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24226"/>
  <mc:AlternateContent xmlns:mc="http://schemas.openxmlformats.org/markup-compatibility/2006">
    <mc:Choice Requires="x15">
      <x15ac:absPath xmlns:x15ac="http://schemas.microsoft.com/office/spreadsheetml/2010/11/ac" url="D:\Internship\Project 1 (Task 5)\"/>
    </mc:Choice>
  </mc:AlternateContent>
  <xr:revisionPtr revIDLastSave="0" documentId="13_ncr:1_{7B7D4340-6D8E-4714-8458-7143FEF17C81}" xr6:coauthVersionLast="47" xr6:coauthVersionMax="47" xr10:uidLastSave="{00000000-0000-0000-0000-000000000000}"/>
  <bookViews>
    <workbookView xWindow="-108" yWindow="-108" windowWidth="23256" windowHeight="12456" activeTab="11" xr2:uid="{00000000-000D-0000-FFFF-FFFF00000000}"/>
  </bookViews>
  <sheets>
    <sheet name="Q1 &amp; Q2" sheetId="1" r:id="rId1"/>
    <sheet name="Name" sheetId="2" r:id="rId2"/>
    <sheet name="Date" sheetId="3" r:id="rId3"/>
    <sheet name="Country" sheetId="4" r:id="rId4"/>
    <sheet name="Q2" sheetId="8" r:id="rId5"/>
    <sheet name="Q3" sheetId="7" r:id="rId6"/>
    <sheet name="Q4 &amp; Q5" sheetId="6" r:id="rId7"/>
    <sheet name="Q6" sheetId="9" r:id="rId8"/>
    <sheet name="Q7" sheetId="10" r:id="rId9"/>
    <sheet name="Q8" sheetId="11" r:id="rId10"/>
    <sheet name="Q9" sheetId="12" r:id="rId11"/>
    <sheet name="Q10" sheetId="13" r:id="rId12"/>
  </sheets>
  <definedNames>
    <definedName name="_xlnm._FilterDatabase" localSheetId="2" hidden="1">Date!$A$1:$B$800</definedName>
    <definedName name="_xlnm._FilterDatabase" localSheetId="11" hidden="1">'Q10'!$A$1:$L$21</definedName>
    <definedName name="Slicer_Product_Category">#N/A</definedName>
    <definedName name="Slicer_Product_Sub_Category">#N/A</definedName>
  </definedNames>
  <calcPr calcId="191029"/>
  <pivotCaches>
    <pivotCache cacheId="2" r:id="rId13"/>
    <pivotCache cacheId="3"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6" i="6" l="1"/>
  <c r="J7" i="6"/>
  <c r="J8" i="6"/>
  <c r="J9" i="6"/>
  <c r="J5" i="6"/>
  <c r="F6" i="7"/>
  <c r="F8" i="7" l="1"/>
  <c r="F7" i="7"/>
  <c r="I3" i="8"/>
  <c r="I4" i="8"/>
  <c r="I2" i="8"/>
  <c r="D6" i="1"/>
  <c r="D7" i="1"/>
  <c r="D8" i="1"/>
  <c r="D9" i="1"/>
  <c r="D10" i="1"/>
  <c r="D11" i="1"/>
  <c r="D12" i="1"/>
  <c r="D13" i="1"/>
  <c r="D14" i="1"/>
  <c r="D15" i="1"/>
  <c r="D16" i="1"/>
  <c r="D17" i="1"/>
  <c r="D5" i="1"/>
  <c r="M6" i="1"/>
  <c r="M7" i="1"/>
  <c r="M8" i="1"/>
  <c r="M5" i="1"/>
  <c r="C6" i="1"/>
  <c r="C7" i="1"/>
  <c r="C8" i="1"/>
  <c r="C9" i="1"/>
  <c r="C10" i="1"/>
  <c r="C11" i="1"/>
  <c r="C12" i="1"/>
  <c r="C13" i="1"/>
  <c r="C14" i="1"/>
  <c r="C15" i="1"/>
  <c r="C16" i="1"/>
  <c r="C17" i="1"/>
  <c r="C5" i="1"/>
  <c r="B6" i="1"/>
  <c r="B7" i="1"/>
  <c r="B8" i="1"/>
  <c r="B9" i="1"/>
  <c r="B10" i="1"/>
  <c r="B11" i="1"/>
  <c r="B12" i="1"/>
  <c r="B13" i="1"/>
  <c r="B14" i="1"/>
  <c r="B15" i="1"/>
  <c r="B16" i="1"/>
  <c r="B17" i="1"/>
  <c r="B5" i="1"/>
  <c r="Y3" i="12" l="1"/>
  <c r="Y4" i="12"/>
  <c r="Y5" i="12"/>
  <c r="Y6" i="12"/>
  <c r="Y7" i="12"/>
  <c r="Y8" i="12"/>
  <c r="Y9" i="12"/>
  <c r="Y10" i="12"/>
  <c r="Y11" i="12"/>
  <c r="Y12" i="12"/>
  <c r="Y13" i="12"/>
  <c r="Y14" i="12"/>
  <c r="Y15" i="12"/>
  <c r="Y16" i="12"/>
  <c r="Y17" i="12"/>
  <c r="Y18" i="12"/>
  <c r="Y19" i="12"/>
  <c r="Y20" i="12"/>
  <c r="Y21" i="12"/>
  <c r="Y22" i="12"/>
  <c r="Y23" i="12"/>
  <c r="Y24" i="12"/>
  <c r="Y25" i="12"/>
  <c r="Y26" i="12"/>
  <c r="Y27" i="12"/>
  <c r="Y28" i="12"/>
  <c r="Y29" i="12"/>
  <c r="Y30" i="12"/>
  <c r="Y31" i="12"/>
  <c r="Y32" i="12"/>
  <c r="Y33" i="12"/>
  <c r="Y34" i="12"/>
  <c r="Y35" i="12"/>
  <c r="Y36" i="12"/>
  <c r="Y37" i="12"/>
  <c r="Y38" i="12"/>
  <c r="Y39" i="12"/>
  <c r="Y40" i="12"/>
  <c r="Y41" i="12"/>
  <c r="Y42" i="12"/>
  <c r="Y43" i="12"/>
  <c r="Y44" i="12"/>
  <c r="Y45" i="12"/>
  <c r="Y46" i="12"/>
  <c r="Y47" i="12"/>
  <c r="Y48" i="12"/>
  <c r="Y49" i="12"/>
  <c r="Y50" i="12"/>
  <c r="Y51" i="12"/>
  <c r="Y52" i="12"/>
  <c r="Y53" i="12"/>
  <c r="Y54" i="12"/>
  <c r="Y55" i="12"/>
  <c r="Y56" i="12"/>
  <c r="Y57" i="12"/>
  <c r="Y58" i="12"/>
  <c r="Y59" i="12"/>
  <c r="Y60" i="12"/>
  <c r="Y61" i="12"/>
  <c r="Y62" i="12"/>
  <c r="Y63" i="12"/>
  <c r="Y64" i="12"/>
  <c r="Y65" i="12"/>
  <c r="Y66" i="12"/>
  <c r="Y67" i="12"/>
  <c r="Y68" i="12"/>
  <c r="Y69" i="12"/>
  <c r="Y70" i="12"/>
  <c r="Y71" i="12"/>
  <c r="Y72" i="12"/>
  <c r="Y73" i="12"/>
  <c r="Y74" i="12"/>
  <c r="Y75" i="12"/>
  <c r="Y76" i="12"/>
  <c r="Y77" i="12"/>
  <c r="Y78" i="12"/>
  <c r="Y79" i="12"/>
  <c r="Y80" i="12"/>
  <c r="Y81" i="12"/>
  <c r="Y82" i="12"/>
  <c r="Y83" i="12"/>
  <c r="Y84" i="12"/>
  <c r="Y85" i="12"/>
  <c r="Y86" i="12"/>
  <c r="Y87" i="12"/>
  <c r="Y88" i="12"/>
  <c r="Y89" i="12"/>
  <c r="Y90" i="12"/>
  <c r="Y91" i="12"/>
  <c r="Y92" i="12"/>
  <c r="Y93" i="12"/>
  <c r="Y94" i="12"/>
  <c r="Y95" i="12"/>
  <c r="Y96" i="12"/>
  <c r="Y97" i="12"/>
  <c r="Y98" i="12"/>
  <c r="Y99" i="12"/>
  <c r="Y100" i="12"/>
  <c r="Y101" i="12"/>
  <c r="Y102" i="12"/>
  <c r="Y103" i="12"/>
  <c r="Y104" i="12"/>
  <c r="Y105" i="12"/>
  <c r="Y106" i="12"/>
  <c r="Y107" i="12"/>
  <c r="Y108" i="12"/>
  <c r="Y109" i="12"/>
  <c r="Y110" i="12"/>
  <c r="Y111" i="12"/>
  <c r="Y112" i="12"/>
  <c r="Y113" i="12"/>
  <c r="Y114" i="12"/>
  <c r="Y115" i="12"/>
  <c r="Y116" i="12"/>
  <c r="Y117" i="12"/>
  <c r="Y118" i="12"/>
  <c r="Y119" i="12"/>
  <c r="Y120" i="12"/>
  <c r="Y121" i="12"/>
  <c r="Y122" i="12"/>
  <c r="Y123" i="12"/>
  <c r="Y124" i="12"/>
  <c r="Y125" i="12"/>
  <c r="Y126" i="12"/>
  <c r="Y127" i="12"/>
  <c r="Y128" i="12"/>
  <c r="Y129" i="12"/>
  <c r="Y130" i="12"/>
  <c r="Y131" i="12"/>
  <c r="Y132" i="12"/>
  <c r="Y133" i="12"/>
  <c r="Y134" i="12"/>
  <c r="Y135" i="12"/>
  <c r="Y136" i="12"/>
  <c r="Y137" i="12"/>
  <c r="Y138" i="12"/>
  <c r="Y139" i="12"/>
  <c r="Y140" i="12"/>
  <c r="Y141" i="12"/>
  <c r="Y142" i="12"/>
  <c r="Y143" i="12"/>
  <c r="Y144" i="12"/>
  <c r="Y145" i="12"/>
  <c r="Y146" i="12"/>
  <c r="Y147" i="12"/>
  <c r="Y148" i="12"/>
  <c r="Y149" i="12"/>
  <c r="Y150" i="12"/>
  <c r="Y151" i="12"/>
  <c r="Y152" i="12"/>
  <c r="Y153" i="12"/>
  <c r="Y154" i="12"/>
  <c r="Y155" i="12"/>
  <c r="Y156" i="12"/>
  <c r="Y157" i="12"/>
  <c r="Y158" i="12"/>
  <c r="Y159" i="12"/>
  <c r="Y160" i="12"/>
  <c r="Y161" i="12"/>
  <c r="Y162" i="12"/>
  <c r="Y163" i="12"/>
  <c r="Y164" i="12"/>
  <c r="Y165" i="12"/>
  <c r="Y166" i="12"/>
  <c r="Y167" i="12"/>
  <c r="Y168" i="12"/>
  <c r="Y169" i="12"/>
  <c r="Y170" i="12"/>
  <c r="Y171" i="12"/>
  <c r="Y172" i="12"/>
  <c r="Y173" i="12"/>
  <c r="Y174" i="12"/>
  <c r="Y175" i="12"/>
  <c r="Y176" i="12"/>
  <c r="Y177" i="12"/>
  <c r="Y178" i="12"/>
  <c r="Y179" i="12"/>
  <c r="Y180" i="12"/>
  <c r="Y181" i="12"/>
  <c r="Y182" i="12"/>
  <c r="Y183" i="12"/>
  <c r="Y184" i="12"/>
  <c r="Y185" i="12"/>
  <c r="Y186" i="12"/>
  <c r="Y187" i="12"/>
  <c r="Y188" i="12"/>
  <c r="Y189" i="12"/>
  <c r="Y190" i="12"/>
  <c r="Y191" i="12"/>
  <c r="Y192" i="12"/>
  <c r="Y193" i="12"/>
  <c r="Y194" i="12"/>
  <c r="Y195" i="12"/>
  <c r="Y196" i="12"/>
  <c r="Y197" i="12"/>
  <c r="Y198" i="12"/>
  <c r="Y199" i="12"/>
  <c r="Y200" i="12"/>
  <c r="Y201" i="12"/>
  <c r="Y202" i="12"/>
  <c r="Y203" i="12"/>
  <c r="Y204" i="12"/>
  <c r="Y205" i="12"/>
  <c r="Y206" i="12"/>
  <c r="Y207" i="12"/>
  <c r="Y208" i="12"/>
  <c r="Y209" i="12"/>
  <c r="Y210" i="12"/>
  <c r="Y211" i="12"/>
  <c r="Y212" i="12"/>
  <c r="Y213" i="12"/>
  <c r="Y214" i="12"/>
  <c r="Y215" i="12"/>
  <c r="Y216" i="12"/>
  <c r="Y217" i="12"/>
  <c r="Y218" i="12"/>
  <c r="Y219" i="12"/>
  <c r="Y220" i="12"/>
  <c r="Y221" i="12"/>
  <c r="Y222" i="12"/>
  <c r="Y223" i="12"/>
  <c r="Y224" i="12"/>
  <c r="Y225" i="12"/>
  <c r="Y226" i="12"/>
  <c r="Y227" i="12"/>
  <c r="Y228" i="12"/>
  <c r="Y229" i="12"/>
  <c r="Y230" i="12"/>
  <c r="Y231" i="12"/>
  <c r="Y232" i="12"/>
  <c r="Y233" i="12"/>
  <c r="Y234" i="12"/>
  <c r="Y235" i="12"/>
  <c r="Y236" i="12"/>
  <c r="Y237" i="12"/>
  <c r="Y238" i="12"/>
  <c r="Y239" i="12"/>
  <c r="Y240" i="12"/>
  <c r="Y241" i="12"/>
  <c r="Y242" i="12"/>
  <c r="Y243" i="12"/>
  <c r="Y244" i="12"/>
  <c r="Y245" i="12"/>
  <c r="Y246" i="12"/>
  <c r="Y247" i="12"/>
  <c r="Y248" i="12"/>
  <c r="Y249" i="12"/>
  <c r="Y250" i="12"/>
  <c r="Y251" i="12"/>
  <c r="Y252" i="12"/>
  <c r="Y253" i="12"/>
  <c r="Y254" i="12"/>
  <c r="Y255" i="12"/>
  <c r="Y256" i="12"/>
  <c r="Y257" i="12"/>
  <c r="Y258" i="12"/>
  <c r="Y259" i="12"/>
  <c r="Y260" i="12"/>
  <c r="Y261" i="12"/>
  <c r="Y262" i="12"/>
  <c r="Y263" i="12"/>
  <c r="Y264" i="12"/>
  <c r="Y265" i="12"/>
  <c r="Y266" i="12"/>
  <c r="Y267" i="12"/>
  <c r="Y268" i="12"/>
  <c r="Y269" i="12"/>
  <c r="Y270" i="12"/>
  <c r="Y271" i="12"/>
  <c r="Y272" i="12"/>
  <c r="Y273" i="12"/>
  <c r="Y274" i="12"/>
  <c r="Y275" i="12"/>
  <c r="Y276" i="12"/>
  <c r="Y277" i="12"/>
  <c r="Y278" i="12"/>
  <c r="Y279" i="12"/>
  <c r="Y280" i="12"/>
  <c r="Y281" i="12"/>
  <c r="Y282" i="12"/>
  <c r="Y283" i="12"/>
  <c r="Y284" i="12"/>
  <c r="Y285" i="12"/>
  <c r="Y286" i="12"/>
  <c r="Y287" i="12"/>
  <c r="Y288" i="12"/>
  <c r="Y289" i="12"/>
  <c r="Y290" i="12"/>
  <c r="Y291" i="12"/>
  <c r="Y292" i="12"/>
  <c r="Y293" i="12"/>
  <c r="Y294" i="12"/>
  <c r="Y295" i="12"/>
  <c r="Y296" i="12"/>
  <c r="Y297" i="12"/>
  <c r="Y298" i="12"/>
  <c r="Y299" i="12"/>
  <c r="Y300" i="12"/>
  <c r="Y301" i="12"/>
  <c r="Y302" i="12"/>
  <c r="Y303" i="12"/>
  <c r="Y304" i="12"/>
  <c r="Y305" i="12"/>
  <c r="Y306" i="12"/>
  <c r="Y307" i="12"/>
  <c r="Y308" i="12"/>
  <c r="Y309" i="12"/>
  <c r="Y310" i="12"/>
  <c r="Y311" i="12"/>
  <c r="Y312" i="12"/>
  <c r="Y313" i="12"/>
  <c r="Y314" i="12"/>
  <c r="Y315" i="12"/>
  <c r="Y316" i="12"/>
  <c r="Y317" i="12"/>
  <c r="Y318" i="12"/>
  <c r="Y319" i="12"/>
  <c r="Y320" i="12"/>
  <c r="Y321" i="12"/>
  <c r="Y322" i="12"/>
  <c r="Y323" i="12"/>
  <c r="Y324" i="12"/>
  <c r="Y325" i="12"/>
  <c r="Y326" i="12"/>
  <c r="Y327" i="12"/>
  <c r="Y328" i="12"/>
  <c r="Y329" i="12"/>
  <c r="Y330" i="12"/>
  <c r="Y331" i="12"/>
  <c r="Y332" i="12"/>
  <c r="Y333" i="12"/>
  <c r="Y334" i="12"/>
  <c r="Y335" i="12"/>
  <c r="Y336" i="12"/>
  <c r="Y337" i="12"/>
  <c r="Y338" i="12"/>
  <c r="Y339" i="12"/>
  <c r="Y340" i="12"/>
  <c r="Y341" i="12"/>
  <c r="Y342" i="12"/>
  <c r="Y343" i="12"/>
  <c r="Y344" i="12"/>
  <c r="Y345" i="12"/>
  <c r="Y346" i="12"/>
  <c r="Y347" i="12"/>
  <c r="Y348" i="12"/>
  <c r="Y349" i="12"/>
  <c r="Y350" i="12"/>
  <c r="Y351" i="12"/>
  <c r="Y352" i="12"/>
  <c r="Y353" i="12"/>
  <c r="Y354" i="12"/>
  <c r="Y355" i="12"/>
  <c r="Y356" i="12"/>
  <c r="Y357" i="12"/>
  <c r="Y358" i="12"/>
  <c r="Y359" i="12"/>
  <c r="Y360" i="12"/>
  <c r="Y361" i="12"/>
  <c r="Y362" i="12"/>
  <c r="Y363" i="12"/>
  <c r="Y364" i="12"/>
  <c r="Y365" i="12"/>
  <c r="Y366" i="12"/>
  <c r="Y367" i="12"/>
  <c r="Y368" i="12"/>
  <c r="Y369" i="12"/>
  <c r="Y370" i="12"/>
  <c r="Y371" i="12"/>
  <c r="Y372" i="12"/>
  <c r="Y373" i="12"/>
  <c r="Y374" i="12"/>
  <c r="Y375" i="12"/>
  <c r="Y376" i="12"/>
  <c r="Y377" i="12"/>
  <c r="Y378" i="12"/>
  <c r="Y379" i="12"/>
  <c r="Y380" i="12"/>
  <c r="Y381" i="12"/>
  <c r="Y382" i="12"/>
  <c r="Y383" i="12"/>
  <c r="Y384" i="12"/>
  <c r="Y385" i="12"/>
  <c r="Y386" i="12"/>
  <c r="Y387" i="12"/>
  <c r="Y388" i="12"/>
  <c r="Y389" i="12"/>
  <c r="Y390" i="12"/>
  <c r="Y391" i="12"/>
  <c r="Y392" i="12"/>
  <c r="Y393" i="12"/>
  <c r="Y394" i="12"/>
  <c r="Y395" i="12"/>
  <c r="Y396" i="12"/>
  <c r="Y397" i="12"/>
  <c r="Y398" i="12"/>
  <c r="Y399" i="12"/>
  <c r="Y400" i="12"/>
  <c r="Y401" i="12"/>
  <c r="Y402" i="12"/>
  <c r="Y403" i="12"/>
  <c r="Y404" i="12"/>
  <c r="Y405" i="12"/>
  <c r="Y406" i="12"/>
  <c r="Y407" i="12"/>
  <c r="Y408" i="12"/>
  <c r="Y409" i="12"/>
  <c r="Y410" i="12"/>
  <c r="Y411" i="12"/>
  <c r="Y412" i="12"/>
  <c r="Y413" i="12"/>
  <c r="Y414" i="12"/>
  <c r="Y415" i="12"/>
  <c r="Y416" i="12"/>
  <c r="Y417" i="12"/>
  <c r="Y418" i="12"/>
  <c r="Y419" i="12"/>
  <c r="Y420" i="12"/>
  <c r="Y421" i="12"/>
  <c r="Y422" i="12"/>
  <c r="Y423" i="12"/>
  <c r="Y424" i="12"/>
  <c r="Y425" i="12"/>
  <c r="Y426" i="12"/>
  <c r="Y427" i="12"/>
  <c r="Y428" i="12"/>
  <c r="Y429" i="12"/>
  <c r="Y430" i="12"/>
  <c r="Y431" i="12"/>
  <c r="Y432" i="12"/>
  <c r="Y433" i="12"/>
  <c r="Y434" i="12"/>
  <c r="Y435" i="12"/>
  <c r="Y436" i="12"/>
  <c r="Y437" i="12"/>
  <c r="Y438" i="12"/>
  <c r="Y439" i="12"/>
  <c r="Y440" i="12"/>
  <c r="Y441" i="12"/>
  <c r="Y442" i="12"/>
  <c r="Y443" i="12"/>
  <c r="Y444" i="12"/>
  <c r="Y445" i="12"/>
  <c r="Y446" i="12"/>
  <c r="Y447" i="12"/>
  <c r="Y448" i="12"/>
  <c r="Y449" i="12"/>
  <c r="Y450" i="12"/>
  <c r="Y451" i="12"/>
  <c r="Y452" i="12"/>
  <c r="Y453" i="12"/>
  <c r="Y454" i="12"/>
  <c r="Y455" i="12"/>
  <c r="Y456" i="12"/>
  <c r="Y457" i="12"/>
  <c r="Y458" i="12"/>
  <c r="Y459" i="12"/>
  <c r="Y460" i="12"/>
  <c r="Y461" i="12"/>
  <c r="Y462" i="12"/>
  <c r="Y463" i="12"/>
  <c r="Y464" i="12"/>
  <c r="Y465" i="12"/>
  <c r="Y466" i="12"/>
  <c r="Y467" i="12"/>
  <c r="Y468" i="12"/>
  <c r="Y469" i="12"/>
  <c r="Y470" i="12"/>
  <c r="Y471" i="12"/>
  <c r="Y472" i="12"/>
  <c r="Y473" i="12"/>
  <c r="Y474" i="12"/>
  <c r="Y475" i="12"/>
  <c r="Y476" i="12"/>
  <c r="Y477" i="12"/>
  <c r="Y478" i="12"/>
  <c r="Y479" i="12"/>
  <c r="Y480" i="12"/>
  <c r="Y481" i="12"/>
  <c r="Y482" i="12"/>
  <c r="Y483" i="12"/>
  <c r="Y484" i="12"/>
  <c r="Y485" i="12"/>
  <c r="Y486" i="12"/>
  <c r="Y487" i="12"/>
  <c r="Y488" i="12"/>
  <c r="Y489" i="12"/>
  <c r="Y490" i="12"/>
  <c r="Y491" i="12"/>
  <c r="Y492" i="12"/>
  <c r="Y493" i="12"/>
  <c r="Y494" i="12"/>
  <c r="Y495" i="12"/>
  <c r="Y496" i="12"/>
  <c r="Y497" i="12"/>
  <c r="Y498" i="12"/>
  <c r="Y499" i="12"/>
  <c r="Y500" i="12"/>
  <c r="Y501" i="12"/>
  <c r="Y502" i="12"/>
  <c r="Y503" i="12"/>
  <c r="Y504" i="12"/>
  <c r="Y505" i="12"/>
  <c r="Y506" i="12"/>
  <c r="Y507" i="12"/>
  <c r="Y508" i="12"/>
  <c r="Y509" i="12"/>
  <c r="Y510" i="12"/>
  <c r="Y511" i="12"/>
  <c r="Y512" i="12"/>
  <c r="Y513" i="12"/>
  <c r="Y514" i="12"/>
  <c r="Y515" i="12"/>
  <c r="Y516" i="12"/>
  <c r="Y517" i="12"/>
  <c r="Y518" i="12"/>
  <c r="Y519" i="12"/>
  <c r="Y520" i="12"/>
  <c r="Y521" i="12"/>
  <c r="Y522" i="12"/>
  <c r="Y523" i="12"/>
  <c r="Y524" i="12"/>
  <c r="Y525" i="12"/>
  <c r="Y526" i="12"/>
  <c r="Y527" i="12"/>
  <c r="Y528" i="12"/>
  <c r="Y529" i="12"/>
  <c r="Y530" i="12"/>
  <c r="Y531" i="12"/>
  <c r="Y532" i="12"/>
  <c r="Y533" i="12"/>
  <c r="Y534" i="12"/>
  <c r="Y535" i="12"/>
  <c r="Y536" i="12"/>
  <c r="Y537" i="12"/>
  <c r="Y538" i="12"/>
  <c r="Y539" i="12"/>
  <c r="Y540" i="12"/>
  <c r="Y541" i="12"/>
  <c r="Y542" i="12"/>
  <c r="Y543" i="12"/>
  <c r="Y544" i="12"/>
  <c r="Y545" i="12"/>
  <c r="Y546" i="12"/>
  <c r="Y547" i="12"/>
  <c r="Y548" i="12"/>
  <c r="Y549" i="12"/>
  <c r="Y550" i="12"/>
  <c r="Y551" i="12"/>
  <c r="Y552" i="12"/>
  <c r="Y553" i="12"/>
  <c r="Y554" i="12"/>
  <c r="Y555" i="12"/>
  <c r="Y556" i="12"/>
  <c r="Y557" i="12"/>
  <c r="Y558" i="12"/>
  <c r="Y559" i="12"/>
  <c r="Y560" i="12"/>
  <c r="Y561" i="12"/>
  <c r="Y562" i="12"/>
  <c r="Y563" i="12"/>
  <c r="Y564" i="12"/>
  <c r="Y565" i="12"/>
  <c r="Y566" i="12"/>
  <c r="Y567" i="12"/>
  <c r="Y568" i="12"/>
  <c r="Y569" i="12"/>
  <c r="Y570" i="12"/>
  <c r="Y571" i="12"/>
  <c r="Y572" i="12"/>
  <c r="Y573" i="12"/>
  <c r="Y574" i="12"/>
  <c r="Y575" i="12"/>
  <c r="Y576" i="12"/>
  <c r="Y577" i="12"/>
  <c r="Y578" i="12"/>
  <c r="Y579" i="12"/>
  <c r="Y580" i="12"/>
  <c r="Y581" i="12"/>
  <c r="Y582" i="12"/>
  <c r="Y583" i="12"/>
  <c r="Y584" i="12"/>
  <c r="Y585" i="12"/>
  <c r="Y586" i="12"/>
  <c r="Y587" i="12"/>
  <c r="Y588" i="12"/>
  <c r="Y589" i="12"/>
  <c r="Y590" i="12"/>
  <c r="Y591" i="12"/>
  <c r="Y592" i="12"/>
  <c r="Y593" i="12"/>
  <c r="Y594" i="12"/>
  <c r="Y595" i="12"/>
  <c r="Y596" i="12"/>
  <c r="Y597" i="12"/>
  <c r="Y598" i="12"/>
  <c r="Y599" i="12"/>
  <c r="Y600" i="12"/>
  <c r="Y601" i="12"/>
  <c r="Y602" i="12"/>
  <c r="Y603" i="12"/>
  <c r="Y604" i="12"/>
  <c r="Y605" i="12"/>
  <c r="Y606" i="12"/>
  <c r="Y607" i="12"/>
  <c r="Y608" i="12"/>
  <c r="Y609" i="12"/>
  <c r="Y610" i="12"/>
  <c r="Y611" i="12"/>
  <c r="Y612" i="12"/>
  <c r="Y613" i="12"/>
  <c r="Y614" i="12"/>
  <c r="Y615" i="12"/>
  <c r="Y616" i="12"/>
  <c r="Y617" i="12"/>
  <c r="Y618" i="12"/>
  <c r="Y619" i="12"/>
  <c r="Y620" i="12"/>
  <c r="Y621" i="12"/>
  <c r="Y622" i="12"/>
  <c r="Y623" i="12"/>
  <c r="Y624" i="12"/>
  <c r="Y625" i="12"/>
  <c r="Y626" i="12"/>
  <c r="Y627" i="12"/>
  <c r="Y628" i="12"/>
  <c r="Y629" i="12"/>
  <c r="Y630" i="12"/>
  <c r="Y631" i="12"/>
  <c r="Y632" i="12"/>
  <c r="Y633" i="12"/>
  <c r="Y634" i="12"/>
  <c r="Y635" i="12"/>
  <c r="Y636" i="12"/>
  <c r="Y637" i="12"/>
  <c r="Y638" i="12"/>
  <c r="Y639" i="12"/>
  <c r="Y640" i="12"/>
  <c r="Y641" i="12"/>
  <c r="Y642" i="12"/>
  <c r="Y643" i="12"/>
  <c r="Y644" i="12"/>
  <c r="Y645" i="12"/>
  <c r="Y646" i="12"/>
  <c r="Y647" i="12"/>
  <c r="Y648" i="12"/>
  <c r="Y649" i="12"/>
  <c r="Y650" i="12"/>
  <c r="Y651" i="12"/>
  <c r="Y652" i="12"/>
  <c r="Y653" i="12"/>
  <c r="Y654" i="12"/>
  <c r="Y655" i="12"/>
  <c r="Y656" i="12"/>
  <c r="Y657" i="12"/>
  <c r="Y658" i="12"/>
  <c r="Y659" i="12"/>
  <c r="Y660" i="12"/>
  <c r="Y661" i="12"/>
  <c r="Y662" i="12"/>
  <c r="Y663" i="12"/>
  <c r="Y664" i="12"/>
  <c r="Y665" i="12"/>
  <c r="Y666" i="12"/>
  <c r="Y667" i="12"/>
  <c r="Y668" i="12"/>
  <c r="Y669" i="12"/>
  <c r="Y670" i="12"/>
  <c r="Y671" i="12"/>
  <c r="Y672" i="12"/>
  <c r="Y673" i="12"/>
  <c r="Y674" i="12"/>
  <c r="Y675" i="12"/>
  <c r="Y676" i="12"/>
  <c r="Y677" i="12"/>
  <c r="Y678" i="12"/>
  <c r="Y679" i="12"/>
  <c r="Y680" i="12"/>
  <c r="Y681" i="12"/>
  <c r="Y682" i="12"/>
  <c r="Y683" i="12"/>
  <c r="Y684" i="12"/>
  <c r="Y685" i="12"/>
  <c r="Y686" i="12"/>
  <c r="Y687" i="12"/>
  <c r="Y688" i="12"/>
  <c r="Y689" i="12"/>
  <c r="Y690" i="12"/>
  <c r="Y691" i="12"/>
  <c r="Y692" i="12"/>
  <c r="Y693" i="12"/>
  <c r="Y694" i="12"/>
  <c r="Y695" i="12"/>
  <c r="Y696" i="12"/>
  <c r="Y697" i="12"/>
  <c r="Y698" i="12"/>
  <c r="Y699" i="12"/>
  <c r="Y700" i="12"/>
  <c r="Y701" i="12"/>
  <c r="Y702" i="12"/>
  <c r="Y703" i="12"/>
  <c r="Y704" i="12"/>
  <c r="Y705" i="12"/>
  <c r="Y706" i="12"/>
  <c r="Y707" i="12"/>
  <c r="Y708" i="12"/>
  <c r="Y709" i="12"/>
  <c r="Y710" i="12"/>
  <c r="Y711" i="12"/>
  <c r="Y712" i="12"/>
  <c r="Y713" i="12"/>
  <c r="Y714" i="12"/>
  <c r="Y715" i="12"/>
  <c r="Y716" i="12"/>
  <c r="Y717" i="12"/>
  <c r="Y718" i="12"/>
  <c r="Y719" i="12"/>
  <c r="Y720" i="12"/>
  <c r="Y721" i="12"/>
  <c r="Y722" i="12"/>
  <c r="Y723" i="12"/>
  <c r="Y724" i="12"/>
  <c r="Y725" i="12"/>
  <c r="Y726" i="12"/>
  <c r="Y727" i="12"/>
  <c r="Y728" i="12"/>
  <c r="Y729" i="12"/>
  <c r="Y730" i="12"/>
  <c r="Y731" i="12"/>
  <c r="Y732" i="12"/>
  <c r="Y733" i="12"/>
  <c r="Y734" i="12"/>
  <c r="Y735" i="12"/>
  <c r="Y736" i="12"/>
  <c r="Y737" i="12"/>
  <c r="Y738" i="12"/>
  <c r="Y739" i="12"/>
  <c r="Y740" i="12"/>
  <c r="Y741" i="12"/>
  <c r="Y742" i="12"/>
  <c r="Y743" i="12"/>
  <c r="Y744" i="12"/>
  <c r="Y745" i="12"/>
  <c r="Y746" i="12"/>
  <c r="Y747" i="12"/>
  <c r="Y748" i="12"/>
  <c r="Y749" i="12"/>
  <c r="Y750" i="12"/>
  <c r="Y751" i="12"/>
  <c r="Y752" i="12"/>
  <c r="Y753" i="12"/>
  <c r="Y754" i="12"/>
  <c r="Y755" i="12"/>
  <c r="Y756" i="12"/>
  <c r="Y757" i="12"/>
  <c r="Y758" i="12"/>
  <c r="Y759" i="12"/>
  <c r="Y760" i="12"/>
  <c r="Y761" i="12"/>
  <c r="Y762" i="12"/>
  <c r="Y763" i="12"/>
  <c r="Y764" i="12"/>
  <c r="Y765" i="12"/>
  <c r="Y766" i="12"/>
  <c r="Y767" i="12"/>
  <c r="Y768" i="12"/>
  <c r="Y769" i="12"/>
  <c r="Y770" i="12"/>
  <c r="Y771" i="12"/>
  <c r="Y772" i="12"/>
  <c r="Y773" i="12"/>
  <c r="Y774" i="12"/>
  <c r="Y775" i="12"/>
  <c r="Y776" i="12"/>
  <c r="Y777" i="12"/>
  <c r="Y778" i="12"/>
  <c r="Y779" i="12"/>
  <c r="Y780" i="12"/>
  <c r="Y781" i="12"/>
  <c r="Y782" i="12"/>
  <c r="Y783" i="12"/>
  <c r="Y784" i="12"/>
  <c r="Y785" i="12"/>
  <c r="Y786" i="12"/>
  <c r="Y787" i="12"/>
  <c r="Y788" i="12"/>
  <c r="Y789" i="12"/>
  <c r="Y790" i="12"/>
  <c r="Y791" i="12"/>
  <c r="Y792" i="12"/>
  <c r="Y793" i="12"/>
  <c r="Y794" i="12"/>
  <c r="Y795" i="12"/>
  <c r="Y796" i="12"/>
  <c r="Y797" i="12"/>
  <c r="Y798" i="12"/>
  <c r="Y799" i="12"/>
  <c r="Y800" i="12"/>
  <c r="Y801" i="12"/>
  <c r="Y802" i="12"/>
  <c r="Y803" i="12"/>
  <c r="Y804" i="12"/>
  <c r="Y805" i="12"/>
  <c r="Y806" i="12"/>
  <c r="Y807" i="12"/>
  <c r="Y808" i="12"/>
  <c r="Y809" i="12"/>
  <c r="Y810" i="12"/>
  <c r="Y811" i="12"/>
  <c r="Y812" i="12"/>
  <c r="Y813" i="12"/>
  <c r="Y814" i="12"/>
  <c r="Y815" i="12"/>
  <c r="Y816" i="12"/>
  <c r="Y817" i="12"/>
  <c r="Y818" i="12"/>
  <c r="Y819" i="12"/>
  <c r="Y820" i="12"/>
  <c r="Y821" i="12"/>
  <c r="Y822" i="12"/>
  <c r="Y823" i="12"/>
  <c r="Y824" i="12"/>
  <c r="Y825" i="12"/>
  <c r="Y826" i="12"/>
  <c r="Y827" i="12"/>
  <c r="Y828" i="12"/>
  <c r="Y829" i="12"/>
  <c r="Y830" i="12"/>
  <c r="Y831" i="12"/>
  <c r="Y832" i="12"/>
  <c r="Y833" i="12"/>
  <c r="Y834" i="12"/>
  <c r="Y835" i="12"/>
  <c r="Y836" i="12"/>
  <c r="Y837" i="12"/>
  <c r="Y838" i="12"/>
  <c r="Y839" i="12"/>
  <c r="Y840" i="12"/>
  <c r="Y841" i="12"/>
  <c r="Y842" i="12"/>
  <c r="Y843" i="12"/>
  <c r="Y844" i="12"/>
  <c r="Y845" i="12"/>
  <c r="Y846" i="12"/>
  <c r="Y847" i="12"/>
  <c r="Y848" i="12"/>
  <c r="Y849" i="12"/>
  <c r="Y850" i="12"/>
  <c r="Y851" i="12"/>
  <c r="Y852" i="12"/>
  <c r="Y853" i="12"/>
  <c r="Y854" i="12"/>
  <c r="Y855" i="12"/>
  <c r="Y856" i="12"/>
  <c r="Y857" i="12"/>
  <c r="Y858" i="12"/>
  <c r="Y859" i="12"/>
  <c r="Y860" i="12"/>
  <c r="Y861" i="12"/>
  <c r="Y862" i="12"/>
  <c r="Y863" i="12"/>
  <c r="Y864" i="12"/>
  <c r="Y865" i="12"/>
  <c r="Y866" i="12"/>
  <c r="Y867" i="12"/>
  <c r="Y868" i="12"/>
  <c r="Y869" i="12"/>
  <c r="Y870" i="12"/>
  <c r="Y871" i="12"/>
  <c r="Y872" i="12"/>
  <c r="Y873" i="12"/>
  <c r="Y874" i="12"/>
  <c r="Y875" i="12"/>
  <c r="Y876" i="12"/>
  <c r="Y877" i="12"/>
  <c r="Y878" i="12"/>
  <c r="Y879" i="12"/>
  <c r="Y880" i="12"/>
  <c r="Y881" i="12"/>
  <c r="Y882" i="12"/>
  <c r="Y883" i="12"/>
  <c r="Y884" i="12"/>
  <c r="Y885" i="12"/>
  <c r="Y886" i="12"/>
  <c r="Y887" i="12"/>
  <c r="Y888" i="12"/>
  <c r="Y889" i="12"/>
  <c r="Y890" i="12"/>
  <c r="Y891" i="12"/>
  <c r="Y892" i="12"/>
  <c r="Y893" i="12"/>
  <c r="Y894" i="12"/>
  <c r="Y895" i="12"/>
  <c r="Y896" i="12"/>
  <c r="Y897" i="12"/>
  <c r="Y898" i="12"/>
  <c r="Y899" i="12"/>
  <c r="Y900" i="12"/>
  <c r="Y901" i="12"/>
  <c r="Y902" i="12"/>
  <c r="Y903" i="12"/>
  <c r="Y904" i="12"/>
  <c r="Y905" i="12"/>
  <c r="Y906" i="12"/>
  <c r="Y907" i="12"/>
  <c r="Y908" i="12"/>
  <c r="Y909" i="12"/>
  <c r="Y910" i="12"/>
  <c r="Y911" i="12"/>
  <c r="Y912" i="12"/>
  <c r="Y913" i="12"/>
  <c r="Y914" i="12"/>
  <c r="Y915" i="12"/>
  <c r="Y916" i="12"/>
  <c r="Y917" i="12"/>
  <c r="Y918" i="12"/>
  <c r="Y919" i="12"/>
  <c r="Y920" i="12"/>
  <c r="Y921" i="12"/>
  <c r="Y922" i="12"/>
  <c r="Y923" i="12"/>
  <c r="Y924" i="12"/>
  <c r="Y925" i="12"/>
  <c r="Y926" i="12"/>
  <c r="Y927" i="12"/>
  <c r="Y928" i="12"/>
  <c r="Y929" i="12"/>
  <c r="Y930" i="12"/>
  <c r="Y931" i="12"/>
  <c r="Y932" i="12"/>
  <c r="Y933" i="12"/>
  <c r="Y934" i="12"/>
  <c r="Y935" i="12"/>
  <c r="Y936" i="12"/>
  <c r="Y937" i="12"/>
  <c r="Y938" i="12"/>
  <c r="Y939" i="12"/>
  <c r="Y940" i="12"/>
  <c r="Y941" i="12"/>
  <c r="Y942" i="12"/>
  <c r="Y943" i="12"/>
  <c r="Y944" i="12"/>
  <c r="Y945" i="12"/>
  <c r="Y946" i="12"/>
  <c r="Y947" i="12"/>
  <c r="Y948" i="12"/>
  <c r="Y949" i="12"/>
  <c r="Y950" i="12"/>
  <c r="Y951" i="12"/>
  <c r="Y952" i="12"/>
  <c r="Y953" i="12"/>
  <c r="Y954" i="12"/>
  <c r="Y955" i="12"/>
  <c r="Y956" i="12"/>
  <c r="Y957" i="12"/>
  <c r="Y958" i="12"/>
  <c r="Y959" i="12"/>
  <c r="Y960" i="12"/>
  <c r="Y961" i="12"/>
  <c r="Y962" i="12"/>
  <c r="Y963" i="12"/>
  <c r="Y964" i="12"/>
  <c r="Y965" i="12"/>
  <c r="Y966" i="12"/>
  <c r="Y967" i="12"/>
  <c r="Y968" i="12"/>
  <c r="Y969" i="12"/>
  <c r="Y970" i="12"/>
  <c r="Y971" i="12"/>
  <c r="Y972" i="12"/>
  <c r="Y973" i="12"/>
  <c r="Y974" i="12"/>
  <c r="Y975" i="12"/>
  <c r="Y976" i="12"/>
  <c r="Y977" i="12"/>
  <c r="Y978" i="12"/>
  <c r="Y979" i="12"/>
  <c r="Y980" i="12"/>
  <c r="Y981" i="12"/>
  <c r="Y982" i="12"/>
  <c r="Y983" i="12"/>
  <c r="Y984" i="12"/>
  <c r="Y985" i="12"/>
  <c r="Y986" i="12"/>
  <c r="Y987" i="12"/>
  <c r="Y988" i="12"/>
  <c r="Y989" i="12"/>
  <c r="Y990" i="12"/>
  <c r="Y991" i="12"/>
  <c r="Y992" i="12"/>
  <c r="Y993" i="12"/>
  <c r="Y994" i="12"/>
  <c r="Y995" i="12"/>
  <c r="Y996" i="12"/>
  <c r="Y997" i="12"/>
  <c r="Y998" i="12"/>
  <c r="Y999" i="12"/>
  <c r="Y1000" i="12"/>
  <c r="Y1001" i="12"/>
  <c r="Y1002" i="12"/>
  <c r="Y1003" i="12"/>
  <c r="Y1004" i="12"/>
  <c r="Y1005" i="12"/>
  <c r="Y1006" i="12"/>
  <c r="Y1007" i="12"/>
  <c r="Y1008" i="12"/>
  <c r="Y1009" i="12"/>
  <c r="Y1010" i="12"/>
  <c r="Y1011" i="12"/>
  <c r="Y1012" i="12"/>
  <c r="Y1013" i="12"/>
  <c r="Y1014" i="12"/>
  <c r="Y1015" i="12"/>
  <c r="Y1016" i="12"/>
  <c r="Y1017" i="12"/>
  <c r="Y1018" i="12"/>
  <c r="Y1019" i="12"/>
  <c r="Y1020" i="12"/>
  <c r="Y1021" i="12"/>
  <c r="Y1022" i="12"/>
  <c r="Y1023" i="12"/>
  <c r="Y1024" i="12"/>
  <c r="Y1025" i="12"/>
  <c r="Y1026" i="12"/>
  <c r="Y1027" i="12"/>
  <c r="Y1028" i="12"/>
  <c r="Y1029" i="12"/>
  <c r="Y1030" i="12"/>
  <c r="Y1031" i="12"/>
  <c r="Y1032" i="12"/>
  <c r="Y1033" i="12"/>
  <c r="Y1034" i="12"/>
  <c r="Y1035" i="12"/>
  <c r="Y1036" i="12"/>
  <c r="Y1037" i="12"/>
  <c r="Y1038" i="12"/>
  <c r="Y1039" i="12"/>
  <c r="Y1040" i="12"/>
  <c r="Y1041" i="12"/>
  <c r="Y1042" i="12"/>
  <c r="Y1043" i="12"/>
  <c r="Y1044" i="12"/>
  <c r="Y1045" i="12"/>
  <c r="Y1046" i="12"/>
  <c r="Y1047" i="12"/>
  <c r="Y1048" i="12"/>
  <c r="Y1049" i="12"/>
  <c r="Y1050" i="12"/>
  <c r="Y1051" i="12"/>
  <c r="Y1052" i="12"/>
  <c r="Y1053" i="12"/>
  <c r="Y1054" i="12"/>
  <c r="Y1055" i="12"/>
  <c r="Y1056" i="12"/>
  <c r="Y1057" i="12"/>
  <c r="Y1058" i="12"/>
  <c r="Y1059" i="12"/>
  <c r="Y1060" i="12"/>
  <c r="Y1061" i="12"/>
  <c r="Y1062" i="12"/>
  <c r="Y1063" i="12"/>
  <c r="Y1064" i="12"/>
  <c r="Y1065" i="12"/>
  <c r="Y1066" i="12"/>
  <c r="Y1067" i="12"/>
  <c r="Y1068" i="12"/>
  <c r="Y1069" i="12"/>
  <c r="Y1070" i="12"/>
  <c r="Y1071" i="12"/>
  <c r="Y1072" i="12"/>
  <c r="Y1073" i="12"/>
  <c r="Y1074" i="12"/>
  <c r="Y1075" i="12"/>
  <c r="Y1076" i="12"/>
  <c r="Y1077" i="12"/>
  <c r="Y1078" i="12"/>
  <c r="Y1079" i="12"/>
  <c r="Y1080" i="12"/>
  <c r="Y1081" i="12"/>
  <c r="Y1082" i="12"/>
  <c r="Y1083" i="12"/>
  <c r="Y1084" i="12"/>
  <c r="Y1085" i="12"/>
  <c r="Y1086" i="12"/>
  <c r="Y1087" i="12"/>
  <c r="Y1088" i="12"/>
  <c r="Y1089" i="12"/>
  <c r="Y1090" i="12"/>
  <c r="Y1091" i="12"/>
  <c r="Y1092" i="12"/>
  <c r="Y1093" i="12"/>
  <c r="Y1094" i="12"/>
  <c r="Y1095" i="12"/>
  <c r="Y1096" i="12"/>
  <c r="Y1097" i="12"/>
  <c r="Y1098" i="12"/>
  <c r="Y1099" i="12"/>
  <c r="Y1100" i="12"/>
  <c r="Y1101" i="12"/>
  <c r="Y1102" i="12"/>
  <c r="Y1103" i="12"/>
  <c r="Y1104" i="12"/>
  <c r="Y1105" i="12"/>
  <c r="Y1106" i="12"/>
  <c r="Y1107" i="12"/>
  <c r="Y1108" i="12"/>
  <c r="Y1109" i="12"/>
  <c r="Y1110" i="12"/>
  <c r="Y1111" i="12"/>
  <c r="Y1112" i="12"/>
  <c r="Y1113" i="12"/>
  <c r="Y1114" i="12"/>
  <c r="Y1115" i="12"/>
  <c r="Y1116" i="12"/>
  <c r="Y1117" i="12"/>
  <c r="Y1118" i="12"/>
  <c r="Y1119" i="12"/>
  <c r="Y1120" i="12"/>
  <c r="Y1121" i="12"/>
  <c r="Y1122" i="12"/>
  <c r="Y1123" i="12"/>
  <c r="Y1124" i="12"/>
  <c r="Y1125" i="12"/>
  <c r="Y1126" i="12"/>
  <c r="Y1127" i="12"/>
  <c r="Y1128" i="12"/>
  <c r="Y1129" i="12"/>
  <c r="Y1130" i="12"/>
  <c r="Y1131" i="12"/>
  <c r="Y1132" i="12"/>
  <c r="Y1133" i="12"/>
  <c r="Y1134" i="12"/>
  <c r="Y1135" i="12"/>
  <c r="Y1136" i="12"/>
  <c r="Y1137" i="12"/>
  <c r="Y1138" i="12"/>
  <c r="Y1139" i="12"/>
  <c r="Y1140" i="12"/>
  <c r="Y1141" i="12"/>
  <c r="Y1142" i="12"/>
  <c r="Y1143" i="12"/>
  <c r="Y1144" i="12"/>
  <c r="Y1145" i="12"/>
  <c r="Y1146" i="12"/>
  <c r="Y1147" i="12"/>
  <c r="Y1148" i="12"/>
  <c r="Y1149" i="12"/>
  <c r="Y1150" i="12"/>
  <c r="Y1151" i="12"/>
  <c r="Y1152" i="12"/>
  <c r="Y1153" i="12"/>
  <c r="Y1154" i="12"/>
  <c r="Y1155" i="12"/>
  <c r="Y1156" i="12"/>
  <c r="Y1157" i="12"/>
  <c r="Y1158" i="12"/>
  <c r="Y1159" i="12"/>
  <c r="Y1160" i="12"/>
  <c r="Y1161" i="12"/>
  <c r="Y1162" i="12"/>
  <c r="Y1163" i="12"/>
  <c r="Y1164" i="12"/>
  <c r="Y1165" i="12"/>
  <c r="Y1166" i="12"/>
  <c r="Y1167" i="12"/>
  <c r="Y1168" i="12"/>
  <c r="Y1169" i="12"/>
  <c r="Y1170" i="12"/>
  <c r="Y1171" i="12"/>
  <c r="Y1172" i="12"/>
  <c r="Y1173" i="12"/>
  <c r="Y1174" i="12"/>
  <c r="Y1175" i="12"/>
  <c r="Y1176" i="12"/>
  <c r="Y1177" i="12"/>
  <c r="Y1178" i="12"/>
  <c r="Y1179" i="12"/>
  <c r="Y1180" i="12"/>
  <c r="Y1181" i="12"/>
  <c r="Y1182" i="12"/>
  <c r="Y1183" i="12"/>
  <c r="Y1184" i="12"/>
  <c r="Y1185" i="12"/>
  <c r="Y1186" i="12"/>
  <c r="Y1187" i="12"/>
  <c r="Y1188" i="12"/>
  <c r="Y1189" i="12"/>
  <c r="Y1190" i="12"/>
  <c r="Y1191" i="12"/>
  <c r="Y1192" i="12"/>
  <c r="Y1193" i="12"/>
  <c r="Y1194" i="12"/>
  <c r="Y1195" i="12"/>
  <c r="Y1196" i="12"/>
  <c r="Y1197" i="12"/>
  <c r="Y1198" i="12"/>
  <c r="Y1199" i="12"/>
  <c r="Y1200" i="12"/>
  <c r="Y1201" i="12"/>
  <c r="Y1202" i="12"/>
  <c r="Y1203" i="12"/>
  <c r="Y1204" i="12"/>
  <c r="Y1205" i="12"/>
  <c r="Y1206" i="12"/>
  <c r="Y1207" i="12"/>
  <c r="Y1208" i="12"/>
  <c r="Y1209" i="12"/>
  <c r="Y1210" i="12"/>
  <c r="Y1211" i="12"/>
  <c r="Y1212" i="12"/>
  <c r="Y1213" i="12"/>
  <c r="Y1214" i="12"/>
  <c r="Y1215" i="12"/>
  <c r="Y1216" i="12"/>
  <c r="Y1217" i="12"/>
  <c r="Y1218" i="12"/>
  <c r="Y1219" i="12"/>
  <c r="Y1220" i="12"/>
  <c r="Y1221" i="12"/>
  <c r="Y1222" i="12"/>
  <c r="Y1223" i="12"/>
  <c r="Y1224" i="12"/>
  <c r="Y1225" i="12"/>
  <c r="Y1226" i="12"/>
  <c r="Y1227" i="12"/>
  <c r="Y1228" i="12"/>
  <c r="Y1229" i="12"/>
  <c r="Y1230" i="12"/>
  <c r="Y1231" i="12"/>
  <c r="Y1232" i="12"/>
  <c r="Y1233" i="12"/>
  <c r="Y1234" i="12"/>
  <c r="Y1235" i="12"/>
  <c r="Y1236" i="12"/>
  <c r="Y1237" i="12"/>
  <c r="Y1238" i="12"/>
  <c r="Y1239" i="12"/>
  <c r="Y1240" i="12"/>
  <c r="Y1241" i="12"/>
  <c r="Y1242" i="12"/>
  <c r="Y1243" i="12"/>
  <c r="Y1244" i="12"/>
  <c r="Y1245" i="12"/>
  <c r="Y1246" i="12"/>
  <c r="Y1247" i="12"/>
  <c r="Y1248" i="12"/>
  <c r="Y1249" i="12"/>
  <c r="Y1250" i="12"/>
  <c r="Y1251" i="12"/>
  <c r="Y1252" i="12"/>
  <c r="Y1253" i="12"/>
  <c r="Y1254" i="12"/>
  <c r="Y1255" i="12"/>
  <c r="Y1256" i="12"/>
  <c r="Y1257" i="12"/>
  <c r="Y1258" i="12"/>
  <c r="Y1259" i="12"/>
  <c r="Y1260" i="12"/>
  <c r="Y1261" i="12"/>
  <c r="Y1262" i="12"/>
  <c r="Y1263" i="12"/>
  <c r="Y1264" i="12"/>
  <c r="Y1265" i="12"/>
  <c r="Y1266" i="12"/>
  <c r="Y1267" i="12"/>
  <c r="Y1268" i="12"/>
  <c r="Y1269" i="12"/>
  <c r="Y1270" i="12"/>
  <c r="Y1271" i="12"/>
  <c r="Y1272" i="12"/>
  <c r="Y1273" i="12"/>
  <c r="Y1274" i="12"/>
  <c r="Y1275" i="12"/>
  <c r="Y1276" i="12"/>
  <c r="Y1277" i="12"/>
  <c r="Y1278" i="12"/>
  <c r="Y1279" i="12"/>
  <c r="Y1280" i="12"/>
  <c r="Y1281" i="12"/>
  <c r="Y1282" i="12"/>
  <c r="Y1283" i="12"/>
  <c r="Y1284" i="12"/>
  <c r="Y1285" i="12"/>
  <c r="Y1286" i="12"/>
  <c r="Y1287" i="12"/>
  <c r="Y1288" i="12"/>
  <c r="Y1289" i="12"/>
  <c r="Y1290" i="12"/>
  <c r="Y1291" i="12"/>
  <c r="Y1292" i="12"/>
  <c r="Y1293" i="12"/>
  <c r="Y1294" i="12"/>
  <c r="Y1295" i="12"/>
  <c r="Y1296" i="12"/>
  <c r="Y1297" i="12"/>
  <c r="Y1298" i="12"/>
  <c r="Y1299" i="12"/>
  <c r="Y1300" i="12"/>
  <c r="Y1301" i="12"/>
  <c r="Y1302" i="12"/>
  <c r="Y1303" i="12"/>
  <c r="Y1304" i="12"/>
  <c r="Y1305" i="12"/>
  <c r="Y1306" i="12"/>
  <c r="Y1307" i="12"/>
  <c r="Y1308" i="12"/>
  <c r="Y1309" i="12"/>
  <c r="Y1310" i="12"/>
  <c r="Y1311" i="12"/>
  <c r="Y1312" i="12"/>
  <c r="Y1313" i="12"/>
  <c r="Y1314" i="12"/>
  <c r="Y1315" i="12"/>
  <c r="Y1316" i="12"/>
  <c r="Y1317" i="12"/>
  <c r="Y1318" i="12"/>
  <c r="Y1319" i="12"/>
  <c r="Y1320" i="12"/>
  <c r="Y1321" i="12"/>
  <c r="Y1322" i="12"/>
  <c r="Y1323" i="12"/>
  <c r="Y1324" i="12"/>
  <c r="Y1325" i="12"/>
  <c r="Y1326" i="12"/>
  <c r="Y1327" i="12"/>
  <c r="Y1328" i="12"/>
  <c r="Y1329" i="12"/>
  <c r="Y1330" i="12"/>
  <c r="Y1331" i="12"/>
  <c r="Y1332" i="12"/>
  <c r="Y1333" i="12"/>
  <c r="Y1334" i="12"/>
  <c r="Y1335" i="12"/>
  <c r="Y1336" i="12"/>
  <c r="Y1337" i="12"/>
  <c r="Y1338" i="12"/>
  <c r="Y1339" i="12"/>
  <c r="Y1340" i="12"/>
  <c r="Y1341" i="12"/>
  <c r="Y1342" i="12"/>
  <c r="Y1343" i="12"/>
  <c r="Y1344" i="12"/>
  <c r="Y1345" i="12"/>
  <c r="Y1346" i="12"/>
  <c r="Y1347" i="12"/>
  <c r="Y1348" i="12"/>
  <c r="Y1349" i="12"/>
  <c r="Y1350" i="12"/>
  <c r="Y1351" i="12"/>
  <c r="Y1352" i="12"/>
  <c r="Y1353" i="12"/>
  <c r="Y1354" i="12"/>
  <c r="Y1355" i="12"/>
  <c r="Y1356" i="12"/>
  <c r="Y1357" i="12"/>
  <c r="Y1358" i="12"/>
  <c r="Y1359" i="12"/>
  <c r="Y1360" i="12"/>
  <c r="Y1361" i="12"/>
  <c r="Y1362" i="12"/>
  <c r="Y1363" i="12"/>
  <c r="Y1364" i="12"/>
  <c r="Y1365" i="12"/>
  <c r="Y1366" i="12"/>
  <c r="Y1367" i="12"/>
  <c r="Y1368" i="12"/>
  <c r="Y1369" i="12"/>
  <c r="Y1370" i="12"/>
  <c r="Y1371" i="12"/>
  <c r="Y1372" i="12"/>
  <c r="Y1373" i="12"/>
  <c r="Y1374" i="12"/>
  <c r="Y1375" i="12"/>
  <c r="Y1376" i="12"/>
  <c r="Y1377" i="12"/>
  <c r="Y1378" i="12"/>
  <c r="Y1379" i="12"/>
  <c r="Y1380" i="12"/>
  <c r="Y1381" i="12"/>
  <c r="Y1382" i="12"/>
  <c r="Y1383" i="12"/>
  <c r="Y1384" i="12"/>
  <c r="Y1385" i="12"/>
  <c r="Y1386" i="12"/>
  <c r="Y1387" i="12"/>
  <c r="Y1388" i="12"/>
  <c r="Y1389" i="12"/>
  <c r="Y1390" i="12"/>
  <c r="Y1391" i="12"/>
  <c r="Y1392" i="12"/>
  <c r="Y1393" i="12"/>
  <c r="Y1394" i="12"/>
  <c r="Y1395" i="12"/>
  <c r="Y1396" i="12"/>
  <c r="Y1397" i="12"/>
  <c r="Y1398" i="12"/>
  <c r="Y1399" i="12"/>
  <c r="Y1400" i="12"/>
  <c r="Y1401" i="12"/>
  <c r="Y1402" i="12"/>
  <c r="Y1403" i="12"/>
  <c r="Y1404" i="12"/>
  <c r="Y1405" i="12"/>
  <c r="Y1406" i="12"/>
  <c r="Y1407" i="12"/>
  <c r="Y1408" i="12"/>
  <c r="Y1409" i="12"/>
  <c r="Y1410" i="12"/>
  <c r="Y1411" i="12"/>
  <c r="Y1412" i="12"/>
  <c r="Y1413" i="12"/>
  <c r="Y1414" i="12"/>
  <c r="Y1415" i="12"/>
  <c r="Y1416" i="12"/>
  <c r="Y1417" i="12"/>
  <c r="Y1418" i="12"/>
  <c r="Y1419" i="12"/>
  <c r="Y1420" i="12"/>
  <c r="Y1421" i="12"/>
  <c r="Y1422" i="12"/>
  <c r="Y1423" i="12"/>
  <c r="Y1424" i="12"/>
  <c r="Y1425" i="12"/>
  <c r="Y1426" i="12"/>
  <c r="Y1427" i="12"/>
  <c r="Y1428" i="12"/>
  <c r="Y1429" i="12"/>
  <c r="Y1430" i="12"/>
  <c r="Y1431" i="12"/>
  <c r="Y1432" i="12"/>
  <c r="Y1433" i="12"/>
  <c r="Y1434" i="12"/>
  <c r="Y1435" i="12"/>
  <c r="Y1436" i="12"/>
  <c r="Y1437" i="12"/>
  <c r="Y1438" i="12"/>
  <c r="Y1439" i="12"/>
  <c r="Y1440" i="12"/>
  <c r="Y1441" i="12"/>
  <c r="Y1442" i="12"/>
  <c r="Y1443" i="12"/>
  <c r="Y1444" i="12"/>
  <c r="Y1445" i="12"/>
  <c r="Y1446" i="12"/>
  <c r="Y1447" i="12"/>
  <c r="Y1448" i="12"/>
  <c r="Y1449" i="12"/>
  <c r="Y1450" i="12"/>
  <c r="Y1451" i="12"/>
  <c r="Y1452" i="12"/>
  <c r="Y1453" i="12"/>
  <c r="Y1454" i="12"/>
  <c r="Y1455" i="12"/>
  <c r="Y1456" i="12"/>
  <c r="Y1457" i="12"/>
  <c r="Y1458" i="12"/>
  <c r="Y1459" i="12"/>
  <c r="Y1460" i="12"/>
  <c r="Y1461" i="12"/>
  <c r="Y1462" i="12"/>
  <c r="Y1463" i="12"/>
  <c r="Y1464" i="12"/>
  <c r="Y1465" i="12"/>
  <c r="Y1466" i="12"/>
  <c r="Y1467" i="12"/>
  <c r="Y1468" i="12"/>
  <c r="Y1469" i="12"/>
  <c r="Y1470" i="12"/>
  <c r="Y1471" i="12"/>
  <c r="Y1472" i="12"/>
  <c r="Y1473" i="12"/>
  <c r="Y1474" i="12"/>
  <c r="Y1475" i="12"/>
  <c r="Y1476" i="12"/>
  <c r="Y1477" i="12"/>
  <c r="Y1478" i="12"/>
  <c r="Y1479" i="12"/>
  <c r="Y1480" i="12"/>
  <c r="Y1481" i="12"/>
  <c r="Y1482" i="12"/>
  <c r="Y1483" i="12"/>
  <c r="Y1484" i="12"/>
  <c r="Y1485" i="12"/>
  <c r="Y1486" i="12"/>
  <c r="Y1487" i="12"/>
  <c r="Y1488" i="12"/>
  <c r="Y1489" i="12"/>
  <c r="Y1490" i="12"/>
  <c r="Y1491" i="12"/>
  <c r="Y1492" i="12"/>
  <c r="Y1493" i="12"/>
  <c r="Y1494" i="12"/>
  <c r="Y1495" i="12"/>
  <c r="Y1496" i="12"/>
  <c r="Y1497" i="12"/>
  <c r="Y1498" i="12"/>
  <c r="Y1499" i="12"/>
  <c r="Y1500" i="12"/>
  <c r="Y1501" i="12"/>
  <c r="Y1502" i="12"/>
  <c r="Y1503" i="12"/>
  <c r="Y1504" i="12"/>
  <c r="Y1505" i="12"/>
  <c r="Y1506" i="12"/>
  <c r="Y1507" i="12"/>
  <c r="Y1508" i="12"/>
  <c r="Y1509" i="12"/>
  <c r="Y1510" i="12"/>
  <c r="Y1511" i="12"/>
  <c r="Y1512" i="12"/>
  <c r="Y1513" i="12"/>
  <c r="Y1514" i="12"/>
  <c r="Y1515" i="12"/>
  <c r="Y1516" i="12"/>
  <c r="Y1517" i="12"/>
  <c r="Y1518" i="12"/>
  <c r="Y1519" i="12"/>
  <c r="Y1520" i="12"/>
  <c r="Y1521" i="12"/>
  <c r="Y1522" i="12"/>
  <c r="Y1523" i="12"/>
  <c r="Y1524" i="12"/>
  <c r="Y1525" i="12"/>
  <c r="Y1526" i="12"/>
  <c r="Y1527" i="12"/>
  <c r="Y1528" i="12"/>
  <c r="Y1529" i="12"/>
  <c r="Y1530" i="12"/>
  <c r="Y1531" i="12"/>
  <c r="Y1532" i="12"/>
  <c r="Y1533" i="12"/>
  <c r="Y1534" i="12"/>
  <c r="Y1535" i="12"/>
  <c r="Y1536" i="12"/>
  <c r="Y1537" i="12"/>
  <c r="Y1538" i="12"/>
  <c r="Y1539" i="12"/>
  <c r="Y1540" i="12"/>
  <c r="Y1541" i="12"/>
  <c r="Y1542" i="12"/>
  <c r="Y1543" i="12"/>
  <c r="Y1544" i="12"/>
  <c r="Y1545" i="12"/>
  <c r="Y1546" i="12"/>
  <c r="Y1547" i="12"/>
  <c r="Y1548" i="12"/>
  <c r="Y1549" i="12"/>
  <c r="Y1550" i="12"/>
  <c r="Y1551" i="12"/>
  <c r="Y1552" i="12"/>
  <c r="Y1553" i="12"/>
  <c r="Y1554" i="12"/>
  <c r="Y1555" i="12"/>
  <c r="Y1556" i="12"/>
  <c r="Y1557" i="12"/>
  <c r="Y1558" i="12"/>
  <c r="Y1559" i="12"/>
  <c r="Y1560" i="12"/>
  <c r="Y1561" i="12"/>
  <c r="Y1562" i="12"/>
  <c r="Y1563" i="12"/>
  <c r="Y1564" i="12"/>
  <c r="Y1565" i="12"/>
  <c r="Y1566" i="12"/>
  <c r="Y1567" i="12"/>
  <c r="Y1568" i="12"/>
  <c r="Y1569" i="12"/>
  <c r="Y1570" i="12"/>
  <c r="Y1571" i="12"/>
  <c r="Y1572" i="12"/>
  <c r="Y1573" i="12"/>
  <c r="Y1574" i="12"/>
  <c r="Y1575" i="12"/>
  <c r="Y1576" i="12"/>
  <c r="Y1577" i="12"/>
  <c r="Y1578" i="12"/>
  <c r="Y1579" i="12"/>
  <c r="Y1580" i="12"/>
  <c r="Y1581" i="12"/>
  <c r="Y1582" i="12"/>
  <c r="Y1583" i="12"/>
  <c r="Y1584" i="12"/>
  <c r="Y1585" i="12"/>
  <c r="Y1586" i="12"/>
  <c r="Y1587" i="12"/>
  <c r="Y1588" i="12"/>
  <c r="Y1589" i="12"/>
  <c r="Y1590" i="12"/>
  <c r="Y1591" i="12"/>
  <c r="Y1592" i="12"/>
  <c r="Y1593" i="12"/>
  <c r="Y1594" i="12"/>
  <c r="Y1595" i="12"/>
  <c r="Y1596" i="12"/>
  <c r="Y1597" i="12"/>
  <c r="Y1598" i="12"/>
  <c r="Y1599" i="12"/>
  <c r="Y1600" i="12"/>
  <c r="Y1601" i="12"/>
  <c r="Y1602" i="12"/>
  <c r="Y1603" i="12"/>
  <c r="Y1604" i="12"/>
  <c r="Y1605" i="12"/>
  <c r="Y1606" i="12"/>
  <c r="Y1607" i="12"/>
  <c r="Y1608" i="12"/>
  <c r="Y1609" i="12"/>
  <c r="Y1610" i="12"/>
  <c r="Y1611" i="12"/>
  <c r="Y1612" i="12"/>
  <c r="Y1613" i="12"/>
  <c r="Y1614" i="12"/>
  <c r="Y1615" i="12"/>
  <c r="Y1616" i="12"/>
  <c r="Y1617" i="12"/>
  <c r="Y1618" i="12"/>
  <c r="Y1619" i="12"/>
  <c r="Y1620" i="12"/>
  <c r="Y1621" i="12"/>
  <c r="Y1622" i="12"/>
  <c r="Y1623" i="12"/>
  <c r="Y1624" i="12"/>
  <c r="Y1625" i="12"/>
  <c r="Y1626" i="12"/>
  <c r="Y1627" i="12"/>
  <c r="Y1628" i="12"/>
  <c r="Y1629" i="12"/>
  <c r="Y1630" i="12"/>
  <c r="Y1631" i="12"/>
  <c r="Y1632" i="12"/>
  <c r="Y1633" i="12"/>
  <c r="Y1634" i="12"/>
  <c r="Y1635" i="12"/>
  <c r="Y1636" i="12"/>
  <c r="Y1637" i="12"/>
  <c r="Y1638" i="12"/>
  <c r="Y1639" i="12"/>
  <c r="Y1640" i="12"/>
  <c r="Y1641" i="12"/>
  <c r="Y1642" i="12"/>
  <c r="Y1643" i="12"/>
  <c r="Y1644" i="12"/>
  <c r="Y1645" i="12"/>
  <c r="Y1646" i="12"/>
  <c r="Y1647" i="12"/>
  <c r="Y1648" i="12"/>
  <c r="Y1649" i="12"/>
  <c r="Y1650" i="12"/>
  <c r="Y1651" i="12"/>
  <c r="Y1652" i="12"/>
  <c r="Y1653" i="12"/>
  <c r="Y1654" i="12"/>
  <c r="Y1655" i="12"/>
  <c r="Y1656" i="12"/>
  <c r="Y1657" i="12"/>
  <c r="Y1658" i="12"/>
  <c r="Y1659" i="12"/>
  <c r="Y1660" i="12"/>
  <c r="Y1661" i="12"/>
  <c r="Y1662" i="12"/>
  <c r="Y1663" i="12"/>
  <c r="Y1664" i="12"/>
  <c r="Y1665" i="12"/>
  <c r="Y1666" i="12"/>
  <c r="Y1667" i="12"/>
  <c r="Y1668" i="12"/>
  <c r="Y1669" i="12"/>
  <c r="Y1670" i="12"/>
  <c r="Y1671" i="12"/>
  <c r="Y1672" i="12"/>
  <c r="Y1673" i="12"/>
  <c r="Y1674" i="12"/>
  <c r="Y1675" i="12"/>
  <c r="Y1676" i="12"/>
  <c r="Y1677" i="12"/>
  <c r="Y1678" i="12"/>
  <c r="Y1679" i="12"/>
  <c r="Y1680" i="12"/>
  <c r="Y1681" i="12"/>
  <c r="Y1682" i="12"/>
  <c r="Y1683" i="12"/>
  <c r="Y1684" i="12"/>
  <c r="Y1685" i="12"/>
  <c r="Y1686" i="12"/>
  <c r="Y1687" i="12"/>
  <c r="Y1688" i="12"/>
  <c r="Y1689" i="12"/>
  <c r="Y1690" i="12"/>
  <c r="Y1691" i="12"/>
  <c r="Y1692" i="12"/>
  <c r="Y1693" i="12"/>
  <c r="Y1694" i="12"/>
  <c r="Y1695" i="12"/>
  <c r="Y1696" i="12"/>
  <c r="Y1697" i="12"/>
  <c r="Y1698" i="12"/>
  <c r="Y1699" i="12"/>
  <c r="Y1700" i="12"/>
  <c r="Y1701" i="12"/>
  <c r="Y1702" i="12"/>
  <c r="Y1703" i="12"/>
  <c r="Y1704" i="12"/>
  <c r="Y1705" i="12"/>
  <c r="Y1706" i="12"/>
  <c r="Y1707" i="12"/>
  <c r="Y1708" i="12"/>
  <c r="Y1709" i="12"/>
  <c r="Y1710" i="12"/>
  <c r="Y1711" i="12"/>
  <c r="Y1712" i="12"/>
  <c r="Y1713" i="12"/>
  <c r="Y1714" i="12"/>
  <c r="Y1715" i="12"/>
  <c r="Y1716" i="12"/>
  <c r="Y1717" i="12"/>
  <c r="Y1718" i="12"/>
  <c r="Y1719" i="12"/>
  <c r="Y1720" i="12"/>
  <c r="Y1721" i="12"/>
  <c r="Y1722" i="12"/>
  <c r="Y1723" i="12"/>
  <c r="Y1724" i="12"/>
  <c r="Y1725" i="12"/>
  <c r="Y1726" i="12"/>
  <c r="Y1727" i="12"/>
  <c r="Y1728" i="12"/>
  <c r="Y1729" i="12"/>
  <c r="Y1730" i="12"/>
  <c r="Y1731" i="12"/>
  <c r="Y1732" i="12"/>
  <c r="Y1733" i="12"/>
  <c r="Y1734" i="12"/>
  <c r="Y1735" i="12"/>
  <c r="Y1736" i="12"/>
  <c r="Y1737" i="12"/>
  <c r="Y1738" i="12"/>
  <c r="Y1739" i="12"/>
  <c r="Y1740" i="12"/>
  <c r="Y1741" i="12"/>
  <c r="Y1742" i="12"/>
  <c r="Y1743" i="12"/>
  <c r="Y1744" i="12"/>
  <c r="Y1745" i="12"/>
  <c r="Y1746" i="12"/>
  <c r="Y1747" i="12"/>
  <c r="Y1748" i="12"/>
  <c r="Y1749" i="12"/>
  <c r="Y1750" i="12"/>
  <c r="Y1751" i="12"/>
  <c r="Y1752" i="12"/>
  <c r="Y1753" i="12"/>
  <c r="Y1754" i="12"/>
  <c r="Y1755" i="12"/>
  <c r="Y1756" i="12"/>
  <c r="Y1757" i="12"/>
  <c r="Y1758" i="12"/>
  <c r="Y1759" i="12"/>
  <c r="Y1760" i="12"/>
  <c r="Y1761" i="12"/>
  <c r="Y1762" i="12"/>
  <c r="Y1763" i="12"/>
  <c r="Y1764" i="12"/>
  <c r="Y1765" i="12"/>
  <c r="Y1766" i="12"/>
  <c r="Y1767" i="12"/>
  <c r="Y1768" i="12"/>
  <c r="Y1769" i="12"/>
  <c r="Y1770" i="12"/>
  <c r="Y1771" i="12"/>
  <c r="Y1772" i="12"/>
  <c r="Y1773" i="12"/>
  <c r="Y1774" i="12"/>
  <c r="Y1775" i="12"/>
  <c r="Y1776" i="12"/>
  <c r="Y1777" i="12"/>
  <c r="Y1778" i="12"/>
  <c r="Y1779" i="12"/>
  <c r="Y1780" i="12"/>
  <c r="Y1781" i="12"/>
  <c r="Y1782" i="12"/>
  <c r="Y1783" i="12"/>
  <c r="Y1784" i="12"/>
  <c r="Y1785" i="12"/>
  <c r="Y1786" i="12"/>
  <c r="Y1787" i="12"/>
  <c r="Y1788" i="12"/>
  <c r="Y1789" i="12"/>
  <c r="Y1790" i="12"/>
  <c r="Y1791" i="12"/>
  <c r="Y1792" i="12"/>
  <c r="Y1793" i="12"/>
  <c r="Y1794" i="12"/>
  <c r="Y1795" i="12"/>
  <c r="Y1796" i="12"/>
  <c r="Y1797" i="12"/>
  <c r="Y1798" i="12"/>
  <c r="Y1799" i="12"/>
  <c r="Y1800" i="12"/>
  <c r="Y1801" i="12"/>
  <c r="Y1802" i="12"/>
  <c r="Y1803" i="12"/>
  <c r="Y1804" i="12"/>
  <c r="Y1805" i="12"/>
  <c r="Y1806" i="12"/>
  <c r="Y1807" i="12"/>
  <c r="Y1808" i="12"/>
  <c r="Y1809" i="12"/>
  <c r="Y1810" i="12"/>
  <c r="Y1811" i="12"/>
  <c r="Y1812" i="12"/>
  <c r="Y1813" i="12"/>
  <c r="Y1814" i="12"/>
  <c r="Y1815" i="12"/>
  <c r="Y1816" i="12"/>
  <c r="Y1817" i="12"/>
  <c r="Y1818" i="12"/>
  <c r="Y1819" i="12"/>
  <c r="Y1820" i="12"/>
  <c r="Y1821" i="12"/>
  <c r="Y1822" i="12"/>
  <c r="Y1823" i="12"/>
  <c r="Y1824" i="12"/>
  <c r="Y1825" i="12"/>
  <c r="Y1826" i="12"/>
  <c r="Y1827" i="12"/>
  <c r="Y1828" i="12"/>
  <c r="Y1829" i="12"/>
  <c r="Y1830" i="12"/>
  <c r="Y1831" i="12"/>
  <c r="Y1832" i="12"/>
  <c r="Y1833" i="12"/>
  <c r="Y1834" i="12"/>
  <c r="Y1835" i="12"/>
  <c r="Y1836" i="12"/>
  <c r="Y1837" i="12"/>
  <c r="Y1838" i="12"/>
  <c r="Y1839" i="12"/>
  <c r="Y1840" i="12"/>
  <c r="Y1841" i="12"/>
  <c r="Y1842" i="12"/>
  <c r="Y1843" i="12"/>
  <c r="Y1844" i="12"/>
  <c r="Y1845" i="12"/>
  <c r="Y1846" i="12"/>
  <c r="Y1847" i="12"/>
  <c r="Y1848" i="12"/>
  <c r="Y1849" i="12"/>
  <c r="Y1850" i="12"/>
  <c r="Y1851" i="12"/>
  <c r="Y1852" i="12"/>
  <c r="Y1853" i="12"/>
  <c r="Y1854" i="12"/>
  <c r="Y1855" i="12"/>
  <c r="Y1856" i="12"/>
  <c r="Y1857" i="12"/>
  <c r="Y1858" i="12"/>
  <c r="Y1859" i="12"/>
  <c r="Y1860" i="12"/>
  <c r="Y1861" i="12"/>
  <c r="Y1862" i="12"/>
  <c r="Y1863" i="12"/>
  <c r="Y1864" i="12"/>
  <c r="Y1865" i="12"/>
  <c r="Y1866" i="12"/>
  <c r="Y1867" i="12"/>
  <c r="Y1868" i="12"/>
  <c r="Y1869" i="12"/>
  <c r="Y1870" i="12"/>
  <c r="Y1871" i="12"/>
  <c r="Y1872" i="12"/>
  <c r="Y1873" i="12"/>
  <c r="Y1874" i="12"/>
  <c r="Y1875" i="12"/>
  <c r="Y1876" i="12"/>
  <c r="Y1877" i="12"/>
  <c r="Y1878" i="12"/>
  <c r="Y1879" i="12"/>
  <c r="Y1880" i="12"/>
  <c r="Y1881" i="12"/>
  <c r="Y1882" i="12"/>
  <c r="Y1883" i="12"/>
  <c r="Y1884" i="12"/>
  <c r="Y1885" i="12"/>
  <c r="Y1886" i="12"/>
  <c r="Y1887" i="12"/>
  <c r="Y1888" i="12"/>
  <c r="Y1889" i="12"/>
  <c r="Y1890" i="12"/>
  <c r="Y1891" i="12"/>
  <c r="Y1892" i="12"/>
  <c r="Y1893" i="12"/>
  <c r="Y1894" i="12"/>
  <c r="Y1895" i="12"/>
  <c r="Y1896" i="12"/>
  <c r="Y1897" i="12"/>
  <c r="Y1898" i="12"/>
  <c r="Y1899" i="12"/>
  <c r="Y1900" i="12"/>
  <c r="Y1901" i="12"/>
  <c r="Y1902" i="12"/>
  <c r="Y1903" i="12"/>
  <c r="Y1904" i="12"/>
  <c r="Y1905" i="12"/>
  <c r="Y1906" i="12"/>
  <c r="Y1907" i="12"/>
  <c r="Y1908" i="12"/>
  <c r="Y1909" i="12"/>
  <c r="Y1910" i="12"/>
  <c r="Y1911" i="12"/>
  <c r="Y1912" i="12"/>
  <c r="Y1913" i="12"/>
  <c r="Y1914" i="12"/>
  <c r="Y1915" i="12"/>
  <c r="Y1916" i="12"/>
  <c r="Y1917" i="12"/>
  <c r="Y1918" i="12"/>
  <c r="Y1919" i="12"/>
  <c r="Y1920" i="12"/>
  <c r="Y1921" i="12"/>
  <c r="Y1922" i="12"/>
  <c r="Y1923" i="12"/>
  <c r="Y1924" i="12"/>
  <c r="Y1925" i="12"/>
  <c r="Y1926" i="12"/>
  <c r="Y1927" i="12"/>
  <c r="Y1928" i="12"/>
  <c r="Y1929" i="12"/>
  <c r="Y1930" i="12"/>
  <c r="Y1931" i="12"/>
  <c r="Y1932" i="12"/>
  <c r="Y1933" i="12"/>
  <c r="Y1934" i="12"/>
  <c r="Y1935" i="12"/>
  <c r="Y1936" i="12"/>
  <c r="Y1937" i="12"/>
  <c r="Y1938" i="12"/>
  <c r="Y1939" i="12"/>
  <c r="Y1940" i="12"/>
  <c r="Y1941" i="12"/>
  <c r="Y1942" i="12"/>
  <c r="Y1943" i="12"/>
  <c r="Y1944" i="12"/>
  <c r="Y1945" i="12"/>
  <c r="Y1946" i="12"/>
  <c r="Y1947" i="12"/>
  <c r="Y1948" i="12"/>
  <c r="Y1949" i="12"/>
  <c r="Y1950" i="12"/>
  <c r="Y1951" i="12"/>
  <c r="Y1952" i="12"/>
  <c r="Y1953" i="12"/>
  <c r="Y1954" i="12"/>
  <c r="Y1955" i="12"/>
  <c r="Y1956" i="12"/>
  <c r="Y1957" i="12"/>
  <c r="Y1958" i="12"/>
  <c r="Y1959" i="12"/>
  <c r="Y1960" i="12"/>
  <c r="Y1961" i="12"/>
  <c r="Y1962" i="12"/>
  <c r="Y1963" i="12"/>
  <c r="Y1964" i="12"/>
  <c r="Y1965" i="12"/>
  <c r="Y1966" i="12"/>
  <c r="Y1967" i="12"/>
  <c r="Y1968" i="12"/>
  <c r="Y1969" i="12"/>
  <c r="Y1970" i="12"/>
  <c r="Y1971" i="12"/>
  <c r="Y1972" i="12"/>
  <c r="Y1973" i="12"/>
  <c r="Y1974" i="12"/>
  <c r="Y1975" i="12"/>
  <c r="Y1976" i="12"/>
  <c r="Y1977" i="12"/>
  <c r="Y1978" i="12"/>
  <c r="Y1979" i="12"/>
  <c r="Y1980" i="12"/>
  <c r="Y1981" i="12"/>
  <c r="Y1982" i="12"/>
  <c r="Y1983" i="12"/>
  <c r="Y1984" i="12"/>
  <c r="Y1985" i="12"/>
  <c r="Y1986" i="12"/>
  <c r="Y1987" i="12"/>
  <c r="Y1988" i="12"/>
  <c r="Y1989" i="12"/>
  <c r="Y1990" i="12"/>
  <c r="Y1991" i="12"/>
  <c r="Y1992" i="12"/>
  <c r="Y1993" i="12"/>
  <c r="Y1994" i="12"/>
  <c r="Y1995" i="12"/>
  <c r="Y1996" i="12"/>
  <c r="Y1997" i="12"/>
  <c r="Y1998" i="12"/>
  <c r="Y1999" i="12"/>
  <c r="Y2000" i="12"/>
  <c r="Y2001" i="12"/>
  <c r="Y2002" i="12"/>
  <c r="Y2003" i="12"/>
  <c r="Y2004" i="12"/>
  <c r="Y2005" i="12"/>
  <c r="Y2006" i="12"/>
  <c r="Y2007" i="12"/>
  <c r="Y2008" i="12"/>
  <c r="Y2009" i="12"/>
  <c r="Y2010" i="12"/>
  <c r="Y2011" i="12"/>
  <c r="Y2012" i="12"/>
  <c r="Y2013" i="12"/>
  <c r="Y2014" i="12"/>
  <c r="Y2015" i="12"/>
  <c r="Y2016" i="12"/>
  <c r="Y2017" i="12"/>
  <c r="Y2018" i="12"/>
  <c r="Y2019" i="12"/>
  <c r="Y2020" i="12"/>
  <c r="Y2021" i="12"/>
  <c r="Y2022" i="12"/>
  <c r="Y2023" i="12"/>
  <c r="Y2024" i="12"/>
  <c r="Y2025" i="12"/>
  <c r="Y2026" i="12"/>
  <c r="Y2027" i="12"/>
  <c r="Y2028" i="12"/>
  <c r="Y2029" i="12"/>
  <c r="Y2030" i="12"/>
  <c r="Y2031" i="12"/>
  <c r="Y2032" i="12"/>
  <c r="Y2033" i="12"/>
  <c r="Y2034" i="12"/>
  <c r="Y2035" i="12"/>
  <c r="Y2036" i="12"/>
  <c r="Y2037" i="12"/>
  <c r="Y2038" i="12"/>
  <c r="Y2039" i="12"/>
  <c r="Y2040" i="12"/>
  <c r="Y2041" i="12"/>
  <c r="Y2042" i="12"/>
  <c r="Y2043" i="12"/>
  <c r="Y2044" i="12"/>
  <c r="Y2045" i="12"/>
  <c r="Y2046" i="12"/>
  <c r="Y2047" i="12"/>
  <c r="Y2048" i="12"/>
  <c r="Y2049" i="12"/>
  <c r="Y2050" i="12"/>
  <c r="Y2051" i="12"/>
  <c r="Y2052" i="12"/>
  <c r="Y2053" i="12"/>
  <c r="Y2054" i="12"/>
  <c r="Y2055" i="12"/>
  <c r="Y2056" i="12"/>
  <c r="Y2057" i="12"/>
  <c r="Y2058" i="12"/>
  <c r="Y2059" i="12"/>
  <c r="Y2060" i="12"/>
  <c r="Y2061" i="12"/>
  <c r="Y2062" i="12"/>
  <c r="Y2063" i="12"/>
  <c r="Y2064" i="12"/>
  <c r="Y2065" i="12"/>
  <c r="Y2066" i="12"/>
  <c r="Y2067" i="12"/>
  <c r="Y2068" i="12"/>
  <c r="Y2069" i="12"/>
  <c r="Y2070" i="12"/>
  <c r="Y2071" i="12"/>
  <c r="Y2072" i="12"/>
  <c r="Y2073" i="12"/>
  <c r="Y2074" i="12"/>
  <c r="Y2075" i="12"/>
  <c r="Y2076" i="12"/>
  <c r="Y2077" i="12"/>
  <c r="Y2078" i="12"/>
  <c r="Y2079" i="12"/>
  <c r="Y2080" i="12"/>
  <c r="Y2081" i="12"/>
  <c r="Y2082" i="12"/>
  <c r="Y2083" i="12"/>
  <c r="Y2084" i="12"/>
  <c r="Y2085" i="12"/>
  <c r="Y2086" i="12"/>
  <c r="Y2087" i="12"/>
  <c r="Y2088" i="12"/>
  <c r="Y2089" i="12"/>
  <c r="Y2090" i="12"/>
  <c r="Y2091" i="12"/>
  <c r="Y2092" i="12"/>
  <c r="Y2093" i="12"/>
  <c r="Y2094" i="12"/>
  <c r="Y2095" i="12"/>
  <c r="Y2096" i="12"/>
  <c r="Y2097" i="12"/>
  <c r="Y2098" i="12"/>
  <c r="Y2099" i="12"/>
  <c r="Y2100" i="12"/>
  <c r="Y2101" i="12"/>
  <c r="Y2102" i="12"/>
  <c r="Y2103" i="12"/>
  <c r="Y2104" i="12"/>
  <c r="Y2105" i="12"/>
  <c r="Y2106" i="12"/>
  <c r="Y2107" i="12"/>
  <c r="Y2108" i="12"/>
  <c r="Y2109" i="12"/>
  <c r="Y2110" i="12"/>
  <c r="Y2111" i="12"/>
  <c r="Y2112" i="12"/>
  <c r="Y2113" i="12"/>
  <c r="Y2114" i="12"/>
  <c r="Y2115" i="12"/>
  <c r="Y2116" i="12"/>
  <c r="Y2117" i="12"/>
  <c r="Y2118" i="12"/>
  <c r="Y2119" i="12"/>
  <c r="Y2120" i="12"/>
  <c r="Y2121" i="12"/>
  <c r="Y2122" i="12"/>
  <c r="Y2123" i="12"/>
  <c r="Y2124" i="12"/>
  <c r="Y2125" i="12"/>
  <c r="Y2126" i="12"/>
  <c r="Y2127" i="12"/>
  <c r="Y2128" i="12"/>
  <c r="Y2129" i="12"/>
  <c r="Y2130" i="12"/>
  <c r="Y2131" i="12"/>
  <c r="Y2132" i="12"/>
  <c r="Y2133" i="12"/>
  <c r="Y2134" i="12"/>
  <c r="Y2135" i="12"/>
  <c r="Y2136" i="12"/>
  <c r="Y2137" i="12"/>
  <c r="Y2138" i="12"/>
  <c r="Y2139" i="12"/>
  <c r="Y2140" i="12"/>
  <c r="Y2141" i="12"/>
  <c r="Y2142" i="12"/>
  <c r="Y2143" i="12"/>
  <c r="Y2144" i="12"/>
  <c r="Y2145" i="12"/>
  <c r="Y2146" i="12"/>
  <c r="Y2147" i="12"/>
  <c r="Y2148" i="12"/>
  <c r="Y2149" i="12"/>
  <c r="Y2150" i="12"/>
  <c r="Y2151" i="12"/>
  <c r="Y2152" i="12"/>
  <c r="Y2153" i="12"/>
  <c r="Y2154" i="12"/>
  <c r="Y2155" i="12"/>
  <c r="Y2156" i="12"/>
  <c r="Y2157" i="12"/>
  <c r="Y2158" i="12"/>
  <c r="Y2159" i="12"/>
  <c r="Y2160" i="12"/>
  <c r="Y2161" i="12"/>
  <c r="Y2162" i="12"/>
  <c r="Y2163" i="12"/>
  <c r="Y2164" i="12"/>
  <c r="Y2165" i="12"/>
  <c r="Y2166" i="12"/>
  <c r="Y2167" i="12"/>
  <c r="Y2168" i="12"/>
  <c r="Y2169" i="12"/>
  <c r="Y2170" i="12"/>
  <c r="Y2171" i="12"/>
  <c r="Y2172" i="12"/>
  <c r="Y2173" i="12"/>
  <c r="Y2174" i="12"/>
  <c r="Y2175" i="12"/>
  <c r="Y2176" i="12"/>
  <c r="Y2177" i="12"/>
  <c r="Y2178" i="12"/>
  <c r="Y2179" i="12"/>
  <c r="Y2180" i="12"/>
  <c r="Y2181" i="12"/>
  <c r="Y2182" i="12"/>
  <c r="Y2183" i="12"/>
  <c r="Y2184" i="12"/>
  <c r="Y2185" i="12"/>
  <c r="Y2186" i="12"/>
  <c r="Y2187" i="12"/>
  <c r="Y2188" i="12"/>
  <c r="Y2189" i="12"/>
  <c r="Y2190" i="12"/>
  <c r="Y2191" i="12"/>
  <c r="Y2192" i="12"/>
  <c r="Y2193" i="12"/>
  <c r="Y2194" i="12"/>
  <c r="Y2195" i="12"/>
  <c r="Y2196" i="12"/>
  <c r="Y2197" i="12"/>
  <c r="Y2198" i="12"/>
  <c r="Y2199" i="12"/>
  <c r="Y2200" i="12"/>
  <c r="Y2201" i="12"/>
  <c r="Y2202" i="12"/>
  <c r="Y2203" i="12"/>
  <c r="Y2204" i="12"/>
  <c r="Y2205" i="12"/>
  <c r="Y2206" i="12"/>
  <c r="Y2207" i="12"/>
  <c r="Y2208" i="12"/>
  <c r="Y2209" i="12"/>
  <c r="Y2210" i="12"/>
  <c r="Y2211" i="12"/>
  <c r="Y2212" i="12"/>
  <c r="Y2213" i="12"/>
  <c r="Y2214" i="12"/>
  <c r="Y2215" i="12"/>
  <c r="Y2216" i="12"/>
  <c r="Y2217" i="12"/>
  <c r="Y2218" i="12"/>
  <c r="Y2219" i="12"/>
  <c r="Y2220" i="12"/>
  <c r="Y2221" i="12"/>
  <c r="Y2222" i="12"/>
  <c r="Y2223" i="12"/>
  <c r="Y2224" i="12"/>
  <c r="Y2225" i="12"/>
  <c r="Y2226" i="12"/>
  <c r="Y2227" i="12"/>
  <c r="Y2228" i="12"/>
  <c r="Y2229" i="12"/>
  <c r="Y2230" i="12"/>
  <c r="Y2231" i="12"/>
  <c r="Y2232" i="12"/>
  <c r="Y2233" i="12"/>
  <c r="Y2234" i="12"/>
  <c r="Y2235" i="12"/>
  <c r="Y2236" i="12"/>
  <c r="Y2237" i="12"/>
  <c r="Y2238" i="12"/>
  <c r="Y2239" i="12"/>
  <c r="Y2240" i="12"/>
  <c r="Y2241" i="12"/>
  <c r="Y2242" i="12"/>
  <c r="Y2243" i="12"/>
  <c r="Y2244" i="12"/>
  <c r="Y2245" i="12"/>
  <c r="Y2246" i="12"/>
  <c r="Y2247" i="12"/>
  <c r="Y2248" i="12"/>
  <c r="Y2249" i="12"/>
  <c r="Y2250" i="12"/>
  <c r="Y2251" i="12"/>
  <c r="Y2252" i="12"/>
  <c r="Y2253" i="12"/>
  <c r="Y2254" i="12"/>
  <c r="Y2255" i="12"/>
  <c r="Y2256" i="12"/>
  <c r="Y2257" i="12"/>
  <c r="Y2258" i="12"/>
  <c r="Y2259" i="12"/>
  <c r="Y2260" i="12"/>
  <c r="Y2261" i="12"/>
  <c r="Y2262" i="12"/>
  <c r="Y2263" i="12"/>
  <c r="Y2264" i="12"/>
  <c r="Y2265" i="12"/>
  <c r="Y2266" i="12"/>
  <c r="Y2267" i="12"/>
  <c r="Y2268" i="12"/>
  <c r="Y2269" i="12"/>
  <c r="Y2270" i="12"/>
  <c r="Y2271" i="12"/>
  <c r="Y2272" i="12"/>
  <c r="Y2273" i="12"/>
  <c r="Y2274" i="12"/>
  <c r="Y2275" i="12"/>
  <c r="Y2276" i="12"/>
  <c r="Y2277" i="12"/>
  <c r="Y2278" i="12"/>
  <c r="Y2279" i="12"/>
  <c r="Y2280" i="12"/>
  <c r="Y2281" i="12"/>
  <c r="Y2282" i="12"/>
  <c r="Y2283" i="12"/>
  <c r="Y2284" i="12"/>
  <c r="Y2285" i="12"/>
  <c r="Y2286" i="12"/>
  <c r="Y2287" i="12"/>
  <c r="Y2288" i="12"/>
  <c r="Y2289" i="12"/>
  <c r="Y2290" i="12"/>
  <c r="Y2291" i="12"/>
  <c r="Y2292" i="12"/>
  <c r="Y2293" i="12"/>
  <c r="Y2294" i="12"/>
  <c r="Y2295" i="12"/>
  <c r="Y2296" i="12"/>
  <c r="Y2297" i="12"/>
  <c r="Y2298" i="12"/>
  <c r="Y2299" i="12"/>
  <c r="Y2300" i="12"/>
  <c r="Y2301" i="12"/>
  <c r="Y2302" i="12"/>
  <c r="Y2303" i="12"/>
  <c r="Y2304" i="12"/>
  <c r="Y2305" i="12"/>
  <c r="Y2306" i="12"/>
  <c r="Y2307" i="12"/>
  <c r="Y2308" i="12"/>
  <c r="Y2309" i="12"/>
  <c r="Y2310" i="12"/>
  <c r="Y2311" i="12"/>
  <c r="Y2312" i="12"/>
  <c r="Y2313" i="12"/>
  <c r="Y2314" i="12"/>
  <c r="Y2315" i="12"/>
  <c r="Y2316" i="12"/>
  <c r="Y2317" i="12"/>
  <c r="Y2318" i="12"/>
  <c r="Y2319" i="12"/>
  <c r="Y2320" i="12"/>
  <c r="Y2321" i="12"/>
  <c r="Y2322" i="12"/>
  <c r="Y2323" i="12"/>
  <c r="Y2324" i="12"/>
  <c r="Y2325" i="12"/>
  <c r="Y2326" i="12"/>
  <c r="Y2327" i="12"/>
  <c r="Y2328" i="12"/>
  <c r="Y2329" i="12"/>
  <c r="Y2330" i="12"/>
  <c r="Y2331" i="12"/>
  <c r="Y2332" i="12"/>
  <c r="Y2333" i="12"/>
  <c r="Y2334" i="12"/>
  <c r="Y2335" i="12"/>
  <c r="Y2336" i="12"/>
  <c r="Y2337" i="12"/>
  <c r="Y2338" i="12"/>
  <c r="Y2339" i="12"/>
  <c r="Y2340" i="12"/>
  <c r="Y2341" i="12"/>
  <c r="Y2342" i="12"/>
  <c r="Y2343" i="12"/>
  <c r="Y2344" i="12"/>
  <c r="Y2345" i="12"/>
  <c r="Y2346" i="12"/>
  <c r="Y2347" i="12"/>
  <c r="Y2348" i="12"/>
  <c r="Y2349" i="12"/>
  <c r="Y2350" i="12"/>
  <c r="Y2351" i="12"/>
  <c r="Y2352" i="12"/>
  <c r="Y2353" i="12"/>
  <c r="Y2354" i="12"/>
  <c r="Y2355" i="12"/>
  <c r="Y2356" i="12"/>
  <c r="Y2357" i="12"/>
  <c r="Y2358" i="12"/>
  <c r="Y2359" i="12"/>
  <c r="Y2360" i="12"/>
  <c r="Y2361" i="12"/>
  <c r="Y2362" i="12"/>
  <c r="Y2363" i="12"/>
  <c r="Y2364" i="12"/>
  <c r="Y2365" i="12"/>
  <c r="Y2366" i="12"/>
  <c r="Y2367" i="12"/>
  <c r="Y2368" i="12"/>
  <c r="Y2369" i="12"/>
  <c r="Y2370" i="12"/>
  <c r="Y2371" i="12"/>
  <c r="Y2372" i="12"/>
  <c r="Y2373" i="12"/>
  <c r="Y2374" i="12"/>
  <c r="Y2375" i="12"/>
  <c r="Y2376" i="12"/>
  <c r="Y2377" i="12"/>
  <c r="Y2378" i="12"/>
  <c r="Y2379" i="12"/>
  <c r="Y2380" i="12"/>
  <c r="Y2381" i="12"/>
  <c r="Y2382" i="12"/>
  <c r="Y2383" i="12"/>
  <c r="Y2384" i="12"/>
  <c r="Y2385" i="12"/>
  <c r="Y2386" i="12"/>
  <c r="Y2387" i="12"/>
  <c r="Y2388" i="12"/>
  <c r="Y2389" i="12"/>
  <c r="Y2390" i="12"/>
  <c r="Y2391" i="12"/>
  <c r="Y2392" i="12"/>
  <c r="Y2393" i="12"/>
  <c r="Y2394" i="12"/>
  <c r="Y2395" i="12"/>
  <c r="Y2396" i="12"/>
  <c r="Y2397" i="12"/>
  <c r="Y2398" i="12"/>
  <c r="Y2399" i="12"/>
  <c r="Y2400" i="12"/>
  <c r="Y2401" i="12"/>
  <c r="Y2402" i="12"/>
  <c r="Y2403" i="12"/>
  <c r="Y2404" i="12"/>
  <c r="Y2405" i="12"/>
  <c r="Y2406" i="12"/>
  <c r="Y2407" i="12"/>
  <c r="Y2408" i="12"/>
  <c r="Y2409" i="12"/>
  <c r="Y2410" i="12"/>
  <c r="Y2411" i="12"/>
  <c r="Y2412" i="12"/>
  <c r="Y2413" i="12"/>
  <c r="Y2414" i="12"/>
  <c r="Y2415" i="12"/>
  <c r="Y2416" i="12"/>
  <c r="Y2417" i="12"/>
  <c r="Y2418" i="12"/>
  <c r="Y2419" i="12"/>
  <c r="Y2420" i="12"/>
  <c r="Y2421" i="12"/>
  <c r="Y2422" i="12"/>
  <c r="Y2423" i="12"/>
  <c r="Y2424" i="12"/>
  <c r="Y2425" i="12"/>
  <c r="Y2426" i="12"/>
  <c r="Y2427" i="12"/>
  <c r="Y2428" i="12"/>
  <c r="Y2429" i="12"/>
  <c r="Y2430" i="12"/>
  <c r="Y2431" i="12"/>
  <c r="Y2432" i="12"/>
  <c r="Y2433" i="12"/>
  <c r="Y2434" i="12"/>
  <c r="Y2435" i="12"/>
  <c r="Y2436" i="12"/>
  <c r="Y2437" i="12"/>
  <c r="Y2438" i="12"/>
  <c r="Y2439" i="12"/>
  <c r="Y2440" i="12"/>
  <c r="Y2441" i="12"/>
  <c r="Y2442" i="12"/>
  <c r="Y2443" i="12"/>
  <c r="Y2444" i="12"/>
  <c r="Y2445" i="12"/>
  <c r="Y2446" i="12"/>
  <c r="Y2447" i="12"/>
  <c r="Y2448" i="12"/>
  <c r="Y2449" i="12"/>
  <c r="Y2450" i="12"/>
  <c r="Y2451" i="12"/>
  <c r="Y2452" i="12"/>
  <c r="Y2453" i="12"/>
  <c r="Y2454" i="12"/>
  <c r="Y2455" i="12"/>
  <c r="Y2456" i="12"/>
  <c r="Y2457" i="12"/>
  <c r="Y2458" i="12"/>
  <c r="Y2459" i="12"/>
  <c r="Y2460" i="12"/>
  <c r="Y2461" i="12"/>
  <c r="Y2462" i="12"/>
  <c r="Y2463" i="12"/>
  <c r="Y2464" i="12"/>
  <c r="Y2465" i="12"/>
  <c r="Y2466" i="12"/>
  <c r="Y2467" i="12"/>
  <c r="Y2468" i="12"/>
  <c r="Y2469" i="12"/>
  <c r="Y2470" i="12"/>
  <c r="Y2471" i="12"/>
  <c r="Y2472" i="12"/>
  <c r="Y2473" i="12"/>
  <c r="Y2474" i="12"/>
  <c r="Y2475" i="12"/>
  <c r="Y2476" i="12"/>
  <c r="Y2477" i="12"/>
  <c r="Y2478" i="12"/>
  <c r="Y2479" i="12"/>
  <c r="Y2480" i="12"/>
  <c r="Y2481" i="12"/>
  <c r="Y2482" i="12"/>
  <c r="Y2483" i="12"/>
  <c r="Y2484" i="12"/>
  <c r="Y2485" i="12"/>
  <c r="Y2486" i="12"/>
  <c r="Y2487" i="12"/>
  <c r="Y2488" i="12"/>
  <c r="Y2489" i="12"/>
  <c r="Y2490" i="12"/>
  <c r="Y2491" i="12"/>
  <c r="Y2492" i="12"/>
  <c r="Y2493" i="12"/>
  <c r="Y2494" i="12"/>
  <c r="Y2495" i="12"/>
  <c r="Y2496" i="12"/>
  <c r="Y2497" i="12"/>
  <c r="Y2498" i="12"/>
  <c r="Y2499" i="12"/>
  <c r="Y2500" i="12"/>
  <c r="Y2501" i="12"/>
  <c r="Y2502" i="12"/>
  <c r="Y2503" i="12"/>
  <c r="Y2504" i="12"/>
  <c r="Y2505" i="12"/>
  <c r="Y2506" i="12"/>
  <c r="Y2507" i="12"/>
  <c r="Y2508" i="12"/>
  <c r="Y2509" i="12"/>
  <c r="Y2510" i="12"/>
  <c r="Y2511" i="12"/>
  <c r="Y2512" i="12"/>
  <c r="Y2513" i="12"/>
  <c r="Y2514" i="12"/>
  <c r="Y2515" i="12"/>
  <c r="Y2516" i="12"/>
  <c r="Y2517" i="12"/>
  <c r="Y2518" i="12"/>
  <c r="Y2519" i="12"/>
  <c r="Y2520" i="12"/>
  <c r="Y2521" i="12"/>
  <c r="Y2522" i="12"/>
  <c r="Y2523" i="12"/>
  <c r="Y2524" i="12"/>
  <c r="Y2525" i="12"/>
  <c r="Y2526" i="12"/>
  <c r="Y2527" i="12"/>
  <c r="Y2528" i="12"/>
  <c r="Y2529" i="12"/>
  <c r="Y2530" i="12"/>
  <c r="Y2531" i="12"/>
  <c r="Y2532" i="12"/>
  <c r="Y2533" i="12"/>
  <c r="Y2534" i="12"/>
  <c r="Y2535" i="12"/>
  <c r="Y2536" i="12"/>
  <c r="Y2537" i="12"/>
  <c r="Y2538" i="12"/>
  <c r="Y2539" i="12"/>
  <c r="Y2540" i="12"/>
  <c r="Y2541" i="12"/>
  <c r="Y2542" i="12"/>
  <c r="Y2543" i="12"/>
  <c r="Y2544" i="12"/>
  <c r="Y2545" i="12"/>
  <c r="Y2546" i="12"/>
  <c r="Y2547" i="12"/>
  <c r="Y2548" i="12"/>
  <c r="Y2549" i="12"/>
  <c r="Y2550" i="12"/>
  <c r="Y2551" i="12"/>
  <c r="Y2552" i="12"/>
  <c r="Y2553" i="12"/>
  <c r="Y2554" i="12"/>
  <c r="Y2555" i="12"/>
  <c r="Y2556" i="12"/>
  <c r="Y2557" i="12"/>
  <c r="Y2558" i="12"/>
  <c r="Y2559" i="12"/>
  <c r="Y2560" i="12"/>
  <c r="Y2561" i="12"/>
  <c r="Y2562" i="12"/>
  <c r="Y2563" i="12"/>
  <c r="Y2564" i="12"/>
  <c r="Y2565" i="12"/>
  <c r="Y2566" i="12"/>
  <c r="Y2567" i="12"/>
  <c r="Y2568" i="12"/>
  <c r="Y2569" i="12"/>
  <c r="Y2570" i="12"/>
  <c r="Y2571" i="12"/>
  <c r="Y2572" i="12"/>
  <c r="Y2573" i="12"/>
  <c r="Y2574" i="12"/>
  <c r="Y2575" i="12"/>
  <c r="Y2576" i="12"/>
  <c r="Y2577" i="12"/>
  <c r="Y2578" i="12"/>
  <c r="Y2579" i="12"/>
  <c r="Y2580" i="12"/>
  <c r="Y2581" i="12"/>
  <c r="Y2582" i="12"/>
  <c r="Y2583" i="12"/>
  <c r="Y2584" i="12"/>
  <c r="Y2585" i="12"/>
  <c r="Y2586" i="12"/>
  <c r="Y2587" i="12"/>
  <c r="Y2588" i="12"/>
  <c r="Y2589" i="12"/>
  <c r="Y2590" i="12"/>
  <c r="Y2591" i="12"/>
  <c r="Y2592" i="12"/>
  <c r="Y2593" i="12"/>
  <c r="Y2594" i="12"/>
  <c r="Y2595" i="12"/>
  <c r="Y2596" i="12"/>
  <c r="Y2597" i="12"/>
  <c r="Y2598" i="12"/>
  <c r="Y2599" i="12"/>
  <c r="Y2600" i="12"/>
  <c r="Y2601" i="12"/>
  <c r="Y2602" i="12"/>
  <c r="Y2603" i="12"/>
  <c r="Y2604" i="12"/>
  <c r="Y2605" i="12"/>
  <c r="Y2606" i="12"/>
  <c r="Y2607" i="12"/>
  <c r="Y2608" i="12"/>
  <c r="Y2609" i="12"/>
  <c r="Y2610" i="12"/>
  <c r="Y2611" i="12"/>
  <c r="Y2612" i="12"/>
  <c r="Y2613" i="12"/>
  <c r="Y2614" i="12"/>
  <c r="Y2615" i="12"/>
  <c r="Y2616" i="12"/>
  <c r="Y2617" i="12"/>
  <c r="Y2618" i="12"/>
  <c r="Y2619" i="12"/>
  <c r="Y2620" i="12"/>
  <c r="Y2621" i="12"/>
  <c r="Y2622" i="12"/>
  <c r="Y2623" i="12"/>
  <c r="Y2624" i="12"/>
  <c r="Y2625" i="12"/>
  <c r="Y2626" i="12"/>
  <c r="Y2627" i="12"/>
  <c r="Y2628" i="12"/>
  <c r="Y2629" i="12"/>
  <c r="Y2630" i="12"/>
  <c r="Y2631" i="12"/>
  <c r="Y2632" i="12"/>
  <c r="Y2633" i="12"/>
  <c r="Y2634" i="12"/>
  <c r="Y2635" i="12"/>
  <c r="Y2636" i="12"/>
  <c r="Y2637" i="12"/>
  <c r="Y2638" i="12"/>
  <c r="Y2639" i="12"/>
  <c r="Y2640" i="12"/>
  <c r="Y2641" i="12"/>
  <c r="Y2642" i="12"/>
  <c r="Y2643" i="12"/>
  <c r="Y2644" i="12"/>
  <c r="Y2645" i="12"/>
  <c r="Y2646" i="12"/>
  <c r="Y2647" i="12"/>
  <c r="Y2648" i="12"/>
  <c r="Y2649" i="12"/>
  <c r="Y2650" i="12"/>
  <c r="Y2651" i="12"/>
  <c r="Y2652" i="12"/>
  <c r="Y2653" i="12"/>
  <c r="Y2654" i="12"/>
  <c r="Y2655" i="12"/>
  <c r="Y2656" i="12"/>
  <c r="Y2657" i="12"/>
  <c r="Y2658" i="12"/>
  <c r="Y2659" i="12"/>
  <c r="Y2660" i="12"/>
  <c r="Y2661" i="12"/>
  <c r="Y2662" i="12"/>
  <c r="Y2663" i="12"/>
  <c r="Y2664" i="12"/>
  <c r="Y2665" i="12"/>
  <c r="Y2666" i="12"/>
  <c r="Y2667" i="12"/>
  <c r="Y2668" i="12"/>
  <c r="Y2669" i="12"/>
  <c r="Y2670" i="12"/>
  <c r="Y2671" i="12"/>
  <c r="Y2672" i="12"/>
  <c r="Y2673" i="12"/>
  <c r="Y2674" i="12"/>
  <c r="Y2675" i="12"/>
  <c r="Y2676" i="12"/>
  <c r="Y2677" i="12"/>
  <c r="Y2678" i="12"/>
  <c r="Y2679" i="12"/>
  <c r="Y2680" i="12"/>
  <c r="Y2681" i="12"/>
  <c r="Y2682" i="12"/>
  <c r="Y2683" i="12"/>
  <c r="Y2684" i="12"/>
  <c r="Y2685" i="12"/>
  <c r="Y2686" i="12"/>
  <c r="Y2687" i="12"/>
  <c r="Y2688" i="12"/>
  <c r="Y2689" i="12"/>
  <c r="Y2690" i="12"/>
  <c r="Y2691" i="12"/>
  <c r="Y2692" i="12"/>
  <c r="Y2693" i="12"/>
  <c r="Y2694" i="12"/>
  <c r="Y2695" i="12"/>
  <c r="Y2696" i="12"/>
  <c r="Y2697" i="12"/>
  <c r="Y2698" i="12"/>
  <c r="Y2699" i="12"/>
  <c r="Y2700" i="12"/>
  <c r="Y2701" i="12"/>
  <c r="Y2702" i="12"/>
  <c r="Y2703" i="12"/>
  <c r="Y2704" i="12"/>
  <c r="Y2705" i="12"/>
  <c r="Y2706" i="12"/>
  <c r="Y2707" i="12"/>
  <c r="Y2708" i="12"/>
  <c r="Y2709" i="12"/>
  <c r="Y2710" i="12"/>
  <c r="Y2711" i="12"/>
  <c r="Y2712" i="12"/>
  <c r="Y2713" i="12"/>
  <c r="Y2714" i="12"/>
  <c r="Y2715" i="12"/>
  <c r="Y2716" i="12"/>
  <c r="Y2717" i="12"/>
  <c r="Y2718" i="12"/>
  <c r="Y2719" i="12"/>
  <c r="Y2720" i="12"/>
  <c r="Y2721" i="12"/>
  <c r="Y2722" i="12"/>
  <c r="Y2723" i="12"/>
  <c r="Y2724" i="12"/>
  <c r="Y2725" i="12"/>
  <c r="Y2726" i="12"/>
  <c r="Y2727" i="12"/>
  <c r="Y2728" i="12"/>
  <c r="Y2729" i="12"/>
  <c r="Y2730" i="12"/>
  <c r="Y2731" i="12"/>
  <c r="Y2732" i="12"/>
  <c r="Y2733" i="12"/>
  <c r="Y2734" i="12"/>
  <c r="Y2735" i="12"/>
  <c r="Y2736" i="12"/>
  <c r="Y2737" i="12"/>
  <c r="Y2738" i="12"/>
  <c r="Y2739" i="12"/>
  <c r="Y2740" i="12"/>
  <c r="Y2741" i="12"/>
  <c r="Y2742" i="12"/>
  <c r="Y2743" i="12"/>
  <c r="Y2744" i="12"/>
  <c r="Y2745" i="12"/>
  <c r="Y2746" i="12"/>
  <c r="Y2747" i="12"/>
  <c r="Y2748" i="12"/>
  <c r="Y2749" i="12"/>
  <c r="Y2750" i="12"/>
  <c r="Y2751" i="12"/>
  <c r="Y2752" i="12"/>
  <c r="Y2753" i="12"/>
  <c r="Y2754" i="12"/>
  <c r="Y2755" i="12"/>
  <c r="Y2756" i="12"/>
  <c r="Y2757" i="12"/>
  <c r="Y2758" i="12"/>
  <c r="Y2759" i="12"/>
  <c r="Y2760" i="12"/>
  <c r="Y2761" i="12"/>
  <c r="Y2762" i="12"/>
  <c r="Y2763" i="12"/>
  <c r="Y2764" i="12"/>
  <c r="Y2765" i="12"/>
  <c r="Y2766" i="12"/>
  <c r="Y2767" i="12"/>
  <c r="Y2768" i="12"/>
  <c r="Y2769" i="12"/>
  <c r="Y2770" i="12"/>
  <c r="Y2771" i="12"/>
  <c r="Y2772" i="12"/>
  <c r="Y2773" i="12"/>
  <c r="Y2774" i="12"/>
  <c r="Y2775" i="12"/>
  <c r="Y2776" i="12"/>
  <c r="Y2777" i="12"/>
  <c r="Y2778" i="12"/>
  <c r="Y2779" i="12"/>
  <c r="Y2780" i="12"/>
  <c r="Y2781" i="12"/>
  <c r="Y2782" i="12"/>
  <c r="Y2783" i="12"/>
  <c r="Y2784" i="12"/>
  <c r="Y2785" i="12"/>
  <c r="Y2786" i="12"/>
  <c r="Y2787" i="12"/>
  <c r="Y2788" i="12"/>
  <c r="Y2789" i="12"/>
  <c r="Y2790" i="12"/>
  <c r="Y2791" i="12"/>
  <c r="Y2792" i="12"/>
  <c r="Y2793" i="12"/>
  <c r="Y2794" i="12"/>
  <c r="Y2795" i="12"/>
  <c r="Y2796" i="12"/>
  <c r="Y2797" i="12"/>
  <c r="Y2798" i="12"/>
  <c r="Y2799" i="12"/>
  <c r="Y2800" i="12"/>
  <c r="Y2801" i="12"/>
  <c r="Y2802" i="12"/>
  <c r="Y2803" i="12"/>
  <c r="Y2804" i="12"/>
  <c r="Y2805" i="12"/>
  <c r="Y2806" i="12"/>
  <c r="Y2807" i="12"/>
  <c r="Y2808" i="12"/>
  <c r="Y2809" i="12"/>
  <c r="Y2810" i="12"/>
  <c r="Y2811" i="12"/>
  <c r="Y2812" i="12"/>
  <c r="Y2813" i="12"/>
  <c r="Y2814" i="12"/>
  <c r="Y2815" i="12"/>
  <c r="Y2816" i="12"/>
  <c r="Y2817" i="12"/>
  <c r="Y2818" i="12"/>
  <c r="Y2819" i="12"/>
  <c r="Y2820" i="12"/>
  <c r="Y2821" i="12"/>
  <c r="Y2822" i="12"/>
  <c r="Y2823" i="12"/>
  <c r="Y2824" i="12"/>
  <c r="Y2825" i="12"/>
  <c r="Y2826" i="12"/>
  <c r="Y2827" i="12"/>
  <c r="Y2828" i="12"/>
  <c r="Y2829" i="12"/>
  <c r="Y2830" i="12"/>
  <c r="Y2831" i="12"/>
  <c r="Y2832" i="12"/>
  <c r="Y2833" i="12"/>
  <c r="Y2834" i="12"/>
  <c r="Y2835" i="12"/>
  <c r="Y2836" i="12"/>
  <c r="Y2837" i="12"/>
  <c r="Y2838" i="12"/>
  <c r="Y2839" i="12"/>
  <c r="Y2840" i="12"/>
  <c r="Y2841" i="12"/>
  <c r="Y2842" i="12"/>
  <c r="Y2843" i="12"/>
  <c r="Y2844" i="12"/>
  <c r="Y2845" i="12"/>
  <c r="Y2846" i="12"/>
  <c r="Y2847" i="12"/>
  <c r="Y2848" i="12"/>
  <c r="Y2849" i="12"/>
  <c r="Y2850" i="12"/>
  <c r="Y2851" i="12"/>
  <c r="Y2852" i="12"/>
  <c r="Y2853" i="12"/>
  <c r="Y2854" i="12"/>
  <c r="Y2855" i="12"/>
  <c r="Y2856" i="12"/>
  <c r="Y2857" i="12"/>
  <c r="Y2858" i="12"/>
  <c r="Y2859" i="12"/>
  <c r="Y2860" i="12"/>
  <c r="Y2861" i="12"/>
  <c r="Y2862" i="12"/>
  <c r="Y2863" i="12"/>
  <c r="Y2864" i="12"/>
  <c r="Y2865" i="12"/>
  <c r="Y2866" i="12"/>
  <c r="Y2867" i="12"/>
  <c r="Y2868" i="12"/>
  <c r="Y2869" i="12"/>
  <c r="Y2870" i="12"/>
  <c r="Y2871" i="12"/>
  <c r="Y2872" i="12"/>
  <c r="Y2873" i="12"/>
  <c r="Y2874" i="12"/>
  <c r="Y2875" i="12"/>
  <c r="Y2876" i="12"/>
  <c r="Y2877" i="12"/>
  <c r="Y2878" i="12"/>
  <c r="Y2879" i="12"/>
  <c r="Y2880" i="12"/>
  <c r="Y2881" i="12"/>
  <c r="Y2882" i="12"/>
  <c r="Y2883" i="12"/>
  <c r="Y2884" i="12"/>
  <c r="Y2885" i="12"/>
  <c r="Y2886" i="12"/>
  <c r="Y2887" i="12"/>
  <c r="Y2888" i="12"/>
  <c r="Y2889" i="12"/>
  <c r="Y2890" i="12"/>
  <c r="Y2891" i="12"/>
  <c r="Y2892" i="12"/>
  <c r="Y2893" i="12"/>
  <c r="Y2894" i="12"/>
  <c r="Y2895" i="12"/>
  <c r="Y2896" i="12"/>
  <c r="Y2897" i="12"/>
  <c r="Y2898" i="12"/>
  <c r="Y2899" i="12"/>
  <c r="Y2900" i="12"/>
  <c r="Y2901" i="12"/>
  <c r="Y2902" i="12"/>
  <c r="Y2903" i="12"/>
  <c r="Y2904" i="12"/>
  <c r="Y2905" i="12"/>
  <c r="Y2906" i="12"/>
  <c r="Y2907" i="12"/>
  <c r="Y2908" i="12"/>
  <c r="Y2909" i="12"/>
  <c r="Y2910" i="12"/>
  <c r="Y2911" i="12"/>
  <c r="Y2912" i="12"/>
  <c r="Y2913" i="12"/>
  <c r="Y2914" i="12"/>
  <c r="Y2915" i="12"/>
  <c r="Y2916" i="12"/>
  <c r="Y2917" i="12"/>
  <c r="Y2918" i="12"/>
  <c r="Y2919" i="12"/>
  <c r="Y2920" i="12"/>
  <c r="Y2921" i="12"/>
  <c r="Y2922" i="12"/>
  <c r="Y2923" i="12"/>
  <c r="Y2924" i="12"/>
  <c r="Y2925" i="12"/>
  <c r="Y2926" i="12"/>
  <c r="Y2927" i="12"/>
  <c r="Y2928" i="12"/>
  <c r="Y2929" i="12"/>
  <c r="Y2930" i="12"/>
  <c r="Y2931" i="12"/>
  <c r="Y2932" i="12"/>
  <c r="Y2933" i="12"/>
  <c r="Y2934" i="12"/>
  <c r="Y2935" i="12"/>
  <c r="Y2936" i="12"/>
  <c r="Y2937" i="12"/>
  <c r="Y2938" i="12"/>
  <c r="Y2939" i="12"/>
  <c r="Y2940" i="12"/>
  <c r="Y2941" i="12"/>
  <c r="Y2942" i="12"/>
  <c r="Y2943" i="12"/>
  <c r="Y2944" i="12"/>
  <c r="Y2945" i="12"/>
  <c r="Y2946" i="12"/>
  <c r="Y2947" i="12"/>
  <c r="Y2948" i="12"/>
  <c r="Y2949" i="12"/>
  <c r="Y2950" i="12"/>
  <c r="Y2951" i="12"/>
  <c r="Y2952" i="12"/>
  <c r="Y2953" i="12"/>
  <c r="Y2954" i="12"/>
  <c r="Y2955" i="12"/>
  <c r="Y2956" i="12"/>
  <c r="Y2957" i="12"/>
  <c r="Y2958" i="12"/>
  <c r="Y2959" i="12"/>
  <c r="Y2960" i="12"/>
  <c r="Y2961" i="12"/>
  <c r="Y2962" i="12"/>
  <c r="Y2963" i="12"/>
  <c r="Y2964" i="12"/>
  <c r="Y2965" i="12"/>
  <c r="Y2966" i="12"/>
  <c r="Y2967" i="12"/>
  <c r="Y2968" i="12"/>
  <c r="Y2969" i="12"/>
  <c r="Y2970" i="12"/>
  <c r="Y2971" i="12"/>
  <c r="Y2972" i="12"/>
  <c r="Y2973" i="12"/>
  <c r="Y2974" i="12"/>
  <c r="Y2975" i="12"/>
  <c r="Y2976" i="12"/>
  <c r="Y2977" i="12"/>
  <c r="Y2978" i="12"/>
  <c r="Y2979" i="12"/>
  <c r="Y2980" i="12"/>
  <c r="Y2981" i="12"/>
  <c r="Y2982" i="12"/>
  <c r="Y2983" i="12"/>
  <c r="Y2984" i="12"/>
  <c r="Y2985" i="12"/>
  <c r="Y2986" i="12"/>
  <c r="Y2987" i="12"/>
  <c r="Y2988" i="12"/>
  <c r="Y2989" i="12"/>
  <c r="Y2990" i="12"/>
  <c r="Y2991" i="12"/>
  <c r="Y2992" i="12"/>
  <c r="Y2993" i="12"/>
  <c r="Y2994" i="12"/>
  <c r="Y2995" i="12"/>
  <c r="Y2996" i="12"/>
  <c r="Y2997" i="12"/>
  <c r="Y2998" i="12"/>
  <c r="Y2999" i="12"/>
  <c r="Y3000" i="12"/>
  <c r="Y3001" i="12"/>
  <c r="Y3002" i="12"/>
  <c r="Y3003" i="12"/>
  <c r="Y3004" i="12"/>
  <c r="Y3005" i="12"/>
  <c r="Y3006" i="12"/>
  <c r="Y3007" i="12"/>
  <c r="Y3008" i="12"/>
  <c r="Y3009" i="12"/>
  <c r="Y3010" i="12"/>
  <c r="Y3011" i="12"/>
  <c r="Y3012" i="12"/>
  <c r="Y3013" i="12"/>
  <c r="Y3014" i="12"/>
  <c r="Y3015" i="12"/>
  <c r="Y3016" i="12"/>
  <c r="Y3017" i="12"/>
  <c r="Y3018" i="12"/>
  <c r="Y3019" i="12"/>
  <c r="Y3020" i="12"/>
  <c r="Y3021" i="12"/>
  <c r="Y3022" i="12"/>
  <c r="Y3023" i="12"/>
  <c r="Y3024" i="12"/>
  <c r="Y3025" i="12"/>
  <c r="Y3026" i="12"/>
  <c r="Y3027" i="12"/>
  <c r="Y3028" i="12"/>
  <c r="Y3029" i="12"/>
  <c r="Y3030" i="12"/>
  <c r="Y3031" i="12"/>
  <c r="Y3032" i="12"/>
  <c r="Y3033" i="12"/>
  <c r="Y3034" i="12"/>
  <c r="Y3035" i="12"/>
  <c r="Y3036" i="12"/>
  <c r="Y3037" i="12"/>
  <c r="Y3038" i="12"/>
  <c r="Y3039" i="12"/>
  <c r="Y3040" i="12"/>
  <c r="Y3041" i="12"/>
  <c r="Y3042" i="12"/>
  <c r="Y3043" i="12"/>
  <c r="Y3044" i="12"/>
  <c r="Y3045" i="12"/>
  <c r="Y3046" i="12"/>
  <c r="Y3047" i="12"/>
  <c r="Y3048" i="12"/>
  <c r="Y3049" i="12"/>
  <c r="Y3050" i="12"/>
  <c r="Y3051" i="12"/>
  <c r="Y3052" i="12"/>
  <c r="Y3053" i="12"/>
  <c r="Y3054" i="12"/>
  <c r="Y3055" i="12"/>
  <c r="Y3056" i="12"/>
  <c r="Y3057" i="12"/>
  <c r="Y3058" i="12"/>
  <c r="Y3059" i="12"/>
  <c r="Y3060" i="12"/>
  <c r="Y3061" i="12"/>
  <c r="Y3062" i="12"/>
  <c r="Y3063" i="12"/>
  <c r="Y3064" i="12"/>
  <c r="Y3065" i="12"/>
  <c r="Y3066" i="12"/>
  <c r="Y3067" i="12"/>
  <c r="Y3068" i="12"/>
  <c r="Y3069" i="12"/>
  <c r="Y3070" i="12"/>
  <c r="Y3071" i="12"/>
  <c r="Y3072" i="12"/>
  <c r="Y3073" i="12"/>
  <c r="Y3074" i="12"/>
  <c r="Y3075" i="12"/>
  <c r="Y3076" i="12"/>
  <c r="Y3077" i="12"/>
  <c r="Y3078" i="12"/>
  <c r="Y3079" i="12"/>
  <c r="Y3080" i="12"/>
  <c r="Y3081" i="12"/>
  <c r="Y3082" i="12"/>
  <c r="Y3083" i="12"/>
  <c r="Y3084" i="12"/>
  <c r="Y3085" i="12"/>
  <c r="Y3086" i="12"/>
  <c r="Y3087" i="12"/>
  <c r="Y3088" i="12"/>
  <c r="Y3089" i="12"/>
  <c r="Y3090" i="12"/>
  <c r="Y3091" i="12"/>
  <c r="Y3092" i="12"/>
  <c r="Y3093" i="12"/>
  <c r="Y3094" i="12"/>
  <c r="Y3095" i="12"/>
  <c r="Y3096" i="12"/>
  <c r="Y3097" i="12"/>
  <c r="Y3098" i="12"/>
  <c r="Y3099" i="12"/>
  <c r="Y3100" i="12"/>
  <c r="Y3101" i="12"/>
  <c r="Y3102" i="12"/>
  <c r="Y3103" i="12"/>
  <c r="Y3104" i="12"/>
  <c r="Y3105" i="12"/>
  <c r="Y3106" i="12"/>
  <c r="Y3107" i="12"/>
  <c r="Y3108" i="12"/>
  <c r="Y3109" i="12"/>
  <c r="Y3110" i="12"/>
  <c r="Y3111" i="12"/>
  <c r="Y3112" i="12"/>
  <c r="Y3113" i="12"/>
  <c r="Y3114" i="12"/>
  <c r="Y3115" i="12"/>
  <c r="Y3116" i="12"/>
  <c r="Y3117" i="12"/>
  <c r="Y3118" i="12"/>
  <c r="Y3119" i="12"/>
  <c r="Y3120" i="12"/>
  <c r="Y3121" i="12"/>
  <c r="Y3122" i="12"/>
  <c r="Y3123" i="12"/>
  <c r="Y3124" i="12"/>
  <c r="Y3125" i="12"/>
  <c r="Y3126" i="12"/>
  <c r="Y3127" i="12"/>
  <c r="Y3128" i="12"/>
  <c r="Y3129" i="12"/>
  <c r="Y3130" i="12"/>
  <c r="Y3131" i="12"/>
  <c r="Y3132" i="12"/>
  <c r="Y3133" i="12"/>
  <c r="Y3134" i="12"/>
  <c r="Y3135" i="12"/>
  <c r="Y3136" i="12"/>
  <c r="Y3137" i="12"/>
  <c r="Y3138" i="12"/>
  <c r="Y3139" i="12"/>
  <c r="Y3140" i="12"/>
  <c r="Y3141" i="12"/>
  <c r="Y3142" i="12"/>
  <c r="Y3143" i="12"/>
  <c r="Y3144" i="12"/>
  <c r="Y3145" i="12"/>
  <c r="Y3146" i="12"/>
  <c r="Y3147" i="12"/>
  <c r="Y3148" i="12"/>
  <c r="Y3149" i="12"/>
  <c r="Y3150" i="12"/>
  <c r="Y3151" i="12"/>
  <c r="Y3152" i="12"/>
  <c r="Y3153" i="12"/>
  <c r="Y3154" i="12"/>
  <c r="Y3155" i="12"/>
  <c r="Y3156" i="12"/>
  <c r="Y3157" i="12"/>
  <c r="Y3158" i="12"/>
  <c r="Y3159" i="12"/>
  <c r="Y3160" i="12"/>
  <c r="Y3161" i="12"/>
  <c r="Y3162" i="12"/>
  <c r="Y3163" i="12"/>
  <c r="Y3164" i="12"/>
  <c r="Y3165" i="12"/>
  <c r="Y3166" i="12"/>
  <c r="Y3167" i="12"/>
  <c r="Y3168" i="12"/>
  <c r="Y3169" i="12"/>
  <c r="Y3170" i="12"/>
  <c r="Y3171" i="12"/>
  <c r="Y3172" i="12"/>
  <c r="Y3173" i="12"/>
  <c r="Y3174" i="12"/>
  <c r="Y3175" i="12"/>
  <c r="Y3176" i="12"/>
  <c r="Y3177" i="12"/>
  <c r="Y3178" i="12"/>
  <c r="Y3179" i="12"/>
  <c r="Y3180" i="12"/>
  <c r="Y3181" i="12"/>
  <c r="Y3182" i="12"/>
  <c r="Y3183" i="12"/>
  <c r="Y3184" i="12"/>
  <c r="Y3185" i="12"/>
  <c r="Y3186" i="12"/>
  <c r="Y3187" i="12"/>
  <c r="Y3188" i="12"/>
  <c r="Y3189" i="12"/>
  <c r="Y3190" i="12"/>
  <c r="Y3191" i="12"/>
  <c r="Y3192" i="12"/>
  <c r="Y3193" i="12"/>
  <c r="Y3194" i="12"/>
  <c r="Y3195" i="12"/>
  <c r="Y3196" i="12"/>
  <c r="Y3197" i="12"/>
  <c r="Y3198" i="12"/>
  <c r="Y3199" i="12"/>
  <c r="Y3200" i="12"/>
  <c r="Y3201" i="12"/>
  <c r="Y3202" i="12"/>
  <c r="Y3203" i="12"/>
  <c r="Y3204" i="12"/>
  <c r="Y3205" i="12"/>
  <c r="Y3206" i="12"/>
  <c r="Y3207" i="12"/>
  <c r="Y3208" i="12"/>
  <c r="Y3209" i="12"/>
  <c r="Y3210" i="12"/>
  <c r="Y3211" i="12"/>
  <c r="Y3212" i="12"/>
  <c r="Y3213" i="12"/>
  <c r="Y3214" i="12"/>
  <c r="Y3215" i="12"/>
  <c r="Y3216" i="12"/>
  <c r="Y3217" i="12"/>
  <c r="Y3218" i="12"/>
  <c r="Y3219" i="12"/>
  <c r="Y3220" i="12"/>
  <c r="Y3221" i="12"/>
  <c r="Y3222" i="12"/>
  <c r="Y3223" i="12"/>
  <c r="Y3224" i="12"/>
  <c r="Y3225" i="12"/>
  <c r="Y3226" i="12"/>
  <c r="Y3227" i="12"/>
  <c r="Y3228" i="12"/>
  <c r="Y3229" i="12"/>
  <c r="Y3230" i="12"/>
  <c r="Y3231" i="12"/>
  <c r="Y3232" i="12"/>
  <c r="Y3233" i="12"/>
  <c r="Y3234" i="12"/>
  <c r="Y3235" i="12"/>
  <c r="Y3236" i="12"/>
  <c r="Y3237" i="12"/>
  <c r="Y3238" i="12"/>
  <c r="Y3239" i="12"/>
  <c r="Y3240" i="12"/>
  <c r="Y3241" i="12"/>
  <c r="Y3242" i="12"/>
  <c r="Y3243" i="12"/>
  <c r="Y3244" i="12"/>
  <c r="Y3245" i="12"/>
  <c r="Y3246" i="12"/>
  <c r="Y3247" i="12"/>
  <c r="Y3248" i="12"/>
  <c r="Y3249" i="12"/>
  <c r="Y3250" i="12"/>
  <c r="Y3251" i="12"/>
  <c r="Y3252" i="12"/>
  <c r="Y3253" i="12"/>
  <c r="Y3254" i="12"/>
  <c r="Y3255" i="12"/>
  <c r="Y3256" i="12"/>
  <c r="Y3257" i="12"/>
  <c r="Y3258" i="12"/>
  <c r="Y3259" i="12"/>
  <c r="Y3260" i="12"/>
  <c r="Y3261" i="12"/>
  <c r="Y3262" i="12"/>
  <c r="Y3263" i="12"/>
  <c r="Y3264" i="12"/>
  <c r="Y3265" i="12"/>
  <c r="Y3266" i="12"/>
  <c r="Y3267" i="12"/>
  <c r="Y3268" i="12"/>
  <c r="Y3269" i="12"/>
  <c r="Y3270" i="12"/>
  <c r="Y3271" i="12"/>
  <c r="Y3272" i="12"/>
  <c r="Y3273" i="12"/>
  <c r="Y3274" i="12"/>
  <c r="Y3275" i="12"/>
  <c r="Y3276" i="12"/>
  <c r="Y3277" i="12"/>
  <c r="Y3278" i="12"/>
  <c r="Y3279" i="12"/>
  <c r="Y3280" i="12"/>
  <c r="Y3281" i="12"/>
  <c r="Y3282" i="12"/>
  <c r="Y3283" i="12"/>
  <c r="Y3284" i="12"/>
  <c r="Y3285" i="12"/>
  <c r="Y3286" i="12"/>
  <c r="Y3287" i="12"/>
  <c r="Y3288" i="12"/>
  <c r="Y3289" i="12"/>
  <c r="Y3290" i="12"/>
  <c r="Y3291" i="12"/>
  <c r="Y3292" i="12"/>
  <c r="Y3293" i="12"/>
  <c r="Y3294" i="12"/>
  <c r="Y3295" i="12"/>
  <c r="Y3296" i="12"/>
  <c r="Y3297" i="12"/>
  <c r="Y3298" i="12"/>
  <c r="Y3299" i="12"/>
  <c r="Y3300" i="12"/>
  <c r="Y3301" i="12"/>
  <c r="Y3302" i="12"/>
  <c r="Y3303" i="12"/>
  <c r="Y3304" i="12"/>
  <c r="Y3305" i="12"/>
  <c r="Y3306" i="12"/>
  <c r="Y3307" i="12"/>
  <c r="Y3308" i="12"/>
  <c r="Y3309" i="12"/>
  <c r="Y3310" i="12"/>
  <c r="Y3311" i="12"/>
  <c r="Y3312" i="12"/>
  <c r="Y3313" i="12"/>
  <c r="Y3314" i="12"/>
  <c r="Y3315" i="12"/>
  <c r="Y3316" i="12"/>
  <c r="Y3317" i="12"/>
  <c r="Y3318" i="12"/>
  <c r="Y3319" i="12"/>
  <c r="Y3320" i="12"/>
  <c r="Y3321" i="12"/>
  <c r="Y3322" i="12"/>
  <c r="Y3323" i="12"/>
  <c r="Y3324" i="12"/>
  <c r="Y3325" i="12"/>
  <c r="Y3326" i="12"/>
  <c r="Y3327" i="12"/>
  <c r="Y3328" i="12"/>
  <c r="Y3329" i="12"/>
  <c r="Y3330" i="12"/>
  <c r="Y3331" i="12"/>
  <c r="Y3332" i="12"/>
  <c r="Y3333" i="12"/>
  <c r="Y3334" i="12"/>
  <c r="Y3335" i="12"/>
  <c r="Y3336" i="12"/>
  <c r="Y3337" i="12"/>
  <c r="Y3338" i="12"/>
  <c r="Y3339" i="12"/>
  <c r="Y3340" i="12"/>
  <c r="Y3341" i="12"/>
  <c r="Y3342" i="12"/>
  <c r="Y3343" i="12"/>
  <c r="Y3344" i="12"/>
  <c r="Y3345" i="12"/>
  <c r="Y3346" i="12"/>
  <c r="Y3347" i="12"/>
  <c r="Y3348" i="12"/>
  <c r="Y3349" i="12"/>
  <c r="Y3350" i="12"/>
  <c r="Y3351" i="12"/>
  <c r="Y3352" i="12"/>
  <c r="Y3353" i="12"/>
  <c r="Y3354" i="12"/>
  <c r="Y3355" i="12"/>
  <c r="Y3356" i="12"/>
  <c r="Y3357" i="12"/>
  <c r="Y3358" i="12"/>
  <c r="Y3359" i="12"/>
  <c r="Y3360" i="12"/>
  <c r="Y3361" i="12"/>
  <c r="Y3362" i="12"/>
  <c r="Y3363" i="12"/>
  <c r="Y3364" i="12"/>
  <c r="Y3365" i="12"/>
  <c r="Y3366" i="12"/>
  <c r="Y3367" i="12"/>
  <c r="Y3368" i="12"/>
  <c r="Y3369" i="12"/>
  <c r="Y3370" i="12"/>
  <c r="Y3371" i="12"/>
  <c r="Y3372" i="12"/>
  <c r="Y3373" i="12"/>
  <c r="Y3374" i="12"/>
  <c r="Y3375" i="12"/>
  <c r="Y3376" i="12"/>
  <c r="Y3377" i="12"/>
  <c r="Y3378" i="12"/>
  <c r="Y3379" i="12"/>
  <c r="Y3380" i="12"/>
  <c r="Y3381" i="12"/>
  <c r="Y3382" i="12"/>
  <c r="Y3383" i="12"/>
  <c r="Y3384" i="12"/>
  <c r="Y3385" i="12"/>
  <c r="Y3386" i="12"/>
  <c r="Y3387" i="12"/>
  <c r="Y3388" i="12"/>
  <c r="Y3389" i="12"/>
  <c r="Y3390" i="12"/>
  <c r="Y3391" i="12"/>
  <c r="Y3392" i="12"/>
  <c r="Y3393" i="12"/>
  <c r="Y3394" i="12"/>
  <c r="Y3395" i="12"/>
  <c r="Y3396" i="12"/>
  <c r="Y3397" i="12"/>
  <c r="Y3398" i="12"/>
  <c r="Y3399" i="12"/>
  <c r="Y3400" i="12"/>
  <c r="Y3401" i="12"/>
  <c r="Y3402" i="12"/>
  <c r="Y3403" i="12"/>
  <c r="Y3404" i="12"/>
  <c r="Y3405" i="12"/>
  <c r="Y3406" i="12"/>
  <c r="Y3407" i="12"/>
  <c r="Y3408" i="12"/>
  <c r="Y3409" i="12"/>
  <c r="Y3410" i="12"/>
  <c r="Y3411" i="12"/>
  <c r="Y3412" i="12"/>
  <c r="Y3413" i="12"/>
  <c r="Y3414" i="12"/>
  <c r="Y3415" i="12"/>
  <c r="Y3416" i="12"/>
  <c r="Y3417" i="12"/>
  <c r="Y3418" i="12"/>
  <c r="Y3419" i="12"/>
  <c r="Y3420" i="12"/>
  <c r="Y3421" i="12"/>
  <c r="Y3422" i="12"/>
  <c r="Y3423" i="12"/>
  <c r="Y3424" i="12"/>
  <c r="Y3425" i="12"/>
  <c r="Y3426" i="12"/>
  <c r="Y3427" i="12"/>
  <c r="Y3428" i="12"/>
  <c r="Y3429" i="12"/>
  <c r="Y3430" i="12"/>
  <c r="Y3431" i="12"/>
  <c r="Y3432" i="12"/>
  <c r="Y3433" i="12"/>
  <c r="Y3434" i="12"/>
  <c r="Y3435" i="12"/>
  <c r="Y3436" i="12"/>
  <c r="Y3437" i="12"/>
  <c r="Y3438" i="12"/>
  <c r="Y3439" i="12"/>
  <c r="Y3440" i="12"/>
  <c r="Y3441" i="12"/>
  <c r="Y3442" i="12"/>
  <c r="Y3443" i="12"/>
  <c r="Y3444" i="12"/>
  <c r="Y3445" i="12"/>
  <c r="Y3446" i="12"/>
  <c r="Y3447" i="12"/>
  <c r="Y3448" i="12"/>
  <c r="Y3449" i="12"/>
  <c r="Y3450" i="12"/>
  <c r="Y3451" i="12"/>
  <c r="Y3452" i="12"/>
  <c r="Y3453" i="12"/>
  <c r="Y3454" i="12"/>
  <c r="Y3455" i="12"/>
  <c r="Y3456" i="12"/>
  <c r="Y3457" i="12"/>
  <c r="Y3458" i="12"/>
  <c r="Y3459" i="12"/>
  <c r="Y3460" i="12"/>
  <c r="Y3461" i="12"/>
  <c r="Y3462" i="12"/>
  <c r="Y3463" i="12"/>
  <c r="Y3464" i="12"/>
  <c r="Y3465" i="12"/>
  <c r="Y3466" i="12"/>
  <c r="Y3467" i="12"/>
  <c r="Y3468" i="12"/>
  <c r="Y3469" i="12"/>
  <c r="Y3470" i="12"/>
  <c r="Y3471" i="12"/>
  <c r="Y3472" i="12"/>
  <c r="Y3473" i="12"/>
  <c r="Y3474" i="12"/>
  <c r="Y3475" i="12"/>
  <c r="Y3476" i="12"/>
  <c r="Y3477" i="12"/>
  <c r="Y3478" i="12"/>
  <c r="Y3479" i="12"/>
  <c r="Y3480" i="12"/>
  <c r="Y3481" i="12"/>
  <c r="Y3482" i="12"/>
  <c r="Y3483" i="12"/>
  <c r="Y3484" i="12"/>
  <c r="Y3485" i="12"/>
  <c r="Y3486" i="12"/>
  <c r="Y3487" i="12"/>
  <c r="Y3488" i="12"/>
  <c r="Y3489" i="12"/>
  <c r="Y3490" i="12"/>
  <c r="Y3491" i="12"/>
  <c r="Y3492" i="12"/>
  <c r="Y3493" i="12"/>
  <c r="Y3494" i="12"/>
  <c r="Y3495" i="12"/>
  <c r="Y3496" i="12"/>
  <c r="Y3497" i="12"/>
  <c r="Y3498" i="12"/>
  <c r="Y3499" i="12"/>
  <c r="Y3500" i="12"/>
  <c r="Y3501" i="12"/>
  <c r="Y3502" i="12"/>
  <c r="Y3503" i="12"/>
  <c r="Y3504" i="12"/>
  <c r="Y3505" i="12"/>
  <c r="Y3506" i="12"/>
  <c r="Y3507" i="12"/>
  <c r="Y3508" i="12"/>
  <c r="Y3509" i="12"/>
  <c r="Y3510" i="12"/>
  <c r="Y3511" i="12"/>
  <c r="Y3512" i="12"/>
  <c r="Y3513" i="12"/>
  <c r="Y3514" i="12"/>
  <c r="Y3515" i="12"/>
  <c r="Y3516" i="12"/>
  <c r="Y3517" i="12"/>
  <c r="Y3518" i="12"/>
  <c r="Y3519" i="12"/>
  <c r="Y3520" i="12"/>
  <c r="Y3521" i="12"/>
  <c r="Y3522" i="12"/>
  <c r="Y3523" i="12"/>
  <c r="Y3524" i="12"/>
  <c r="Y3525" i="12"/>
  <c r="Y3526" i="12"/>
  <c r="Y3527" i="12"/>
  <c r="Y3528" i="12"/>
  <c r="Y3529" i="12"/>
  <c r="Y3530" i="12"/>
  <c r="Y3531" i="12"/>
  <c r="Y3532" i="12"/>
  <c r="Y3533" i="12"/>
  <c r="Y3534" i="12"/>
  <c r="Y3535" i="12"/>
  <c r="Y3536" i="12"/>
  <c r="Y3537" i="12"/>
  <c r="Y3538" i="12"/>
  <c r="Y3539" i="12"/>
  <c r="Y3540" i="12"/>
  <c r="Y3541" i="12"/>
  <c r="Y3542" i="12"/>
  <c r="Y3543" i="12"/>
  <c r="Y3544" i="12"/>
  <c r="Y3545" i="12"/>
  <c r="Y3546" i="12"/>
  <c r="Y3547" i="12"/>
  <c r="Y3548" i="12"/>
  <c r="Y3549" i="12"/>
  <c r="Y3550" i="12"/>
  <c r="Y3551" i="12"/>
  <c r="Y3552" i="12"/>
  <c r="Y3553" i="12"/>
  <c r="Y3554" i="12"/>
  <c r="Y3555" i="12"/>
  <c r="Y3556" i="12"/>
  <c r="Y3557" i="12"/>
  <c r="Y3558" i="12"/>
  <c r="Y3559" i="12"/>
  <c r="Y3560" i="12"/>
  <c r="Y3561" i="12"/>
  <c r="Y3562" i="12"/>
  <c r="Y3563" i="12"/>
  <c r="Y3564" i="12"/>
  <c r="Y3565" i="12"/>
  <c r="Y3566" i="12"/>
  <c r="Y3567" i="12"/>
  <c r="Y3568" i="12"/>
  <c r="Y3569" i="12"/>
  <c r="Y3570" i="12"/>
  <c r="Y3571" i="12"/>
  <c r="Y3572" i="12"/>
  <c r="Y3573" i="12"/>
  <c r="Y3574" i="12"/>
  <c r="Y3575" i="12"/>
  <c r="Y3576" i="12"/>
  <c r="Y3577" i="12"/>
  <c r="Y3578" i="12"/>
  <c r="Y3579" i="12"/>
  <c r="Y3580" i="12"/>
  <c r="Y3581" i="12"/>
  <c r="Y3582" i="12"/>
  <c r="Y3583" i="12"/>
  <c r="Y3584" i="12"/>
  <c r="Y3585" i="12"/>
  <c r="Y3586" i="12"/>
  <c r="Y3587" i="12"/>
  <c r="Y3588" i="12"/>
  <c r="Y3589" i="12"/>
  <c r="Y3590" i="12"/>
  <c r="Y3591" i="12"/>
  <c r="Y3592" i="12"/>
  <c r="Y3593" i="12"/>
  <c r="Y3594" i="12"/>
  <c r="Y3595" i="12"/>
  <c r="Y3596" i="12"/>
  <c r="Y3597" i="12"/>
  <c r="Y3598" i="12"/>
  <c r="Y3599" i="12"/>
  <c r="Y3600" i="12"/>
  <c r="Y3601" i="12"/>
  <c r="Y3602" i="12"/>
  <c r="Y3603" i="12"/>
  <c r="Y3604" i="12"/>
  <c r="Y3605" i="12"/>
  <c r="Y3606" i="12"/>
  <c r="Y3607" i="12"/>
  <c r="Y3608" i="12"/>
  <c r="Y3609" i="12"/>
  <c r="Y3610" i="12"/>
  <c r="Y3611" i="12"/>
  <c r="Y3612" i="12"/>
  <c r="Y3613" i="12"/>
  <c r="Y3614" i="12"/>
  <c r="Y3615" i="12"/>
  <c r="Y3616" i="12"/>
  <c r="Y3617" i="12"/>
  <c r="Y3618" i="12"/>
  <c r="Y3619" i="12"/>
  <c r="Y3620" i="12"/>
  <c r="Y3621" i="12"/>
  <c r="Y3622" i="12"/>
  <c r="Y3623" i="12"/>
  <c r="Y3624" i="12"/>
  <c r="Y3625" i="12"/>
  <c r="Y3626" i="12"/>
  <c r="Y3627" i="12"/>
  <c r="Y3628" i="12"/>
  <c r="Y3629" i="12"/>
  <c r="Y3630" i="12"/>
  <c r="Y3631" i="12"/>
  <c r="Y3632" i="12"/>
  <c r="Y3633" i="12"/>
  <c r="Y3634" i="12"/>
  <c r="Y3635" i="12"/>
  <c r="Y3636" i="12"/>
  <c r="Y3637" i="12"/>
  <c r="Y3638" i="12"/>
  <c r="Y3639" i="12"/>
  <c r="Y3640" i="12"/>
  <c r="Y3641" i="12"/>
  <c r="Y3642" i="12"/>
  <c r="Y3643" i="12"/>
  <c r="Y3644" i="12"/>
  <c r="Y3645" i="12"/>
  <c r="Y3646" i="12"/>
  <c r="Y3647" i="12"/>
  <c r="Y3648" i="12"/>
  <c r="Y3649" i="12"/>
  <c r="Y3650" i="12"/>
  <c r="Y3651" i="12"/>
  <c r="Y3652" i="12"/>
  <c r="Y3653" i="12"/>
  <c r="Y3654" i="12"/>
  <c r="Y3655" i="12"/>
  <c r="Y3656" i="12"/>
  <c r="Y3657" i="12"/>
  <c r="Y3658" i="12"/>
  <c r="Y3659" i="12"/>
  <c r="Y3660" i="12"/>
  <c r="Y3661" i="12"/>
  <c r="Y3662" i="12"/>
  <c r="Y3663" i="12"/>
  <c r="Y3664" i="12"/>
  <c r="Y3665" i="12"/>
  <c r="Y3666" i="12"/>
  <c r="Y3667" i="12"/>
  <c r="Y3668" i="12"/>
  <c r="Y3669" i="12"/>
  <c r="Y3670" i="12"/>
  <c r="Y3671" i="12"/>
  <c r="Y3672" i="12"/>
  <c r="Y3673" i="12"/>
  <c r="Y3674" i="12"/>
  <c r="Y3675" i="12"/>
  <c r="Y3676" i="12"/>
  <c r="Y3677" i="12"/>
  <c r="Y3678" i="12"/>
  <c r="Y3679" i="12"/>
  <c r="Y3680" i="12"/>
  <c r="Y3681" i="12"/>
  <c r="Y3682" i="12"/>
  <c r="Y3683" i="12"/>
  <c r="Y3684" i="12"/>
  <c r="Y3685" i="12"/>
  <c r="Y3686" i="12"/>
  <c r="Y3687" i="12"/>
  <c r="Y3688" i="12"/>
  <c r="Y3689" i="12"/>
  <c r="Y3690" i="12"/>
  <c r="Y3691" i="12"/>
  <c r="Y3692" i="12"/>
  <c r="Y3693" i="12"/>
  <c r="Y3694" i="12"/>
  <c r="Y3695" i="12"/>
  <c r="Y3696" i="12"/>
  <c r="Y3697" i="12"/>
  <c r="Y3698" i="12"/>
  <c r="Y3699" i="12"/>
  <c r="Y3700" i="12"/>
  <c r="Y3701" i="12"/>
  <c r="Y3702" i="12"/>
  <c r="Y3703" i="12"/>
  <c r="Y3704" i="12"/>
  <c r="Y3705" i="12"/>
  <c r="Y3706" i="12"/>
  <c r="Y3707" i="12"/>
  <c r="Y3708" i="12"/>
  <c r="Y3709" i="12"/>
  <c r="Y3710" i="12"/>
  <c r="Y3711" i="12"/>
  <c r="Y3712" i="12"/>
  <c r="Y3713" i="12"/>
  <c r="Y3714" i="12"/>
  <c r="Y3715" i="12"/>
  <c r="Y3716" i="12"/>
  <c r="Y3717" i="12"/>
  <c r="Y3718" i="12"/>
  <c r="Y3719" i="12"/>
  <c r="Y3720" i="12"/>
  <c r="Y3721" i="12"/>
  <c r="Y3722" i="12"/>
  <c r="Y3723" i="12"/>
  <c r="Y3724" i="12"/>
  <c r="Y3725" i="12"/>
  <c r="Y3726" i="12"/>
  <c r="Y3727" i="12"/>
  <c r="Y3728" i="12"/>
  <c r="Y3729" i="12"/>
  <c r="Y3730" i="12"/>
  <c r="Y3731" i="12"/>
  <c r="Y3732" i="12"/>
  <c r="Y3733" i="12"/>
  <c r="Y3734" i="12"/>
  <c r="Y3735" i="12"/>
  <c r="Y3736" i="12"/>
  <c r="Y3737" i="12"/>
  <c r="Y3738" i="12"/>
  <c r="Y3739" i="12"/>
  <c r="Y3740" i="12"/>
  <c r="Y3741" i="12"/>
  <c r="Y3742" i="12"/>
  <c r="Y3743" i="12"/>
  <c r="Y3744" i="12"/>
  <c r="Y3745" i="12"/>
  <c r="Y3746" i="12"/>
  <c r="Y3747" i="12"/>
  <c r="Y3748" i="12"/>
  <c r="Y3749" i="12"/>
  <c r="Y3750" i="12"/>
  <c r="Y3751" i="12"/>
  <c r="Y3752" i="12"/>
  <c r="Y3753" i="12"/>
  <c r="Y3754" i="12"/>
  <c r="Y3755" i="12"/>
  <c r="Y3756" i="12"/>
  <c r="Y3757" i="12"/>
  <c r="Y3758" i="12"/>
  <c r="Y3759" i="12"/>
  <c r="Y3760" i="12"/>
  <c r="Y3761" i="12"/>
  <c r="Y3762" i="12"/>
  <c r="Y3763" i="12"/>
  <c r="Y3764" i="12"/>
  <c r="Y3765" i="12"/>
  <c r="Y3766" i="12"/>
  <c r="Y3767" i="12"/>
  <c r="Y3768" i="12"/>
  <c r="Y3769" i="12"/>
  <c r="Y3770" i="12"/>
  <c r="Y3771" i="12"/>
  <c r="Y3772" i="12"/>
  <c r="Y3773" i="12"/>
  <c r="Y3774" i="12"/>
  <c r="Y3775" i="12"/>
  <c r="Y3776" i="12"/>
  <c r="Y3777" i="12"/>
  <c r="Y3778" i="12"/>
  <c r="Y3779" i="12"/>
  <c r="Y3780" i="12"/>
  <c r="Y3781" i="12"/>
  <c r="Y3782" i="12"/>
  <c r="Y3783" i="12"/>
  <c r="Y3784" i="12"/>
  <c r="Y3785" i="12"/>
  <c r="Y3786" i="12"/>
  <c r="Y3787" i="12"/>
  <c r="Y3788" i="12"/>
  <c r="Y3789" i="12"/>
  <c r="Y3790" i="12"/>
  <c r="Y3791" i="12"/>
  <c r="Y3792" i="12"/>
  <c r="Y3793" i="12"/>
  <c r="Y3794" i="12"/>
  <c r="Y3795" i="12"/>
  <c r="Y3796" i="12"/>
  <c r="Y3797" i="12"/>
  <c r="Y3798" i="12"/>
  <c r="Y3799" i="12"/>
  <c r="Y3800" i="12"/>
  <c r="Y3801" i="12"/>
  <c r="Y3802" i="12"/>
  <c r="Y3803" i="12"/>
  <c r="Y3804" i="12"/>
  <c r="Y3805" i="12"/>
  <c r="Y3806" i="12"/>
  <c r="Y3807" i="12"/>
  <c r="Y3808" i="12"/>
  <c r="Y3809" i="12"/>
  <c r="Y3810" i="12"/>
  <c r="Y3811" i="12"/>
  <c r="Y3812" i="12"/>
  <c r="Y3813" i="12"/>
  <c r="Y3814" i="12"/>
  <c r="Y3815" i="12"/>
  <c r="Y3816" i="12"/>
  <c r="Y3817" i="12"/>
  <c r="Y3818" i="12"/>
  <c r="Y3819" i="12"/>
  <c r="Y3820" i="12"/>
  <c r="Y3821" i="12"/>
  <c r="Y3822" i="12"/>
  <c r="Y3823" i="12"/>
  <c r="Y3824" i="12"/>
  <c r="Y3825" i="12"/>
  <c r="Y3826" i="12"/>
  <c r="Y3827" i="12"/>
  <c r="Y3828" i="12"/>
  <c r="Y3829" i="12"/>
  <c r="Y3830" i="12"/>
  <c r="Y3831" i="12"/>
  <c r="Y3832" i="12"/>
  <c r="Y3833" i="12"/>
  <c r="Y3834" i="12"/>
  <c r="Y3835" i="12"/>
  <c r="Y3836" i="12"/>
  <c r="Y3837" i="12"/>
  <c r="Y3838" i="12"/>
  <c r="Y3839" i="12"/>
  <c r="Y3840" i="12"/>
  <c r="Y3841" i="12"/>
  <c r="Y3842" i="12"/>
  <c r="Y3843" i="12"/>
  <c r="Y3844" i="12"/>
  <c r="Y3845" i="12"/>
  <c r="Y3846" i="12"/>
  <c r="Y3847" i="12"/>
  <c r="Y3848" i="12"/>
  <c r="Y3849" i="12"/>
  <c r="Y3850" i="12"/>
  <c r="Y3851" i="12"/>
  <c r="Y3852" i="12"/>
  <c r="Y3853" i="12"/>
  <c r="Y3854" i="12"/>
  <c r="Y3855" i="12"/>
  <c r="Y3856" i="12"/>
  <c r="Y3857" i="12"/>
  <c r="Y3858" i="12"/>
  <c r="Y3859" i="12"/>
  <c r="Y3860" i="12"/>
  <c r="Y3861" i="12"/>
  <c r="Y3862" i="12"/>
  <c r="Y3863" i="12"/>
  <c r="Y3864" i="12"/>
  <c r="Y3865" i="12"/>
  <c r="Y3866" i="12"/>
  <c r="Y3867" i="12"/>
  <c r="Y3868" i="12"/>
  <c r="Y3869" i="12"/>
  <c r="Y3870" i="12"/>
  <c r="Y3871" i="12"/>
  <c r="Y3872" i="12"/>
  <c r="Y3873" i="12"/>
  <c r="Y3874" i="12"/>
  <c r="Y3875" i="12"/>
  <c r="Y3876" i="12"/>
  <c r="Y3877" i="12"/>
  <c r="Y3878" i="12"/>
  <c r="Y3879" i="12"/>
  <c r="Y3880" i="12"/>
  <c r="Y3881" i="12"/>
  <c r="Y3882" i="12"/>
  <c r="Y3883" i="12"/>
  <c r="Y3884" i="12"/>
  <c r="Y3885" i="12"/>
  <c r="Y3886" i="12"/>
  <c r="Y3887" i="12"/>
  <c r="Y3888" i="12"/>
  <c r="Y3889" i="12"/>
  <c r="Y3890" i="12"/>
  <c r="Y3891" i="12"/>
  <c r="Y3892" i="12"/>
  <c r="Y3893" i="12"/>
  <c r="Y3894" i="12"/>
  <c r="Y3895" i="12"/>
  <c r="Y3896" i="12"/>
  <c r="Y3897" i="12"/>
  <c r="Y3898" i="12"/>
  <c r="Y3899" i="12"/>
  <c r="Y3900" i="12"/>
  <c r="Y3901" i="12"/>
  <c r="Y3902" i="12"/>
  <c r="Y3903" i="12"/>
  <c r="Y3904" i="12"/>
  <c r="Y3905" i="12"/>
  <c r="Y3906" i="12"/>
  <c r="Y3907" i="12"/>
  <c r="Y3908" i="12"/>
  <c r="Y3909" i="12"/>
  <c r="Y3910" i="12"/>
  <c r="Y3911" i="12"/>
  <c r="Y3912" i="12"/>
  <c r="Y3913" i="12"/>
  <c r="Y3914" i="12"/>
  <c r="Y3915" i="12"/>
  <c r="Y3916" i="12"/>
  <c r="Y3917" i="12"/>
  <c r="Y3918" i="12"/>
  <c r="Y3919" i="12"/>
  <c r="Y3920" i="12"/>
  <c r="Y3921" i="12"/>
  <c r="Y3922" i="12"/>
  <c r="Y3923" i="12"/>
  <c r="Y3924" i="12"/>
  <c r="Y3925" i="12"/>
  <c r="Y3926" i="12"/>
  <c r="Y3927" i="12"/>
  <c r="Y3928" i="12"/>
  <c r="Y3929" i="12"/>
  <c r="Y3930" i="12"/>
  <c r="Y3931" i="12"/>
  <c r="Y3932" i="12"/>
  <c r="Y3933" i="12"/>
  <c r="Y3934" i="12"/>
  <c r="Y3935" i="12"/>
  <c r="Y3936" i="12"/>
  <c r="Y3937" i="12"/>
  <c r="Y3938" i="12"/>
  <c r="Y3939" i="12"/>
  <c r="Y3940" i="12"/>
  <c r="Y3941" i="12"/>
  <c r="Y3942" i="12"/>
  <c r="Y3943" i="12"/>
  <c r="Y3944" i="12"/>
  <c r="Y3945" i="12"/>
  <c r="Y3946" i="12"/>
  <c r="Y3947" i="12"/>
  <c r="Y3948" i="12"/>
  <c r="Y3949" i="12"/>
  <c r="Y3950" i="12"/>
  <c r="Y3951" i="12"/>
  <c r="Y3952" i="12"/>
  <c r="Y3953" i="12"/>
  <c r="Y3954" i="12"/>
  <c r="Y3955" i="12"/>
  <c r="Y3956" i="12"/>
  <c r="Y3957" i="12"/>
  <c r="Y3958" i="12"/>
  <c r="Y3959" i="12"/>
  <c r="Y3960" i="12"/>
  <c r="Y3961" i="12"/>
  <c r="Y3962" i="12"/>
  <c r="Y3963" i="12"/>
  <c r="Y3964" i="12"/>
  <c r="Y3965" i="12"/>
  <c r="Y3966" i="12"/>
  <c r="Y3967" i="12"/>
  <c r="Y3968" i="12"/>
  <c r="Y3969" i="12"/>
  <c r="Y3970" i="12"/>
  <c r="Y3971" i="12"/>
  <c r="Y3972" i="12"/>
  <c r="Y3973" i="12"/>
  <c r="Y3974" i="12"/>
  <c r="Y3975" i="12"/>
  <c r="Y3976" i="12"/>
  <c r="Y3977" i="12"/>
  <c r="Y3978" i="12"/>
  <c r="Y3979" i="12"/>
  <c r="Y3980" i="12"/>
  <c r="Y3981" i="12"/>
  <c r="Y3982" i="12"/>
  <c r="Y3983" i="12"/>
  <c r="Y3984" i="12"/>
  <c r="Y3985" i="12"/>
  <c r="Y3986" i="12"/>
  <c r="Y3987" i="12"/>
  <c r="Y3988" i="12"/>
  <c r="Y3989" i="12"/>
  <c r="Y3990" i="12"/>
  <c r="Y3991" i="12"/>
  <c r="Y3992" i="12"/>
  <c r="Y3993" i="12"/>
  <c r="Y3994" i="12"/>
  <c r="Y3995" i="12"/>
  <c r="Y3996" i="12"/>
  <c r="Y3997" i="12"/>
  <c r="Y3998" i="12"/>
  <c r="Y3999" i="12"/>
  <c r="Y4000" i="12"/>
  <c r="Y4001" i="12"/>
  <c r="Y4002" i="12"/>
  <c r="Y4003" i="12"/>
  <c r="Y4004" i="12"/>
  <c r="Y4005" i="12"/>
  <c r="Y4006" i="12"/>
  <c r="Y4007" i="12"/>
  <c r="Y4008" i="12"/>
  <c r="Y4009" i="12"/>
  <c r="Y4010" i="12"/>
  <c r="Y4011" i="12"/>
  <c r="Y4012" i="12"/>
  <c r="Y4013" i="12"/>
  <c r="Y4014" i="12"/>
  <c r="Y4015" i="12"/>
  <c r="Y4016" i="12"/>
  <c r="Y4017" i="12"/>
  <c r="Y4018" i="12"/>
  <c r="Y4019" i="12"/>
  <c r="Y4020" i="12"/>
  <c r="Y4021" i="12"/>
  <c r="Y4022" i="12"/>
  <c r="Y4023" i="12"/>
  <c r="Y4024" i="12"/>
  <c r="Y4025" i="12"/>
  <c r="Y4026" i="12"/>
  <c r="Y4027" i="12"/>
  <c r="Y4028" i="12"/>
  <c r="Y4029" i="12"/>
  <c r="Y4030" i="12"/>
  <c r="Y4031" i="12"/>
  <c r="Y4032" i="12"/>
  <c r="Y4033" i="12"/>
  <c r="Y4034" i="12"/>
  <c r="Y4035" i="12"/>
  <c r="Y4036" i="12"/>
  <c r="Y4037" i="12"/>
  <c r="Y4038" i="12"/>
  <c r="Y4039" i="12"/>
  <c r="Y4040" i="12"/>
  <c r="Y4041" i="12"/>
  <c r="Y4042" i="12"/>
  <c r="Y4043" i="12"/>
  <c r="Y4044" i="12"/>
  <c r="Y4045" i="12"/>
  <c r="Y4046" i="12"/>
  <c r="Y4047" i="12"/>
  <c r="Y4048" i="12"/>
  <c r="Y4049" i="12"/>
  <c r="Y4050" i="12"/>
  <c r="Y4051" i="12"/>
  <c r="Y4052" i="12"/>
  <c r="Y4053" i="12"/>
  <c r="Y4054" i="12"/>
  <c r="Y4055" i="12"/>
  <c r="Y4056" i="12"/>
  <c r="Y4057" i="12"/>
  <c r="Y4058" i="12"/>
  <c r="Y4059" i="12"/>
  <c r="Y4060" i="12"/>
  <c r="Y4061" i="12"/>
  <c r="Y4062" i="12"/>
  <c r="Y4063" i="12"/>
  <c r="Y4064" i="12"/>
  <c r="Y4065" i="12"/>
  <c r="Y4066" i="12"/>
  <c r="Y4067" i="12"/>
  <c r="Y4068" i="12"/>
  <c r="Y4069" i="12"/>
  <c r="Y4070" i="12"/>
  <c r="Y4071" i="12"/>
  <c r="Y4072" i="12"/>
  <c r="Y4073" i="12"/>
  <c r="Y4074" i="12"/>
  <c r="Y4075" i="12"/>
  <c r="Y4076" i="12"/>
  <c r="Y4077" i="12"/>
  <c r="Y4078" i="12"/>
  <c r="Y4079" i="12"/>
  <c r="Y4080" i="12"/>
  <c r="Y4081" i="12"/>
  <c r="Y4082" i="12"/>
  <c r="Y4083" i="12"/>
  <c r="Y4084" i="12"/>
  <c r="Y4085" i="12"/>
  <c r="Y4086" i="12"/>
  <c r="Y4087" i="12"/>
  <c r="Y4088" i="12"/>
  <c r="Y4089" i="12"/>
  <c r="Y4090" i="12"/>
  <c r="Y4091" i="12"/>
  <c r="Y4092" i="12"/>
  <c r="Y4093" i="12"/>
  <c r="Y4094" i="12"/>
  <c r="Y4095" i="12"/>
  <c r="Y4096" i="12"/>
  <c r="Y4097" i="12"/>
  <c r="Y4098" i="12"/>
  <c r="Y4099" i="12"/>
  <c r="Y4100" i="12"/>
  <c r="Y4101" i="12"/>
  <c r="Y4102" i="12"/>
  <c r="Y4103" i="12"/>
  <c r="Y4104" i="12"/>
  <c r="Y4105" i="12"/>
  <c r="Y4106" i="12"/>
  <c r="Y4107" i="12"/>
  <c r="Y4108" i="12"/>
  <c r="Y4109" i="12"/>
  <c r="Y4110" i="12"/>
  <c r="Y4111" i="12"/>
  <c r="Y4112" i="12"/>
  <c r="Y4113" i="12"/>
  <c r="Y4114" i="12"/>
  <c r="Y4115" i="12"/>
  <c r="Y4116" i="12"/>
  <c r="Y4117" i="12"/>
  <c r="Y4118" i="12"/>
  <c r="Y4119" i="12"/>
  <c r="Y4120" i="12"/>
  <c r="Y4121" i="12"/>
  <c r="Y4122" i="12"/>
  <c r="Y4123" i="12"/>
  <c r="Y4124" i="12"/>
  <c r="Y4125" i="12"/>
  <c r="Y4126" i="12"/>
  <c r="Y4127" i="12"/>
  <c r="Y4128" i="12"/>
  <c r="Y4129" i="12"/>
  <c r="Y4130" i="12"/>
  <c r="Y4131" i="12"/>
  <c r="Y4132" i="12"/>
  <c r="Y4133" i="12"/>
  <c r="Y4134" i="12"/>
  <c r="Y4135" i="12"/>
  <c r="Y4136" i="12"/>
  <c r="Y4137" i="12"/>
  <c r="Y4138" i="12"/>
  <c r="Y4139" i="12"/>
  <c r="Y4140" i="12"/>
  <c r="Y4141" i="12"/>
  <c r="Y4142" i="12"/>
  <c r="Y4143" i="12"/>
  <c r="Y4144" i="12"/>
  <c r="Y4145" i="12"/>
  <c r="Y4146" i="12"/>
  <c r="Y4147" i="12"/>
  <c r="Y4148" i="12"/>
  <c r="Y4149" i="12"/>
  <c r="Y4150" i="12"/>
  <c r="Y4151" i="12"/>
  <c r="Y4152" i="12"/>
  <c r="Y4153" i="12"/>
  <c r="Y4154" i="12"/>
  <c r="Y4155" i="12"/>
  <c r="Y4156" i="12"/>
  <c r="Y4157" i="12"/>
  <c r="Y4158" i="12"/>
  <c r="Y4159" i="12"/>
  <c r="Y4160" i="12"/>
  <c r="Y4161" i="12"/>
  <c r="Y4162" i="12"/>
  <c r="Y4163" i="12"/>
  <c r="Y4164" i="12"/>
  <c r="Y4165" i="12"/>
  <c r="Y4166" i="12"/>
  <c r="Y4167" i="12"/>
  <c r="Y4168" i="12"/>
  <c r="Y4169" i="12"/>
  <c r="Y4170" i="12"/>
  <c r="Y4171" i="12"/>
  <c r="Y4172" i="12"/>
  <c r="Y4173" i="12"/>
  <c r="Y4174" i="12"/>
  <c r="Y4175" i="12"/>
  <c r="Y4176" i="12"/>
  <c r="Y4177" i="12"/>
  <c r="Y4178" i="12"/>
  <c r="Y4179" i="12"/>
  <c r="Y4180" i="12"/>
  <c r="Y4181" i="12"/>
  <c r="Y4182" i="12"/>
  <c r="Y4183" i="12"/>
  <c r="Y4184" i="12"/>
  <c r="Y4185" i="12"/>
  <c r="Y4186" i="12"/>
  <c r="Y4187" i="12"/>
  <c r="Y4188" i="12"/>
  <c r="Y4189" i="12"/>
  <c r="Y4190" i="12"/>
  <c r="Y4191" i="12"/>
  <c r="Y4192" i="12"/>
  <c r="Y4193" i="12"/>
  <c r="Y4194" i="12"/>
  <c r="Y4195" i="12"/>
  <c r="Y4196" i="12"/>
  <c r="Y4197" i="12"/>
  <c r="Y4198" i="12"/>
  <c r="Y4199" i="12"/>
  <c r="Y4200" i="12"/>
  <c r="Y4201" i="12"/>
  <c r="Y4202" i="12"/>
  <c r="Y4203" i="12"/>
  <c r="Y4204" i="12"/>
  <c r="Y4205" i="12"/>
  <c r="Y4206" i="12"/>
  <c r="Y4207" i="12"/>
  <c r="Y4208" i="12"/>
  <c r="Y4209" i="12"/>
  <c r="Y4210" i="12"/>
  <c r="Y4211" i="12"/>
  <c r="Y4212" i="12"/>
  <c r="Y4213" i="12"/>
  <c r="Y4214" i="12"/>
  <c r="Y4215" i="12"/>
  <c r="Y4216" i="12"/>
  <c r="Y4217" i="12"/>
  <c r="Y4218" i="12"/>
  <c r="Y4219" i="12"/>
  <c r="Y4220" i="12"/>
  <c r="Y4221" i="12"/>
  <c r="Y4222" i="12"/>
  <c r="Y4223" i="12"/>
  <c r="Y4224" i="12"/>
  <c r="Y4225" i="12"/>
  <c r="Y4226" i="12"/>
  <c r="Y4227" i="12"/>
  <c r="Y4228" i="12"/>
  <c r="Y4229" i="12"/>
  <c r="Y4230" i="12"/>
  <c r="Y4231" i="12"/>
  <c r="Y4232" i="12"/>
  <c r="Y4233" i="12"/>
  <c r="Y4234" i="12"/>
  <c r="Y4235" i="12"/>
  <c r="Y4236" i="12"/>
  <c r="Y4237" i="12"/>
  <c r="Y4238" i="12"/>
  <c r="Y4239" i="12"/>
  <c r="Y4240" i="12"/>
  <c r="Y4241" i="12"/>
  <c r="Y4242" i="12"/>
  <c r="Y4243" i="12"/>
  <c r="Y4244" i="12"/>
  <c r="Y4245" i="12"/>
  <c r="Y4246" i="12"/>
  <c r="Y4247" i="12"/>
  <c r="Y4248" i="12"/>
  <c r="Y4249" i="12"/>
  <c r="Y4250" i="12"/>
  <c r="Y4251" i="12"/>
  <c r="Y4252" i="12"/>
  <c r="Y4253" i="12"/>
  <c r="Y4254" i="12"/>
  <c r="Y4255" i="12"/>
  <c r="Y4256" i="12"/>
  <c r="Y4257" i="12"/>
  <c r="Y4258" i="12"/>
  <c r="Y4259" i="12"/>
  <c r="Y4260" i="12"/>
  <c r="Y4261" i="12"/>
  <c r="Y4262" i="12"/>
  <c r="Y4263" i="12"/>
  <c r="Y4264" i="12"/>
  <c r="Y4265" i="12"/>
  <c r="Y4266" i="12"/>
  <c r="Y4267" i="12"/>
  <c r="Y4268" i="12"/>
  <c r="Y4269" i="12"/>
  <c r="Y4270" i="12"/>
  <c r="Y4271" i="12"/>
  <c r="Y4272" i="12"/>
  <c r="Y4273" i="12"/>
  <c r="Y4274" i="12"/>
  <c r="Y4275" i="12"/>
  <c r="Y4276" i="12"/>
  <c r="Y4277" i="12"/>
  <c r="Y4278" i="12"/>
  <c r="Y4279" i="12"/>
  <c r="Y4280" i="12"/>
  <c r="Y4281" i="12"/>
  <c r="Y4282" i="12"/>
  <c r="Y4283" i="12"/>
  <c r="Y4284" i="12"/>
  <c r="Y4285" i="12"/>
  <c r="Y4286" i="12"/>
  <c r="Y4287" i="12"/>
  <c r="Y4288" i="12"/>
  <c r="Y4289" i="12"/>
  <c r="Y4290" i="12"/>
  <c r="Y4291" i="12"/>
  <c r="Y4292" i="12"/>
  <c r="Y4293" i="12"/>
  <c r="Y4294" i="12"/>
  <c r="Y4295" i="12"/>
  <c r="Y4296" i="12"/>
  <c r="Y4297" i="12"/>
  <c r="Y4298" i="12"/>
  <c r="Y4299" i="12"/>
  <c r="Y4300" i="12"/>
  <c r="Y4301" i="12"/>
  <c r="Y4302" i="12"/>
  <c r="Y4303" i="12"/>
  <c r="Y4304" i="12"/>
  <c r="Y4305" i="12"/>
  <c r="Y4306" i="12"/>
  <c r="Y4307" i="12"/>
  <c r="Y4308" i="12"/>
  <c r="Y4309" i="12"/>
  <c r="Y4310" i="12"/>
  <c r="Y4311" i="12"/>
  <c r="Y4312" i="12"/>
  <c r="Y4313" i="12"/>
  <c r="Y4314" i="12"/>
  <c r="Y4315" i="12"/>
  <c r="Y4316" i="12"/>
  <c r="Y4317" i="12"/>
  <c r="Y4318" i="12"/>
  <c r="Y4319" i="12"/>
  <c r="Y4320" i="12"/>
  <c r="Y4321" i="12"/>
  <c r="Y4322" i="12"/>
  <c r="Y4323" i="12"/>
  <c r="Y4324" i="12"/>
  <c r="Y4325" i="12"/>
  <c r="Y4326" i="12"/>
  <c r="Y4327" i="12"/>
  <c r="Y4328" i="12"/>
  <c r="Y4329" i="12"/>
  <c r="Y4330" i="12"/>
  <c r="Y4331" i="12"/>
  <c r="Y4332" i="12"/>
  <c r="Y4333" i="12"/>
  <c r="Y4334" i="12"/>
  <c r="Y4335" i="12"/>
  <c r="Y4336" i="12"/>
  <c r="Y4337" i="12"/>
  <c r="Y4338" i="12"/>
  <c r="Y4339" i="12"/>
  <c r="Y4340" i="12"/>
  <c r="Y4341" i="12"/>
  <c r="Y4342" i="12"/>
  <c r="Y4343" i="12"/>
  <c r="Y4344" i="12"/>
  <c r="Y4345" i="12"/>
  <c r="Y4346" i="12"/>
  <c r="Y4347" i="12"/>
  <c r="Y4348" i="12"/>
  <c r="Y4349" i="12"/>
  <c r="Y4350" i="12"/>
  <c r="Y4351" i="12"/>
  <c r="Y4352" i="12"/>
  <c r="Y4353" i="12"/>
  <c r="Y4354" i="12"/>
  <c r="Y4355" i="12"/>
  <c r="Y4356" i="12"/>
  <c r="Y4357" i="12"/>
  <c r="Y4358" i="12"/>
  <c r="Y4359" i="12"/>
  <c r="Y4360" i="12"/>
  <c r="Y4361" i="12"/>
  <c r="Y4362" i="12"/>
  <c r="Y4363" i="12"/>
  <c r="Y4364" i="12"/>
  <c r="Y4365" i="12"/>
  <c r="Y4366" i="12"/>
  <c r="Y4367" i="12"/>
  <c r="Y4368" i="12"/>
  <c r="Y4369" i="12"/>
  <c r="Y4370" i="12"/>
  <c r="Y4371" i="12"/>
  <c r="Y4372" i="12"/>
  <c r="Y4373" i="12"/>
  <c r="Y4374" i="12"/>
  <c r="Y4375" i="12"/>
  <c r="Y4376" i="12"/>
  <c r="Y4377" i="12"/>
  <c r="Y4378" i="12"/>
  <c r="Y4379" i="12"/>
  <c r="Y4380" i="12"/>
  <c r="Y4381" i="12"/>
  <c r="Y4382" i="12"/>
  <c r="Y4383" i="12"/>
  <c r="Y4384" i="12"/>
  <c r="Y4385" i="12"/>
  <c r="Y4386" i="12"/>
  <c r="Y4387" i="12"/>
  <c r="Y4388" i="12"/>
  <c r="Y4389" i="12"/>
  <c r="Y4390" i="12"/>
  <c r="Y4391" i="12"/>
  <c r="Y4392" i="12"/>
  <c r="Y4393" i="12"/>
  <c r="Y4394" i="12"/>
  <c r="Y4395" i="12"/>
  <c r="Y4396" i="12"/>
  <c r="Y4397" i="12"/>
  <c r="Y4398" i="12"/>
  <c r="Y4399" i="12"/>
  <c r="Y4400" i="12"/>
  <c r="Y4401" i="12"/>
  <c r="Y4402" i="12"/>
  <c r="Y4403" i="12"/>
  <c r="Y4404" i="12"/>
  <c r="Y4405" i="12"/>
  <c r="Y4406" i="12"/>
  <c r="Y4407" i="12"/>
  <c r="Y4408" i="12"/>
  <c r="Y4409" i="12"/>
  <c r="Y4410" i="12"/>
  <c r="Y4411" i="12"/>
  <c r="Y4412" i="12"/>
  <c r="Y4413" i="12"/>
  <c r="Y4414" i="12"/>
  <c r="Y4415" i="12"/>
  <c r="Y4416" i="12"/>
  <c r="Y4417" i="12"/>
  <c r="Y4418" i="12"/>
  <c r="Y4419" i="12"/>
  <c r="Y4420" i="12"/>
  <c r="Y4421" i="12"/>
  <c r="Y4422" i="12"/>
  <c r="Y4423" i="12"/>
  <c r="Y4424" i="12"/>
  <c r="Y4425" i="12"/>
  <c r="Y4426" i="12"/>
  <c r="Y4427" i="12"/>
  <c r="Y4428" i="12"/>
  <c r="Y4429" i="12"/>
  <c r="Y4430" i="12"/>
  <c r="Y4431" i="12"/>
  <c r="Y4432" i="12"/>
  <c r="Y4433" i="12"/>
  <c r="Y4434" i="12"/>
  <c r="Y4435" i="12"/>
  <c r="Y4436" i="12"/>
  <c r="Y4437" i="12"/>
  <c r="Y4438" i="12"/>
  <c r="Y4439" i="12"/>
  <c r="Y4440" i="12"/>
  <c r="Y4441" i="12"/>
  <c r="Y4442" i="12"/>
  <c r="Y4443" i="12"/>
  <c r="Y4444" i="12"/>
  <c r="Y4445" i="12"/>
  <c r="Y4446" i="12"/>
  <c r="Y4447" i="12"/>
  <c r="Y4448" i="12"/>
  <c r="Y4449" i="12"/>
  <c r="Y4450" i="12"/>
  <c r="Y4451" i="12"/>
  <c r="Y4452" i="12"/>
  <c r="Y4453" i="12"/>
  <c r="Y4454" i="12"/>
  <c r="Y4455" i="12"/>
  <c r="Y4456" i="12"/>
  <c r="Y4457" i="12"/>
  <c r="Y4458" i="12"/>
  <c r="Y4459" i="12"/>
  <c r="Y4460" i="12"/>
  <c r="Y4461" i="12"/>
  <c r="Y4462" i="12"/>
  <c r="Y4463" i="12"/>
  <c r="Y4464" i="12"/>
  <c r="Y4465" i="12"/>
  <c r="Y4466" i="12"/>
  <c r="Y4467" i="12"/>
  <c r="Y4468" i="12"/>
  <c r="Y4469" i="12"/>
  <c r="Y4470" i="12"/>
  <c r="Y4471" i="12"/>
  <c r="Y4472" i="12"/>
  <c r="Y4473" i="12"/>
  <c r="Y4474" i="12"/>
  <c r="Y4475" i="12"/>
  <c r="Y4476" i="12"/>
  <c r="Y4477" i="12"/>
  <c r="Y4478" i="12"/>
  <c r="Y4479" i="12"/>
  <c r="Y4480" i="12"/>
  <c r="Y4481" i="12"/>
  <c r="Y4482" i="12"/>
  <c r="Y4483" i="12"/>
  <c r="Y4484" i="12"/>
  <c r="Y4485" i="12"/>
  <c r="Y4486" i="12"/>
  <c r="Y4487" i="12"/>
  <c r="Y4488" i="12"/>
  <c r="Y4489" i="12"/>
  <c r="Y4490" i="12"/>
  <c r="Y4491" i="12"/>
  <c r="Y4492" i="12"/>
  <c r="Y4493" i="12"/>
  <c r="Y4494" i="12"/>
  <c r="Y4495" i="12"/>
  <c r="Y4496" i="12"/>
  <c r="Y4497" i="12"/>
  <c r="Y4498" i="12"/>
  <c r="Y4499" i="12"/>
  <c r="Y4500" i="12"/>
  <c r="Y4501" i="12"/>
  <c r="Y4502" i="12"/>
  <c r="Y4503" i="12"/>
  <c r="Y4504" i="12"/>
  <c r="Y4505" i="12"/>
  <c r="Y4506" i="12"/>
  <c r="Y4507" i="12"/>
  <c r="Y4508" i="12"/>
  <c r="Y4509" i="12"/>
  <c r="Y4510" i="12"/>
  <c r="Y4511" i="12"/>
  <c r="Y4512" i="12"/>
  <c r="Y4513" i="12"/>
  <c r="Y4514" i="12"/>
  <c r="Y4515" i="12"/>
  <c r="Y4516" i="12"/>
  <c r="Y4517" i="12"/>
  <c r="Y4518" i="12"/>
  <c r="Y4519" i="12"/>
  <c r="Y4520" i="12"/>
  <c r="Y4521" i="12"/>
  <c r="Y4522" i="12"/>
  <c r="Y4523" i="12"/>
  <c r="Y4524" i="12"/>
  <c r="Y4525" i="12"/>
  <c r="Y4526" i="12"/>
  <c r="Y4527" i="12"/>
  <c r="Y4528" i="12"/>
  <c r="Y4529" i="12"/>
  <c r="Y4530" i="12"/>
  <c r="Y4531" i="12"/>
  <c r="Y4532" i="12"/>
  <c r="Y4533" i="12"/>
  <c r="Y4534" i="12"/>
  <c r="Y4535" i="12"/>
  <c r="Y4536" i="12"/>
  <c r="Y4537" i="12"/>
  <c r="Y4538" i="12"/>
  <c r="Y4539" i="12"/>
  <c r="Y4540" i="12"/>
  <c r="Y4541" i="12"/>
  <c r="Y4542" i="12"/>
  <c r="Y4543" i="12"/>
  <c r="Y4544" i="12"/>
  <c r="Y4545" i="12"/>
  <c r="Y4546" i="12"/>
  <c r="Y4547" i="12"/>
  <c r="Y4548" i="12"/>
  <c r="Y4549" i="12"/>
  <c r="Y4550" i="12"/>
  <c r="Y4551" i="12"/>
  <c r="Y4552" i="12"/>
  <c r="Y4553" i="12"/>
  <c r="Y4554" i="12"/>
  <c r="Y4555" i="12"/>
  <c r="Y4556" i="12"/>
  <c r="Y4557" i="12"/>
  <c r="Y4558" i="12"/>
  <c r="Y4559" i="12"/>
  <c r="Y4560" i="12"/>
  <c r="Y4561" i="12"/>
  <c r="Y4562" i="12"/>
  <c r="Y4563" i="12"/>
  <c r="Y4564" i="12"/>
  <c r="Y4565" i="12"/>
  <c r="Y4566" i="12"/>
  <c r="Y4567" i="12"/>
  <c r="Y4568" i="12"/>
  <c r="Y4569" i="12"/>
  <c r="Y4570" i="12"/>
  <c r="Y4571" i="12"/>
  <c r="Y4572" i="12"/>
  <c r="Y4573" i="12"/>
  <c r="Y4574" i="12"/>
  <c r="Y4575" i="12"/>
  <c r="Y4576" i="12"/>
  <c r="Y4577" i="12"/>
  <c r="Y4578" i="12"/>
  <c r="Y4579" i="12"/>
  <c r="Y4580" i="12"/>
  <c r="Y4581" i="12"/>
  <c r="Y4582" i="12"/>
  <c r="Y4583" i="12"/>
  <c r="Y4584" i="12"/>
  <c r="Y4585" i="12"/>
  <c r="Y4586" i="12"/>
  <c r="Y4587" i="12"/>
  <c r="Y4588" i="12"/>
  <c r="Y4589" i="12"/>
  <c r="Y4590" i="12"/>
  <c r="Y4591" i="12"/>
  <c r="Y4592" i="12"/>
  <c r="Y4593" i="12"/>
  <c r="Y4594" i="12"/>
  <c r="Y4595" i="12"/>
  <c r="Y4596" i="12"/>
  <c r="Y4597" i="12"/>
  <c r="Y4598" i="12"/>
  <c r="Y4599" i="12"/>
  <c r="Y4600" i="12"/>
  <c r="Y4601" i="12"/>
  <c r="Y4602" i="12"/>
  <c r="Y4603" i="12"/>
  <c r="Y4604" i="12"/>
  <c r="Y4605" i="12"/>
  <c r="Y4606" i="12"/>
  <c r="Y4607" i="12"/>
  <c r="Y4608" i="12"/>
  <c r="Y4609" i="12"/>
  <c r="Y4610" i="12"/>
  <c r="Y4611" i="12"/>
  <c r="Y4612" i="12"/>
  <c r="Y4613" i="12"/>
  <c r="Y4614" i="12"/>
  <c r="Y4615" i="12"/>
  <c r="Y4616" i="12"/>
  <c r="Y4617" i="12"/>
  <c r="Y4618" i="12"/>
  <c r="Y4619" i="12"/>
  <c r="Y4620" i="12"/>
  <c r="Y4621" i="12"/>
  <c r="Y4622" i="12"/>
  <c r="Y4623" i="12"/>
  <c r="Y4624" i="12"/>
  <c r="Y4625" i="12"/>
  <c r="Y4626" i="12"/>
  <c r="Y4627" i="12"/>
  <c r="Y4628" i="12"/>
  <c r="Y4629" i="12"/>
  <c r="Y4630" i="12"/>
  <c r="Y4631" i="12"/>
  <c r="Y4632" i="12"/>
  <c r="Y4633" i="12"/>
  <c r="Y4634" i="12"/>
  <c r="Y4635" i="12"/>
  <c r="Y4636" i="12"/>
  <c r="Y4637" i="12"/>
  <c r="Y4638" i="12"/>
  <c r="Y4639" i="12"/>
  <c r="Y4640" i="12"/>
  <c r="Y4641" i="12"/>
  <c r="Y4642" i="12"/>
  <c r="Y4643" i="12"/>
  <c r="Y4644" i="12"/>
  <c r="Y4645" i="12"/>
  <c r="Y4646" i="12"/>
  <c r="Y4647" i="12"/>
  <c r="Y4648" i="12"/>
  <c r="Y4649" i="12"/>
  <c r="Y4650" i="12"/>
  <c r="Y4651" i="12"/>
  <c r="Y4652" i="12"/>
  <c r="Y4653" i="12"/>
  <c r="Y4654" i="12"/>
  <c r="Y4655" i="12"/>
  <c r="Y4656" i="12"/>
  <c r="Y4657" i="12"/>
  <c r="Y4658" i="12"/>
  <c r="Y4659" i="12"/>
  <c r="Y4660" i="12"/>
  <c r="Y4661" i="12"/>
  <c r="Y4662" i="12"/>
  <c r="Y4663" i="12"/>
  <c r="Y4664" i="12"/>
  <c r="Y4665" i="12"/>
  <c r="Y4666" i="12"/>
  <c r="Y4667" i="12"/>
  <c r="Y4668" i="12"/>
  <c r="Y4669" i="12"/>
  <c r="Y4670" i="12"/>
  <c r="Y4671" i="12"/>
  <c r="Y4672" i="12"/>
  <c r="Y4673" i="12"/>
  <c r="Y4674" i="12"/>
  <c r="Y4675" i="12"/>
  <c r="Y4676" i="12"/>
  <c r="Y4677" i="12"/>
  <c r="Y4678" i="12"/>
  <c r="Y4679" i="12"/>
  <c r="Y4680" i="12"/>
  <c r="Y4681" i="12"/>
  <c r="Y4682" i="12"/>
  <c r="Y4683" i="12"/>
  <c r="Y4684" i="12"/>
  <c r="Y4685" i="12"/>
  <c r="Y4686" i="12"/>
  <c r="Y4687" i="12"/>
  <c r="Y4688" i="12"/>
  <c r="Y4689" i="12"/>
  <c r="Y4690" i="12"/>
  <c r="Y4691" i="12"/>
  <c r="Y4692" i="12"/>
  <c r="Y4693" i="12"/>
  <c r="Y4694" i="12"/>
  <c r="Y4695" i="12"/>
  <c r="Y4696" i="12"/>
  <c r="Y4697" i="12"/>
  <c r="Y4698" i="12"/>
  <c r="Y4699" i="12"/>
  <c r="Y4700" i="12"/>
  <c r="Y4701" i="12"/>
  <c r="Y4702" i="12"/>
  <c r="Y4703" i="12"/>
  <c r="Y4704" i="12"/>
  <c r="Y4705" i="12"/>
  <c r="Y4706" i="12"/>
  <c r="Y4707" i="12"/>
  <c r="Y4708" i="12"/>
  <c r="Y4709" i="12"/>
  <c r="Y4710" i="12"/>
  <c r="Y4711" i="12"/>
  <c r="Y4712" i="12"/>
  <c r="Y4713" i="12"/>
  <c r="Y4714" i="12"/>
  <c r="Y4715" i="12"/>
  <c r="Y4716" i="12"/>
  <c r="Y4717" i="12"/>
  <c r="Y4718" i="12"/>
  <c r="Y4719" i="12"/>
  <c r="Y4720" i="12"/>
  <c r="Y4721" i="12"/>
  <c r="Y4722" i="12"/>
  <c r="Y4723" i="12"/>
  <c r="Y4724" i="12"/>
  <c r="Y4725" i="12"/>
  <c r="Y4726" i="12"/>
  <c r="Y4727" i="12"/>
  <c r="Y4728" i="12"/>
  <c r="Y4729" i="12"/>
  <c r="Y4730" i="12"/>
  <c r="Y4731" i="12"/>
  <c r="Y4732" i="12"/>
  <c r="Y4733" i="12"/>
  <c r="Y4734" i="12"/>
  <c r="Y4735" i="12"/>
  <c r="Y4736" i="12"/>
  <c r="Y4737" i="12"/>
  <c r="Y4738" i="12"/>
  <c r="Y4739" i="12"/>
  <c r="Y4740" i="12"/>
  <c r="Y4741" i="12"/>
  <c r="Y4742" i="12"/>
  <c r="Y4743" i="12"/>
  <c r="Y4744" i="12"/>
  <c r="Y4745" i="12"/>
  <c r="Y4746" i="12"/>
  <c r="Y4747" i="12"/>
  <c r="Y4748" i="12"/>
  <c r="Y4749" i="12"/>
  <c r="Y4750" i="12"/>
  <c r="Y4751" i="12"/>
  <c r="Y4752" i="12"/>
  <c r="Y4753" i="12"/>
  <c r="Y4754" i="12"/>
  <c r="Y4755" i="12"/>
  <c r="Y4756" i="12"/>
  <c r="Y4757" i="12"/>
  <c r="Y4758" i="12"/>
  <c r="Y4759" i="12"/>
  <c r="Y4760" i="12"/>
  <c r="Y4761" i="12"/>
  <c r="Y4762" i="12"/>
  <c r="Y4763" i="12"/>
  <c r="Y4764" i="12"/>
  <c r="Y4765" i="12"/>
  <c r="Y4766" i="12"/>
  <c r="Y4767" i="12"/>
  <c r="Y4768" i="12"/>
  <c r="Y4769" i="12"/>
  <c r="Y4770" i="12"/>
  <c r="Y4771" i="12"/>
  <c r="Y4772" i="12"/>
  <c r="Y4773" i="12"/>
  <c r="Y4774" i="12"/>
  <c r="Y4775" i="12"/>
  <c r="Y4776" i="12"/>
  <c r="Y4777" i="12"/>
  <c r="Y4778" i="12"/>
  <c r="Y4779" i="12"/>
  <c r="Y4780" i="12"/>
  <c r="Y4781" i="12"/>
  <c r="Y4782" i="12"/>
  <c r="Y4783" i="12"/>
  <c r="Y4784" i="12"/>
  <c r="Y4785" i="12"/>
  <c r="Y4786" i="12"/>
  <c r="Y4787" i="12"/>
  <c r="Y4788" i="12"/>
  <c r="Y4789" i="12"/>
  <c r="Y4790" i="12"/>
  <c r="Y4791" i="12"/>
  <c r="Y4792" i="12"/>
  <c r="Y4793" i="12"/>
  <c r="Y4794" i="12"/>
  <c r="Y4795" i="12"/>
  <c r="Y4796" i="12"/>
  <c r="Y4797" i="12"/>
  <c r="Y4798" i="12"/>
  <c r="Y4799" i="12"/>
  <c r="Y4800" i="12"/>
  <c r="Y4801" i="12"/>
  <c r="Y4802" i="12"/>
  <c r="Y4803" i="12"/>
  <c r="Y4804" i="12"/>
  <c r="Y4805" i="12"/>
  <c r="Y4806" i="12"/>
  <c r="Y4807" i="12"/>
  <c r="Y4808" i="12"/>
  <c r="Y4809" i="12"/>
  <c r="Y4810" i="12"/>
  <c r="Y4811" i="12"/>
  <c r="Y4812" i="12"/>
  <c r="Y4813" i="12"/>
  <c r="Y4814" i="12"/>
  <c r="Y4815" i="12"/>
  <c r="Y4816" i="12"/>
  <c r="Y4817" i="12"/>
  <c r="Y4818" i="12"/>
  <c r="Y4819" i="12"/>
  <c r="Y4820" i="12"/>
  <c r="Y4821" i="12"/>
  <c r="Y4822" i="12"/>
  <c r="Y4823" i="12"/>
  <c r="Y4824" i="12"/>
  <c r="Y4825" i="12"/>
  <c r="Y4826" i="12"/>
  <c r="Y4827" i="12"/>
  <c r="Y4828" i="12"/>
  <c r="Y4829" i="12"/>
  <c r="Y4830" i="12"/>
  <c r="Y4831" i="12"/>
  <c r="Y4832" i="12"/>
  <c r="Y4833" i="12"/>
  <c r="Y4834" i="12"/>
  <c r="Y4835" i="12"/>
  <c r="Y4836" i="12"/>
  <c r="Y4837" i="12"/>
  <c r="Y4838" i="12"/>
  <c r="Y4839" i="12"/>
  <c r="Y4840" i="12"/>
  <c r="Y4841" i="12"/>
  <c r="Y4842" i="12"/>
  <c r="Y4843" i="12"/>
  <c r="Y4844" i="12"/>
  <c r="Y4845" i="12"/>
  <c r="Y4846" i="12"/>
  <c r="Y4847" i="12"/>
  <c r="Y4848" i="12"/>
  <c r="Y4849" i="12"/>
  <c r="Y4850" i="12"/>
  <c r="Y4851" i="12"/>
  <c r="Y4852" i="12"/>
  <c r="Y4853" i="12"/>
  <c r="Y4854" i="12"/>
  <c r="Y4855" i="12"/>
  <c r="Y4856" i="12"/>
  <c r="Y4857" i="12"/>
  <c r="Y4858" i="12"/>
  <c r="Y4859" i="12"/>
  <c r="Y4860" i="12"/>
  <c r="Y4861" i="12"/>
  <c r="Y4862" i="12"/>
  <c r="Y4863" i="12"/>
  <c r="Y4864" i="12"/>
  <c r="Y4865" i="12"/>
  <c r="Y4866" i="12"/>
  <c r="Y4867" i="12"/>
  <c r="Y4868" i="12"/>
  <c r="Y4869" i="12"/>
  <c r="Y4870" i="12"/>
  <c r="Y4871" i="12"/>
  <c r="Y4872" i="12"/>
  <c r="Y4873" i="12"/>
  <c r="Y4874" i="12"/>
  <c r="Y4875" i="12"/>
  <c r="Y4876" i="12"/>
  <c r="Y4877" i="12"/>
  <c r="Y4878" i="12"/>
  <c r="Y4879" i="12"/>
  <c r="Y4880" i="12"/>
  <c r="Y4881" i="12"/>
  <c r="Y4882" i="12"/>
  <c r="Y4883" i="12"/>
  <c r="Y4884" i="12"/>
  <c r="Y4885" i="12"/>
  <c r="Y4886" i="12"/>
  <c r="Y4887" i="12"/>
  <c r="Y4888" i="12"/>
  <c r="Y4889" i="12"/>
  <c r="Y4890" i="12"/>
  <c r="Y4891" i="12"/>
  <c r="Y4892" i="12"/>
  <c r="Y4893" i="12"/>
  <c r="Y4894" i="12"/>
  <c r="Y4895" i="12"/>
  <c r="Y4896" i="12"/>
  <c r="Y4897" i="12"/>
  <c r="Y4898" i="12"/>
  <c r="Y4899" i="12"/>
  <c r="Y4900" i="12"/>
  <c r="Y4901" i="12"/>
  <c r="Y4902" i="12"/>
  <c r="Y4903" i="12"/>
  <c r="Y4904" i="12"/>
  <c r="Y4905" i="12"/>
  <c r="Y4906" i="12"/>
  <c r="Y4907" i="12"/>
  <c r="Y4908" i="12"/>
  <c r="Y4909" i="12"/>
  <c r="Y4910" i="12"/>
  <c r="Y4911" i="12"/>
  <c r="Y4912" i="12"/>
  <c r="Y4913" i="12"/>
  <c r="Y4914" i="12"/>
  <c r="Y4915" i="12"/>
  <c r="Y4916" i="12"/>
  <c r="Y4917" i="12"/>
  <c r="Y4918" i="12"/>
  <c r="Y4919" i="12"/>
  <c r="Y4920" i="12"/>
  <c r="Y4921" i="12"/>
  <c r="Y4922" i="12"/>
  <c r="Y4923" i="12"/>
  <c r="Y4924" i="12"/>
  <c r="Y4925" i="12"/>
  <c r="Y4926" i="12"/>
  <c r="Y4927" i="12"/>
  <c r="Y4928" i="12"/>
  <c r="Y4929" i="12"/>
  <c r="Y4930" i="12"/>
  <c r="Y4931" i="12"/>
  <c r="Y4932" i="12"/>
  <c r="Y4933" i="12"/>
  <c r="Y4934" i="12"/>
  <c r="Y4935" i="12"/>
  <c r="Y4936" i="12"/>
  <c r="Y4937" i="12"/>
  <c r="Y4938" i="12"/>
  <c r="Y4939" i="12"/>
  <c r="Y4940" i="12"/>
  <c r="Y4941" i="12"/>
  <c r="Y4942" i="12"/>
  <c r="Y4943" i="12"/>
  <c r="Y4944" i="12"/>
  <c r="Y4945" i="12"/>
  <c r="Y4946" i="12"/>
  <c r="Y4947" i="12"/>
  <c r="Y4948" i="12"/>
  <c r="Y4949" i="12"/>
  <c r="Y4950" i="12"/>
  <c r="Y4951" i="12"/>
  <c r="Y4952" i="12"/>
  <c r="Y4953" i="12"/>
  <c r="Y4954" i="12"/>
  <c r="Y4955" i="12"/>
  <c r="Y4956" i="12"/>
  <c r="Y4957" i="12"/>
  <c r="Y4958" i="12"/>
  <c r="Y4959" i="12"/>
  <c r="Y4960" i="12"/>
  <c r="Y4961" i="12"/>
  <c r="Y4962" i="12"/>
  <c r="Y4963" i="12"/>
  <c r="Y4964" i="12"/>
  <c r="Y4965" i="12"/>
  <c r="Y4966" i="12"/>
  <c r="Y4967" i="12"/>
  <c r="Y4968" i="12"/>
  <c r="Y4969" i="12"/>
  <c r="Y4970" i="12"/>
  <c r="Y4971" i="12"/>
  <c r="Y4972" i="12"/>
  <c r="Y4973" i="12"/>
  <c r="Y4974" i="12"/>
  <c r="Y4975" i="12"/>
  <c r="Y4976" i="12"/>
  <c r="Y4977" i="12"/>
  <c r="Y4978" i="12"/>
  <c r="Y4979" i="12"/>
  <c r="Y4980" i="12"/>
  <c r="Y4981" i="12"/>
  <c r="Y4982" i="12"/>
  <c r="Y4983" i="12"/>
  <c r="Y4984" i="12"/>
  <c r="Y4985" i="12"/>
  <c r="Y4986" i="12"/>
  <c r="Y4987" i="12"/>
  <c r="Y4988" i="12"/>
  <c r="Y4989" i="12"/>
  <c r="Y4990" i="12"/>
  <c r="Y4991" i="12"/>
  <c r="Y4992" i="12"/>
  <c r="Y4993" i="12"/>
  <c r="Y4994" i="12"/>
  <c r="Y4995" i="12"/>
  <c r="Y4996" i="12"/>
  <c r="Y4997" i="12"/>
  <c r="Y4998" i="12"/>
  <c r="Y4999" i="12"/>
  <c r="Y5000" i="12"/>
  <c r="Y5001" i="12"/>
  <c r="Y2" i="12"/>
  <c r="X3" i="12"/>
  <c r="X4" i="12"/>
  <c r="X5" i="12"/>
  <c r="X6" i="12"/>
  <c r="X7" i="12"/>
  <c r="X8" i="12"/>
  <c r="X9" i="12"/>
  <c r="X10" i="12"/>
  <c r="X11" i="12"/>
  <c r="X12" i="12"/>
  <c r="X13" i="12"/>
  <c r="X14" i="12"/>
  <c r="X15" i="12"/>
  <c r="X16" i="12"/>
  <c r="X17" i="12"/>
  <c r="X18" i="12"/>
  <c r="X19" i="12"/>
  <c r="X20" i="12"/>
  <c r="X21" i="12"/>
  <c r="X22" i="12"/>
  <c r="X23" i="12"/>
  <c r="X24" i="12"/>
  <c r="X25" i="12"/>
  <c r="X26" i="12"/>
  <c r="X27" i="12"/>
  <c r="X28" i="12"/>
  <c r="X29" i="12"/>
  <c r="X30" i="12"/>
  <c r="X31" i="12"/>
  <c r="X32" i="12"/>
  <c r="X33" i="12"/>
  <c r="X34" i="12"/>
  <c r="X35" i="12"/>
  <c r="X36" i="12"/>
  <c r="X37" i="12"/>
  <c r="X38" i="12"/>
  <c r="X39" i="12"/>
  <c r="X40" i="12"/>
  <c r="X41" i="12"/>
  <c r="X42" i="12"/>
  <c r="X43" i="12"/>
  <c r="X44" i="12"/>
  <c r="X45" i="12"/>
  <c r="X46" i="12"/>
  <c r="X47" i="12"/>
  <c r="X48" i="12"/>
  <c r="X49" i="12"/>
  <c r="X50" i="12"/>
  <c r="X51" i="12"/>
  <c r="X52" i="12"/>
  <c r="X53" i="12"/>
  <c r="X54" i="12"/>
  <c r="X55" i="12"/>
  <c r="X56" i="12"/>
  <c r="X57" i="12"/>
  <c r="X58" i="12"/>
  <c r="X59" i="12"/>
  <c r="X60" i="12"/>
  <c r="X61" i="12"/>
  <c r="X62" i="12"/>
  <c r="X63" i="12"/>
  <c r="X64" i="12"/>
  <c r="X65" i="12"/>
  <c r="X66" i="12"/>
  <c r="X67" i="12"/>
  <c r="X68" i="12"/>
  <c r="X69" i="12"/>
  <c r="X70" i="12"/>
  <c r="X71" i="12"/>
  <c r="X72" i="12"/>
  <c r="X73" i="12"/>
  <c r="X74" i="12"/>
  <c r="X75" i="12"/>
  <c r="X76" i="12"/>
  <c r="X77" i="12"/>
  <c r="X78" i="12"/>
  <c r="X79" i="12"/>
  <c r="X80" i="12"/>
  <c r="X81" i="12"/>
  <c r="X82" i="12"/>
  <c r="X83" i="12"/>
  <c r="X84" i="12"/>
  <c r="X85" i="12"/>
  <c r="X86" i="12"/>
  <c r="X87" i="12"/>
  <c r="X88" i="12"/>
  <c r="X89" i="12"/>
  <c r="X90" i="12"/>
  <c r="X91" i="12"/>
  <c r="X92" i="12"/>
  <c r="X93" i="12"/>
  <c r="X94" i="12"/>
  <c r="X95" i="12"/>
  <c r="X96" i="12"/>
  <c r="X97" i="12"/>
  <c r="X98" i="12"/>
  <c r="X99" i="12"/>
  <c r="X100" i="12"/>
  <c r="X101" i="12"/>
  <c r="X102" i="12"/>
  <c r="X103" i="12"/>
  <c r="X104" i="12"/>
  <c r="X105" i="12"/>
  <c r="X106" i="12"/>
  <c r="X107" i="12"/>
  <c r="X108" i="12"/>
  <c r="X109" i="12"/>
  <c r="X110" i="12"/>
  <c r="X111" i="12"/>
  <c r="X112" i="12"/>
  <c r="X113" i="12"/>
  <c r="X114" i="12"/>
  <c r="X115" i="12"/>
  <c r="X116" i="12"/>
  <c r="X117" i="12"/>
  <c r="X118" i="12"/>
  <c r="X119" i="12"/>
  <c r="X120" i="12"/>
  <c r="X121" i="12"/>
  <c r="X122" i="12"/>
  <c r="X123" i="12"/>
  <c r="X124" i="12"/>
  <c r="X125" i="12"/>
  <c r="X126" i="12"/>
  <c r="X127" i="12"/>
  <c r="X128" i="12"/>
  <c r="X129" i="12"/>
  <c r="X130" i="12"/>
  <c r="X131" i="12"/>
  <c r="X132" i="12"/>
  <c r="X133" i="12"/>
  <c r="X134" i="12"/>
  <c r="X135" i="12"/>
  <c r="X136" i="12"/>
  <c r="X137" i="12"/>
  <c r="X138" i="12"/>
  <c r="X139" i="12"/>
  <c r="X140" i="12"/>
  <c r="X141" i="12"/>
  <c r="X142" i="12"/>
  <c r="X143" i="12"/>
  <c r="X144" i="12"/>
  <c r="X145" i="12"/>
  <c r="X146" i="12"/>
  <c r="X147" i="12"/>
  <c r="X148" i="12"/>
  <c r="X149" i="12"/>
  <c r="X150" i="12"/>
  <c r="X151" i="12"/>
  <c r="X152" i="12"/>
  <c r="X153" i="12"/>
  <c r="X154" i="12"/>
  <c r="X155" i="12"/>
  <c r="X156" i="12"/>
  <c r="X157" i="12"/>
  <c r="X158" i="12"/>
  <c r="X159" i="12"/>
  <c r="X160" i="12"/>
  <c r="X161" i="12"/>
  <c r="X162" i="12"/>
  <c r="X163" i="12"/>
  <c r="X164" i="12"/>
  <c r="X165" i="12"/>
  <c r="X166" i="12"/>
  <c r="X167" i="12"/>
  <c r="X168" i="12"/>
  <c r="X169" i="12"/>
  <c r="X170" i="12"/>
  <c r="X171" i="12"/>
  <c r="X172" i="12"/>
  <c r="X173" i="12"/>
  <c r="X174" i="12"/>
  <c r="X175" i="12"/>
  <c r="X176" i="12"/>
  <c r="X177" i="12"/>
  <c r="X178" i="12"/>
  <c r="X179" i="12"/>
  <c r="X180" i="12"/>
  <c r="X181" i="12"/>
  <c r="X182" i="12"/>
  <c r="X183" i="12"/>
  <c r="X184" i="12"/>
  <c r="X185" i="12"/>
  <c r="X186" i="12"/>
  <c r="X187" i="12"/>
  <c r="X188" i="12"/>
  <c r="X189" i="12"/>
  <c r="X190" i="12"/>
  <c r="X191" i="12"/>
  <c r="X192" i="12"/>
  <c r="X193" i="12"/>
  <c r="X194" i="12"/>
  <c r="X195" i="12"/>
  <c r="X196" i="12"/>
  <c r="X197" i="12"/>
  <c r="X198" i="12"/>
  <c r="X199" i="12"/>
  <c r="X200" i="12"/>
  <c r="X201" i="12"/>
  <c r="X202" i="12"/>
  <c r="X203" i="12"/>
  <c r="X204" i="12"/>
  <c r="X205" i="12"/>
  <c r="X206" i="12"/>
  <c r="X207" i="12"/>
  <c r="X208" i="12"/>
  <c r="X209" i="12"/>
  <c r="X210" i="12"/>
  <c r="X211" i="12"/>
  <c r="X212" i="12"/>
  <c r="X213" i="12"/>
  <c r="X214" i="12"/>
  <c r="X215" i="12"/>
  <c r="X216" i="12"/>
  <c r="X217" i="12"/>
  <c r="X218" i="12"/>
  <c r="X219" i="12"/>
  <c r="X220" i="12"/>
  <c r="X221" i="12"/>
  <c r="X222" i="12"/>
  <c r="X223" i="12"/>
  <c r="X224" i="12"/>
  <c r="X225" i="12"/>
  <c r="X226" i="12"/>
  <c r="X227" i="12"/>
  <c r="X228" i="12"/>
  <c r="X229" i="12"/>
  <c r="X230" i="12"/>
  <c r="X231" i="12"/>
  <c r="X232" i="12"/>
  <c r="X233" i="12"/>
  <c r="X234" i="12"/>
  <c r="X235" i="12"/>
  <c r="X236" i="12"/>
  <c r="X237" i="12"/>
  <c r="X238" i="12"/>
  <c r="X239" i="12"/>
  <c r="X240" i="12"/>
  <c r="X241" i="12"/>
  <c r="X242" i="12"/>
  <c r="X243" i="12"/>
  <c r="X244" i="12"/>
  <c r="X245" i="12"/>
  <c r="X246" i="12"/>
  <c r="X247" i="12"/>
  <c r="X248" i="12"/>
  <c r="X249" i="12"/>
  <c r="X250" i="12"/>
  <c r="X251" i="12"/>
  <c r="X252" i="12"/>
  <c r="X253" i="12"/>
  <c r="X254" i="12"/>
  <c r="X255" i="12"/>
  <c r="X256" i="12"/>
  <c r="X257" i="12"/>
  <c r="X258" i="12"/>
  <c r="X259" i="12"/>
  <c r="X260" i="12"/>
  <c r="X261" i="12"/>
  <c r="X262" i="12"/>
  <c r="X263" i="12"/>
  <c r="X264" i="12"/>
  <c r="X265" i="12"/>
  <c r="X266" i="12"/>
  <c r="X267" i="12"/>
  <c r="X268" i="12"/>
  <c r="X269" i="12"/>
  <c r="X270" i="12"/>
  <c r="X271" i="12"/>
  <c r="X272" i="12"/>
  <c r="X273" i="12"/>
  <c r="X274" i="12"/>
  <c r="X275" i="12"/>
  <c r="X276" i="12"/>
  <c r="X277" i="12"/>
  <c r="X278" i="12"/>
  <c r="X279" i="12"/>
  <c r="X280" i="12"/>
  <c r="X281" i="12"/>
  <c r="X282" i="12"/>
  <c r="X283" i="12"/>
  <c r="X284" i="12"/>
  <c r="X285" i="12"/>
  <c r="X286" i="12"/>
  <c r="X287" i="12"/>
  <c r="X288" i="12"/>
  <c r="X289" i="12"/>
  <c r="X290" i="12"/>
  <c r="X291" i="12"/>
  <c r="X292" i="12"/>
  <c r="X293" i="12"/>
  <c r="X294" i="12"/>
  <c r="X295" i="12"/>
  <c r="X296" i="12"/>
  <c r="X297" i="12"/>
  <c r="X298" i="12"/>
  <c r="X299" i="12"/>
  <c r="X300" i="12"/>
  <c r="X301" i="12"/>
  <c r="X302" i="12"/>
  <c r="X303" i="12"/>
  <c r="X304" i="12"/>
  <c r="X305" i="12"/>
  <c r="X306" i="12"/>
  <c r="X307" i="12"/>
  <c r="X308" i="12"/>
  <c r="X309" i="12"/>
  <c r="X310" i="12"/>
  <c r="X311" i="12"/>
  <c r="X312" i="12"/>
  <c r="X313" i="12"/>
  <c r="X314" i="12"/>
  <c r="X315" i="12"/>
  <c r="X316" i="12"/>
  <c r="X317" i="12"/>
  <c r="X318" i="12"/>
  <c r="X319" i="12"/>
  <c r="X320" i="12"/>
  <c r="X321" i="12"/>
  <c r="X322" i="12"/>
  <c r="X323" i="12"/>
  <c r="X324" i="12"/>
  <c r="X325" i="12"/>
  <c r="X326" i="12"/>
  <c r="X327" i="12"/>
  <c r="X328" i="12"/>
  <c r="X329" i="12"/>
  <c r="X330" i="12"/>
  <c r="X331" i="12"/>
  <c r="X332" i="12"/>
  <c r="X333" i="12"/>
  <c r="X334" i="12"/>
  <c r="X335" i="12"/>
  <c r="X336" i="12"/>
  <c r="X337" i="12"/>
  <c r="X338" i="12"/>
  <c r="X339" i="12"/>
  <c r="X340" i="12"/>
  <c r="X341" i="12"/>
  <c r="X342" i="12"/>
  <c r="X343" i="12"/>
  <c r="X344" i="12"/>
  <c r="X345" i="12"/>
  <c r="X346" i="12"/>
  <c r="X347" i="12"/>
  <c r="X348" i="12"/>
  <c r="X349" i="12"/>
  <c r="X350" i="12"/>
  <c r="X351" i="12"/>
  <c r="X352" i="12"/>
  <c r="X353" i="12"/>
  <c r="X354" i="12"/>
  <c r="X355" i="12"/>
  <c r="X356" i="12"/>
  <c r="X357" i="12"/>
  <c r="X358" i="12"/>
  <c r="X359" i="12"/>
  <c r="X360" i="12"/>
  <c r="X361" i="12"/>
  <c r="X362" i="12"/>
  <c r="X363" i="12"/>
  <c r="X364" i="12"/>
  <c r="X365" i="12"/>
  <c r="X366" i="12"/>
  <c r="X367" i="12"/>
  <c r="X368" i="12"/>
  <c r="X369" i="12"/>
  <c r="X370" i="12"/>
  <c r="X371" i="12"/>
  <c r="X372" i="12"/>
  <c r="X373" i="12"/>
  <c r="X374" i="12"/>
  <c r="X375" i="12"/>
  <c r="X376" i="12"/>
  <c r="X377" i="12"/>
  <c r="X378" i="12"/>
  <c r="X379" i="12"/>
  <c r="X380" i="12"/>
  <c r="X381" i="12"/>
  <c r="X382" i="12"/>
  <c r="X383" i="12"/>
  <c r="X384" i="12"/>
  <c r="X385" i="12"/>
  <c r="X386" i="12"/>
  <c r="X387" i="12"/>
  <c r="X388" i="12"/>
  <c r="X389" i="12"/>
  <c r="X390" i="12"/>
  <c r="X391" i="12"/>
  <c r="X392" i="12"/>
  <c r="X393" i="12"/>
  <c r="X394" i="12"/>
  <c r="X395" i="12"/>
  <c r="X396" i="12"/>
  <c r="X397" i="12"/>
  <c r="X398" i="12"/>
  <c r="X399" i="12"/>
  <c r="X400" i="12"/>
  <c r="X401" i="12"/>
  <c r="X402" i="12"/>
  <c r="X403" i="12"/>
  <c r="X404" i="12"/>
  <c r="X405" i="12"/>
  <c r="X406" i="12"/>
  <c r="X407" i="12"/>
  <c r="X408" i="12"/>
  <c r="X409" i="12"/>
  <c r="X410" i="12"/>
  <c r="X411" i="12"/>
  <c r="X412" i="12"/>
  <c r="X413" i="12"/>
  <c r="X414" i="12"/>
  <c r="X415" i="12"/>
  <c r="X416" i="12"/>
  <c r="X417" i="12"/>
  <c r="X418" i="12"/>
  <c r="X419" i="12"/>
  <c r="X420" i="12"/>
  <c r="X421" i="12"/>
  <c r="X422" i="12"/>
  <c r="X423" i="12"/>
  <c r="X424" i="12"/>
  <c r="X425" i="12"/>
  <c r="X426" i="12"/>
  <c r="X427" i="12"/>
  <c r="X428" i="12"/>
  <c r="X429" i="12"/>
  <c r="X430" i="12"/>
  <c r="X431" i="12"/>
  <c r="X432" i="12"/>
  <c r="X433" i="12"/>
  <c r="X434" i="12"/>
  <c r="X435" i="12"/>
  <c r="X436" i="12"/>
  <c r="X437" i="12"/>
  <c r="X438" i="12"/>
  <c r="X439" i="12"/>
  <c r="X440" i="12"/>
  <c r="X441" i="12"/>
  <c r="X442" i="12"/>
  <c r="X443" i="12"/>
  <c r="X444" i="12"/>
  <c r="X445" i="12"/>
  <c r="X446" i="12"/>
  <c r="X447" i="12"/>
  <c r="X448" i="12"/>
  <c r="X449" i="12"/>
  <c r="X450" i="12"/>
  <c r="X451" i="12"/>
  <c r="X452" i="12"/>
  <c r="X453" i="12"/>
  <c r="X454" i="12"/>
  <c r="X455" i="12"/>
  <c r="X456" i="12"/>
  <c r="X457" i="12"/>
  <c r="X458" i="12"/>
  <c r="X459" i="12"/>
  <c r="X460" i="12"/>
  <c r="X461" i="12"/>
  <c r="X462" i="12"/>
  <c r="X463" i="12"/>
  <c r="X464" i="12"/>
  <c r="X465" i="12"/>
  <c r="X466" i="12"/>
  <c r="X467" i="12"/>
  <c r="X468" i="12"/>
  <c r="X469" i="12"/>
  <c r="X470" i="12"/>
  <c r="X471" i="12"/>
  <c r="X472" i="12"/>
  <c r="X473" i="12"/>
  <c r="X474" i="12"/>
  <c r="X475" i="12"/>
  <c r="X476" i="12"/>
  <c r="X477" i="12"/>
  <c r="X478" i="12"/>
  <c r="X479" i="12"/>
  <c r="X480" i="12"/>
  <c r="X481" i="12"/>
  <c r="X482" i="12"/>
  <c r="X483" i="12"/>
  <c r="X484" i="12"/>
  <c r="X485" i="12"/>
  <c r="X486" i="12"/>
  <c r="X487" i="12"/>
  <c r="X488" i="12"/>
  <c r="X489" i="12"/>
  <c r="X490" i="12"/>
  <c r="X491" i="12"/>
  <c r="X492" i="12"/>
  <c r="X493" i="12"/>
  <c r="X494" i="12"/>
  <c r="X495" i="12"/>
  <c r="X496" i="12"/>
  <c r="X497" i="12"/>
  <c r="X498" i="12"/>
  <c r="X499" i="12"/>
  <c r="X500" i="12"/>
  <c r="X501" i="12"/>
  <c r="X502" i="12"/>
  <c r="X503" i="12"/>
  <c r="X504" i="12"/>
  <c r="X505" i="12"/>
  <c r="X506" i="12"/>
  <c r="X507" i="12"/>
  <c r="X508" i="12"/>
  <c r="X509" i="12"/>
  <c r="X510" i="12"/>
  <c r="X511" i="12"/>
  <c r="X512" i="12"/>
  <c r="X513" i="12"/>
  <c r="X514" i="12"/>
  <c r="X515" i="12"/>
  <c r="X516" i="12"/>
  <c r="X517" i="12"/>
  <c r="X518" i="12"/>
  <c r="X519" i="12"/>
  <c r="X520" i="12"/>
  <c r="X521" i="12"/>
  <c r="X522" i="12"/>
  <c r="X523" i="12"/>
  <c r="X524" i="12"/>
  <c r="X525" i="12"/>
  <c r="X526" i="12"/>
  <c r="X527" i="12"/>
  <c r="X528" i="12"/>
  <c r="X529" i="12"/>
  <c r="X530" i="12"/>
  <c r="X531" i="12"/>
  <c r="X532" i="12"/>
  <c r="X533" i="12"/>
  <c r="X534" i="12"/>
  <c r="X535" i="12"/>
  <c r="X536" i="12"/>
  <c r="X537" i="12"/>
  <c r="X538" i="12"/>
  <c r="X539" i="12"/>
  <c r="X540" i="12"/>
  <c r="X541" i="12"/>
  <c r="X542" i="12"/>
  <c r="X543" i="12"/>
  <c r="X544" i="12"/>
  <c r="X545" i="12"/>
  <c r="X546" i="12"/>
  <c r="X547" i="12"/>
  <c r="X548" i="12"/>
  <c r="X549" i="12"/>
  <c r="X550" i="12"/>
  <c r="X551" i="12"/>
  <c r="X552" i="12"/>
  <c r="X553" i="12"/>
  <c r="X554" i="12"/>
  <c r="X555" i="12"/>
  <c r="X556" i="12"/>
  <c r="X557" i="12"/>
  <c r="X558" i="12"/>
  <c r="X559" i="12"/>
  <c r="X560" i="12"/>
  <c r="X561" i="12"/>
  <c r="X562" i="12"/>
  <c r="X563" i="12"/>
  <c r="X564" i="12"/>
  <c r="X565" i="12"/>
  <c r="X566" i="12"/>
  <c r="X567" i="12"/>
  <c r="X568" i="12"/>
  <c r="X569" i="12"/>
  <c r="X570" i="12"/>
  <c r="X571" i="12"/>
  <c r="X572" i="12"/>
  <c r="X573" i="12"/>
  <c r="X574" i="12"/>
  <c r="X575" i="12"/>
  <c r="X576" i="12"/>
  <c r="X577" i="12"/>
  <c r="X578" i="12"/>
  <c r="X579" i="12"/>
  <c r="X580" i="12"/>
  <c r="X581" i="12"/>
  <c r="X582" i="12"/>
  <c r="X583" i="12"/>
  <c r="X584" i="12"/>
  <c r="X585" i="12"/>
  <c r="X586" i="12"/>
  <c r="X587" i="12"/>
  <c r="X588" i="12"/>
  <c r="X589" i="12"/>
  <c r="X590" i="12"/>
  <c r="X591" i="12"/>
  <c r="X592" i="12"/>
  <c r="X593" i="12"/>
  <c r="X594" i="12"/>
  <c r="X595" i="12"/>
  <c r="X596" i="12"/>
  <c r="X597" i="12"/>
  <c r="X598" i="12"/>
  <c r="X599" i="12"/>
  <c r="X600" i="12"/>
  <c r="X601" i="12"/>
  <c r="X602" i="12"/>
  <c r="X603" i="12"/>
  <c r="X604" i="12"/>
  <c r="X605" i="12"/>
  <c r="X606" i="12"/>
  <c r="X607" i="12"/>
  <c r="X608" i="12"/>
  <c r="X609" i="12"/>
  <c r="X610" i="12"/>
  <c r="X611" i="12"/>
  <c r="X612" i="12"/>
  <c r="X613" i="12"/>
  <c r="X614" i="12"/>
  <c r="X615" i="12"/>
  <c r="X616" i="12"/>
  <c r="X617" i="12"/>
  <c r="X618" i="12"/>
  <c r="X619" i="12"/>
  <c r="X620" i="12"/>
  <c r="X621" i="12"/>
  <c r="X622" i="12"/>
  <c r="X623" i="12"/>
  <c r="X624" i="12"/>
  <c r="X625" i="12"/>
  <c r="X626" i="12"/>
  <c r="X627" i="12"/>
  <c r="X628" i="12"/>
  <c r="X629" i="12"/>
  <c r="X630" i="12"/>
  <c r="X631" i="12"/>
  <c r="X632" i="12"/>
  <c r="X633" i="12"/>
  <c r="X634" i="12"/>
  <c r="X635" i="12"/>
  <c r="X636" i="12"/>
  <c r="X637" i="12"/>
  <c r="X638" i="12"/>
  <c r="X639" i="12"/>
  <c r="X640" i="12"/>
  <c r="X641" i="12"/>
  <c r="X642" i="12"/>
  <c r="X643" i="12"/>
  <c r="X644" i="12"/>
  <c r="X645" i="12"/>
  <c r="X646" i="12"/>
  <c r="X647" i="12"/>
  <c r="X648" i="12"/>
  <c r="X649" i="12"/>
  <c r="X650" i="12"/>
  <c r="X651" i="12"/>
  <c r="X652" i="12"/>
  <c r="X653" i="12"/>
  <c r="X654" i="12"/>
  <c r="X655" i="12"/>
  <c r="X656" i="12"/>
  <c r="X657" i="12"/>
  <c r="X658" i="12"/>
  <c r="X659" i="12"/>
  <c r="X660" i="12"/>
  <c r="X661" i="12"/>
  <c r="X662" i="12"/>
  <c r="X663" i="12"/>
  <c r="X664" i="12"/>
  <c r="X665" i="12"/>
  <c r="X666" i="12"/>
  <c r="X667" i="12"/>
  <c r="X668" i="12"/>
  <c r="X669" i="12"/>
  <c r="X670" i="12"/>
  <c r="X671" i="12"/>
  <c r="X672" i="12"/>
  <c r="X673" i="12"/>
  <c r="X674" i="12"/>
  <c r="X675" i="12"/>
  <c r="X676" i="12"/>
  <c r="X677" i="12"/>
  <c r="X678" i="12"/>
  <c r="X679" i="12"/>
  <c r="X680" i="12"/>
  <c r="X681" i="12"/>
  <c r="X682" i="12"/>
  <c r="X683" i="12"/>
  <c r="X684" i="12"/>
  <c r="X685" i="12"/>
  <c r="X686" i="12"/>
  <c r="X687" i="12"/>
  <c r="X688" i="12"/>
  <c r="X689" i="12"/>
  <c r="X690" i="12"/>
  <c r="X691" i="12"/>
  <c r="X692" i="12"/>
  <c r="X693" i="12"/>
  <c r="X694" i="12"/>
  <c r="X695" i="12"/>
  <c r="X696" i="12"/>
  <c r="X697" i="12"/>
  <c r="X698" i="12"/>
  <c r="X699" i="12"/>
  <c r="X700" i="12"/>
  <c r="X701" i="12"/>
  <c r="X702" i="12"/>
  <c r="X703" i="12"/>
  <c r="X704" i="12"/>
  <c r="X705" i="12"/>
  <c r="X706" i="12"/>
  <c r="X707" i="12"/>
  <c r="X708" i="12"/>
  <c r="X709" i="12"/>
  <c r="X710" i="12"/>
  <c r="X711" i="12"/>
  <c r="X712" i="12"/>
  <c r="X713" i="12"/>
  <c r="X714" i="12"/>
  <c r="X715" i="12"/>
  <c r="X716" i="12"/>
  <c r="X717" i="12"/>
  <c r="X718" i="12"/>
  <c r="X719" i="12"/>
  <c r="X720" i="12"/>
  <c r="X721" i="12"/>
  <c r="X722" i="12"/>
  <c r="X723" i="12"/>
  <c r="X724" i="12"/>
  <c r="X725" i="12"/>
  <c r="X726" i="12"/>
  <c r="X727" i="12"/>
  <c r="X728" i="12"/>
  <c r="X729" i="12"/>
  <c r="X730" i="12"/>
  <c r="X731" i="12"/>
  <c r="X732" i="12"/>
  <c r="X733" i="12"/>
  <c r="X734" i="12"/>
  <c r="X735" i="12"/>
  <c r="X736" i="12"/>
  <c r="X737" i="12"/>
  <c r="X738" i="12"/>
  <c r="X739" i="12"/>
  <c r="X740" i="12"/>
  <c r="X741" i="12"/>
  <c r="X742" i="12"/>
  <c r="X743" i="12"/>
  <c r="X744" i="12"/>
  <c r="X745" i="12"/>
  <c r="X746" i="12"/>
  <c r="X747" i="12"/>
  <c r="X748" i="12"/>
  <c r="X749" i="12"/>
  <c r="X750" i="12"/>
  <c r="X751" i="12"/>
  <c r="X752" i="12"/>
  <c r="X753" i="12"/>
  <c r="X754" i="12"/>
  <c r="X755" i="12"/>
  <c r="X756" i="12"/>
  <c r="X757" i="12"/>
  <c r="X758" i="12"/>
  <c r="X759" i="12"/>
  <c r="X760" i="12"/>
  <c r="X761" i="12"/>
  <c r="X762" i="12"/>
  <c r="X763" i="12"/>
  <c r="X764" i="12"/>
  <c r="X765" i="12"/>
  <c r="X766" i="12"/>
  <c r="X767" i="12"/>
  <c r="X768" i="12"/>
  <c r="X769" i="12"/>
  <c r="X770" i="12"/>
  <c r="X771" i="12"/>
  <c r="X772" i="12"/>
  <c r="X773" i="12"/>
  <c r="X774" i="12"/>
  <c r="X775" i="12"/>
  <c r="X776" i="12"/>
  <c r="X777" i="12"/>
  <c r="X778" i="12"/>
  <c r="X779" i="12"/>
  <c r="X780" i="12"/>
  <c r="X781" i="12"/>
  <c r="X782" i="12"/>
  <c r="X783" i="12"/>
  <c r="X784" i="12"/>
  <c r="X785" i="12"/>
  <c r="X786" i="12"/>
  <c r="X787" i="12"/>
  <c r="X788" i="12"/>
  <c r="X789" i="12"/>
  <c r="X790" i="12"/>
  <c r="X791" i="12"/>
  <c r="X792" i="12"/>
  <c r="X793" i="12"/>
  <c r="X794" i="12"/>
  <c r="X795" i="12"/>
  <c r="X796" i="12"/>
  <c r="X797" i="12"/>
  <c r="X798" i="12"/>
  <c r="X799" i="12"/>
  <c r="X800" i="12"/>
  <c r="X801" i="12"/>
  <c r="X802" i="12"/>
  <c r="X803" i="12"/>
  <c r="X804" i="12"/>
  <c r="X805" i="12"/>
  <c r="X806" i="12"/>
  <c r="X807" i="12"/>
  <c r="X808" i="12"/>
  <c r="X809" i="12"/>
  <c r="X810" i="12"/>
  <c r="X811" i="12"/>
  <c r="X812" i="12"/>
  <c r="X813" i="12"/>
  <c r="X814" i="12"/>
  <c r="X815" i="12"/>
  <c r="X816" i="12"/>
  <c r="X817" i="12"/>
  <c r="X818" i="12"/>
  <c r="X819" i="12"/>
  <c r="X820" i="12"/>
  <c r="X821" i="12"/>
  <c r="X822" i="12"/>
  <c r="X823" i="12"/>
  <c r="X824" i="12"/>
  <c r="X825" i="12"/>
  <c r="X826" i="12"/>
  <c r="X827" i="12"/>
  <c r="X828" i="12"/>
  <c r="X829" i="12"/>
  <c r="X830" i="12"/>
  <c r="X831" i="12"/>
  <c r="X832" i="12"/>
  <c r="X833" i="12"/>
  <c r="X834" i="12"/>
  <c r="X835" i="12"/>
  <c r="X836" i="12"/>
  <c r="X837" i="12"/>
  <c r="X838" i="12"/>
  <c r="X839" i="12"/>
  <c r="X840" i="12"/>
  <c r="X841" i="12"/>
  <c r="X842" i="12"/>
  <c r="X843" i="12"/>
  <c r="X844" i="12"/>
  <c r="X845" i="12"/>
  <c r="X846" i="12"/>
  <c r="X847" i="12"/>
  <c r="X848" i="12"/>
  <c r="X849" i="12"/>
  <c r="X850" i="12"/>
  <c r="X851" i="12"/>
  <c r="X852" i="12"/>
  <c r="X853" i="12"/>
  <c r="X854" i="12"/>
  <c r="X855" i="12"/>
  <c r="X856" i="12"/>
  <c r="X857" i="12"/>
  <c r="X858" i="12"/>
  <c r="X859" i="12"/>
  <c r="X860" i="12"/>
  <c r="X861" i="12"/>
  <c r="X862" i="12"/>
  <c r="X863" i="12"/>
  <c r="X864" i="12"/>
  <c r="X865" i="12"/>
  <c r="X866" i="12"/>
  <c r="X867" i="12"/>
  <c r="X868" i="12"/>
  <c r="X869" i="12"/>
  <c r="X870" i="12"/>
  <c r="X871" i="12"/>
  <c r="X872" i="12"/>
  <c r="X873" i="12"/>
  <c r="X874" i="12"/>
  <c r="X875" i="12"/>
  <c r="X876" i="12"/>
  <c r="X877" i="12"/>
  <c r="X878" i="12"/>
  <c r="X879" i="12"/>
  <c r="X880" i="12"/>
  <c r="X881" i="12"/>
  <c r="X882" i="12"/>
  <c r="X883" i="12"/>
  <c r="X884" i="12"/>
  <c r="X885" i="12"/>
  <c r="X886" i="12"/>
  <c r="X887" i="12"/>
  <c r="X888" i="12"/>
  <c r="X889" i="12"/>
  <c r="X890" i="12"/>
  <c r="X891" i="12"/>
  <c r="X892" i="12"/>
  <c r="X893" i="12"/>
  <c r="X894" i="12"/>
  <c r="X895" i="12"/>
  <c r="X896" i="12"/>
  <c r="X897" i="12"/>
  <c r="X898" i="12"/>
  <c r="X899" i="12"/>
  <c r="X900" i="12"/>
  <c r="X901" i="12"/>
  <c r="X902" i="12"/>
  <c r="X903" i="12"/>
  <c r="X904" i="12"/>
  <c r="X905" i="12"/>
  <c r="X906" i="12"/>
  <c r="X907" i="12"/>
  <c r="X908" i="12"/>
  <c r="X909" i="12"/>
  <c r="X910" i="12"/>
  <c r="X911" i="12"/>
  <c r="X912" i="12"/>
  <c r="X913" i="12"/>
  <c r="X914" i="12"/>
  <c r="X915" i="12"/>
  <c r="X916" i="12"/>
  <c r="X917" i="12"/>
  <c r="X918" i="12"/>
  <c r="X919" i="12"/>
  <c r="X920" i="12"/>
  <c r="X921" i="12"/>
  <c r="X922" i="12"/>
  <c r="X923" i="12"/>
  <c r="X924" i="12"/>
  <c r="X925" i="12"/>
  <c r="X926" i="12"/>
  <c r="X927" i="12"/>
  <c r="X928" i="12"/>
  <c r="X929" i="12"/>
  <c r="X930" i="12"/>
  <c r="X931" i="12"/>
  <c r="X932" i="12"/>
  <c r="X933" i="12"/>
  <c r="X934" i="12"/>
  <c r="X935" i="12"/>
  <c r="X936" i="12"/>
  <c r="X937" i="12"/>
  <c r="X938" i="12"/>
  <c r="X939" i="12"/>
  <c r="X940" i="12"/>
  <c r="X941" i="12"/>
  <c r="X942" i="12"/>
  <c r="X943" i="12"/>
  <c r="X944" i="12"/>
  <c r="X945" i="12"/>
  <c r="X946" i="12"/>
  <c r="X947" i="12"/>
  <c r="X948" i="12"/>
  <c r="X949" i="12"/>
  <c r="X950" i="12"/>
  <c r="X951" i="12"/>
  <c r="X952" i="12"/>
  <c r="X953" i="12"/>
  <c r="X954" i="12"/>
  <c r="X955" i="12"/>
  <c r="X956" i="12"/>
  <c r="X957" i="12"/>
  <c r="X958" i="12"/>
  <c r="X959" i="12"/>
  <c r="X960" i="12"/>
  <c r="X961" i="12"/>
  <c r="X962" i="12"/>
  <c r="X963" i="12"/>
  <c r="X964" i="12"/>
  <c r="X965" i="12"/>
  <c r="X966" i="12"/>
  <c r="X967" i="12"/>
  <c r="X968" i="12"/>
  <c r="X969" i="12"/>
  <c r="X970" i="12"/>
  <c r="X971" i="12"/>
  <c r="X972" i="12"/>
  <c r="X973" i="12"/>
  <c r="X974" i="12"/>
  <c r="X975" i="12"/>
  <c r="X976" i="12"/>
  <c r="X977" i="12"/>
  <c r="X978" i="12"/>
  <c r="X979" i="12"/>
  <c r="X980" i="12"/>
  <c r="X981" i="12"/>
  <c r="X982" i="12"/>
  <c r="X983" i="12"/>
  <c r="X984" i="12"/>
  <c r="X985" i="12"/>
  <c r="X986" i="12"/>
  <c r="X987" i="12"/>
  <c r="X988" i="12"/>
  <c r="X989" i="12"/>
  <c r="X990" i="12"/>
  <c r="X991" i="12"/>
  <c r="X992" i="12"/>
  <c r="X993" i="12"/>
  <c r="X994" i="12"/>
  <c r="X995" i="12"/>
  <c r="X996" i="12"/>
  <c r="X997" i="12"/>
  <c r="X998" i="12"/>
  <c r="X999" i="12"/>
  <c r="X1000" i="12"/>
  <c r="X1001" i="12"/>
  <c r="X1002" i="12"/>
  <c r="X1003" i="12"/>
  <c r="X1004" i="12"/>
  <c r="X1005" i="12"/>
  <c r="X1006" i="12"/>
  <c r="X1007" i="12"/>
  <c r="X1008" i="12"/>
  <c r="X1009" i="12"/>
  <c r="X1010" i="12"/>
  <c r="X1011" i="12"/>
  <c r="X1012" i="12"/>
  <c r="X1013" i="12"/>
  <c r="X1014" i="12"/>
  <c r="X1015" i="12"/>
  <c r="X1016" i="12"/>
  <c r="X1017" i="12"/>
  <c r="X1018" i="12"/>
  <c r="X1019" i="12"/>
  <c r="X1020" i="12"/>
  <c r="X1021" i="12"/>
  <c r="X1022" i="12"/>
  <c r="X1023" i="12"/>
  <c r="X1024" i="12"/>
  <c r="X1025" i="12"/>
  <c r="X1026" i="12"/>
  <c r="X1027" i="12"/>
  <c r="X1028" i="12"/>
  <c r="X1029" i="12"/>
  <c r="X1030" i="12"/>
  <c r="X1031" i="12"/>
  <c r="X1032" i="12"/>
  <c r="X1033" i="12"/>
  <c r="X1034" i="12"/>
  <c r="X1035" i="12"/>
  <c r="X1036" i="12"/>
  <c r="X1037" i="12"/>
  <c r="X1038" i="12"/>
  <c r="X1039" i="12"/>
  <c r="X1040" i="12"/>
  <c r="X1041" i="12"/>
  <c r="X1042" i="12"/>
  <c r="X1043" i="12"/>
  <c r="X1044" i="12"/>
  <c r="X1045" i="12"/>
  <c r="X1046" i="12"/>
  <c r="X1047" i="12"/>
  <c r="X1048" i="12"/>
  <c r="X1049" i="12"/>
  <c r="X1050" i="12"/>
  <c r="X1051" i="12"/>
  <c r="X1052" i="12"/>
  <c r="X1053" i="12"/>
  <c r="X1054" i="12"/>
  <c r="X1055" i="12"/>
  <c r="X1056" i="12"/>
  <c r="X1057" i="12"/>
  <c r="X1058" i="12"/>
  <c r="X1059" i="12"/>
  <c r="X1060" i="12"/>
  <c r="X1061" i="12"/>
  <c r="X1062" i="12"/>
  <c r="X1063" i="12"/>
  <c r="X1064" i="12"/>
  <c r="X1065" i="12"/>
  <c r="X1066" i="12"/>
  <c r="X1067" i="12"/>
  <c r="X1068" i="12"/>
  <c r="X1069" i="12"/>
  <c r="X1070" i="12"/>
  <c r="X1071" i="12"/>
  <c r="X1072" i="12"/>
  <c r="X1073" i="12"/>
  <c r="X1074" i="12"/>
  <c r="X1075" i="12"/>
  <c r="X1076" i="12"/>
  <c r="X1077" i="12"/>
  <c r="X1078" i="12"/>
  <c r="X1079" i="12"/>
  <c r="X1080" i="12"/>
  <c r="X1081" i="12"/>
  <c r="X1082" i="12"/>
  <c r="X1083" i="12"/>
  <c r="X1084" i="12"/>
  <c r="X1085" i="12"/>
  <c r="X1086" i="12"/>
  <c r="X1087" i="12"/>
  <c r="X1088" i="12"/>
  <c r="X1089" i="12"/>
  <c r="X1090" i="12"/>
  <c r="X1091" i="12"/>
  <c r="X1092" i="12"/>
  <c r="X1093" i="12"/>
  <c r="X1094" i="12"/>
  <c r="X1095" i="12"/>
  <c r="X1096" i="12"/>
  <c r="X1097" i="12"/>
  <c r="X1098" i="12"/>
  <c r="X1099" i="12"/>
  <c r="X1100" i="12"/>
  <c r="X1101" i="12"/>
  <c r="X1102" i="12"/>
  <c r="X1103" i="12"/>
  <c r="X1104" i="12"/>
  <c r="X1105" i="12"/>
  <c r="X1106" i="12"/>
  <c r="X1107" i="12"/>
  <c r="X1108" i="12"/>
  <c r="X1109" i="12"/>
  <c r="X1110" i="12"/>
  <c r="X1111" i="12"/>
  <c r="X1112" i="12"/>
  <c r="X1113" i="12"/>
  <c r="X1114" i="12"/>
  <c r="X1115" i="12"/>
  <c r="X1116" i="12"/>
  <c r="X1117" i="12"/>
  <c r="X1118" i="12"/>
  <c r="X1119" i="12"/>
  <c r="X1120" i="12"/>
  <c r="X1121" i="12"/>
  <c r="X1122" i="12"/>
  <c r="X1123" i="12"/>
  <c r="X1124" i="12"/>
  <c r="X1125" i="12"/>
  <c r="X1126" i="12"/>
  <c r="X1127" i="12"/>
  <c r="X1128" i="12"/>
  <c r="X1129" i="12"/>
  <c r="X1130" i="12"/>
  <c r="X1131" i="12"/>
  <c r="X1132" i="12"/>
  <c r="X1133" i="12"/>
  <c r="X1134" i="12"/>
  <c r="X1135" i="12"/>
  <c r="X1136" i="12"/>
  <c r="X1137" i="12"/>
  <c r="X1138" i="12"/>
  <c r="X1139" i="12"/>
  <c r="X1140" i="12"/>
  <c r="X1141" i="12"/>
  <c r="X1142" i="12"/>
  <c r="X1143" i="12"/>
  <c r="X1144" i="12"/>
  <c r="X1145" i="12"/>
  <c r="X1146" i="12"/>
  <c r="X1147" i="12"/>
  <c r="X1148" i="12"/>
  <c r="X1149" i="12"/>
  <c r="X1150" i="12"/>
  <c r="X1151" i="12"/>
  <c r="X1152" i="12"/>
  <c r="X1153" i="12"/>
  <c r="X1154" i="12"/>
  <c r="X1155" i="12"/>
  <c r="X1156" i="12"/>
  <c r="X1157" i="12"/>
  <c r="X1158" i="12"/>
  <c r="X1159" i="12"/>
  <c r="X1160" i="12"/>
  <c r="X1161" i="12"/>
  <c r="X1162" i="12"/>
  <c r="X1163" i="12"/>
  <c r="X1164" i="12"/>
  <c r="X1165" i="12"/>
  <c r="X1166" i="12"/>
  <c r="X1167" i="12"/>
  <c r="X1168" i="12"/>
  <c r="X1169" i="12"/>
  <c r="X1170" i="12"/>
  <c r="X1171" i="12"/>
  <c r="X1172" i="12"/>
  <c r="X1173" i="12"/>
  <c r="X1174" i="12"/>
  <c r="X1175" i="12"/>
  <c r="X1176" i="12"/>
  <c r="X1177" i="12"/>
  <c r="X1178" i="12"/>
  <c r="X1179" i="12"/>
  <c r="X1180" i="12"/>
  <c r="X1181" i="12"/>
  <c r="X1182" i="12"/>
  <c r="X1183" i="12"/>
  <c r="X1184" i="12"/>
  <c r="X1185" i="12"/>
  <c r="X1186" i="12"/>
  <c r="X1187" i="12"/>
  <c r="X1188" i="12"/>
  <c r="X1189" i="12"/>
  <c r="X1190" i="12"/>
  <c r="X1191" i="12"/>
  <c r="X1192" i="12"/>
  <c r="X1193" i="12"/>
  <c r="X1194" i="12"/>
  <c r="X1195" i="12"/>
  <c r="X1196" i="12"/>
  <c r="X1197" i="12"/>
  <c r="X1198" i="12"/>
  <c r="X1199" i="12"/>
  <c r="X1200" i="12"/>
  <c r="X1201" i="12"/>
  <c r="X1202" i="12"/>
  <c r="X1203" i="12"/>
  <c r="X1204" i="12"/>
  <c r="X1205" i="12"/>
  <c r="X1206" i="12"/>
  <c r="X1207" i="12"/>
  <c r="X1208" i="12"/>
  <c r="X1209" i="12"/>
  <c r="X1210" i="12"/>
  <c r="X1211" i="12"/>
  <c r="X1212" i="12"/>
  <c r="X1213" i="12"/>
  <c r="X1214" i="12"/>
  <c r="X1215" i="12"/>
  <c r="X1216" i="12"/>
  <c r="X1217" i="12"/>
  <c r="X1218" i="12"/>
  <c r="X1219" i="12"/>
  <c r="X1220" i="12"/>
  <c r="X1221" i="12"/>
  <c r="X1222" i="12"/>
  <c r="X1223" i="12"/>
  <c r="X1224" i="12"/>
  <c r="X1225" i="12"/>
  <c r="X1226" i="12"/>
  <c r="X1227" i="12"/>
  <c r="X1228" i="12"/>
  <c r="X1229" i="12"/>
  <c r="X1230" i="12"/>
  <c r="X1231" i="12"/>
  <c r="X1232" i="12"/>
  <c r="X1233" i="12"/>
  <c r="X1234" i="12"/>
  <c r="X1235" i="12"/>
  <c r="X1236" i="12"/>
  <c r="X1237" i="12"/>
  <c r="X1238" i="12"/>
  <c r="X1239" i="12"/>
  <c r="X1240" i="12"/>
  <c r="X1241" i="12"/>
  <c r="X1242" i="12"/>
  <c r="X1243" i="12"/>
  <c r="X1244" i="12"/>
  <c r="X1245" i="12"/>
  <c r="X1246" i="12"/>
  <c r="X1247" i="12"/>
  <c r="X1248" i="12"/>
  <c r="X1249" i="12"/>
  <c r="X1250" i="12"/>
  <c r="X1251" i="12"/>
  <c r="X1252" i="12"/>
  <c r="X1253" i="12"/>
  <c r="X1254" i="12"/>
  <c r="X1255" i="12"/>
  <c r="X1256" i="12"/>
  <c r="X1257" i="12"/>
  <c r="X1258" i="12"/>
  <c r="X1259" i="12"/>
  <c r="X1260" i="12"/>
  <c r="X1261" i="12"/>
  <c r="X1262" i="12"/>
  <c r="X1263" i="12"/>
  <c r="X1264" i="12"/>
  <c r="X1265" i="12"/>
  <c r="X1266" i="12"/>
  <c r="X1267" i="12"/>
  <c r="X1268" i="12"/>
  <c r="X1269" i="12"/>
  <c r="X1270" i="12"/>
  <c r="X1271" i="12"/>
  <c r="X1272" i="12"/>
  <c r="X1273" i="12"/>
  <c r="X1274" i="12"/>
  <c r="X1275" i="12"/>
  <c r="X1276" i="12"/>
  <c r="X1277" i="12"/>
  <c r="X1278" i="12"/>
  <c r="X1279" i="12"/>
  <c r="X1280" i="12"/>
  <c r="X1281" i="12"/>
  <c r="X1282" i="12"/>
  <c r="X1283" i="12"/>
  <c r="X1284" i="12"/>
  <c r="X1285" i="12"/>
  <c r="X1286" i="12"/>
  <c r="X1287" i="12"/>
  <c r="X1288" i="12"/>
  <c r="X1289" i="12"/>
  <c r="X1290" i="12"/>
  <c r="X1291" i="12"/>
  <c r="X1292" i="12"/>
  <c r="X1293" i="12"/>
  <c r="X1294" i="12"/>
  <c r="X1295" i="12"/>
  <c r="X1296" i="12"/>
  <c r="X1297" i="12"/>
  <c r="X1298" i="12"/>
  <c r="X1299" i="12"/>
  <c r="X1300" i="12"/>
  <c r="X1301" i="12"/>
  <c r="X1302" i="12"/>
  <c r="X1303" i="12"/>
  <c r="X1304" i="12"/>
  <c r="X1305" i="12"/>
  <c r="X1306" i="12"/>
  <c r="X1307" i="12"/>
  <c r="X1308" i="12"/>
  <c r="X1309" i="12"/>
  <c r="X1310" i="12"/>
  <c r="X1311" i="12"/>
  <c r="X1312" i="12"/>
  <c r="X1313" i="12"/>
  <c r="X1314" i="12"/>
  <c r="X1315" i="12"/>
  <c r="X1316" i="12"/>
  <c r="X1317" i="12"/>
  <c r="X1318" i="12"/>
  <c r="X1319" i="12"/>
  <c r="X1320" i="12"/>
  <c r="X1321" i="12"/>
  <c r="X1322" i="12"/>
  <c r="X1323" i="12"/>
  <c r="X1324" i="12"/>
  <c r="X1325" i="12"/>
  <c r="X1326" i="12"/>
  <c r="X1327" i="12"/>
  <c r="X1328" i="12"/>
  <c r="X1329" i="12"/>
  <c r="X1330" i="12"/>
  <c r="X1331" i="12"/>
  <c r="X1332" i="12"/>
  <c r="X1333" i="12"/>
  <c r="X1334" i="12"/>
  <c r="X1335" i="12"/>
  <c r="X1336" i="12"/>
  <c r="X1337" i="12"/>
  <c r="X1338" i="12"/>
  <c r="X1339" i="12"/>
  <c r="X1340" i="12"/>
  <c r="X1341" i="12"/>
  <c r="X1342" i="12"/>
  <c r="X1343" i="12"/>
  <c r="X1344" i="12"/>
  <c r="X1345" i="12"/>
  <c r="X1346" i="12"/>
  <c r="X1347" i="12"/>
  <c r="X1348" i="12"/>
  <c r="X1349" i="12"/>
  <c r="X1350" i="12"/>
  <c r="X1351" i="12"/>
  <c r="X1352" i="12"/>
  <c r="X1353" i="12"/>
  <c r="X1354" i="12"/>
  <c r="X1355" i="12"/>
  <c r="X1356" i="12"/>
  <c r="X1357" i="12"/>
  <c r="X1358" i="12"/>
  <c r="X1359" i="12"/>
  <c r="X1360" i="12"/>
  <c r="X1361" i="12"/>
  <c r="X1362" i="12"/>
  <c r="X1363" i="12"/>
  <c r="X1364" i="12"/>
  <c r="X1365" i="12"/>
  <c r="X1366" i="12"/>
  <c r="X1367" i="12"/>
  <c r="X1368" i="12"/>
  <c r="X1369" i="12"/>
  <c r="X1370" i="12"/>
  <c r="X1371" i="12"/>
  <c r="X1372" i="12"/>
  <c r="X1373" i="12"/>
  <c r="X1374" i="12"/>
  <c r="X1375" i="12"/>
  <c r="X1376" i="12"/>
  <c r="X1377" i="12"/>
  <c r="X1378" i="12"/>
  <c r="X1379" i="12"/>
  <c r="X1380" i="12"/>
  <c r="X1381" i="12"/>
  <c r="X1382" i="12"/>
  <c r="X1383" i="12"/>
  <c r="X1384" i="12"/>
  <c r="X1385" i="12"/>
  <c r="X1386" i="12"/>
  <c r="X1387" i="12"/>
  <c r="X1388" i="12"/>
  <c r="X1389" i="12"/>
  <c r="X1390" i="12"/>
  <c r="X1391" i="12"/>
  <c r="X1392" i="12"/>
  <c r="X1393" i="12"/>
  <c r="X1394" i="12"/>
  <c r="X1395" i="12"/>
  <c r="X1396" i="12"/>
  <c r="X1397" i="12"/>
  <c r="X1398" i="12"/>
  <c r="X1399" i="12"/>
  <c r="X1400" i="12"/>
  <c r="X1401" i="12"/>
  <c r="X1402" i="12"/>
  <c r="X1403" i="12"/>
  <c r="X1404" i="12"/>
  <c r="X1405" i="12"/>
  <c r="X1406" i="12"/>
  <c r="X1407" i="12"/>
  <c r="X1408" i="12"/>
  <c r="X1409" i="12"/>
  <c r="X1410" i="12"/>
  <c r="X1411" i="12"/>
  <c r="X1412" i="12"/>
  <c r="X1413" i="12"/>
  <c r="X1414" i="12"/>
  <c r="X1415" i="12"/>
  <c r="X1416" i="12"/>
  <c r="X1417" i="12"/>
  <c r="X1418" i="12"/>
  <c r="X1419" i="12"/>
  <c r="X1420" i="12"/>
  <c r="X1421" i="12"/>
  <c r="X1422" i="12"/>
  <c r="X1423" i="12"/>
  <c r="X1424" i="12"/>
  <c r="X1425" i="12"/>
  <c r="X1426" i="12"/>
  <c r="X1427" i="12"/>
  <c r="X1428" i="12"/>
  <c r="X1429" i="12"/>
  <c r="X1430" i="12"/>
  <c r="X1431" i="12"/>
  <c r="X1432" i="12"/>
  <c r="X1433" i="12"/>
  <c r="X1434" i="12"/>
  <c r="X1435" i="12"/>
  <c r="X1436" i="12"/>
  <c r="X1437" i="12"/>
  <c r="X1438" i="12"/>
  <c r="X1439" i="12"/>
  <c r="X1440" i="12"/>
  <c r="X1441" i="12"/>
  <c r="X1442" i="12"/>
  <c r="X1443" i="12"/>
  <c r="X1444" i="12"/>
  <c r="X1445" i="12"/>
  <c r="X1446" i="12"/>
  <c r="X1447" i="12"/>
  <c r="X1448" i="12"/>
  <c r="X1449" i="12"/>
  <c r="X1450" i="12"/>
  <c r="X1451" i="12"/>
  <c r="X1452" i="12"/>
  <c r="X1453" i="12"/>
  <c r="X1454" i="12"/>
  <c r="X1455" i="12"/>
  <c r="X1456" i="12"/>
  <c r="X1457" i="12"/>
  <c r="X1458" i="12"/>
  <c r="X1459" i="12"/>
  <c r="X1460" i="12"/>
  <c r="X1461" i="12"/>
  <c r="X1462" i="12"/>
  <c r="X1463" i="12"/>
  <c r="X1464" i="12"/>
  <c r="X1465" i="12"/>
  <c r="X1466" i="12"/>
  <c r="X1467" i="12"/>
  <c r="X1468" i="12"/>
  <c r="X1469" i="12"/>
  <c r="X1470" i="12"/>
  <c r="X1471" i="12"/>
  <c r="X1472" i="12"/>
  <c r="X1473" i="12"/>
  <c r="X1474" i="12"/>
  <c r="X1475" i="12"/>
  <c r="X1476" i="12"/>
  <c r="X1477" i="12"/>
  <c r="X1478" i="12"/>
  <c r="X1479" i="12"/>
  <c r="X1480" i="12"/>
  <c r="X1481" i="12"/>
  <c r="X1482" i="12"/>
  <c r="X1483" i="12"/>
  <c r="X1484" i="12"/>
  <c r="X1485" i="12"/>
  <c r="X1486" i="12"/>
  <c r="X1487" i="12"/>
  <c r="X1488" i="12"/>
  <c r="X1489" i="12"/>
  <c r="X1490" i="12"/>
  <c r="X1491" i="12"/>
  <c r="X1492" i="12"/>
  <c r="X1493" i="12"/>
  <c r="X1494" i="12"/>
  <c r="X1495" i="12"/>
  <c r="X1496" i="12"/>
  <c r="X1497" i="12"/>
  <c r="X1498" i="12"/>
  <c r="X1499" i="12"/>
  <c r="X1500" i="12"/>
  <c r="X1501" i="12"/>
  <c r="X1502" i="12"/>
  <c r="X1503" i="12"/>
  <c r="X1504" i="12"/>
  <c r="X1505" i="12"/>
  <c r="X1506" i="12"/>
  <c r="X1507" i="12"/>
  <c r="X1508" i="12"/>
  <c r="X1509" i="12"/>
  <c r="X1510" i="12"/>
  <c r="X1511" i="12"/>
  <c r="X1512" i="12"/>
  <c r="X1513" i="12"/>
  <c r="X1514" i="12"/>
  <c r="X1515" i="12"/>
  <c r="X1516" i="12"/>
  <c r="X1517" i="12"/>
  <c r="X1518" i="12"/>
  <c r="X1519" i="12"/>
  <c r="X1520" i="12"/>
  <c r="X1521" i="12"/>
  <c r="X1522" i="12"/>
  <c r="X1523" i="12"/>
  <c r="X1524" i="12"/>
  <c r="X1525" i="12"/>
  <c r="X1526" i="12"/>
  <c r="X1527" i="12"/>
  <c r="X1528" i="12"/>
  <c r="X1529" i="12"/>
  <c r="X1530" i="12"/>
  <c r="X1531" i="12"/>
  <c r="X1532" i="12"/>
  <c r="X1533" i="12"/>
  <c r="X1534" i="12"/>
  <c r="X1535" i="12"/>
  <c r="X1536" i="12"/>
  <c r="X1537" i="12"/>
  <c r="X1538" i="12"/>
  <c r="X1539" i="12"/>
  <c r="X1540" i="12"/>
  <c r="X1541" i="12"/>
  <c r="X1542" i="12"/>
  <c r="X1543" i="12"/>
  <c r="X1544" i="12"/>
  <c r="X1545" i="12"/>
  <c r="X1546" i="12"/>
  <c r="X1547" i="12"/>
  <c r="X1548" i="12"/>
  <c r="X1549" i="12"/>
  <c r="X1550" i="12"/>
  <c r="X1551" i="12"/>
  <c r="X1552" i="12"/>
  <c r="X1553" i="12"/>
  <c r="X1554" i="12"/>
  <c r="X1555" i="12"/>
  <c r="X1556" i="12"/>
  <c r="X1557" i="12"/>
  <c r="X1558" i="12"/>
  <c r="X1559" i="12"/>
  <c r="X1560" i="12"/>
  <c r="X1561" i="12"/>
  <c r="X1562" i="12"/>
  <c r="X1563" i="12"/>
  <c r="X1564" i="12"/>
  <c r="X1565" i="12"/>
  <c r="X1566" i="12"/>
  <c r="X1567" i="12"/>
  <c r="X1568" i="12"/>
  <c r="X1569" i="12"/>
  <c r="X1570" i="12"/>
  <c r="X1571" i="12"/>
  <c r="X1572" i="12"/>
  <c r="X1573" i="12"/>
  <c r="X1574" i="12"/>
  <c r="X1575" i="12"/>
  <c r="X1576" i="12"/>
  <c r="X1577" i="12"/>
  <c r="X1578" i="12"/>
  <c r="X1579" i="12"/>
  <c r="X1580" i="12"/>
  <c r="X1581" i="12"/>
  <c r="X1582" i="12"/>
  <c r="X1583" i="12"/>
  <c r="X1584" i="12"/>
  <c r="X1585" i="12"/>
  <c r="X1586" i="12"/>
  <c r="X1587" i="12"/>
  <c r="X1588" i="12"/>
  <c r="X1589" i="12"/>
  <c r="X1590" i="12"/>
  <c r="X1591" i="12"/>
  <c r="X1592" i="12"/>
  <c r="X1593" i="12"/>
  <c r="X1594" i="12"/>
  <c r="X1595" i="12"/>
  <c r="X1596" i="12"/>
  <c r="X1597" i="12"/>
  <c r="X1598" i="12"/>
  <c r="X1599" i="12"/>
  <c r="X1600" i="12"/>
  <c r="X1601" i="12"/>
  <c r="X1602" i="12"/>
  <c r="X1603" i="12"/>
  <c r="X1604" i="12"/>
  <c r="X1605" i="12"/>
  <c r="X1606" i="12"/>
  <c r="X1607" i="12"/>
  <c r="X1608" i="12"/>
  <c r="X1609" i="12"/>
  <c r="X1610" i="12"/>
  <c r="X1611" i="12"/>
  <c r="X1612" i="12"/>
  <c r="X1613" i="12"/>
  <c r="X1614" i="12"/>
  <c r="X1615" i="12"/>
  <c r="X1616" i="12"/>
  <c r="X1617" i="12"/>
  <c r="X1618" i="12"/>
  <c r="X1619" i="12"/>
  <c r="X1620" i="12"/>
  <c r="X1621" i="12"/>
  <c r="X1622" i="12"/>
  <c r="X1623" i="12"/>
  <c r="X1624" i="12"/>
  <c r="X1625" i="12"/>
  <c r="X1626" i="12"/>
  <c r="X1627" i="12"/>
  <c r="X1628" i="12"/>
  <c r="X1629" i="12"/>
  <c r="X1630" i="12"/>
  <c r="X1631" i="12"/>
  <c r="X1632" i="12"/>
  <c r="X1633" i="12"/>
  <c r="X1634" i="12"/>
  <c r="X1635" i="12"/>
  <c r="X1636" i="12"/>
  <c r="X1637" i="12"/>
  <c r="X1638" i="12"/>
  <c r="X1639" i="12"/>
  <c r="X1640" i="12"/>
  <c r="X1641" i="12"/>
  <c r="X1642" i="12"/>
  <c r="X1643" i="12"/>
  <c r="X1644" i="12"/>
  <c r="X1645" i="12"/>
  <c r="X1646" i="12"/>
  <c r="X1647" i="12"/>
  <c r="X1648" i="12"/>
  <c r="X1649" i="12"/>
  <c r="X1650" i="12"/>
  <c r="X1651" i="12"/>
  <c r="X1652" i="12"/>
  <c r="X1653" i="12"/>
  <c r="X1654" i="12"/>
  <c r="X1655" i="12"/>
  <c r="X1656" i="12"/>
  <c r="X1657" i="12"/>
  <c r="X1658" i="12"/>
  <c r="X1659" i="12"/>
  <c r="X1660" i="12"/>
  <c r="X1661" i="12"/>
  <c r="X1662" i="12"/>
  <c r="X1663" i="12"/>
  <c r="X1664" i="12"/>
  <c r="X1665" i="12"/>
  <c r="X1666" i="12"/>
  <c r="X1667" i="12"/>
  <c r="X1668" i="12"/>
  <c r="X1669" i="12"/>
  <c r="X1670" i="12"/>
  <c r="X1671" i="12"/>
  <c r="X1672" i="12"/>
  <c r="X1673" i="12"/>
  <c r="X1674" i="12"/>
  <c r="X1675" i="12"/>
  <c r="X1676" i="12"/>
  <c r="X1677" i="12"/>
  <c r="X1678" i="12"/>
  <c r="X1679" i="12"/>
  <c r="X1680" i="12"/>
  <c r="X1681" i="12"/>
  <c r="X1682" i="12"/>
  <c r="X1683" i="12"/>
  <c r="X1684" i="12"/>
  <c r="X1685" i="12"/>
  <c r="X1686" i="12"/>
  <c r="X1687" i="12"/>
  <c r="X1688" i="12"/>
  <c r="X1689" i="12"/>
  <c r="X1690" i="12"/>
  <c r="X1691" i="12"/>
  <c r="X1692" i="12"/>
  <c r="X1693" i="12"/>
  <c r="X1694" i="12"/>
  <c r="X1695" i="12"/>
  <c r="X1696" i="12"/>
  <c r="X1697" i="12"/>
  <c r="X1698" i="12"/>
  <c r="X1699" i="12"/>
  <c r="X1700" i="12"/>
  <c r="X1701" i="12"/>
  <c r="X1702" i="12"/>
  <c r="X1703" i="12"/>
  <c r="X1704" i="12"/>
  <c r="X1705" i="12"/>
  <c r="X1706" i="12"/>
  <c r="X1707" i="12"/>
  <c r="X1708" i="12"/>
  <c r="X1709" i="12"/>
  <c r="X1710" i="12"/>
  <c r="X1711" i="12"/>
  <c r="X1712" i="12"/>
  <c r="X1713" i="12"/>
  <c r="X1714" i="12"/>
  <c r="X1715" i="12"/>
  <c r="X1716" i="12"/>
  <c r="X1717" i="12"/>
  <c r="X1718" i="12"/>
  <c r="X1719" i="12"/>
  <c r="X1720" i="12"/>
  <c r="X1721" i="12"/>
  <c r="X1722" i="12"/>
  <c r="X1723" i="12"/>
  <c r="X1724" i="12"/>
  <c r="X1725" i="12"/>
  <c r="X1726" i="12"/>
  <c r="X1727" i="12"/>
  <c r="X1728" i="12"/>
  <c r="X1729" i="12"/>
  <c r="X1730" i="12"/>
  <c r="X1731" i="12"/>
  <c r="X1732" i="12"/>
  <c r="X1733" i="12"/>
  <c r="X1734" i="12"/>
  <c r="X1735" i="12"/>
  <c r="X1736" i="12"/>
  <c r="X1737" i="12"/>
  <c r="X1738" i="12"/>
  <c r="X1739" i="12"/>
  <c r="X1740" i="12"/>
  <c r="X1741" i="12"/>
  <c r="X1742" i="12"/>
  <c r="X1743" i="12"/>
  <c r="X1744" i="12"/>
  <c r="X1745" i="12"/>
  <c r="X1746" i="12"/>
  <c r="X1747" i="12"/>
  <c r="X1748" i="12"/>
  <c r="X1749" i="12"/>
  <c r="X1750" i="12"/>
  <c r="X1751" i="12"/>
  <c r="X1752" i="12"/>
  <c r="X1753" i="12"/>
  <c r="X1754" i="12"/>
  <c r="X1755" i="12"/>
  <c r="X1756" i="12"/>
  <c r="X1757" i="12"/>
  <c r="X1758" i="12"/>
  <c r="X1759" i="12"/>
  <c r="X1760" i="12"/>
  <c r="X1761" i="12"/>
  <c r="X1762" i="12"/>
  <c r="X1763" i="12"/>
  <c r="X1764" i="12"/>
  <c r="X1765" i="12"/>
  <c r="X1766" i="12"/>
  <c r="X1767" i="12"/>
  <c r="X1768" i="12"/>
  <c r="X1769" i="12"/>
  <c r="X1770" i="12"/>
  <c r="X1771" i="12"/>
  <c r="X1772" i="12"/>
  <c r="X1773" i="12"/>
  <c r="X1774" i="12"/>
  <c r="X1775" i="12"/>
  <c r="X1776" i="12"/>
  <c r="X1777" i="12"/>
  <c r="X1778" i="12"/>
  <c r="X1779" i="12"/>
  <c r="X1780" i="12"/>
  <c r="X1781" i="12"/>
  <c r="X1782" i="12"/>
  <c r="X1783" i="12"/>
  <c r="X1784" i="12"/>
  <c r="X1785" i="12"/>
  <c r="X1786" i="12"/>
  <c r="X1787" i="12"/>
  <c r="X1788" i="12"/>
  <c r="X1789" i="12"/>
  <c r="X1790" i="12"/>
  <c r="X1791" i="12"/>
  <c r="X1792" i="12"/>
  <c r="X1793" i="12"/>
  <c r="X1794" i="12"/>
  <c r="X1795" i="12"/>
  <c r="X1796" i="12"/>
  <c r="X1797" i="12"/>
  <c r="X1798" i="12"/>
  <c r="X1799" i="12"/>
  <c r="X1800" i="12"/>
  <c r="X1801" i="12"/>
  <c r="X1802" i="12"/>
  <c r="X1803" i="12"/>
  <c r="X1804" i="12"/>
  <c r="X1805" i="12"/>
  <c r="X1806" i="12"/>
  <c r="X1807" i="12"/>
  <c r="X1808" i="12"/>
  <c r="X1809" i="12"/>
  <c r="X1810" i="12"/>
  <c r="X1811" i="12"/>
  <c r="X1812" i="12"/>
  <c r="X1813" i="12"/>
  <c r="X1814" i="12"/>
  <c r="X1815" i="12"/>
  <c r="X1816" i="12"/>
  <c r="X1817" i="12"/>
  <c r="X1818" i="12"/>
  <c r="X1819" i="12"/>
  <c r="X1820" i="12"/>
  <c r="X1821" i="12"/>
  <c r="X1822" i="12"/>
  <c r="X1823" i="12"/>
  <c r="X1824" i="12"/>
  <c r="X1825" i="12"/>
  <c r="X1826" i="12"/>
  <c r="X1827" i="12"/>
  <c r="X1828" i="12"/>
  <c r="X1829" i="12"/>
  <c r="X1830" i="12"/>
  <c r="X1831" i="12"/>
  <c r="X1832" i="12"/>
  <c r="X1833" i="12"/>
  <c r="X1834" i="12"/>
  <c r="X1835" i="12"/>
  <c r="X1836" i="12"/>
  <c r="X1837" i="12"/>
  <c r="X1838" i="12"/>
  <c r="X1839" i="12"/>
  <c r="X1840" i="12"/>
  <c r="X1841" i="12"/>
  <c r="X1842" i="12"/>
  <c r="X1843" i="12"/>
  <c r="X1844" i="12"/>
  <c r="X1845" i="12"/>
  <c r="X1846" i="12"/>
  <c r="X1847" i="12"/>
  <c r="X1848" i="12"/>
  <c r="X1849" i="12"/>
  <c r="X1850" i="12"/>
  <c r="X1851" i="12"/>
  <c r="X1852" i="12"/>
  <c r="X1853" i="12"/>
  <c r="X1854" i="12"/>
  <c r="X1855" i="12"/>
  <c r="X1856" i="12"/>
  <c r="X1857" i="12"/>
  <c r="X1858" i="12"/>
  <c r="X1859" i="12"/>
  <c r="X1860" i="12"/>
  <c r="X1861" i="12"/>
  <c r="X1862" i="12"/>
  <c r="X1863" i="12"/>
  <c r="X1864" i="12"/>
  <c r="X1865" i="12"/>
  <c r="X1866" i="12"/>
  <c r="X1867" i="12"/>
  <c r="X1868" i="12"/>
  <c r="X1869" i="12"/>
  <c r="X1870" i="12"/>
  <c r="X1871" i="12"/>
  <c r="X1872" i="12"/>
  <c r="X1873" i="12"/>
  <c r="X1874" i="12"/>
  <c r="X1875" i="12"/>
  <c r="X1876" i="12"/>
  <c r="X1877" i="12"/>
  <c r="X1878" i="12"/>
  <c r="X1879" i="12"/>
  <c r="X1880" i="12"/>
  <c r="X1881" i="12"/>
  <c r="X1882" i="12"/>
  <c r="X1883" i="12"/>
  <c r="X1884" i="12"/>
  <c r="X1885" i="12"/>
  <c r="X1886" i="12"/>
  <c r="X1887" i="12"/>
  <c r="X1888" i="12"/>
  <c r="X1889" i="12"/>
  <c r="X1890" i="12"/>
  <c r="X1891" i="12"/>
  <c r="X1892" i="12"/>
  <c r="X1893" i="12"/>
  <c r="X1894" i="12"/>
  <c r="X1895" i="12"/>
  <c r="X1896" i="12"/>
  <c r="X1897" i="12"/>
  <c r="X1898" i="12"/>
  <c r="X1899" i="12"/>
  <c r="X1900" i="12"/>
  <c r="X1901" i="12"/>
  <c r="X1902" i="12"/>
  <c r="X1903" i="12"/>
  <c r="X1904" i="12"/>
  <c r="X1905" i="12"/>
  <c r="X1906" i="12"/>
  <c r="X1907" i="12"/>
  <c r="X1908" i="12"/>
  <c r="X1909" i="12"/>
  <c r="X1910" i="12"/>
  <c r="X1911" i="12"/>
  <c r="X1912" i="12"/>
  <c r="X1913" i="12"/>
  <c r="X1914" i="12"/>
  <c r="X1915" i="12"/>
  <c r="X1916" i="12"/>
  <c r="X1917" i="12"/>
  <c r="X1918" i="12"/>
  <c r="X1919" i="12"/>
  <c r="X1920" i="12"/>
  <c r="X1921" i="12"/>
  <c r="X1922" i="12"/>
  <c r="X1923" i="12"/>
  <c r="X1924" i="12"/>
  <c r="X1925" i="12"/>
  <c r="X1926" i="12"/>
  <c r="X1927" i="12"/>
  <c r="X1928" i="12"/>
  <c r="X1929" i="12"/>
  <c r="X1930" i="12"/>
  <c r="X1931" i="12"/>
  <c r="X1932" i="12"/>
  <c r="X1933" i="12"/>
  <c r="X1934" i="12"/>
  <c r="X1935" i="12"/>
  <c r="X1936" i="12"/>
  <c r="X1937" i="12"/>
  <c r="X1938" i="12"/>
  <c r="X1939" i="12"/>
  <c r="X1940" i="12"/>
  <c r="X1941" i="12"/>
  <c r="X1942" i="12"/>
  <c r="X1943" i="12"/>
  <c r="X1944" i="12"/>
  <c r="X1945" i="12"/>
  <c r="X1946" i="12"/>
  <c r="X1947" i="12"/>
  <c r="X1948" i="12"/>
  <c r="X1949" i="12"/>
  <c r="X1950" i="12"/>
  <c r="X1951" i="12"/>
  <c r="X1952" i="12"/>
  <c r="X1953" i="12"/>
  <c r="X1954" i="12"/>
  <c r="X1955" i="12"/>
  <c r="X1956" i="12"/>
  <c r="X1957" i="12"/>
  <c r="X1958" i="12"/>
  <c r="X1959" i="12"/>
  <c r="X1960" i="12"/>
  <c r="X1961" i="12"/>
  <c r="X1962" i="12"/>
  <c r="X1963" i="12"/>
  <c r="X1964" i="12"/>
  <c r="X1965" i="12"/>
  <c r="X1966" i="12"/>
  <c r="X1967" i="12"/>
  <c r="X1968" i="12"/>
  <c r="X1969" i="12"/>
  <c r="X1970" i="12"/>
  <c r="X1971" i="12"/>
  <c r="X1972" i="12"/>
  <c r="X1973" i="12"/>
  <c r="X1974" i="12"/>
  <c r="X1975" i="12"/>
  <c r="X1976" i="12"/>
  <c r="X1977" i="12"/>
  <c r="X1978" i="12"/>
  <c r="X1979" i="12"/>
  <c r="X1980" i="12"/>
  <c r="X1981" i="12"/>
  <c r="X1982" i="12"/>
  <c r="X1983" i="12"/>
  <c r="X1984" i="12"/>
  <c r="X1985" i="12"/>
  <c r="X1986" i="12"/>
  <c r="X1987" i="12"/>
  <c r="X1988" i="12"/>
  <c r="X1989" i="12"/>
  <c r="X1990" i="12"/>
  <c r="X1991" i="12"/>
  <c r="X1992" i="12"/>
  <c r="X1993" i="12"/>
  <c r="X1994" i="12"/>
  <c r="X1995" i="12"/>
  <c r="X1996" i="12"/>
  <c r="X1997" i="12"/>
  <c r="X1998" i="12"/>
  <c r="X1999" i="12"/>
  <c r="X2000" i="12"/>
  <c r="X2001" i="12"/>
  <c r="X2002" i="12"/>
  <c r="X2003" i="12"/>
  <c r="X2004" i="12"/>
  <c r="X2005" i="12"/>
  <c r="X2006" i="12"/>
  <c r="X2007" i="12"/>
  <c r="X2008" i="12"/>
  <c r="X2009" i="12"/>
  <c r="X2010" i="12"/>
  <c r="X2011" i="12"/>
  <c r="X2012" i="12"/>
  <c r="X2013" i="12"/>
  <c r="X2014" i="12"/>
  <c r="X2015" i="12"/>
  <c r="X2016" i="12"/>
  <c r="X2017" i="12"/>
  <c r="X2018" i="12"/>
  <c r="X2019" i="12"/>
  <c r="X2020" i="12"/>
  <c r="X2021" i="12"/>
  <c r="X2022" i="12"/>
  <c r="X2023" i="12"/>
  <c r="X2024" i="12"/>
  <c r="X2025" i="12"/>
  <c r="X2026" i="12"/>
  <c r="X2027" i="12"/>
  <c r="X2028" i="12"/>
  <c r="X2029" i="12"/>
  <c r="X2030" i="12"/>
  <c r="X2031" i="12"/>
  <c r="X2032" i="12"/>
  <c r="X2033" i="12"/>
  <c r="X2034" i="12"/>
  <c r="X2035" i="12"/>
  <c r="X2036" i="12"/>
  <c r="X2037" i="12"/>
  <c r="X2038" i="12"/>
  <c r="X2039" i="12"/>
  <c r="X2040" i="12"/>
  <c r="X2041" i="12"/>
  <c r="X2042" i="12"/>
  <c r="X2043" i="12"/>
  <c r="X2044" i="12"/>
  <c r="X2045" i="12"/>
  <c r="X2046" i="12"/>
  <c r="X2047" i="12"/>
  <c r="X2048" i="12"/>
  <c r="X2049" i="12"/>
  <c r="X2050" i="12"/>
  <c r="X2051" i="12"/>
  <c r="X2052" i="12"/>
  <c r="X2053" i="12"/>
  <c r="X2054" i="12"/>
  <c r="X2055" i="12"/>
  <c r="X2056" i="12"/>
  <c r="X2057" i="12"/>
  <c r="X2058" i="12"/>
  <c r="X2059" i="12"/>
  <c r="X2060" i="12"/>
  <c r="X2061" i="12"/>
  <c r="X2062" i="12"/>
  <c r="X2063" i="12"/>
  <c r="X2064" i="12"/>
  <c r="X2065" i="12"/>
  <c r="X2066" i="12"/>
  <c r="X2067" i="12"/>
  <c r="X2068" i="12"/>
  <c r="X2069" i="12"/>
  <c r="X2070" i="12"/>
  <c r="X2071" i="12"/>
  <c r="X2072" i="12"/>
  <c r="X2073" i="12"/>
  <c r="X2074" i="12"/>
  <c r="X2075" i="12"/>
  <c r="X2076" i="12"/>
  <c r="X2077" i="12"/>
  <c r="X2078" i="12"/>
  <c r="X2079" i="12"/>
  <c r="X2080" i="12"/>
  <c r="X2081" i="12"/>
  <c r="X2082" i="12"/>
  <c r="X2083" i="12"/>
  <c r="X2084" i="12"/>
  <c r="X2085" i="12"/>
  <c r="X2086" i="12"/>
  <c r="X2087" i="12"/>
  <c r="X2088" i="12"/>
  <c r="X2089" i="12"/>
  <c r="X2090" i="12"/>
  <c r="X2091" i="12"/>
  <c r="X2092" i="12"/>
  <c r="X2093" i="12"/>
  <c r="X2094" i="12"/>
  <c r="X2095" i="12"/>
  <c r="X2096" i="12"/>
  <c r="X2097" i="12"/>
  <c r="X2098" i="12"/>
  <c r="X2099" i="12"/>
  <c r="X2100" i="12"/>
  <c r="X2101" i="12"/>
  <c r="X2102" i="12"/>
  <c r="X2103" i="12"/>
  <c r="X2104" i="12"/>
  <c r="X2105" i="12"/>
  <c r="X2106" i="12"/>
  <c r="X2107" i="12"/>
  <c r="X2108" i="12"/>
  <c r="X2109" i="12"/>
  <c r="X2110" i="12"/>
  <c r="X2111" i="12"/>
  <c r="X2112" i="12"/>
  <c r="X2113" i="12"/>
  <c r="X2114" i="12"/>
  <c r="X2115" i="12"/>
  <c r="X2116" i="12"/>
  <c r="X2117" i="12"/>
  <c r="X2118" i="12"/>
  <c r="X2119" i="12"/>
  <c r="X2120" i="12"/>
  <c r="X2121" i="12"/>
  <c r="X2122" i="12"/>
  <c r="X2123" i="12"/>
  <c r="X2124" i="12"/>
  <c r="X2125" i="12"/>
  <c r="X2126" i="12"/>
  <c r="X2127" i="12"/>
  <c r="X2128" i="12"/>
  <c r="X2129" i="12"/>
  <c r="X2130" i="12"/>
  <c r="X2131" i="12"/>
  <c r="X2132" i="12"/>
  <c r="X2133" i="12"/>
  <c r="X2134" i="12"/>
  <c r="X2135" i="12"/>
  <c r="X2136" i="12"/>
  <c r="X2137" i="12"/>
  <c r="X2138" i="12"/>
  <c r="X2139" i="12"/>
  <c r="X2140" i="12"/>
  <c r="X2141" i="12"/>
  <c r="X2142" i="12"/>
  <c r="X2143" i="12"/>
  <c r="X2144" i="12"/>
  <c r="X2145" i="12"/>
  <c r="X2146" i="12"/>
  <c r="X2147" i="12"/>
  <c r="X2148" i="12"/>
  <c r="X2149" i="12"/>
  <c r="X2150" i="12"/>
  <c r="X2151" i="12"/>
  <c r="X2152" i="12"/>
  <c r="X2153" i="12"/>
  <c r="X2154" i="12"/>
  <c r="X2155" i="12"/>
  <c r="X2156" i="12"/>
  <c r="X2157" i="12"/>
  <c r="X2158" i="12"/>
  <c r="X2159" i="12"/>
  <c r="X2160" i="12"/>
  <c r="X2161" i="12"/>
  <c r="X2162" i="12"/>
  <c r="X2163" i="12"/>
  <c r="X2164" i="12"/>
  <c r="X2165" i="12"/>
  <c r="X2166" i="12"/>
  <c r="X2167" i="12"/>
  <c r="X2168" i="12"/>
  <c r="X2169" i="12"/>
  <c r="X2170" i="12"/>
  <c r="X2171" i="12"/>
  <c r="X2172" i="12"/>
  <c r="X2173" i="12"/>
  <c r="X2174" i="12"/>
  <c r="X2175" i="12"/>
  <c r="X2176" i="12"/>
  <c r="X2177" i="12"/>
  <c r="X2178" i="12"/>
  <c r="X2179" i="12"/>
  <c r="X2180" i="12"/>
  <c r="X2181" i="12"/>
  <c r="X2182" i="12"/>
  <c r="X2183" i="12"/>
  <c r="X2184" i="12"/>
  <c r="X2185" i="12"/>
  <c r="X2186" i="12"/>
  <c r="X2187" i="12"/>
  <c r="X2188" i="12"/>
  <c r="X2189" i="12"/>
  <c r="X2190" i="12"/>
  <c r="X2191" i="12"/>
  <c r="X2192" i="12"/>
  <c r="X2193" i="12"/>
  <c r="X2194" i="12"/>
  <c r="X2195" i="12"/>
  <c r="X2196" i="12"/>
  <c r="X2197" i="12"/>
  <c r="X2198" i="12"/>
  <c r="X2199" i="12"/>
  <c r="X2200" i="12"/>
  <c r="X2201" i="12"/>
  <c r="X2202" i="12"/>
  <c r="X2203" i="12"/>
  <c r="X2204" i="12"/>
  <c r="X2205" i="12"/>
  <c r="X2206" i="12"/>
  <c r="X2207" i="12"/>
  <c r="X2208" i="12"/>
  <c r="X2209" i="12"/>
  <c r="X2210" i="12"/>
  <c r="X2211" i="12"/>
  <c r="X2212" i="12"/>
  <c r="X2213" i="12"/>
  <c r="X2214" i="12"/>
  <c r="X2215" i="12"/>
  <c r="X2216" i="12"/>
  <c r="X2217" i="12"/>
  <c r="X2218" i="12"/>
  <c r="X2219" i="12"/>
  <c r="X2220" i="12"/>
  <c r="X2221" i="12"/>
  <c r="X2222" i="12"/>
  <c r="X2223" i="12"/>
  <c r="X2224" i="12"/>
  <c r="X2225" i="12"/>
  <c r="X2226" i="12"/>
  <c r="X2227" i="12"/>
  <c r="X2228" i="12"/>
  <c r="X2229" i="12"/>
  <c r="X2230" i="12"/>
  <c r="X2231" i="12"/>
  <c r="X2232" i="12"/>
  <c r="X2233" i="12"/>
  <c r="X2234" i="12"/>
  <c r="X2235" i="12"/>
  <c r="X2236" i="12"/>
  <c r="X2237" i="12"/>
  <c r="X2238" i="12"/>
  <c r="X2239" i="12"/>
  <c r="X2240" i="12"/>
  <c r="X2241" i="12"/>
  <c r="X2242" i="12"/>
  <c r="X2243" i="12"/>
  <c r="X2244" i="12"/>
  <c r="X2245" i="12"/>
  <c r="X2246" i="12"/>
  <c r="X2247" i="12"/>
  <c r="X2248" i="12"/>
  <c r="X2249" i="12"/>
  <c r="X2250" i="12"/>
  <c r="X2251" i="12"/>
  <c r="X2252" i="12"/>
  <c r="X2253" i="12"/>
  <c r="X2254" i="12"/>
  <c r="X2255" i="12"/>
  <c r="X2256" i="12"/>
  <c r="X2257" i="12"/>
  <c r="X2258" i="12"/>
  <c r="X2259" i="12"/>
  <c r="X2260" i="12"/>
  <c r="X2261" i="12"/>
  <c r="X2262" i="12"/>
  <c r="X2263" i="12"/>
  <c r="X2264" i="12"/>
  <c r="X2265" i="12"/>
  <c r="X2266" i="12"/>
  <c r="X2267" i="12"/>
  <c r="X2268" i="12"/>
  <c r="X2269" i="12"/>
  <c r="X2270" i="12"/>
  <c r="X2271" i="12"/>
  <c r="X2272" i="12"/>
  <c r="X2273" i="12"/>
  <c r="X2274" i="12"/>
  <c r="X2275" i="12"/>
  <c r="X2276" i="12"/>
  <c r="X2277" i="12"/>
  <c r="X2278" i="12"/>
  <c r="X2279" i="12"/>
  <c r="X2280" i="12"/>
  <c r="X2281" i="12"/>
  <c r="X2282" i="12"/>
  <c r="X2283" i="12"/>
  <c r="X2284" i="12"/>
  <c r="X2285" i="12"/>
  <c r="X2286" i="12"/>
  <c r="X2287" i="12"/>
  <c r="X2288" i="12"/>
  <c r="X2289" i="12"/>
  <c r="X2290" i="12"/>
  <c r="X2291" i="12"/>
  <c r="X2292" i="12"/>
  <c r="X2293" i="12"/>
  <c r="X2294" i="12"/>
  <c r="X2295" i="12"/>
  <c r="X2296" i="12"/>
  <c r="X2297" i="12"/>
  <c r="X2298" i="12"/>
  <c r="X2299" i="12"/>
  <c r="X2300" i="12"/>
  <c r="X2301" i="12"/>
  <c r="X2302" i="12"/>
  <c r="X2303" i="12"/>
  <c r="X2304" i="12"/>
  <c r="X2305" i="12"/>
  <c r="X2306" i="12"/>
  <c r="X2307" i="12"/>
  <c r="X2308" i="12"/>
  <c r="X2309" i="12"/>
  <c r="X2310" i="12"/>
  <c r="X2311" i="12"/>
  <c r="X2312" i="12"/>
  <c r="X2313" i="12"/>
  <c r="X2314" i="12"/>
  <c r="X2315" i="12"/>
  <c r="X2316" i="12"/>
  <c r="X2317" i="12"/>
  <c r="X2318" i="12"/>
  <c r="X2319" i="12"/>
  <c r="X2320" i="12"/>
  <c r="X2321" i="12"/>
  <c r="X2322" i="12"/>
  <c r="X2323" i="12"/>
  <c r="X2324" i="12"/>
  <c r="X2325" i="12"/>
  <c r="X2326" i="12"/>
  <c r="X2327" i="12"/>
  <c r="X2328" i="12"/>
  <c r="X2329" i="12"/>
  <c r="X2330" i="12"/>
  <c r="X2331" i="12"/>
  <c r="X2332" i="12"/>
  <c r="X2333" i="12"/>
  <c r="X2334" i="12"/>
  <c r="X2335" i="12"/>
  <c r="X2336" i="12"/>
  <c r="X2337" i="12"/>
  <c r="X2338" i="12"/>
  <c r="X2339" i="12"/>
  <c r="X2340" i="12"/>
  <c r="X2341" i="12"/>
  <c r="X2342" i="12"/>
  <c r="X2343" i="12"/>
  <c r="X2344" i="12"/>
  <c r="X2345" i="12"/>
  <c r="X2346" i="12"/>
  <c r="X2347" i="12"/>
  <c r="X2348" i="12"/>
  <c r="X2349" i="12"/>
  <c r="X2350" i="12"/>
  <c r="X2351" i="12"/>
  <c r="X2352" i="12"/>
  <c r="X2353" i="12"/>
  <c r="X2354" i="12"/>
  <c r="X2355" i="12"/>
  <c r="X2356" i="12"/>
  <c r="X2357" i="12"/>
  <c r="X2358" i="12"/>
  <c r="X2359" i="12"/>
  <c r="X2360" i="12"/>
  <c r="X2361" i="12"/>
  <c r="X2362" i="12"/>
  <c r="X2363" i="12"/>
  <c r="X2364" i="12"/>
  <c r="X2365" i="12"/>
  <c r="X2366" i="12"/>
  <c r="X2367" i="12"/>
  <c r="X2368" i="12"/>
  <c r="X2369" i="12"/>
  <c r="X2370" i="12"/>
  <c r="X2371" i="12"/>
  <c r="X2372" i="12"/>
  <c r="X2373" i="12"/>
  <c r="X2374" i="12"/>
  <c r="X2375" i="12"/>
  <c r="X2376" i="12"/>
  <c r="X2377" i="12"/>
  <c r="X2378" i="12"/>
  <c r="X2379" i="12"/>
  <c r="X2380" i="12"/>
  <c r="X2381" i="12"/>
  <c r="X2382" i="12"/>
  <c r="X2383" i="12"/>
  <c r="X2384" i="12"/>
  <c r="X2385" i="12"/>
  <c r="X2386" i="12"/>
  <c r="X2387" i="12"/>
  <c r="X2388" i="12"/>
  <c r="X2389" i="12"/>
  <c r="X2390" i="12"/>
  <c r="X2391" i="12"/>
  <c r="X2392" i="12"/>
  <c r="X2393" i="12"/>
  <c r="X2394" i="12"/>
  <c r="X2395" i="12"/>
  <c r="X2396" i="12"/>
  <c r="X2397" i="12"/>
  <c r="X2398" i="12"/>
  <c r="X2399" i="12"/>
  <c r="X2400" i="12"/>
  <c r="X2401" i="12"/>
  <c r="X2402" i="12"/>
  <c r="X2403" i="12"/>
  <c r="X2404" i="12"/>
  <c r="X2405" i="12"/>
  <c r="X2406" i="12"/>
  <c r="X2407" i="12"/>
  <c r="X2408" i="12"/>
  <c r="X2409" i="12"/>
  <c r="X2410" i="12"/>
  <c r="X2411" i="12"/>
  <c r="X2412" i="12"/>
  <c r="X2413" i="12"/>
  <c r="X2414" i="12"/>
  <c r="X2415" i="12"/>
  <c r="X2416" i="12"/>
  <c r="X2417" i="12"/>
  <c r="X2418" i="12"/>
  <c r="X2419" i="12"/>
  <c r="X2420" i="12"/>
  <c r="X2421" i="12"/>
  <c r="X2422" i="12"/>
  <c r="X2423" i="12"/>
  <c r="X2424" i="12"/>
  <c r="X2425" i="12"/>
  <c r="X2426" i="12"/>
  <c r="X2427" i="12"/>
  <c r="X2428" i="12"/>
  <c r="X2429" i="12"/>
  <c r="X2430" i="12"/>
  <c r="X2431" i="12"/>
  <c r="X2432" i="12"/>
  <c r="X2433" i="12"/>
  <c r="X2434" i="12"/>
  <c r="X2435" i="12"/>
  <c r="X2436" i="12"/>
  <c r="X2437" i="12"/>
  <c r="X2438" i="12"/>
  <c r="X2439" i="12"/>
  <c r="X2440" i="12"/>
  <c r="X2441" i="12"/>
  <c r="X2442" i="12"/>
  <c r="X2443" i="12"/>
  <c r="X2444" i="12"/>
  <c r="X2445" i="12"/>
  <c r="X2446" i="12"/>
  <c r="X2447" i="12"/>
  <c r="X2448" i="12"/>
  <c r="X2449" i="12"/>
  <c r="X2450" i="12"/>
  <c r="X2451" i="12"/>
  <c r="X2452" i="12"/>
  <c r="X2453" i="12"/>
  <c r="X2454" i="12"/>
  <c r="X2455" i="12"/>
  <c r="X2456" i="12"/>
  <c r="X2457" i="12"/>
  <c r="X2458" i="12"/>
  <c r="X2459" i="12"/>
  <c r="X2460" i="12"/>
  <c r="X2461" i="12"/>
  <c r="X2462" i="12"/>
  <c r="X2463" i="12"/>
  <c r="X2464" i="12"/>
  <c r="X2465" i="12"/>
  <c r="X2466" i="12"/>
  <c r="X2467" i="12"/>
  <c r="X2468" i="12"/>
  <c r="X2469" i="12"/>
  <c r="X2470" i="12"/>
  <c r="X2471" i="12"/>
  <c r="X2472" i="12"/>
  <c r="X2473" i="12"/>
  <c r="X2474" i="12"/>
  <c r="X2475" i="12"/>
  <c r="X2476" i="12"/>
  <c r="X2477" i="12"/>
  <c r="X2478" i="12"/>
  <c r="X2479" i="12"/>
  <c r="X2480" i="12"/>
  <c r="X2481" i="12"/>
  <c r="X2482" i="12"/>
  <c r="X2483" i="12"/>
  <c r="X2484" i="12"/>
  <c r="X2485" i="12"/>
  <c r="X2486" i="12"/>
  <c r="X2487" i="12"/>
  <c r="X2488" i="12"/>
  <c r="X2489" i="12"/>
  <c r="X2490" i="12"/>
  <c r="X2491" i="12"/>
  <c r="X2492" i="12"/>
  <c r="X2493" i="12"/>
  <c r="X2494" i="12"/>
  <c r="X2495" i="12"/>
  <c r="X2496" i="12"/>
  <c r="X2497" i="12"/>
  <c r="X2498" i="12"/>
  <c r="X2499" i="12"/>
  <c r="X2500" i="12"/>
  <c r="X2501" i="12"/>
  <c r="X2502" i="12"/>
  <c r="X2503" i="12"/>
  <c r="X2504" i="12"/>
  <c r="X2505" i="12"/>
  <c r="X2506" i="12"/>
  <c r="X2507" i="12"/>
  <c r="X2508" i="12"/>
  <c r="X2509" i="12"/>
  <c r="X2510" i="12"/>
  <c r="X2511" i="12"/>
  <c r="X2512" i="12"/>
  <c r="X2513" i="12"/>
  <c r="X2514" i="12"/>
  <c r="X2515" i="12"/>
  <c r="X2516" i="12"/>
  <c r="X2517" i="12"/>
  <c r="X2518" i="12"/>
  <c r="X2519" i="12"/>
  <c r="X2520" i="12"/>
  <c r="X2521" i="12"/>
  <c r="X2522" i="12"/>
  <c r="X2523" i="12"/>
  <c r="X2524" i="12"/>
  <c r="X2525" i="12"/>
  <c r="X2526" i="12"/>
  <c r="X2527" i="12"/>
  <c r="X2528" i="12"/>
  <c r="X2529" i="12"/>
  <c r="X2530" i="12"/>
  <c r="X2531" i="12"/>
  <c r="X2532" i="12"/>
  <c r="X2533" i="12"/>
  <c r="X2534" i="12"/>
  <c r="X2535" i="12"/>
  <c r="X2536" i="12"/>
  <c r="X2537" i="12"/>
  <c r="X2538" i="12"/>
  <c r="X2539" i="12"/>
  <c r="X2540" i="12"/>
  <c r="X2541" i="12"/>
  <c r="X2542" i="12"/>
  <c r="X2543" i="12"/>
  <c r="X2544" i="12"/>
  <c r="X2545" i="12"/>
  <c r="X2546" i="12"/>
  <c r="X2547" i="12"/>
  <c r="X2548" i="12"/>
  <c r="X2549" i="12"/>
  <c r="X2550" i="12"/>
  <c r="X2551" i="12"/>
  <c r="X2552" i="12"/>
  <c r="X2553" i="12"/>
  <c r="X2554" i="12"/>
  <c r="X2555" i="12"/>
  <c r="X2556" i="12"/>
  <c r="X2557" i="12"/>
  <c r="X2558" i="12"/>
  <c r="X2559" i="12"/>
  <c r="X2560" i="12"/>
  <c r="X2561" i="12"/>
  <c r="X2562" i="12"/>
  <c r="X2563" i="12"/>
  <c r="X2564" i="12"/>
  <c r="X2565" i="12"/>
  <c r="X2566" i="12"/>
  <c r="X2567" i="12"/>
  <c r="X2568" i="12"/>
  <c r="X2569" i="12"/>
  <c r="X2570" i="12"/>
  <c r="X2571" i="12"/>
  <c r="X2572" i="12"/>
  <c r="X2573" i="12"/>
  <c r="X2574" i="12"/>
  <c r="X2575" i="12"/>
  <c r="X2576" i="12"/>
  <c r="X2577" i="12"/>
  <c r="X2578" i="12"/>
  <c r="X2579" i="12"/>
  <c r="X2580" i="12"/>
  <c r="X2581" i="12"/>
  <c r="X2582" i="12"/>
  <c r="X2583" i="12"/>
  <c r="X2584" i="12"/>
  <c r="X2585" i="12"/>
  <c r="X2586" i="12"/>
  <c r="X2587" i="12"/>
  <c r="X2588" i="12"/>
  <c r="X2589" i="12"/>
  <c r="X2590" i="12"/>
  <c r="X2591" i="12"/>
  <c r="X2592" i="12"/>
  <c r="X2593" i="12"/>
  <c r="X2594" i="12"/>
  <c r="X2595" i="12"/>
  <c r="X2596" i="12"/>
  <c r="X2597" i="12"/>
  <c r="X2598" i="12"/>
  <c r="X2599" i="12"/>
  <c r="X2600" i="12"/>
  <c r="X2601" i="12"/>
  <c r="X2602" i="12"/>
  <c r="X2603" i="12"/>
  <c r="X2604" i="12"/>
  <c r="X2605" i="12"/>
  <c r="X2606" i="12"/>
  <c r="X2607" i="12"/>
  <c r="X2608" i="12"/>
  <c r="X2609" i="12"/>
  <c r="X2610" i="12"/>
  <c r="X2611" i="12"/>
  <c r="X2612" i="12"/>
  <c r="X2613" i="12"/>
  <c r="X2614" i="12"/>
  <c r="X2615" i="12"/>
  <c r="X2616" i="12"/>
  <c r="X2617" i="12"/>
  <c r="X2618" i="12"/>
  <c r="X2619" i="12"/>
  <c r="X2620" i="12"/>
  <c r="X2621" i="12"/>
  <c r="X2622" i="12"/>
  <c r="X2623" i="12"/>
  <c r="X2624" i="12"/>
  <c r="X2625" i="12"/>
  <c r="X2626" i="12"/>
  <c r="X2627" i="12"/>
  <c r="X2628" i="12"/>
  <c r="X2629" i="12"/>
  <c r="X2630" i="12"/>
  <c r="X2631" i="12"/>
  <c r="X2632" i="12"/>
  <c r="X2633" i="12"/>
  <c r="X2634" i="12"/>
  <c r="X2635" i="12"/>
  <c r="X2636" i="12"/>
  <c r="X2637" i="12"/>
  <c r="X2638" i="12"/>
  <c r="X2639" i="12"/>
  <c r="X2640" i="12"/>
  <c r="X2641" i="12"/>
  <c r="X2642" i="12"/>
  <c r="X2643" i="12"/>
  <c r="X2644" i="12"/>
  <c r="X2645" i="12"/>
  <c r="X2646" i="12"/>
  <c r="X2647" i="12"/>
  <c r="X2648" i="12"/>
  <c r="X2649" i="12"/>
  <c r="X2650" i="12"/>
  <c r="X2651" i="12"/>
  <c r="X2652" i="12"/>
  <c r="X2653" i="12"/>
  <c r="X2654" i="12"/>
  <c r="X2655" i="12"/>
  <c r="X2656" i="12"/>
  <c r="X2657" i="12"/>
  <c r="X2658" i="12"/>
  <c r="X2659" i="12"/>
  <c r="X2660" i="12"/>
  <c r="X2661" i="12"/>
  <c r="X2662" i="12"/>
  <c r="X2663" i="12"/>
  <c r="X2664" i="12"/>
  <c r="X2665" i="12"/>
  <c r="X2666" i="12"/>
  <c r="X2667" i="12"/>
  <c r="X2668" i="12"/>
  <c r="X2669" i="12"/>
  <c r="X2670" i="12"/>
  <c r="X2671" i="12"/>
  <c r="X2672" i="12"/>
  <c r="X2673" i="12"/>
  <c r="X2674" i="12"/>
  <c r="X2675" i="12"/>
  <c r="X2676" i="12"/>
  <c r="X2677" i="12"/>
  <c r="X2678" i="12"/>
  <c r="X2679" i="12"/>
  <c r="X2680" i="12"/>
  <c r="X2681" i="12"/>
  <c r="X2682" i="12"/>
  <c r="X2683" i="12"/>
  <c r="X2684" i="12"/>
  <c r="X2685" i="12"/>
  <c r="X2686" i="12"/>
  <c r="X2687" i="12"/>
  <c r="X2688" i="12"/>
  <c r="X2689" i="12"/>
  <c r="X2690" i="12"/>
  <c r="X2691" i="12"/>
  <c r="X2692" i="12"/>
  <c r="X2693" i="12"/>
  <c r="X2694" i="12"/>
  <c r="X2695" i="12"/>
  <c r="X2696" i="12"/>
  <c r="X2697" i="12"/>
  <c r="X2698" i="12"/>
  <c r="X2699" i="12"/>
  <c r="X2700" i="12"/>
  <c r="X2701" i="12"/>
  <c r="X2702" i="12"/>
  <c r="X2703" i="12"/>
  <c r="X2704" i="12"/>
  <c r="X2705" i="12"/>
  <c r="X2706" i="12"/>
  <c r="X2707" i="12"/>
  <c r="X2708" i="12"/>
  <c r="X2709" i="12"/>
  <c r="X2710" i="12"/>
  <c r="X2711" i="12"/>
  <c r="X2712" i="12"/>
  <c r="X2713" i="12"/>
  <c r="X2714" i="12"/>
  <c r="X2715" i="12"/>
  <c r="X2716" i="12"/>
  <c r="X2717" i="12"/>
  <c r="X2718" i="12"/>
  <c r="X2719" i="12"/>
  <c r="X2720" i="12"/>
  <c r="X2721" i="12"/>
  <c r="X2722" i="12"/>
  <c r="X2723" i="12"/>
  <c r="X2724" i="12"/>
  <c r="X2725" i="12"/>
  <c r="X2726" i="12"/>
  <c r="X2727" i="12"/>
  <c r="X2728" i="12"/>
  <c r="X2729" i="12"/>
  <c r="X2730" i="12"/>
  <c r="X2731" i="12"/>
  <c r="X2732" i="12"/>
  <c r="X2733" i="12"/>
  <c r="X2734" i="12"/>
  <c r="X2735" i="12"/>
  <c r="X2736" i="12"/>
  <c r="X2737" i="12"/>
  <c r="X2738" i="12"/>
  <c r="X2739" i="12"/>
  <c r="X2740" i="12"/>
  <c r="X2741" i="12"/>
  <c r="X2742" i="12"/>
  <c r="X2743" i="12"/>
  <c r="X2744" i="12"/>
  <c r="X2745" i="12"/>
  <c r="X2746" i="12"/>
  <c r="X2747" i="12"/>
  <c r="X2748" i="12"/>
  <c r="X2749" i="12"/>
  <c r="X2750" i="12"/>
  <c r="X2751" i="12"/>
  <c r="X2752" i="12"/>
  <c r="X2753" i="12"/>
  <c r="X2754" i="12"/>
  <c r="X2755" i="12"/>
  <c r="X2756" i="12"/>
  <c r="X2757" i="12"/>
  <c r="X2758" i="12"/>
  <c r="X2759" i="12"/>
  <c r="X2760" i="12"/>
  <c r="X2761" i="12"/>
  <c r="X2762" i="12"/>
  <c r="X2763" i="12"/>
  <c r="X2764" i="12"/>
  <c r="X2765" i="12"/>
  <c r="X2766" i="12"/>
  <c r="X2767" i="12"/>
  <c r="X2768" i="12"/>
  <c r="X2769" i="12"/>
  <c r="X2770" i="12"/>
  <c r="X2771" i="12"/>
  <c r="X2772" i="12"/>
  <c r="X2773" i="12"/>
  <c r="X2774" i="12"/>
  <c r="X2775" i="12"/>
  <c r="X2776" i="12"/>
  <c r="X2777" i="12"/>
  <c r="X2778" i="12"/>
  <c r="X2779" i="12"/>
  <c r="X2780" i="12"/>
  <c r="X2781" i="12"/>
  <c r="X2782" i="12"/>
  <c r="X2783" i="12"/>
  <c r="X2784" i="12"/>
  <c r="X2785" i="12"/>
  <c r="X2786" i="12"/>
  <c r="X2787" i="12"/>
  <c r="X2788" i="12"/>
  <c r="X2789" i="12"/>
  <c r="X2790" i="12"/>
  <c r="X2791" i="12"/>
  <c r="X2792" i="12"/>
  <c r="X2793" i="12"/>
  <c r="X2794" i="12"/>
  <c r="X2795" i="12"/>
  <c r="X2796" i="12"/>
  <c r="X2797" i="12"/>
  <c r="X2798" i="12"/>
  <c r="X2799" i="12"/>
  <c r="X2800" i="12"/>
  <c r="X2801" i="12"/>
  <c r="X2802" i="12"/>
  <c r="X2803" i="12"/>
  <c r="X2804" i="12"/>
  <c r="X2805" i="12"/>
  <c r="X2806" i="12"/>
  <c r="X2807" i="12"/>
  <c r="X2808" i="12"/>
  <c r="X2809" i="12"/>
  <c r="X2810" i="12"/>
  <c r="X2811" i="12"/>
  <c r="X2812" i="12"/>
  <c r="X2813" i="12"/>
  <c r="X2814" i="12"/>
  <c r="X2815" i="12"/>
  <c r="X2816" i="12"/>
  <c r="X2817" i="12"/>
  <c r="X2818" i="12"/>
  <c r="X2819" i="12"/>
  <c r="X2820" i="12"/>
  <c r="X2821" i="12"/>
  <c r="X2822" i="12"/>
  <c r="X2823" i="12"/>
  <c r="X2824" i="12"/>
  <c r="X2825" i="12"/>
  <c r="X2826" i="12"/>
  <c r="X2827" i="12"/>
  <c r="X2828" i="12"/>
  <c r="X2829" i="12"/>
  <c r="X2830" i="12"/>
  <c r="X2831" i="12"/>
  <c r="X2832" i="12"/>
  <c r="X2833" i="12"/>
  <c r="X2834" i="12"/>
  <c r="X2835" i="12"/>
  <c r="X2836" i="12"/>
  <c r="X2837" i="12"/>
  <c r="X2838" i="12"/>
  <c r="X2839" i="12"/>
  <c r="X2840" i="12"/>
  <c r="X2841" i="12"/>
  <c r="X2842" i="12"/>
  <c r="X2843" i="12"/>
  <c r="X2844" i="12"/>
  <c r="X2845" i="12"/>
  <c r="X2846" i="12"/>
  <c r="X2847" i="12"/>
  <c r="X2848" i="12"/>
  <c r="X2849" i="12"/>
  <c r="X2850" i="12"/>
  <c r="X2851" i="12"/>
  <c r="X2852" i="12"/>
  <c r="X2853" i="12"/>
  <c r="X2854" i="12"/>
  <c r="X2855" i="12"/>
  <c r="X2856" i="12"/>
  <c r="X2857" i="12"/>
  <c r="X2858" i="12"/>
  <c r="X2859" i="12"/>
  <c r="X2860" i="12"/>
  <c r="X2861" i="12"/>
  <c r="X2862" i="12"/>
  <c r="X2863" i="12"/>
  <c r="X2864" i="12"/>
  <c r="X2865" i="12"/>
  <c r="X2866" i="12"/>
  <c r="X2867" i="12"/>
  <c r="X2868" i="12"/>
  <c r="X2869" i="12"/>
  <c r="X2870" i="12"/>
  <c r="X2871" i="12"/>
  <c r="X2872" i="12"/>
  <c r="X2873" i="12"/>
  <c r="X2874" i="12"/>
  <c r="X2875" i="12"/>
  <c r="X2876" i="12"/>
  <c r="X2877" i="12"/>
  <c r="X2878" i="12"/>
  <c r="X2879" i="12"/>
  <c r="X2880" i="12"/>
  <c r="X2881" i="12"/>
  <c r="X2882" i="12"/>
  <c r="X2883" i="12"/>
  <c r="X2884" i="12"/>
  <c r="X2885" i="12"/>
  <c r="X2886" i="12"/>
  <c r="X2887" i="12"/>
  <c r="X2888" i="12"/>
  <c r="X2889" i="12"/>
  <c r="X2890" i="12"/>
  <c r="X2891" i="12"/>
  <c r="X2892" i="12"/>
  <c r="X2893" i="12"/>
  <c r="X2894" i="12"/>
  <c r="X2895" i="12"/>
  <c r="X2896" i="12"/>
  <c r="X2897" i="12"/>
  <c r="X2898" i="12"/>
  <c r="X2899" i="12"/>
  <c r="X2900" i="12"/>
  <c r="X2901" i="12"/>
  <c r="X2902" i="12"/>
  <c r="X2903" i="12"/>
  <c r="X2904" i="12"/>
  <c r="X2905" i="12"/>
  <c r="X2906" i="12"/>
  <c r="X2907" i="12"/>
  <c r="X2908" i="12"/>
  <c r="X2909" i="12"/>
  <c r="X2910" i="12"/>
  <c r="X2911" i="12"/>
  <c r="X2912" i="12"/>
  <c r="X2913" i="12"/>
  <c r="X2914" i="12"/>
  <c r="X2915" i="12"/>
  <c r="X2916" i="12"/>
  <c r="X2917" i="12"/>
  <c r="X2918" i="12"/>
  <c r="X2919" i="12"/>
  <c r="X2920" i="12"/>
  <c r="X2921" i="12"/>
  <c r="X2922" i="12"/>
  <c r="X2923" i="12"/>
  <c r="X2924" i="12"/>
  <c r="X2925" i="12"/>
  <c r="X2926" i="12"/>
  <c r="X2927" i="12"/>
  <c r="X2928" i="12"/>
  <c r="X2929" i="12"/>
  <c r="X2930" i="12"/>
  <c r="X2931" i="12"/>
  <c r="X2932" i="12"/>
  <c r="X2933" i="12"/>
  <c r="X2934" i="12"/>
  <c r="X2935" i="12"/>
  <c r="X2936" i="12"/>
  <c r="X2937" i="12"/>
  <c r="X2938" i="12"/>
  <c r="X2939" i="12"/>
  <c r="X2940" i="12"/>
  <c r="X2941" i="12"/>
  <c r="X2942" i="12"/>
  <c r="X2943" i="12"/>
  <c r="X2944" i="12"/>
  <c r="X2945" i="12"/>
  <c r="X2946" i="12"/>
  <c r="X2947" i="12"/>
  <c r="X2948" i="12"/>
  <c r="X2949" i="12"/>
  <c r="X2950" i="12"/>
  <c r="X2951" i="12"/>
  <c r="X2952" i="12"/>
  <c r="X2953" i="12"/>
  <c r="X2954" i="12"/>
  <c r="X2955" i="12"/>
  <c r="X2956" i="12"/>
  <c r="X2957" i="12"/>
  <c r="X2958" i="12"/>
  <c r="X2959" i="12"/>
  <c r="X2960" i="12"/>
  <c r="X2961" i="12"/>
  <c r="X2962" i="12"/>
  <c r="X2963" i="12"/>
  <c r="X2964" i="12"/>
  <c r="X2965" i="12"/>
  <c r="X2966" i="12"/>
  <c r="X2967" i="12"/>
  <c r="X2968" i="12"/>
  <c r="X2969" i="12"/>
  <c r="X2970" i="12"/>
  <c r="X2971" i="12"/>
  <c r="X2972" i="12"/>
  <c r="X2973" i="12"/>
  <c r="X2974" i="12"/>
  <c r="X2975" i="12"/>
  <c r="X2976" i="12"/>
  <c r="X2977" i="12"/>
  <c r="X2978" i="12"/>
  <c r="X2979" i="12"/>
  <c r="X2980" i="12"/>
  <c r="X2981" i="12"/>
  <c r="X2982" i="12"/>
  <c r="X2983" i="12"/>
  <c r="X2984" i="12"/>
  <c r="X2985" i="12"/>
  <c r="X2986" i="12"/>
  <c r="X2987" i="12"/>
  <c r="X2988" i="12"/>
  <c r="X2989" i="12"/>
  <c r="X2990" i="12"/>
  <c r="X2991" i="12"/>
  <c r="X2992" i="12"/>
  <c r="X2993" i="12"/>
  <c r="X2994" i="12"/>
  <c r="X2995" i="12"/>
  <c r="X2996" i="12"/>
  <c r="X2997" i="12"/>
  <c r="X2998" i="12"/>
  <c r="X2999" i="12"/>
  <c r="X3000" i="12"/>
  <c r="X3001" i="12"/>
  <c r="X3002" i="12"/>
  <c r="X3003" i="12"/>
  <c r="X3004" i="12"/>
  <c r="X3005" i="12"/>
  <c r="X3006" i="12"/>
  <c r="X3007" i="12"/>
  <c r="X3008" i="12"/>
  <c r="X3009" i="12"/>
  <c r="X3010" i="12"/>
  <c r="X3011" i="12"/>
  <c r="X3012" i="12"/>
  <c r="X3013" i="12"/>
  <c r="X3014" i="12"/>
  <c r="X3015" i="12"/>
  <c r="X3016" i="12"/>
  <c r="X3017" i="12"/>
  <c r="X3018" i="12"/>
  <c r="X3019" i="12"/>
  <c r="X3020" i="12"/>
  <c r="X3021" i="12"/>
  <c r="X3022" i="12"/>
  <c r="X3023" i="12"/>
  <c r="X3024" i="12"/>
  <c r="X3025" i="12"/>
  <c r="X3026" i="12"/>
  <c r="X3027" i="12"/>
  <c r="X3028" i="12"/>
  <c r="X3029" i="12"/>
  <c r="X3030" i="12"/>
  <c r="X3031" i="12"/>
  <c r="X3032" i="12"/>
  <c r="X3033" i="12"/>
  <c r="X3034" i="12"/>
  <c r="X3035" i="12"/>
  <c r="X3036" i="12"/>
  <c r="X3037" i="12"/>
  <c r="X3038" i="12"/>
  <c r="X3039" i="12"/>
  <c r="X3040" i="12"/>
  <c r="X3041" i="12"/>
  <c r="X3042" i="12"/>
  <c r="X3043" i="12"/>
  <c r="X3044" i="12"/>
  <c r="X3045" i="12"/>
  <c r="X3046" i="12"/>
  <c r="X3047" i="12"/>
  <c r="X3048" i="12"/>
  <c r="X3049" i="12"/>
  <c r="X3050" i="12"/>
  <c r="X3051" i="12"/>
  <c r="X3052" i="12"/>
  <c r="X3053" i="12"/>
  <c r="X3054" i="12"/>
  <c r="X3055" i="12"/>
  <c r="X3056" i="12"/>
  <c r="X3057" i="12"/>
  <c r="X3058" i="12"/>
  <c r="X3059" i="12"/>
  <c r="X3060" i="12"/>
  <c r="X3061" i="12"/>
  <c r="X3062" i="12"/>
  <c r="X3063" i="12"/>
  <c r="X3064" i="12"/>
  <c r="X3065" i="12"/>
  <c r="X3066" i="12"/>
  <c r="X3067" i="12"/>
  <c r="X3068" i="12"/>
  <c r="X3069" i="12"/>
  <c r="X3070" i="12"/>
  <c r="X3071" i="12"/>
  <c r="X3072" i="12"/>
  <c r="X3073" i="12"/>
  <c r="X3074" i="12"/>
  <c r="X3075" i="12"/>
  <c r="X3076" i="12"/>
  <c r="X3077" i="12"/>
  <c r="X3078" i="12"/>
  <c r="X3079" i="12"/>
  <c r="X3080" i="12"/>
  <c r="X3081" i="12"/>
  <c r="X3082" i="12"/>
  <c r="X3083" i="12"/>
  <c r="X3084" i="12"/>
  <c r="X3085" i="12"/>
  <c r="X3086" i="12"/>
  <c r="X3087" i="12"/>
  <c r="X3088" i="12"/>
  <c r="X3089" i="12"/>
  <c r="X3090" i="12"/>
  <c r="X3091" i="12"/>
  <c r="X3092" i="12"/>
  <c r="X3093" i="12"/>
  <c r="X3094" i="12"/>
  <c r="X3095" i="12"/>
  <c r="X3096" i="12"/>
  <c r="X3097" i="12"/>
  <c r="X3098" i="12"/>
  <c r="X3099" i="12"/>
  <c r="X3100" i="12"/>
  <c r="X3101" i="12"/>
  <c r="X3102" i="12"/>
  <c r="X3103" i="12"/>
  <c r="X3104" i="12"/>
  <c r="X3105" i="12"/>
  <c r="X3106" i="12"/>
  <c r="X3107" i="12"/>
  <c r="X3108" i="12"/>
  <c r="X3109" i="12"/>
  <c r="X3110" i="12"/>
  <c r="X3111" i="12"/>
  <c r="X3112" i="12"/>
  <c r="X3113" i="12"/>
  <c r="X3114" i="12"/>
  <c r="X3115" i="12"/>
  <c r="X3116" i="12"/>
  <c r="X3117" i="12"/>
  <c r="X3118" i="12"/>
  <c r="X3119" i="12"/>
  <c r="X3120" i="12"/>
  <c r="X3121" i="12"/>
  <c r="X3122" i="12"/>
  <c r="X3123" i="12"/>
  <c r="X3124" i="12"/>
  <c r="X3125" i="12"/>
  <c r="X3126" i="12"/>
  <c r="X3127" i="12"/>
  <c r="X3128" i="12"/>
  <c r="X3129" i="12"/>
  <c r="X3130" i="12"/>
  <c r="X3131" i="12"/>
  <c r="X3132" i="12"/>
  <c r="X3133" i="12"/>
  <c r="X3134" i="12"/>
  <c r="X3135" i="12"/>
  <c r="X3136" i="12"/>
  <c r="X3137" i="12"/>
  <c r="X3138" i="12"/>
  <c r="X3139" i="12"/>
  <c r="X3140" i="12"/>
  <c r="X3141" i="12"/>
  <c r="X3142" i="12"/>
  <c r="X3143" i="12"/>
  <c r="X3144" i="12"/>
  <c r="X3145" i="12"/>
  <c r="X3146" i="12"/>
  <c r="X3147" i="12"/>
  <c r="X3148" i="12"/>
  <c r="X3149" i="12"/>
  <c r="X3150" i="12"/>
  <c r="X3151" i="12"/>
  <c r="X3152" i="12"/>
  <c r="X3153" i="12"/>
  <c r="X3154" i="12"/>
  <c r="X3155" i="12"/>
  <c r="X3156" i="12"/>
  <c r="X3157" i="12"/>
  <c r="X3158" i="12"/>
  <c r="X3159" i="12"/>
  <c r="X3160" i="12"/>
  <c r="X3161" i="12"/>
  <c r="X3162" i="12"/>
  <c r="X3163" i="12"/>
  <c r="X3164" i="12"/>
  <c r="X3165" i="12"/>
  <c r="X3166" i="12"/>
  <c r="X3167" i="12"/>
  <c r="X3168" i="12"/>
  <c r="X3169" i="12"/>
  <c r="X3170" i="12"/>
  <c r="X3171" i="12"/>
  <c r="X3172" i="12"/>
  <c r="X3173" i="12"/>
  <c r="X3174" i="12"/>
  <c r="X3175" i="12"/>
  <c r="X3176" i="12"/>
  <c r="X3177" i="12"/>
  <c r="X3178" i="12"/>
  <c r="X3179" i="12"/>
  <c r="X3180" i="12"/>
  <c r="X3181" i="12"/>
  <c r="X3182" i="12"/>
  <c r="X3183" i="12"/>
  <c r="X3184" i="12"/>
  <c r="X3185" i="12"/>
  <c r="X3186" i="12"/>
  <c r="X3187" i="12"/>
  <c r="X3188" i="12"/>
  <c r="X3189" i="12"/>
  <c r="X3190" i="12"/>
  <c r="X3191" i="12"/>
  <c r="X3192" i="12"/>
  <c r="X3193" i="12"/>
  <c r="X3194" i="12"/>
  <c r="X3195" i="12"/>
  <c r="X3196" i="12"/>
  <c r="X3197" i="12"/>
  <c r="X3198" i="12"/>
  <c r="X3199" i="12"/>
  <c r="X3200" i="12"/>
  <c r="X3201" i="12"/>
  <c r="X3202" i="12"/>
  <c r="X3203" i="12"/>
  <c r="X3204" i="12"/>
  <c r="X3205" i="12"/>
  <c r="X3206" i="12"/>
  <c r="X3207" i="12"/>
  <c r="X3208" i="12"/>
  <c r="X3209" i="12"/>
  <c r="X3210" i="12"/>
  <c r="X3211" i="12"/>
  <c r="X3212" i="12"/>
  <c r="X3213" i="12"/>
  <c r="X3214" i="12"/>
  <c r="X3215" i="12"/>
  <c r="X3216" i="12"/>
  <c r="X3217" i="12"/>
  <c r="X3218" i="12"/>
  <c r="X3219" i="12"/>
  <c r="X3220" i="12"/>
  <c r="X3221" i="12"/>
  <c r="X3222" i="12"/>
  <c r="X3223" i="12"/>
  <c r="X3224" i="12"/>
  <c r="X3225" i="12"/>
  <c r="X3226" i="12"/>
  <c r="X3227" i="12"/>
  <c r="X3228" i="12"/>
  <c r="X3229" i="12"/>
  <c r="X3230" i="12"/>
  <c r="X3231" i="12"/>
  <c r="X3232" i="12"/>
  <c r="X3233" i="12"/>
  <c r="X3234" i="12"/>
  <c r="X3235" i="12"/>
  <c r="X3236" i="12"/>
  <c r="X3237" i="12"/>
  <c r="X3238" i="12"/>
  <c r="X3239" i="12"/>
  <c r="X3240" i="12"/>
  <c r="X3241" i="12"/>
  <c r="X3242" i="12"/>
  <c r="X3243" i="12"/>
  <c r="X3244" i="12"/>
  <c r="X3245" i="12"/>
  <c r="X3246" i="12"/>
  <c r="X3247" i="12"/>
  <c r="X3248" i="12"/>
  <c r="X3249" i="12"/>
  <c r="X3250" i="12"/>
  <c r="X3251" i="12"/>
  <c r="X3252" i="12"/>
  <c r="X3253" i="12"/>
  <c r="X3254" i="12"/>
  <c r="X3255" i="12"/>
  <c r="X3256" i="12"/>
  <c r="X3257" i="12"/>
  <c r="X3258" i="12"/>
  <c r="X3259" i="12"/>
  <c r="X3260" i="12"/>
  <c r="X3261" i="12"/>
  <c r="X3262" i="12"/>
  <c r="X3263" i="12"/>
  <c r="X3264" i="12"/>
  <c r="X3265" i="12"/>
  <c r="X3266" i="12"/>
  <c r="X3267" i="12"/>
  <c r="X3268" i="12"/>
  <c r="X3269" i="12"/>
  <c r="X3270" i="12"/>
  <c r="X3271" i="12"/>
  <c r="X3272" i="12"/>
  <c r="X3273" i="12"/>
  <c r="X3274" i="12"/>
  <c r="X3275" i="12"/>
  <c r="X3276" i="12"/>
  <c r="X3277" i="12"/>
  <c r="X3278" i="12"/>
  <c r="X3279" i="12"/>
  <c r="X3280" i="12"/>
  <c r="X3281" i="12"/>
  <c r="X3282" i="12"/>
  <c r="X3283" i="12"/>
  <c r="X3284" i="12"/>
  <c r="X3285" i="12"/>
  <c r="X3286" i="12"/>
  <c r="X3287" i="12"/>
  <c r="X3288" i="12"/>
  <c r="X3289" i="12"/>
  <c r="X3290" i="12"/>
  <c r="X3291" i="12"/>
  <c r="X3292" i="12"/>
  <c r="X3293" i="12"/>
  <c r="X3294" i="12"/>
  <c r="X3295" i="12"/>
  <c r="X3296" i="12"/>
  <c r="X3297" i="12"/>
  <c r="X3298" i="12"/>
  <c r="X3299" i="12"/>
  <c r="X3300" i="12"/>
  <c r="X3301" i="12"/>
  <c r="X3302" i="12"/>
  <c r="X3303" i="12"/>
  <c r="X3304" i="12"/>
  <c r="X3305" i="12"/>
  <c r="X3306" i="12"/>
  <c r="X3307" i="12"/>
  <c r="X3308" i="12"/>
  <c r="X3309" i="12"/>
  <c r="X3310" i="12"/>
  <c r="X3311" i="12"/>
  <c r="X3312" i="12"/>
  <c r="X3313" i="12"/>
  <c r="X3314" i="12"/>
  <c r="X3315" i="12"/>
  <c r="X3316" i="12"/>
  <c r="X3317" i="12"/>
  <c r="X3318" i="12"/>
  <c r="X3319" i="12"/>
  <c r="X3320" i="12"/>
  <c r="X3321" i="12"/>
  <c r="X3322" i="12"/>
  <c r="X3323" i="12"/>
  <c r="X3324" i="12"/>
  <c r="X3325" i="12"/>
  <c r="X3326" i="12"/>
  <c r="X3327" i="12"/>
  <c r="X3328" i="12"/>
  <c r="X3329" i="12"/>
  <c r="X3330" i="12"/>
  <c r="X3331" i="12"/>
  <c r="X3332" i="12"/>
  <c r="X3333" i="12"/>
  <c r="X3334" i="12"/>
  <c r="X3335" i="12"/>
  <c r="X3336" i="12"/>
  <c r="X3337" i="12"/>
  <c r="X3338" i="12"/>
  <c r="X3339" i="12"/>
  <c r="X3340" i="12"/>
  <c r="X3341" i="12"/>
  <c r="X3342" i="12"/>
  <c r="X3343" i="12"/>
  <c r="X3344" i="12"/>
  <c r="X3345" i="12"/>
  <c r="X3346" i="12"/>
  <c r="X3347" i="12"/>
  <c r="X3348" i="12"/>
  <c r="X3349" i="12"/>
  <c r="X3350" i="12"/>
  <c r="X3351" i="12"/>
  <c r="X3352" i="12"/>
  <c r="X3353" i="12"/>
  <c r="X3354" i="12"/>
  <c r="X3355" i="12"/>
  <c r="X3356" i="12"/>
  <c r="X3357" i="12"/>
  <c r="X3358" i="12"/>
  <c r="X3359" i="12"/>
  <c r="X3360" i="12"/>
  <c r="X3361" i="12"/>
  <c r="X3362" i="12"/>
  <c r="X3363" i="12"/>
  <c r="X3364" i="12"/>
  <c r="X3365" i="12"/>
  <c r="X3366" i="12"/>
  <c r="X3367" i="12"/>
  <c r="X3368" i="12"/>
  <c r="X3369" i="12"/>
  <c r="X3370" i="12"/>
  <c r="X3371" i="12"/>
  <c r="X3372" i="12"/>
  <c r="X3373" i="12"/>
  <c r="X3374" i="12"/>
  <c r="X3375" i="12"/>
  <c r="X3376" i="12"/>
  <c r="X3377" i="12"/>
  <c r="X3378" i="12"/>
  <c r="X3379" i="12"/>
  <c r="X3380" i="12"/>
  <c r="X3381" i="12"/>
  <c r="X3382" i="12"/>
  <c r="X3383" i="12"/>
  <c r="X3384" i="12"/>
  <c r="X3385" i="12"/>
  <c r="X3386" i="12"/>
  <c r="X3387" i="12"/>
  <c r="X3388" i="12"/>
  <c r="X3389" i="12"/>
  <c r="X3390" i="12"/>
  <c r="X3391" i="12"/>
  <c r="X3392" i="12"/>
  <c r="X3393" i="12"/>
  <c r="X3394" i="12"/>
  <c r="X3395" i="12"/>
  <c r="X3396" i="12"/>
  <c r="X3397" i="12"/>
  <c r="X3398" i="12"/>
  <c r="X3399" i="12"/>
  <c r="X3400" i="12"/>
  <c r="X3401" i="12"/>
  <c r="X3402" i="12"/>
  <c r="X3403" i="12"/>
  <c r="X3404" i="12"/>
  <c r="X3405" i="12"/>
  <c r="X3406" i="12"/>
  <c r="X3407" i="12"/>
  <c r="X3408" i="12"/>
  <c r="X3409" i="12"/>
  <c r="X3410" i="12"/>
  <c r="X3411" i="12"/>
  <c r="X3412" i="12"/>
  <c r="X3413" i="12"/>
  <c r="X3414" i="12"/>
  <c r="X3415" i="12"/>
  <c r="X3416" i="12"/>
  <c r="X3417" i="12"/>
  <c r="X3418" i="12"/>
  <c r="X3419" i="12"/>
  <c r="X3420" i="12"/>
  <c r="X3421" i="12"/>
  <c r="X3422" i="12"/>
  <c r="X3423" i="12"/>
  <c r="X3424" i="12"/>
  <c r="X3425" i="12"/>
  <c r="X3426" i="12"/>
  <c r="X3427" i="12"/>
  <c r="X3428" i="12"/>
  <c r="X3429" i="12"/>
  <c r="X3430" i="12"/>
  <c r="X3431" i="12"/>
  <c r="X3432" i="12"/>
  <c r="X3433" i="12"/>
  <c r="X3434" i="12"/>
  <c r="X3435" i="12"/>
  <c r="X3436" i="12"/>
  <c r="X3437" i="12"/>
  <c r="X3438" i="12"/>
  <c r="X3439" i="12"/>
  <c r="X3440" i="12"/>
  <c r="X3441" i="12"/>
  <c r="X3442" i="12"/>
  <c r="X3443" i="12"/>
  <c r="X3444" i="12"/>
  <c r="X3445" i="12"/>
  <c r="X3446" i="12"/>
  <c r="X3447" i="12"/>
  <c r="X3448" i="12"/>
  <c r="X3449" i="12"/>
  <c r="X3450" i="12"/>
  <c r="X3451" i="12"/>
  <c r="X3452" i="12"/>
  <c r="X3453" i="12"/>
  <c r="X3454" i="12"/>
  <c r="X3455" i="12"/>
  <c r="X3456" i="12"/>
  <c r="X3457" i="12"/>
  <c r="X3458" i="12"/>
  <c r="X3459" i="12"/>
  <c r="X3460" i="12"/>
  <c r="X3461" i="12"/>
  <c r="X3462" i="12"/>
  <c r="X3463" i="12"/>
  <c r="X3464" i="12"/>
  <c r="X3465" i="12"/>
  <c r="X3466" i="12"/>
  <c r="X3467" i="12"/>
  <c r="X3468" i="12"/>
  <c r="X3469" i="12"/>
  <c r="X3470" i="12"/>
  <c r="X3471" i="12"/>
  <c r="X3472" i="12"/>
  <c r="X3473" i="12"/>
  <c r="X3474" i="12"/>
  <c r="X3475" i="12"/>
  <c r="X3476" i="12"/>
  <c r="X3477" i="12"/>
  <c r="X3478" i="12"/>
  <c r="X3479" i="12"/>
  <c r="X3480" i="12"/>
  <c r="X3481" i="12"/>
  <c r="X3482" i="12"/>
  <c r="X3483" i="12"/>
  <c r="X3484" i="12"/>
  <c r="X3485" i="12"/>
  <c r="X3486" i="12"/>
  <c r="X3487" i="12"/>
  <c r="X3488" i="12"/>
  <c r="X3489" i="12"/>
  <c r="X3490" i="12"/>
  <c r="X3491" i="12"/>
  <c r="X3492" i="12"/>
  <c r="X3493" i="12"/>
  <c r="X3494" i="12"/>
  <c r="X3495" i="12"/>
  <c r="X3496" i="12"/>
  <c r="X3497" i="12"/>
  <c r="X3498" i="12"/>
  <c r="X3499" i="12"/>
  <c r="X3500" i="12"/>
  <c r="X3501" i="12"/>
  <c r="X3502" i="12"/>
  <c r="X3503" i="12"/>
  <c r="X3504" i="12"/>
  <c r="X3505" i="12"/>
  <c r="X3506" i="12"/>
  <c r="X3507" i="12"/>
  <c r="X3508" i="12"/>
  <c r="X3509" i="12"/>
  <c r="X3510" i="12"/>
  <c r="X3511" i="12"/>
  <c r="X3512" i="12"/>
  <c r="X3513" i="12"/>
  <c r="X3514" i="12"/>
  <c r="X3515" i="12"/>
  <c r="X3516" i="12"/>
  <c r="X3517" i="12"/>
  <c r="X3518" i="12"/>
  <c r="X3519" i="12"/>
  <c r="X3520" i="12"/>
  <c r="X3521" i="12"/>
  <c r="X3522" i="12"/>
  <c r="X3523" i="12"/>
  <c r="X3524" i="12"/>
  <c r="X3525" i="12"/>
  <c r="X3526" i="12"/>
  <c r="X3527" i="12"/>
  <c r="X3528" i="12"/>
  <c r="X3529" i="12"/>
  <c r="X3530" i="12"/>
  <c r="X3531" i="12"/>
  <c r="X3532" i="12"/>
  <c r="X3533" i="12"/>
  <c r="X3534" i="12"/>
  <c r="X3535" i="12"/>
  <c r="X3536" i="12"/>
  <c r="X3537" i="12"/>
  <c r="X3538" i="12"/>
  <c r="X3539" i="12"/>
  <c r="X3540" i="12"/>
  <c r="X3541" i="12"/>
  <c r="X3542" i="12"/>
  <c r="X3543" i="12"/>
  <c r="X3544" i="12"/>
  <c r="X3545" i="12"/>
  <c r="X3546" i="12"/>
  <c r="X3547" i="12"/>
  <c r="X3548" i="12"/>
  <c r="X3549" i="12"/>
  <c r="X3550" i="12"/>
  <c r="X3551" i="12"/>
  <c r="X3552" i="12"/>
  <c r="X3553" i="12"/>
  <c r="X3554" i="12"/>
  <c r="X3555" i="12"/>
  <c r="X3556" i="12"/>
  <c r="X3557" i="12"/>
  <c r="X3558" i="12"/>
  <c r="X3559" i="12"/>
  <c r="X3560" i="12"/>
  <c r="X3561" i="12"/>
  <c r="X3562" i="12"/>
  <c r="X3563" i="12"/>
  <c r="X3564" i="12"/>
  <c r="X3565" i="12"/>
  <c r="X3566" i="12"/>
  <c r="X3567" i="12"/>
  <c r="X3568" i="12"/>
  <c r="X3569" i="12"/>
  <c r="X3570" i="12"/>
  <c r="X3571" i="12"/>
  <c r="X3572" i="12"/>
  <c r="X3573" i="12"/>
  <c r="X3574" i="12"/>
  <c r="X3575" i="12"/>
  <c r="X3576" i="12"/>
  <c r="X3577" i="12"/>
  <c r="X3578" i="12"/>
  <c r="X3579" i="12"/>
  <c r="X3580" i="12"/>
  <c r="X3581" i="12"/>
  <c r="X3582" i="12"/>
  <c r="X3583" i="12"/>
  <c r="X3584" i="12"/>
  <c r="X3585" i="12"/>
  <c r="X3586" i="12"/>
  <c r="X3587" i="12"/>
  <c r="X3588" i="12"/>
  <c r="X3589" i="12"/>
  <c r="X3590" i="12"/>
  <c r="X3591" i="12"/>
  <c r="X3592" i="12"/>
  <c r="X3593" i="12"/>
  <c r="X3594" i="12"/>
  <c r="X3595" i="12"/>
  <c r="X3596" i="12"/>
  <c r="X3597" i="12"/>
  <c r="X3598" i="12"/>
  <c r="X3599" i="12"/>
  <c r="X3600" i="12"/>
  <c r="X3601" i="12"/>
  <c r="X3602" i="12"/>
  <c r="X3603" i="12"/>
  <c r="X3604" i="12"/>
  <c r="X3605" i="12"/>
  <c r="X3606" i="12"/>
  <c r="X3607" i="12"/>
  <c r="X3608" i="12"/>
  <c r="X3609" i="12"/>
  <c r="X3610" i="12"/>
  <c r="X3611" i="12"/>
  <c r="X3612" i="12"/>
  <c r="X3613" i="12"/>
  <c r="X3614" i="12"/>
  <c r="X3615" i="12"/>
  <c r="X3616" i="12"/>
  <c r="X3617" i="12"/>
  <c r="X3618" i="12"/>
  <c r="X3619" i="12"/>
  <c r="X3620" i="12"/>
  <c r="X3621" i="12"/>
  <c r="X3622" i="12"/>
  <c r="X3623" i="12"/>
  <c r="X3624" i="12"/>
  <c r="X3625" i="12"/>
  <c r="X3626" i="12"/>
  <c r="X3627" i="12"/>
  <c r="X3628" i="12"/>
  <c r="X3629" i="12"/>
  <c r="X3630" i="12"/>
  <c r="X3631" i="12"/>
  <c r="X3632" i="12"/>
  <c r="X3633" i="12"/>
  <c r="X3634" i="12"/>
  <c r="X3635" i="12"/>
  <c r="X3636" i="12"/>
  <c r="X3637" i="12"/>
  <c r="X3638" i="12"/>
  <c r="X3639" i="12"/>
  <c r="X3640" i="12"/>
  <c r="X3641" i="12"/>
  <c r="X3642" i="12"/>
  <c r="X3643" i="12"/>
  <c r="X3644" i="12"/>
  <c r="X3645" i="12"/>
  <c r="X3646" i="12"/>
  <c r="X3647" i="12"/>
  <c r="X3648" i="12"/>
  <c r="X3649" i="12"/>
  <c r="X3650" i="12"/>
  <c r="X3651" i="12"/>
  <c r="X3652" i="12"/>
  <c r="X3653" i="12"/>
  <c r="X3654" i="12"/>
  <c r="X3655" i="12"/>
  <c r="X3656" i="12"/>
  <c r="X3657" i="12"/>
  <c r="X3658" i="12"/>
  <c r="X3659" i="12"/>
  <c r="X3660" i="12"/>
  <c r="X3661" i="12"/>
  <c r="X3662" i="12"/>
  <c r="X3663" i="12"/>
  <c r="X3664" i="12"/>
  <c r="X3665" i="12"/>
  <c r="X3666" i="12"/>
  <c r="X3667" i="12"/>
  <c r="X3668" i="12"/>
  <c r="X3669" i="12"/>
  <c r="X3670" i="12"/>
  <c r="X3671" i="12"/>
  <c r="X3672" i="12"/>
  <c r="X3673" i="12"/>
  <c r="X3674" i="12"/>
  <c r="X3675" i="12"/>
  <c r="X3676" i="12"/>
  <c r="X3677" i="12"/>
  <c r="X3678" i="12"/>
  <c r="X3679" i="12"/>
  <c r="X3680" i="12"/>
  <c r="X3681" i="12"/>
  <c r="X3682" i="12"/>
  <c r="X3683" i="12"/>
  <c r="X3684" i="12"/>
  <c r="X3685" i="12"/>
  <c r="X3686" i="12"/>
  <c r="X3687" i="12"/>
  <c r="X3688" i="12"/>
  <c r="X3689" i="12"/>
  <c r="X3690" i="12"/>
  <c r="X3691" i="12"/>
  <c r="X3692" i="12"/>
  <c r="X3693" i="12"/>
  <c r="X3694" i="12"/>
  <c r="X3695" i="12"/>
  <c r="X3696" i="12"/>
  <c r="X3697" i="12"/>
  <c r="X3698" i="12"/>
  <c r="X3699" i="12"/>
  <c r="X3700" i="12"/>
  <c r="X3701" i="12"/>
  <c r="X3702" i="12"/>
  <c r="X3703" i="12"/>
  <c r="X3704" i="12"/>
  <c r="X3705" i="12"/>
  <c r="X3706" i="12"/>
  <c r="X3707" i="12"/>
  <c r="X3708" i="12"/>
  <c r="X3709" i="12"/>
  <c r="X3710" i="12"/>
  <c r="X3711" i="12"/>
  <c r="X3712" i="12"/>
  <c r="X3713" i="12"/>
  <c r="X3714" i="12"/>
  <c r="X3715" i="12"/>
  <c r="X3716" i="12"/>
  <c r="X3717" i="12"/>
  <c r="X3718" i="12"/>
  <c r="X3719" i="12"/>
  <c r="X3720" i="12"/>
  <c r="X3721" i="12"/>
  <c r="X3722" i="12"/>
  <c r="X3723" i="12"/>
  <c r="X3724" i="12"/>
  <c r="X3725" i="12"/>
  <c r="X3726" i="12"/>
  <c r="X3727" i="12"/>
  <c r="X3728" i="12"/>
  <c r="X3729" i="12"/>
  <c r="X3730" i="12"/>
  <c r="X3731" i="12"/>
  <c r="X3732" i="12"/>
  <c r="X3733" i="12"/>
  <c r="X3734" i="12"/>
  <c r="X3735" i="12"/>
  <c r="X3736" i="12"/>
  <c r="X3737" i="12"/>
  <c r="X3738" i="12"/>
  <c r="X3739" i="12"/>
  <c r="X3740" i="12"/>
  <c r="X3741" i="12"/>
  <c r="X3742" i="12"/>
  <c r="X3743" i="12"/>
  <c r="X3744" i="12"/>
  <c r="X3745" i="12"/>
  <c r="X3746" i="12"/>
  <c r="X3747" i="12"/>
  <c r="X3748" i="12"/>
  <c r="X3749" i="12"/>
  <c r="X3750" i="12"/>
  <c r="X3751" i="12"/>
  <c r="X3752" i="12"/>
  <c r="X3753" i="12"/>
  <c r="X3754" i="12"/>
  <c r="X3755" i="12"/>
  <c r="X3756" i="12"/>
  <c r="X3757" i="12"/>
  <c r="X3758" i="12"/>
  <c r="X3759" i="12"/>
  <c r="X3760" i="12"/>
  <c r="X3761" i="12"/>
  <c r="X3762" i="12"/>
  <c r="X3763" i="12"/>
  <c r="X3764" i="12"/>
  <c r="X3765" i="12"/>
  <c r="X3766" i="12"/>
  <c r="X3767" i="12"/>
  <c r="X3768" i="12"/>
  <c r="X3769" i="12"/>
  <c r="X3770" i="12"/>
  <c r="X3771" i="12"/>
  <c r="X3772" i="12"/>
  <c r="X3773" i="12"/>
  <c r="X3774" i="12"/>
  <c r="X3775" i="12"/>
  <c r="X3776" i="12"/>
  <c r="X3777" i="12"/>
  <c r="X3778" i="12"/>
  <c r="X3779" i="12"/>
  <c r="X3780" i="12"/>
  <c r="X3781" i="12"/>
  <c r="X3782" i="12"/>
  <c r="X3783" i="12"/>
  <c r="X3784" i="12"/>
  <c r="X3785" i="12"/>
  <c r="X3786" i="12"/>
  <c r="X3787" i="12"/>
  <c r="X3788" i="12"/>
  <c r="X3789" i="12"/>
  <c r="X3790" i="12"/>
  <c r="X3791" i="12"/>
  <c r="X3792" i="12"/>
  <c r="X3793" i="12"/>
  <c r="X3794" i="12"/>
  <c r="X3795" i="12"/>
  <c r="X3796" i="12"/>
  <c r="X3797" i="12"/>
  <c r="X3798" i="12"/>
  <c r="X3799" i="12"/>
  <c r="X3800" i="12"/>
  <c r="X3801" i="12"/>
  <c r="X3802" i="12"/>
  <c r="X3803" i="12"/>
  <c r="X3804" i="12"/>
  <c r="X3805" i="12"/>
  <c r="X3806" i="12"/>
  <c r="X3807" i="12"/>
  <c r="X3808" i="12"/>
  <c r="X3809" i="12"/>
  <c r="X3810" i="12"/>
  <c r="X3811" i="12"/>
  <c r="X3812" i="12"/>
  <c r="X3813" i="12"/>
  <c r="X3814" i="12"/>
  <c r="X3815" i="12"/>
  <c r="X3816" i="12"/>
  <c r="X3817" i="12"/>
  <c r="X3818" i="12"/>
  <c r="X3819" i="12"/>
  <c r="X3820" i="12"/>
  <c r="X3821" i="12"/>
  <c r="X3822" i="12"/>
  <c r="X3823" i="12"/>
  <c r="X3824" i="12"/>
  <c r="X3825" i="12"/>
  <c r="X3826" i="12"/>
  <c r="X3827" i="12"/>
  <c r="X3828" i="12"/>
  <c r="X3829" i="12"/>
  <c r="X3830" i="12"/>
  <c r="X3831" i="12"/>
  <c r="X3832" i="12"/>
  <c r="X3833" i="12"/>
  <c r="X3834" i="12"/>
  <c r="X3835" i="12"/>
  <c r="X3836" i="12"/>
  <c r="X3837" i="12"/>
  <c r="X3838" i="12"/>
  <c r="X3839" i="12"/>
  <c r="X3840" i="12"/>
  <c r="X3841" i="12"/>
  <c r="X3842" i="12"/>
  <c r="X3843" i="12"/>
  <c r="X3844" i="12"/>
  <c r="X3845" i="12"/>
  <c r="X3846" i="12"/>
  <c r="X3847" i="12"/>
  <c r="X3848" i="12"/>
  <c r="X3849" i="12"/>
  <c r="X3850" i="12"/>
  <c r="X3851" i="12"/>
  <c r="X3852" i="12"/>
  <c r="X3853" i="12"/>
  <c r="X3854" i="12"/>
  <c r="X3855" i="12"/>
  <c r="X3856" i="12"/>
  <c r="X3857" i="12"/>
  <c r="X3858" i="12"/>
  <c r="X3859" i="12"/>
  <c r="X3860" i="12"/>
  <c r="X3861" i="12"/>
  <c r="X3862" i="12"/>
  <c r="X3863" i="12"/>
  <c r="X3864" i="12"/>
  <c r="X3865" i="12"/>
  <c r="X3866" i="12"/>
  <c r="X3867" i="12"/>
  <c r="X3868" i="12"/>
  <c r="X3869" i="12"/>
  <c r="X3870" i="12"/>
  <c r="X3871" i="12"/>
  <c r="X3872" i="12"/>
  <c r="X3873" i="12"/>
  <c r="X3874" i="12"/>
  <c r="X3875" i="12"/>
  <c r="X3876" i="12"/>
  <c r="X3877" i="12"/>
  <c r="X3878" i="12"/>
  <c r="X3879" i="12"/>
  <c r="X3880" i="12"/>
  <c r="X3881" i="12"/>
  <c r="X3882" i="12"/>
  <c r="X3883" i="12"/>
  <c r="X3884" i="12"/>
  <c r="X3885" i="12"/>
  <c r="X3886" i="12"/>
  <c r="X3887" i="12"/>
  <c r="X3888" i="12"/>
  <c r="X3889" i="12"/>
  <c r="X3890" i="12"/>
  <c r="X3891" i="12"/>
  <c r="X3892" i="12"/>
  <c r="X3893" i="12"/>
  <c r="X3894" i="12"/>
  <c r="X3895" i="12"/>
  <c r="X3896" i="12"/>
  <c r="X3897" i="12"/>
  <c r="X3898" i="12"/>
  <c r="X3899" i="12"/>
  <c r="X3900" i="12"/>
  <c r="X3901" i="12"/>
  <c r="X3902" i="12"/>
  <c r="X3903" i="12"/>
  <c r="X3904" i="12"/>
  <c r="X3905" i="12"/>
  <c r="X3906" i="12"/>
  <c r="X3907" i="12"/>
  <c r="X3908" i="12"/>
  <c r="X3909" i="12"/>
  <c r="X3910" i="12"/>
  <c r="X3911" i="12"/>
  <c r="X3912" i="12"/>
  <c r="X3913" i="12"/>
  <c r="X3914" i="12"/>
  <c r="X3915" i="12"/>
  <c r="X3916" i="12"/>
  <c r="X3917" i="12"/>
  <c r="X3918" i="12"/>
  <c r="X3919" i="12"/>
  <c r="X3920" i="12"/>
  <c r="X3921" i="12"/>
  <c r="X3922" i="12"/>
  <c r="X3923" i="12"/>
  <c r="X3924" i="12"/>
  <c r="X3925" i="12"/>
  <c r="X3926" i="12"/>
  <c r="X3927" i="12"/>
  <c r="X3928" i="12"/>
  <c r="X3929" i="12"/>
  <c r="X3930" i="12"/>
  <c r="X3931" i="12"/>
  <c r="X3932" i="12"/>
  <c r="X3933" i="12"/>
  <c r="X3934" i="12"/>
  <c r="X3935" i="12"/>
  <c r="X3936" i="12"/>
  <c r="X3937" i="12"/>
  <c r="X3938" i="12"/>
  <c r="X3939" i="12"/>
  <c r="X3940" i="12"/>
  <c r="X3941" i="12"/>
  <c r="X3942" i="12"/>
  <c r="X3943" i="12"/>
  <c r="X3944" i="12"/>
  <c r="X3945" i="12"/>
  <c r="X3946" i="12"/>
  <c r="X3947" i="12"/>
  <c r="X3948" i="12"/>
  <c r="X3949" i="12"/>
  <c r="X3950" i="12"/>
  <c r="X3951" i="12"/>
  <c r="X3952" i="12"/>
  <c r="X3953" i="12"/>
  <c r="X3954" i="12"/>
  <c r="X3955" i="12"/>
  <c r="X3956" i="12"/>
  <c r="X3957" i="12"/>
  <c r="X3958" i="12"/>
  <c r="X3959" i="12"/>
  <c r="X3960" i="12"/>
  <c r="X3961" i="12"/>
  <c r="X3962" i="12"/>
  <c r="X3963" i="12"/>
  <c r="X3964" i="12"/>
  <c r="X3965" i="12"/>
  <c r="X3966" i="12"/>
  <c r="X3967" i="12"/>
  <c r="X3968" i="12"/>
  <c r="X3969" i="12"/>
  <c r="X3970" i="12"/>
  <c r="X3971" i="12"/>
  <c r="X3972" i="12"/>
  <c r="X3973" i="12"/>
  <c r="X3974" i="12"/>
  <c r="X3975" i="12"/>
  <c r="X3976" i="12"/>
  <c r="X3977" i="12"/>
  <c r="X3978" i="12"/>
  <c r="X3979" i="12"/>
  <c r="X3980" i="12"/>
  <c r="X3981" i="12"/>
  <c r="X3982" i="12"/>
  <c r="X3983" i="12"/>
  <c r="X3984" i="12"/>
  <c r="X3985" i="12"/>
  <c r="X3986" i="12"/>
  <c r="X3987" i="12"/>
  <c r="X3988" i="12"/>
  <c r="X3989" i="12"/>
  <c r="X3990" i="12"/>
  <c r="X3991" i="12"/>
  <c r="X3992" i="12"/>
  <c r="X3993" i="12"/>
  <c r="X3994" i="12"/>
  <c r="X3995" i="12"/>
  <c r="X3996" i="12"/>
  <c r="X3997" i="12"/>
  <c r="X3998" i="12"/>
  <c r="X3999" i="12"/>
  <c r="X4000" i="12"/>
  <c r="X4001" i="12"/>
  <c r="X4002" i="12"/>
  <c r="X4003" i="12"/>
  <c r="X4004" i="12"/>
  <c r="X4005" i="12"/>
  <c r="X4006" i="12"/>
  <c r="X4007" i="12"/>
  <c r="X4008" i="12"/>
  <c r="X4009" i="12"/>
  <c r="X4010" i="12"/>
  <c r="X4011" i="12"/>
  <c r="X4012" i="12"/>
  <c r="X4013" i="12"/>
  <c r="X4014" i="12"/>
  <c r="X4015" i="12"/>
  <c r="X4016" i="12"/>
  <c r="X4017" i="12"/>
  <c r="X4018" i="12"/>
  <c r="X4019" i="12"/>
  <c r="X4020" i="12"/>
  <c r="X4021" i="12"/>
  <c r="X4022" i="12"/>
  <c r="X4023" i="12"/>
  <c r="X4024" i="12"/>
  <c r="X4025" i="12"/>
  <c r="X4026" i="12"/>
  <c r="X4027" i="12"/>
  <c r="X4028" i="12"/>
  <c r="X4029" i="12"/>
  <c r="X4030" i="12"/>
  <c r="X4031" i="12"/>
  <c r="X4032" i="12"/>
  <c r="X4033" i="12"/>
  <c r="X4034" i="12"/>
  <c r="X4035" i="12"/>
  <c r="X4036" i="12"/>
  <c r="X4037" i="12"/>
  <c r="X4038" i="12"/>
  <c r="X4039" i="12"/>
  <c r="X4040" i="12"/>
  <c r="X4041" i="12"/>
  <c r="X4042" i="12"/>
  <c r="X4043" i="12"/>
  <c r="X4044" i="12"/>
  <c r="X4045" i="12"/>
  <c r="X4046" i="12"/>
  <c r="X4047" i="12"/>
  <c r="X4048" i="12"/>
  <c r="X4049" i="12"/>
  <c r="X4050" i="12"/>
  <c r="X4051" i="12"/>
  <c r="X4052" i="12"/>
  <c r="X4053" i="12"/>
  <c r="X4054" i="12"/>
  <c r="X4055" i="12"/>
  <c r="X4056" i="12"/>
  <c r="X4057" i="12"/>
  <c r="X4058" i="12"/>
  <c r="X4059" i="12"/>
  <c r="X4060" i="12"/>
  <c r="X4061" i="12"/>
  <c r="X4062" i="12"/>
  <c r="X4063" i="12"/>
  <c r="X4064" i="12"/>
  <c r="X4065" i="12"/>
  <c r="X4066" i="12"/>
  <c r="X4067" i="12"/>
  <c r="X4068" i="12"/>
  <c r="X4069" i="12"/>
  <c r="X4070" i="12"/>
  <c r="X4071" i="12"/>
  <c r="X4072" i="12"/>
  <c r="X4073" i="12"/>
  <c r="X4074" i="12"/>
  <c r="X4075" i="12"/>
  <c r="X4076" i="12"/>
  <c r="X4077" i="12"/>
  <c r="X4078" i="12"/>
  <c r="X4079" i="12"/>
  <c r="X4080" i="12"/>
  <c r="X4081" i="12"/>
  <c r="X4082" i="12"/>
  <c r="X4083" i="12"/>
  <c r="X4084" i="12"/>
  <c r="X4085" i="12"/>
  <c r="X4086" i="12"/>
  <c r="X4087" i="12"/>
  <c r="X4088" i="12"/>
  <c r="X4089" i="12"/>
  <c r="X4090" i="12"/>
  <c r="X4091" i="12"/>
  <c r="X4092" i="12"/>
  <c r="X4093" i="12"/>
  <c r="X4094" i="12"/>
  <c r="X4095" i="12"/>
  <c r="X4096" i="12"/>
  <c r="X4097" i="12"/>
  <c r="X4098" i="12"/>
  <c r="X4099" i="12"/>
  <c r="X4100" i="12"/>
  <c r="X4101" i="12"/>
  <c r="X4102" i="12"/>
  <c r="X4103" i="12"/>
  <c r="X4104" i="12"/>
  <c r="X4105" i="12"/>
  <c r="X4106" i="12"/>
  <c r="X4107" i="12"/>
  <c r="X4108" i="12"/>
  <c r="X4109" i="12"/>
  <c r="X4110" i="12"/>
  <c r="X4111" i="12"/>
  <c r="X4112" i="12"/>
  <c r="X4113" i="12"/>
  <c r="X4114" i="12"/>
  <c r="X4115" i="12"/>
  <c r="X4116" i="12"/>
  <c r="X4117" i="12"/>
  <c r="X4118" i="12"/>
  <c r="X4119" i="12"/>
  <c r="X4120" i="12"/>
  <c r="X4121" i="12"/>
  <c r="X4122" i="12"/>
  <c r="X4123" i="12"/>
  <c r="X4124" i="12"/>
  <c r="X4125" i="12"/>
  <c r="X4126" i="12"/>
  <c r="X4127" i="12"/>
  <c r="X4128" i="12"/>
  <c r="X4129" i="12"/>
  <c r="X4130" i="12"/>
  <c r="X4131" i="12"/>
  <c r="X4132" i="12"/>
  <c r="X4133" i="12"/>
  <c r="X4134" i="12"/>
  <c r="X4135" i="12"/>
  <c r="X4136" i="12"/>
  <c r="X4137" i="12"/>
  <c r="X4138" i="12"/>
  <c r="X4139" i="12"/>
  <c r="X4140" i="12"/>
  <c r="X4141" i="12"/>
  <c r="X4142" i="12"/>
  <c r="X4143" i="12"/>
  <c r="X4144" i="12"/>
  <c r="X4145" i="12"/>
  <c r="X4146" i="12"/>
  <c r="X4147" i="12"/>
  <c r="X4148" i="12"/>
  <c r="X4149" i="12"/>
  <c r="X4150" i="12"/>
  <c r="X4151" i="12"/>
  <c r="X4152" i="12"/>
  <c r="X4153" i="12"/>
  <c r="X4154" i="12"/>
  <c r="X4155" i="12"/>
  <c r="X4156" i="12"/>
  <c r="X4157" i="12"/>
  <c r="X4158" i="12"/>
  <c r="X4159" i="12"/>
  <c r="X4160" i="12"/>
  <c r="X4161" i="12"/>
  <c r="X4162" i="12"/>
  <c r="X4163" i="12"/>
  <c r="X4164" i="12"/>
  <c r="X4165" i="12"/>
  <c r="X4166" i="12"/>
  <c r="X4167" i="12"/>
  <c r="X4168" i="12"/>
  <c r="X4169" i="12"/>
  <c r="X4170" i="12"/>
  <c r="X4171" i="12"/>
  <c r="X4172" i="12"/>
  <c r="X4173" i="12"/>
  <c r="X4174" i="12"/>
  <c r="X4175" i="12"/>
  <c r="X4176" i="12"/>
  <c r="X4177" i="12"/>
  <c r="X4178" i="12"/>
  <c r="X4179" i="12"/>
  <c r="X4180" i="12"/>
  <c r="X4181" i="12"/>
  <c r="X4182" i="12"/>
  <c r="X4183" i="12"/>
  <c r="X4184" i="12"/>
  <c r="X4185" i="12"/>
  <c r="X4186" i="12"/>
  <c r="X4187" i="12"/>
  <c r="X4188" i="12"/>
  <c r="X4189" i="12"/>
  <c r="X4190" i="12"/>
  <c r="X4191" i="12"/>
  <c r="X4192" i="12"/>
  <c r="X4193" i="12"/>
  <c r="X4194" i="12"/>
  <c r="X4195" i="12"/>
  <c r="X4196" i="12"/>
  <c r="X4197" i="12"/>
  <c r="X4198" i="12"/>
  <c r="X4199" i="12"/>
  <c r="X4200" i="12"/>
  <c r="X4201" i="12"/>
  <c r="X4202" i="12"/>
  <c r="X4203" i="12"/>
  <c r="X4204" i="12"/>
  <c r="X4205" i="12"/>
  <c r="X4206" i="12"/>
  <c r="X4207" i="12"/>
  <c r="X4208" i="12"/>
  <c r="X4209" i="12"/>
  <c r="X4210" i="12"/>
  <c r="X4211" i="12"/>
  <c r="X4212" i="12"/>
  <c r="X4213" i="12"/>
  <c r="X4214" i="12"/>
  <c r="X4215" i="12"/>
  <c r="X4216" i="12"/>
  <c r="X4217" i="12"/>
  <c r="X4218" i="12"/>
  <c r="X4219" i="12"/>
  <c r="X4220" i="12"/>
  <c r="X4221" i="12"/>
  <c r="X4222" i="12"/>
  <c r="X4223" i="12"/>
  <c r="X4224" i="12"/>
  <c r="X4225" i="12"/>
  <c r="X4226" i="12"/>
  <c r="X4227" i="12"/>
  <c r="X4228" i="12"/>
  <c r="X4229" i="12"/>
  <c r="X4230" i="12"/>
  <c r="X4231" i="12"/>
  <c r="X4232" i="12"/>
  <c r="X4233" i="12"/>
  <c r="X4234" i="12"/>
  <c r="X4235" i="12"/>
  <c r="X4236" i="12"/>
  <c r="X4237" i="12"/>
  <c r="X4238" i="12"/>
  <c r="X4239" i="12"/>
  <c r="X4240" i="12"/>
  <c r="X4241" i="12"/>
  <c r="X4242" i="12"/>
  <c r="X4243" i="12"/>
  <c r="X4244" i="12"/>
  <c r="X4245" i="12"/>
  <c r="X4246" i="12"/>
  <c r="X4247" i="12"/>
  <c r="X4248" i="12"/>
  <c r="X4249" i="12"/>
  <c r="X4250" i="12"/>
  <c r="X4251" i="12"/>
  <c r="X4252" i="12"/>
  <c r="X4253" i="12"/>
  <c r="X4254" i="12"/>
  <c r="X4255" i="12"/>
  <c r="X4256" i="12"/>
  <c r="X4257" i="12"/>
  <c r="X4258" i="12"/>
  <c r="X4259" i="12"/>
  <c r="X4260" i="12"/>
  <c r="X4261" i="12"/>
  <c r="X4262" i="12"/>
  <c r="X4263" i="12"/>
  <c r="X4264" i="12"/>
  <c r="X4265" i="12"/>
  <c r="X4266" i="12"/>
  <c r="X4267" i="12"/>
  <c r="X4268" i="12"/>
  <c r="X4269" i="12"/>
  <c r="X4270" i="12"/>
  <c r="X4271" i="12"/>
  <c r="X4272" i="12"/>
  <c r="X4273" i="12"/>
  <c r="X4274" i="12"/>
  <c r="X4275" i="12"/>
  <c r="X4276" i="12"/>
  <c r="X4277" i="12"/>
  <c r="X4278" i="12"/>
  <c r="X4279" i="12"/>
  <c r="X4280" i="12"/>
  <c r="X4281" i="12"/>
  <c r="X4282" i="12"/>
  <c r="X4283" i="12"/>
  <c r="X4284" i="12"/>
  <c r="X4285" i="12"/>
  <c r="X4286" i="12"/>
  <c r="X4287" i="12"/>
  <c r="X4288" i="12"/>
  <c r="X4289" i="12"/>
  <c r="X4290" i="12"/>
  <c r="X4291" i="12"/>
  <c r="X4292" i="12"/>
  <c r="X4293" i="12"/>
  <c r="X4294" i="12"/>
  <c r="X4295" i="12"/>
  <c r="X4296" i="12"/>
  <c r="X4297" i="12"/>
  <c r="X4298" i="12"/>
  <c r="X4299" i="12"/>
  <c r="X4300" i="12"/>
  <c r="X4301" i="12"/>
  <c r="X4302" i="12"/>
  <c r="X4303" i="12"/>
  <c r="X4304" i="12"/>
  <c r="X4305" i="12"/>
  <c r="X4306" i="12"/>
  <c r="X4307" i="12"/>
  <c r="X4308" i="12"/>
  <c r="X4309" i="12"/>
  <c r="X4310" i="12"/>
  <c r="X4311" i="12"/>
  <c r="X4312" i="12"/>
  <c r="X4313" i="12"/>
  <c r="X4314" i="12"/>
  <c r="X4315" i="12"/>
  <c r="X4316" i="12"/>
  <c r="X4317" i="12"/>
  <c r="X4318" i="12"/>
  <c r="X4319" i="12"/>
  <c r="X4320" i="12"/>
  <c r="X4321" i="12"/>
  <c r="X4322" i="12"/>
  <c r="X4323" i="12"/>
  <c r="X4324" i="12"/>
  <c r="X4325" i="12"/>
  <c r="X4326" i="12"/>
  <c r="X4327" i="12"/>
  <c r="X4328" i="12"/>
  <c r="X4329" i="12"/>
  <c r="X4330" i="12"/>
  <c r="X4331" i="12"/>
  <c r="X4332" i="12"/>
  <c r="X4333" i="12"/>
  <c r="X4334" i="12"/>
  <c r="X4335" i="12"/>
  <c r="X4336" i="12"/>
  <c r="X4337" i="12"/>
  <c r="X4338" i="12"/>
  <c r="X4339" i="12"/>
  <c r="X4340" i="12"/>
  <c r="X4341" i="12"/>
  <c r="X4342" i="12"/>
  <c r="X4343" i="12"/>
  <c r="X4344" i="12"/>
  <c r="X4345" i="12"/>
  <c r="X4346" i="12"/>
  <c r="X4347" i="12"/>
  <c r="X4348" i="12"/>
  <c r="X4349" i="12"/>
  <c r="X4350" i="12"/>
  <c r="X4351" i="12"/>
  <c r="X4352" i="12"/>
  <c r="X4353" i="12"/>
  <c r="X4354" i="12"/>
  <c r="X4355" i="12"/>
  <c r="X4356" i="12"/>
  <c r="X4357" i="12"/>
  <c r="X4358" i="12"/>
  <c r="X4359" i="12"/>
  <c r="X4360" i="12"/>
  <c r="X4361" i="12"/>
  <c r="X4362" i="12"/>
  <c r="X4363" i="12"/>
  <c r="X4364" i="12"/>
  <c r="X4365" i="12"/>
  <c r="X4366" i="12"/>
  <c r="X4367" i="12"/>
  <c r="X4368" i="12"/>
  <c r="X4369" i="12"/>
  <c r="X4370" i="12"/>
  <c r="X4371" i="12"/>
  <c r="X4372" i="12"/>
  <c r="X4373" i="12"/>
  <c r="X4374" i="12"/>
  <c r="X4375" i="12"/>
  <c r="X4376" i="12"/>
  <c r="X4377" i="12"/>
  <c r="X4378" i="12"/>
  <c r="X4379" i="12"/>
  <c r="X4380" i="12"/>
  <c r="X4381" i="12"/>
  <c r="X4382" i="12"/>
  <c r="X4383" i="12"/>
  <c r="X4384" i="12"/>
  <c r="X4385" i="12"/>
  <c r="X4386" i="12"/>
  <c r="X4387" i="12"/>
  <c r="X4388" i="12"/>
  <c r="X4389" i="12"/>
  <c r="X4390" i="12"/>
  <c r="X4391" i="12"/>
  <c r="X4392" i="12"/>
  <c r="X4393" i="12"/>
  <c r="X4394" i="12"/>
  <c r="X4395" i="12"/>
  <c r="X4396" i="12"/>
  <c r="X4397" i="12"/>
  <c r="X4398" i="12"/>
  <c r="X4399" i="12"/>
  <c r="X4400" i="12"/>
  <c r="X4401" i="12"/>
  <c r="X4402" i="12"/>
  <c r="X4403" i="12"/>
  <c r="X4404" i="12"/>
  <c r="X4405" i="12"/>
  <c r="X4406" i="12"/>
  <c r="X4407" i="12"/>
  <c r="X4408" i="12"/>
  <c r="X4409" i="12"/>
  <c r="X4410" i="12"/>
  <c r="X4411" i="12"/>
  <c r="X4412" i="12"/>
  <c r="X4413" i="12"/>
  <c r="X4414" i="12"/>
  <c r="X4415" i="12"/>
  <c r="X4416" i="12"/>
  <c r="X4417" i="12"/>
  <c r="X4418" i="12"/>
  <c r="X4419" i="12"/>
  <c r="X4420" i="12"/>
  <c r="X4421" i="12"/>
  <c r="X4422" i="12"/>
  <c r="X4423" i="12"/>
  <c r="X4424" i="12"/>
  <c r="X4425" i="12"/>
  <c r="X4426" i="12"/>
  <c r="X4427" i="12"/>
  <c r="X4428" i="12"/>
  <c r="X4429" i="12"/>
  <c r="X4430" i="12"/>
  <c r="X4431" i="12"/>
  <c r="X4432" i="12"/>
  <c r="X4433" i="12"/>
  <c r="X4434" i="12"/>
  <c r="X4435" i="12"/>
  <c r="X4436" i="12"/>
  <c r="X4437" i="12"/>
  <c r="X4438" i="12"/>
  <c r="X4439" i="12"/>
  <c r="X4440" i="12"/>
  <c r="X4441" i="12"/>
  <c r="X4442" i="12"/>
  <c r="X4443" i="12"/>
  <c r="X4444" i="12"/>
  <c r="X4445" i="12"/>
  <c r="X4446" i="12"/>
  <c r="X4447" i="12"/>
  <c r="X4448" i="12"/>
  <c r="X4449" i="12"/>
  <c r="X4450" i="12"/>
  <c r="X4451" i="12"/>
  <c r="X4452" i="12"/>
  <c r="X4453" i="12"/>
  <c r="X4454" i="12"/>
  <c r="X4455" i="12"/>
  <c r="X4456" i="12"/>
  <c r="X4457" i="12"/>
  <c r="X4458" i="12"/>
  <c r="X4459" i="12"/>
  <c r="X4460" i="12"/>
  <c r="X4461" i="12"/>
  <c r="X4462" i="12"/>
  <c r="X4463" i="12"/>
  <c r="X4464" i="12"/>
  <c r="X4465" i="12"/>
  <c r="X4466" i="12"/>
  <c r="X4467" i="12"/>
  <c r="X4468" i="12"/>
  <c r="X4469" i="12"/>
  <c r="X4470" i="12"/>
  <c r="X4471" i="12"/>
  <c r="X4472" i="12"/>
  <c r="X4473" i="12"/>
  <c r="X4474" i="12"/>
  <c r="X4475" i="12"/>
  <c r="X4476" i="12"/>
  <c r="X4477" i="12"/>
  <c r="X4478" i="12"/>
  <c r="X4479" i="12"/>
  <c r="X4480" i="12"/>
  <c r="X4481" i="12"/>
  <c r="X4482" i="12"/>
  <c r="X4483" i="12"/>
  <c r="X4484" i="12"/>
  <c r="X4485" i="12"/>
  <c r="X4486" i="12"/>
  <c r="X4487" i="12"/>
  <c r="X4488" i="12"/>
  <c r="X4489" i="12"/>
  <c r="X4490" i="12"/>
  <c r="X4491" i="12"/>
  <c r="X4492" i="12"/>
  <c r="X4493" i="12"/>
  <c r="X4494" i="12"/>
  <c r="X4495" i="12"/>
  <c r="X4496" i="12"/>
  <c r="X4497" i="12"/>
  <c r="X4498" i="12"/>
  <c r="X4499" i="12"/>
  <c r="X4500" i="12"/>
  <c r="X4501" i="12"/>
  <c r="X4502" i="12"/>
  <c r="X4503" i="12"/>
  <c r="X4504" i="12"/>
  <c r="X4505" i="12"/>
  <c r="X4506" i="12"/>
  <c r="X4507" i="12"/>
  <c r="X4508" i="12"/>
  <c r="X4509" i="12"/>
  <c r="X4510" i="12"/>
  <c r="X4511" i="12"/>
  <c r="X4512" i="12"/>
  <c r="X4513" i="12"/>
  <c r="X4514" i="12"/>
  <c r="X4515" i="12"/>
  <c r="X4516" i="12"/>
  <c r="X4517" i="12"/>
  <c r="X4518" i="12"/>
  <c r="X4519" i="12"/>
  <c r="X4520" i="12"/>
  <c r="X4521" i="12"/>
  <c r="X4522" i="12"/>
  <c r="X4523" i="12"/>
  <c r="X4524" i="12"/>
  <c r="X4525" i="12"/>
  <c r="X4526" i="12"/>
  <c r="X4527" i="12"/>
  <c r="X4528" i="12"/>
  <c r="X4529" i="12"/>
  <c r="X4530" i="12"/>
  <c r="X4531" i="12"/>
  <c r="X4532" i="12"/>
  <c r="X4533" i="12"/>
  <c r="X4534" i="12"/>
  <c r="X4535" i="12"/>
  <c r="X4536" i="12"/>
  <c r="X4537" i="12"/>
  <c r="X4538" i="12"/>
  <c r="X4539" i="12"/>
  <c r="X4540" i="12"/>
  <c r="X4541" i="12"/>
  <c r="X4542" i="12"/>
  <c r="X4543" i="12"/>
  <c r="X4544" i="12"/>
  <c r="X4545" i="12"/>
  <c r="X4546" i="12"/>
  <c r="X4547" i="12"/>
  <c r="X4548" i="12"/>
  <c r="X4549" i="12"/>
  <c r="X4550" i="12"/>
  <c r="X4551" i="12"/>
  <c r="X4552" i="12"/>
  <c r="X4553" i="12"/>
  <c r="X4554" i="12"/>
  <c r="X4555" i="12"/>
  <c r="X4556" i="12"/>
  <c r="X4557" i="12"/>
  <c r="X4558" i="12"/>
  <c r="X4559" i="12"/>
  <c r="X4560" i="12"/>
  <c r="X4561" i="12"/>
  <c r="X4562" i="12"/>
  <c r="X4563" i="12"/>
  <c r="X4564" i="12"/>
  <c r="X4565" i="12"/>
  <c r="X4566" i="12"/>
  <c r="X4567" i="12"/>
  <c r="X4568" i="12"/>
  <c r="X4569" i="12"/>
  <c r="X4570" i="12"/>
  <c r="X4571" i="12"/>
  <c r="X4572" i="12"/>
  <c r="X4573" i="12"/>
  <c r="X4574" i="12"/>
  <c r="X4575" i="12"/>
  <c r="X4576" i="12"/>
  <c r="X4577" i="12"/>
  <c r="X4578" i="12"/>
  <c r="X4579" i="12"/>
  <c r="X4580" i="12"/>
  <c r="X4581" i="12"/>
  <c r="X4582" i="12"/>
  <c r="X4583" i="12"/>
  <c r="X4584" i="12"/>
  <c r="X4585" i="12"/>
  <c r="X4586" i="12"/>
  <c r="X4587" i="12"/>
  <c r="X4588" i="12"/>
  <c r="X4589" i="12"/>
  <c r="X4590" i="12"/>
  <c r="X4591" i="12"/>
  <c r="X4592" i="12"/>
  <c r="X4593" i="12"/>
  <c r="X4594" i="12"/>
  <c r="X4595" i="12"/>
  <c r="X4596" i="12"/>
  <c r="X4597" i="12"/>
  <c r="X4598" i="12"/>
  <c r="X4599" i="12"/>
  <c r="X4600" i="12"/>
  <c r="X4601" i="12"/>
  <c r="X4602" i="12"/>
  <c r="X4603" i="12"/>
  <c r="X4604" i="12"/>
  <c r="X4605" i="12"/>
  <c r="X4606" i="12"/>
  <c r="X4607" i="12"/>
  <c r="X4608" i="12"/>
  <c r="X4609" i="12"/>
  <c r="X4610" i="12"/>
  <c r="X4611" i="12"/>
  <c r="X4612" i="12"/>
  <c r="X4613" i="12"/>
  <c r="X4614" i="12"/>
  <c r="X4615" i="12"/>
  <c r="X4616" i="12"/>
  <c r="X4617" i="12"/>
  <c r="X4618" i="12"/>
  <c r="X4619" i="12"/>
  <c r="X4620" i="12"/>
  <c r="X4621" i="12"/>
  <c r="X4622" i="12"/>
  <c r="X4623" i="12"/>
  <c r="X4624" i="12"/>
  <c r="X4625" i="12"/>
  <c r="X4626" i="12"/>
  <c r="X4627" i="12"/>
  <c r="X4628" i="12"/>
  <c r="X4629" i="12"/>
  <c r="X4630" i="12"/>
  <c r="X4631" i="12"/>
  <c r="X4632" i="12"/>
  <c r="X4633" i="12"/>
  <c r="X4634" i="12"/>
  <c r="X4635" i="12"/>
  <c r="X4636" i="12"/>
  <c r="X4637" i="12"/>
  <c r="X4638" i="12"/>
  <c r="X4639" i="12"/>
  <c r="X4640" i="12"/>
  <c r="X4641" i="12"/>
  <c r="X4642" i="12"/>
  <c r="X4643" i="12"/>
  <c r="X4644" i="12"/>
  <c r="X4645" i="12"/>
  <c r="X4646" i="12"/>
  <c r="X4647" i="12"/>
  <c r="X4648" i="12"/>
  <c r="X4649" i="12"/>
  <c r="X4650" i="12"/>
  <c r="X4651" i="12"/>
  <c r="X4652" i="12"/>
  <c r="X4653" i="12"/>
  <c r="X4654" i="12"/>
  <c r="X4655" i="12"/>
  <c r="X4656" i="12"/>
  <c r="X4657" i="12"/>
  <c r="X4658" i="12"/>
  <c r="X4659" i="12"/>
  <c r="X4660" i="12"/>
  <c r="X4661" i="12"/>
  <c r="X4662" i="12"/>
  <c r="X4663" i="12"/>
  <c r="X4664" i="12"/>
  <c r="X4665" i="12"/>
  <c r="X4666" i="12"/>
  <c r="X4667" i="12"/>
  <c r="X4668" i="12"/>
  <c r="X4669" i="12"/>
  <c r="X4670" i="12"/>
  <c r="X4671" i="12"/>
  <c r="X4672" i="12"/>
  <c r="X4673" i="12"/>
  <c r="X4674" i="12"/>
  <c r="X4675" i="12"/>
  <c r="X4676" i="12"/>
  <c r="X4677" i="12"/>
  <c r="X4678" i="12"/>
  <c r="X4679" i="12"/>
  <c r="X4680" i="12"/>
  <c r="X4681" i="12"/>
  <c r="X4682" i="12"/>
  <c r="X4683" i="12"/>
  <c r="X4684" i="12"/>
  <c r="X4685" i="12"/>
  <c r="X4686" i="12"/>
  <c r="X4687" i="12"/>
  <c r="X4688" i="12"/>
  <c r="X4689" i="12"/>
  <c r="X4690" i="12"/>
  <c r="X4691" i="12"/>
  <c r="X4692" i="12"/>
  <c r="X4693" i="12"/>
  <c r="X4694" i="12"/>
  <c r="X4695" i="12"/>
  <c r="X4696" i="12"/>
  <c r="X4697" i="12"/>
  <c r="X4698" i="12"/>
  <c r="X4699" i="12"/>
  <c r="X4700" i="12"/>
  <c r="X4701" i="12"/>
  <c r="X4702" i="12"/>
  <c r="X4703" i="12"/>
  <c r="X4704" i="12"/>
  <c r="X4705" i="12"/>
  <c r="X4706" i="12"/>
  <c r="X4707" i="12"/>
  <c r="X4708" i="12"/>
  <c r="X4709" i="12"/>
  <c r="X4710" i="12"/>
  <c r="X4711" i="12"/>
  <c r="X4712" i="12"/>
  <c r="X4713" i="12"/>
  <c r="X4714" i="12"/>
  <c r="X4715" i="12"/>
  <c r="X4716" i="12"/>
  <c r="X4717" i="12"/>
  <c r="X4718" i="12"/>
  <c r="X4719" i="12"/>
  <c r="X4720" i="12"/>
  <c r="X4721" i="12"/>
  <c r="X4722" i="12"/>
  <c r="X4723" i="12"/>
  <c r="X4724" i="12"/>
  <c r="X4725" i="12"/>
  <c r="X4726" i="12"/>
  <c r="X4727" i="12"/>
  <c r="X4728" i="12"/>
  <c r="X4729" i="12"/>
  <c r="X4730" i="12"/>
  <c r="X4731" i="12"/>
  <c r="X4732" i="12"/>
  <c r="X4733" i="12"/>
  <c r="X4734" i="12"/>
  <c r="X4735" i="12"/>
  <c r="X4736" i="12"/>
  <c r="X4737" i="12"/>
  <c r="X4738" i="12"/>
  <c r="X4739" i="12"/>
  <c r="X4740" i="12"/>
  <c r="X4741" i="12"/>
  <c r="X4742" i="12"/>
  <c r="X4743" i="12"/>
  <c r="X4744" i="12"/>
  <c r="X4745" i="12"/>
  <c r="X4746" i="12"/>
  <c r="X4747" i="12"/>
  <c r="X4748" i="12"/>
  <c r="X4749" i="12"/>
  <c r="X4750" i="12"/>
  <c r="X4751" i="12"/>
  <c r="X4752" i="12"/>
  <c r="X4753" i="12"/>
  <c r="X4754" i="12"/>
  <c r="X4755" i="12"/>
  <c r="X4756" i="12"/>
  <c r="X4757" i="12"/>
  <c r="X4758" i="12"/>
  <c r="X4759" i="12"/>
  <c r="X4760" i="12"/>
  <c r="X4761" i="12"/>
  <c r="X4762" i="12"/>
  <c r="X4763" i="12"/>
  <c r="X4764" i="12"/>
  <c r="X4765" i="12"/>
  <c r="X4766" i="12"/>
  <c r="X4767" i="12"/>
  <c r="X4768" i="12"/>
  <c r="X4769" i="12"/>
  <c r="X4770" i="12"/>
  <c r="X4771" i="12"/>
  <c r="X4772" i="12"/>
  <c r="X4773" i="12"/>
  <c r="X4774" i="12"/>
  <c r="X4775" i="12"/>
  <c r="X4776" i="12"/>
  <c r="X4777" i="12"/>
  <c r="X4778" i="12"/>
  <c r="X4779" i="12"/>
  <c r="X4780" i="12"/>
  <c r="X4781" i="12"/>
  <c r="X4782" i="12"/>
  <c r="X4783" i="12"/>
  <c r="X4784" i="12"/>
  <c r="X4785" i="12"/>
  <c r="X4786" i="12"/>
  <c r="X4787" i="12"/>
  <c r="X4788" i="12"/>
  <c r="X4789" i="12"/>
  <c r="X4790" i="12"/>
  <c r="X4791" i="12"/>
  <c r="X4792" i="12"/>
  <c r="X4793" i="12"/>
  <c r="X4794" i="12"/>
  <c r="X4795" i="12"/>
  <c r="X4796" i="12"/>
  <c r="X4797" i="12"/>
  <c r="X4798" i="12"/>
  <c r="X4799" i="12"/>
  <c r="X4800" i="12"/>
  <c r="X4801" i="12"/>
  <c r="X4802" i="12"/>
  <c r="X4803" i="12"/>
  <c r="X4804" i="12"/>
  <c r="X4805" i="12"/>
  <c r="X4806" i="12"/>
  <c r="X4807" i="12"/>
  <c r="X4808" i="12"/>
  <c r="X4809" i="12"/>
  <c r="X4810" i="12"/>
  <c r="X4811" i="12"/>
  <c r="X4812" i="12"/>
  <c r="X4813" i="12"/>
  <c r="X4814" i="12"/>
  <c r="X4815" i="12"/>
  <c r="X4816" i="12"/>
  <c r="X4817" i="12"/>
  <c r="X4818" i="12"/>
  <c r="X4819" i="12"/>
  <c r="X4820" i="12"/>
  <c r="X4821" i="12"/>
  <c r="X4822" i="12"/>
  <c r="X4823" i="12"/>
  <c r="X4824" i="12"/>
  <c r="X4825" i="12"/>
  <c r="X4826" i="12"/>
  <c r="X4827" i="12"/>
  <c r="X4828" i="12"/>
  <c r="X4829" i="12"/>
  <c r="X4830" i="12"/>
  <c r="X4831" i="12"/>
  <c r="X4832" i="12"/>
  <c r="X4833" i="12"/>
  <c r="X4834" i="12"/>
  <c r="X4835" i="12"/>
  <c r="X4836" i="12"/>
  <c r="X4837" i="12"/>
  <c r="X4838" i="12"/>
  <c r="X4839" i="12"/>
  <c r="X4840" i="12"/>
  <c r="X4841" i="12"/>
  <c r="X4842" i="12"/>
  <c r="X4843" i="12"/>
  <c r="X4844" i="12"/>
  <c r="X4845" i="12"/>
  <c r="X4846" i="12"/>
  <c r="X4847" i="12"/>
  <c r="X4848" i="12"/>
  <c r="X4849" i="12"/>
  <c r="X4850" i="12"/>
  <c r="X4851" i="12"/>
  <c r="X4852" i="12"/>
  <c r="X4853" i="12"/>
  <c r="X4854" i="12"/>
  <c r="X4855" i="12"/>
  <c r="X4856" i="12"/>
  <c r="X4857" i="12"/>
  <c r="X4858" i="12"/>
  <c r="X4859" i="12"/>
  <c r="X4860" i="12"/>
  <c r="X4861" i="12"/>
  <c r="X4862" i="12"/>
  <c r="X4863" i="12"/>
  <c r="X4864" i="12"/>
  <c r="X4865" i="12"/>
  <c r="X4866" i="12"/>
  <c r="X4867" i="12"/>
  <c r="X4868" i="12"/>
  <c r="X4869" i="12"/>
  <c r="X4870" i="12"/>
  <c r="X4871" i="12"/>
  <c r="X4872" i="12"/>
  <c r="X4873" i="12"/>
  <c r="X4874" i="12"/>
  <c r="X4875" i="12"/>
  <c r="X4876" i="12"/>
  <c r="X4877" i="12"/>
  <c r="X4878" i="12"/>
  <c r="X4879" i="12"/>
  <c r="X4880" i="12"/>
  <c r="X4881" i="12"/>
  <c r="X4882" i="12"/>
  <c r="X4883" i="12"/>
  <c r="X4884" i="12"/>
  <c r="X4885" i="12"/>
  <c r="X4886" i="12"/>
  <c r="X4887" i="12"/>
  <c r="X4888" i="12"/>
  <c r="X4889" i="12"/>
  <c r="X4890" i="12"/>
  <c r="X4891" i="12"/>
  <c r="X4892" i="12"/>
  <c r="X4893" i="12"/>
  <c r="X4894" i="12"/>
  <c r="X4895" i="12"/>
  <c r="X4896" i="12"/>
  <c r="X4897" i="12"/>
  <c r="X4898" i="12"/>
  <c r="X4899" i="12"/>
  <c r="X4900" i="12"/>
  <c r="X4901" i="12"/>
  <c r="X4902" i="12"/>
  <c r="X4903" i="12"/>
  <c r="X4904" i="12"/>
  <c r="X4905" i="12"/>
  <c r="X4906" i="12"/>
  <c r="X4907" i="12"/>
  <c r="X4908" i="12"/>
  <c r="X4909" i="12"/>
  <c r="X4910" i="12"/>
  <c r="X4911" i="12"/>
  <c r="X4912" i="12"/>
  <c r="X4913" i="12"/>
  <c r="X4914" i="12"/>
  <c r="X4915" i="12"/>
  <c r="X4916" i="12"/>
  <c r="X4917" i="12"/>
  <c r="X4918" i="12"/>
  <c r="X4919" i="12"/>
  <c r="X4920" i="12"/>
  <c r="X4921" i="12"/>
  <c r="X4922" i="12"/>
  <c r="X4923" i="12"/>
  <c r="X4924" i="12"/>
  <c r="X4925" i="12"/>
  <c r="X4926" i="12"/>
  <c r="X4927" i="12"/>
  <c r="X4928" i="12"/>
  <c r="X4929" i="12"/>
  <c r="X4930" i="12"/>
  <c r="X4931" i="12"/>
  <c r="X4932" i="12"/>
  <c r="X4933" i="12"/>
  <c r="X4934" i="12"/>
  <c r="X4935" i="12"/>
  <c r="X4936" i="12"/>
  <c r="X4937" i="12"/>
  <c r="X4938" i="12"/>
  <c r="X4939" i="12"/>
  <c r="X4940" i="12"/>
  <c r="X4941" i="12"/>
  <c r="X4942" i="12"/>
  <c r="X4943" i="12"/>
  <c r="X4944" i="12"/>
  <c r="X4945" i="12"/>
  <c r="X4946" i="12"/>
  <c r="X4947" i="12"/>
  <c r="X4948" i="12"/>
  <c r="X4949" i="12"/>
  <c r="X4950" i="12"/>
  <c r="X4951" i="12"/>
  <c r="X4952" i="12"/>
  <c r="X4953" i="12"/>
  <c r="X4954" i="12"/>
  <c r="X4955" i="12"/>
  <c r="X4956" i="12"/>
  <c r="X4957" i="12"/>
  <c r="X4958" i="12"/>
  <c r="X4959" i="12"/>
  <c r="X4960" i="12"/>
  <c r="X4961" i="12"/>
  <c r="X4962" i="12"/>
  <c r="X4963" i="12"/>
  <c r="X4964" i="12"/>
  <c r="X4965" i="12"/>
  <c r="X4966" i="12"/>
  <c r="X4967" i="12"/>
  <c r="X4968" i="12"/>
  <c r="X4969" i="12"/>
  <c r="X4970" i="12"/>
  <c r="X4971" i="12"/>
  <c r="X4972" i="12"/>
  <c r="X4973" i="12"/>
  <c r="X4974" i="12"/>
  <c r="X4975" i="12"/>
  <c r="X4976" i="12"/>
  <c r="X4977" i="12"/>
  <c r="X4978" i="12"/>
  <c r="X4979" i="12"/>
  <c r="X4980" i="12"/>
  <c r="X4981" i="12"/>
  <c r="X4982" i="12"/>
  <c r="X4983" i="12"/>
  <c r="X4984" i="12"/>
  <c r="X4985" i="12"/>
  <c r="X4986" i="12"/>
  <c r="X4987" i="12"/>
  <c r="X4988" i="12"/>
  <c r="X4989" i="12"/>
  <c r="X4990" i="12"/>
  <c r="X4991" i="12"/>
  <c r="X4992" i="12"/>
  <c r="X4993" i="12"/>
  <c r="X4994" i="12"/>
  <c r="X4995" i="12"/>
  <c r="X4996" i="12"/>
  <c r="X4997" i="12"/>
  <c r="X4998" i="12"/>
  <c r="X4999" i="12"/>
  <c r="X5000" i="12"/>
  <c r="X5001" i="12"/>
  <c r="X2" i="12"/>
  <c r="E7" i="9"/>
  <c r="E6" i="9"/>
  <c r="E3" i="9"/>
  <c r="E4" i="9"/>
  <c r="E5" i="9"/>
  <c r="E2" i="9"/>
  <c r="C6" i="6"/>
  <c r="C7" i="6"/>
  <c r="C8" i="6"/>
  <c r="C9" i="6"/>
  <c r="C5" i="6"/>
  <c r="C6" i="11" l="1"/>
  <c r="C7" i="11"/>
  <c r="C8" i="11"/>
  <c r="C9" i="11"/>
  <c r="C10" i="11"/>
  <c r="C11" i="11"/>
  <c r="C12" i="11"/>
  <c r="C13" i="11"/>
  <c r="C14" i="11"/>
  <c r="C15" i="11"/>
  <c r="C16" i="11"/>
  <c r="C17" i="11"/>
  <c r="C18" i="11"/>
  <c r="C19" i="11"/>
  <c r="C20" i="11"/>
  <c r="C21" i="11"/>
  <c r="C5" i="11"/>
  <c r="J14" i="1" l="1"/>
  <c r="J16" i="1" s="1"/>
  <c r="J13" i="1"/>
  <c r="J15" i="1" s="1"/>
  <c r="J17" i="1" s="1"/>
  <c r="XFC1" i="8" a="1"/>
  <c r="XFC1" i="8" s="1"/>
  <c r="XEY1" i="1"/>
</calcChain>
</file>

<file path=xl/sharedStrings.xml><?xml version="1.0" encoding="utf-8"?>
<sst xmlns="http://schemas.openxmlformats.org/spreadsheetml/2006/main" count="77173" uniqueCount="1973">
  <si>
    <t>OrderID</t>
  </si>
  <si>
    <t>Order Date</t>
  </si>
  <si>
    <t>Country</t>
  </si>
  <si>
    <t>UK</t>
  </si>
  <si>
    <t>USA</t>
  </si>
  <si>
    <t>Buchanan</t>
  </si>
  <si>
    <t>Suyama</t>
  </si>
  <si>
    <t>Lee</t>
  </si>
  <si>
    <t>Leverling</t>
  </si>
  <si>
    <t>Dodsworth</t>
  </si>
  <si>
    <t>Davolio</t>
  </si>
  <si>
    <t>Callahan</t>
  </si>
  <si>
    <t>Fuller</t>
  </si>
  <si>
    <t>Chang</t>
  </si>
  <si>
    <t>Sales Person</t>
  </si>
  <si>
    <t>Name</t>
  </si>
  <si>
    <t>Q3</t>
  </si>
  <si>
    <t>Count the no. of times name appearing in a Cell</t>
  </si>
  <si>
    <t>Count</t>
  </si>
  <si>
    <t>Output</t>
  </si>
  <si>
    <t>Deepak!!!pankaj@@@@pankaj@@@@rohit</t>
  </si>
  <si>
    <t>S No.</t>
  </si>
  <si>
    <t>Text String</t>
  </si>
  <si>
    <t>rohit</t>
  </si>
  <si>
    <t>pankaj</t>
  </si>
  <si>
    <t>ajay,ajay,anil,ajay,ajay&amp;&amp;&amp;pankaj</t>
  </si>
  <si>
    <t>ajay</t>
  </si>
  <si>
    <t>rohit,,,sunny,sunita,rohit,,,////(((alka,rohit</t>
  </si>
  <si>
    <t>(LEN(B6)-LEN(SUBSTITUTE(B6,E6,"")))/LEN(E6)</t>
  </si>
  <si>
    <t>VLOOKUP(VALUE(K5),$H$5:$I$17,2,0)</t>
  </si>
  <si>
    <t>Output Country</t>
  </si>
  <si>
    <t>Output Date</t>
  </si>
  <si>
    <t>Output Name</t>
  </si>
  <si>
    <t>Q2.</t>
  </si>
  <si>
    <t>Q4. Find out the middle name from the below text strings</t>
  </si>
  <si>
    <t>Ram Kumar Yadav</t>
  </si>
  <si>
    <t>Mr. Ram Kumar Yadav</t>
  </si>
  <si>
    <t>Vaid Prakash Sharma</t>
  </si>
  <si>
    <t>Naresh singh walia</t>
  </si>
  <si>
    <t>Jitnder Pal Bhatia</t>
  </si>
  <si>
    <t>Neil Arm strong</t>
  </si>
  <si>
    <t>Q5. Find out the first name from the below text strings</t>
  </si>
  <si>
    <t>Middle Name</t>
  </si>
  <si>
    <t>First Name</t>
  </si>
  <si>
    <t>Ram</t>
  </si>
  <si>
    <t>Vaid</t>
  </si>
  <si>
    <t>Mr. Vaid Prakash Sharma</t>
  </si>
  <si>
    <t>Mr. Naresh singh walia</t>
  </si>
  <si>
    <t>Mr. Jitnder Pal Bhatia</t>
  </si>
  <si>
    <t>Mr. Neil Arm strong</t>
  </si>
  <si>
    <t>Naresh</t>
  </si>
  <si>
    <t>Jitnder</t>
  </si>
  <si>
    <t>Neil</t>
  </si>
  <si>
    <t>Kumar</t>
  </si>
  <si>
    <t>Prakash</t>
  </si>
  <si>
    <t>Singh</t>
  </si>
  <si>
    <t>Pal</t>
  </si>
  <si>
    <t>Arm</t>
  </si>
  <si>
    <t>Q1. Find out the country, name and date from the next three sheets.</t>
  </si>
  <si>
    <t>gupta,bharti</t>
  </si>
  <si>
    <t>negi,chandan</t>
  </si>
  <si>
    <t>malhotra,neha</t>
  </si>
  <si>
    <t>kaur,daljeet</t>
  </si>
  <si>
    <t>shukla,virit</t>
  </si>
  <si>
    <t>agarwal,priyank</t>
  </si>
  <si>
    <t>Gender</t>
  </si>
  <si>
    <t>F</t>
  </si>
  <si>
    <t>M</t>
  </si>
  <si>
    <t>Mr./Mrs. First Name_Last Name</t>
  </si>
  <si>
    <t>Invoice Date</t>
  </si>
  <si>
    <t>22.Jun.2006</t>
  </si>
  <si>
    <t>08.Jan.2007</t>
  </si>
  <si>
    <t>21.Feb.2007</t>
  </si>
  <si>
    <t>22.Feb.2007</t>
  </si>
  <si>
    <t>23.Feb.2007</t>
  </si>
  <si>
    <t>26.Feb.2007</t>
  </si>
  <si>
    <t>27.Feb.2007</t>
  </si>
  <si>
    <t>28.Feb.2007</t>
  </si>
  <si>
    <t>01.Mar.2007</t>
  </si>
  <si>
    <t>02.Mar.2007</t>
  </si>
  <si>
    <t>05.Mar.2007</t>
  </si>
  <si>
    <t>06.Mar.2007</t>
  </si>
  <si>
    <t>07.Mar.2007</t>
  </si>
  <si>
    <t>08.Mar.2007</t>
  </si>
  <si>
    <t>09.Mar.2007</t>
  </si>
  <si>
    <t>12.Mar.2007</t>
  </si>
  <si>
    <t>13.Mar.2007</t>
  </si>
  <si>
    <t>14.Mar.2007</t>
  </si>
  <si>
    <t>15.Mar.2007</t>
  </si>
  <si>
    <t>03.Feb.2016</t>
  </si>
  <si>
    <t>09.Feb.2016</t>
  </si>
  <si>
    <t>15.Feb.2016</t>
  </si>
  <si>
    <t>18.Feb.2016</t>
  </si>
  <si>
    <t>22.Feb.2016</t>
  </si>
  <si>
    <t>24.Feb.2016</t>
  </si>
  <si>
    <t>11.Feb.2016</t>
  </si>
  <si>
    <t>12.Feb.2016</t>
  </si>
  <si>
    <t>16.Feb.2016</t>
  </si>
  <si>
    <t>17.Feb.2016</t>
  </si>
  <si>
    <t>19.Feb.2016</t>
  </si>
  <si>
    <t>23.Feb.2016</t>
  </si>
  <si>
    <t>29.Apr.2006</t>
  </si>
  <si>
    <t>03.Jan.2005</t>
  </si>
  <si>
    <t>01.Apr.2014</t>
  </si>
  <si>
    <t>02.Jun.2014</t>
  </si>
  <si>
    <t>01.Jul.2014</t>
  </si>
  <si>
    <t>01.Aug.2014</t>
  </si>
  <si>
    <t>02.Sep.2014</t>
  </si>
  <si>
    <t>01.Oct.2014</t>
  </si>
  <si>
    <t>03.Nov.2014</t>
  </si>
  <si>
    <t>22.Jan.2016</t>
  </si>
  <si>
    <t>25.Jan.2016</t>
  </si>
  <si>
    <t>26.Jan.2016</t>
  </si>
  <si>
    <t>28.Jan.2016</t>
  </si>
  <si>
    <t>21.Jan.2016</t>
  </si>
  <si>
    <t>19.Jan.2016</t>
  </si>
  <si>
    <t>10.Feb.2016</t>
  </si>
  <si>
    <t>04.Jan.2010</t>
  </si>
  <si>
    <t>29.Jan.2016</t>
  </si>
  <si>
    <t>16.Apr.2012</t>
  </si>
  <si>
    <t>06.Jun.2012</t>
  </si>
  <si>
    <t>12.Oct.2012</t>
  </si>
  <si>
    <t>17.Jan.2013</t>
  </si>
  <si>
    <t>05.Feb.2016</t>
  </si>
  <si>
    <t>01.Feb.2016</t>
  </si>
  <si>
    <t>08.Feb.2016</t>
  </si>
  <si>
    <t>02.Feb.2016</t>
  </si>
  <si>
    <t>04.Feb.2016</t>
  </si>
  <si>
    <t>31.Jan.2016</t>
  </si>
  <si>
    <t>30.Jan.2016</t>
  </si>
  <si>
    <t>23.Jan.2016</t>
  </si>
  <si>
    <t>15.Jan.2016</t>
  </si>
  <si>
    <t>18.Jan.2016</t>
  </si>
  <si>
    <t>24.Jan.2016</t>
  </si>
  <si>
    <t>14.Feb.2016</t>
  </si>
  <si>
    <t>21.Feb.2016</t>
  </si>
  <si>
    <t>16.Mar.2007</t>
  </si>
  <si>
    <t>20.Feb.2016</t>
  </si>
  <si>
    <t>27.Jan.2016</t>
  </si>
  <si>
    <t>01.Nov.2011</t>
  </si>
  <si>
    <t>31.Dec.2015</t>
  </si>
  <si>
    <t>15.Dec.2015</t>
  </si>
  <si>
    <t>30.Oct.2006</t>
  </si>
  <si>
    <t>28.Sep.2006</t>
  </si>
  <si>
    <t>30.Aug.2006</t>
  </si>
  <si>
    <t>26.Jul.2006</t>
  </si>
  <si>
    <t>06.Oct.2015</t>
  </si>
  <si>
    <t>01.Jan.2016</t>
  </si>
  <si>
    <t>20.Jan.2016</t>
  </si>
  <si>
    <t>13.Nov.2015</t>
  </si>
  <si>
    <t>08.Jan.2016</t>
  </si>
  <si>
    <t>04.Sep.2015</t>
  </si>
  <si>
    <t>18.Dec.2015</t>
  </si>
  <si>
    <t>12.Jun.2006</t>
  </si>
  <si>
    <t>10.May.2006</t>
  </si>
  <si>
    <t>23.May.2006</t>
  </si>
  <si>
    <t>24.Jul.2006</t>
  </si>
  <si>
    <t>06.Jul.2011</t>
  </si>
  <si>
    <t>07.Jan.2015</t>
  </si>
  <si>
    <t>31.May.2006</t>
  </si>
  <si>
    <t>26.Jun.2006</t>
  </si>
  <si>
    <t>21.Jun.2006</t>
  </si>
  <si>
    <t>23.Jun.2006</t>
  </si>
  <si>
    <t>27.Jun.2006</t>
  </si>
  <si>
    <t>27.Jul.2006</t>
  </si>
  <si>
    <t>28.Jul.2006</t>
  </si>
  <si>
    <t>29.Sep.2006</t>
  </si>
  <si>
    <t>31.Oct.2006</t>
  </si>
  <si>
    <t>30.Nov.2006</t>
  </si>
  <si>
    <t>03.Mar.2011</t>
  </si>
  <si>
    <t>09.Jul.2013</t>
  </si>
  <si>
    <t>06.Feb.2016</t>
  </si>
  <si>
    <t>11.Dec.2015</t>
  </si>
  <si>
    <t>23.Jan.2006</t>
  </si>
  <si>
    <t>21.Jun.2012</t>
  </si>
  <si>
    <t>13.May.2011</t>
  </si>
  <si>
    <t>28.Dec.2013</t>
  </si>
  <si>
    <t>16.Nov.2011</t>
  </si>
  <si>
    <t>19.Jun.2016</t>
  </si>
  <si>
    <t>28.Dec.2016</t>
  </si>
  <si>
    <t>15.May.2006</t>
  </si>
  <si>
    <t>21.Jul.2006</t>
  </si>
  <si>
    <t>26.Oct.2006</t>
  </si>
  <si>
    <t>24.Nov.2006</t>
  </si>
  <si>
    <t>27.Feb.2012</t>
  </si>
  <si>
    <t>01.Nov.2006</t>
  </si>
  <si>
    <t>18.Oct.2006</t>
  </si>
  <si>
    <t>06.Dec.2006</t>
  </si>
  <si>
    <t>27.Nov.2006</t>
  </si>
  <si>
    <t>06.Nov.2015</t>
  </si>
  <si>
    <t>09.Dec.2015</t>
  </si>
  <si>
    <t>03.Nov.2015</t>
  </si>
  <si>
    <t>01.Dec.2015</t>
  </si>
  <si>
    <t>04.Jan.2016</t>
  </si>
  <si>
    <t>13.Feb.2016</t>
  </si>
  <si>
    <t>27.Feb.2014</t>
  </si>
  <si>
    <t>21.Jul.2014</t>
  </si>
  <si>
    <t>12.Apr.2011</t>
  </si>
  <si>
    <t>03.Oct.2010</t>
  </si>
  <si>
    <t>15.Mar.2005</t>
  </si>
  <si>
    <t>04.Jun.2014</t>
  </si>
  <si>
    <t>13.May.2013</t>
  </si>
  <si>
    <t>16.Dec.2015</t>
  </si>
  <si>
    <t>01.Jan.2006</t>
  </si>
  <si>
    <t>12.May.2011</t>
  </si>
  <si>
    <t>13.Jan.2016</t>
  </si>
  <si>
    <t>10.Jun.2013</t>
  </si>
  <si>
    <t>17.Jul.2013</t>
  </si>
  <si>
    <t>07.Feb.2016</t>
  </si>
  <si>
    <t>01.Oct.2015</t>
  </si>
  <si>
    <t>02.Oct.2015</t>
  </si>
  <si>
    <t>11.Jun.2011</t>
  </si>
  <si>
    <t>14.Dec.2015</t>
  </si>
  <si>
    <t>29.Jun.2011</t>
  </si>
  <si>
    <t>02.Mar.2011</t>
  </si>
  <si>
    <t>01.Feb.2014</t>
  </si>
  <si>
    <t>13.Apr.2011</t>
  </si>
  <si>
    <t>29.Apr.2011</t>
  </si>
  <si>
    <t>06.May.2013</t>
  </si>
  <si>
    <t>09.May.2013</t>
  </si>
  <si>
    <t>29.Oct.2011</t>
  </si>
  <si>
    <t>14.Mar.2011</t>
  </si>
  <si>
    <t>07.Apr.2011</t>
  </si>
  <si>
    <t>10.May.2011</t>
  </si>
  <si>
    <t>23.May.2011</t>
  </si>
  <si>
    <t>09.May.2011</t>
  </si>
  <si>
    <t>02.Jun.2011</t>
  </si>
  <si>
    <t>10.Jun.2011</t>
  </si>
  <si>
    <t>09.Jun.2011</t>
  </si>
  <si>
    <t>15.Jun.2011</t>
  </si>
  <si>
    <t>14.Jun.2011</t>
  </si>
  <si>
    <t>20.Jun.2011</t>
  </si>
  <si>
    <t>23.Jun.2011</t>
  </si>
  <si>
    <t>01.Jul.2011</t>
  </si>
  <si>
    <t>17.Jun.2011</t>
  </si>
  <si>
    <t>06.Jun.2011</t>
  </si>
  <si>
    <t>22.Jun.2011</t>
  </si>
  <si>
    <t>21.Jun.2011</t>
  </si>
  <si>
    <t>30.Jun.2011</t>
  </si>
  <si>
    <t>08.Jul.2011</t>
  </si>
  <si>
    <t>21.Jul.2011</t>
  </si>
  <si>
    <t>08.Jan.2014</t>
  </si>
  <si>
    <t>16.Dec.2013</t>
  </si>
  <si>
    <t>13.Jan.2014</t>
  </si>
  <si>
    <t>12.Dec.2013</t>
  </si>
  <si>
    <t>15.Jan.2014</t>
  </si>
  <si>
    <t>06.Jan.2014</t>
  </si>
  <si>
    <t>07.Jan.2014</t>
  </si>
  <si>
    <t>14.Jan.2014</t>
  </si>
  <si>
    <t>03.Jan.2014</t>
  </si>
  <si>
    <t>09.Jan.2014</t>
  </si>
  <si>
    <t>16.Jan.2014</t>
  </si>
  <si>
    <t>26.Dec.2013</t>
  </si>
  <si>
    <t>11.Jan.2014</t>
  </si>
  <si>
    <t>13.Jul.2011</t>
  </si>
  <si>
    <t>22.Dec.2011</t>
  </si>
  <si>
    <t>24.Apr.2013</t>
  </si>
  <si>
    <t>18.Jul.2012</t>
  </si>
  <si>
    <t>04.Feb.2013</t>
  </si>
  <si>
    <t>29.Mar.2013</t>
  </si>
  <si>
    <t>30.Nov.2013</t>
  </si>
  <si>
    <t>17.Jan.2016</t>
  </si>
  <si>
    <t>05.Jan.2016</t>
  </si>
  <si>
    <t>21.Aug.2014</t>
  </si>
  <si>
    <t>19.Feb.2014</t>
  </si>
  <si>
    <t>04.Aug.2011</t>
  </si>
  <si>
    <t>02.Jul.2013</t>
  </si>
  <si>
    <t>17.Apr.2006</t>
  </si>
  <si>
    <t>30.Apr.2006</t>
  </si>
  <si>
    <t>21.Feb.2006</t>
  </si>
  <si>
    <t>24.Feb.2006</t>
  </si>
  <si>
    <t>05.Apr.2006</t>
  </si>
  <si>
    <t>02.Mar.2006</t>
  </si>
  <si>
    <t>01.Dec.2005</t>
  </si>
  <si>
    <t>29.Jul.2004</t>
  </si>
  <si>
    <t>23.May.2005</t>
  </si>
  <si>
    <t>09.May.2005</t>
  </si>
  <si>
    <t>12.May.2006</t>
  </si>
  <si>
    <t>17.Nov.2003</t>
  </si>
  <si>
    <t>03.Oct.2014</t>
  </si>
  <si>
    <t>20.Feb.2007</t>
  </si>
  <si>
    <t>30.Oct.2016</t>
  </si>
  <si>
    <t>01.Feb.2011</t>
  </si>
  <si>
    <t>14.Jan.2016</t>
  </si>
  <si>
    <t>05.Apr.2011</t>
  </si>
  <si>
    <t>03.Dec.2004</t>
  </si>
  <si>
    <t>01.Jan.2005</t>
  </si>
  <si>
    <t>16.Nov.2004</t>
  </si>
  <si>
    <t>08.Sep.2004</t>
  </si>
  <si>
    <t>27.Oct.2004</t>
  </si>
  <si>
    <t>06.Jan.2004</t>
  </si>
  <si>
    <t>30.Sep.2004</t>
  </si>
  <si>
    <t>15.Dec.2004</t>
  </si>
  <si>
    <t>30.Aug.2012</t>
  </si>
  <si>
    <t>06.Sep.2012</t>
  </si>
  <si>
    <t>31.Aug.2005</t>
  </si>
  <si>
    <t>29.Jul.2005</t>
  </si>
  <si>
    <t>30.Jan.2006</t>
  </si>
  <si>
    <t>30.Nov.2005</t>
  </si>
  <si>
    <t>08.Sep.2005</t>
  </si>
  <si>
    <t>26.Sep.2005</t>
  </si>
  <si>
    <t>29.May.2014</t>
  </si>
  <si>
    <t>01.Jun.2014</t>
  </si>
  <si>
    <t>25.Sep.2015</t>
  </si>
  <si>
    <t>12.Jun.2014</t>
  </si>
  <si>
    <t>19.May.2014</t>
  </si>
  <si>
    <t>24.Mar.2014</t>
  </si>
  <si>
    <t>11.Oct.2015</t>
  </si>
  <si>
    <t>21.Oct.2015</t>
  </si>
  <si>
    <t>30.Apr.2013</t>
  </si>
  <si>
    <t>05.Jun.2013</t>
  </si>
  <si>
    <t>16.Aug.2013</t>
  </si>
  <si>
    <t>02.Sep.2013</t>
  </si>
  <si>
    <t>30.Sep.2013</t>
  </si>
  <si>
    <t>19.Jul.2013</t>
  </si>
  <si>
    <t>01.Jun.2013</t>
  </si>
  <si>
    <t>17.Oct.2013</t>
  </si>
  <si>
    <t>06.Jan.2016</t>
  </si>
  <si>
    <t>26.Nov.2015</t>
  </si>
  <si>
    <t>19.Jan.2010</t>
  </si>
  <si>
    <t>22.Apr.2010</t>
  </si>
  <si>
    <t>01.Oct.2010</t>
  </si>
  <si>
    <t>01.Dec.2010</t>
  </si>
  <si>
    <t>01.Jan.2011</t>
  </si>
  <si>
    <t>01.Mar.2011</t>
  </si>
  <si>
    <t>31.Mar.2011</t>
  </si>
  <si>
    <t>31.May.2011</t>
  </si>
  <si>
    <t>31.Aug.2011</t>
  </si>
  <si>
    <t>30.Sep.2010</t>
  </si>
  <si>
    <t>30.Mar.2011</t>
  </si>
  <si>
    <t>21.Nov.2009</t>
  </si>
  <si>
    <t>22.Mar.2012</t>
  </si>
  <si>
    <t>28.Aug.2015</t>
  </si>
  <si>
    <t>31.Jan.2011</t>
  </si>
  <si>
    <t>01.Aug.2010</t>
  </si>
  <si>
    <t>01.Sep.2010</t>
  </si>
  <si>
    <t>01.Nov.2010</t>
  </si>
  <si>
    <t>02.May.2011</t>
  </si>
  <si>
    <t>10.Jul.2011</t>
  </si>
  <si>
    <t>01.Apr.2011</t>
  </si>
  <si>
    <t>01.Aug.2011</t>
  </si>
  <si>
    <t>01.Sep.2011</t>
  </si>
  <si>
    <t>01.Oct.2011</t>
  </si>
  <si>
    <t>24.Nov.2014</t>
  </si>
  <si>
    <t>19.Nov.2014</t>
  </si>
  <si>
    <t>22.Nov.2014</t>
  </si>
  <si>
    <t>24.Dec.2015</t>
  </si>
  <si>
    <t>31.Aug.2010</t>
  </si>
  <si>
    <t>30.Nov.2010</t>
  </si>
  <si>
    <t>31.Dec.2010</t>
  </si>
  <si>
    <t>31.Oct.2011</t>
  </si>
  <si>
    <t>31.Dec.2011</t>
  </si>
  <si>
    <t>30.Nov.2011</t>
  </si>
  <si>
    <t>31.Jan.2012</t>
  </si>
  <si>
    <t>29.Feb.2012</t>
  </si>
  <si>
    <t>31.Mar.2012</t>
  </si>
  <si>
    <t>31.May.2012</t>
  </si>
  <si>
    <t>31.Jul.2012</t>
  </si>
  <si>
    <t>31.Aug.2012</t>
  </si>
  <si>
    <t>28.Sep.2012</t>
  </si>
  <si>
    <t>31.May.2013</t>
  </si>
  <si>
    <t>14.Jun.2015</t>
  </si>
  <si>
    <t>14.Jul.2015</t>
  </si>
  <si>
    <t>14.Sep.2015</t>
  </si>
  <si>
    <t>14.Aug.2015</t>
  </si>
  <si>
    <t>14.Oct.2015</t>
  </si>
  <si>
    <t>08.Dec.2009</t>
  </si>
  <si>
    <t>20.Jan.2010</t>
  </si>
  <si>
    <t>31.Mar.2010</t>
  </si>
  <si>
    <t>28.Feb.2011</t>
  </si>
  <si>
    <t>30.Apr.2011</t>
  </si>
  <si>
    <t>22.Dec.2010</t>
  </si>
  <si>
    <t>27.Feb.2015</t>
  </si>
  <si>
    <t>01.Jun.2011</t>
  </si>
  <si>
    <t>19.Jan.2015</t>
  </si>
  <si>
    <t>14.Apr.2015</t>
  </si>
  <si>
    <t>04.Apr.2011</t>
  </si>
  <si>
    <t>07.Jan.2016</t>
  </si>
  <si>
    <t>16.Aug.2012</t>
  </si>
  <si>
    <t>29.Sep.2011</t>
  </si>
  <si>
    <t>28.Sep.2011</t>
  </si>
  <si>
    <t>14.Jul.2014</t>
  </si>
  <si>
    <t>22.Aug.2014</t>
  </si>
  <si>
    <t>24.Sep.2012</t>
  </si>
  <si>
    <t>14.May.2013</t>
  </si>
  <si>
    <t>12.Jul.2013</t>
  </si>
  <si>
    <t>07.Oct.2014</t>
  </si>
  <si>
    <t>18.Aug.2014</t>
  </si>
  <si>
    <t>15.Dec.2014</t>
  </si>
  <si>
    <t>12.Jan.2015</t>
  </si>
  <si>
    <t>17.Feb.2015</t>
  </si>
  <si>
    <t>17.Dec.2015</t>
  </si>
  <si>
    <t>16.Mar.2015</t>
  </si>
  <si>
    <t>07.May.2012</t>
  </si>
  <si>
    <t>24.Aug.2012</t>
  </si>
  <si>
    <t>29.Jul.2014</t>
  </si>
  <si>
    <t>12.Mar.2012</t>
  </si>
  <si>
    <t>02.Aug.2012</t>
  </si>
  <si>
    <t>30.Nov.2015</t>
  </si>
  <si>
    <t>25.Nov.2015</t>
  </si>
  <si>
    <t>04.Dec.2015</t>
  </si>
  <si>
    <t>08.Dec.2015</t>
  </si>
  <si>
    <t>08.Sep.2013</t>
  </si>
  <si>
    <t>21.Nov.2013</t>
  </si>
  <si>
    <t>10.Dec.2015</t>
  </si>
  <si>
    <t>03.Dec.2015</t>
  </si>
  <si>
    <t>27.Mar.2014</t>
  </si>
  <si>
    <t>31.Dec.2013</t>
  </si>
  <si>
    <t>12.Jan.2016</t>
  </si>
  <si>
    <t>30.Dec.2015</t>
  </si>
  <si>
    <t>27.Dec.2011</t>
  </si>
  <si>
    <t>22.Nov.2011</t>
  </si>
  <si>
    <t>25.Mar.2013</t>
  </si>
  <si>
    <t>18.Oct.2012</t>
  </si>
  <si>
    <t>07.Aug.2015</t>
  </si>
  <si>
    <t>22.Dec.2015</t>
  </si>
  <si>
    <t>17.Dec.2012</t>
  </si>
  <si>
    <t>21.Dec.2015</t>
  </si>
  <si>
    <t>29.Dec.2015</t>
  </si>
  <si>
    <t>19.Jul.2012</t>
  </si>
  <si>
    <t>19.Jun.2012</t>
  </si>
  <si>
    <t>23.Nov.2015</t>
  </si>
  <si>
    <t>02.Nov.2015</t>
  </si>
  <si>
    <t>01.May.2012</t>
  </si>
  <si>
    <t>02.Dec.2009</t>
  </si>
  <si>
    <t>12.Oct.2011</t>
  </si>
  <si>
    <t>10.Dec.2009</t>
  </si>
  <si>
    <t>02.Jul.2009</t>
  </si>
  <si>
    <t>30.Sep.2015</t>
  </si>
  <si>
    <t>31.Oct.2015</t>
  </si>
  <si>
    <t>27.Nov.2015</t>
  </si>
  <si>
    <t>17.Nov.2015</t>
  </si>
  <si>
    <t>16.Jan.2016</t>
  </si>
  <si>
    <t>01.Jan.2013</t>
  </si>
  <si>
    <t>13.Jun.2013</t>
  </si>
  <si>
    <t>30.Jun.2013</t>
  </si>
  <si>
    <t>31.Jul.2013</t>
  </si>
  <si>
    <t>29.Aug.2012</t>
  </si>
  <si>
    <t>28.Oct.2015</t>
  </si>
  <si>
    <t>19.Dec.2015</t>
  </si>
  <si>
    <t>09.Mar.2015</t>
  </si>
  <si>
    <t>10.Oct.2012</t>
  </si>
  <si>
    <t>01.Sep.2015</t>
  </si>
  <si>
    <t>21.Jun.2015</t>
  </si>
  <si>
    <t>19.Jan.2012</t>
  </si>
  <si>
    <t>22.Apr.2013</t>
  </si>
  <si>
    <t>23.Apr.2013</t>
  </si>
  <si>
    <t>23.Dec.2015</t>
  </si>
  <si>
    <t>14.Mar.2015</t>
  </si>
  <si>
    <t>14.May.2015</t>
  </si>
  <si>
    <t>24.Jul.2015</t>
  </si>
  <si>
    <t>22.Sep.2015</t>
  </si>
  <si>
    <t>12.Apr.2013</t>
  </si>
  <si>
    <t>06.Jun.2013</t>
  </si>
  <si>
    <t>30.Aug.2013</t>
  </si>
  <si>
    <t>14.Aug.2013</t>
  </si>
  <si>
    <t>27.Aug.2014</t>
  </si>
  <si>
    <t>13.Aug.2014</t>
  </si>
  <si>
    <t>15.Jan.2015</t>
  </si>
  <si>
    <t>25.Dec.2014</t>
  </si>
  <si>
    <t>04.Dec.2014</t>
  </si>
  <si>
    <t>26.Feb.2015</t>
  </si>
  <si>
    <t>13.Jan.2015</t>
  </si>
  <si>
    <t>16.Dec.2014</t>
  </si>
  <si>
    <t>10.Nov.2015</t>
  </si>
  <si>
    <t>20.Nov.2015</t>
  </si>
  <si>
    <t>19.Nov.2015</t>
  </si>
  <si>
    <t>12.Sep.2015</t>
  </si>
  <si>
    <t>04.Nov.2015</t>
  </si>
  <si>
    <t>15.Oct.2012</t>
  </si>
  <si>
    <t>31.Oct.2012</t>
  </si>
  <si>
    <t>27.May.2013</t>
  </si>
  <si>
    <t>15.May.2013</t>
  </si>
  <si>
    <t>24.Apr.2014</t>
  </si>
  <si>
    <t>12.Feb.2013</t>
  </si>
  <si>
    <t>05.Feb.2013</t>
  </si>
  <si>
    <t>05.Apr.2013</t>
  </si>
  <si>
    <t>26.Oct.2012</t>
  </si>
  <si>
    <t>09.Dec.2012</t>
  </si>
  <si>
    <t>15.Oct.2013</t>
  </si>
  <si>
    <t>10.Jan.2015</t>
  </si>
  <si>
    <t>27.Nov.2014</t>
  </si>
  <si>
    <t>12.Nov.2013</t>
  </si>
  <si>
    <t>20.Mar.2015</t>
  </si>
  <si>
    <t>04.Apr.2014</t>
  </si>
  <si>
    <t>23.Jul.2015</t>
  </si>
  <si>
    <t>21.Oct.2014</t>
  </si>
  <si>
    <t>10.Jul.2015</t>
  </si>
  <si>
    <t>26.Sep.2015</t>
  </si>
  <si>
    <t>03.Sep.2015</t>
  </si>
  <si>
    <t>02.Dec.2015</t>
  </si>
  <si>
    <t>17.Sep.2015</t>
  </si>
  <si>
    <t>16.Jan.2015</t>
  </si>
  <si>
    <t>25.Jul.2015</t>
  </si>
  <si>
    <t>20.Jul.2015</t>
  </si>
  <si>
    <t>27.Aug.2015</t>
  </si>
  <si>
    <t>18.Sep.2015</t>
  </si>
  <si>
    <t>13.Aug.2015</t>
  </si>
  <si>
    <t>11.Jan.2016</t>
  </si>
  <si>
    <t>30.Jan.2013</t>
  </si>
  <si>
    <t>05.Jan.2015</t>
  </si>
  <si>
    <t>01.Apr.2015</t>
  </si>
  <si>
    <t>10.Apr.2015</t>
  </si>
  <si>
    <t>16.May.2015</t>
  </si>
  <si>
    <t>22.Mar.2015</t>
  </si>
  <si>
    <t>03.Mar.2015</t>
  </si>
  <si>
    <t>13.Mar.2015</t>
  </si>
  <si>
    <t>30.Dec.2014</t>
  </si>
  <si>
    <t>13.Feb.2015</t>
  </si>
  <si>
    <t>24.Apr.2015</t>
  </si>
  <si>
    <t>23.Apr.2015</t>
  </si>
  <si>
    <t>25.Apr.2015</t>
  </si>
  <si>
    <t>20.Apr.2015</t>
  </si>
  <si>
    <t>12.May.2015</t>
  </si>
  <si>
    <t>04.May.2015</t>
  </si>
  <si>
    <t>05.May.2015</t>
  </si>
  <si>
    <t>31.Jul.2015</t>
  </si>
  <si>
    <t>20.Oct.2015</t>
  </si>
  <si>
    <t>31.Aug.2015</t>
  </si>
  <si>
    <t>16.Oct.2015</t>
  </si>
  <si>
    <t>11.Apr.2014</t>
  </si>
  <si>
    <t>19.Oct.2015</t>
  </si>
  <si>
    <t>29.Oct.2015</t>
  </si>
  <si>
    <t>29.Aug.2013</t>
  </si>
  <si>
    <t>02.Feb.2013</t>
  </si>
  <si>
    <t>07.Sep.2015</t>
  </si>
  <si>
    <t>15.Apr.2013</t>
  </si>
  <si>
    <t>24.Sep.2015</t>
  </si>
  <si>
    <t>22.Aug.2015</t>
  </si>
  <si>
    <t>10.Sep.2015</t>
  </si>
  <si>
    <t>09.Nov.2015</t>
  </si>
  <si>
    <t>26.Oct.2015</t>
  </si>
  <si>
    <t>30.Oct.2015</t>
  </si>
  <si>
    <t>20.Dec.2015</t>
  </si>
  <si>
    <t>24.Aug.2015</t>
  </si>
  <si>
    <t>28.Dec.2015</t>
  </si>
  <si>
    <t>04.Aug.2015</t>
  </si>
  <si>
    <t>16.Nov.2015</t>
  </si>
  <si>
    <t>11.Jan.2015</t>
  </si>
  <si>
    <t>16.Sep.2015</t>
  </si>
  <si>
    <t>01.Jul.2013</t>
  </si>
  <si>
    <t>04.Mar.2014</t>
  </si>
  <si>
    <t>14.Mar.2014</t>
  </si>
  <si>
    <t>02.Apr.2014</t>
  </si>
  <si>
    <t>17.Dec.2013</t>
  </si>
  <si>
    <t>12.May.2014</t>
  </si>
  <si>
    <t>10.Dec.2013</t>
  </si>
  <si>
    <t>10.Mar.2014</t>
  </si>
  <si>
    <t>08.Oct.2015</t>
  </si>
  <si>
    <t>08.Sep.2015</t>
  </si>
  <si>
    <t>07.Dec.2015</t>
  </si>
  <si>
    <t>05.Nov.2015</t>
  </si>
  <si>
    <t>21.Sep.2015</t>
  </si>
  <si>
    <t>15.Jul.2015</t>
  </si>
  <si>
    <t>27.Jan.2015</t>
  </si>
  <si>
    <t>01.Nov.2015</t>
  </si>
  <si>
    <t>17.Aug.2015</t>
  </si>
  <si>
    <t>14.Nov.2015</t>
  </si>
  <si>
    <t>04.Sep.2014</t>
  </si>
  <si>
    <t>17.Dec.2014</t>
  </si>
  <si>
    <t>17.Oct.2015</t>
  </si>
  <si>
    <t>12.Oct.2015</t>
  </si>
  <si>
    <t>09.Sep.2015</t>
  </si>
  <si>
    <t>15.Sep.2015</t>
  </si>
  <si>
    <t>18.Nov.2015</t>
  </si>
  <si>
    <t>16.Jul.2015</t>
  </si>
  <si>
    <t>01.Jun.2015</t>
  </si>
  <si>
    <t>01.May.2015</t>
  </si>
  <si>
    <t>01.Jul.2015</t>
  </si>
  <si>
    <t>01.Aug.2015</t>
  </si>
  <si>
    <t>18.Aug.2015</t>
  </si>
  <si>
    <t>03.Aug.2015</t>
  </si>
  <si>
    <t>15.Oct.2015</t>
  </si>
  <si>
    <t>15.Nov.2015</t>
  </si>
  <si>
    <t>11.Mar.2015</t>
  </si>
  <si>
    <t>24.Oct.2015</t>
  </si>
  <si>
    <t>02.Jan.2015</t>
  </si>
  <si>
    <t>02.Jan.2016</t>
  </si>
  <si>
    <t>07.Oct.2015</t>
  </si>
  <si>
    <t>24.Nov.2015</t>
  </si>
  <si>
    <t>22.Oct.2015</t>
  </si>
  <si>
    <t>30.Jul.2015</t>
  </si>
  <si>
    <t>09.May.2015</t>
  </si>
  <si>
    <t>12.Nov.2015</t>
  </si>
  <si>
    <t>11.Sep.2015</t>
  </si>
  <si>
    <t>04.Oct.2015</t>
  </si>
  <si>
    <t>03.Oct.2015</t>
  </si>
  <si>
    <t>07.Nov.2015</t>
  </si>
  <si>
    <t>05.Feb.2015</t>
  </si>
  <si>
    <t>01.Oct.2009</t>
  </si>
  <si>
    <t>01.Jan.2010</t>
  </si>
  <si>
    <t>15.Jan.2010</t>
  </si>
  <si>
    <t>20.Jul.2010</t>
  </si>
  <si>
    <t>10.May.2010</t>
  </si>
  <si>
    <t>19.Feb.2012</t>
  </si>
  <si>
    <t>19.Oct.2012</t>
  </si>
  <si>
    <t>Date Format</t>
  </si>
  <si>
    <t>Q7. Convert the Invoice date into date format.</t>
  </si>
  <si>
    <t>Delhi</t>
  </si>
  <si>
    <t>Ludhiana</t>
  </si>
  <si>
    <t>Surat</t>
  </si>
  <si>
    <t>Bhilwara</t>
  </si>
  <si>
    <t>Mumbai</t>
  </si>
  <si>
    <t>Ahmedabad</t>
  </si>
  <si>
    <t>Panipat</t>
  </si>
  <si>
    <t>Coimbatore</t>
  </si>
  <si>
    <t>Amritsar</t>
  </si>
  <si>
    <t>Tiruppur</t>
  </si>
  <si>
    <t>Kolkata</t>
  </si>
  <si>
    <t>Tirupur</t>
  </si>
  <si>
    <t>Bhagalpur</t>
  </si>
  <si>
    <t>Gurgaon</t>
  </si>
  <si>
    <t>Trivandrum</t>
  </si>
  <si>
    <t>Pune</t>
  </si>
  <si>
    <t>Hyderabad</t>
  </si>
  <si>
    <t>City</t>
  </si>
  <si>
    <t>Sales</t>
  </si>
  <si>
    <t>Sales in %</t>
  </si>
  <si>
    <t>Create a Graph which shows the City wise Sales in Primary Axis and Sales % in secondary Axis</t>
  </si>
  <si>
    <t>Row ID</t>
  </si>
  <si>
    <t>Order ID</t>
  </si>
  <si>
    <t>Order Priority</t>
  </si>
  <si>
    <t>State</t>
  </si>
  <si>
    <t>Region</t>
  </si>
  <si>
    <t>Customer Segment</t>
  </si>
  <si>
    <t>Product Category</t>
  </si>
  <si>
    <t>Product Sub-Category</t>
  </si>
  <si>
    <t>Unit Price</t>
  </si>
  <si>
    <t>Low</t>
  </si>
  <si>
    <t>Highland Park</t>
  </si>
  <si>
    <t>Illinois</t>
  </si>
  <si>
    <t>Central</t>
  </si>
  <si>
    <t>Small Business</t>
  </si>
  <si>
    <t>Office Supplies</t>
  </si>
  <si>
    <t>Storage &amp; Organization</t>
  </si>
  <si>
    <t>Not Specified</t>
  </si>
  <si>
    <t>Edmonds</t>
  </si>
  <si>
    <t>Washington</t>
  </si>
  <si>
    <t>West</t>
  </si>
  <si>
    <t>Corporate</t>
  </si>
  <si>
    <t>Scissors, Rulers and Trimmers</t>
  </si>
  <si>
    <t>High</t>
  </si>
  <si>
    <t>Elk Plain</t>
  </si>
  <si>
    <t>Furniture</t>
  </si>
  <si>
    <t>Office Furnishings</t>
  </si>
  <si>
    <t>Tables</t>
  </si>
  <si>
    <t>Technology</t>
  </si>
  <si>
    <t>Telephones and Communication</t>
  </si>
  <si>
    <t>High Point</t>
  </si>
  <si>
    <t>North Carolina</t>
  </si>
  <si>
    <t>South</t>
  </si>
  <si>
    <t>Computer Peripherals</t>
  </si>
  <si>
    <t>Ames</t>
  </si>
  <si>
    <t>Iowa</t>
  </si>
  <si>
    <t>Pens &amp; Art Supplies</t>
  </si>
  <si>
    <t>Critical</t>
  </si>
  <si>
    <t>Albany</t>
  </si>
  <si>
    <t>Oregon</t>
  </si>
  <si>
    <t>Home Office</t>
  </si>
  <si>
    <t>Pflugerville</t>
  </si>
  <si>
    <t>Texas</t>
  </si>
  <si>
    <t>Santa Fe</t>
  </si>
  <si>
    <t>New Mexico</t>
  </si>
  <si>
    <t>Consumer</t>
  </si>
  <si>
    <t>Garner</t>
  </si>
  <si>
    <t>East Meadow</t>
  </si>
  <si>
    <t>New York</t>
  </si>
  <si>
    <t>East</t>
  </si>
  <si>
    <t>Rubber Bands</t>
  </si>
  <si>
    <t>Little Rock</t>
  </si>
  <si>
    <t>Arkansas</t>
  </si>
  <si>
    <t>Medium</t>
  </si>
  <si>
    <t>Prescott Valley</t>
  </si>
  <si>
    <t>Arizona</t>
  </si>
  <si>
    <t>Labels</t>
  </si>
  <si>
    <t>Moore</t>
  </si>
  <si>
    <t>Oklahoma</t>
  </si>
  <si>
    <t>Paper</t>
  </si>
  <si>
    <t>Cleveland</t>
  </si>
  <si>
    <t>Tennessee</t>
  </si>
  <si>
    <t>Office Machines</t>
  </si>
  <si>
    <t>Avenel</t>
  </si>
  <si>
    <t>New Jersey</t>
  </si>
  <si>
    <t>Lewiston</t>
  </si>
  <si>
    <t>Maine</t>
  </si>
  <si>
    <t>Bookcases</t>
  </si>
  <si>
    <t>Brookfield</t>
  </si>
  <si>
    <t>Wisconsin</t>
  </si>
  <si>
    <t>Troy</t>
  </si>
  <si>
    <t>Tamarac</t>
  </si>
  <si>
    <t>Florida</t>
  </si>
  <si>
    <t>Bethpage</t>
  </si>
  <si>
    <t>West Linn</t>
  </si>
  <si>
    <t>Long Beach</t>
  </si>
  <si>
    <t>California</t>
  </si>
  <si>
    <t>Miramar</t>
  </si>
  <si>
    <t>Lemon Grove</t>
  </si>
  <si>
    <t>Holbrook</t>
  </si>
  <si>
    <t>Blaine</t>
  </si>
  <si>
    <t>Minnesota</t>
  </si>
  <si>
    <t>Atlanta</t>
  </si>
  <si>
    <t>Georgia</t>
  </si>
  <si>
    <t>Binders and Binder Accessories</t>
  </si>
  <si>
    <t>Burleson</t>
  </si>
  <si>
    <t>Hollywood</t>
  </si>
  <si>
    <t>Appliances</t>
  </si>
  <si>
    <t>Auburn</t>
  </si>
  <si>
    <t>Brunswick</t>
  </si>
  <si>
    <t>Hudson</t>
  </si>
  <si>
    <t>New Hampshire</t>
  </si>
  <si>
    <t>Garden City</t>
  </si>
  <si>
    <t>Kansas</t>
  </si>
  <si>
    <t>Davis</t>
  </si>
  <si>
    <t>Deer Park</t>
  </si>
  <si>
    <t>Taylors</t>
  </si>
  <si>
    <t>South Carolina</t>
  </si>
  <si>
    <t>Envelopes</t>
  </si>
  <si>
    <t>Tinley Park</t>
  </si>
  <si>
    <t>Urbandale</t>
  </si>
  <si>
    <t>Allen Park</t>
  </si>
  <si>
    <t>Michigan</t>
  </si>
  <si>
    <t>Ann Arbor</t>
  </si>
  <si>
    <t>Scottsdale</t>
  </si>
  <si>
    <t>Sanford</t>
  </si>
  <si>
    <t>Columbia</t>
  </si>
  <si>
    <t>Maryland</t>
  </si>
  <si>
    <t>Crofton</t>
  </si>
  <si>
    <t>Redwood City</t>
  </si>
  <si>
    <t>College Station</t>
  </si>
  <si>
    <t>Idaho</t>
  </si>
  <si>
    <t>Pleasant Grove</t>
  </si>
  <si>
    <t>Utah</t>
  </si>
  <si>
    <t>Bend</t>
  </si>
  <si>
    <t>Mount Vernon</t>
  </si>
  <si>
    <t>Ohio</t>
  </si>
  <si>
    <t>Bartlesville</t>
  </si>
  <si>
    <t>Grove City</t>
  </si>
  <si>
    <t>East Los Angeles</t>
  </si>
  <si>
    <t>Marysville</t>
  </si>
  <si>
    <t>San Marcos</t>
  </si>
  <si>
    <t>Fort Dodge</t>
  </si>
  <si>
    <t>Altoona</t>
  </si>
  <si>
    <t>Pennsylvania</t>
  </si>
  <si>
    <t>Highlands Ranch</t>
  </si>
  <si>
    <t>Colorado</t>
  </si>
  <si>
    <t>Rock Island</t>
  </si>
  <si>
    <t>Orlando</t>
  </si>
  <si>
    <t>East Point</t>
  </si>
  <si>
    <t>Chairs &amp; Chairmats</t>
  </si>
  <si>
    <t>Wheeling</t>
  </si>
  <si>
    <t>Wilmette</t>
  </si>
  <si>
    <t>Murray</t>
  </si>
  <si>
    <t>Kentucky</t>
  </si>
  <si>
    <t>Monroeville</t>
  </si>
  <si>
    <t>Fayetteville</t>
  </si>
  <si>
    <t>Van Buren</t>
  </si>
  <si>
    <t>Waukegan</t>
  </si>
  <si>
    <t>Camp Springs</t>
  </si>
  <si>
    <t>Pasadena</t>
  </si>
  <si>
    <t>Gurnee</t>
  </si>
  <si>
    <t>Lafayette</t>
  </si>
  <si>
    <t>Indiana</t>
  </si>
  <si>
    <t>Lake Jackson</t>
  </si>
  <si>
    <t>Rockford</t>
  </si>
  <si>
    <t>Maplewood</t>
  </si>
  <si>
    <t>Ocoee</t>
  </si>
  <si>
    <t>White Plains</t>
  </si>
  <si>
    <t>Sheboygan</t>
  </si>
  <si>
    <t>Munster</t>
  </si>
  <si>
    <t>Henderson</t>
  </si>
  <si>
    <t>Oceanside</t>
  </si>
  <si>
    <t>Merrillville</t>
  </si>
  <si>
    <t>Watertown</t>
  </si>
  <si>
    <t>MA</t>
  </si>
  <si>
    <t>Wellesley</t>
  </si>
  <si>
    <t>Poinciana</t>
  </si>
  <si>
    <t>Lima</t>
  </si>
  <si>
    <t>Gallatin</t>
  </si>
  <si>
    <t>Joliet</t>
  </si>
  <si>
    <t>Kearns</t>
  </si>
  <si>
    <t>Kenosha</t>
  </si>
  <si>
    <t>Aurora</t>
  </si>
  <si>
    <t>Lancaster</t>
  </si>
  <si>
    <t>Dickinson</t>
  </si>
  <si>
    <t>North Dakota</t>
  </si>
  <si>
    <t>Park Ridge</t>
  </si>
  <si>
    <t>Saratoga</t>
  </si>
  <si>
    <t>The Colony</t>
  </si>
  <si>
    <t>Hagerstown</t>
  </si>
  <si>
    <t>Townsend</t>
  </si>
  <si>
    <t>Joplin</t>
  </si>
  <si>
    <t>MO</t>
  </si>
  <si>
    <t>Overland Park</t>
  </si>
  <si>
    <t>Chico</t>
  </si>
  <si>
    <t>Winchester</t>
  </si>
  <si>
    <t>Virginia</t>
  </si>
  <si>
    <t>Quincy</t>
  </si>
  <si>
    <t>Fairborn</t>
  </si>
  <si>
    <t>Grand Rapids</t>
  </si>
  <si>
    <t>Concord</t>
  </si>
  <si>
    <t>New Bedford</t>
  </si>
  <si>
    <t>Xenia</t>
  </si>
  <si>
    <t>Chula Vista</t>
  </si>
  <si>
    <t>Garland</t>
  </si>
  <si>
    <t>Alton</t>
  </si>
  <si>
    <t>Radnor</t>
  </si>
  <si>
    <t>Coos Bay</t>
  </si>
  <si>
    <t>Blacksburg</t>
  </si>
  <si>
    <t>Pendleton</t>
  </si>
  <si>
    <t>Oakton</t>
  </si>
  <si>
    <t>Surprise</t>
  </si>
  <si>
    <t>Mount Prospect</t>
  </si>
  <si>
    <t>Derry</t>
  </si>
  <si>
    <t>Stamford</t>
  </si>
  <si>
    <t>Connecticut</t>
  </si>
  <si>
    <t>Bessemer</t>
  </si>
  <si>
    <t>Alabama</t>
  </si>
  <si>
    <t>Indianapolis</t>
  </si>
  <si>
    <t>Smithtown</t>
  </si>
  <si>
    <t>Westfield</t>
  </si>
  <si>
    <t>Monroe</t>
  </si>
  <si>
    <t>Louisiana</t>
  </si>
  <si>
    <t>Papillion</t>
  </si>
  <si>
    <t>Nebraska</t>
  </si>
  <si>
    <t>Shelby</t>
  </si>
  <si>
    <t>Southfield</t>
  </si>
  <si>
    <t>Rock Springs</t>
  </si>
  <si>
    <t>Wyoming</t>
  </si>
  <si>
    <t>Saint Cloud</t>
  </si>
  <si>
    <t>Prairie Village</t>
  </si>
  <si>
    <t>Mankato</t>
  </si>
  <si>
    <t>Norristown</t>
  </si>
  <si>
    <t>Roswell</t>
  </si>
  <si>
    <t>Bettendorf</t>
  </si>
  <si>
    <t>Elgin</t>
  </si>
  <si>
    <t>Ponca City</t>
  </si>
  <si>
    <t>Owatonna</t>
  </si>
  <si>
    <t>Glastonbury</t>
  </si>
  <si>
    <t>Norwich</t>
  </si>
  <si>
    <t>Shelton</t>
  </si>
  <si>
    <t>Tooele</t>
  </si>
  <si>
    <t>Roseville</t>
  </si>
  <si>
    <t>Parker</t>
  </si>
  <si>
    <t>Benton</t>
  </si>
  <si>
    <t>Bangor</t>
  </si>
  <si>
    <t>Copiers and Fax</t>
  </si>
  <si>
    <t>Burlington</t>
  </si>
  <si>
    <t>Vermont</t>
  </si>
  <si>
    <t>Cheshire</t>
  </si>
  <si>
    <t>Englewood</t>
  </si>
  <si>
    <t>Providence</t>
  </si>
  <si>
    <t>Rhode Island</t>
  </si>
  <si>
    <t>Novi</t>
  </si>
  <si>
    <t>Parkville</t>
  </si>
  <si>
    <t>Fairfax</t>
  </si>
  <si>
    <t>Westerville</t>
  </si>
  <si>
    <t>Hampton</t>
  </si>
  <si>
    <t>Pharr</t>
  </si>
  <si>
    <t>Wheaton</t>
  </si>
  <si>
    <t>Calumet City</t>
  </si>
  <si>
    <t>Ormond Beach</t>
  </si>
  <si>
    <t>Oviedo</t>
  </si>
  <si>
    <t>Appleton</t>
  </si>
  <si>
    <t>Rancho Cucamonga</t>
  </si>
  <si>
    <t>North Platte</t>
  </si>
  <si>
    <t>Wilmington</t>
  </si>
  <si>
    <t>Vacaville</t>
  </si>
  <si>
    <t>Vallejo</t>
  </si>
  <si>
    <t>Neenah</t>
  </si>
  <si>
    <t>Hilliard</t>
  </si>
  <si>
    <t>Richfield</t>
  </si>
  <si>
    <t>Duncanville</t>
  </si>
  <si>
    <t>Oak Forest</t>
  </si>
  <si>
    <t>Albuquerque</t>
  </si>
  <si>
    <t>Boise</t>
  </si>
  <si>
    <t>Broken Arrow</t>
  </si>
  <si>
    <t>Rose Hill</t>
  </si>
  <si>
    <t>Port Huron</t>
  </si>
  <si>
    <t>Medford</t>
  </si>
  <si>
    <t>Mandan</t>
  </si>
  <si>
    <t>Slidell</t>
  </si>
  <si>
    <t>Mount Lebanon</t>
  </si>
  <si>
    <t>Leawood</t>
  </si>
  <si>
    <t>Bremerton</t>
  </si>
  <si>
    <t>Nampa</t>
  </si>
  <si>
    <t>Palo Alto</t>
  </si>
  <si>
    <t>Paradise</t>
  </si>
  <si>
    <t>Friendswood</t>
  </si>
  <si>
    <t>Levittown</t>
  </si>
  <si>
    <t>Cranston</t>
  </si>
  <si>
    <t>Bowling Green</t>
  </si>
  <si>
    <t>Wichita</t>
  </si>
  <si>
    <t>Canton</t>
  </si>
  <si>
    <t>Reynoldsburg</t>
  </si>
  <si>
    <t>Barrington</t>
  </si>
  <si>
    <t>Linden</t>
  </si>
  <si>
    <t>Sayreville</t>
  </si>
  <si>
    <t>West Mifflin</t>
  </si>
  <si>
    <t>Bismarck</t>
  </si>
  <si>
    <t>Port Arthur</t>
  </si>
  <si>
    <t>Evans</t>
  </si>
  <si>
    <t>Alexandria</t>
  </si>
  <si>
    <t>Sun Prairie</t>
  </si>
  <si>
    <t>Reston</t>
  </si>
  <si>
    <t>Antioch</t>
  </si>
  <si>
    <t>Westbrook</t>
  </si>
  <si>
    <t>Covington</t>
  </si>
  <si>
    <t>Gastonia</t>
  </si>
  <si>
    <t>Superior</t>
  </si>
  <si>
    <t>Ferguson</t>
  </si>
  <si>
    <t>Gadsden</t>
  </si>
  <si>
    <t>Odenton</t>
  </si>
  <si>
    <t>Georgetown</t>
  </si>
  <si>
    <t>Woodbury</t>
  </si>
  <si>
    <t>Owasso</t>
  </si>
  <si>
    <t>Newark</t>
  </si>
  <si>
    <t>Delaware</t>
  </si>
  <si>
    <t>Vancouver</t>
  </si>
  <si>
    <t>Charleston</t>
  </si>
  <si>
    <t>West Virginia</t>
  </si>
  <si>
    <t>Crystal Lake</t>
  </si>
  <si>
    <t>Marshalltown</t>
  </si>
  <si>
    <t>Durango</t>
  </si>
  <si>
    <t>Hawthorne</t>
  </si>
  <si>
    <t>Randallstown</t>
  </si>
  <si>
    <t>Huntington Beach</t>
  </si>
  <si>
    <t>Colorado Springs</t>
  </si>
  <si>
    <t>Richmond</t>
  </si>
  <si>
    <t>El Centro</t>
  </si>
  <si>
    <t>North Olmsted</t>
  </si>
  <si>
    <t>Laurel</t>
  </si>
  <si>
    <t>Aspen Hill</t>
  </si>
  <si>
    <t>Laguna Hills</t>
  </si>
  <si>
    <t>Fort Collins</t>
  </si>
  <si>
    <t>Tuscaloosa</t>
  </si>
  <si>
    <t>Palm Coast</t>
  </si>
  <si>
    <t>San Luis Obispo</t>
  </si>
  <si>
    <t>Springfield</t>
  </si>
  <si>
    <t>El Cajon</t>
  </si>
  <si>
    <t>Oro Valley</t>
  </si>
  <si>
    <t>Vicksburg</t>
  </si>
  <si>
    <t>Mississippi</t>
  </si>
  <si>
    <t>Marietta</t>
  </si>
  <si>
    <t>Lakewood</t>
  </si>
  <si>
    <t>Littleton</t>
  </si>
  <si>
    <t>Waxahachie</t>
  </si>
  <si>
    <t>Winter Springs</t>
  </si>
  <si>
    <t>Country Club Hills</t>
  </si>
  <si>
    <t>Eden Prairie</t>
  </si>
  <si>
    <t>Kissimmee</t>
  </si>
  <si>
    <t>Lodi</t>
  </si>
  <si>
    <t>Pompano Beach</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</si>
  <si>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</si>
  <si>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</si>
  <si>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</si>
  <si>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</si>
  <si>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</si>
  <si>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</si>
  <si>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</si>
  <si>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</si>
  <si>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</si>
  <si>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</si>
  <si>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</si>
  <si>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</si>
  <si>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</si>
  <si>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</si>
  <si>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</si>
  <si>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</si>
  <si>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</si>
  <si>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</si>
  <si>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Murrieta</t>
  </si>
  <si>
    <t>Smithfield</t>
  </si>
  <si>
    <t>Santa Clara</t>
  </si>
  <si>
    <t>New Bern</t>
  </si>
  <si>
    <t>Ossining</t>
  </si>
  <si>
    <t>Riviera Beach</t>
  </si>
  <si>
    <t>Santa Maria</t>
  </si>
  <si>
    <t>Franklin Square</t>
  </si>
  <si>
    <t>Swansea</t>
  </si>
  <si>
    <t>Dover</t>
  </si>
  <si>
    <t>Davie</t>
  </si>
  <si>
    <t>Ozark</t>
  </si>
  <si>
    <t>Sioux Falls</t>
  </si>
  <si>
    <t>South Dakota</t>
  </si>
  <si>
    <t>Bethesda</t>
  </si>
  <si>
    <t>Hickory</t>
  </si>
  <si>
    <t>Logan</t>
  </si>
  <si>
    <t>West Hollywood</t>
  </si>
  <si>
    <t>Marrero</t>
  </si>
  <si>
    <t>Syracuse</t>
  </si>
  <si>
    <t>Mansfield</t>
  </si>
  <si>
    <t>Edinburg</t>
  </si>
  <si>
    <t>Edmond</t>
  </si>
  <si>
    <t>Santa Ana</t>
  </si>
  <si>
    <t>Rocky Mount</t>
  </si>
  <si>
    <t>Portland</t>
  </si>
  <si>
    <t>Gahanna</t>
  </si>
  <si>
    <t>Burnsville</t>
  </si>
  <si>
    <t>Ottumwa</t>
  </si>
  <si>
    <t>Weslaco</t>
  </si>
  <si>
    <t>Moorhead</t>
  </si>
  <si>
    <t>Pueblo West</t>
  </si>
  <si>
    <t>Pueblo</t>
  </si>
  <si>
    <t>Biddeford</t>
  </si>
  <si>
    <t>Attleboro</t>
  </si>
  <si>
    <t>Harrisonburg</t>
  </si>
  <si>
    <t>Coconut Creek</t>
  </si>
  <si>
    <t>Stow</t>
  </si>
  <si>
    <t>Gainesville</t>
  </si>
  <si>
    <t>Wentzville</t>
  </si>
  <si>
    <t>Fort Lauderdale</t>
  </si>
  <si>
    <t>Fruit Cove</t>
  </si>
  <si>
    <t>Montgomery</t>
  </si>
  <si>
    <t>Hobart</t>
  </si>
  <si>
    <t>Annandale</t>
  </si>
  <si>
    <t>Kankakee</t>
  </si>
  <si>
    <t>Brentwood</t>
  </si>
  <si>
    <t>Peachtree City</t>
  </si>
  <si>
    <t>Saco</t>
  </si>
  <si>
    <t>Cohoes</t>
  </si>
  <si>
    <t>Gorham</t>
  </si>
  <si>
    <t>Euclid</t>
  </si>
  <si>
    <t>North Port</t>
  </si>
  <si>
    <t>Rapid City</t>
  </si>
  <si>
    <t>Los Altos</t>
  </si>
  <si>
    <t>Apex</t>
  </si>
  <si>
    <t>Norfolk</t>
  </si>
  <si>
    <t>Carlsbad</t>
  </si>
  <si>
    <t>Dracut</t>
  </si>
  <si>
    <t>Gloucester</t>
  </si>
  <si>
    <t>Jersey City</t>
  </si>
  <si>
    <t>Sterling Heights</t>
  </si>
  <si>
    <t>League City</t>
  </si>
  <si>
    <t>Puyallup</t>
  </si>
  <si>
    <t>Redmond</t>
  </si>
  <si>
    <t>Pine Bluff</t>
  </si>
  <si>
    <t>Buffalo</t>
  </si>
  <si>
    <t>Escondido</t>
  </si>
  <si>
    <t>Harrison</t>
  </si>
  <si>
    <t>Kent</t>
  </si>
  <si>
    <t>New Brunswick</t>
  </si>
  <si>
    <t>Thornton</t>
  </si>
  <si>
    <t>Romeoville</t>
  </si>
  <si>
    <t>Abington</t>
  </si>
  <si>
    <t>Farmington</t>
  </si>
  <si>
    <t>Montclair</t>
  </si>
  <si>
    <t>Lincoln</t>
  </si>
  <si>
    <t>Rochester</t>
  </si>
  <si>
    <t>New Albany</t>
  </si>
  <si>
    <t>Garfield</t>
  </si>
  <si>
    <t>Saint Louis</t>
  </si>
  <si>
    <t>Lees Summit</t>
  </si>
  <si>
    <t>Tempe</t>
  </si>
  <si>
    <t>Asbury Park</t>
  </si>
  <si>
    <t>Rowlett</t>
  </si>
  <si>
    <t>Addison</t>
  </si>
  <si>
    <t>Pico Rivera</t>
  </si>
  <si>
    <t>Longmeadow</t>
  </si>
  <si>
    <t>Garfield Heights</t>
  </si>
  <si>
    <t>Orem</t>
  </si>
  <si>
    <t>Twentynine Palms</t>
  </si>
  <si>
    <t>Eastpointe</t>
  </si>
  <si>
    <t>Goleta</t>
  </si>
  <si>
    <t>Carrollton</t>
  </si>
  <si>
    <t>Greenville</t>
  </si>
  <si>
    <t>Eagle</t>
  </si>
  <si>
    <t>Fort Wayne</t>
  </si>
  <si>
    <t>Louisville</t>
  </si>
  <si>
    <t>Saint Petersburg</t>
  </si>
  <si>
    <t>Minneapolis</t>
  </si>
  <si>
    <t>North Miami Beach</t>
  </si>
  <si>
    <t>Muskogee</t>
  </si>
  <si>
    <t>Shoreview</t>
  </si>
  <si>
    <t>Wilkes Barre</t>
  </si>
  <si>
    <t>Oak Park</t>
  </si>
  <si>
    <t>Tualatin</t>
  </si>
  <si>
    <t>Naugatuck</t>
  </si>
  <si>
    <t>Seymour</t>
  </si>
  <si>
    <t>Murfreesboro</t>
  </si>
  <si>
    <t>Oak Lawn</t>
  </si>
  <si>
    <t>Anacortes</t>
  </si>
  <si>
    <t>Valley Stream</t>
  </si>
  <si>
    <t>Santa Monica</t>
  </si>
  <si>
    <t>Salisbury</t>
  </si>
  <si>
    <t>West Scarborough</t>
  </si>
  <si>
    <t>Rogers</t>
  </si>
  <si>
    <t>Lindenhurst</t>
  </si>
  <si>
    <t>Jackson</t>
  </si>
  <si>
    <t>Gardner</t>
  </si>
  <si>
    <t>Lexington</t>
  </si>
  <si>
    <t>Parsippany</t>
  </si>
  <si>
    <t>Stockton</t>
  </si>
  <si>
    <t>Omaha</t>
  </si>
  <si>
    <t>Beavercreek</t>
  </si>
  <si>
    <t>East Haven</t>
  </si>
  <si>
    <t>Braintree</t>
  </si>
  <si>
    <t>South Burlington</t>
  </si>
  <si>
    <t>Livonia</t>
  </si>
  <si>
    <t>Dalton</t>
  </si>
  <si>
    <t>Prior Lake</t>
  </si>
  <si>
    <t>Edgewood</t>
  </si>
  <si>
    <t>La Mesa</t>
  </si>
  <si>
    <t>Jacksonville</t>
  </si>
  <si>
    <t>Clarksville</t>
  </si>
  <si>
    <t>Longview</t>
  </si>
  <si>
    <t>Hinesville</t>
  </si>
  <si>
    <t>Royal Oak</t>
  </si>
  <si>
    <t>Clearfield</t>
  </si>
  <si>
    <t>Carson City</t>
  </si>
  <si>
    <t>Nevada</t>
  </si>
  <si>
    <t>Columbus</t>
  </si>
  <si>
    <t>Burbank</t>
  </si>
  <si>
    <t>Seatac</t>
  </si>
  <si>
    <t>Lewisville</t>
  </si>
  <si>
    <t>Eau Claire</t>
  </si>
  <si>
    <t>Olathe</t>
  </si>
  <si>
    <t>Belvidere</t>
  </si>
  <si>
    <t>Flagstaff</t>
  </si>
  <si>
    <t>South Portland</t>
  </si>
  <si>
    <t>Dix Hills</t>
  </si>
  <si>
    <t>Bristol</t>
  </si>
  <si>
    <t>Champaign</t>
  </si>
  <si>
    <t>Douglasville</t>
  </si>
  <si>
    <t>Fort Worth</t>
  </si>
  <si>
    <t>Glen Ellyn</t>
  </si>
  <si>
    <t>Winter Garden</t>
  </si>
  <si>
    <t>Centereach</t>
  </si>
  <si>
    <t>Rutland</t>
  </si>
  <si>
    <t>Port Saint Lucie</t>
  </si>
  <si>
    <t>Reading</t>
  </si>
  <si>
    <t>Dearborn Heights</t>
  </si>
  <si>
    <t>Oak Creek</t>
  </si>
  <si>
    <t>Moreno Valley</t>
  </si>
  <si>
    <t>Enid</t>
  </si>
  <si>
    <t>Huntsville</t>
  </si>
  <si>
    <t>Salt Lake City</t>
  </si>
  <si>
    <t>Laramie</t>
  </si>
  <si>
    <t>Somerville</t>
  </si>
  <si>
    <t>Aloha</t>
  </si>
  <si>
    <t>Saint Peters</t>
  </si>
  <si>
    <t>Arlington Heights</t>
  </si>
  <si>
    <t>Midwest City</t>
  </si>
  <si>
    <t>Lakeland</t>
  </si>
  <si>
    <t>Elmhurst</t>
  </si>
  <si>
    <t>Birmingham</t>
  </si>
  <si>
    <t>Menlo Park</t>
  </si>
  <si>
    <t>Upper Saint Clair</t>
  </si>
  <si>
    <t>Inglewood</t>
  </si>
  <si>
    <t>Lansing</t>
  </si>
  <si>
    <t>Maryville</t>
  </si>
  <si>
    <t>Plainview</t>
  </si>
  <si>
    <t>Plum</t>
  </si>
  <si>
    <t>East Orange</t>
  </si>
  <si>
    <t>Belchertown</t>
  </si>
  <si>
    <t>Forest Park</t>
  </si>
  <si>
    <t>Kalamazoo</t>
  </si>
  <si>
    <t>Ithaca</t>
  </si>
  <si>
    <t>Hobbs</t>
  </si>
  <si>
    <t>Meridian</t>
  </si>
  <si>
    <t>Lake Charles</t>
  </si>
  <si>
    <t>Coral Springs</t>
  </si>
  <si>
    <t>Chattanooga</t>
  </si>
  <si>
    <t>Eugene</t>
  </si>
  <si>
    <t>Alamogordo</t>
  </si>
  <si>
    <t>Newnan</t>
  </si>
  <si>
    <t>Goldsboro</t>
  </si>
  <si>
    <t>Lincoln Park</t>
  </si>
  <si>
    <t>Homewood</t>
  </si>
  <si>
    <t>Dallas</t>
  </si>
  <si>
    <t>Ellicott City</t>
  </si>
  <si>
    <t>Parkersburg</t>
  </si>
  <si>
    <t>Memphis</t>
  </si>
  <si>
    <t>Oak Ridge</t>
  </si>
  <si>
    <t>Palm Springs</t>
  </si>
  <si>
    <t>Owensboro</t>
  </si>
  <si>
    <t>Paducah</t>
  </si>
  <si>
    <t>Seattle</t>
  </si>
  <si>
    <t>Petaluma</t>
  </si>
  <si>
    <t>Saint Paul</t>
  </si>
  <si>
    <t>Wilkinsburg</t>
  </si>
  <si>
    <t>San Jose</t>
  </si>
  <si>
    <t>Opelika</t>
  </si>
  <si>
    <t>Shirley</t>
  </si>
  <si>
    <t>Cuyahoga Falls</t>
  </si>
  <si>
    <t>Bozeman</t>
  </si>
  <si>
    <t>Montana</t>
  </si>
  <si>
    <t>Waukesha</t>
  </si>
  <si>
    <t>Las Vegas</t>
  </si>
  <si>
    <t>North Las Vegas</t>
  </si>
  <si>
    <t>Royal Palm Beach</t>
  </si>
  <si>
    <t>Bakersfield</t>
  </si>
  <si>
    <t>Lombard</t>
  </si>
  <si>
    <t>Northampton</t>
  </si>
  <si>
    <t>Citrus Heights</t>
  </si>
  <si>
    <t>Iselin</t>
  </si>
  <si>
    <t>Flower Mound</t>
  </si>
  <si>
    <t>Muskego</t>
  </si>
  <si>
    <t>Hoboken</t>
  </si>
  <si>
    <t>Lake In The Hills</t>
  </si>
  <si>
    <t>Saint Charles</t>
  </si>
  <si>
    <t>Redondo Beach</t>
  </si>
  <si>
    <t>Rahway</t>
  </si>
  <si>
    <t>West Valley City</t>
  </si>
  <si>
    <t>West Babylon</t>
  </si>
  <si>
    <t>Minnetonka Mills</t>
  </si>
  <si>
    <t>Bentonville</t>
  </si>
  <si>
    <t>Council Bluffs</t>
  </si>
  <si>
    <t>Lebanon</t>
  </si>
  <si>
    <t>Bennington</t>
  </si>
  <si>
    <t>Ridgewood</t>
  </si>
  <si>
    <t>Independence</t>
  </si>
  <si>
    <t>Killingly Center</t>
  </si>
  <si>
    <t>Roy</t>
  </si>
  <si>
    <t>Hanover</t>
  </si>
  <si>
    <t>Apopka</t>
  </si>
  <si>
    <t>Andover</t>
  </si>
  <si>
    <t>Easton</t>
  </si>
  <si>
    <t>San Francisco</t>
  </si>
  <si>
    <t>Cedar Rapids</t>
  </si>
  <si>
    <t>North Kingstown</t>
  </si>
  <si>
    <t>Sparks</t>
  </si>
  <si>
    <t>Deland</t>
  </si>
  <si>
    <t>Cottage Lake</t>
  </si>
  <si>
    <t>Lorain</t>
  </si>
  <si>
    <t>Boca Raton</t>
  </si>
  <si>
    <t>Kingsport</t>
  </si>
  <si>
    <t>Amarillo</t>
  </si>
  <si>
    <t>Corvallis</t>
  </si>
  <si>
    <t>Land O Lakes</t>
  </si>
  <si>
    <t>Batavia</t>
  </si>
  <si>
    <t>Lake Oswego</t>
  </si>
  <si>
    <t>Chester</t>
  </si>
  <si>
    <t>Colchester</t>
  </si>
  <si>
    <t>Pomona</t>
  </si>
  <si>
    <t>Muscatine</t>
  </si>
  <si>
    <t>Hamilton</t>
  </si>
  <si>
    <t>Red Wing</t>
  </si>
  <si>
    <t>Rome</t>
  </si>
  <si>
    <t>Franklin</t>
  </si>
  <si>
    <t>Chapel Hill</t>
  </si>
  <si>
    <t>Bethel Park</t>
  </si>
  <si>
    <t>Carol City</t>
  </si>
  <si>
    <t>Hackensack</t>
  </si>
  <si>
    <t>Claremont</t>
  </si>
  <si>
    <t>San Juan</t>
  </si>
  <si>
    <t>Michigan City</t>
  </si>
  <si>
    <t>Glendale</t>
  </si>
  <si>
    <t>Jamestown</t>
  </si>
  <si>
    <t>Essex</t>
  </si>
  <si>
    <t>Shaker Heights</t>
  </si>
  <si>
    <t>Newton</t>
  </si>
  <si>
    <t>Holland</t>
  </si>
  <si>
    <t>Russellville</t>
  </si>
  <si>
    <t>Inkster</t>
  </si>
  <si>
    <t>Camden</t>
  </si>
  <si>
    <t>Waldorf</t>
  </si>
  <si>
    <t>Bradenton</t>
  </si>
  <si>
    <t>Enterprise</t>
  </si>
  <si>
    <t>Youngstown</t>
  </si>
  <si>
    <t>Salinas</t>
  </si>
  <si>
    <t>Post Falls</t>
  </si>
  <si>
    <t>La Crosse</t>
  </si>
  <si>
    <t>Mundelein</t>
  </si>
  <si>
    <t>Goffstown</t>
  </si>
  <si>
    <t>Danville</t>
  </si>
  <si>
    <t>Spring</t>
  </si>
  <si>
    <t>Mentor</t>
  </si>
  <si>
    <t>Madison</t>
  </si>
  <si>
    <t>Redford</t>
  </si>
  <si>
    <t>Shawnee</t>
  </si>
  <si>
    <t>Roanoke</t>
  </si>
  <si>
    <t>Kansas City</t>
  </si>
  <si>
    <t>Gilroy</t>
  </si>
  <si>
    <t>Delray Beach</t>
  </si>
  <si>
    <t>Deltona</t>
  </si>
  <si>
    <t>Athens</t>
  </si>
  <si>
    <t>Altamonte Springs</t>
  </si>
  <si>
    <t>Vestavia Hills</t>
  </si>
  <si>
    <t>Tulsa</t>
  </si>
  <si>
    <t>Trenton</t>
  </si>
  <si>
    <t>Shreveport</t>
  </si>
  <si>
    <t>Kennesaw</t>
  </si>
  <si>
    <t>Ipswich</t>
  </si>
  <si>
    <t>Talladega</t>
  </si>
  <si>
    <t>University City</t>
  </si>
  <si>
    <t>Lawndale</t>
  </si>
  <si>
    <t>Eureka</t>
  </si>
  <si>
    <t>McKeesport</t>
  </si>
  <si>
    <t>Sarasota</t>
  </si>
  <si>
    <t>Crown Point</t>
  </si>
  <si>
    <t>Belleville</t>
  </si>
  <si>
    <t>San Carlos</t>
  </si>
  <si>
    <t>Bedford</t>
  </si>
  <si>
    <t>Grafton</t>
  </si>
  <si>
    <t>Roselle</t>
  </si>
  <si>
    <t>Torrington</t>
  </si>
  <si>
    <t>La Vista</t>
  </si>
  <si>
    <t>Lacey</t>
  </si>
  <si>
    <t>Thousand Oaks</t>
  </si>
  <si>
    <t>Hacienda Heights</t>
  </si>
  <si>
    <t>Florence</t>
  </si>
  <si>
    <t>Iowa City</t>
  </si>
  <si>
    <t>Urbana</t>
  </si>
  <si>
    <t>Tacoma</t>
  </si>
  <si>
    <t>Cumberland</t>
  </si>
  <si>
    <t>Keizer</t>
  </si>
  <si>
    <t>Roosevelt</t>
  </si>
  <si>
    <t>Severna Park</t>
  </si>
  <si>
    <t>Schererville</t>
  </si>
  <si>
    <t>Huber Heights</t>
  </si>
  <si>
    <t>Spanish Fork</t>
  </si>
  <si>
    <t>South Bend</t>
  </si>
  <si>
    <t>Southbury</t>
  </si>
  <si>
    <t>Stoughton</t>
  </si>
  <si>
    <t>Waterbury</t>
  </si>
  <si>
    <t>Fort Lee</t>
  </si>
  <si>
    <t>Baton Rouge</t>
  </si>
  <si>
    <t>Oregon City</t>
  </si>
  <si>
    <t>Clovis</t>
  </si>
  <si>
    <t>Cedar Park</t>
  </si>
  <si>
    <t>Oakland Park</t>
  </si>
  <si>
    <t>Wausau</t>
  </si>
  <si>
    <t>Draper</t>
  </si>
  <si>
    <t>Sioux City</t>
  </si>
  <si>
    <t>King of Prussia</t>
  </si>
  <si>
    <t>Mesa</t>
  </si>
  <si>
    <t>Grants Pass</t>
  </si>
  <si>
    <t>Emporia</t>
  </si>
  <si>
    <t>Sudbury</t>
  </si>
  <si>
    <t>Great Falls</t>
  </si>
  <si>
    <t>Biloxi</t>
  </si>
  <si>
    <t>Medina</t>
  </si>
  <si>
    <t>Ponte Vedra Beach</t>
  </si>
  <si>
    <t>Bellevue</t>
  </si>
  <si>
    <t>Buffalo Grove</t>
  </si>
  <si>
    <t>Nashville</t>
  </si>
  <si>
    <t>Dundalk</t>
  </si>
  <si>
    <t>Hialeah</t>
  </si>
  <si>
    <t>Keene</t>
  </si>
  <si>
    <t>Manteca</t>
  </si>
  <si>
    <t>Hutchinson</t>
  </si>
  <si>
    <t>Sierra Vista</t>
  </si>
  <si>
    <t>Mobile</t>
  </si>
  <si>
    <t>El Paso</t>
  </si>
  <si>
    <t>Palm Beach Gardens</t>
  </si>
  <si>
    <t>Hendersonville</t>
  </si>
  <si>
    <t>Greenwich</t>
  </si>
  <si>
    <t>Palmer</t>
  </si>
  <si>
    <t>Fargo</t>
  </si>
  <si>
    <t>Clinton</t>
  </si>
  <si>
    <t>Harker Heights</t>
  </si>
  <si>
    <t>North Ridgeville</t>
  </si>
  <si>
    <t>Green Bay</t>
  </si>
  <si>
    <t>Greenwood</t>
  </si>
  <si>
    <t>South Plainfield</t>
  </si>
  <si>
    <t>Dublin</t>
  </si>
  <si>
    <t>Mesquite</t>
  </si>
  <si>
    <t>Rock Hill</t>
  </si>
  <si>
    <t>Fairfield</t>
  </si>
  <si>
    <t>New Orleans</t>
  </si>
  <si>
    <t>Denton</t>
  </si>
  <si>
    <t>Bowie</t>
  </si>
  <si>
    <t>Virginia Beach</t>
  </si>
  <si>
    <t>Torrance</t>
  </si>
  <si>
    <t>Texarkana</t>
  </si>
  <si>
    <t>San Gabriel</t>
  </si>
  <si>
    <t>Mason City</t>
  </si>
  <si>
    <t>Searcy</t>
  </si>
  <si>
    <t>Aiken</t>
  </si>
  <si>
    <t>Olney</t>
  </si>
  <si>
    <t>East Saint Louis</t>
  </si>
  <si>
    <t>Highland</t>
  </si>
  <si>
    <t>Glen Burnie</t>
  </si>
  <si>
    <t>Tigard</t>
  </si>
  <si>
    <t>Calexico</t>
  </si>
  <si>
    <t>Milwaukee</t>
  </si>
  <si>
    <t>Wheat Ridge</t>
  </si>
  <si>
    <t>Smyrna</t>
  </si>
  <si>
    <t>Elyria</t>
  </si>
  <si>
    <t>Spanaway</t>
  </si>
  <si>
    <t>East Cleveland</t>
  </si>
  <si>
    <t>New Britain</t>
  </si>
  <si>
    <t>Salem</t>
  </si>
  <si>
    <t>Union</t>
  </si>
  <si>
    <t>Lawrence</t>
  </si>
  <si>
    <t>Adrian</t>
  </si>
  <si>
    <t>Farmington Hills</t>
  </si>
  <si>
    <t>Mishawaka</t>
  </si>
  <si>
    <t>Midland</t>
  </si>
  <si>
    <t>Massillon</t>
  </si>
  <si>
    <t>Janesville</t>
  </si>
  <si>
    <t>Corsicana</t>
  </si>
  <si>
    <t>Arlington</t>
  </si>
  <si>
    <t>Orland Park</t>
  </si>
  <si>
    <t>Stratford</t>
  </si>
  <si>
    <t>Dumont</t>
  </si>
  <si>
    <t>Walla Walla</t>
  </si>
  <si>
    <t>North Little Rock</t>
  </si>
  <si>
    <t>Taylor</t>
  </si>
  <si>
    <t>Ewing</t>
  </si>
  <si>
    <t>Woodbridge</t>
  </si>
  <si>
    <t>Dubuque</t>
  </si>
  <si>
    <t>Panama City</t>
  </si>
  <si>
    <t>Harlingen</t>
  </si>
  <si>
    <t>Peoria</t>
  </si>
  <si>
    <t>Billings</t>
  </si>
  <si>
    <t>Kirkland</t>
  </si>
  <si>
    <t>Carol Stream</t>
  </si>
  <si>
    <t>Hopkins</t>
  </si>
  <si>
    <t>Layton</t>
  </si>
  <si>
    <t>Scranton</t>
  </si>
  <si>
    <t>Boston</t>
  </si>
  <si>
    <t>Glendale Heights</t>
  </si>
  <si>
    <t>Prescott</t>
  </si>
  <si>
    <t>Wylie</t>
  </si>
  <si>
    <t>Grand Prairie</t>
  </si>
  <si>
    <t>Petersburg</t>
  </si>
  <si>
    <t>Brookings</t>
  </si>
  <si>
    <t>Downers Grove</t>
  </si>
  <si>
    <t>Coon Rapids</t>
  </si>
  <si>
    <t>Fountain</t>
  </si>
  <si>
    <t>Fremont</t>
  </si>
  <si>
    <t>Tallahassee</t>
  </si>
  <si>
    <t>Redding</t>
  </si>
  <si>
    <t>Hopatcong</t>
  </si>
  <si>
    <t>Lubbock</t>
  </si>
  <si>
    <t>Carteret</t>
  </si>
  <si>
    <t>San Clemente</t>
  </si>
  <si>
    <t>Magna</t>
  </si>
  <si>
    <t>Hattiesburg</t>
  </si>
  <si>
    <t>New Iberia</t>
  </si>
  <si>
    <t>Woodridge</t>
  </si>
  <si>
    <t>Jeffersonville</t>
  </si>
  <si>
    <t>Brownsville</t>
  </si>
  <si>
    <t>Morristown</t>
  </si>
  <si>
    <t>Owosso</t>
  </si>
  <si>
    <t>Reno</t>
  </si>
  <si>
    <t>Elk Grove Village</t>
  </si>
  <si>
    <t>New Milford</t>
  </si>
  <si>
    <t>Encinitas</t>
  </si>
  <si>
    <t>Bridgeton</t>
  </si>
  <si>
    <t>Redlands</t>
  </si>
  <si>
    <t>San Antonio</t>
  </si>
  <si>
    <t>Boardman</t>
  </si>
  <si>
    <t>Essex Junction</t>
  </si>
  <si>
    <t>Bellingham</t>
  </si>
  <si>
    <t>Glen Cove</t>
  </si>
  <si>
    <t>Riverside</t>
  </si>
  <si>
    <t>Burien</t>
  </si>
  <si>
    <t>South Boston</t>
  </si>
  <si>
    <t>Taunton</t>
  </si>
  <si>
    <t>Westerly</t>
  </si>
  <si>
    <t>Merrimack</t>
  </si>
  <si>
    <t>Madison Heights</t>
  </si>
  <si>
    <t>Lawton</t>
  </si>
  <si>
    <t>Findlay</t>
  </si>
  <si>
    <t>Conroe</t>
  </si>
  <si>
    <t>Central Falls</t>
  </si>
  <si>
    <t>Port Chester</t>
  </si>
  <si>
    <t>Tinton Falls</t>
  </si>
  <si>
    <t>Kettering</t>
  </si>
  <si>
    <t>Belle Glade</t>
  </si>
  <si>
    <t>Oxford</t>
  </si>
  <si>
    <t>Portsmouth</t>
  </si>
  <si>
    <t>Saginaw</t>
  </si>
  <si>
    <t>Walker</t>
  </si>
  <si>
    <t>Sulphur Springs</t>
  </si>
  <si>
    <t>Tysons Corner</t>
  </si>
  <si>
    <t>Temecula</t>
  </si>
  <si>
    <t>East Chicago</t>
  </si>
  <si>
    <t>Mooresville</t>
  </si>
  <si>
    <t>Apple Valley</t>
  </si>
  <si>
    <t>Tonawanda</t>
  </si>
  <si>
    <t>Fords</t>
  </si>
  <si>
    <t>Augusta</t>
  </si>
  <si>
    <t>Old Bridge</t>
  </si>
  <si>
    <t>Orange</t>
  </si>
  <si>
    <t>Hazleton</t>
  </si>
  <si>
    <t>Plano</t>
  </si>
  <si>
    <t>Caldwell</t>
  </si>
  <si>
    <t>Lunenburg</t>
  </si>
  <si>
    <t>Charlotte</t>
  </si>
  <si>
    <t>Cottage Grove</t>
  </si>
  <si>
    <t>Kingsville</t>
  </si>
  <si>
    <t>Derby</t>
  </si>
  <si>
    <t>Marshfield</t>
  </si>
  <si>
    <t>Coral Gables</t>
  </si>
  <si>
    <t>Shakopee</t>
  </si>
  <si>
    <t>Berkeley</t>
  </si>
  <si>
    <t>Pocatello</t>
  </si>
  <si>
    <t>Drexel Hill</t>
  </si>
  <si>
    <t>Jupiter</t>
  </si>
  <si>
    <t>Webster</t>
  </si>
  <si>
    <t>Anaheim</t>
  </si>
  <si>
    <t>Foxborough</t>
  </si>
  <si>
    <t>Southbridge</t>
  </si>
  <si>
    <t>East Hartford</t>
  </si>
  <si>
    <t>Cabot</t>
  </si>
  <si>
    <t>West Chicago</t>
  </si>
  <si>
    <t>Highland Village</t>
  </si>
  <si>
    <t>Middletown</t>
  </si>
  <si>
    <t>Hot Springs</t>
  </si>
  <si>
    <t>Gillette</t>
  </si>
  <si>
    <t>Muskegon</t>
  </si>
  <si>
    <t>Sunnyvale</t>
  </si>
  <si>
    <t>Saugus</t>
  </si>
  <si>
    <t>Melbourne</t>
  </si>
  <si>
    <t>Merritt Island</t>
  </si>
  <si>
    <t>Florissant</t>
  </si>
  <si>
    <t>Stevens Point</t>
  </si>
  <si>
    <t>Modesto</t>
  </si>
  <si>
    <t>Spring Hill</t>
  </si>
  <si>
    <t>Sunrise</t>
  </si>
  <si>
    <t>Penn Hills</t>
  </si>
  <si>
    <t>West Palm Beach</t>
  </si>
  <si>
    <t>Winter Haven</t>
  </si>
  <si>
    <t>Provo</t>
  </si>
  <si>
    <t>Gladstone</t>
  </si>
  <si>
    <t>Coventry</t>
  </si>
  <si>
    <t>Lyndhurst</t>
  </si>
  <si>
    <t>Hammond</t>
  </si>
  <si>
    <t>Terre Haute</t>
  </si>
  <si>
    <t>Kingston</t>
  </si>
  <si>
    <t>Waterville</t>
  </si>
  <si>
    <t>Colonial Heights</t>
  </si>
  <si>
    <t>Yucaipa</t>
  </si>
  <si>
    <t>Warwick</t>
  </si>
  <si>
    <t>Sandusky</t>
  </si>
  <si>
    <t>Loveland</t>
  </si>
  <si>
    <t>Grand Island</t>
  </si>
  <si>
    <t>Sandy Springs</t>
  </si>
  <si>
    <t>Northbrook</t>
  </si>
  <si>
    <t>Hanover Park</t>
  </si>
  <si>
    <t>Tewksbury</t>
  </si>
  <si>
    <t>Hurst</t>
  </si>
  <si>
    <t>Irving</t>
  </si>
  <si>
    <t>Clayton</t>
  </si>
  <si>
    <t>Dennis</t>
  </si>
  <si>
    <t>Lindenwold</t>
  </si>
  <si>
    <t>Palisades Park</t>
  </si>
  <si>
    <t>Odessa</t>
  </si>
  <si>
    <t>Paris</t>
  </si>
  <si>
    <t>York</t>
  </si>
  <si>
    <t>Bloomington</t>
  </si>
  <si>
    <t>Detroit</t>
  </si>
  <si>
    <t>Broomfield</t>
  </si>
  <si>
    <t>Chicago</t>
  </si>
  <si>
    <t>Chesapeake</t>
  </si>
  <si>
    <t>Bay City</t>
  </si>
  <si>
    <t>Morgantown</t>
  </si>
  <si>
    <t>Northport</t>
  </si>
  <si>
    <t>Vincennes</t>
  </si>
  <si>
    <t>Steubenville</t>
  </si>
  <si>
    <t>Richardson</t>
  </si>
  <si>
    <t>Kenmore</t>
  </si>
  <si>
    <t>Maple Grove</t>
  </si>
  <si>
    <t>Schenectady</t>
  </si>
  <si>
    <t>Laguna Niguel</t>
  </si>
  <si>
    <t>Avondale</t>
  </si>
  <si>
    <t>Rochester Hills</t>
  </si>
  <si>
    <t>Bullhead City</t>
  </si>
  <si>
    <t>Spartanburg</t>
  </si>
  <si>
    <t>Herndon</t>
  </si>
  <si>
    <t>La Quinta</t>
  </si>
  <si>
    <t>Brooklyn</t>
  </si>
  <si>
    <t>Issaquah</t>
  </si>
  <si>
    <t>Kennewick</t>
  </si>
  <si>
    <t>Valparaiso</t>
  </si>
  <si>
    <t>East Massapequa</t>
  </si>
  <si>
    <t>Wilson</t>
  </si>
  <si>
    <t>Everett</t>
  </si>
  <si>
    <t>Allentown</t>
  </si>
  <si>
    <t>Whittier</t>
  </si>
  <si>
    <t>Atascadero</t>
  </si>
  <si>
    <t>Sharon</t>
  </si>
  <si>
    <t>Central Islip</t>
  </si>
  <si>
    <t>New London</t>
  </si>
  <si>
    <t>Somerset</t>
  </si>
  <si>
    <t>East Brunswick</t>
  </si>
  <si>
    <t>Edison</t>
  </si>
  <si>
    <t>Mint Hill</t>
  </si>
  <si>
    <t>Flint</t>
  </si>
  <si>
    <t>Collierville</t>
  </si>
  <si>
    <t>Kokomo</t>
  </si>
  <si>
    <t>Pacifica</t>
  </si>
  <si>
    <t>Secaucus</t>
  </si>
  <si>
    <t>Bossier City</t>
  </si>
  <si>
    <t>Saint Louis Park</t>
  </si>
  <si>
    <t>Cedar Falls</t>
  </si>
  <si>
    <t>Holladay</t>
  </si>
  <si>
    <t>Germantown</t>
  </si>
  <si>
    <t>Morgan Hill</t>
  </si>
  <si>
    <t>Londonderry</t>
  </si>
  <si>
    <t>Helena</t>
  </si>
  <si>
    <t>Cedar Hill</t>
  </si>
  <si>
    <t>Inver Grove Heights</t>
  </si>
  <si>
    <t>Woodmere</t>
  </si>
  <si>
    <t>Rocklin</t>
  </si>
  <si>
    <t>Winter Park</t>
  </si>
  <si>
    <t>Chandler</t>
  </si>
  <si>
    <t>Frankfort</t>
  </si>
  <si>
    <t>Oswego</t>
  </si>
  <si>
    <t>Potomac</t>
  </si>
  <si>
    <t>Pleasure Ridge Park</t>
  </si>
  <si>
    <t>Lehi</t>
  </si>
  <si>
    <t>Belmont</t>
  </si>
  <si>
    <t>Leominster</t>
  </si>
  <si>
    <t>Grapevine</t>
  </si>
  <si>
    <t>Fresno</t>
  </si>
  <si>
    <t>Tampa</t>
  </si>
  <si>
    <t>Yakima</t>
  </si>
  <si>
    <t>Harrisburg</t>
  </si>
  <si>
    <t>Visalia</t>
  </si>
  <si>
    <t>Rutherford</t>
  </si>
  <si>
    <t>Sherwood</t>
  </si>
  <si>
    <t>The Woodlands</t>
  </si>
  <si>
    <t>Streamwood</t>
  </si>
  <si>
    <t>Killeen</t>
  </si>
  <si>
    <t>American Fork</t>
  </si>
  <si>
    <t>Bountiful</t>
  </si>
  <si>
    <t>Norman</t>
  </si>
  <si>
    <t>North Tonawanda</t>
  </si>
  <si>
    <t>Mcminnville</t>
  </si>
  <si>
    <t>Sun City</t>
  </si>
  <si>
    <t>Rotterdam</t>
  </si>
  <si>
    <t>Boulder</t>
  </si>
  <si>
    <t>Brooklyn Center</t>
  </si>
  <si>
    <t>Farragut</t>
  </si>
  <si>
    <t>Kingman</t>
  </si>
  <si>
    <t>Minot</t>
  </si>
  <si>
    <t>Scarsdale</t>
  </si>
  <si>
    <t>Jonesboro</t>
  </si>
  <si>
    <t>El Mirage</t>
  </si>
  <si>
    <t>West Islip</t>
  </si>
  <si>
    <t>Fitchburg</t>
  </si>
  <si>
    <t>Port Charlotte</t>
  </si>
  <si>
    <t>Pahrump</t>
  </si>
  <si>
    <t>Mcallen</t>
  </si>
  <si>
    <t>Elmira</t>
  </si>
  <si>
    <t>Cheyenne</t>
  </si>
  <si>
    <t>Pittsburg</t>
  </si>
  <si>
    <t>Brandon</t>
  </si>
  <si>
    <t>Lakeville</t>
  </si>
  <si>
    <t>Manitowoc</t>
  </si>
  <si>
    <t>Vernon Hills</t>
  </si>
  <si>
    <t>West Des Moines</t>
  </si>
  <si>
    <t>El Dorado Hills</t>
  </si>
  <si>
    <t>New City</t>
  </si>
  <si>
    <t>Duluth</t>
  </si>
  <si>
    <t>Dayton</t>
  </si>
  <si>
    <t>Haltom City</t>
  </si>
  <si>
    <t>Mechanicsville</t>
  </si>
  <si>
    <t>Hermitage</t>
  </si>
  <si>
    <t>Oshkosh</t>
  </si>
  <si>
    <t>Goodyear</t>
  </si>
  <si>
    <t>Granite Bay</t>
  </si>
  <si>
    <t>Olive Branch</t>
  </si>
  <si>
    <t>Weatherford</t>
  </si>
  <si>
    <t>Bryant</t>
  </si>
  <si>
    <t>Union City</t>
  </si>
  <si>
    <t>Milford</t>
  </si>
  <si>
    <t>Pembroke Pines</t>
  </si>
  <si>
    <t>Hempstead</t>
  </si>
  <si>
    <t>Tracy</t>
  </si>
  <si>
    <t>Perry Hall</t>
  </si>
  <si>
    <t>Yuba City</t>
  </si>
  <si>
    <t>West Springfield</t>
  </si>
  <si>
    <t>North Bergen</t>
  </si>
  <si>
    <t>Rockland</t>
  </si>
  <si>
    <t>Kentwood</t>
  </si>
  <si>
    <t>Noblesville</t>
  </si>
  <si>
    <t>Savage</t>
  </si>
  <si>
    <t>Franklin Park</t>
  </si>
  <si>
    <t>Cudahy</t>
  </si>
  <si>
    <t>New Berlin</t>
  </si>
  <si>
    <t>Horn Lake</t>
  </si>
  <si>
    <t>Worcester</t>
  </si>
  <si>
    <t>Des Plaines</t>
  </si>
  <si>
    <t>Mason</t>
  </si>
  <si>
    <t>Chambersburg</t>
  </si>
  <si>
    <t>Beverly Hills</t>
  </si>
  <si>
    <t>Gresham</t>
  </si>
  <si>
    <t>Oakdale</t>
  </si>
  <si>
    <t>Upper Arlington</t>
  </si>
  <si>
    <t>Greer</t>
  </si>
  <si>
    <t>Webster Groves</t>
  </si>
  <si>
    <t>Huntington</t>
  </si>
  <si>
    <t>Phenix City</t>
  </si>
  <si>
    <t>Palm Harbor</t>
  </si>
  <si>
    <t>Minnetonka</t>
  </si>
  <si>
    <t>Deerfield Beach</t>
  </si>
  <si>
    <t>Dunwoody</t>
  </si>
  <si>
    <t>Miami</t>
  </si>
  <si>
    <t>Rosenberg</t>
  </si>
  <si>
    <t>Paterson</t>
  </si>
  <si>
    <t>Cambridge</t>
  </si>
  <si>
    <t>Knoxville</t>
  </si>
  <si>
    <t>Irvington</t>
  </si>
  <si>
    <t>Los Banos</t>
  </si>
  <si>
    <t>San Angelo</t>
  </si>
  <si>
    <t>Strongsville</t>
  </si>
  <si>
    <t>Plainfield</t>
  </si>
  <si>
    <t>Depew</t>
  </si>
  <si>
    <t>Foster City</t>
  </si>
  <si>
    <t>Commerce City</t>
  </si>
  <si>
    <t>Las Cruces</t>
  </si>
  <si>
    <t>Edina</t>
  </si>
  <si>
    <t>Baldwin</t>
  </si>
  <si>
    <t>Hoover</t>
  </si>
  <si>
    <t>Houston</t>
  </si>
  <si>
    <t>Pittsburgh</t>
  </si>
  <si>
    <t>Brookline</t>
  </si>
  <si>
    <t>Johnson City</t>
  </si>
  <si>
    <t>Westborough</t>
  </si>
  <si>
    <t>Lake Elsinore</t>
  </si>
  <si>
    <t>Reisterstown</t>
  </si>
  <si>
    <t>Duxbury</t>
  </si>
  <si>
    <t>Galesburg</t>
  </si>
  <si>
    <t>Wayne</t>
  </si>
  <si>
    <t>Wyckoff</t>
  </si>
  <si>
    <t>Grand Forks</t>
  </si>
  <si>
    <t>Lake Forest</t>
  </si>
  <si>
    <t>Paragould</t>
  </si>
  <si>
    <t>Needham</t>
  </si>
  <si>
    <t>North Pembroke</t>
  </si>
  <si>
    <t>Arvada</t>
  </si>
  <si>
    <t>Springville</t>
  </si>
  <si>
    <t>Hicksville</t>
  </si>
  <si>
    <t>Austin</t>
  </si>
  <si>
    <t>Costa Mesa</t>
  </si>
  <si>
    <t>Ankeny</t>
  </si>
  <si>
    <t>Bergenfield</t>
  </si>
  <si>
    <t>Abilene</t>
  </si>
  <si>
    <t>Branford</t>
  </si>
  <si>
    <t>Danbury</t>
  </si>
  <si>
    <t>Evanston</t>
  </si>
  <si>
    <t>Portage</t>
  </si>
  <si>
    <t>Leavenworth</t>
  </si>
  <si>
    <t>Maryland Heights</t>
  </si>
  <si>
    <t>Tyler</t>
  </si>
  <si>
    <t>Davenport</t>
  </si>
  <si>
    <t>Conway</t>
  </si>
  <si>
    <t>Warren</t>
  </si>
  <si>
    <t>Lufkin</t>
  </si>
  <si>
    <t>Decatur</t>
  </si>
  <si>
    <t>North Plainfield</t>
  </si>
  <si>
    <t>Midvale</t>
  </si>
  <si>
    <t>Bethlehem</t>
  </si>
  <si>
    <t>Parkland</t>
  </si>
  <si>
    <t>Pontiac</t>
  </si>
  <si>
    <t>Coachella</t>
  </si>
  <si>
    <t>Missouri City</t>
  </si>
  <si>
    <t>East Longmeadow</t>
  </si>
  <si>
    <t>Milton</t>
  </si>
  <si>
    <t>Mineral Wells</t>
  </si>
  <si>
    <t>Martinez</t>
  </si>
  <si>
    <t>Beaverton</t>
  </si>
  <si>
    <t>Wilbraham</t>
  </si>
  <si>
    <t>Houma</t>
  </si>
  <si>
    <t>Lake Worth</t>
  </si>
  <si>
    <t>Haverhill</t>
  </si>
  <si>
    <t>South Vineland</t>
  </si>
  <si>
    <t>Jefferson City</t>
  </si>
  <si>
    <t>Tucson</t>
  </si>
  <si>
    <t>Metairie</t>
  </si>
  <si>
    <t>Glenview</t>
  </si>
  <si>
    <t>Shrewsbury</t>
  </si>
  <si>
    <t>Falmouth</t>
  </si>
  <si>
    <t>Spokane</t>
  </si>
  <si>
    <t>Lehigh Acres</t>
  </si>
  <si>
    <t>Wichita Falls</t>
  </si>
  <si>
    <t>North Babylon</t>
  </si>
  <si>
    <t>Victoria</t>
  </si>
  <si>
    <t>Laurinburg</t>
  </si>
  <si>
    <t>Anderson</t>
  </si>
  <si>
    <t>Trumbull</t>
  </si>
  <si>
    <t>Atlantic City</t>
  </si>
  <si>
    <t>Collinsville</t>
  </si>
  <si>
    <t>Eden</t>
  </si>
  <si>
    <t>Cleveland Heights</t>
  </si>
  <si>
    <t>Warner Robins</t>
  </si>
  <si>
    <t>Naperville</t>
  </si>
  <si>
    <t>Elizabeth</t>
  </si>
  <si>
    <t>Colonia</t>
  </si>
  <si>
    <t>Commack</t>
  </si>
  <si>
    <t>Bolingbrook</t>
  </si>
  <si>
    <t>Long Branch</t>
  </si>
  <si>
    <t>Pepperell</t>
  </si>
  <si>
    <t>Fort Myers</t>
  </si>
  <si>
    <t>College Park</t>
  </si>
  <si>
    <t>Dodge City</t>
  </si>
  <si>
    <t>Philadelphia</t>
  </si>
  <si>
    <t>Wakefield</t>
  </si>
  <si>
    <t>Akron</t>
  </si>
  <si>
    <t>Ontario</t>
  </si>
  <si>
    <t>Norton</t>
  </si>
  <si>
    <t>Mustang</t>
  </si>
  <si>
    <t>Sacramento</t>
  </si>
  <si>
    <t>Fall River</t>
  </si>
  <si>
    <t>Kendall</t>
  </si>
  <si>
    <t>Klamath Falls</t>
  </si>
  <si>
    <t>Moscow</t>
  </si>
  <si>
    <t>Fort Thomas</t>
  </si>
  <si>
    <t>Granite City</t>
  </si>
  <si>
    <t>Woodstock</t>
  </si>
  <si>
    <t>Whitehall</t>
  </si>
  <si>
    <t>Coeur D Alene</t>
  </si>
  <si>
    <t>Hays</t>
  </si>
  <si>
    <t>Raleigh</t>
  </si>
  <si>
    <t>Cranford</t>
  </si>
  <si>
    <t>Summit</t>
  </si>
  <si>
    <t>Hazelwood</t>
  </si>
  <si>
    <t>Pensacola</t>
  </si>
  <si>
    <t>Kearney</t>
  </si>
  <si>
    <t>Pekin</t>
  </si>
  <si>
    <t>Lenexa</t>
  </si>
  <si>
    <t>Burke</t>
  </si>
  <si>
    <t>New Smyrna Beach</t>
  </si>
  <si>
    <t>Statesboro</t>
  </si>
  <si>
    <t>Waterloo</t>
  </si>
  <si>
    <t>Gary</t>
  </si>
  <si>
    <t>Eagle Pass</t>
  </si>
  <si>
    <t>Fort Bragg</t>
  </si>
  <si>
    <t>Willingboro</t>
  </si>
  <si>
    <t>Troutdale</t>
  </si>
  <si>
    <t>Woodburn</t>
  </si>
  <si>
    <t>Renton</t>
  </si>
  <si>
    <t>New Rochelle</t>
  </si>
  <si>
    <t>Titusville</t>
  </si>
  <si>
    <t>North Royalton</t>
  </si>
  <si>
    <t>West Milford</t>
  </si>
  <si>
    <t>Elmwood Park</t>
  </si>
  <si>
    <t>Nashua</t>
  </si>
  <si>
    <t>South Orange</t>
  </si>
  <si>
    <t>Willoughby</t>
  </si>
  <si>
    <t>Sault Sainte Marie</t>
  </si>
  <si>
    <t>Keller</t>
  </si>
  <si>
    <t>Marion</t>
  </si>
  <si>
    <t>Waynesboro</t>
  </si>
  <si>
    <t>Los Gatos</t>
  </si>
  <si>
    <t>Middle River</t>
  </si>
  <si>
    <t>Bothell</t>
  </si>
  <si>
    <t>Butte</t>
  </si>
  <si>
    <t>La Porte</t>
  </si>
  <si>
    <t>Ashland</t>
  </si>
  <si>
    <t>Waterford</t>
  </si>
  <si>
    <t>Westland</t>
  </si>
  <si>
    <t>Pennsauken</t>
  </si>
  <si>
    <t>Newington</t>
  </si>
  <si>
    <t>North Arlington</t>
  </si>
  <si>
    <t>Maple Shade</t>
  </si>
  <si>
    <t>Yonkers</t>
  </si>
  <si>
    <t>Ogden</t>
  </si>
  <si>
    <t>Pearl</t>
  </si>
  <si>
    <t>Phoenix</t>
  </si>
  <si>
    <t>Wauwatosa</t>
  </si>
  <si>
    <t>Beckley</t>
  </si>
  <si>
    <t>Wake Forest</t>
  </si>
  <si>
    <t>Cheektowaga</t>
  </si>
  <si>
    <t>Westlake</t>
  </si>
  <si>
    <t>Fridley</t>
  </si>
  <si>
    <t>Mauldin</t>
  </si>
  <si>
    <t>Palm Bay</t>
  </si>
  <si>
    <t>Des Moines</t>
  </si>
  <si>
    <t>Kenner</t>
  </si>
  <si>
    <t>Creve Coeur</t>
  </si>
  <si>
    <t>Eagan</t>
  </si>
  <si>
    <t>State College</t>
  </si>
  <si>
    <t>Palatine</t>
  </si>
  <si>
    <t>Cornelius</t>
  </si>
  <si>
    <t>Walpole</t>
  </si>
  <si>
    <t>Melrose Park</t>
  </si>
  <si>
    <t>Racine</t>
  </si>
  <si>
    <t>Laredo</t>
  </si>
  <si>
    <t>Gilbert</t>
  </si>
  <si>
    <t>Lynnwood</t>
  </si>
  <si>
    <t>Euless</t>
  </si>
  <si>
    <t>Raytown</t>
  </si>
  <si>
    <t>Casselberry</t>
  </si>
  <si>
    <t>Montebello</t>
  </si>
  <si>
    <t>Baltimore</t>
  </si>
  <si>
    <t>Cloverleaf</t>
  </si>
  <si>
    <t>Granger</t>
  </si>
  <si>
    <t>Oxnard</t>
  </si>
  <si>
    <t>Laconia</t>
  </si>
  <si>
    <t>Tiverton</t>
  </si>
  <si>
    <t>Berea</t>
  </si>
  <si>
    <t>Woonsocket</t>
  </si>
  <si>
    <t>Holden</t>
  </si>
  <si>
    <t>Pikesville</t>
  </si>
  <si>
    <t>Silver Spring</t>
  </si>
  <si>
    <t>Aberdeen</t>
  </si>
  <si>
    <t>Niagara Falls</t>
  </si>
  <si>
    <t>Phillipsburg</t>
  </si>
  <si>
    <t>Scotch Plains</t>
  </si>
  <si>
    <t>Denver</t>
  </si>
  <si>
    <t>Plant City</t>
  </si>
  <si>
    <t>West Lafayette</t>
  </si>
  <si>
    <t>Brooklyn Park</t>
  </si>
  <si>
    <t>Kannapolis</t>
  </si>
  <si>
    <t>Cliffside Park</t>
  </si>
  <si>
    <t>Mission Viejo</t>
  </si>
  <si>
    <t>Bloomfield</t>
  </si>
  <si>
    <t>Bayonne</t>
  </si>
  <si>
    <t>Passaic</t>
  </si>
  <si>
    <t>Liberal</t>
  </si>
  <si>
    <t>Fort Pierce</t>
  </si>
  <si>
    <t>Agawam</t>
  </si>
  <si>
    <t>Greensboro</t>
  </si>
  <si>
    <t>Nutley</t>
  </si>
  <si>
    <t>Olympia</t>
  </si>
  <si>
    <t>Beverly</t>
  </si>
  <si>
    <t>Hanson</t>
  </si>
  <si>
    <t>Bourne</t>
  </si>
  <si>
    <t>Dedham</t>
  </si>
  <si>
    <t>Texas City</t>
  </si>
  <si>
    <t>Springdale</t>
  </si>
  <si>
    <t>Savannah</t>
  </si>
  <si>
    <t>Topeka</t>
  </si>
  <si>
    <t>Millville</t>
  </si>
  <si>
    <t>Round Rock</t>
  </si>
  <si>
    <t>West Seneca</t>
  </si>
  <si>
    <t>Watauga</t>
  </si>
  <si>
    <t>Camarillo</t>
  </si>
  <si>
    <t>Nicholasville</t>
  </si>
  <si>
    <t>Greensburg</t>
  </si>
  <si>
    <t>Baytown</t>
  </si>
  <si>
    <t>Fort Smith</t>
  </si>
  <si>
    <t>Hastings</t>
  </si>
  <si>
    <t>Northglenn</t>
  </si>
  <si>
    <t>Elkhart</t>
  </si>
  <si>
    <t>Dunedin</t>
  </si>
  <si>
    <t>1. Create a Pivot table in an existing sheet which show the Region wise sales, add filter to select a Product category and product sub category
2. Add another field in a pivot table which show Profit (10% of sales) and Cost (Sales - Profit)</t>
  </si>
  <si>
    <t>Highlight Order ID where Order Date is greater than Oct-11</t>
  </si>
  <si>
    <t>Highlight State if Region is West and Customer Segment is Corporate</t>
  </si>
  <si>
    <t>Use Traffic lights for below</t>
  </si>
  <si>
    <t>Green if Sales is greater than 1000</t>
  </si>
  <si>
    <t>Yellow is Sales is between 500 to 999</t>
  </si>
  <si>
    <t>and Red if sales is less than 500</t>
  </si>
  <si>
    <t xml:space="preserve">Date </t>
  </si>
  <si>
    <t>``</t>
  </si>
  <si>
    <t>Row Labels</t>
  </si>
  <si>
    <t>Grand Total</t>
  </si>
  <si>
    <t>Sum of Sales</t>
  </si>
  <si>
    <t>gupta</t>
  </si>
  <si>
    <t>bharti</t>
  </si>
  <si>
    <t>negi</t>
  </si>
  <si>
    <t>chandan</t>
  </si>
  <si>
    <t>malhotra</t>
  </si>
  <si>
    <t>neha</t>
  </si>
  <si>
    <t>kaur</t>
  </si>
  <si>
    <t>daljeet</t>
  </si>
  <si>
    <t>shukla</t>
  </si>
  <si>
    <t>virit</t>
  </si>
  <si>
    <t>agarwal</t>
  </si>
  <si>
    <t>priyank</t>
  </si>
  <si>
    <t>Profit</t>
  </si>
  <si>
    <t>Sum of Sales in %</t>
  </si>
  <si>
    <t>Cost</t>
  </si>
  <si>
    <t>Sum of Profit</t>
  </si>
  <si>
    <t>Sum of Cost</t>
  </si>
  <si>
    <t>Jun</t>
  </si>
  <si>
    <t>Jan</t>
  </si>
  <si>
    <t>Feb</t>
  </si>
  <si>
    <t>Mar</t>
  </si>
  <si>
    <t>Apr</t>
  </si>
  <si>
    <t>Jul</t>
  </si>
  <si>
    <t>Aug</t>
  </si>
  <si>
    <t>Sep</t>
  </si>
  <si>
    <t>Oct</t>
  </si>
  <si>
    <t>Nov</t>
  </si>
  <si>
    <t>Dec</t>
  </si>
  <si>
    <t>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</si>
</sst>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b/>
      <sz val="11"/>
      <color theme="1"/>
      <name val="Calibri"/>
      <family val="2"/>
      <scheme val="minor"/>
    </font>
    <font>
      <sz val="8"/>
      <name val="Tahoma"/>
      <family val="2"/>
    </font>
    <font>
      <sz val="10"/>
      <name val="Calibri"/>
      <family val="2"/>
      <scheme val="minor"/>
    </font>
    <font>
      <b/>
      <sz val="8"/>
      <color theme="0"/>
      <name val="Tahoma"/>
      <family val="2"/>
    </font>
  </fonts>
  <fills count="5">
    <fill>
      <patternFill patternType="none"/>
    </fill>
    <fill>
      <patternFill patternType="gray125"/>
    </fill>
    <fill>
      <patternFill patternType="solid">
        <fgColor rgb="FFFFFF00"/>
        <bgColor indexed="64"/>
      </patternFill>
    </fill>
    <fill>
      <patternFill patternType="solid">
        <fgColor theme="3" tint="-0.499984740745262"/>
        <bgColor indexed="64"/>
      </patternFill>
    </fill>
    <fill>
      <patternFill patternType="solid">
        <fgColor theme="3"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cellStyleXfs>
  <cellXfs count="31">
    <xf numFmtId="0" fontId="0" fillId="0" borderId="0" xfId="0"/>
    <xf numFmtId="0" fontId="3" fillId="0" borderId="1" xfId="1" quotePrefix="1" applyBorder="1" applyAlignment="1">
      <alignment horizontal="center" vertical="center"/>
    </xf>
    <xf numFmtId="15" fontId="3" fillId="0" borderId="1" xfId="1" applyNumberFormat="1" applyBorder="1" applyAlignment="1">
      <alignment horizontal="center" vertical="center"/>
    </xf>
    <xf numFmtId="0" fontId="0" fillId="0" borderId="1" xfId="0" applyBorder="1"/>
    <xf numFmtId="0" fontId="4" fillId="0" borderId="1" xfId="1" quotePrefix="1" applyFont="1" applyBorder="1" applyAlignment="1">
      <alignment horizontal="center" vertical="center"/>
    </xf>
    <xf numFmtId="15" fontId="0" fillId="0" borderId="1" xfId="0" applyNumberFormat="1" applyBorder="1"/>
    <xf numFmtId="0" fontId="3" fillId="0" borderId="1" xfId="1" applyBorder="1" applyAlignment="1">
      <alignment horizontal="center" vertical="center"/>
    </xf>
    <xf numFmtId="0" fontId="1" fillId="3" borderId="1" xfId="1" quotePrefix="1" applyFont="1" applyFill="1" applyBorder="1" applyAlignment="1">
      <alignment horizontal="center" vertical="center"/>
    </xf>
    <xf numFmtId="0" fontId="1" fillId="3" borderId="1" xfId="1" applyFont="1" applyFill="1" applyBorder="1" applyAlignment="1">
      <alignment horizontal="center" vertical="center"/>
    </xf>
    <xf numFmtId="0" fontId="1" fillId="3" borderId="1" xfId="0" applyFont="1" applyFill="1" applyBorder="1"/>
    <xf numFmtId="0" fontId="0" fillId="2" borderId="1" xfId="0" applyFill="1" applyBorder="1"/>
    <xf numFmtId="0" fontId="2" fillId="0" borderId="0" xfId="0" applyFont="1"/>
    <xf numFmtId="15" fontId="4" fillId="0" borderId="1" xfId="1" quotePrefix="1" applyNumberFormat="1" applyFont="1" applyBorder="1" applyAlignment="1">
      <alignment horizontal="center" vertical="center"/>
    </xf>
    <xf numFmtId="49" fontId="4" fillId="0" borderId="1" xfId="1" quotePrefix="1" applyNumberFormat="1" applyFont="1" applyBorder="1" applyAlignment="1">
      <alignment horizontal="center" vertical="center"/>
    </xf>
    <xf numFmtId="15" fontId="0" fillId="2" borderId="1" xfId="0" applyNumberFormat="1" applyFill="1" applyBorder="1"/>
    <xf numFmtId="0" fontId="5" fillId="3" borderId="1" xfId="1" quotePrefix="1" applyFont="1" applyFill="1" applyBorder="1" applyAlignment="1">
      <alignment horizontal="center" vertical="center"/>
    </xf>
    <xf numFmtId="0" fontId="5" fillId="3" borderId="1" xfId="1" applyFont="1" applyFill="1" applyBorder="1" applyAlignment="1">
      <alignment horizontal="center" vertical="center"/>
    </xf>
    <xf numFmtId="49" fontId="0" fillId="0" borderId="0" xfId="0" applyNumberFormat="1"/>
    <xf numFmtId="2" fontId="0" fillId="0" borderId="1" xfId="0" applyNumberFormat="1" applyBorder="1"/>
    <xf numFmtId="49" fontId="1" fillId="4" borderId="1" xfId="0" applyNumberFormat="1" applyFont="1" applyFill="1" applyBorder="1"/>
    <xf numFmtId="0" fontId="1" fillId="4" borderId="1" xfId="0" applyFont="1" applyFill="1" applyBorder="1"/>
    <xf numFmtId="9" fontId="0" fillId="0" borderId="1" xfId="0" applyNumberFormat="1" applyBorder="1"/>
    <xf numFmtId="15" fontId="1" fillId="4" borderId="1" xfId="0" applyNumberFormat="1" applyFont="1" applyFill="1" applyBorder="1"/>
    <xf numFmtId="15" fontId="0" fillId="0" borderId="0" xfId="0" applyNumberFormat="1"/>
    <xf numFmtId="2" fontId="1" fillId="3" borderId="1" xfId="1" quotePrefix="1" applyNumberFormat="1" applyFont="1" applyFill="1" applyBorder="1" applyAlignment="1">
      <alignment horizontal="center" vertical="center"/>
    </xf>
    <xf numFmtId="0" fontId="0" fillId="0" borderId="0" xfId="0" pivotButton="1"/>
    <xf numFmtId="0" fontId="0" fillId="0" borderId="0" xfId="0" applyAlignment="1">
      <alignment horizontal="left"/>
    </xf>
    <xf numFmtId="14" fontId="0" fillId="2" borderId="1" xfId="0" applyNumberFormat="1" applyFill="1" applyBorder="1"/>
    <xf numFmtId="9" fontId="0" fillId="0" borderId="0" xfId="0" applyNumberFormat="1"/>
    <xf numFmtId="2" fontId="0" fillId="0" borderId="0" xfId="0" applyNumberFormat="1"/>
    <xf numFmtId="0" fontId="0" fillId="0" borderId="0" xfId="0" applyAlignment="1">
      <alignment horizontal="left" vertical="top" wrapText="1"/>
    </xf>
  </cellXfs>
  <cellStyles count="2">
    <cellStyle name="Normal" xfId="0" builtinId="0"/>
    <cellStyle name="Normal_Pivot - Salesperson Reports" xfId="1" xr:uid="{00000000-0005-0000-0000-000001000000}"/>
  </cellStyles>
  <dxfs count="5">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92D05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Assessment 3 Solved.xlsx]Q8!PivotTable2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'Q8'!$F$4</c:f>
              <c:strCache>
                <c:ptCount val="1"/>
                <c:pt idx="0">
                  <c:v>Sum of Sales</c:v>
                </c:pt>
              </c:strCache>
            </c:strRef>
          </c:tx>
          <c:spPr>
            <a:solidFill>
              <a:schemeClr val="accent1"/>
            </a:solidFill>
            <a:ln>
              <a:noFill/>
            </a:ln>
            <a:effectLst/>
          </c:spPr>
          <c:invertIfNegative val="0"/>
          <c:cat>
            <c:strRef>
              <c:f>'Q8'!$E$5:$E$22</c:f>
              <c:strCache>
                <c:ptCount val="17"/>
                <c:pt idx="0">
                  <c:v>Ahmedabad</c:v>
                </c:pt>
                <c:pt idx="1">
                  <c:v>Amritsar</c:v>
                </c:pt>
                <c:pt idx="2">
                  <c:v>Bhagalpur</c:v>
                </c:pt>
                <c:pt idx="3">
                  <c:v>Bhilwara</c:v>
                </c:pt>
                <c:pt idx="4">
                  <c:v>Coimbatore</c:v>
                </c:pt>
                <c:pt idx="5">
                  <c:v>Delhi</c:v>
                </c:pt>
                <c:pt idx="6">
                  <c:v>Gurgaon</c:v>
                </c:pt>
                <c:pt idx="7">
                  <c:v>Hyderabad</c:v>
                </c:pt>
                <c:pt idx="8">
                  <c:v>Kolkata</c:v>
                </c:pt>
                <c:pt idx="9">
                  <c:v>Ludhiana</c:v>
                </c:pt>
                <c:pt idx="10">
                  <c:v>Mumbai</c:v>
                </c:pt>
                <c:pt idx="11">
                  <c:v>Panipat</c:v>
                </c:pt>
                <c:pt idx="12">
                  <c:v>Pune</c:v>
                </c:pt>
                <c:pt idx="13">
                  <c:v>Surat</c:v>
                </c:pt>
                <c:pt idx="14">
                  <c:v>Tiruppur</c:v>
                </c:pt>
                <c:pt idx="15">
                  <c:v>Tirupur</c:v>
                </c:pt>
                <c:pt idx="16">
                  <c:v>Trivandrum</c:v>
                </c:pt>
              </c:strCache>
            </c:strRef>
          </c:cat>
          <c:val>
            <c:numRef>
              <c:f>'Q8'!$F$5:$F$22</c:f>
              <c:numCache>
                <c:formatCode>General</c:formatCode>
                <c:ptCount val="17"/>
                <c:pt idx="0">
                  <c:v>11000</c:v>
                </c:pt>
                <c:pt idx="1">
                  <c:v>14600</c:v>
                </c:pt>
                <c:pt idx="2">
                  <c:v>10600</c:v>
                </c:pt>
                <c:pt idx="3">
                  <c:v>8600</c:v>
                </c:pt>
                <c:pt idx="4">
                  <c:v>13400</c:v>
                </c:pt>
                <c:pt idx="5">
                  <c:v>5000</c:v>
                </c:pt>
                <c:pt idx="6">
                  <c:v>9600</c:v>
                </c:pt>
                <c:pt idx="7">
                  <c:v>6600</c:v>
                </c:pt>
                <c:pt idx="8">
                  <c:v>12600</c:v>
                </c:pt>
                <c:pt idx="9">
                  <c:v>6200</c:v>
                </c:pt>
                <c:pt idx="10">
                  <c:v>9800</c:v>
                </c:pt>
                <c:pt idx="11">
                  <c:v>12200</c:v>
                </c:pt>
                <c:pt idx="12">
                  <c:v>7600</c:v>
                </c:pt>
                <c:pt idx="13">
                  <c:v>7400</c:v>
                </c:pt>
                <c:pt idx="14">
                  <c:v>13600</c:v>
                </c:pt>
                <c:pt idx="15">
                  <c:v>11600</c:v>
                </c:pt>
                <c:pt idx="16">
                  <c:v>8600</c:v>
                </c:pt>
              </c:numCache>
            </c:numRef>
          </c:val>
          <c:extLst>
            <c:ext xmlns:c16="http://schemas.microsoft.com/office/drawing/2014/chart" uri="{C3380CC4-5D6E-409C-BE32-E72D297353CC}">
              <c16:uniqueId val="{00000000-9858-4796-AFA4-CB5289DC9503}"/>
            </c:ext>
          </c:extLst>
        </c:ser>
        <c:dLbls>
          <c:showLegendKey val="0"/>
          <c:showVal val="0"/>
          <c:showCatName val="0"/>
          <c:showSerName val="0"/>
          <c:showPercent val="0"/>
          <c:showBubbleSize val="0"/>
        </c:dLbls>
        <c:gapWidth val="219"/>
        <c:overlap val="-27"/>
        <c:axId val="1730781871"/>
        <c:axId val="1726216143"/>
      </c:barChart>
      <c:lineChart>
        <c:grouping val="stacked"/>
        <c:varyColors val="0"/>
        <c:ser>
          <c:idx val="1"/>
          <c:order val="1"/>
          <c:tx>
            <c:strRef>
              <c:f>'Q8'!$G$4</c:f>
              <c:strCache>
                <c:ptCount val="1"/>
                <c:pt idx="0">
                  <c:v>Sum of Sales in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'Q8'!$E$5:$E$22</c:f>
              <c:strCache>
                <c:ptCount val="17"/>
                <c:pt idx="0">
                  <c:v>Ahmedabad</c:v>
                </c:pt>
                <c:pt idx="1">
                  <c:v>Amritsar</c:v>
                </c:pt>
                <c:pt idx="2">
                  <c:v>Bhagalpur</c:v>
                </c:pt>
                <c:pt idx="3">
                  <c:v>Bhilwara</c:v>
                </c:pt>
                <c:pt idx="4">
                  <c:v>Coimbatore</c:v>
                </c:pt>
                <c:pt idx="5">
                  <c:v>Delhi</c:v>
                </c:pt>
                <c:pt idx="6">
                  <c:v>Gurgaon</c:v>
                </c:pt>
                <c:pt idx="7">
                  <c:v>Hyderabad</c:v>
                </c:pt>
                <c:pt idx="8">
                  <c:v>Kolkata</c:v>
                </c:pt>
                <c:pt idx="9">
                  <c:v>Ludhiana</c:v>
                </c:pt>
                <c:pt idx="10">
                  <c:v>Mumbai</c:v>
                </c:pt>
                <c:pt idx="11">
                  <c:v>Panipat</c:v>
                </c:pt>
                <c:pt idx="12">
                  <c:v>Pune</c:v>
                </c:pt>
                <c:pt idx="13">
                  <c:v>Surat</c:v>
                </c:pt>
                <c:pt idx="14">
                  <c:v>Tiruppur</c:v>
                </c:pt>
                <c:pt idx="15">
                  <c:v>Tirupur</c:v>
                </c:pt>
                <c:pt idx="16">
                  <c:v>Trivandrum</c:v>
                </c:pt>
              </c:strCache>
            </c:strRef>
          </c:cat>
          <c:val>
            <c:numRef>
              <c:f>'Q8'!$G$5:$G$22</c:f>
              <c:numCache>
                <c:formatCode>0%</c:formatCode>
                <c:ptCount val="17"/>
                <c:pt idx="0">
                  <c:v>6.5088757396449703E-2</c:v>
                </c:pt>
                <c:pt idx="1">
                  <c:v>8.6390532544378701E-2</c:v>
                </c:pt>
                <c:pt idx="2">
                  <c:v>6.2721893491124267E-2</c:v>
                </c:pt>
                <c:pt idx="3">
                  <c:v>5.0887573964497043E-2</c:v>
                </c:pt>
                <c:pt idx="4">
                  <c:v>7.9289940828402364E-2</c:v>
                </c:pt>
                <c:pt idx="5">
                  <c:v>2.9585798816568046E-2</c:v>
                </c:pt>
                <c:pt idx="6">
                  <c:v>5.6804733727810648E-2</c:v>
                </c:pt>
                <c:pt idx="7">
                  <c:v>3.9053254437869819E-2</c:v>
                </c:pt>
                <c:pt idx="8">
                  <c:v>7.4556213017751477E-2</c:v>
                </c:pt>
                <c:pt idx="9">
                  <c:v>3.6686390532544376E-2</c:v>
                </c:pt>
                <c:pt idx="10">
                  <c:v>5.7988165680473373E-2</c:v>
                </c:pt>
                <c:pt idx="11">
                  <c:v>7.2189349112426041E-2</c:v>
                </c:pt>
                <c:pt idx="12">
                  <c:v>4.4970414201183431E-2</c:v>
                </c:pt>
                <c:pt idx="13">
                  <c:v>4.3786982248520713E-2</c:v>
                </c:pt>
                <c:pt idx="14">
                  <c:v>8.0473372781065089E-2</c:v>
                </c:pt>
                <c:pt idx="15">
                  <c:v>6.8639053254437865E-2</c:v>
                </c:pt>
                <c:pt idx="16">
                  <c:v>5.0887573964497043E-2</c:v>
                </c:pt>
              </c:numCache>
            </c:numRef>
          </c:val>
          <c:smooth val="0"/>
          <c:extLst>
            <c:ext xmlns:c16="http://schemas.microsoft.com/office/drawing/2014/chart" uri="{C3380CC4-5D6E-409C-BE32-E72D297353CC}">
              <c16:uniqueId val="{00000001-9858-4796-AFA4-CB5289DC9503}"/>
            </c:ext>
          </c:extLst>
        </c:ser>
        <c:dLbls>
          <c:showLegendKey val="0"/>
          <c:showVal val="0"/>
          <c:showCatName val="0"/>
          <c:showSerName val="0"/>
          <c:showPercent val="0"/>
          <c:showBubbleSize val="0"/>
        </c:dLbls>
        <c:marker val="1"/>
        <c:smooth val="0"/>
        <c:axId val="1779094687"/>
        <c:axId val="1779094207"/>
      </c:lineChart>
      <c:catAx>
        <c:axId val="173078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216143"/>
        <c:crosses val="autoZero"/>
        <c:auto val="1"/>
        <c:lblAlgn val="ctr"/>
        <c:lblOffset val="100"/>
        <c:noMultiLvlLbl val="0"/>
      </c:catAx>
      <c:valAx>
        <c:axId val="172621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781871"/>
        <c:crosses val="autoZero"/>
        <c:crossBetween val="between"/>
      </c:valAx>
      <c:valAx>
        <c:axId val="177909420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094687"/>
        <c:crosses val="max"/>
        <c:crossBetween val="between"/>
      </c:valAx>
      <c:catAx>
        <c:axId val="1779094687"/>
        <c:scaling>
          <c:orientation val="minMax"/>
        </c:scaling>
        <c:delete val="1"/>
        <c:axPos val="b"/>
        <c:numFmt formatCode="General" sourceLinked="1"/>
        <c:majorTickMark val="out"/>
        <c:minorTickMark val="none"/>
        <c:tickLblPos val="nextTo"/>
        <c:crossAx val="17790942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205740</xdr:colOff>
      <xdr:row>2</xdr:row>
      <xdr:rowOff>148590</xdr:rowOff>
    </xdr:from>
    <xdr:to>
      <xdr:col>17</xdr:col>
      <xdr:colOff>266700</xdr:colOff>
      <xdr:row>19</xdr:row>
      <xdr:rowOff>68580</xdr:rowOff>
    </xdr:to>
    <xdr:graphicFrame macro="">
      <xdr:nvGraphicFramePr>
        <xdr:cNvPr id="2" name="Chart 1">
          <a:extLst>
            <a:ext uri="{FF2B5EF4-FFF2-40B4-BE49-F238E27FC236}">
              <a16:creationId xmlns:a16="http://schemas.microsoft.com/office/drawing/2014/main" id="{215E48A6-6338-9298-E219-AB5B2E168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441960</xdr:colOff>
      <xdr:row>10</xdr:row>
      <xdr:rowOff>137161</xdr:rowOff>
    </xdr:from>
    <xdr:to>
      <xdr:col>2</xdr:col>
      <xdr:colOff>586740</xdr:colOff>
      <xdr:row>17</xdr:row>
      <xdr:rowOff>68581</xdr:rowOff>
    </xdr:to>
    <mc:AlternateContent xmlns:mc="http://schemas.openxmlformats.org/markup-compatibility/2006" xmlns:a14="http://schemas.microsoft.com/office/drawing/2010/main">
      <mc:Choice Requires="a14">
        <xdr:graphicFrame macro="">
          <xdr:nvGraphicFramePr>
            <xdr:cNvPr id="4" name="Product Category">
              <a:extLst>
                <a:ext uri="{FF2B5EF4-FFF2-40B4-BE49-F238E27FC236}">
                  <a16:creationId xmlns:a16="http://schemas.microsoft.com/office/drawing/2014/main" id="{31EBDD6B-063E-C65E-3A4D-55878F63A2C5}"/>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441960" y="1965961"/>
              <a:ext cx="182880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510540</xdr:colOff>
      <xdr:row>3</xdr:row>
      <xdr:rowOff>175260</xdr:rowOff>
    </xdr:from>
    <xdr:to>
      <xdr:col>7</xdr:col>
      <xdr:colOff>510540</xdr:colOff>
      <xdr:row>17</xdr:row>
      <xdr:rowOff>81915</xdr:rowOff>
    </xdr:to>
    <mc:AlternateContent xmlns:mc="http://schemas.openxmlformats.org/markup-compatibility/2006" xmlns:a14="http://schemas.microsoft.com/office/drawing/2010/main">
      <mc:Choice Requires="a14">
        <xdr:graphicFrame macro="">
          <xdr:nvGraphicFramePr>
            <xdr:cNvPr id="5" name="Product Sub-Category">
              <a:extLst>
                <a:ext uri="{FF2B5EF4-FFF2-40B4-BE49-F238E27FC236}">
                  <a16:creationId xmlns:a16="http://schemas.microsoft.com/office/drawing/2014/main" id="{2DEC9F68-1C51-3068-489D-50A23D5122C0}"/>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3787140" y="723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jwal Dhomne" refreshedDate="45681.479896874996" createdVersion="8" refreshedVersion="8" minRefreshableVersion="3" recordCount="17" xr:uid="{EE0EC510-824F-4AAC-AFE4-0D3629C21626}">
  <cacheSource type="worksheet">
    <worksheetSource ref="A4:C21" sheet="Q8"/>
  </cacheSource>
  <cacheFields count="3">
    <cacheField name="City" numFmtId="0">
      <sharedItems count="17">
        <s v="Delhi"/>
        <s v="Ludhiana"/>
        <s v="Surat"/>
        <s v="Bhilwara"/>
        <s v="Mumbai"/>
        <s v="Ahmedabad"/>
        <s v="Panipat"/>
        <s v="Coimbatore"/>
        <s v="Amritsar"/>
        <s v="Tiruppur"/>
        <s v="Kolkata"/>
        <s v="Tirupur"/>
        <s v="Bhagalpur"/>
        <s v="Gurgaon"/>
        <s v="Trivandrum"/>
        <s v="Pune"/>
        <s v="Hyderabad"/>
      </sharedItems>
    </cacheField>
    <cacheField name="Sales" numFmtId="0">
      <sharedItems containsSemiMixedTypes="0" containsString="0" containsNumber="1" containsInteger="1" minValue="5000" maxValue="14600"/>
    </cacheField>
    <cacheField name="Sales in %" numFmtId="9">
      <sharedItems containsSemiMixedTypes="0" containsString="0" containsNumber="1" minValue="2.9585798816568046E-2" maxValue="8.6390532544378701E-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jwal Dhomne" refreshedDate="45681.484193750002" createdVersion="8" refreshedVersion="8" minRefreshableVersion="3" recordCount="5000" xr:uid="{2A38EFAA-F1BC-4BD9-BCD5-989204A5A792}">
  <cacheSource type="worksheet">
    <worksheetSource ref="L1:Y5001" sheet="Q9"/>
  </cacheSource>
  <cacheFields count="14">
    <cacheField name="Row ID" numFmtId="0">
      <sharedItems containsSemiMixedTypes="0" containsString="0" containsNumber="1" containsInteger="1" minValue="1" maxValue="5000"/>
    </cacheField>
    <cacheField name="Order ID" numFmtId="0">
      <sharedItems containsSemiMixedTypes="0" containsString="0" containsNumber="1" containsInteger="1" minValue="3" maxValue="35590"/>
    </cacheField>
    <cacheField name="Order Date" numFmtId="0">
      <sharedItems containsSemiMixedTypes="0" containsString="0" containsNumber="1" containsInteger="1" minValue="39814" maxValue="41273"/>
    </cacheField>
    <cacheField name="Order Priority" numFmtId="0">
      <sharedItems/>
    </cacheField>
    <cacheField name="City" numFmtId="0">
      <sharedItems/>
    </cacheField>
    <cacheField name="State" numFmtId="0">
      <sharedItems/>
    </cacheField>
    <cacheField name="Region" numFmtId="0">
      <sharedItems count="4">
        <s v="Central"/>
        <s v="West"/>
        <s v="South"/>
        <s v="East"/>
      </sharedItems>
    </cacheField>
    <cacheField name="Customer Segment" numFmtId="0">
      <sharedItems/>
    </cacheField>
    <cacheField name="Product Category" numFmtId="0">
      <sharedItems count="3">
        <s v="Office Supplies"/>
        <s v="Furniture"/>
        <s v="Technology"/>
      </sharedItems>
    </cacheField>
    <cacheField name="Product Sub-Category" numFmtId="0">
      <sharedItems count="17">
        <s v="Storage &amp; Organization"/>
        <s v="Scissors, Rulers and Trimmers"/>
        <s v="Office Furnishings"/>
        <s v="Tables"/>
        <s v="Telephones and Communication"/>
        <s v="Computer Peripherals"/>
        <s v="Pens &amp; Art Supplies"/>
        <s v="Rubber Bands"/>
        <s v="Labels"/>
        <s v="Paper"/>
        <s v="Office Machines"/>
        <s v="Bookcases"/>
        <s v="Binders and Binder Accessories"/>
        <s v="Appliances"/>
        <s v="Envelopes"/>
        <s v="Chairs &amp; Chairmats"/>
        <s v="Copiers and Fax"/>
      </sharedItems>
    </cacheField>
    <cacheField name="Sales" numFmtId="0">
      <sharedItems containsSemiMixedTypes="0" containsString="0" containsNumber="1" minValue="2.2400000000000002" maxValue="89061.05"/>
    </cacheField>
    <cacheField name="Unit Price" numFmtId="0">
      <sharedItems containsSemiMixedTypes="0" containsString="0" containsNumber="1" minValue="1.1399999999999999" maxValue="6783.02"/>
    </cacheField>
    <cacheField name="Profit" numFmtId="2">
      <sharedItems containsSemiMixedTypes="0" containsString="0" containsNumber="1" minValue="0.22400000000000003" maxValue="8906.1049999999996"/>
    </cacheField>
    <cacheField name="Cost" numFmtId="2">
      <sharedItems containsSemiMixedTypes="0" containsString="0" containsNumber="1" minValue="2.016" maxValue="80154.945000000007"/>
    </cacheField>
  </cacheFields>
  <extLst>
    <ext xmlns:x14="http://schemas.microsoft.com/office/spreadsheetml/2009/9/main" uri="{725AE2AE-9491-48be-B2B4-4EB974FC3084}">
      <x14:pivotCacheDefinition pivotCacheId="19608177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n v="5000"/>
    <n v="2.9585798816568046E-2"/>
  </r>
  <r>
    <x v="1"/>
    <n v="6200"/>
    <n v="3.6686390532544376E-2"/>
  </r>
  <r>
    <x v="2"/>
    <n v="7400"/>
    <n v="4.3786982248520713E-2"/>
  </r>
  <r>
    <x v="3"/>
    <n v="8600"/>
    <n v="5.0887573964497043E-2"/>
  </r>
  <r>
    <x v="4"/>
    <n v="9800"/>
    <n v="5.7988165680473373E-2"/>
  </r>
  <r>
    <x v="5"/>
    <n v="11000"/>
    <n v="6.5088757396449703E-2"/>
  </r>
  <r>
    <x v="6"/>
    <n v="12200"/>
    <n v="7.2189349112426041E-2"/>
  </r>
  <r>
    <x v="7"/>
    <n v="13400"/>
    <n v="7.9289940828402364E-2"/>
  </r>
  <r>
    <x v="8"/>
    <n v="14600"/>
    <n v="8.6390532544378701E-2"/>
  </r>
  <r>
    <x v="9"/>
    <n v="13600"/>
    <n v="8.0473372781065089E-2"/>
  </r>
  <r>
    <x v="10"/>
    <n v="12600"/>
    <n v="7.4556213017751477E-2"/>
  </r>
  <r>
    <x v="11"/>
    <n v="11600"/>
    <n v="6.8639053254437865E-2"/>
  </r>
  <r>
    <x v="12"/>
    <n v="10600"/>
    <n v="6.2721893491124267E-2"/>
  </r>
  <r>
    <x v="13"/>
    <n v="9600"/>
    <n v="5.6804733727810648E-2"/>
  </r>
  <r>
    <x v="14"/>
    <n v="8600"/>
    <n v="5.0887573964497043E-2"/>
  </r>
  <r>
    <x v="15"/>
    <n v="7600"/>
    <n v="4.4970414201183431E-2"/>
  </r>
  <r>
    <x v="16"/>
    <n v="6600"/>
    <n v="3.9053254437869819E-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n v="3"/>
    <n v="40464"/>
    <s v="Low"/>
    <s v="Highland Park"/>
    <s v="Illinois"/>
    <x v="0"/>
    <s v="Small Business"/>
    <x v="0"/>
    <x v="0"/>
    <n v="261.54000000000002"/>
    <n v="38.94"/>
    <n v="26.154"/>
    <n v="235.38600000000002"/>
  </r>
  <r>
    <n v="2"/>
    <n v="6"/>
    <n v="40959"/>
    <s v="Not Specified"/>
    <s v="Edmonds"/>
    <s v="Washington"/>
    <x v="1"/>
    <s v="Corporate"/>
    <x v="0"/>
    <x v="1"/>
    <n v="6.93"/>
    <n v="2.08"/>
    <n v="0.69299999999999995"/>
    <n v="6.2370000000000001"/>
  </r>
  <r>
    <n v="3"/>
    <n v="32"/>
    <n v="40739"/>
    <s v="High"/>
    <s v="Elk Plain"/>
    <s v="Washington"/>
    <x v="1"/>
    <s v="Corporate"/>
    <x v="1"/>
    <x v="2"/>
    <n v="2808.08"/>
    <n v="107.53"/>
    <n v="280.80799999999999"/>
    <n v="2527.2719999999999"/>
  </r>
  <r>
    <n v="4"/>
    <n v="32"/>
    <n v="40739"/>
    <s v="High"/>
    <s v="Elk Plain"/>
    <s v="Washington"/>
    <x v="1"/>
    <s v="Corporate"/>
    <x v="1"/>
    <x v="3"/>
    <n v="1761.4"/>
    <n v="70.89"/>
    <n v="176.14"/>
    <n v="1585.2600000000002"/>
  </r>
  <r>
    <n v="5"/>
    <n v="32"/>
    <n v="40739"/>
    <s v="High"/>
    <s v="Elk Plain"/>
    <s v="Washington"/>
    <x v="1"/>
    <s v="Corporate"/>
    <x v="2"/>
    <x v="4"/>
    <n v="160.23349999999999"/>
    <n v="7.99"/>
    <n v="16.023350000000001"/>
    <n v="144.21015"/>
  </r>
  <r>
    <n v="6"/>
    <n v="32"/>
    <n v="40739"/>
    <s v="High"/>
    <s v="High Point"/>
    <s v="North Carolina"/>
    <x v="2"/>
    <s v="Corporate"/>
    <x v="2"/>
    <x v="5"/>
    <n v="140.56"/>
    <n v="8.4600000000000009"/>
    <n v="14.055999999999999"/>
    <n v="126.504"/>
  </r>
  <r>
    <n v="7"/>
    <n v="35"/>
    <n v="40838"/>
    <s v="Not Specified"/>
    <s v="Ames"/>
    <s v="Iowa"/>
    <x v="0"/>
    <s v="Corporate"/>
    <x v="0"/>
    <x v="6"/>
    <n v="288.56"/>
    <n v="9.11"/>
    <n v="28.855999999999998"/>
    <n v="259.70400000000001"/>
  </r>
  <r>
    <n v="8"/>
    <n v="35"/>
    <n v="40838"/>
    <s v="Not Specified"/>
    <s v="Ames"/>
    <s v="Iowa"/>
    <x v="0"/>
    <s v="Corporate"/>
    <x v="2"/>
    <x v="4"/>
    <n v="1892.848"/>
    <n v="155.99"/>
    <n v="189.28479999999999"/>
    <n v="1703.5632000000001"/>
  </r>
  <r>
    <n v="9"/>
    <n v="36"/>
    <n v="40849"/>
    <s v="Critical"/>
    <s v="Albany"/>
    <s v="Oregon"/>
    <x v="1"/>
    <s v="Home Office"/>
    <x v="2"/>
    <x v="4"/>
    <n v="2484.7455"/>
    <n v="65.989999999999995"/>
    <n v="248.47455000000002"/>
    <n v="2236.2709500000001"/>
  </r>
  <r>
    <n v="10"/>
    <n v="65"/>
    <n v="40619"/>
    <s v="Critical"/>
    <s v="Pflugerville"/>
    <s v="Texas"/>
    <x v="0"/>
    <s v="Corporate"/>
    <x v="2"/>
    <x v="5"/>
    <n v="3812.73"/>
    <n v="115.79"/>
    <n v="381.27300000000002"/>
    <n v="3431.4569999999999"/>
  </r>
  <r>
    <n v="11"/>
    <n v="66"/>
    <n v="39832"/>
    <s v="Low"/>
    <s v="Santa Fe"/>
    <s v="New Mexico"/>
    <x v="1"/>
    <s v="Consumer"/>
    <x v="0"/>
    <x v="6"/>
    <n v="108.15"/>
    <n v="2.88"/>
    <n v="10.815"/>
    <n v="97.335000000000008"/>
  </r>
  <r>
    <n v="12"/>
    <n v="69"/>
    <n v="39967"/>
    <s v="Not Specified"/>
    <s v="Garner"/>
    <s v="North Carolina"/>
    <x v="2"/>
    <s v="Corporate"/>
    <x v="1"/>
    <x v="2"/>
    <n v="1186.06"/>
    <n v="30.93"/>
    <n v="118.60599999999998"/>
    <n v="1067.454"/>
  </r>
  <r>
    <n v="13"/>
    <n v="69"/>
    <n v="39967"/>
    <s v="Not Specified"/>
    <s v="Garner"/>
    <s v="North Carolina"/>
    <x v="2"/>
    <s v="Corporate"/>
    <x v="0"/>
    <x v="6"/>
    <n v="51.53"/>
    <n v="1.68"/>
    <n v="5.1529999999999996"/>
    <n v="46.377000000000002"/>
  </r>
  <r>
    <n v="14"/>
    <n v="70"/>
    <n v="40529"/>
    <s v="Low"/>
    <s v="East Meadow"/>
    <s v="New York"/>
    <x v="3"/>
    <s v="Home Office"/>
    <x v="0"/>
    <x v="7"/>
    <n v="90.05"/>
    <n v="1.86"/>
    <n v="9.0050000000000008"/>
    <n v="81.045000000000002"/>
  </r>
  <r>
    <n v="15"/>
    <n v="70"/>
    <n v="40529"/>
    <s v="Low"/>
    <s v="East Meadow"/>
    <s v="New York"/>
    <x v="3"/>
    <s v="Home Office"/>
    <x v="2"/>
    <x v="4"/>
    <n v="7804.53"/>
    <n v="205.99"/>
    <n v="780.45299999999997"/>
    <n v="7024.0769999999993"/>
  </r>
  <r>
    <n v="16"/>
    <n v="96"/>
    <n v="39919"/>
    <s v="High"/>
    <s v="Little Rock"/>
    <s v="Arkansas"/>
    <x v="2"/>
    <s v="Home Office"/>
    <x v="2"/>
    <x v="4"/>
    <n v="4158.1234999999997"/>
    <n v="125.99"/>
    <n v="415.81234999999998"/>
    <n v="3742.3111499999995"/>
  </r>
  <r>
    <n v="17"/>
    <n v="97"/>
    <n v="40206"/>
    <s v="Medium"/>
    <s v="Prescott Valley"/>
    <s v="Arizona"/>
    <x v="1"/>
    <s v="Consumer"/>
    <x v="0"/>
    <x v="8"/>
    <n v="75.569999999999993"/>
    <n v="2.89"/>
    <n v="7.5569999999999995"/>
    <n v="68.012999999999991"/>
  </r>
  <r>
    <n v="18"/>
    <n v="129"/>
    <n v="41231"/>
    <s v="Low"/>
    <s v="Moore"/>
    <s v="Oklahoma"/>
    <x v="0"/>
    <s v="Corporate"/>
    <x v="0"/>
    <x v="9"/>
    <n v="32.72"/>
    <n v="6.48"/>
    <n v="3.2719999999999998"/>
    <n v="29.448"/>
  </r>
  <r>
    <n v="19"/>
    <n v="130"/>
    <n v="41036"/>
    <s v="High"/>
    <s v="Cleveland"/>
    <s v="Tennessee"/>
    <x v="2"/>
    <s v="Corporate"/>
    <x v="2"/>
    <x v="10"/>
    <n v="461.89"/>
    <n v="150.97999999999999"/>
    <n v="46.188999999999993"/>
    <n v="415.70100000000002"/>
  </r>
  <r>
    <n v="20"/>
    <n v="130"/>
    <n v="41036"/>
    <s v="High"/>
    <s v="Cleveland"/>
    <s v="Tennessee"/>
    <x v="2"/>
    <s v="Corporate"/>
    <x v="0"/>
    <x v="9"/>
    <n v="575.11"/>
    <n v="18.97"/>
    <n v="57.511000000000003"/>
    <n v="517.59900000000005"/>
  </r>
  <r>
    <n v="21"/>
    <n v="130"/>
    <n v="41036"/>
    <s v="High"/>
    <s v="Cleveland"/>
    <s v="Tennessee"/>
    <x v="2"/>
    <s v="Corporate"/>
    <x v="0"/>
    <x v="0"/>
    <n v="236.46"/>
    <n v="9.7100000000000009"/>
    <n v="23.646000000000001"/>
    <n v="212.81400000000002"/>
  </r>
  <r>
    <n v="22"/>
    <n v="132"/>
    <n v="40339"/>
    <s v="Medium"/>
    <s v="Avenel"/>
    <s v="New Jersey"/>
    <x v="3"/>
    <s v="Consumer"/>
    <x v="2"/>
    <x v="4"/>
    <n v="192.81399999999999"/>
    <n v="7.99"/>
    <n v="19.281399999999998"/>
    <n v="173.5326"/>
  </r>
  <r>
    <n v="23"/>
    <n v="132"/>
    <n v="40339"/>
    <s v="Medium"/>
    <s v="Lewiston"/>
    <s v="Maine"/>
    <x v="3"/>
    <s v="Consumer"/>
    <x v="1"/>
    <x v="11"/>
    <n v="4011.65"/>
    <n v="130.97999999999999"/>
    <n v="401.16500000000002"/>
    <n v="3610.4850000000001"/>
  </r>
  <r>
    <n v="24"/>
    <n v="134"/>
    <n v="41029"/>
    <s v="Not Specified"/>
    <s v="Brookfield"/>
    <s v="Wisconsin"/>
    <x v="0"/>
    <s v="Home Office"/>
    <x v="0"/>
    <x v="0"/>
    <n v="1132.5999999999999"/>
    <n v="95.99"/>
    <n v="113.26"/>
    <n v="1019.3399999999999"/>
  </r>
  <r>
    <n v="25"/>
    <n v="135"/>
    <n v="40836"/>
    <s v="Not Specified"/>
    <s v="Troy"/>
    <s v="New York"/>
    <x v="3"/>
    <s v="Consumer"/>
    <x v="2"/>
    <x v="5"/>
    <n v="125.85"/>
    <n v="4.9800000000000004"/>
    <n v="12.585000000000001"/>
    <n v="113.26499999999999"/>
  </r>
  <r>
    <n v="26"/>
    <n v="166"/>
    <n v="40797"/>
    <s v="High"/>
    <s v="Tamarac"/>
    <s v="Florida"/>
    <x v="2"/>
    <s v="Consumer"/>
    <x v="2"/>
    <x v="4"/>
    <n v="567.93599999999992"/>
    <n v="65.989999999999995"/>
    <n v="56.793599999999991"/>
    <n v="511.14239999999995"/>
  </r>
  <r>
    <n v="27"/>
    <n v="193"/>
    <n v="40397"/>
    <s v="Critical"/>
    <s v="Bethpage"/>
    <s v="New York"/>
    <x v="3"/>
    <s v="Consumer"/>
    <x v="0"/>
    <x v="0"/>
    <n v="174.89"/>
    <n v="12.44"/>
    <n v="17.488999999999997"/>
    <n v="157.40099999999998"/>
  </r>
  <r>
    <n v="28"/>
    <n v="194"/>
    <n v="41003"/>
    <s v="Medium"/>
    <s v="West Linn"/>
    <s v="Oregon"/>
    <x v="1"/>
    <s v="Corporate"/>
    <x v="1"/>
    <x v="2"/>
    <n v="329.03"/>
    <n v="7.28"/>
    <n v="32.902999999999999"/>
    <n v="296.12699999999995"/>
  </r>
  <r>
    <n v="29"/>
    <n v="194"/>
    <n v="41003"/>
    <s v="Medium"/>
    <s v="West Linn"/>
    <s v="Oregon"/>
    <x v="1"/>
    <s v="Corporate"/>
    <x v="0"/>
    <x v="1"/>
    <n v="20.190000000000001"/>
    <n v="3.14"/>
    <n v="2.0190000000000001"/>
    <n v="18.170999999999999"/>
  </r>
  <r>
    <n v="30"/>
    <n v="195"/>
    <n v="40539"/>
    <s v="Medium"/>
    <s v="Long Beach"/>
    <s v="California"/>
    <x v="1"/>
    <s v="Home Office"/>
    <x v="0"/>
    <x v="6"/>
    <n v="1315.74"/>
    <n v="36.549999999999997"/>
    <n v="131.57399999999998"/>
    <n v="1184.1659999999999"/>
  </r>
  <r>
    <n v="31"/>
    <n v="197"/>
    <n v="40639"/>
    <s v="High"/>
    <s v="Miramar"/>
    <s v="Florida"/>
    <x v="2"/>
    <s v="Home Office"/>
    <x v="0"/>
    <x v="1"/>
    <n v="310.52"/>
    <n v="12.98"/>
    <n v="31.052"/>
    <n v="279.46799999999996"/>
  </r>
  <r>
    <n v="32"/>
    <n v="224"/>
    <n v="39981"/>
    <s v="Not Specified"/>
    <s v="Lemon Grove"/>
    <s v="California"/>
    <x v="1"/>
    <s v="Corporate"/>
    <x v="1"/>
    <x v="2"/>
    <n v="184.86"/>
    <n v="7.38"/>
    <n v="18.486000000000001"/>
    <n v="166.37400000000002"/>
  </r>
  <r>
    <n v="33"/>
    <n v="224"/>
    <n v="39981"/>
    <s v="Not Specified"/>
    <s v="Lemon Grove"/>
    <s v="California"/>
    <x v="1"/>
    <s v="Corporate"/>
    <x v="0"/>
    <x v="9"/>
    <n v="267.85000000000002"/>
    <n v="5.98"/>
    <n v="26.785"/>
    <n v="241.06500000000003"/>
  </r>
  <r>
    <n v="34"/>
    <n v="224"/>
    <n v="39981"/>
    <s v="Not Specified"/>
    <s v="Lemon Grove"/>
    <s v="California"/>
    <x v="1"/>
    <s v="Corporate"/>
    <x v="0"/>
    <x v="0"/>
    <n v="528.5"/>
    <n v="15.42"/>
    <n v="52.85"/>
    <n v="475.65"/>
  </r>
  <r>
    <n v="35"/>
    <n v="225"/>
    <n v="40687"/>
    <s v="Critical"/>
    <s v="Holbrook"/>
    <s v="New York"/>
    <x v="3"/>
    <s v="Home Office"/>
    <x v="0"/>
    <x v="6"/>
    <n v="126.58"/>
    <n v="5.58"/>
    <n v="12.657999999999999"/>
    <n v="113.922"/>
  </r>
  <r>
    <n v="36"/>
    <n v="225"/>
    <n v="40687"/>
    <s v="Critical"/>
    <s v="Holbrook"/>
    <s v="New York"/>
    <x v="3"/>
    <s v="Home Office"/>
    <x v="0"/>
    <x v="6"/>
    <n v="23.7"/>
    <n v="19.84"/>
    <n v="2.37"/>
    <n v="21.33"/>
  </r>
  <r>
    <n v="37"/>
    <n v="229"/>
    <n v="40540"/>
    <s v="Critical"/>
    <s v="Blaine"/>
    <s v="Minnesota"/>
    <x v="0"/>
    <s v="Consumer"/>
    <x v="1"/>
    <x v="2"/>
    <n v="586.11"/>
    <n v="12.64"/>
    <n v="58.611000000000004"/>
    <n v="527.49900000000002"/>
  </r>
  <r>
    <n v="38"/>
    <n v="229"/>
    <n v="40540"/>
    <s v="Critical"/>
    <s v="Atlanta"/>
    <s v="Georgia"/>
    <x v="2"/>
    <s v="Consumer"/>
    <x v="0"/>
    <x v="12"/>
    <n v="599.1"/>
    <n v="24.92"/>
    <n v="59.91"/>
    <n v="539.19000000000005"/>
  </r>
  <r>
    <n v="39"/>
    <n v="230"/>
    <n v="40477"/>
    <s v="Critical"/>
    <s v="Burleson"/>
    <s v="Texas"/>
    <x v="0"/>
    <s v="Corporate"/>
    <x v="0"/>
    <x v="6"/>
    <n v="2029.75"/>
    <n v="43.98"/>
    <n v="202.97499999999999"/>
    <n v="1826.7750000000001"/>
  </r>
  <r>
    <n v="40"/>
    <n v="230"/>
    <n v="40477"/>
    <s v="Critical"/>
    <s v="Burleson"/>
    <s v="Texas"/>
    <x v="0"/>
    <s v="Corporate"/>
    <x v="2"/>
    <x v="4"/>
    <n v="1118.396"/>
    <n v="125.99"/>
    <n v="111.83959999999999"/>
    <n v="1006.5563999999999"/>
  </r>
  <r>
    <n v="41"/>
    <n v="231"/>
    <n v="40084"/>
    <s v="High"/>
    <s v="Hollywood"/>
    <s v="Florida"/>
    <x v="2"/>
    <s v="Small Business"/>
    <x v="0"/>
    <x v="13"/>
    <n v="689.74"/>
    <n v="363.25"/>
    <n v="68.97399999999999"/>
    <n v="620.76600000000008"/>
  </r>
  <r>
    <n v="42"/>
    <n v="258"/>
    <n v="40540"/>
    <s v="Critical"/>
    <s v="Auburn"/>
    <s v="Maine"/>
    <x v="3"/>
    <s v="Home Office"/>
    <x v="0"/>
    <x v="9"/>
    <n v="154.35"/>
    <n v="6.48"/>
    <n v="15.435"/>
    <n v="138.91499999999999"/>
  </r>
  <r>
    <n v="43"/>
    <n v="258"/>
    <n v="40540"/>
    <s v="Critical"/>
    <s v="Brunswick"/>
    <s v="Maine"/>
    <x v="3"/>
    <s v="Home Office"/>
    <x v="0"/>
    <x v="0"/>
    <n v="201.36"/>
    <n v="20.98"/>
    <n v="20.136000000000003"/>
    <n v="181.22400000000002"/>
  </r>
  <r>
    <n v="44"/>
    <n v="258"/>
    <n v="40540"/>
    <s v="Critical"/>
    <s v="Hudson"/>
    <s v="New Hampshire"/>
    <x v="3"/>
    <s v="Home Office"/>
    <x v="0"/>
    <x v="12"/>
    <n v="216.77"/>
    <n v="6.54"/>
    <n v="21.677000000000003"/>
    <n v="195.09300000000002"/>
  </r>
  <r>
    <n v="45"/>
    <n v="261"/>
    <n v="40357"/>
    <s v="Medium"/>
    <s v="Garden City"/>
    <s v="Kansas"/>
    <x v="0"/>
    <s v="Small Business"/>
    <x v="2"/>
    <x v="4"/>
    <n v="5677.6089999999995"/>
    <n v="140.99"/>
    <n v="567.76089999999999"/>
    <n v="5109.8480999999992"/>
  </r>
  <r>
    <n v="46"/>
    <n v="263"/>
    <n v="39949"/>
    <s v="High"/>
    <s v="Davis"/>
    <s v="California"/>
    <x v="1"/>
    <s v="Corporate"/>
    <x v="0"/>
    <x v="12"/>
    <n v="136.77000000000001"/>
    <n v="5.4"/>
    <n v="13.677"/>
    <n v="123.09300000000002"/>
  </r>
  <r>
    <n v="47"/>
    <n v="290"/>
    <n v="39818"/>
    <s v="Not Specified"/>
    <s v="Deer Park"/>
    <s v="New York"/>
    <x v="3"/>
    <s v="Home Office"/>
    <x v="0"/>
    <x v="9"/>
    <n v="188.73"/>
    <n v="7.64"/>
    <n v="18.873000000000001"/>
    <n v="169.857"/>
  </r>
  <r>
    <n v="48"/>
    <n v="292"/>
    <n v="40920"/>
    <s v="High"/>
    <s v="Taylors"/>
    <s v="South Carolina"/>
    <x v="2"/>
    <s v="Consumer"/>
    <x v="0"/>
    <x v="14"/>
    <n v="412.62"/>
    <n v="9.9"/>
    <n v="41.262"/>
    <n v="371.358"/>
  </r>
  <r>
    <n v="49"/>
    <n v="293"/>
    <n v="41183"/>
    <s v="High"/>
    <s v="Tinley Park"/>
    <s v="Illinois"/>
    <x v="0"/>
    <s v="Consumer"/>
    <x v="0"/>
    <x v="13"/>
    <n v="10123.02"/>
    <n v="208.16"/>
    <n v="1012.3020000000001"/>
    <n v="9110.7180000000008"/>
  </r>
  <r>
    <n v="50"/>
    <n v="293"/>
    <n v="41183"/>
    <s v="High"/>
    <s v="Tinley Park"/>
    <s v="Illinois"/>
    <x v="0"/>
    <s v="Consumer"/>
    <x v="0"/>
    <x v="12"/>
    <n v="244.57"/>
    <n v="8.69"/>
    <n v="24.456999999999997"/>
    <n v="220.113"/>
  </r>
  <r>
    <n v="51"/>
    <n v="294"/>
    <n v="40374"/>
    <s v="Medium"/>
    <s v="Urbandale"/>
    <s v="Iowa"/>
    <x v="0"/>
    <s v="Home Office"/>
    <x v="0"/>
    <x v="0"/>
    <n v="6375.28"/>
    <n v="193.17"/>
    <n v="637.52799999999991"/>
    <n v="5737.7519999999995"/>
  </r>
  <r>
    <n v="52"/>
    <n v="322"/>
    <n v="40986"/>
    <s v="Critical"/>
    <s v="Allen Park"/>
    <s v="Michigan"/>
    <x v="0"/>
    <s v="Corporate"/>
    <x v="2"/>
    <x v="4"/>
    <n v="2634.8554999999997"/>
    <n v="155.99"/>
    <n v="263.48554999999999"/>
    <n v="2371.3699499999998"/>
  </r>
  <r>
    <n v="53"/>
    <n v="322"/>
    <n v="40986"/>
    <s v="Critical"/>
    <s v="Ann Arbor"/>
    <s v="Michigan"/>
    <x v="0"/>
    <s v="Corporate"/>
    <x v="0"/>
    <x v="9"/>
    <n v="281"/>
    <n v="6.48"/>
    <n v="28.1"/>
    <n v="252.9"/>
  </r>
  <r>
    <n v="54"/>
    <n v="323"/>
    <n v="39897"/>
    <s v="Critical"/>
    <s v="Scottsdale"/>
    <s v="Arizona"/>
    <x v="1"/>
    <s v="Small Business"/>
    <x v="0"/>
    <x v="14"/>
    <n v="108.09"/>
    <n v="5.68"/>
    <n v="10.809000000000001"/>
    <n v="97.281000000000006"/>
  </r>
  <r>
    <n v="55"/>
    <n v="323"/>
    <n v="39897"/>
    <s v="Critical"/>
    <s v="Scottsdale"/>
    <s v="Arizona"/>
    <x v="1"/>
    <s v="Small Business"/>
    <x v="0"/>
    <x v="9"/>
    <n v="55.34"/>
    <n v="22.84"/>
    <n v="5.5340000000000007"/>
    <n v="49.806000000000004"/>
  </r>
  <r>
    <n v="56"/>
    <n v="324"/>
    <n v="40987"/>
    <s v="Critical"/>
    <s v="Sanford"/>
    <s v="North Carolina"/>
    <x v="2"/>
    <s v="Small Business"/>
    <x v="2"/>
    <x v="4"/>
    <n v="3872.634"/>
    <n v="179.99"/>
    <n v="387.26339999999999"/>
    <n v="3485.3706000000002"/>
  </r>
  <r>
    <n v="57"/>
    <n v="325"/>
    <n v="40467"/>
    <s v="Low"/>
    <s v="Sanford"/>
    <s v="Maine"/>
    <x v="3"/>
    <s v="Corporate"/>
    <x v="2"/>
    <x v="4"/>
    <n v="884.12750000000005"/>
    <n v="115.99"/>
    <n v="88.412750000000017"/>
    <n v="795.71475000000009"/>
  </r>
  <r>
    <n v="58"/>
    <n v="326"/>
    <n v="40697"/>
    <s v="High"/>
    <s v="Columbia"/>
    <s v="Maryland"/>
    <x v="3"/>
    <s v="Consumer"/>
    <x v="0"/>
    <x v="12"/>
    <n v="218.27"/>
    <n v="5.99"/>
    <n v="21.827000000000002"/>
    <n v="196.44300000000001"/>
  </r>
  <r>
    <n v="59"/>
    <n v="326"/>
    <n v="40697"/>
    <s v="High"/>
    <s v="Crofton"/>
    <s v="Maryland"/>
    <x v="3"/>
    <s v="Consumer"/>
    <x v="0"/>
    <x v="7"/>
    <n v="100.95"/>
    <n v="5.81"/>
    <n v="10.095000000000001"/>
    <n v="90.855000000000004"/>
  </r>
  <r>
    <n v="60"/>
    <n v="353"/>
    <n v="40542"/>
    <s v="Low"/>
    <s v="Redwood City"/>
    <s v="California"/>
    <x v="1"/>
    <s v="Home Office"/>
    <x v="0"/>
    <x v="6"/>
    <n v="46.94"/>
    <n v="2.21"/>
    <n v="4.694"/>
    <n v="42.245999999999995"/>
  </r>
  <r>
    <n v="61"/>
    <n v="355"/>
    <n v="39977"/>
    <s v="Low"/>
    <s v="College Station"/>
    <s v="Texas"/>
    <x v="0"/>
    <s v="Small Business"/>
    <x v="2"/>
    <x v="4"/>
    <n v="1239.6315"/>
    <n v="85.99"/>
    <n v="123.96314999999998"/>
    <n v="1115.6683499999999"/>
  </r>
  <r>
    <n v="62"/>
    <n v="358"/>
    <n v="40440"/>
    <s v="High"/>
    <s v="Lewiston"/>
    <s v="Idaho"/>
    <x v="1"/>
    <s v="Corporate"/>
    <x v="1"/>
    <x v="11"/>
    <n v="1640.9"/>
    <n v="48.58"/>
    <n v="164.09"/>
    <n v="1476.8100000000002"/>
  </r>
  <r>
    <n v="63"/>
    <n v="358"/>
    <n v="40440"/>
    <s v="High"/>
    <s v="Lewiston"/>
    <s v="Idaho"/>
    <x v="1"/>
    <s v="Corporate"/>
    <x v="2"/>
    <x v="5"/>
    <n v="1235.8699999999999"/>
    <n v="39.479999999999997"/>
    <n v="123.58699999999999"/>
    <n v="1112.2829999999999"/>
  </r>
  <r>
    <n v="64"/>
    <n v="359"/>
    <n v="40165"/>
    <s v="Medium"/>
    <s v="Pleasant Grove"/>
    <s v="Utah"/>
    <x v="1"/>
    <s v="Corporate"/>
    <x v="1"/>
    <x v="3"/>
    <n v="3659.66"/>
    <n v="124.49"/>
    <n v="365.96600000000001"/>
    <n v="3293.694"/>
  </r>
  <r>
    <n v="65"/>
    <n v="384"/>
    <n v="40970"/>
    <s v="Low"/>
    <s v="Bend"/>
    <s v="Oregon"/>
    <x v="1"/>
    <s v="Corporate"/>
    <x v="1"/>
    <x v="3"/>
    <n v="7666.04"/>
    <n v="146.05000000000001"/>
    <n v="766.60399999999993"/>
    <n v="6899.4359999999997"/>
  </r>
  <r>
    <n v="66"/>
    <n v="386"/>
    <n v="40567"/>
    <s v="High"/>
    <s v="Mount Vernon"/>
    <s v="Ohio"/>
    <x v="3"/>
    <s v="Corporate"/>
    <x v="0"/>
    <x v="8"/>
    <n v="14.96"/>
    <n v="3.69"/>
    <n v="1.4960000000000002"/>
    <n v="13.464"/>
  </r>
  <r>
    <n v="67"/>
    <n v="386"/>
    <n v="40567"/>
    <s v="High"/>
    <s v="Mount Vernon"/>
    <s v="Ohio"/>
    <x v="3"/>
    <s v="Corporate"/>
    <x v="0"/>
    <x v="6"/>
    <n v="15.69"/>
    <n v="3.85"/>
    <n v="1.569"/>
    <n v="14.120999999999999"/>
  </r>
  <r>
    <n v="68"/>
    <n v="388"/>
    <n v="41258"/>
    <s v="Not Specified"/>
    <s v="Bartlesville"/>
    <s v="Oklahoma"/>
    <x v="0"/>
    <s v="Home Office"/>
    <x v="0"/>
    <x v="13"/>
    <n v="517.92999999999995"/>
    <n v="11.7"/>
    <n v="51.792999999999992"/>
    <n v="466.13699999999994"/>
  </r>
  <r>
    <n v="69"/>
    <n v="416"/>
    <n v="40447"/>
    <s v="Low"/>
    <s v="Grove City"/>
    <s v="Ohio"/>
    <x v="3"/>
    <s v="Consumer"/>
    <x v="2"/>
    <x v="4"/>
    <n v="1156.6714999999999"/>
    <n v="65.989999999999995"/>
    <n v="115.66715000000001"/>
    <n v="1041.0043499999999"/>
  </r>
  <r>
    <n v="70"/>
    <n v="417"/>
    <n v="39849"/>
    <s v="Medium"/>
    <s v="East Los Angeles"/>
    <s v="California"/>
    <x v="1"/>
    <s v="Small Business"/>
    <x v="2"/>
    <x v="10"/>
    <n v="15260.78"/>
    <n v="500.98"/>
    <n v="1526.0780000000002"/>
    <n v="13734.702000000001"/>
  </r>
  <r>
    <n v="71"/>
    <n v="417"/>
    <n v="39849"/>
    <s v="Medium"/>
    <s v="East Los Angeles"/>
    <s v="California"/>
    <x v="1"/>
    <s v="Small Business"/>
    <x v="0"/>
    <x v="0"/>
    <n v="540.41"/>
    <n v="178.47"/>
    <n v="54.040999999999997"/>
    <n v="486.36899999999997"/>
  </r>
  <r>
    <n v="72"/>
    <n v="420"/>
    <n v="40846"/>
    <s v="Not Specified"/>
    <s v="Marysville"/>
    <s v="Washington"/>
    <x v="1"/>
    <s v="Small Business"/>
    <x v="0"/>
    <x v="9"/>
    <n v="43.29"/>
    <n v="4.9800000000000004"/>
    <n v="4.3289999999999997"/>
    <n v="38.960999999999999"/>
  </r>
  <r>
    <n v="73"/>
    <n v="420"/>
    <n v="40846"/>
    <s v="Not Specified"/>
    <s v="Marysville"/>
    <s v="Washington"/>
    <x v="1"/>
    <s v="Small Business"/>
    <x v="0"/>
    <x v="9"/>
    <n v="41.7"/>
    <n v="5.78"/>
    <n v="4.17"/>
    <n v="37.53"/>
  </r>
  <r>
    <n v="74"/>
    <n v="448"/>
    <n v="40775"/>
    <s v="Medium"/>
    <s v="Long Beach"/>
    <s v="California"/>
    <x v="1"/>
    <s v="Corporate"/>
    <x v="2"/>
    <x v="4"/>
    <n v="1162.4005"/>
    <n v="65.989999999999995"/>
    <n v="116.24005"/>
    <n v="1046.1604499999999"/>
  </r>
  <r>
    <n v="75"/>
    <n v="449"/>
    <n v="40743"/>
    <s v="High"/>
    <s v="San Marcos"/>
    <s v="Texas"/>
    <x v="0"/>
    <s v="Corporate"/>
    <x v="1"/>
    <x v="2"/>
    <n v="356.7"/>
    <n v="7.38"/>
    <n v="35.67"/>
    <n v="321.02999999999997"/>
  </r>
  <r>
    <n v="76"/>
    <n v="450"/>
    <n v="40606"/>
    <s v="Not Specified"/>
    <s v="Fort Dodge"/>
    <s v="Iowa"/>
    <x v="0"/>
    <s v="Consumer"/>
    <x v="0"/>
    <x v="6"/>
    <n v="1000.78"/>
    <n v="34.58"/>
    <n v="100.07799999999999"/>
    <n v="900.702"/>
  </r>
  <r>
    <n v="77"/>
    <n v="450"/>
    <n v="40606"/>
    <s v="Not Specified"/>
    <s v="Fort Dodge"/>
    <s v="Iowa"/>
    <x v="0"/>
    <s v="Consumer"/>
    <x v="0"/>
    <x v="0"/>
    <n v="543.72"/>
    <n v="15.7"/>
    <n v="54.372000000000007"/>
    <n v="489.34800000000001"/>
  </r>
  <r>
    <n v="78"/>
    <n v="454"/>
    <n v="40903"/>
    <s v="Low"/>
    <s v="Altoona"/>
    <s v="Pennsylvania"/>
    <x v="3"/>
    <s v="Small Business"/>
    <x v="0"/>
    <x v="7"/>
    <n v="234.2"/>
    <n v="6.08"/>
    <n v="23.42"/>
    <n v="210.77999999999997"/>
  </r>
  <r>
    <n v="79"/>
    <n v="481"/>
    <n v="41189"/>
    <s v="High"/>
    <s v="Highlands Ranch"/>
    <s v="Colorado"/>
    <x v="1"/>
    <s v="Home Office"/>
    <x v="2"/>
    <x v="4"/>
    <n v="4509.3774999999996"/>
    <n v="115.99"/>
    <n v="450.93774999999994"/>
    <n v="4058.4397499999995"/>
  </r>
  <r>
    <n v="80"/>
    <n v="483"/>
    <n v="40734"/>
    <s v="High"/>
    <s v="Rock Island"/>
    <s v="Illinois"/>
    <x v="0"/>
    <s v="Corporate"/>
    <x v="2"/>
    <x v="4"/>
    <n v="4965.7594999999992"/>
    <n v="195.99"/>
    <n v="496.57594999999992"/>
    <n v="4469.1835499999997"/>
  </r>
  <r>
    <n v="81"/>
    <n v="487"/>
    <n v="41138"/>
    <s v="Critical"/>
    <s v="Orlando"/>
    <s v="Florida"/>
    <x v="2"/>
    <s v="Corporate"/>
    <x v="0"/>
    <x v="13"/>
    <n v="210.4"/>
    <n v="10.89"/>
    <n v="21.04"/>
    <n v="189.36"/>
  </r>
  <r>
    <n v="82"/>
    <n v="512"/>
    <n v="40682"/>
    <s v="Low"/>
    <s v="East Point"/>
    <s v="Georgia"/>
    <x v="2"/>
    <s v="Home Office"/>
    <x v="1"/>
    <x v="15"/>
    <n v="1309.53"/>
    <n v="218.08"/>
    <n v="130.953"/>
    <n v="1178.577"/>
  </r>
  <r>
    <n v="83"/>
    <n v="512"/>
    <n v="40682"/>
    <s v="Low"/>
    <s v="East Point"/>
    <s v="Georgia"/>
    <x v="2"/>
    <s v="Home Office"/>
    <x v="0"/>
    <x v="0"/>
    <n v="806.37"/>
    <n v="15.42"/>
    <n v="80.637"/>
    <n v="725.73299999999995"/>
  </r>
  <r>
    <n v="84"/>
    <n v="513"/>
    <n v="40663"/>
    <s v="High"/>
    <s v="Cleveland"/>
    <s v="Ohio"/>
    <x v="3"/>
    <s v="Home Office"/>
    <x v="1"/>
    <x v="15"/>
    <n v="5437.92"/>
    <n v="150.88999999999999"/>
    <n v="543.79199999999992"/>
    <n v="4894.1280000000006"/>
  </r>
  <r>
    <n v="85"/>
    <n v="515"/>
    <n v="40418"/>
    <s v="Not Specified"/>
    <s v="Wheeling"/>
    <s v="Illinois"/>
    <x v="0"/>
    <s v="Consumer"/>
    <x v="0"/>
    <x v="13"/>
    <n v="394.27"/>
    <n v="21.78"/>
    <n v="39.427"/>
    <n v="354.84299999999996"/>
  </r>
  <r>
    <n v="86"/>
    <n v="515"/>
    <n v="40418"/>
    <s v="Not Specified"/>
    <s v="Wilmette"/>
    <s v="Illinois"/>
    <x v="0"/>
    <s v="Consumer"/>
    <x v="1"/>
    <x v="2"/>
    <n v="146.69"/>
    <n v="6.64"/>
    <n v="14.669"/>
    <n v="132.02099999999999"/>
  </r>
  <r>
    <n v="87"/>
    <n v="548"/>
    <n v="40076"/>
    <s v="Critical"/>
    <s v="Murray"/>
    <s v="Kentucky"/>
    <x v="2"/>
    <s v="Home Office"/>
    <x v="0"/>
    <x v="8"/>
    <n v="129.49"/>
    <n v="3.08"/>
    <n v="12.949000000000002"/>
    <n v="116.54100000000001"/>
  </r>
  <r>
    <n v="88"/>
    <n v="548"/>
    <n v="40076"/>
    <s v="Critical"/>
    <s v="Murray"/>
    <s v="Kentucky"/>
    <x v="2"/>
    <s v="Home Office"/>
    <x v="0"/>
    <x v="9"/>
    <n v="202.95"/>
    <n v="6.48"/>
    <n v="20.295000000000002"/>
    <n v="182.65499999999997"/>
  </r>
  <r>
    <n v="89"/>
    <n v="548"/>
    <n v="40076"/>
    <s v="Critical"/>
    <s v="Murray"/>
    <s v="Kentucky"/>
    <x v="2"/>
    <s v="Home Office"/>
    <x v="2"/>
    <x v="4"/>
    <n v="2753.1925000000001"/>
    <n v="125.99"/>
    <n v="275.31925000000001"/>
    <n v="2477.8732500000001"/>
  </r>
  <r>
    <n v="90"/>
    <n v="549"/>
    <n v="41102"/>
    <s v="Critical"/>
    <s v="Monroeville"/>
    <s v="Pennsylvania"/>
    <x v="3"/>
    <s v="Consumer"/>
    <x v="0"/>
    <x v="9"/>
    <n v="70.239999999999995"/>
    <n v="4.9800000000000004"/>
    <n v="7.024"/>
    <n v="63.215999999999994"/>
  </r>
  <r>
    <n v="91"/>
    <n v="549"/>
    <n v="41102"/>
    <s v="Critical"/>
    <s v="Monroeville"/>
    <s v="Pennsylvania"/>
    <x v="3"/>
    <s v="Consumer"/>
    <x v="0"/>
    <x v="9"/>
    <n v="40.75"/>
    <n v="6.48"/>
    <n v="4.0750000000000002"/>
    <n v="36.674999999999997"/>
  </r>
  <r>
    <n v="92"/>
    <n v="549"/>
    <n v="41102"/>
    <s v="Critical"/>
    <s v="Monroeville"/>
    <s v="Pennsylvania"/>
    <x v="3"/>
    <s v="Consumer"/>
    <x v="0"/>
    <x v="0"/>
    <n v="1150.8800000000001"/>
    <n v="38.94"/>
    <n v="115.08800000000001"/>
    <n v="1035.7920000000001"/>
  </r>
  <r>
    <n v="93"/>
    <n v="610"/>
    <n v="40756"/>
    <s v="Critical"/>
    <s v="Fayetteville"/>
    <s v="Arkansas"/>
    <x v="2"/>
    <s v="Home Office"/>
    <x v="0"/>
    <x v="9"/>
    <n v="283.64999999999998"/>
    <n v="6.68"/>
    <n v="28.364999999999998"/>
    <n v="255.28499999999997"/>
  </r>
  <r>
    <n v="94"/>
    <n v="611"/>
    <n v="40204"/>
    <s v="Critical"/>
    <s v="Cleveland"/>
    <s v="Ohio"/>
    <x v="3"/>
    <s v="Home Office"/>
    <x v="0"/>
    <x v="0"/>
    <n v="840.04"/>
    <n v="17.7"/>
    <n v="84.003999999999991"/>
    <n v="756.03599999999994"/>
  </r>
  <r>
    <n v="95"/>
    <n v="612"/>
    <n v="41202"/>
    <s v="Medium"/>
    <s v="Van Buren"/>
    <s v="Arkansas"/>
    <x v="2"/>
    <s v="Corporate"/>
    <x v="0"/>
    <x v="9"/>
    <n v="262.87"/>
    <n v="5.28"/>
    <n v="26.286999999999999"/>
    <n v="236.583"/>
  </r>
  <r>
    <n v="96"/>
    <n v="612"/>
    <n v="41202"/>
    <s v="Medium"/>
    <s v="Van Buren"/>
    <s v="Arkansas"/>
    <x v="2"/>
    <s v="Corporate"/>
    <x v="2"/>
    <x v="4"/>
    <n v="2531.0875000000001"/>
    <n v="65.989999999999995"/>
    <n v="253.10874999999999"/>
    <n v="2277.9787500000002"/>
  </r>
  <r>
    <n v="97"/>
    <n v="613"/>
    <n v="40711"/>
    <s v="High"/>
    <s v="Waukegan"/>
    <s v="Illinois"/>
    <x v="0"/>
    <s v="Corporate"/>
    <x v="0"/>
    <x v="12"/>
    <n v="93.54"/>
    <n v="7.3"/>
    <n v="9.354000000000001"/>
    <n v="84.186000000000007"/>
  </r>
  <r>
    <n v="98"/>
    <n v="613"/>
    <n v="40711"/>
    <s v="High"/>
    <s v="Waukegan"/>
    <s v="Illinois"/>
    <x v="0"/>
    <s v="Corporate"/>
    <x v="0"/>
    <x v="0"/>
    <n v="905.08"/>
    <n v="42.76"/>
    <n v="90.50800000000001"/>
    <n v="814.572"/>
  </r>
  <r>
    <n v="99"/>
    <n v="614"/>
    <n v="41243"/>
    <s v="High"/>
    <s v="Camp Springs"/>
    <s v="Maryland"/>
    <x v="3"/>
    <s v="Corporate"/>
    <x v="1"/>
    <x v="2"/>
    <n v="628.22"/>
    <n v="14.34"/>
    <n v="62.82200000000001"/>
    <n v="565.39800000000002"/>
  </r>
  <r>
    <n v="100"/>
    <n v="614"/>
    <n v="41243"/>
    <s v="High"/>
    <s v="Camp Springs"/>
    <s v="Maryland"/>
    <x v="3"/>
    <s v="Corporate"/>
    <x v="1"/>
    <x v="3"/>
    <n v="3366.1"/>
    <n v="138.75"/>
    <n v="336.61"/>
    <n v="3029.49"/>
  </r>
  <r>
    <n v="101"/>
    <n v="640"/>
    <n v="40200"/>
    <s v="High"/>
    <s v="Pasadena"/>
    <s v="Texas"/>
    <x v="0"/>
    <s v="Consumer"/>
    <x v="1"/>
    <x v="11"/>
    <n v="4913.6899999999996"/>
    <n v="120.98"/>
    <n v="491.36899999999991"/>
    <n v="4422.3209999999999"/>
  </r>
  <r>
    <n v="102"/>
    <n v="640"/>
    <n v="40200"/>
    <s v="High"/>
    <s v="Pasadena"/>
    <s v="Texas"/>
    <x v="0"/>
    <s v="Consumer"/>
    <x v="0"/>
    <x v="9"/>
    <n v="464.77"/>
    <n v="18.97"/>
    <n v="46.476999999999997"/>
    <n v="418.29300000000001"/>
  </r>
  <r>
    <n v="103"/>
    <n v="643"/>
    <n v="40626"/>
    <s v="High"/>
    <s v="Gurnee"/>
    <s v="Illinois"/>
    <x v="0"/>
    <s v="Corporate"/>
    <x v="0"/>
    <x v="0"/>
    <n v="2781.82"/>
    <n v="138.13999999999999"/>
    <n v="278.18200000000002"/>
    <n v="2503.6379999999999"/>
  </r>
  <r>
    <n v="104"/>
    <n v="644"/>
    <n v="41029"/>
    <s v="Critical"/>
    <s v="Auburn"/>
    <s v="New York"/>
    <x v="3"/>
    <s v="Corporate"/>
    <x v="1"/>
    <x v="15"/>
    <n v="1679.58"/>
    <n v="320.98"/>
    <n v="167.958"/>
    <n v="1511.6219999999998"/>
  </r>
  <r>
    <n v="105"/>
    <n v="645"/>
    <n v="40149"/>
    <s v="High"/>
    <s v="Lafayette"/>
    <s v="Indiana"/>
    <x v="0"/>
    <s v="Consumer"/>
    <x v="0"/>
    <x v="12"/>
    <n v="557.85"/>
    <n v="12.95"/>
    <n v="55.784999999999997"/>
    <n v="502.06500000000005"/>
  </r>
  <r>
    <n v="106"/>
    <n v="646"/>
    <n v="40138"/>
    <s v="High"/>
    <s v="Lake Jackson"/>
    <s v="Texas"/>
    <x v="0"/>
    <s v="Small Business"/>
    <x v="0"/>
    <x v="1"/>
    <n v="173.2"/>
    <n v="9.31"/>
    <n v="17.32"/>
    <n v="155.88"/>
  </r>
  <r>
    <n v="107"/>
    <n v="678"/>
    <n v="40235"/>
    <s v="Low"/>
    <s v="Rockford"/>
    <s v="Illinois"/>
    <x v="0"/>
    <s v="Home Office"/>
    <x v="0"/>
    <x v="9"/>
    <n v="228.41"/>
    <n v="4.9800000000000004"/>
    <n v="22.840999999999998"/>
    <n v="205.56899999999999"/>
  </r>
  <r>
    <n v="108"/>
    <n v="706"/>
    <n v="40794"/>
    <s v="Critical"/>
    <s v="Maplewood"/>
    <s v="Minnesota"/>
    <x v="0"/>
    <s v="Consumer"/>
    <x v="0"/>
    <x v="6"/>
    <n v="75.14"/>
    <n v="1.76"/>
    <n v="7.5139999999999993"/>
    <n v="67.626000000000005"/>
  </r>
  <r>
    <n v="109"/>
    <n v="710"/>
    <n v="40179"/>
    <s v="Low"/>
    <s v="Ocoee"/>
    <s v="Florida"/>
    <x v="2"/>
    <s v="Corporate"/>
    <x v="0"/>
    <x v="12"/>
    <n v="161.77000000000001"/>
    <n v="3.58"/>
    <n v="16.177"/>
    <n v="145.59300000000002"/>
  </r>
  <r>
    <n v="110"/>
    <n v="710"/>
    <n v="40179"/>
    <s v="Low"/>
    <s v="Ocoee"/>
    <s v="Florida"/>
    <x v="2"/>
    <s v="Corporate"/>
    <x v="1"/>
    <x v="2"/>
    <n v="447.09"/>
    <n v="41.32"/>
    <n v="44.708999999999996"/>
    <n v="402.38099999999997"/>
  </r>
  <r>
    <n v="111"/>
    <n v="710"/>
    <n v="40179"/>
    <s v="Low"/>
    <s v="Ocoee"/>
    <s v="Florida"/>
    <x v="2"/>
    <s v="Corporate"/>
    <x v="2"/>
    <x v="10"/>
    <n v="4192.88"/>
    <n v="145.44999999999999"/>
    <n v="419.28800000000001"/>
    <n v="3773.5920000000001"/>
  </r>
  <r>
    <n v="112"/>
    <n v="738"/>
    <n v="40238"/>
    <s v="Not Specified"/>
    <s v="White Plains"/>
    <s v="New York"/>
    <x v="3"/>
    <s v="Corporate"/>
    <x v="0"/>
    <x v="13"/>
    <n v="560.51"/>
    <n v="80.98"/>
    <n v="56.051000000000002"/>
    <n v="504.459"/>
  </r>
  <r>
    <n v="113"/>
    <n v="738"/>
    <n v="40238"/>
    <s v="Not Specified"/>
    <s v="White Plains"/>
    <s v="New York"/>
    <x v="3"/>
    <s v="Corporate"/>
    <x v="0"/>
    <x v="9"/>
    <n v="189.95"/>
    <n v="6.48"/>
    <n v="18.995000000000001"/>
    <n v="170.95499999999998"/>
  </r>
  <r>
    <n v="114"/>
    <n v="740"/>
    <n v="40739"/>
    <s v="Medium"/>
    <s v="Sheboygan"/>
    <s v="Wisconsin"/>
    <x v="0"/>
    <s v="Corporate"/>
    <x v="0"/>
    <x v="8"/>
    <n v="28.01"/>
    <n v="4.9800000000000004"/>
    <n v="2.8010000000000002"/>
    <n v="25.209000000000003"/>
  </r>
  <r>
    <n v="115"/>
    <n v="769"/>
    <n v="40330"/>
    <s v="Medium"/>
    <s v="Munster"/>
    <s v="Indiana"/>
    <x v="0"/>
    <s v="Consumer"/>
    <x v="2"/>
    <x v="10"/>
    <n v="4261.9399999999996"/>
    <n v="115.99"/>
    <n v="426.19399999999996"/>
    <n v="3835.7459999999996"/>
  </r>
  <r>
    <n v="116"/>
    <n v="771"/>
    <n v="40710"/>
    <s v="Critical"/>
    <s v="Henderson"/>
    <s v="Kentucky"/>
    <x v="2"/>
    <s v="Home Office"/>
    <x v="0"/>
    <x v="9"/>
    <n v="88.84"/>
    <n v="4.9800000000000004"/>
    <n v="8.8840000000000003"/>
    <n v="79.956000000000003"/>
  </r>
  <r>
    <n v="117"/>
    <n v="772"/>
    <n v="40284"/>
    <s v="High"/>
    <s v="Oceanside"/>
    <s v="New York"/>
    <x v="3"/>
    <s v="Consumer"/>
    <x v="0"/>
    <x v="13"/>
    <n v="589.24"/>
    <n v="17.52"/>
    <n v="58.923999999999999"/>
    <n v="530.31600000000003"/>
  </r>
  <r>
    <n v="118"/>
    <n v="772"/>
    <n v="40284"/>
    <s v="High"/>
    <s v="Oceanside"/>
    <s v="New York"/>
    <x v="3"/>
    <s v="Consumer"/>
    <x v="0"/>
    <x v="14"/>
    <n v="233.05"/>
    <n v="9.9"/>
    <n v="23.305"/>
    <n v="209.745"/>
  </r>
  <r>
    <n v="119"/>
    <n v="773"/>
    <n v="40446"/>
    <s v="Medium"/>
    <s v="Merrillville"/>
    <s v="Indiana"/>
    <x v="0"/>
    <s v="Home Office"/>
    <x v="2"/>
    <x v="4"/>
    <n v="2071.3395"/>
    <n v="65.989999999999995"/>
    <n v="207.13395"/>
    <n v="1864.2055500000001"/>
  </r>
  <r>
    <n v="120"/>
    <n v="774"/>
    <n v="40880"/>
    <s v="Critical"/>
    <s v="Albany"/>
    <s v="Oregon"/>
    <x v="1"/>
    <s v="Small Business"/>
    <x v="0"/>
    <x v="13"/>
    <n v="126.57"/>
    <n v="4.4800000000000004"/>
    <n v="12.656999999999998"/>
    <n v="113.913"/>
  </r>
  <r>
    <n v="121"/>
    <n v="775"/>
    <n v="40619"/>
    <s v="Critical"/>
    <s v="Watertown"/>
    <s v="MA"/>
    <x v="3"/>
    <s v="Small Business"/>
    <x v="0"/>
    <x v="7"/>
    <n v="43.57"/>
    <n v="1.26"/>
    <n v="4.3570000000000002"/>
    <n v="39.213000000000001"/>
  </r>
  <r>
    <n v="122"/>
    <n v="775"/>
    <n v="40619"/>
    <s v="Critical"/>
    <s v="Wellesley"/>
    <s v="MA"/>
    <x v="3"/>
    <s v="Small Business"/>
    <x v="0"/>
    <x v="6"/>
    <n v="31.87"/>
    <n v="4.26"/>
    <n v="3.1869999999999998"/>
    <n v="28.683"/>
  </r>
  <r>
    <n v="123"/>
    <n v="801"/>
    <n v="40956"/>
    <s v="Critical"/>
    <s v="Poinciana"/>
    <s v="Florida"/>
    <x v="2"/>
    <s v="Corporate"/>
    <x v="0"/>
    <x v="6"/>
    <n v="59.85"/>
    <n v="2.74"/>
    <n v="5.9850000000000003"/>
    <n v="53.865000000000002"/>
  </r>
  <r>
    <n v="124"/>
    <n v="802"/>
    <n v="40547"/>
    <s v="Critical"/>
    <s v="Lima"/>
    <s v="Ohio"/>
    <x v="3"/>
    <s v="Corporate"/>
    <x v="0"/>
    <x v="12"/>
    <n v="378.6"/>
    <n v="11.7"/>
    <n v="37.86"/>
    <n v="340.74"/>
  </r>
  <r>
    <n v="125"/>
    <n v="802"/>
    <n v="40547"/>
    <s v="Critical"/>
    <s v="Lima"/>
    <s v="Ohio"/>
    <x v="3"/>
    <s v="Corporate"/>
    <x v="2"/>
    <x v="10"/>
    <n v="38.5"/>
    <n v="15.99"/>
    <n v="3.85"/>
    <n v="34.65"/>
  </r>
  <r>
    <n v="126"/>
    <n v="805"/>
    <n v="40728"/>
    <s v="Not Specified"/>
    <s v="Gallatin"/>
    <s v="Tennessee"/>
    <x v="2"/>
    <s v="Small Business"/>
    <x v="1"/>
    <x v="2"/>
    <n v="197.56"/>
    <n v="4.97"/>
    <n v="19.756"/>
    <n v="177.804"/>
  </r>
  <r>
    <n v="127"/>
    <n v="807"/>
    <n v="40505"/>
    <s v="Medium"/>
    <s v="Joliet"/>
    <s v="Illinois"/>
    <x v="0"/>
    <s v="Home Office"/>
    <x v="0"/>
    <x v="9"/>
    <n v="196.85"/>
    <n v="4.28"/>
    <n v="19.684999999999999"/>
    <n v="177.16499999999999"/>
  </r>
  <r>
    <n v="128"/>
    <n v="807"/>
    <n v="40505"/>
    <s v="Medium"/>
    <s v="Joliet"/>
    <s v="Illinois"/>
    <x v="0"/>
    <s v="Home Office"/>
    <x v="0"/>
    <x v="7"/>
    <n v="124.56"/>
    <n v="3.95"/>
    <n v="12.456"/>
    <n v="112.104"/>
  </r>
  <r>
    <n v="129"/>
    <n v="832"/>
    <n v="41017"/>
    <s v="Low"/>
    <s v="Kearns"/>
    <s v="Utah"/>
    <x v="1"/>
    <s v="Corporate"/>
    <x v="0"/>
    <x v="9"/>
    <n v="53.46"/>
    <n v="6.48"/>
    <n v="5.3460000000000001"/>
    <n v="48.114000000000004"/>
  </r>
  <r>
    <n v="130"/>
    <n v="833"/>
    <n v="39856"/>
    <s v="Medium"/>
    <s v="Kenosha"/>
    <s v="Wisconsin"/>
    <x v="0"/>
    <s v="Home Office"/>
    <x v="0"/>
    <x v="12"/>
    <n v="19.32"/>
    <n v="12.53"/>
    <n v="1.9319999999999999"/>
    <n v="17.388000000000002"/>
  </r>
  <r>
    <n v="131"/>
    <n v="834"/>
    <n v="39955"/>
    <s v="Medium"/>
    <s v="Aurora"/>
    <s v="Colorado"/>
    <x v="1"/>
    <s v="Home Office"/>
    <x v="2"/>
    <x v="10"/>
    <n v="1813.04"/>
    <n v="115.99"/>
    <n v="181.304"/>
    <n v="1631.7359999999999"/>
  </r>
  <r>
    <n v="132"/>
    <n v="835"/>
    <n v="40823"/>
    <s v="Not Specified"/>
    <s v="Lancaster"/>
    <s v="Texas"/>
    <x v="0"/>
    <s v="Small Business"/>
    <x v="0"/>
    <x v="9"/>
    <n v="125.16"/>
    <n v="6.48"/>
    <n v="12.515999999999998"/>
    <n v="112.64400000000001"/>
  </r>
  <r>
    <n v="133"/>
    <n v="837"/>
    <n v="39978"/>
    <s v="Not Specified"/>
    <s v="Dickinson"/>
    <s v="North Dakota"/>
    <x v="0"/>
    <s v="Corporate"/>
    <x v="0"/>
    <x v="6"/>
    <n v="65.7"/>
    <n v="5.84"/>
    <n v="6.57"/>
    <n v="59.13"/>
  </r>
  <r>
    <n v="134"/>
    <n v="868"/>
    <n v="41068"/>
    <s v="Not Specified"/>
    <s v="Park Ridge"/>
    <s v="Illinois"/>
    <x v="0"/>
    <s v="Home Office"/>
    <x v="0"/>
    <x v="13"/>
    <n v="716.84"/>
    <n v="21.78"/>
    <n v="71.684000000000012"/>
    <n v="645.15600000000006"/>
  </r>
  <r>
    <n v="135"/>
    <n v="868"/>
    <n v="41068"/>
    <s v="Not Specified"/>
    <s v="Park Ridge"/>
    <s v="Illinois"/>
    <x v="0"/>
    <s v="Home Office"/>
    <x v="2"/>
    <x v="5"/>
    <n v="1474.33"/>
    <n v="47.98"/>
    <n v="147.43299999999999"/>
    <n v="1326.8969999999999"/>
  </r>
  <r>
    <n v="136"/>
    <n v="870"/>
    <n v="40348"/>
    <s v="Not Specified"/>
    <s v="Orlando"/>
    <s v="Florida"/>
    <x v="2"/>
    <s v="Corporate"/>
    <x v="0"/>
    <x v="13"/>
    <n v="1661.04"/>
    <n v="70.97"/>
    <n v="166.10400000000001"/>
    <n v="1494.9359999999999"/>
  </r>
  <r>
    <n v="137"/>
    <n v="871"/>
    <n v="40861"/>
    <s v="Low"/>
    <s v="Saratoga"/>
    <s v="California"/>
    <x v="1"/>
    <s v="Home Office"/>
    <x v="1"/>
    <x v="2"/>
    <n v="104.94"/>
    <n v="6.24"/>
    <n v="10.494000000000002"/>
    <n v="94.445999999999998"/>
  </r>
  <r>
    <n v="138"/>
    <n v="896"/>
    <n v="40245"/>
    <s v="Critical"/>
    <s v="The Colony"/>
    <s v="Texas"/>
    <x v="0"/>
    <s v="Home Office"/>
    <x v="0"/>
    <x v="12"/>
    <n v="1246.52"/>
    <n v="24.92"/>
    <n v="124.652"/>
    <n v="1121.8679999999999"/>
  </r>
  <r>
    <n v="139"/>
    <n v="898"/>
    <n v="40331"/>
    <s v="High"/>
    <s v="Hagerstown"/>
    <s v="Maryland"/>
    <x v="3"/>
    <s v="Consumer"/>
    <x v="2"/>
    <x v="5"/>
    <n v="676.13"/>
    <n v="15.98"/>
    <n v="67.613"/>
    <n v="608.51700000000005"/>
  </r>
  <r>
    <n v="140"/>
    <n v="898"/>
    <n v="40331"/>
    <s v="High"/>
    <s v="Hagerstown"/>
    <s v="Maryland"/>
    <x v="3"/>
    <s v="Consumer"/>
    <x v="1"/>
    <x v="3"/>
    <n v="7668.55"/>
    <n v="296.18"/>
    <n v="766.85500000000002"/>
    <n v="6901.6949999999997"/>
  </r>
  <r>
    <n v="141"/>
    <n v="900"/>
    <n v="40086"/>
    <s v="Not Specified"/>
    <s v="Townsend"/>
    <s v="MA"/>
    <x v="3"/>
    <s v="Home Office"/>
    <x v="0"/>
    <x v="12"/>
    <n v="1193.6500000000001"/>
    <n v="40.98"/>
    <n v="119.36499999999999"/>
    <n v="1074.2850000000001"/>
  </r>
  <r>
    <n v="142"/>
    <n v="902"/>
    <n v="40020"/>
    <s v="Not Specified"/>
    <s v="Joplin"/>
    <s v="MO"/>
    <x v="0"/>
    <s v="Corporate"/>
    <x v="0"/>
    <x v="13"/>
    <n v="1925.83"/>
    <n v="207.48"/>
    <n v="192.583"/>
    <n v="1733.2469999999998"/>
  </r>
  <r>
    <n v="143"/>
    <n v="928"/>
    <n v="40603"/>
    <s v="Low"/>
    <s v="Overland Park"/>
    <s v="Kansas"/>
    <x v="0"/>
    <s v="Consumer"/>
    <x v="0"/>
    <x v="13"/>
    <n v="1222.68"/>
    <n v="59.98"/>
    <n v="122.26800000000001"/>
    <n v="1100.412"/>
  </r>
  <r>
    <n v="144"/>
    <n v="928"/>
    <n v="40603"/>
    <s v="Low"/>
    <s v="Overland Park"/>
    <s v="Kansas"/>
    <x v="0"/>
    <s v="Consumer"/>
    <x v="1"/>
    <x v="2"/>
    <n v="390.2"/>
    <n v="14.58"/>
    <n v="39.020000000000003"/>
    <n v="351.18"/>
  </r>
  <r>
    <n v="145"/>
    <n v="929"/>
    <n v="41183"/>
    <s v="High"/>
    <s v="Chico"/>
    <s v="California"/>
    <x v="1"/>
    <s v="Corporate"/>
    <x v="2"/>
    <x v="5"/>
    <n v="227.66"/>
    <n v="10.97"/>
    <n v="22.765999999999998"/>
    <n v="204.89400000000001"/>
  </r>
  <r>
    <n v="146"/>
    <n v="929"/>
    <n v="41183"/>
    <s v="High"/>
    <s v="Chico"/>
    <s v="California"/>
    <x v="1"/>
    <s v="Corporate"/>
    <x v="0"/>
    <x v="1"/>
    <n v="84.33"/>
    <n v="2.08"/>
    <n v="8.4329999999999998"/>
    <n v="75.896999999999991"/>
  </r>
  <r>
    <n v="147"/>
    <n v="930"/>
    <n v="40163"/>
    <s v="Critical"/>
    <s v="Winchester"/>
    <s v="Virginia"/>
    <x v="2"/>
    <s v="Small Business"/>
    <x v="1"/>
    <x v="2"/>
    <n v="922.39"/>
    <n v="41.32"/>
    <n v="92.23899999999999"/>
    <n v="830.15099999999995"/>
  </r>
  <r>
    <n v="148"/>
    <n v="930"/>
    <n v="40163"/>
    <s v="Critical"/>
    <s v="Winchester"/>
    <s v="Virginia"/>
    <x v="2"/>
    <s v="Small Business"/>
    <x v="0"/>
    <x v="9"/>
    <n v="79.19"/>
    <n v="6.88"/>
    <n v="7.9189999999999996"/>
    <n v="71.271000000000001"/>
  </r>
  <r>
    <n v="149"/>
    <n v="933"/>
    <n v="41125"/>
    <s v="Not Specified"/>
    <s v="Quincy"/>
    <s v="Illinois"/>
    <x v="0"/>
    <s v="Small Business"/>
    <x v="0"/>
    <x v="12"/>
    <n v="80.61"/>
    <n v="5.28"/>
    <n v="8.0609999999999999"/>
    <n v="72.549000000000007"/>
  </r>
  <r>
    <n v="150"/>
    <n v="960"/>
    <n v="40076"/>
    <s v="Medium"/>
    <s v="Fairborn"/>
    <s v="Ohio"/>
    <x v="3"/>
    <s v="Consumer"/>
    <x v="1"/>
    <x v="2"/>
    <n v="605.97"/>
    <n v="13.73"/>
    <n v="60.597000000000008"/>
    <n v="545.37300000000005"/>
  </r>
  <r>
    <n v="151"/>
    <n v="962"/>
    <n v="39938"/>
    <s v="Low"/>
    <s v="Garden City"/>
    <s v="Michigan"/>
    <x v="0"/>
    <s v="Small Business"/>
    <x v="0"/>
    <x v="12"/>
    <n v="4064.05"/>
    <n v="122.99"/>
    <n v="406.40499999999997"/>
    <n v="3657.6450000000004"/>
  </r>
  <r>
    <n v="152"/>
    <n v="962"/>
    <n v="39938"/>
    <s v="Low"/>
    <s v="Grand Rapids"/>
    <s v="Michigan"/>
    <x v="0"/>
    <s v="Small Business"/>
    <x v="0"/>
    <x v="13"/>
    <n v="3213.87"/>
    <n v="68.81"/>
    <n v="321.38699999999994"/>
    <n v="2892.4830000000002"/>
  </r>
  <r>
    <n v="153"/>
    <n v="964"/>
    <n v="40682"/>
    <s v="Medium"/>
    <s v="Concord"/>
    <s v="New Hampshire"/>
    <x v="3"/>
    <s v="Corporate"/>
    <x v="0"/>
    <x v="12"/>
    <n v="315.02"/>
    <n v="5.98"/>
    <n v="31.501999999999999"/>
    <n v="283.51799999999997"/>
  </r>
  <r>
    <n v="154"/>
    <n v="964"/>
    <n v="40682"/>
    <s v="Medium"/>
    <s v="New Bedford"/>
    <s v="MA"/>
    <x v="3"/>
    <s v="Corporate"/>
    <x v="0"/>
    <x v="6"/>
    <n v="40.020000000000003"/>
    <n v="9.93"/>
    <n v="4.0020000000000007"/>
    <n v="36.018000000000001"/>
  </r>
  <r>
    <n v="155"/>
    <n v="965"/>
    <n v="40677"/>
    <s v="Low"/>
    <s v="Xenia"/>
    <s v="Ohio"/>
    <x v="3"/>
    <s v="Corporate"/>
    <x v="1"/>
    <x v="3"/>
    <n v="11230.25"/>
    <n v="280.98"/>
    <n v="1123.0250000000001"/>
    <n v="10107.225"/>
  </r>
  <r>
    <n v="156"/>
    <n v="967"/>
    <n v="41080"/>
    <s v="Medium"/>
    <s v="Chula Vista"/>
    <s v="California"/>
    <x v="1"/>
    <s v="Consumer"/>
    <x v="2"/>
    <x v="10"/>
    <n v="90.56"/>
    <n v="13.99"/>
    <n v="9.0560000000000009"/>
    <n v="81.504000000000005"/>
  </r>
  <r>
    <n v="157"/>
    <n v="967"/>
    <n v="41080"/>
    <s v="Medium"/>
    <s v="Chula Vista"/>
    <s v="California"/>
    <x v="1"/>
    <s v="Consumer"/>
    <x v="0"/>
    <x v="6"/>
    <n v="1634.9"/>
    <n v="37.74"/>
    <n v="163.49"/>
    <n v="1471.41"/>
  </r>
  <r>
    <n v="158"/>
    <n v="967"/>
    <n v="41080"/>
    <s v="Medium"/>
    <s v="Chula Vista"/>
    <s v="California"/>
    <x v="1"/>
    <s v="Consumer"/>
    <x v="1"/>
    <x v="3"/>
    <n v="11278.18"/>
    <n v="227.55"/>
    <n v="1127.818"/>
    <n v="10150.362000000001"/>
  </r>
  <r>
    <n v="159"/>
    <n v="994"/>
    <n v="39922"/>
    <s v="Low"/>
    <s v="Garland"/>
    <s v="Texas"/>
    <x v="0"/>
    <s v="Corporate"/>
    <x v="0"/>
    <x v="7"/>
    <n v="132.07"/>
    <n v="3.58"/>
    <n v="13.206999999999999"/>
    <n v="118.863"/>
  </r>
  <r>
    <n v="160"/>
    <n v="995"/>
    <n v="40693"/>
    <s v="Medium"/>
    <s v="Joliet"/>
    <s v="Illinois"/>
    <x v="0"/>
    <s v="Home Office"/>
    <x v="1"/>
    <x v="2"/>
    <n v="1815.49"/>
    <n v="39.89"/>
    <n v="181.54900000000001"/>
    <n v="1633.941"/>
  </r>
  <r>
    <n v="161"/>
    <n v="998"/>
    <n v="40142"/>
    <s v="Not Specified"/>
    <s v="Alton"/>
    <s v="Illinois"/>
    <x v="0"/>
    <s v="Small Business"/>
    <x v="0"/>
    <x v="14"/>
    <n v="248.26"/>
    <n v="15.74"/>
    <n v="24.826000000000001"/>
    <n v="223.434"/>
  </r>
  <r>
    <n v="162"/>
    <n v="999"/>
    <n v="40425"/>
    <s v="Low"/>
    <s v="Radnor"/>
    <s v="Pennsylvania"/>
    <x v="3"/>
    <s v="Home Office"/>
    <x v="0"/>
    <x v="0"/>
    <n v="583.64"/>
    <n v="95.43"/>
    <n v="58.363999999999997"/>
    <n v="525.27599999999995"/>
  </r>
  <r>
    <n v="163"/>
    <n v="1027"/>
    <n v="41062"/>
    <s v="Medium"/>
    <s v="Coos Bay"/>
    <s v="Oregon"/>
    <x v="1"/>
    <s v="Home Office"/>
    <x v="1"/>
    <x v="11"/>
    <n v="1406.15"/>
    <n v="70.98"/>
    <n v="140.61500000000001"/>
    <n v="1265.5350000000001"/>
  </r>
  <r>
    <n v="164"/>
    <n v="1028"/>
    <n v="39818"/>
    <s v="High"/>
    <s v="Fort Dodge"/>
    <s v="Iowa"/>
    <x v="0"/>
    <s v="Consumer"/>
    <x v="2"/>
    <x v="5"/>
    <n v="165.75"/>
    <n v="28.48"/>
    <n v="16.574999999999999"/>
    <n v="149.17500000000001"/>
  </r>
  <r>
    <n v="165"/>
    <n v="1028"/>
    <n v="39818"/>
    <s v="High"/>
    <s v="Fort Dodge"/>
    <s v="Iowa"/>
    <x v="0"/>
    <s v="Consumer"/>
    <x v="2"/>
    <x v="4"/>
    <n v="2021.1470000000002"/>
    <n v="205.99"/>
    <n v="202.1147"/>
    <n v="1819.0323000000001"/>
  </r>
  <r>
    <n v="166"/>
    <n v="1031"/>
    <n v="40056"/>
    <s v="Medium"/>
    <s v="Hagerstown"/>
    <s v="Maryland"/>
    <x v="3"/>
    <s v="Consumer"/>
    <x v="0"/>
    <x v="12"/>
    <n v="226.1"/>
    <n v="6.37"/>
    <n v="22.61"/>
    <n v="203.49"/>
  </r>
  <r>
    <n v="167"/>
    <n v="1057"/>
    <n v="40958"/>
    <s v="Critical"/>
    <s v="Deer Park"/>
    <s v="Texas"/>
    <x v="0"/>
    <s v="Corporate"/>
    <x v="2"/>
    <x v="5"/>
    <n v="341.36"/>
    <n v="8.4600000000000009"/>
    <n v="34.136000000000003"/>
    <n v="307.22399999999999"/>
  </r>
  <r>
    <n v="168"/>
    <n v="1058"/>
    <n v="40293"/>
    <s v="Medium"/>
    <s v="Blacksburg"/>
    <s v="Virginia"/>
    <x v="2"/>
    <s v="Small Business"/>
    <x v="2"/>
    <x v="4"/>
    <n v="469.43799999999999"/>
    <n v="195.99"/>
    <n v="46.943800000000003"/>
    <n v="422.49419999999998"/>
  </r>
  <r>
    <n v="169"/>
    <n v="1059"/>
    <n v="39870"/>
    <s v="Critical"/>
    <s v="Dickinson"/>
    <s v="North Dakota"/>
    <x v="0"/>
    <s v="Corporate"/>
    <x v="0"/>
    <x v="12"/>
    <n v="127.33"/>
    <n v="5.34"/>
    <n v="12.732999999999999"/>
    <n v="114.59699999999999"/>
  </r>
  <r>
    <n v="170"/>
    <n v="1059"/>
    <n v="39870"/>
    <s v="Critical"/>
    <s v="Dickinson"/>
    <s v="North Dakota"/>
    <x v="0"/>
    <s v="Corporate"/>
    <x v="0"/>
    <x v="12"/>
    <n v="990.1"/>
    <n v="40.98"/>
    <n v="99.01"/>
    <n v="891.09"/>
  </r>
  <r>
    <n v="171"/>
    <n v="1060"/>
    <n v="40229"/>
    <s v="Medium"/>
    <s v="Pendleton"/>
    <s v="Oregon"/>
    <x v="1"/>
    <s v="Corporate"/>
    <x v="0"/>
    <x v="12"/>
    <n v="1187.55"/>
    <n v="37.700000000000003"/>
    <n v="118.755"/>
    <n v="1068.7950000000001"/>
  </r>
  <r>
    <n v="172"/>
    <n v="1088"/>
    <n v="41049"/>
    <s v="Low"/>
    <s v="Oakton"/>
    <s v="Virginia"/>
    <x v="2"/>
    <s v="Consumer"/>
    <x v="2"/>
    <x v="5"/>
    <n v="269.02"/>
    <n v="20.97"/>
    <n v="26.901999999999997"/>
    <n v="242.11799999999999"/>
  </r>
  <r>
    <n v="173"/>
    <n v="1095"/>
    <n v="40776"/>
    <s v="Medium"/>
    <s v="Surprise"/>
    <s v="Arizona"/>
    <x v="1"/>
    <s v="Consumer"/>
    <x v="0"/>
    <x v="9"/>
    <n v="142.18"/>
    <n v="4.9800000000000004"/>
    <n v="14.218000000000002"/>
    <n v="127.962"/>
  </r>
  <r>
    <n v="174"/>
    <n v="1127"/>
    <n v="40804"/>
    <s v="Not Specified"/>
    <s v="Grove City"/>
    <s v="Ohio"/>
    <x v="3"/>
    <s v="Consumer"/>
    <x v="1"/>
    <x v="2"/>
    <n v="5340.5"/>
    <n v="110.98"/>
    <n v="534.04999999999995"/>
    <n v="4806.45"/>
  </r>
  <r>
    <n v="175"/>
    <n v="1154"/>
    <n v="40953"/>
    <s v="Critical"/>
    <s v="Mount Prospect"/>
    <s v="Illinois"/>
    <x v="0"/>
    <s v="Home Office"/>
    <x v="1"/>
    <x v="11"/>
    <n v="4462.2299999999996"/>
    <n v="100.98"/>
    <n v="446.22299999999996"/>
    <n v="4016.0069999999996"/>
  </r>
  <r>
    <n v="176"/>
    <n v="1154"/>
    <n v="40953"/>
    <s v="Critical"/>
    <s v="Mount Prospect"/>
    <s v="Illinois"/>
    <x v="0"/>
    <s v="Home Office"/>
    <x v="1"/>
    <x v="3"/>
    <n v="663.78400000000011"/>
    <n v="71.37"/>
    <n v="66.378400000000013"/>
    <n v="597.40560000000005"/>
  </r>
  <r>
    <n v="177"/>
    <n v="1154"/>
    <n v="40953"/>
    <s v="Critical"/>
    <s v="Derry"/>
    <s v="New Hampshire"/>
    <x v="3"/>
    <s v="Home Office"/>
    <x v="0"/>
    <x v="8"/>
    <n v="115.1"/>
    <n v="4.91"/>
    <n v="11.51"/>
    <n v="103.58999999999999"/>
  </r>
  <r>
    <n v="178"/>
    <n v="1154"/>
    <n v="40953"/>
    <s v="Critical"/>
    <s v="Stamford"/>
    <s v="Connecticut"/>
    <x v="3"/>
    <s v="Home Office"/>
    <x v="0"/>
    <x v="13"/>
    <n v="516.65"/>
    <n v="70.97"/>
    <n v="51.664999999999999"/>
    <n v="464.98499999999996"/>
  </r>
  <r>
    <n v="179"/>
    <n v="1185"/>
    <n v="41144"/>
    <s v="Low"/>
    <s v="Bessemer"/>
    <s v="Alabama"/>
    <x v="2"/>
    <s v="Home Office"/>
    <x v="0"/>
    <x v="9"/>
    <n v="374.78"/>
    <n v="55.48"/>
    <n v="37.477999999999994"/>
    <n v="337.30199999999996"/>
  </r>
  <r>
    <n v="180"/>
    <n v="1187"/>
    <n v="41232"/>
    <s v="Medium"/>
    <s v="Indianapolis"/>
    <s v="Indiana"/>
    <x v="0"/>
    <s v="Corporate"/>
    <x v="2"/>
    <x v="5"/>
    <n v="222.91"/>
    <n v="15.98"/>
    <n v="22.291"/>
    <n v="200.619"/>
  </r>
  <r>
    <n v="181"/>
    <n v="1189"/>
    <n v="39911"/>
    <s v="Critical"/>
    <s v="Smithtown"/>
    <s v="New York"/>
    <x v="3"/>
    <s v="Small Business"/>
    <x v="0"/>
    <x v="14"/>
    <n v="129.1"/>
    <n v="4.42"/>
    <n v="12.91"/>
    <n v="116.19"/>
  </r>
  <r>
    <n v="182"/>
    <n v="1191"/>
    <n v="40853"/>
    <s v="Medium"/>
    <s v="Westfield"/>
    <s v="New Jersey"/>
    <x v="3"/>
    <s v="Home Office"/>
    <x v="1"/>
    <x v="3"/>
    <n v="3532.96"/>
    <n v="100.8"/>
    <n v="353.29599999999999"/>
    <n v="3179.6640000000002"/>
  </r>
  <r>
    <n v="183"/>
    <n v="1217"/>
    <n v="41024"/>
    <s v="Not Specified"/>
    <s v="Monroe"/>
    <s v="Louisiana"/>
    <x v="2"/>
    <s v="Corporate"/>
    <x v="2"/>
    <x v="5"/>
    <n v="662.16"/>
    <n v="28.48"/>
    <n v="66.215999999999994"/>
    <n v="595.94399999999996"/>
  </r>
  <r>
    <n v="184"/>
    <n v="1218"/>
    <n v="39983"/>
    <s v="Not Specified"/>
    <s v="Papillion"/>
    <s v="Nebraska"/>
    <x v="0"/>
    <s v="Corporate"/>
    <x v="0"/>
    <x v="13"/>
    <n v="46.46"/>
    <n v="14.42"/>
    <n v="4.6459999999999999"/>
    <n v="41.814"/>
  </r>
  <r>
    <n v="185"/>
    <n v="1221"/>
    <n v="41017"/>
    <s v="Not Specified"/>
    <s v="Shelby"/>
    <s v="Michigan"/>
    <x v="0"/>
    <s v="Corporate"/>
    <x v="0"/>
    <x v="12"/>
    <n v="14.68"/>
    <n v="8.6"/>
    <n v="1.4680000000000002"/>
    <n v="13.212"/>
  </r>
  <r>
    <n v="186"/>
    <n v="1221"/>
    <n v="41017"/>
    <s v="Not Specified"/>
    <s v="Southfield"/>
    <s v="Michigan"/>
    <x v="0"/>
    <s v="Corporate"/>
    <x v="0"/>
    <x v="12"/>
    <n v="10145.14"/>
    <n v="896.99"/>
    <n v="1014.5139999999999"/>
    <n v="9130.6260000000002"/>
  </r>
  <r>
    <n v="187"/>
    <n v="1221"/>
    <n v="41017"/>
    <s v="Not Specified"/>
    <s v="Southfield"/>
    <s v="Michigan"/>
    <x v="0"/>
    <s v="Corporate"/>
    <x v="0"/>
    <x v="12"/>
    <n v="68.45"/>
    <n v="4.24"/>
    <n v="6.8449999999999998"/>
    <n v="61.605000000000004"/>
  </r>
  <r>
    <n v="188"/>
    <n v="1222"/>
    <n v="40213"/>
    <s v="Medium"/>
    <s v="Rock Springs"/>
    <s v="Wyoming"/>
    <x v="1"/>
    <s v="Home Office"/>
    <x v="0"/>
    <x v="9"/>
    <n v="257.39"/>
    <n v="5.28"/>
    <n v="25.738999999999997"/>
    <n v="231.65099999999998"/>
  </r>
  <r>
    <n v="189"/>
    <n v="1253"/>
    <n v="40203"/>
    <s v="Critical"/>
    <s v="Saint Cloud"/>
    <s v="Florida"/>
    <x v="2"/>
    <s v="Consumer"/>
    <x v="0"/>
    <x v="0"/>
    <n v="494.34"/>
    <n v="31.98"/>
    <n v="49.433999999999997"/>
    <n v="444.90599999999995"/>
  </r>
  <r>
    <n v="190"/>
    <n v="1280"/>
    <n v="40188"/>
    <s v="Low"/>
    <s v="Pendleton"/>
    <s v="Oregon"/>
    <x v="1"/>
    <s v="Corporate"/>
    <x v="2"/>
    <x v="5"/>
    <n v="827.27"/>
    <n v="20.97"/>
    <n v="82.727000000000004"/>
    <n v="744.54300000000001"/>
  </r>
  <r>
    <n v="191"/>
    <n v="1282"/>
    <n v="40966"/>
    <s v="Not Specified"/>
    <s v="Prairie Village"/>
    <s v="Kansas"/>
    <x v="0"/>
    <s v="Home Office"/>
    <x v="2"/>
    <x v="5"/>
    <n v="892.38"/>
    <n v="31.78"/>
    <n v="89.238"/>
    <n v="803.14200000000005"/>
  </r>
  <r>
    <n v="192"/>
    <n v="1282"/>
    <n v="40966"/>
    <s v="Not Specified"/>
    <s v="Prairie Village"/>
    <s v="Kansas"/>
    <x v="0"/>
    <s v="Home Office"/>
    <x v="0"/>
    <x v="6"/>
    <n v="29.41"/>
    <n v="2.78"/>
    <n v="2.9410000000000003"/>
    <n v="26.469000000000001"/>
  </r>
  <r>
    <n v="193"/>
    <n v="1285"/>
    <n v="41060"/>
    <s v="Critical"/>
    <s v="Mankato"/>
    <s v="Minnesota"/>
    <x v="0"/>
    <s v="Corporate"/>
    <x v="1"/>
    <x v="11"/>
    <n v="3874.12"/>
    <n v="130.97999999999999"/>
    <n v="387.41199999999998"/>
    <n v="3486.7080000000001"/>
  </r>
  <r>
    <n v="194"/>
    <n v="1285"/>
    <n v="41060"/>
    <s v="Critical"/>
    <s v="Mankato"/>
    <s v="Minnesota"/>
    <x v="0"/>
    <s v="Corporate"/>
    <x v="1"/>
    <x v="3"/>
    <n v="1452.2160000000001"/>
    <n v="218.75"/>
    <n v="145.22160000000002"/>
    <n v="1306.9944"/>
  </r>
  <r>
    <n v="195"/>
    <n v="1286"/>
    <n v="40311"/>
    <s v="Not Specified"/>
    <s v="Norristown"/>
    <s v="Pennsylvania"/>
    <x v="3"/>
    <s v="Home Office"/>
    <x v="0"/>
    <x v="12"/>
    <n v="234.37"/>
    <n v="5.18"/>
    <n v="23.436999999999998"/>
    <n v="210.93299999999999"/>
  </r>
  <r>
    <n v="196"/>
    <n v="1286"/>
    <n v="40311"/>
    <s v="Not Specified"/>
    <s v="Norristown"/>
    <s v="Pennsylvania"/>
    <x v="3"/>
    <s v="Home Office"/>
    <x v="2"/>
    <x v="4"/>
    <n v="1000.3565000000001"/>
    <n v="85.99"/>
    <n v="100.03565"/>
    <n v="900.32085000000006"/>
  </r>
  <r>
    <n v="197"/>
    <n v="1287"/>
    <n v="39998"/>
    <s v="High"/>
    <s v="Roswell"/>
    <s v="Georgia"/>
    <x v="2"/>
    <s v="Corporate"/>
    <x v="1"/>
    <x v="2"/>
    <n v="3908.65"/>
    <n v="105.29"/>
    <n v="390.86500000000001"/>
    <n v="3517.7849999999999"/>
  </r>
  <r>
    <n v="198"/>
    <n v="1313"/>
    <n v="40068"/>
    <s v="Critical"/>
    <s v="Mankato"/>
    <s v="Minnesota"/>
    <x v="0"/>
    <s v="Home Office"/>
    <x v="0"/>
    <x v="9"/>
    <n v="840.07"/>
    <n v="22.84"/>
    <n v="84.007000000000005"/>
    <n v="756.0630000000001"/>
  </r>
  <r>
    <n v="199"/>
    <n v="1314"/>
    <n v="39945"/>
    <s v="Medium"/>
    <s v="Bettendorf"/>
    <s v="Iowa"/>
    <x v="0"/>
    <s v="Corporate"/>
    <x v="0"/>
    <x v="9"/>
    <n v="42.58"/>
    <n v="9.27"/>
    <n v="4.2579999999999991"/>
    <n v="38.322000000000003"/>
  </r>
  <r>
    <n v="200"/>
    <n v="1317"/>
    <n v="40681"/>
    <s v="High"/>
    <s v="Fayetteville"/>
    <s v="North Carolina"/>
    <x v="2"/>
    <s v="Consumer"/>
    <x v="0"/>
    <x v="12"/>
    <n v="523.41999999999996"/>
    <n v="11.7"/>
    <n v="52.341999999999999"/>
    <n v="471.07799999999997"/>
  </r>
  <r>
    <n v="201"/>
    <n v="1317"/>
    <n v="40681"/>
    <s v="High"/>
    <s v="Fayetteville"/>
    <s v="North Carolina"/>
    <x v="2"/>
    <s v="Consumer"/>
    <x v="0"/>
    <x v="9"/>
    <n v="192.54"/>
    <n v="4.9800000000000004"/>
    <n v="19.253999999999998"/>
    <n v="173.286"/>
  </r>
  <r>
    <n v="202"/>
    <n v="1317"/>
    <n v="40681"/>
    <s v="High"/>
    <s v="Fayetteville"/>
    <s v="North Carolina"/>
    <x v="2"/>
    <s v="Consumer"/>
    <x v="0"/>
    <x v="9"/>
    <n v="156.69999999999999"/>
    <n v="5.28"/>
    <n v="15.67"/>
    <n v="141.03"/>
  </r>
  <r>
    <n v="203"/>
    <n v="1344"/>
    <n v="41014"/>
    <s v="Low"/>
    <s v="Elgin"/>
    <s v="Illinois"/>
    <x v="0"/>
    <s v="Corporate"/>
    <x v="2"/>
    <x v="4"/>
    <n v="834.904"/>
    <n v="65.989999999999995"/>
    <n v="83.490400000000008"/>
    <n v="751.41359999999997"/>
  </r>
  <r>
    <n v="204"/>
    <n v="1344"/>
    <n v="41014"/>
    <s v="Low"/>
    <s v="Elgin"/>
    <s v="Illinois"/>
    <x v="0"/>
    <s v="Corporate"/>
    <x v="2"/>
    <x v="4"/>
    <n v="2480.9205000000002"/>
    <n v="155.99"/>
    <n v="248.09205000000003"/>
    <n v="2232.82845"/>
  </r>
  <r>
    <n v="205"/>
    <n v="1345"/>
    <n v="41209"/>
    <s v="Low"/>
    <s v="Ponca City"/>
    <s v="Oklahoma"/>
    <x v="0"/>
    <s v="Corporate"/>
    <x v="1"/>
    <x v="11"/>
    <n v="2443.85"/>
    <n v="100.98"/>
    <n v="244.38499999999999"/>
    <n v="2199.4650000000001"/>
  </r>
  <r>
    <n v="206"/>
    <n v="1346"/>
    <n v="41077"/>
    <s v="High"/>
    <s v="Owatonna"/>
    <s v="Minnesota"/>
    <x v="0"/>
    <s v="Corporate"/>
    <x v="1"/>
    <x v="11"/>
    <n v="4789.8900000000003"/>
    <n v="100.98"/>
    <n v="478.98900000000003"/>
    <n v="4310.9009999999998"/>
  </r>
  <r>
    <n v="207"/>
    <n v="1382"/>
    <n v="40406"/>
    <s v="Low"/>
    <s v="Glastonbury"/>
    <s v="Connecticut"/>
    <x v="3"/>
    <s v="Home Office"/>
    <x v="2"/>
    <x v="4"/>
    <n v="89.334999999999994"/>
    <n v="20.99"/>
    <n v="8.9334999999999987"/>
    <n v="80.401499999999999"/>
  </r>
  <r>
    <n v="208"/>
    <n v="1382"/>
    <n v="40406"/>
    <s v="Low"/>
    <s v="Norwich"/>
    <s v="Connecticut"/>
    <x v="3"/>
    <s v="Home Office"/>
    <x v="0"/>
    <x v="12"/>
    <n v="158.46"/>
    <n v="3.98"/>
    <n v="15.846000000000002"/>
    <n v="142.614"/>
  </r>
  <r>
    <n v="209"/>
    <n v="1382"/>
    <n v="40406"/>
    <s v="Low"/>
    <s v="Shelton"/>
    <s v="Connecticut"/>
    <x v="3"/>
    <s v="Home Office"/>
    <x v="1"/>
    <x v="11"/>
    <n v="7180.83"/>
    <n v="220.98"/>
    <n v="718.08300000000008"/>
    <n v="6462.7469999999994"/>
  </r>
  <r>
    <n v="210"/>
    <n v="1383"/>
    <n v="40294"/>
    <s v="High"/>
    <s v="Tooele"/>
    <s v="Utah"/>
    <x v="1"/>
    <s v="Consumer"/>
    <x v="0"/>
    <x v="0"/>
    <n v="17129.97"/>
    <n v="415.88"/>
    <n v="1712.9970000000001"/>
    <n v="15416.973000000002"/>
  </r>
  <r>
    <n v="211"/>
    <n v="1411"/>
    <n v="40167"/>
    <s v="High"/>
    <s v="Norwich"/>
    <s v="Connecticut"/>
    <x v="3"/>
    <s v="Small Business"/>
    <x v="1"/>
    <x v="11"/>
    <n v="5748.2"/>
    <n v="160.97999999999999"/>
    <n v="574.82000000000005"/>
    <n v="5173.38"/>
  </r>
  <r>
    <n v="212"/>
    <n v="1411"/>
    <n v="40167"/>
    <s v="High"/>
    <s v="Roseville"/>
    <s v="California"/>
    <x v="1"/>
    <s v="Small Business"/>
    <x v="2"/>
    <x v="4"/>
    <n v="6717.9324999999999"/>
    <n v="175.99"/>
    <n v="671.79324999999994"/>
    <n v="6046.1392500000002"/>
  </r>
  <r>
    <n v="213"/>
    <n v="1412"/>
    <n v="40249"/>
    <s v="Not Specified"/>
    <s v="Wilmette"/>
    <s v="Illinois"/>
    <x v="0"/>
    <s v="Consumer"/>
    <x v="0"/>
    <x v="8"/>
    <n v="59.03"/>
    <n v="3.69"/>
    <n v="5.9029999999999996"/>
    <n v="53.127000000000002"/>
  </r>
  <r>
    <n v="214"/>
    <n v="1412"/>
    <n v="40249"/>
    <s v="Not Specified"/>
    <s v="Wilmette"/>
    <s v="Illinois"/>
    <x v="0"/>
    <s v="Consumer"/>
    <x v="0"/>
    <x v="7"/>
    <n v="97.48"/>
    <n v="4.71"/>
    <n v="9.7480000000000011"/>
    <n v="87.731999999999999"/>
  </r>
  <r>
    <n v="215"/>
    <n v="1414"/>
    <n v="40770"/>
    <s v="Critical"/>
    <s v="Parker"/>
    <s v="Colorado"/>
    <x v="1"/>
    <s v="Small Business"/>
    <x v="1"/>
    <x v="3"/>
    <n v="4530.96"/>
    <n v="105.49"/>
    <n v="453.096"/>
    <n v="4077.864"/>
  </r>
  <r>
    <n v="216"/>
    <n v="1440"/>
    <n v="40764"/>
    <s v="Low"/>
    <s v="Benton"/>
    <s v="Arkansas"/>
    <x v="2"/>
    <s v="Small Business"/>
    <x v="1"/>
    <x v="2"/>
    <n v="726.22"/>
    <n v="17.670000000000002"/>
    <n v="72.622000000000014"/>
    <n v="653.59799999999996"/>
  </r>
  <r>
    <n v="217"/>
    <n v="1444"/>
    <n v="40152"/>
    <s v="Medium"/>
    <s v="Bangor"/>
    <s v="Maine"/>
    <x v="3"/>
    <s v="Home Office"/>
    <x v="2"/>
    <x v="16"/>
    <n v="21717.360000000001"/>
    <n v="699.99"/>
    <n v="2171.7359999999999"/>
    <n v="19545.624"/>
  </r>
  <r>
    <n v="218"/>
    <n v="1444"/>
    <n v="40152"/>
    <s v="Medium"/>
    <s v="Burlington"/>
    <s v="Vermont"/>
    <x v="3"/>
    <s v="Home Office"/>
    <x v="2"/>
    <x v="10"/>
    <n v="15823.27"/>
    <n v="1360.14"/>
    <n v="1582.3270000000002"/>
    <n v="14240.942999999999"/>
  </r>
  <r>
    <n v="219"/>
    <n v="1444"/>
    <n v="40152"/>
    <s v="Medium"/>
    <s v="Cheshire"/>
    <s v="Connecticut"/>
    <x v="3"/>
    <s v="Home Office"/>
    <x v="0"/>
    <x v="9"/>
    <n v="21.44"/>
    <n v="6.48"/>
    <n v="2.1440000000000001"/>
    <n v="19.295999999999999"/>
  </r>
  <r>
    <n v="220"/>
    <n v="1444"/>
    <n v="40152"/>
    <s v="Medium"/>
    <s v="Englewood"/>
    <s v="New Jersey"/>
    <x v="3"/>
    <s v="Home Office"/>
    <x v="0"/>
    <x v="0"/>
    <n v="416.4"/>
    <n v="17.149999999999999"/>
    <n v="41.64"/>
    <n v="374.76"/>
  </r>
  <r>
    <n v="221"/>
    <n v="1444"/>
    <n v="40152"/>
    <s v="Medium"/>
    <s v="Providence"/>
    <s v="Rhode Island"/>
    <x v="3"/>
    <s v="Home Office"/>
    <x v="0"/>
    <x v="9"/>
    <n v="772.24"/>
    <n v="30.98"/>
    <n v="77.22399999999999"/>
    <n v="695.01600000000008"/>
  </r>
  <r>
    <n v="222"/>
    <n v="1445"/>
    <n v="40552"/>
    <s v="Medium"/>
    <s v="Novi"/>
    <s v="Michigan"/>
    <x v="0"/>
    <s v="Corporate"/>
    <x v="0"/>
    <x v="12"/>
    <n v="1326.09"/>
    <n v="420.98"/>
    <n v="132.60900000000001"/>
    <n v="1193.481"/>
  </r>
  <r>
    <n v="223"/>
    <n v="1445"/>
    <n v="40552"/>
    <s v="Medium"/>
    <s v="Novi"/>
    <s v="Michigan"/>
    <x v="0"/>
    <s v="Corporate"/>
    <x v="0"/>
    <x v="6"/>
    <n v="339.49"/>
    <n v="11.97"/>
    <n v="33.948999999999998"/>
    <n v="305.541"/>
  </r>
  <r>
    <n v="224"/>
    <n v="1447"/>
    <n v="41196"/>
    <s v="High"/>
    <s v="Parkville"/>
    <s v="Maryland"/>
    <x v="3"/>
    <s v="Consumer"/>
    <x v="2"/>
    <x v="4"/>
    <n v="2135.9734999999996"/>
    <n v="65.989999999999995"/>
    <n v="213.59734999999998"/>
    <n v="1922.3761499999996"/>
  </r>
  <r>
    <n v="225"/>
    <n v="1504"/>
    <n v="41148"/>
    <s v="Medium"/>
    <s v="Fairfax"/>
    <s v="Virginia"/>
    <x v="2"/>
    <s v="Corporate"/>
    <x v="2"/>
    <x v="5"/>
    <n v="293.18"/>
    <n v="10.01"/>
    <n v="29.318000000000001"/>
    <n v="263.86200000000002"/>
  </r>
  <r>
    <n v="226"/>
    <n v="1507"/>
    <n v="40464"/>
    <s v="Medium"/>
    <s v="Westerville"/>
    <s v="Ohio"/>
    <x v="3"/>
    <s v="Home Office"/>
    <x v="2"/>
    <x v="5"/>
    <n v="4345.8599999999997"/>
    <n v="152.47999999999999"/>
    <n v="434.58600000000001"/>
    <n v="3911.2739999999994"/>
  </r>
  <r>
    <n v="227"/>
    <n v="1537"/>
    <n v="40953"/>
    <s v="Not Specified"/>
    <s v="Hampton"/>
    <s v="New Hampshire"/>
    <x v="3"/>
    <s v="Corporate"/>
    <x v="0"/>
    <x v="12"/>
    <n v="16.600000000000001"/>
    <n v="2.16"/>
    <n v="1.66"/>
    <n v="14.940000000000001"/>
  </r>
  <r>
    <n v="228"/>
    <n v="1538"/>
    <n v="40711"/>
    <s v="Not Specified"/>
    <s v="Pharr"/>
    <s v="Texas"/>
    <x v="0"/>
    <s v="Corporate"/>
    <x v="2"/>
    <x v="4"/>
    <n v="1297.3040000000001"/>
    <n v="95.99"/>
    <n v="129.7304"/>
    <n v="1167.5736000000002"/>
  </r>
  <r>
    <n v="229"/>
    <n v="1539"/>
    <n v="40611"/>
    <s v="Low"/>
    <s v="Wheaton"/>
    <s v="Illinois"/>
    <x v="0"/>
    <s v="Corporate"/>
    <x v="0"/>
    <x v="12"/>
    <n v="511.83"/>
    <n v="15.99"/>
    <n v="51.183"/>
    <n v="460.64699999999999"/>
  </r>
  <r>
    <n v="230"/>
    <n v="1539"/>
    <n v="40611"/>
    <s v="Low"/>
    <s v="Wheaton"/>
    <s v="Illinois"/>
    <x v="0"/>
    <s v="Corporate"/>
    <x v="2"/>
    <x v="5"/>
    <n v="184.99"/>
    <n v="4.8899999999999997"/>
    <n v="18.499000000000002"/>
    <n v="166.49100000000001"/>
  </r>
  <r>
    <n v="231"/>
    <n v="1540"/>
    <n v="41125"/>
    <s v="High"/>
    <s v="Calumet City"/>
    <s v="Illinois"/>
    <x v="0"/>
    <s v="Home Office"/>
    <x v="0"/>
    <x v="6"/>
    <n v="80.900000000000006"/>
    <n v="2.88"/>
    <n v="8.09"/>
    <n v="72.81"/>
  </r>
  <r>
    <n v="232"/>
    <n v="1542"/>
    <n v="40435"/>
    <s v="Medium"/>
    <s v="Ormond Beach"/>
    <s v="Florida"/>
    <x v="2"/>
    <s v="Consumer"/>
    <x v="0"/>
    <x v="13"/>
    <n v="2150.25"/>
    <n v="48.58"/>
    <n v="215.02500000000001"/>
    <n v="1935.2249999999999"/>
  </r>
  <r>
    <n v="233"/>
    <n v="1542"/>
    <n v="40435"/>
    <s v="Medium"/>
    <s v="Oviedo"/>
    <s v="Florida"/>
    <x v="2"/>
    <s v="Consumer"/>
    <x v="0"/>
    <x v="0"/>
    <n v="448"/>
    <n v="35.51"/>
    <n v="44.8"/>
    <n v="403.2"/>
  </r>
  <r>
    <n v="234"/>
    <n v="1573"/>
    <n v="41270"/>
    <s v="High"/>
    <s v="Appleton"/>
    <s v="Wisconsin"/>
    <x v="0"/>
    <s v="Small Business"/>
    <x v="1"/>
    <x v="15"/>
    <n v="759.94"/>
    <n v="60.89"/>
    <n v="75.994"/>
    <n v="683.94600000000003"/>
  </r>
  <r>
    <n v="235"/>
    <n v="1575"/>
    <n v="40798"/>
    <s v="Medium"/>
    <s v="Rancho Cucamonga"/>
    <s v="California"/>
    <x v="1"/>
    <s v="Small Business"/>
    <x v="0"/>
    <x v="9"/>
    <n v="133.65"/>
    <n v="4.9800000000000004"/>
    <n v="13.365"/>
    <n v="120.28500000000001"/>
  </r>
  <r>
    <n v="236"/>
    <n v="1575"/>
    <n v="40798"/>
    <s v="Medium"/>
    <s v="Rancho Cucamonga"/>
    <s v="California"/>
    <x v="1"/>
    <s v="Small Business"/>
    <x v="2"/>
    <x v="4"/>
    <n v="525.67399999999998"/>
    <n v="65.989999999999995"/>
    <n v="52.567399999999999"/>
    <n v="473.10659999999996"/>
  </r>
  <r>
    <n v="237"/>
    <n v="1600"/>
    <n v="40239"/>
    <s v="Medium"/>
    <s v="North Platte"/>
    <s v="Nebraska"/>
    <x v="0"/>
    <s v="Corporate"/>
    <x v="1"/>
    <x v="2"/>
    <n v="303.58999999999997"/>
    <n v="9.65"/>
    <n v="30.358999999999995"/>
    <n v="273.23099999999999"/>
  </r>
  <r>
    <n v="238"/>
    <n v="1600"/>
    <n v="40239"/>
    <s v="Medium"/>
    <s v="North Platte"/>
    <s v="Nebraska"/>
    <x v="0"/>
    <s v="Corporate"/>
    <x v="0"/>
    <x v="9"/>
    <n v="191.6"/>
    <n v="4.9800000000000004"/>
    <n v="19.16"/>
    <n v="172.44"/>
  </r>
  <r>
    <n v="239"/>
    <n v="1604"/>
    <n v="40375"/>
    <s v="Low"/>
    <s v="Wilmington"/>
    <s v="North Carolina"/>
    <x v="2"/>
    <s v="Consumer"/>
    <x v="1"/>
    <x v="2"/>
    <n v="622.82000000000005"/>
    <n v="12.64"/>
    <n v="62.282000000000011"/>
    <n v="560.53800000000001"/>
  </r>
  <r>
    <n v="240"/>
    <n v="1637"/>
    <n v="40581"/>
    <s v="Not Specified"/>
    <s v="Vacaville"/>
    <s v="California"/>
    <x v="1"/>
    <s v="Corporate"/>
    <x v="0"/>
    <x v="0"/>
    <n v="1225.52"/>
    <n v="35.479999999999997"/>
    <n v="122.55200000000001"/>
    <n v="1102.9680000000001"/>
  </r>
  <r>
    <n v="241"/>
    <n v="1637"/>
    <n v="40581"/>
    <s v="Not Specified"/>
    <s v="Vallejo"/>
    <s v="California"/>
    <x v="1"/>
    <s v="Corporate"/>
    <x v="2"/>
    <x v="5"/>
    <n v="1024.29"/>
    <n v="99.99"/>
    <n v="102.429"/>
    <n v="921.86099999999999"/>
  </r>
  <r>
    <n v="242"/>
    <n v="1637"/>
    <n v="40581"/>
    <s v="Not Specified"/>
    <s v="Vallejo"/>
    <s v="California"/>
    <x v="1"/>
    <s v="Corporate"/>
    <x v="0"/>
    <x v="6"/>
    <n v="1348.57"/>
    <n v="30.98"/>
    <n v="134.857"/>
    <n v="1213.713"/>
  </r>
  <r>
    <n v="243"/>
    <n v="1639"/>
    <n v="40774"/>
    <s v="Not Specified"/>
    <s v="Neenah"/>
    <s v="Wisconsin"/>
    <x v="0"/>
    <s v="Home Office"/>
    <x v="0"/>
    <x v="9"/>
    <n v="163.13999999999999"/>
    <n v="6.78"/>
    <n v="16.314"/>
    <n v="146.82599999999999"/>
  </r>
  <r>
    <n v="244"/>
    <n v="1665"/>
    <n v="39940"/>
    <s v="High"/>
    <s v="Hilliard"/>
    <s v="Ohio"/>
    <x v="3"/>
    <s v="Corporate"/>
    <x v="2"/>
    <x v="4"/>
    <n v="755.60749999999996"/>
    <n v="35.99"/>
    <n v="75.560749999999999"/>
    <n v="680.04674999999997"/>
  </r>
  <r>
    <n v="245"/>
    <n v="1666"/>
    <n v="40833"/>
    <s v="Critical"/>
    <s v="Lafayette"/>
    <s v="Louisiana"/>
    <x v="2"/>
    <s v="Corporate"/>
    <x v="0"/>
    <x v="12"/>
    <n v="5642.18"/>
    <n v="315.98"/>
    <n v="564.21800000000007"/>
    <n v="5077.9620000000004"/>
  </r>
  <r>
    <n v="246"/>
    <n v="1699"/>
    <n v="40541"/>
    <s v="Critical"/>
    <s v="Richfield"/>
    <s v="Minnesota"/>
    <x v="0"/>
    <s v="Corporate"/>
    <x v="0"/>
    <x v="14"/>
    <n v="430.88"/>
    <n v="11.09"/>
    <n v="43.088000000000001"/>
    <n v="387.79199999999997"/>
  </r>
  <r>
    <n v="247"/>
    <n v="1701"/>
    <n v="41047"/>
    <s v="High"/>
    <s v="Duncanville"/>
    <s v="Texas"/>
    <x v="0"/>
    <s v="Consumer"/>
    <x v="2"/>
    <x v="5"/>
    <n v="2047.58"/>
    <n v="40.98"/>
    <n v="204.75799999999998"/>
    <n v="1842.8219999999999"/>
  </r>
  <r>
    <n v="248"/>
    <n v="1701"/>
    <n v="41047"/>
    <s v="High"/>
    <s v="Duncanville"/>
    <s v="Texas"/>
    <x v="0"/>
    <s v="Consumer"/>
    <x v="1"/>
    <x v="2"/>
    <n v="56.61"/>
    <n v="40.97"/>
    <n v="5.6610000000000005"/>
    <n v="50.948999999999998"/>
  </r>
  <r>
    <n v="249"/>
    <n v="1702"/>
    <n v="40669"/>
    <s v="High"/>
    <s v="Oak Forest"/>
    <s v="Illinois"/>
    <x v="0"/>
    <s v="Home Office"/>
    <x v="0"/>
    <x v="6"/>
    <n v="67.239999999999995"/>
    <n v="2.84"/>
    <n v="6.7240000000000002"/>
    <n v="60.515999999999991"/>
  </r>
  <r>
    <n v="250"/>
    <n v="1761"/>
    <n v="40535"/>
    <s v="High"/>
    <s v="Wheeling"/>
    <s v="Illinois"/>
    <x v="0"/>
    <s v="Corporate"/>
    <x v="2"/>
    <x v="16"/>
    <n v="12028.23"/>
    <n v="449.99"/>
    <n v="1202.8229999999999"/>
    <n v="10825.406999999999"/>
  </r>
  <r>
    <n v="251"/>
    <n v="1762"/>
    <n v="40044"/>
    <s v="Not Specified"/>
    <s v="Albuquerque"/>
    <s v="New Mexico"/>
    <x v="1"/>
    <s v="Home Office"/>
    <x v="2"/>
    <x v="5"/>
    <n v="857.11"/>
    <n v="31.78"/>
    <n v="85.710999999999999"/>
    <n v="771.399"/>
  </r>
  <r>
    <n v="252"/>
    <n v="1762"/>
    <n v="40044"/>
    <s v="Not Specified"/>
    <s v="Albuquerque"/>
    <s v="New Mexico"/>
    <x v="1"/>
    <s v="Home Office"/>
    <x v="0"/>
    <x v="14"/>
    <n v="69.599999999999994"/>
    <n v="5.98"/>
    <n v="6.96"/>
    <n v="62.639999999999993"/>
  </r>
  <r>
    <n v="253"/>
    <n v="1762"/>
    <n v="40044"/>
    <s v="Not Specified"/>
    <s v="Albuquerque"/>
    <s v="New Mexico"/>
    <x v="1"/>
    <s v="Home Office"/>
    <x v="2"/>
    <x v="4"/>
    <n v="1279.5050000000001"/>
    <n v="35.99"/>
    <n v="127.95050000000001"/>
    <n v="1151.5545000000002"/>
  </r>
  <r>
    <n v="254"/>
    <n v="1764"/>
    <n v="40992"/>
    <s v="Critical"/>
    <s v="Coos Bay"/>
    <s v="Oregon"/>
    <x v="1"/>
    <s v="Small Business"/>
    <x v="0"/>
    <x v="9"/>
    <n v="59.99"/>
    <n v="8.34"/>
    <n v="5.9989999999999997"/>
    <n v="53.991"/>
  </r>
  <r>
    <n v="255"/>
    <n v="1767"/>
    <n v="40615"/>
    <s v="High"/>
    <s v="Boise"/>
    <s v="Idaho"/>
    <x v="1"/>
    <s v="Corporate"/>
    <x v="0"/>
    <x v="7"/>
    <n v="46.34"/>
    <n v="4.71"/>
    <n v="4.6340000000000003"/>
    <n v="41.706000000000003"/>
  </r>
  <r>
    <n v="256"/>
    <n v="1792"/>
    <n v="40490"/>
    <s v="Low"/>
    <s v="Wilmette"/>
    <s v="Illinois"/>
    <x v="0"/>
    <s v="Consumer"/>
    <x v="0"/>
    <x v="0"/>
    <n v="370.48"/>
    <n v="13.48"/>
    <n v="37.048000000000002"/>
    <n v="333.43200000000002"/>
  </r>
  <r>
    <n v="257"/>
    <n v="1793"/>
    <n v="41101"/>
    <s v="Not Specified"/>
    <s v="Broken Arrow"/>
    <s v="Oklahoma"/>
    <x v="0"/>
    <s v="Home Office"/>
    <x v="0"/>
    <x v="12"/>
    <n v="233.43"/>
    <n v="6.28"/>
    <n v="23.343000000000004"/>
    <n v="210.08699999999999"/>
  </r>
  <r>
    <n v="258"/>
    <n v="1796"/>
    <n v="41233"/>
    <s v="High"/>
    <s v="Rose Hill"/>
    <s v="Virginia"/>
    <x v="2"/>
    <s v="Corporate"/>
    <x v="0"/>
    <x v="12"/>
    <n v="183.41"/>
    <n v="4.13"/>
    <n v="18.340999999999998"/>
    <n v="165.06899999999999"/>
  </r>
  <r>
    <n v="259"/>
    <n v="1799"/>
    <n v="39878"/>
    <s v="Not Specified"/>
    <s v="Port Huron"/>
    <s v="Michigan"/>
    <x v="0"/>
    <s v="Small Business"/>
    <x v="1"/>
    <x v="15"/>
    <n v="1187.1199999999999"/>
    <n v="113.98"/>
    <n v="118.71199999999999"/>
    <n v="1068.4079999999999"/>
  </r>
  <r>
    <n v="260"/>
    <n v="1799"/>
    <n v="39878"/>
    <s v="Not Specified"/>
    <s v="Port Huron"/>
    <s v="Michigan"/>
    <x v="0"/>
    <s v="Small Business"/>
    <x v="0"/>
    <x v="9"/>
    <n v="108.31"/>
    <n v="6.48"/>
    <n v="10.831"/>
    <n v="97.478999999999999"/>
  </r>
  <r>
    <n v="261"/>
    <n v="1824"/>
    <n v="39937"/>
    <s v="Critical"/>
    <s v="Medford"/>
    <s v="Oregon"/>
    <x v="1"/>
    <s v="Corporate"/>
    <x v="1"/>
    <x v="15"/>
    <n v="10656.26"/>
    <n v="276.2"/>
    <n v="1065.626"/>
    <n v="9590.634"/>
  </r>
  <r>
    <n v="262"/>
    <n v="1824"/>
    <n v="39937"/>
    <s v="Critical"/>
    <s v="Medford"/>
    <s v="Oregon"/>
    <x v="1"/>
    <s v="Corporate"/>
    <x v="1"/>
    <x v="2"/>
    <n v="17.059999999999999"/>
    <n v="6.28"/>
    <n v="1.706"/>
    <n v="15.353999999999999"/>
  </r>
  <r>
    <n v="263"/>
    <n v="1825"/>
    <n v="40516"/>
    <s v="Medium"/>
    <s v="Smithtown"/>
    <s v="New York"/>
    <x v="3"/>
    <s v="Small Business"/>
    <x v="0"/>
    <x v="6"/>
    <n v="38.26"/>
    <n v="1.76"/>
    <n v="3.8259999999999996"/>
    <n v="34.433999999999997"/>
  </r>
  <r>
    <n v="264"/>
    <n v="1826"/>
    <n v="41014"/>
    <s v="Not Specified"/>
    <s v="Mandan"/>
    <s v="North Dakota"/>
    <x v="0"/>
    <s v="Corporate"/>
    <x v="0"/>
    <x v="9"/>
    <n v="28.32"/>
    <n v="4.9800000000000004"/>
    <n v="2.8319999999999999"/>
    <n v="25.488"/>
  </r>
  <r>
    <n v="265"/>
    <n v="1829"/>
    <n v="39940"/>
    <s v="High"/>
    <s v="Slidell"/>
    <s v="Louisiana"/>
    <x v="2"/>
    <s v="Small Business"/>
    <x v="0"/>
    <x v="12"/>
    <n v="133.04"/>
    <n v="2.78"/>
    <n v="13.303999999999998"/>
    <n v="119.73599999999999"/>
  </r>
  <r>
    <n v="266"/>
    <n v="1831"/>
    <n v="40513"/>
    <s v="Critical"/>
    <s v="Mount Lebanon"/>
    <s v="Pennsylvania"/>
    <x v="3"/>
    <s v="Home Office"/>
    <x v="0"/>
    <x v="0"/>
    <n v="12586.19"/>
    <n v="370.98"/>
    <n v="1258.6190000000001"/>
    <n v="11327.571"/>
  </r>
  <r>
    <n v="267"/>
    <n v="1856"/>
    <n v="40987"/>
    <s v="Not Specified"/>
    <s v="Leawood"/>
    <s v="Kansas"/>
    <x v="0"/>
    <s v="Home Office"/>
    <x v="0"/>
    <x v="13"/>
    <n v="1449.3"/>
    <n v="60.98"/>
    <n v="144.93"/>
    <n v="1304.3699999999999"/>
  </r>
  <r>
    <n v="268"/>
    <n v="1856"/>
    <n v="40987"/>
    <s v="Not Specified"/>
    <s v="Leawood"/>
    <s v="Kansas"/>
    <x v="0"/>
    <s v="Home Office"/>
    <x v="2"/>
    <x v="4"/>
    <n v="4374.6864999999998"/>
    <n v="125.99"/>
    <n v="437.46864999999997"/>
    <n v="3937.21785"/>
  </r>
  <r>
    <n v="269"/>
    <n v="1856"/>
    <n v="40987"/>
    <s v="Not Specified"/>
    <s v="Leawood"/>
    <s v="Kansas"/>
    <x v="0"/>
    <s v="Home Office"/>
    <x v="2"/>
    <x v="4"/>
    <n v="4283.2350000000006"/>
    <n v="125.99"/>
    <n v="428.32350000000008"/>
    <n v="3854.9115000000006"/>
  </r>
  <r>
    <n v="270"/>
    <n v="1857"/>
    <n v="40190"/>
    <s v="High"/>
    <s v="Bremerton"/>
    <s v="Washington"/>
    <x v="1"/>
    <s v="Consumer"/>
    <x v="0"/>
    <x v="6"/>
    <n v="199.76"/>
    <n v="5.58"/>
    <n v="19.975999999999999"/>
    <n v="179.78399999999999"/>
  </r>
  <r>
    <n v="271"/>
    <n v="1863"/>
    <n v="40443"/>
    <s v="Not Specified"/>
    <s v="Nampa"/>
    <s v="Idaho"/>
    <x v="1"/>
    <s v="Small Business"/>
    <x v="1"/>
    <x v="15"/>
    <n v="2415.38"/>
    <n v="95.95"/>
    <n v="241.53800000000004"/>
    <n v="2173.8420000000001"/>
  </r>
  <r>
    <n v="272"/>
    <n v="1888"/>
    <n v="40481"/>
    <s v="Not Specified"/>
    <s v="Palo Alto"/>
    <s v="California"/>
    <x v="1"/>
    <s v="Corporate"/>
    <x v="1"/>
    <x v="3"/>
    <n v="1264.46"/>
    <n v="31.76"/>
    <n v="126.446"/>
    <n v="1138.0140000000001"/>
  </r>
  <r>
    <n v="273"/>
    <n v="1888"/>
    <n v="40481"/>
    <s v="Not Specified"/>
    <s v="Paradise"/>
    <s v="California"/>
    <x v="1"/>
    <s v="Corporate"/>
    <x v="0"/>
    <x v="12"/>
    <n v="158.25"/>
    <n v="4.57"/>
    <n v="15.824999999999999"/>
    <n v="142.42500000000001"/>
  </r>
  <r>
    <n v="274"/>
    <n v="1891"/>
    <n v="40161"/>
    <s v="Low"/>
    <s v="Friendswood"/>
    <s v="Texas"/>
    <x v="0"/>
    <s v="Small Business"/>
    <x v="1"/>
    <x v="2"/>
    <n v="302.36"/>
    <n v="107.53"/>
    <n v="30.236000000000004"/>
    <n v="272.12400000000002"/>
  </r>
  <r>
    <n v="275"/>
    <n v="1892"/>
    <n v="39897"/>
    <s v="Low"/>
    <s v="Levittown"/>
    <s v="Pennsylvania"/>
    <x v="3"/>
    <s v="Small Business"/>
    <x v="0"/>
    <x v="12"/>
    <n v="193.63"/>
    <n v="3.98"/>
    <n v="19.363"/>
    <n v="174.267"/>
  </r>
  <r>
    <n v="276"/>
    <n v="1892"/>
    <n v="39897"/>
    <s v="Low"/>
    <s v="Levittown"/>
    <s v="Pennsylvania"/>
    <x v="3"/>
    <s v="Small Business"/>
    <x v="0"/>
    <x v="9"/>
    <n v="64.290000000000006"/>
    <n v="6.48"/>
    <n v="6.4290000000000012"/>
    <n v="57.861000000000004"/>
  </r>
  <r>
    <n v="277"/>
    <n v="1895"/>
    <n v="39962"/>
    <s v="Medium"/>
    <s v="Roswell"/>
    <s v="Georgia"/>
    <x v="2"/>
    <s v="Corporate"/>
    <x v="0"/>
    <x v="9"/>
    <n v="41.25"/>
    <n v="6.48"/>
    <n v="4.125"/>
    <n v="37.125"/>
  </r>
  <r>
    <n v="278"/>
    <n v="1921"/>
    <n v="39830"/>
    <s v="Medium"/>
    <s v="Cranston"/>
    <s v="Rhode Island"/>
    <x v="3"/>
    <s v="Small Business"/>
    <x v="0"/>
    <x v="13"/>
    <n v="7871.91"/>
    <n v="328.14"/>
    <n v="787.19100000000003"/>
    <n v="7084.7190000000001"/>
  </r>
  <r>
    <n v="279"/>
    <n v="1925"/>
    <n v="40972"/>
    <s v="Critical"/>
    <s v="Bowling Green"/>
    <s v="Kentucky"/>
    <x v="2"/>
    <s v="Corporate"/>
    <x v="2"/>
    <x v="5"/>
    <n v="909.82"/>
    <n v="22.98"/>
    <n v="90.982000000000014"/>
    <n v="818.83800000000008"/>
  </r>
  <r>
    <n v="280"/>
    <n v="1925"/>
    <n v="40972"/>
    <s v="Critical"/>
    <s v="Wichita"/>
    <s v="Kansas"/>
    <x v="0"/>
    <s v="Corporate"/>
    <x v="1"/>
    <x v="15"/>
    <n v="1874.37"/>
    <n v="276.2"/>
    <n v="187.43699999999998"/>
    <n v="1686.933"/>
  </r>
  <r>
    <n v="281"/>
    <n v="1952"/>
    <n v="39887"/>
    <s v="High"/>
    <s v="Canton"/>
    <s v="Ohio"/>
    <x v="3"/>
    <s v="Corporate"/>
    <x v="1"/>
    <x v="3"/>
    <n v="7287.55"/>
    <n v="296.18"/>
    <n v="728.755"/>
    <n v="6558.7950000000001"/>
  </r>
  <r>
    <n v="282"/>
    <n v="1953"/>
    <n v="40511"/>
    <s v="Medium"/>
    <s v="Reynoldsburg"/>
    <s v="Ohio"/>
    <x v="3"/>
    <s v="Small Business"/>
    <x v="0"/>
    <x v="12"/>
    <n v="137.63999999999999"/>
    <n v="10.91"/>
    <n v="13.763999999999999"/>
    <n v="123.87599999999999"/>
  </r>
  <r>
    <n v="283"/>
    <n v="1985"/>
    <n v="40057"/>
    <s v="Not Specified"/>
    <s v="Barrington"/>
    <s v="Rhode Island"/>
    <x v="3"/>
    <s v="Home Office"/>
    <x v="2"/>
    <x v="10"/>
    <n v="15464.01"/>
    <n v="535.64"/>
    <n v="1546.4010000000001"/>
    <n v="13917.609"/>
  </r>
  <r>
    <n v="284"/>
    <n v="1985"/>
    <n v="40057"/>
    <s v="Not Specified"/>
    <s v="Linden"/>
    <s v="New Jersey"/>
    <x v="3"/>
    <s v="Home Office"/>
    <x v="0"/>
    <x v="9"/>
    <n v="11.35"/>
    <n v="5.78"/>
    <n v="1.135"/>
    <n v="10.215"/>
  </r>
  <r>
    <n v="285"/>
    <n v="1988"/>
    <n v="40821"/>
    <s v="Not Specified"/>
    <s v="Sayreville"/>
    <s v="New Jersey"/>
    <x v="3"/>
    <s v="Corporate"/>
    <x v="0"/>
    <x v="0"/>
    <n v="122.14"/>
    <n v="13.48"/>
    <n v="12.214"/>
    <n v="109.926"/>
  </r>
  <r>
    <n v="286"/>
    <n v="1991"/>
    <n v="41158"/>
    <s v="Not Specified"/>
    <s v="West Mifflin"/>
    <s v="Pennsylvania"/>
    <x v="3"/>
    <s v="Corporate"/>
    <x v="1"/>
    <x v="2"/>
    <n v="3491.06"/>
    <n v="136.97999999999999"/>
    <n v="349.10599999999999"/>
    <n v="3141.9539999999997"/>
  </r>
  <r>
    <n v="287"/>
    <n v="1991"/>
    <n v="41158"/>
    <s v="Not Specified"/>
    <s v="West Mifflin"/>
    <s v="Pennsylvania"/>
    <x v="3"/>
    <s v="Corporate"/>
    <x v="2"/>
    <x v="10"/>
    <n v="14383.83"/>
    <n v="399.98"/>
    <n v="1438.3829999999998"/>
    <n v="12945.447"/>
  </r>
  <r>
    <n v="288"/>
    <n v="2020"/>
    <n v="40349"/>
    <s v="Medium"/>
    <s v="Bismarck"/>
    <s v="North Dakota"/>
    <x v="0"/>
    <s v="Home Office"/>
    <x v="2"/>
    <x v="5"/>
    <n v="213.75"/>
    <n v="5.0199999999999996"/>
    <n v="21.375"/>
    <n v="192.375"/>
  </r>
  <r>
    <n v="289"/>
    <n v="2022"/>
    <n v="40982"/>
    <s v="Critical"/>
    <s v="Port Arthur"/>
    <s v="Texas"/>
    <x v="0"/>
    <s v="Corporate"/>
    <x v="0"/>
    <x v="13"/>
    <n v="186.44"/>
    <n v="3.95"/>
    <n v="18.644000000000002"/>
    <n v="167.79599999999999"/>
  </r>
  <r>
    <n v="290"/>
    <n v="2023"/>
    <n v="41034"/>
    <s v="Low"/>
    <s v="Evans"/>
    <s v="Georgia"/>
    <x v="2"/>
    <s v="Home Office"/>
    <x v="2"/>
    <x v="5"/>
    <n v="294.89"/>
    <n v="73.98"/>
    <n v="29.488999999999997"/>
    <n v="265.40100000000001"/>
  </r>
  <r>
    <n v="291"/>
    <n v="2023"/>
    <n v="41034"/>
    <s v="Low"/>
    <s v="Evans"/>
    <s v="Georgia"/>
    <x v="2"/>
    <s v="Home Office"/>
    <x v="0"/>
    <x v="9"/>
    <n v="246.57"/>
    <n v="4.9800000000000004"/>
    <n v="24.656999999999996"/>
    <n v="221.91300000000001"/>
  </r>
  <r>
    <n v="292"/>
    <n v="2048"/>
    <n v="40496"/>
    <s v="Critical"/>
    <s v="Rose Hill"/>
    <s v="Virginia"/>
    <x v="2"/>
    <s v="Corporate"/>
    <x v="0"/>
    <x v="13"/>
    <n v="3752.61"/>
    <n v="294.62"/>
    <n v="375.26099999999997"/>
    <n v="3377.3490000000002"/>
  </r>
  <r>
    <n v="293"/>
    <n v="2048"/>
    <n v="40496"/>
    <s v="Critical"/>
    <s v="Rose Hill"/>
    <s v="Virginia"/>
    <x v="2"/>
    <s v="Corporate"/>
    <x v="0"/>
    <x v="13"/>
    <n v="548.36"/>
    <n v="60.97"/>
    <n v="54.836000000000006"/>
    <n v="493.524"/>
  </r>
  <r>
    <n v="294"/>
    <n v="2050"/>
    <n v="39965"/>
    <s v="Not Specified"/>
    <s v="Alexandria"/>
    <s v="Virginia"/>
    <x v="2"/>
    <s v="Consumer"/>
    <x v="0"/>
    <x v="8"/>
    <n v="44.46"/>
    <n v="2.89"/>
    <n v="4.4460000000000006"/>
    <n v="40.014000000000003"/>
  </r>
  <r>
    <n v="295"/>
    <n v="2050"/>
    <n v="39965"/>
    <s v="Not Specified"/>
    <s v="Alexandria"/>
    <s v="Virginia"/>
    <x v="2"/>
    <s v="Consumer"/>
    <x v="0"/>
    <x v="9"/>
    <n v="542.11"/>
    <n v="22.84"/>
    <n v="54.211000000000006"/>
    <n v="487.899"/>
  </r>
  <r>
    <n v="296"/>
    <n v="2052"/>
    <n v="41011"/>
    <s v="High"/>
    <s v="East Los Angeles"/>
    <s v="California"/>
    <x v="1"/>
    <s v="Small Business"/>
    <x v="0"/>
    <x v="12"/>
    <n v="107.93"/>
    <n v="4.13"/>
    <n v="10.793000000000001"/>
    <n v="97.137"/>
  </r>
  <r>
    <n v="297"/>
    <n v="2053"/>
    <n v="40580"/>
    <s v="Critical"/>
    <s v="Sun Prairie"/>
    <s v="Wisconsin"/>
    <x v="0"/>
    <s v="Consumer"/>
    <x v="1"/>
    <x v="15"/>
    <n v="19342.84"/>
    <n v="500.98"/>
    <n v="1934.2839999999999"/>
    <n v="17408.556"/>
  </r>
  <r>
    <n v="298"/>
    <n v="2053"/>
    <n v="40580"/>
    <s v="Critical"/>
    <s v="Sun Prairie"/>
    <s v="Wisconsin"/>
    <x v="0"/>
    <s v="Consumer"/>
    <x v="2"/>
    <x v="4"/>
    <n v="771.78300000000002"/>
    <n v="140.99"/>
    <n v="77.178299999999993"/>
    <n v="694.60469999999998"/>
  </r>
  <r>
    <n v="299"/>
    <n v="2054"/>
    <n v="41067"/>
    <s v="Not Specified"/>
    <s v="Reston"/>
    <s v="Virginia"/>
    <x v="2"/>
    <s v="Consumer"/>
    <x v="0"/>
    <x v="13"/>
    <n v="343.78"/>
    <n v="363.25"/>
    <n v="34.378"/>
    <n v="309.40199999999999"/>
  </r>
  <r>
    <n v="300"/>
    <n v="2054"/>
    <n v="41067"/>
    <s v="Not Specified"/>
    <s v="Reston"/>
    <s v="Virginia"/>
    <x v="2"/>
    <s v="Consumer"/>
    <x v="1"/>
    <x v="2"/>
    <n v="826.09"/>
    <n v="22.98"/>
    <n v="82.608999999999995"/>
    <n v="743.48099999999999"/>
  </r>
  <r>
    <n v="301"/>
    <n v="2055"/>
    <n v="40424"/>
    <s v="Critical"/>
    <s v="Antioch"/>
    <s v="California"/>
    <x v="1"/>
    <s v="Small Business"/>
    <x v="0"/>
    <x v="14"/>
    <n v="66.41"/>
    <n v="8.74"/>
    <n v="6.6409999999999991"/>
    <n v="59.768999999999998"/>
  </r>
  <r>
    <n v="302"/>
    <n v="2084"/>
    <n v="40253"/>
    <s v="High"/>
    <s v="Westbrook"/>
    <s v="Maine"/>
    <x v="3"/>
    <s v="Corporate"/>
    <x v="0"/>
    <x v="9"/>
    <n v="692.73"/>
    <n v="40.99"/>
    <n v="69.272999999999996"/>
    <n v="623.45699999999999"/>
  </r>
  <r>
    <n v="303"/>
    <n v="2086"/>
    <n v="40104"/>
    <s v="Critical"/>
    <s v="Bowling Green"/>
    <s v="Kentucky"/>
    <x v="2"/>
    <s v="Corporate"/>
    <x v="0"/>
    <x v="9"/>
    <n v="1411.58"/>
    <n v="55.98"/>
    <n v="141.15799999999999"/>
    <n v="1270.422"/>
  </r>
  <r>
    <n v="304"/>
    <n v="2086"/>
    <n v="40104"/>
    <s v="Critical"/>
    <s v="Bowling Green"/>
    <s v="Kentucky"/>
    <x v="2"/>
    <s v="Corporate"/>
    <x v="2"/>
    <x v="4"/>
    <n v="2115.2419999999997"/>
    <n v="65.989999999999995"/>
    <n v="211.52419999999998"/>
    <n v="1903.7177999999997"/>
  </r>
  <r>
    <n v="305"/>
    <n v="2086"/>
    <n v="40104"/>
    <s v="Critical"/>
    <s v="Covington"/>
    <s v="Kentucky"/>
    <x v="2"/>
    <s v="Corporate"/>
    <x v="1"/>
    <x v="15"/>
    <n v="1246.68"/>
    <n v="128.24"/>
    <n v="124.66800000000001"/>
    <n v="1122.0120000000002"/>
  </r>
  <r>
    <n v="306"/>
    <n v="2144"/>
    <n v="39900"/>
    <s v="Medium"/>
    <s v="Gastonia"/>
    <s v="North Carolina"/>
    <x v="2"/>
    <s v="Corporate"/>
    <x v="2"/>
    <x v="4"/>
    <n v="5945.3675000000003"/>
    <n v="175.99"/>
    <n v="594.53674999999998"/>
    <n v="5350.8307500000001"/>
  </r>
  <r>
    <n v="307"/>
    <n v="2146"/>
    <n v="41165"/>
    <s v="Not Specified"/>
    <s v="Sun Prairie"/>
    <s v="Wisconsin"/>
    <x v="0"/>
    <s v="Small Business"/>
    <x v="2"/>
    <x v="4"/>
    <n v="6111.1684999999998"/>
    <n v="175.99"/>
    <n v="611.11685"/>
    <n v="5500.0516499999994"/>
  </r>
  <r>
    <n v="308"/>
    <n v="2146"/>
    <n v="41165"/>
    <s v="Not Specified"/>
    <s v="Superior"/>
    <s v="Wisconsin"/>
    <x v="0"/>
    <s v="Small Business"/>
    <x v="0"/>
    <x v="8"/>
    <n v="113.71"/>
    <n v="2.61"/>
    <n v="11.370999999999999"/>
    <n v="102.339"/>
  </r>
  <r>
    <n v="309"/>
    <n v="2147"/>
    <n v="41157"/>
    <s v="Not Specified"/>
    <s v="Ferguson"/>
    <s v="MO"/>
    <x v="0"/>
    <s v="Home Office"/>
    <x v="0"/>
    <x v="13"/>
    <n v="605.1"/>
    <n v="40.98"/>
    <n v="60.51"/>
    <n v="544.59"/>
  </r>
  <r>
    <n v="310"/>
    <n v="2149"/>
    <n v="40249"/>
    <s v="Low"/>
    <s v="Gadsden"/>
    <s v="Alabama"/>
    <x v="2"/>
    <s v="Consumer"/>
    <x v="1"/>
    <x v="2"/>
    <n v="43.56"/>
    <n v="9.3800000000000008"/>
    <n v="4.3559999999999999"/>
    <n v="39.204000000000001"/>
  </r>
  <r>
    <n v="311"/>
    <n v="2150"/>
    <n v="39966"/>
    <s v="Medium"/>
    <s v="Odenton"/>
    <s v="Maryland"/>
    <x v="3"/>
    <s v="Corporate"/>
    <x v="1"/>
    <x v="3"/>
    <n v="3905.75"/>
    <n v="179.29"/>
    <n v="390.57499999999999"/>
    <n v="3515.1750000000002"/>
  </r>
  <r>
    <n v="312"/>
    <n v="2181"/>
    <n v="40798"/>
    <s v="Medium"/>
    <s v="Garland"/>
    <s v="Texas"/>
    <x v="0"/>
    <s v="Home Office"/>
    <x v="0"/>
    <x v="8"/>
    <n v="102.56"/>
    <n v="2.61"/>
    <n v="10.255999999999998"/>
    <n v="92.304000000000002"/>
  </r>
  <r>
    <n v="313"/>
    <n v="2181"/>
    <n v="40798"/>
    <s v="Medium"/>
    <s v="Georgetown"/>
    <s v="Texas"/>
    <x v="0"/>
    <s v="Home Office"/>
    <x v="0"/>
    <x v="7"/>
    <n v="15.87"/>
    <n v="3.49"/>
    <n v="1.587"/>
    <n v="14.282999999999999"/>
  </r>
  <r>
    <n v="314"/>
    <n v="2208"/>
    <n v="40663"/>
    <s v="Not Specified"/>
    <s v="Woodbury"/>
    <s v="Minnesota"/>
    <x v="0"/>
    <s v="Home Office"/>
    <x v="0"/>
    <x v="12"/>
    <n v="82.06"/>
    <n v="11.5"/>
    <n v="8.2059999999999995"/>
    <n v="73.853999999999999"/>
  </r>
  <r>
    <n v="315"/>
    <n v="2208"/>
    <n v="40663"/>
    <s v="Not Specified"/>
    <s v="Woodbury"/>
    <s v="Minnesota"/>
    <x v="0"/>
    <s v="Home Office"/>
    <x v="2"/>
    <x v="16"/>
    <n v="23281.05"/>
    <n v="599.99"/>
    <n v="2328.105"/>
    <n v="20952.945"/>
  </r>
  <r>
    <n v="316"/>
    <n v="2209"/>
    <n v="41099"/>
    <s v="High"/>
    <s v="Owasso"/>
    <s v="Oklahoma"/>
    <x v="0"/>
    <s v="Consumer"/>
    <x v="1"/>
    <x v="15"/>
    <n v="9418.73"/>
    <n v="320.98"/>
    <n v="941.87299999999993"/>
    <n v="8476.857"/>
  </r>
  <r>
    <n v="317"/>
    <n v="2209"/>
    <n v="41099"/>
    <s v="High"/>
    <s v="Owasso"/>
    <s v="Oklahoma"/>
    <x v="0"/>
    <s v="Consumer"/>
    <x v="0"/>
    <x v="9"/>
    <n v="5.68"/>
    <n v="4.76"/>
    <n v="0.56799999999999995"/>
    <n v="5.1120000000000001"/>
  </r>
  <r>
    <n v="318"/>
    <n v="2209"/>
    <n v="41099"/>
    <s v="High"/>
    <s v="Owasso"/>
    <s v="Oklahoma"/>
    <x v="0"/>
    <s v="Consumer"/>
    <x v="0"/>
    <x v="6"/>
    <n v="174.59"/>
    <n v="4.28"/>
    <n v="17.459"/>
    <n v="157.131"/>
  </r>
  <r>
    <n v="319"/>
    <n v="2209"/>
    <n v="41099"/>
    <s v="High"/>
    <s v="Owasso"/>
    <s v="Oklahoma"/>
    <x v="0"/>
    <s v="Consumer"/>
    <x v="2"/>
    <x v="4"/>
    <n v="1265.4969999999998"/>
    <n v="125.99"/>
    <n v="126.54969999999997"/>
    <n v="1138.9472999999998"/>
  </r>
  <r>
    <n v="320"/>
    <n v="2211"/>
    <n v="39993"/>
    <s v="High"/>
    <s v="Odenton"/>
    <s v="Maryland"/>
    <x v="3"/>
    <s v="Home Office"/>
    <x v="2"/>
    <x v="5"/>
    <n v="1651.09"/>
    <n v="73.98"/>
    <n v="165.10899999999998"/>
    <n v="1485.981"/>
  </r>
  <r>
    <n v="321"/>
    <n v="2211"/>
    <n v="39993"/>
    <s v="High"/>
    <s v="Odenton"/>
    <s v="Maryland"/>
    <x v="3"/>
    <s v="Home Office"/>
    <x v="0"/>
    <x v="9"/>
    <n v="95.89"/>
    <n v="5.98"/>
    <n v="9.5890000000000004"/>
    <n v="86.301000000000002"/>
  </r>
  <r>
    <n v="322"/>
    <n v="2211"/>
    <n v="39993"/>
    <s v="High"/>
    <s v="Odenton"/>
    <s v="Maryland"/>
    <x v="3"/>
    <s v="Home Office"/>
    <x v="0"/>
    <x v="6"/>
    <n v="80.38"/>
    <n v="3.57"/>
    <n v="8.0380000000000003"/>
    <n v="72.341999999999999"/>
  </r>
  <r>
    <n v="323"/>
    <n v="2213"/>
    <n v="40192"/>
    <s v="Not Specified"/>
    <s v="Reynoldsburg"/>
    <s v="Ohio"/>
    <x v="3"/>
    <s v="Small Business"/>
    <x v="0"/>
    <x v="9"/>
    <n v="40.31"/>
    <n v="5.78"/>
    <n v="4.0310000000000006"/>
    <n v="36.279000000000003"/>
  </r>
  <r>
    <n v="324"/>
    <n v="2240"/>
    <n v="40973"/>
    <s v="Not Specified"/>
    <s v="Columbia"/>
    <s v="Tennessee"/>
    <x v="2"/>
    <s v="Consumer"/>
    <x v="1"/>
    <x v="2"/>
    <n v="186.02"/>
    <n v="10.64"/>
    <n v="18.602"/>
    <n v="167.41800000000001"/>
  </r>
  <r>
    <n v="325"/>
    <n v="2240"/>
    <n v="40973"/>
    <s v="Not Specified"/>
    <s v="Columbia"/>
    <s v="Tennessee"/>
    <x v="2"/>
    <s v="Consumer"/>
    <x v="0"/>
    <x v="6"/>
    <n v="142.44"/>
    <n v="28.15"/>
    <n v="14.244000000000002"/>
    <n v="128.196"/>
  </r>
  <r>
    <n v="326"/>
    <n v="2241"/>
    <n v="40308"/>
    <s v="Critical"/>
    <s v="Columbia"/>
    <s v="Tennessee"/>
    <x v="2"/>
    <s v="Consumer"/>
    <x v="0"/>
    <x v="12"/>
    <n v="967.78"/>
    <n v="24.95"/>
    <n v="96.777999999999992"/>
    <n v="871.00199999999995"/>
  </r>
  <r>
    <n v="327"/>
    <n v="2244"/>
    <n v="40186"/>
    <s v="Critical"/>
    <s v="Newark"/>
    <s v="Delaware"/>
    <x v="3"/>
    <s v="Consumer"/>
    <x v="0"/>
    <x v="12"/>
    <n v="88.61"/>
    <n v="3.8"/>
    <n v="8.8610000000000007"/>
    <n v="79.748999999999995"/>
  </r>
  <r>
    <n v="328"/>
    <n v="2247"/>
    <n v="41122"/>
    <s v="Not Specified"/>
    <s v="Vancouver"/>
    <s v="Washington"/>
    <x v="1"/>
    <s v="Small Business"/>
    <x v="2"/>
    <x v="10"/>
    <n v="21134.71"/>
    <n v="3502.14"/>
    <n v="2113.4709999999995"/>
    <n v="19021.239000000001"/>
  </r>
  <r>
    <n v="329"/>
    <n v="2272"/>
    <n v="40280"/>
    <s v="High"/>
    <s v="Charleston"/>
    <s v="West Virginia"/>
    <x v="3"/>
    <s v="Consumer"/>
    <x v="1"/>
    <x v="3"/>
    <n v="7680.29"/>
    <n v="212.6"/>
    <n v="768.029"/>
    <n v="6912.2610000000004"/>
  </r>
  <r>
    <n v="330"/>
    <n v="2275"/>
    <n v="41203"/>
    <s v="Not Specified"/>
    <s v="Crystal Lake"/>
    <s v="Illinois"/>
    <x v="0"/>
    <s v="Small Business"/>
    <x v="0"/>
    <x v="6"/>
    <n v="278"/>
    <n v="6.08"/>
    <n v="27.8"/>
    <n v="250.2"/>
  </r>
  <r>
    <n v="331"/>
    <n v="2277"/>
    <n v="40544"/>
    <s v="Not Specified"/>
    <s v="Calumet City"/>
    <s v="Illinois"/>
    <x v="0"/>
    <s v="Home Office"/>
    <x v="2"/>
    <x v="5"/>
    <n v="66.540000000000006"/>
    <n v="5.98"/>
    <n v="6.6540000000000008"/>
    <n v="59.886000000000003"/>
  </r>
  <r>
    <n v="332"/>
    <n v="2277"/>
    <n v="40544"/>
    <s v="Not Specified"/>
    <s v="Calumet City"/>
    <s v="Illinois"/>
    <x v="0"/>
    <s v="Home Office"/>
    <x v="0"/>
    <x v="9"/>
    <n v="845.32"/>
    <n v="40.99"/>
    <n v="84.532000000000011"/>
    <n v="760.78800000000001"/>
  </r>
  <r>
    <n v="333"/>
    <n v="2279"/>
    <n v="40231"/>
    <s v="Medium"/>
    <s v="Marshalltown"/>
    <s v="Iowa"/>
    <x v="0"/>
    <s v="Corporate"/>
    <x v="1"/>
    <x v="15"/>
    <n v="4577.18"/>
    <n v="90.98"/>
    <n v="457.71800000000002"/>
    <n v="4119.4620000000004"/>
  </r>
  <r>
    <n v="334"/>
    <n v="2279"/>
    <n v="40231"/>
    <s v="Medium"/>
    <s v="Marshalltown"/>
    <s v="Iowa"/>
    <x v="0"/>
    <s v="Corporate"/>
    <x v="0"/>
    <x v="0"/>
    <n v="845.9"/>
    <n v="20.98"/>
    <n v="84.59"/>
    <n v="761.31"/>
  </r>
  <r>
    <n v="335"/>
    <n v="2305"/>
    <n v="40203"/>
    <s v="High"/>
    <s v="Durango"/>
    <s v="Colorado"/>
    <x v="1"/>
    <s v="Home Office"/>
    <x v="1"/>
    <x v="11"/>
    <n v="3116.47"/>
    <n v="100.98"/>
    <n v="311.64699999999999"/>
    <n v="2804.8229999999999"/>
  </r>
  <r>
    <n v="336"/>
    <n v="2305"/>
    <n v="40203"/>
    <s v="High"/>
    <s v="Durango"/>
    <s v="Colorado"/>
    <x v="1"/>
    <s v="Home Office"/>
    <x v="0"/>
    <x v="9"/>
    <n v="12.41"/>
    <n v="6.68"/>
    <n v="1.2409999999999999"/>
    <n v="11.169"/>
  </r>
  <r>
    <n v="337"/>
    <n v="2305"/>
    <n v="40203"/>
    <s v="High"/>
    <s v="Hawthorne"/>
    <s v="New Jersey"/>
    <x v="3"/>
    <s v="Home Office"/>
    <x v="0"/>
    <x v="0"/>
    <n v="1382.8"/>
    <n v="120.33"/>
    <n v="138.28"/>
    <n v="1244.52"/>
  </r>
  <r>
    <n v="338"/>
    <n v="2306"/>
    <n v="40749"/>
    <s v="High"/>
    <s v="Columbia"/>
    <s v="MO"/>
    <x v="0"/>
    <s v="Corporate"/>
    <x v="0"/>
    <x v="12"/>
    <n v="113.5"/>
    <n v="7.45"/>
    <n v="11.35"/>
    <n v="102.15"/>
  </r>
  <r>
    <n v="339"/>
    <n v="2307"/>
    <n v="40357"/>
    <s v="Low"/>
    <s v="Randallstown"/>
    <s v="Maryland"/>
    <x v="3"/>
    <s v="Corporate"/>
    <x v="0"/>
    <x v="12"/>
    <n v="182.33"/>
    <n v="5.98"/>
    <n v="18.233000000000001"/>
    <n v="164.09700000000001"/>
  </r>
  <r>
    <n v="340"/>
    <n v="2309"/>
    <n v="40789"/>
    <s v="Low"/>
    <s v="Huntington Beach"/>
    <s v="California"/>
    <x v="1"/>
    <s v="Consumer"/>
    <x v="0"/>
    <x v="12"/>
    <n v="27.01"/>
    <n v="3.8"/>
    <n v="2.7010000000000001"/>
    <n v="24.309000000000001"/>
  </r>
  <r>
    <n v="341"/>
    <n v="2311"/>
    <n v="40664"/>
    <s v="High"/>
    <s v="Colorado Springs"/>
    <s v="Colorado"/>
    <x v="1"/>
    <s v="Home Office"/>
    <x v="1"/>
    <x v="2"/>
    <n v="1324.09"/>
    <n v="40.89"/>
    <n v="132.40899999999999"/>
    <n v="1191.681"/>
  </r>
  <r>
    <n v="342"/>
    <n v="2339"/>
    <n v="40526"/>
    <s v="Low"/>
    <s v="Richmond"/>
    <s v="Indiana"/>
    <x v="0"/>
    <s v="Small Business"/>
    <x v="0"/>
    <x v="0"/>
    <n v="1634.98"/>
    <n v="140.85"/>
    <n v="163.49799999999999"/>
    <n v="1471.482"/>
  </r>
  <r>
    <n v="343"/>
    <n v="2341"/>
    <n v="40327"/>
    <s v="Low"/>
    <s v="El Centro"/>
    <s v="California"/>
    <x v="1"/>
    <s v="Small Business"/>
    <x v="0"/>
    <x v="9"/>
    <n v="157.49"/>
    <n v="5.78"/>
    <n v="15.749000000000001"/>
    <n v="141.74100000000001"/>
  </r>
  <r>
    <n v="344"/>
    <n v="2368"/>
    <n v="40409"/>
    <s v="Critical"/>
    <s v="North Olmsted"/>
    <s v="Ohio"/>
    <x v="3"/>
    <s v="Consumer"/>
    <x v="0"/>
    <x v="13"/>
    <n v="508.73"/>
    <n v="14.81"/>
    <n v="50.873000000000005"/>
    <n v="457.85700000000003"/>
  </r>
  <r>
    <n v="345"/>
    <n v="2370"/>
    <n v="39829"/>
    <s v="Critical"/>
    <s v="Laurel"/>
    <s v="Maryland"/>
    <x v="3"/>
    <s v="Consumer"/>
    <x v="1"/>
    <x v="2"/>
    <n v="679.6"/>
    <n v="110.98"/>
    <n v="67.959999999999994"/>
    <n v="611.64"/>
  </r>
  <r>
    <n v="346"/>
    <n v="2370"/>
    <n v="39829"/>
    <s v="Critical"/>
    <s v="Laurel"/>
    <s v="Maryland"/>
    <x v="3"/>
    <s v="Consumer"/>
    <x v="0"/>
    <x v="9"/>
    <n v="257.42"/>
    <n v="8.01"/>
    <n v="25.742000000000004"/>
    <n v="231.678"/>
  </r>
  <r>
    <n v="347"/>
    <n v="2373"/>
    <n v="39883"/>
    <s v="Not Specified"/>
    <s v="Papillion"/>
    <s v="Nebraska"/>
    <x v="0"/>
    <s v="Corporate"/>
    <x v="0"/>
    <x v="12"/>
    <n v="317.58999999999997"/>
    <n v="8.6"/>
    <n v="31.758999999999997"/>
    <n v="285.83099999999996"/>
  </r>
  <r>
    <n v="348"/>
    <n v="2374"/>
    <n v="40479"/>
    <s v="Not Specified"/>
    <s v="Aspen Hill"/>
    <s v="Maryland"/>
    <x v="3"/>
    <s v="Consumer"/>
    <x v="0"/>
    <x v="12"/>
    <n v="78.17"/>
    <n v="2.84"/>
    <n v="7.8170000000000002"/>
    <n v="70.353000000000009"/>
  </r>
  <r>
    <n v="349"/>
    <n v="2433"/>
    <n v="40046"/>
    <s v="Not Specified"/>
    <s v="Pleasant Grove"/>
    <s v="Utah"/>
    <x v="1"/>
    <s v="Corporate"/>
    <x v="2"/>
    <x v="10"/>
    <n v="24105.87"/>
    <n v="2036.48"/>
    <n v="2410.587"/>
    <n v="21695.282999999999"/>
  </r>
  <r>
    <n v="350"/>
    <n v="2436"/>
    <n v="40796"/>
    <s v="Not Specified"/>
    <s v="Laguna Hills"/>
    <s v="California"/>
    <x v="1"/>
    <s v="Corporate"/>
    <x v="0"/>
    <x v="9"/>
    <n v="330.21"/>
    <n v="22.84"/>
    <n v="33.021000000000001"/>
    <n v="297.18899999999996"/>
  </r>
  <r>
    <n v="351"/>
    <n v="2438"/>
    <n v="40373"/>
    <s v="High"/>
    <s v="Fort Collins"/>
    <s v="Colorado"/>
    <x v="1"/>
    <s v="Corporate"/>
    <x v="0"/>
    <x v="12"/>
    <n v="278.68"/>
    <n v="14.48"/>
    <n v="27.868000000000002"/>
    <n v="250.81200000000001"/>
  </r>
  <r>
    <n v="352"/>
    <n v="2438"/>
    <n v="40373"/>
    <s v="High"/>
    <s v="Fort Collins"/>
    <s v="Colorado"/>
    <x v="1"/>
    <s v="Corporate"/>
    <x v="2"/>
    <x v="4"/>
    <n v="717.46799999999996"/>
    <n v="35.99"/>
    <n v="71.746799999999993"/>
    <n v="645.72119999999995"/>
  </r>
  <r>
    <n v="353"/>
    <n v="2465"/>
    <n v="40717"/>
    <s v="Critical"/>
    <s v="Marshalltown"/>
    <s v="Iowa"/>
    <x v="0"/>
    <s v="Consumer"/>
    <x v="2"/>
    <x v="5"/>
    <n v="1082.45"/>
    <n v="39.479999999999997"/>
    <n v="108.245"/>
    <n v="974.20500000000004"/>
  </r>
  <r>
    <n v="354"/>
    <n v="2466"/>
    <n v="39877"/>
    <s v="Critical"/>
    <s v="Tuscaloosa"/>
    <s v="Alabama"/>
    <x v="2"/>
    <s v="Home Office"/>
    <x v="1"/>
    <x v="2"/>
    <n v="2553.84"/>
    <n v="107.53"/>
    <n v="255.38400000000001"/>
    <n v="2298.4560000000001"/>
  </r>
  <r>
    <n v="355"/>
    <n v="2467"/>
    <n v="40739"/>
    <s v="Not Specified"/>
    <s v="White Plains"/>
    <s v="New York"/>
    <x v="3"/>
    <s v="Corporate"/>
    <x v="2"/>
    <x v="10"/>
    <n v="4147.47"/>
    <n v="145.44999999999999"/>
    <n v="414.74700000000007"/>
    <n v="3732.723"/>
  </r>
  <r>
    <n v="356"/>
    <n v="2497"/>
    <n v="41147"/>
    <s v="Critical"/>
    <s v="Palm Coast"/>
    <s v="Florida"/>
    <x v="2"/>
    <s v="Corporate"/>
    <x v="2"/>
    <x v="4"/>
    <n v="3629.1174999999998"/>
    <n v="205.99"/>
    <n v="362.91174999999998"/>
    <n v="3266.2057500000001"/>
  </r>
  <r>
    <n v="357"/>
    <n v="2500"/>
    <n v="41135"/>
    <s v="High"/>
    <s v="San Luis Obispo"/>
    <s v="California"/>
    <x v="1"/>
    <s v="Small Business"/>
    <x v="0"/>
    <x v="12"/>
    <n v="22.56"/>
    <n v="3.36"/>
    <n v="2.2559999999999998"/>
    <n v="20.303999999999998"/>
  </r>
  <r>
    <n v="358"/>
    <n v="2503"/>
    <n v="40348"/>
    <s v="Medium"/>
    <s v="West Linn"/>
    <s v="Oregon"/>
    <x v="1"/>
    <s v="Corporate"/>
    <x v="0"/>
    <x v="12"/>
    <n v="91.15"/>
    <n v="4.13"/>
    <n v="9.1150000000000002"/>
    <n v="82.035000000000011"/>
  </r>
  <r>
    <n v="359"/>
    <n v="2503"/>
    <n v="40348"/>
    <s v="Medium"/>
    <s v="West Linn"/>
    <s v="Oregon"/>
    <x v="1"/>
    <s v="Corporate"/>
    <x v="0"/>
    <x v="8"/>
    <n v="171.48"/>
    <n v="4.13"/>
    <n v="17.148"/>
    <n v="154.33199999999999"/>
  </r>
  <r>
    <n v="360"/>
    <n v="2503"/>
    <n v="40348"/>
    <s v="Medium"/>
    <s v="West Linn"/>
    <s v="Oregon"/>
    <x v="1"/>
    <s v="Corporate"/>
    <x v="2"/>
    <x v="4"/>
    <n v="162.15450000000001"/>
    <n v="20.99"/>
    <n v="16.215450000000001"/>
    <n v="145.93905000000001"/>
  </r>
  <r>
    <n v="361"/>
    <n v="2530"/>
    <n v="39892"/>
    <s v="Medium"/>
    <s v="Marshalltown"/>
    <s v="Iowa"/>
    <x v="0"/>
    <s v="Corporate"/>
    <x v="0"/>
    <x v="8"/>
    <n v="23.46"/>
    <n v="2.61"/>
    <n v="2.3460000000000001"/>
    <n v="21.114000000000001"/>
  </r>
  <r>
    <n v="362"/>
    <n v="2532"/>
    <n v="40826"/>
    <s v="High"/>
    <s v="Springfield"/>
    <s v="Illinois"/>
    <x v="0"/>
    <s v="Corporate"/>
    <x v="0"/>
    <x v="8"/>
    <n v="282.07"/>
    <n v="7.31"/>
    <n v="28.206999999999997"/>
    <n v="253.863"/>
  </r>
  <r>
    <n v="363"/>
    <n v="2532"/>
    <n v="40826"/>
    <s v="High"/>
    <s v="Springfield"/>
    <s v="Illinois"/>
    <x v="0"/>
    <s v="Corporate"/>
    <x v="2"/>
    <x v="4"/>
    <n v="426.03700000000003"/>
    <n v="20.99"/>
    <n v="42.603700000000011"/>
    <n v="383.43330000000003"/>
  </r>
  <r>
    <n v="364"/>
    <n v="2535"/>
    <n v="40322"/>
    <s v="Low"/>
    <s v="El Cajon"/>
    <s v="California"/>
    <x v="1"/>
    <s v="Corporate"/>
    <x v="2"/>
    <x v="5"/>
    <n v="82.72"/>
    <n v="14.48"/>
    <n v="8.2720000000000002"/>
    <n v="74.447999999999993"/>
  </r>
  <r>
    <n v="365"/>
    <n v="2560"/>
    <n v="41156"/>
    <s v="Critical"/>
    <s v="Westerville"/>
    <s v="Ohio"/>
    <x v="3"/>
    <s v="Home Office"/>
    <x v="2"/>
    <x v="5"/>
    <n v="731.22"/>
    <n v="20.97"/>
    <n v="73.122000000000014"/>
    <n v="658.09799999999996"/>
  </r>
  <r>
    <n v="366"/>
    <n v="2560"/>
    <n v="41156"/>
    <s v="Critical"/>
    <s v="Westerville"/>
    <s v="Ohio"/>
    <x v="3"/>
    <s v="Home Office"/>
    <x v="0"/>
    <x v="9"/>
    <n v="114.14"/>
    <n v="4.9800000000000004"/>
    <n v="11.414000000000001"/>
    <n v="102.726"/>
  </r>
  <r>
    <n v="367"/>
    <n v="2562"/>
    <n v="41121"/>
    <s v="Critical"/>
    <s v="Oro Valley"/>
    <s v="Arizona"/>
    <x v="1"/>
    <s v="Consumer"/>
    <x v="2"/>
    <x v="5"/>
    <n v="64.819999999999993"/>
    <n v="2.12"/>
    <n v="6.4819999999999993"/>
    <n v="58.337999999999994"/>
  </r>
  <r>
    <n v="368"/>
    <n v="2562"/>
    <n v="41121"/>
    <s v="Critical"/>
    <s v="Oro Valley"/>
    <s v="Arizona"/>
    <x v="1"/>
    <s v="Consumer"/>
    <x v="0"/>
    <x v="9"/>
    <n v="77.599999999999994"/>
    <n v="11.34"/>
    <n v="7.76"/>
    <n v="69.839999999999989"/>
  </r>
  <r>
    <n v="369"/>
    <n v="2562"/>
    <n v="41121"/>
    <s v="Critical"/>
    <s v="Oro Valley"/>
    <s v="Arizona"/>
    <x v="1"/>
    <s v="Consumer"/>
    <x v="0"/>
    <x v="9"/>
    <n v="821.18"/>
    <n v="48.91"/>
    <n v="82.117999999999995"/>
    <n v="739.0619999999999"/>
  </r>
  <r>
    <n v="370"/>
    <n v="2563"/>
    <n v="40500"/>
    <s v="Not Specified"/>
    <s v="Vicksburg"/>
    <s v="Mississippi"/>
    <x v="2"/>
    <s v="Small Business"/>
    <x v="0"/>
    <x v="8"/>
    <n v="31.77"/>
    <n v="2.61"/>
    <n v="3.177"/>
    <n v="28.593"/>
  </r>
  <r>
    <n v="371"/>
    <n v="2563"/>
    <n v="40500"/>
    <s v="Not Specified"/>
    <s v="Vicksburg"/>
    <s v="Mississippi"/>
    <x v="2"/>
    <s v="Small Business"/>
    <x v="0"/>
    <x v="6"/>
    <n v="208.05"/>
    <n v="5.98"/>
    <n v="20.805"/>
    <n v="187.245"/>
  </r>
  <r>
    <n v="372"/>
    <n v="2593"/>
    <n v="40424"/>
    <s v="High"/>
    <s v="Marietta"/>
    <s v="Georgia"/>
    <x v="2"/>
    <s v="Corporate"/>
    <x v="0"/>
    <x v="12"/>
    <n v="2004.12"/>
    <n v="420.98"/>
    <n v="200.41199999999998"/>
    <n v="1803.7079999999999"/>
  </r>
  <r>
    <n v="373"/>
    <n v="2593"/>
    <n v="40424"/>
    <s v="High"/>
    <s v="Marietta"/>
    <s v="Georgia"/>
    <x v="2"/>
    <s v="Corporate"/>
    <x v="1"/>
    <x v="15"/>
    <n v="3841.72"/>
    <n v="243.98"/>
    <n v="384.17199999999997"/>
    <n v="3457.5479999999998"/>
  </r>
  <r>
    <n v="374"/>
    <n v="2595"/>
    <n v="40890"/>
    <s v="Not Specified"/>
    <s v="Lakewood"/>
    <s v="Colorado"/>
    <x v="1"/>
    <s v="Corporate"/>
    <x v="1"/>
    <x v="11"/>
    <n v="11764.25"/>
    <n v="880.98"/>
    <n v="1176.425"/>
    <n v="10587.825000000001"/>
  </r>
  <r>
    <n v="375"/>
    <n v="2595"/>
    <n v="40890"/>
    <s v="Not Specified"/>
    <s v="Lakewood"/>
    <s v="Colorado"/>
    <x v="1"/>
    <s v="Corporate"/>
    <x v="1"/>
    <x v="2"/>
    <n v="25.17"/>
    <n v="5.47"/>
    <n v="2.5170000000000003"/>
    <n v="22.653000000000002"/>
  </r>
  <r>
    <n v="376"/>
    <n v="2595"/>
    <n v="40890"/>
    <s v="Not Specified"/>
    <s v="Littleton"/>
    <s v="Colorado"/>
    <x v="1"/>
    <s v="Corporate"/>
    <x v="0"/>
    <x v="9"/>
    <n v="208.47"/>
    <n v="6.48"/>
    <n v="20.846999999999998"/>
    <n v="187.62299999999999"/>
  </r>
  <r>
    <n v="377"/>
    <n v="2626"/>
    <n v="40793"/>
    <s v="Not Specified"/>
    <s v="Papillion"/>
    <s v="Nebraska"/>
    <x v="0"/>
    <s v="Small Business"/>
    <x v="0"/>
    <x v="8"/>
    <n v="48.37"/>
    <n v="2.88"/>
    <n v="4.8369999999999997"/>
    <n v="43.533000000000001"/>
  </r>
  <r>
    <n v="378"/>
    <n v="2628"/>
    <n v="40472"/>
    <s v="Low"/>
    <s v="Waxahachie"/>
    <s v="Texas"/>
    <x v="0"/>
    <s v="Consumer"/>
    <x v="0"/>
    <x v="1"/>
    <n v="34.590000000000003"/>
    <n v="2.1800000000000002"/>
    <n v="3.4590000000000005"/>
    <n v="31.131000000000004"/>
  </r>
  <r>
    <n v="379"/>
    <n v="2628"/>
    <n v="40472"/>
    <s v="Low"/>
    <s v="Waxahachie"/>
    <s v="Texas"/>
    <x v="0"/>
    <s v="Consumer"/>
    <x v="1"/>
    <x v="3"/>
    <n v="5029.2160000000003"/>
    <n v="218.75"/>
    <n v="502.92160000000001"/>
    <n v="4526.2944000000007"/>
  </r>
  <r>
    <n v="380"/>
    <n v="2630"/>
    <n v="41205"/>
    <s v="Low"/>
    <s v="Winter Springs"/>
    <s v="Florida"/>
    <x v="2"/>
    <s v="Corporate"/>
    <x v="0"/>
    <x v="9"/>
    <n v="146.51"/>
    <n v="4.7300000000000004"/>
    <n v="14.651"/>
    <n v="131.85899999999998"/>
  </r>
  <r>
    <n v="381"/>
    <n v="2631"/>
    <n v="40444"/>
    <s v="Low"/>
    <s v="Country Club Hills"/>
    <s v="Illinois"/>
    <x v="0"/>
    <s v="Corporate"/>
    <x v="2"/>
    <x v="5"/>
    <n v="1078.49"/>
    <n v="40.96"/>
    <n v="107.84899999999999"/>
    <n v="970.64100000000008"/>
  </r>
  <r>
    <n v="382"/>
    <n v="2656"/>
    <n v="40301"/>
    <s v="Critical"/>
    <s v="Eden Prairie"/>
    <s v="Minnesota"/>
    <x v="0"/>
    <s v="Consumer"/>
    <x v="1"/>
    <x v="3"/>
    <n v="523.11"/>
    <n v="159.31"/>
    <n v="52.311000000000007"/>
    <n v="470.79899999999998"/>
  </r>
  <r>
    <n v="383"/>
    <n v="2656"/>
    <n v="40301"/>
    <s v="Critical"/>
    <s v="Eden Prairie"/>
    <s v="Minnesota"/>
    <x v="0"/>
    <s v="Consumer"/>
    <x v="2"/>
    <x v="4"/>
    <n v="913.41"/>
    <n v="35.99"/>
    <n v="91.341000000000008"/>
    <n v="822.06899999999996"/>
  </r>
  <r>
    <n v="384"/>
    <n v="2657"/>
    <n v="40832"/>
    <s v="High"/>
    <s v="Kissimmee"/>
    <s v="Florida"/>
    <x v="2"/>
    <s v="Home Office"/>
    <x v="0"/>
    <x v="13"/>
    <n v="8316.76"/>
    <n v="279.81"/>
    <n v="831.67600000000004"/>
    <n v="7485.0839999999998"/>
  </r>
  <r>
    <n v="385"/>
    <n v="2657"/>
    <n v="40832"/>
    <s v="High"/>
    <s v="Kissimmee"/>
    <s v="Florida"/>
    <x v="2"/>
    <s v="Home Office"/>
    <x v="2"/>
    <x v="4"/>
    <n v="2143.2154999999998"/>
    <n v="65.989999999999995"/>
    <n v="214.32155"/>
    <n v="1928.8939499999997"/>
  </r>
  <r>
    <n v="386"/>
    <n v="2658"/>
    <n v="40808"/>
    <s v="Medium"/>
    <s v="Lodi"/>
    <s v="California"/>
    <x v="1"/>
    <s v="Small Business"/>
    <x v="0"/>
    <x v="9"/>
    <n v="229.51"/>
    <n v="6.48"/>
    <n v="22.951000000000001"/>
    <n v="206.559"/>
  </r>
  <r>
    <n v="387"/>
    <n v="2658"/>
    <n v="40808"/>
    <s v="Medium"/>
    <s v="Lodi"/>
    <s v="California"/>
    <x v="1"/>
    <s v="Small Business"/>
    <x v="0"/>
    <x v="0"/>
    <n v="473"/>
    <n v="15.42"/>
    <n v="47.3"/>
    <n v="425.7"/>
  </r>
  <r>
    <n v="388"/>
    <n v="2659"/>
    <n v="40529"/>
    <s v="Not Specified"/>
    <s v="Kearns"/>
    <s v="Utah"/>
    <x v="1"/>
    <s v="Corporate"/>
    <x v="0"/>
    <x v="9"/>
    <n v="881.65"/>
    <n v="18.97"/>
    <n v="88.165000000000006"/>
    <n v="793.48500000000001"/>
  </r>
  <r>
    <n v="389"/>
    <n v="2688"/>
    <n v="40931"/>
    <s v="High"/>
    <s v="Poinciana"/>
    <s v="Florida"/>
    <x v="2"/>
    <s v="Small Business"/>
    <x v="2"/>
    <x v="4"/>
    <n v="2080.0349999999999"/>
    <n v="85.99"/>
    <n v="208.00349999999997"/>
    <n v="1872.0314999999998"/>
  </r>
  <r>
    <n v="390"/>
    <n v="2688"/>
    <n v="40931"/>
    <s v="High"/>
    <s v="Pompano Beach"/>
    <s v="Florida"/>
    <x v="2"/>
    <s v="Small Business"/>
    <x v="2"/>
    <x v="5"/>
    <n v="145.41999999999999"/>
    <n v="20.97"/>
    <n v="14.541999999999998"/>
    <n v="130.87799999999999"/>
  </r>
  <r>
    <n v="391"/>
    <n v="2688"/>
    <n v="40931"/>
    <s v="High"/>
    <s v="Pompano Beach"/>
    <s v="Florida"/>
    <x v="2"/>
    <s v="Small Business"/>
    <x v="2"/>
    <x v="4"/>
    <n v="1559.4355"/>
    <n v="155.99"/>
    <n v="155.94354999999999"/>
    <n v="1403.4919500000001"/>
  </r>
  <r>
    <n v="392"/>
    <n v="2691"/>
    <n v="41028"/>
    <s v="Low"/>
    <s v="Pharr"/>
    <s v="Texas"/>
    <x v="0"/>
    <s v="Corporate"/>
    <x v="1"/>
    <x v="11"/>
    <n v="3363.14"/>
    <n v="260.98"/>
    <n v="336.31400000000002"/>
    <n v="3026.826"/>
  </r>
  <r>
    <n v="393"/>
    <n v="2720"/>
    <n v="40336"/>
    <s v="Critical"/>
    <s v="Southgate"/>
    <s v="Michigan"/>
    <x v="0"/>
    <s v="Small Business"/>
    <x v="2"/>
    <x v="4"/>
    <n v="2051.0160000000001"/>
    <n v="65.989999999999995"/>
    <n v="205.10159999999999"/>
    <n v="1845.9144000000001"/>
  </r>
  <r>
    <n v="394"/>
    <n v="2722"/>
    <n v="39911"/>
    <s v="Low"/>
    <s v="Hopkinton"/>
    <s v="MA"/>
    <x v="3"/>
    <s v="Consumer"/>
    <x v="2"/>
    <x v="5"/>
    <n v="1895.55"/>
    <n v="40.97"/>
    <n v="189.55500000000001"/>
    <n v="1705.9949999999999"/>
  </r>
  <r>
    <n v="395"/>
    <n v="2725"/>
    <n v="39953"/>
    <s v="Not Specified"/>
    <s v="Rancho Cucamonga"/>
    <s v="California"/>
    <x v="1"/>
    <s v="Small Business"/>
    <x v="2"/>
    <x v="4"/>
    <n v="2178.431"/>
    <n v="65.989999999999995"/>
    <n v="217.84310000000002"/>
    <n v="1960.5879"/>
  </r>
  <r>
    <n v="396"/>
    <n v="2752"/>
    <n v="40500"/>
    <s v="High"/>
    <s v="Superior"/>
    <s v="Wisconsin"/>
    <x v="0"/>
    <s v="Small Business"/>
    <x v="2"/>
    <x v="5"/>
    <n v="695.47"/>
    <n v="22.98"/>
    <n v="69.547000000000011"/>
    <n v="625.923"/>
  </r>
  <r>
    <n v="397"/>
    <n v="2752"/>
    <n v="40500"/>
    <s v="High"/>
    <s v="Superior"/>
    <s v="Wisconsin"/>
    <x v="0"/>
    <s v="Small Business"/>
    <x v="0"/>
    <x v="7"/>
    <n v="152.59"/>
    <n v="3.78"/>
    <n v="15.259"/>
    <n v="137.33100000000002"/>
  </r>
  <r>
    <n v="398"/>
    <n v="2752"/>
    <n v="40500"/>
    <s v="High"/>
    <s v="Superior"/>
    <s v="Wisconsin"/>
    <x v="0"/>
    <s v="Small Business"/>
    <x v="0"/>
    <x v="0"/>
    <n v="365.62"/>
    <n v="34.76"/>
    <n v="36.561999999999998"/>
    <n v="329.05799999999999"/>
  </r>
  <r>
    <n v="399"/>
    <n v="2752"/>
    <n v="40500"/>
    <s v="High"/>
    <s v="Superior"/>
    <s v="Wisconsin"/>
    <x v="0"/>
    <s v="Small Business"/>
    <x v="2"/>
    <x v="4"/>
    <n v="575.56899999999996"/>
    <n v="65.989999999999995"/>
    <n v="57.556899999999999"/>
    <n v="518.01209999999992"/>
  </r>
  <r>
    <n v="400"/>
    <n v="2754"/>
    <n v="39905"/>
    <s v="High"/>
    <s v="Lakewood"/>
    <s v="Ohio"/>
    <x v="3"/>
    <s v="Home Office"/>
    <x v="0"/>
    <x v="13"/>
    <n v="1427.67"/>
    <n v="90.24"/>
    <n v="142.767"/>
    <n v="1284.903"/>
  </r>
  <r>
    <n v="401"/>
    <n v="2754"/>
    <n v="39905"/>
    <s v="High"/>
    <s v="Lakewood"/>
    <s v="Ohio"/>
    <x v="3"/>
    <s v="Home Office"/>
    <x v="0"/>
    <x v="9"/>
    <n v="499.26"/>
    <n v="47.9"/>
    <n v="49.926000000000002"/>
    <n v="449.334"/>
  </r>
  <r>
    <n v="402"/>
    <n v="2755"/>
    <n v="40945"/>
    <s v="Not Specified"/>
    <s v="Wooster"/>
    <s v="Ohio"/>
    <x v="3"/>
    <s v="Corporate"/>
    <x v="0"/>
    <x v="12"/>
    <n v="736.3"/>
    <n v="24.95"/>
    <n v="73.63"/>
    <n v="662.67"/>
  </r>
  <r>
    <n v="403"/>
    <n v="2755"/>
    <n v="40945"/>
    <s v="Not Specified"/>
    <s v="Wooster"/>
    <s v="Ohio"/>
    <x v="3"/>
    <s v="Corporate"/>
    <x v="0"/>
    <x v="9"/>
    <n v="346.06"/>
    <n v="6.48"/>
    <n v="34.606000000000002"/>
    <n v="311.45400000000001"/>
  </r>
  <r>
    <n v="404"/>
    <n v="2756"/>
    <n v="39920"/>
    <s v="Critical"/>
    <s v="Woodland"/>
    <s v="California"/>
    <x v="1"/>
    <s v="Small Business"/>
    <x v="2"/>
    <x v="5"/>
    <n v="1344.88"/>
    <n v="55.94"/>
    <n v="134.488"/>
    <n v="1210.3920000000001"/>
  </r>
  <r>
    <n v="405"/>
    <n v="2756"/>
    <n v="39920"/>
    <s v="Critical"/>
    <s v="Woodland"/>
    <s v="California"/>
    <x v="1"/>
    <s v="Small Business"/>
    <x v="0"/>
    <x v="8"/>
    <n v="248.54"/>
    <n v="6.3"/>
    <n v="24.853999999999999"/>
    <n v="223.68599999999998"/>
  </r>
  <r>
    <n v="406"/>
    <n v="2757"/>
    <n v="40743"/>
    <s v="Critical"/>
    <s v="Freeport"/>
    <s v="Illinois"/>
    <x v="0"/>
    <s v="Corporate"/>
    <x v="1"/>
    <x v="15"/>
    <n v="3554.46"/>
    <n v="95.95"/>
    <n v="355.44599999999997"/>
    <n v="3199.0140000000001"/>
  </r>
  <r>
    <n v="407"/>
    <n v="2757"/>
    <n v="40743"/>
    <s v="High"/>
    <s v="Indian Trail"/>
    <s v="North Carolina"/>
    <x v="2"/>
    <s v="Corporate"/>
    <x v="0"/>
    <x v="1"/>
    <n v="569.32000000000005"/>
    <n v="12.98"/>
    <n v="56.932000000000009"/>
    <n v="512.38800000000003"/>
  </r>
  <r>
    <n v="408"/>
    <n v="2759"/>
    <n v="40506"/>
    <s v="Not Specified"/>
    <s v="Vicksburg"/>
    <s v="Mississippi"/>
    <x v="2"/>
    <s v="Small Business"/>
    <x v="2"/>
    <x v="5"/>
    <n v="827.47"/>
    <n v="30.98"/>
    <n v="82.747000000000014"/>
    <n v="744.72299999999996"/>
  </r>
  <r>
    <n v="409"/>
    <n v="2790"/>
    <n v="40043"/>
    <s v="High"/>
    <s v="Durango"/>
    <s v="Colorado"/>
    <x v="1"/>
    <s v="Home Office"/>
    <x v="0"/>
    <x v="12"/>
    <n v="45.91"/>
    <n v="5.44"/>
    <n v="4.5909999999999993"/>
    <n v="41.318999999999996"/>
  </r>
  <r>
    <n v="410"/>
    <n v="2790"/>
    <n v="40043"/>
    <s v="High"/>
    <s v="Durango"/>
    <s v="Colorado"/>
    <x v="1"/>
    <s v="Home Office"/>
    <x v="2"/>
    <x v="16"/>
    <n v="22319.58"/>
    <n v="549.99"/>
    <n v="2231.9580000000001"/>
    <n v="20087.622000000003"/>
  </r>
  <r>
    <n v="411"/>
    <n v="2790"/>
    <n v="40043"/>
    <s v="High"/>
    <s v="Durango"/>
    <s v="Colorado"/>
    <x v="1"/>
    <s v="Home Office"/>
    <x v="0"/>
    <x v="6"/>
    <n v="330.24"/>
    <n v="22.01"/>
    <n v="33.024000000000001"/>
    <n v="297.21600000000001"/>
  </r>
  <r>
    <n v="412"/>
    <n v="2790"/>
    <n v="40043"/>
    <s v="High"/>
    <s v="Durango"/>
    <s v="Colorado"/>
    <x v="1"/>
    <s v="Home Office"/>
    <x v="0"/>
    <x v="0"/>
    <n v="520.65"/>
    <n v="34.76"/>
    <n v="52.064999999999998"/>
    <n v="468.58499999999998"/>
  </r>
  <r>
    <n v="413"/>
    <n v="2791"/>
    <n v="40095"/>
    <s v="High"/>
    <s v="Carpentersville"/>
    <s v="Illinois"/>
    <x v="0"/>
    <s v="Corporate"/>
    <x v="0"/>
    <x v="12"/>
    <n v="191.67"/>
    <n v="3.89"/>
    <n v="19.166999999999998"/>
    <n v="172.50299999999999"/>
  </r>
  <r>
    <n v="414"/>
    <n v="2791"/>
    <n v="40095"/>
    <s v="High"/>
    <s v="Carpentersville"/>
    <s v="Illinois"/>
    <x v="0"/>
    <s v="Corporate"/>
    <x v="1"/>
    <x v="15"/>
    <n v="5586.33"/>
    <n v="120.98"/>
    <n v="558.63300000000004"/>
    <n v="5027.6970000000001"/>
  </r>
  <r>
    <n v="415"/>
    <n v="2791"/>
    <n v="40095"/>
    <s v="High"/>
    <s v="Carpentersville"/>
    <s v="Illinois"/>
    <x v="0"/>
    <s v="Corporate"/>
    <x v="0"/>
    <x v="9"/>
    <n v="507.64"/>
    <n v="30.98"/>
    <n v="50.763999999999996"/>
    <n v="456.87599999999998"/>
  </r>
  <r>
    <n v="416"/>
    <n v="2816"/>
    <n v="40075"/>
    <s v="High"/>
    <s v="North Miami"/>
    <s v="Florida"/>
    <x v="2"/>
    <s v="Corporate"/>
    <x v="0"/>
    <x v="6"/>
    <n v="787.56"/>
    <n v="21.98"/>
    <n v="78.756"/>
    <n v="708.80399999999997"/>
  </r>
  <r>
    <n v="417"/>
    <n v="2817"/>
    <n v="39921"/>
    <s v="Medium"/>
    <s v="Hilton Head Island"/>
    <s v="South Carolina"/>
    <x v="2"/>
    <s v="Home Office"/>
    <x v="2"/>
    <x v="5"/>
    <n v="3830.14"/>
    <n v="300.97000000000003"/>
    <n v="383.01400000000001"/>
    <n v="3447.1259999999997"/>
  </r>
  <r>
    <n v="418"/>
    <n v="2817"/>
    <n v="39921"/>
    <s v="Medium"/>
    <s v="Mount Pleasant"/>
    <s v="South Carolina"/>
    <x v="2"/>
    <s v="Home Office"/>
    <x v="1"/>
    <x v="2"/>
    <n v="1559.86"/>
    <n v="39.89"/>
    <n v="155.98599999999999"/>
    <n v="1403.8739999999998"/>
  </r>
  <r>
    <n v="419"/>
    <n v="2818"/>
    <n v="40158"/>
    <s v="Medium"/>
    <s v="North Miami"/>
    <s v="Florida"/>
    <x v="2"/>
    <s v="Corporate"/>
    <x v="1"/>
    <x v="2"/>
    <n v="565.91"/>
    <n v="15.68"/>
    <n v="56.590999999999994"/>
    <n v="509.31899999999996"/>
  </r>
  <r>
    <n v="420"/>
    <n v="2818"/>
    <n v="40158"/>
    <s v="Medium"/>
    <s v="North Miami"/>
    <s v="Florida"/>
    <x v="2"/>
    <s v="Corporate"/>
    <x v="1"/>
    <x v="2"/>
    <n v="593.21"/>
    <n v="14.98"/>
    <n v="59.321000000000005"/>
    <n v="533.88900000000001"/>
  </r>
  <r>
    <n v="421"/>
    <n v="2818"/>
    <n v="40158"/>
    <s v="Medium"/>
    <s v="North Miami"/>
    <s v="Florida"/>
    <x v="2"/>
    <s v="Corporate"/>
    <x v="0"/>
    <x v="9"/>
    <n v="89.23"/>
    <n v="38.76"/>
    <n v="8.923"/>
    <n v="80.307000000000002"/>
  </r>
  <r>
    <n v="422"/>
    <n v="2823"/>
    <n v="40794"/>
    <s v="High"/>
    <s v="Oakville"/>
    <s v="MO"/>
    <x v="0"/>
    <s v="Home Office"/>
    <x v="2"/>
    <x v="5"/>
    <n v="357.43"/>
    <n v="20.97"/>
    <n v="35.743000000000002"/>
    <n v="321.68700000000001"/>
  </r>
  <r>
    <n v="423"/>
    <n v="2823"/>
    <n v="40794"/>
    <s v="High"/>
    <s v="Oakville"/>
    <s v="MO"/>
    <x v="0"/>
    <s v="Home Office"/>
    <x v="0"/>
    <x v="0"/>
    <n v="4754.08"/>
    <n v="225.02"/>
    <n v="475.40800000000002"/>
    <n v="4278.6719999999996"/>
  </r>
  <r>
    <n v="424"/>
    <n v="2848"/>
    <n v="40977"/>
    <s v="Critical"/>
    <s v="Prairie Village"/>
    <s v="Kansas"/>
    <x v="0"/>
    <s v="Home Office"/>
    <x v="1"/>
    <x v="2"/>
    <n v="1476.39"/>
    <n v="43.31"/>
    <n v="147.63900000000001"/>
    <n v="1328.7510000000002"/>
  </r>
  <r>
    <n v="425"/>
    <n v="2848"/>
    <n v="40977"/>
    <s v="Critical"/>
    <s v="Prairie Village"/>
    <s v="Kansas"/>
    <x v="0"/>
    <s v="Home Office"/>
    <x v="2"/>
    <x v="4"/>
    <n v="863.58299999999997"/>
    <n v="125.99"/>
    <n v="86.3583"/>
    <n v="777.22469999999998"/>
  </r>
  <r>
    <n v="426"/>
    <n v="2852"/>
    <n v="40193"/>
    <s v="Critical"/>
    <s v="Mount Pleasant"/>
    <s v="South Carolina"/>
    <x v="2"/>
    <s v="Home Office"/>
    <x v="0"/>
    <x v="9"/>
    <n v="74.87"/>
    <n v="6.48"/>
    <n v="7.4870000000000001"/>
    <n v="67.38300000000001"/>
  </r>
  <r>
    <n v="427"/>
    <n v="2852"/>
    <n v="40193"/>
    <s v="Critical"/>
    <s v="Myrtle Beach"/>
    <s v="South Carolina"/>
    <x v="2"/>
    <s v="Home Office"/>
    <x v="2"/>
    <x v="4"/>
    <n v="3931.3179999999998"/>
    <n v="115.99"/>
    <n v="393.1318"/>
    <n v="3538.1861999999996"/>
  </r>
  <r>
    <n v="428"/>
    <n v="2853"/>
    <n v="39937"/>
    <s v="High"/>
    <s v="Oakland"/>
    <s v="California"/>
    <x v="1"/>
    <s v="Consumer"/>
    <x v="0"/>
    <x v="0"/>
    <n v="4253.6499999999996"/>
    <n v="178.47"/>
    <n v="425.36500000000001"/>
    <n v="3828.2849999999999"/>
  </r>
  <r>
    <n v="429"/>
    <n v="2882"/>
    <n v="40776"/>
    <s v="High"/>
    <s v="Pullman"/>
    <s v="Washington"/>
    <x v="1"/>
    <s v="Consumer"/>
    <x v="1"/>
    <x v="15"/>
    <n v="3872.87"/>
    <n v="160.97999999999999"/>
    <n v="387.28699999999998"/>
    <n v="3485.5830000000001"/>
  </r>
  <r>
    <n v="430"/>
    <n v="2882"/>
    <n v="40776"/>
    <s v="High"/>
    <s v="Pullman"/>
    <s v="Washington"/>
    <x v="1"/>
    <s v="Consumer"/>
    <x v="2"/>
    <x v="5"/>
    <n v="356.72"/>
    <n v="40.98"/>
    <n v="35.672000000000004"/>
    <n v="321.048"/>
  </r>
  <r>
    <n v="431"/>
    <n v="2883"/>
    <n v="40565"/>
    <s v="Low"/>
    <s v="Marshalltown"/>
    <s v="Iowa"/>
    <x v="0"/>
    <s v="Consumer"/>
    <x v="0"/>
    <x v="0"/>
    <n v="2154.34"/>
    <n v="64.98"/>
    <n v="215.43400000000003"/>
    <n v="1938.9060000000002"/>
  </r>
  <r>
    <n v="432"/>
    <n v="2885"/>
    <n v="41170"/>
    <s v="Not Specified"/>
    <s v="Richmond"/>
    <s v="Virginia"/>
    <x v="2"/>
    <s v="Home Office"/>
    <x v="0"/>
    <x v="9"/>
    <n v="197.41"/>
    <n v="6.48"/>
    <n v="19.741"/>
    <n v="177.66899999999998"/>
  </r>
  <r>
    <n v="433"/>
    <n v="2885"/>
    <n v="41170"/>
    <s v="Not Specified"/>
    <s v="Richmond"/>
    <s v="Virginia"/>
    <x v="2"/>
    <s v="Home Office"/>
    <x v="0"/>
    <x v="0"/>
    <n v="712.18"/>
    <n v="15.42"/>
    <n v="71.217999999999989"/>
    <n v="640.96199999999999"/>
  </r>
  <r>
    <n v="434"/>
    <n v="2912"/>
    <n v="40979"/>
    <s v="Low"/>
    <s v="Pflugerville"/>
    <s v="Texas"/>
    <x v="0"/>
    <s v="Corporate"/>
    <x v="2"/>
    <x v="10"/>
    <n v="16587.13"/>
    <n v="2550.14"/>
    <n v="1658.7130000000002"/>
    <n v="14928.417000000001"/>
  </r>
  <r>
    <n v="435"/>
    <n v="2912"/>
    <n v="40979"/>
    <s v="Low"/>
    <s v="Pflugerville"/>
    <s v="Texas"/>
    <x v="0"/>
    <s v="Corporate"/>
    <x v="0"/>
    <x v="9"/>
    <n v="507.98"/>
    <n v="55.98"/>
    <n v="50.798000000000002"/>
    <n v="457.18200000000002"/>
  </r>
  <r>
    <n v="436"/>
    <n v="2914"/>
    <n v="40239"/>
    <s v="Medium"/>
    <s v="Chula Vista"/>
    <s v="California"/>
    <x v="1"/>
    <s v="Consumer"/>
    <x v="0"/>
    <x v="9"/>
    <n v="62.88"/>
    <n v="18.97"/>
    <n v="6.2880000000000003"/>
    <n v="56.591999999999999"/>
  </r>
  <r>
    <n v="437"/>
    <n v="2915"/>
    <n v="39902"/>
    <s v="Low"/>
    <s v="Rexburg"/>
    <s v="Idaho"/>
    <x v="1"/>
    <s v="Consumer"/>
    <x v="0"/>
    <x v="6"/>
    <n v="231.26"/>
    <n v="5.98"/>
    <n v="23.125999999999998"/>
    <n v="208.13399999999999"/>
  </r>
  <r>
    <n v="438"/>
    <n v="2915"/>
    <n v="39902"/>
    <s v="Low"/>
    <s v="Twin Falls"/>
    <s v="Idaho"/>
    <x v="1"/>
    <s v="Consumer"/>
    <x v="2"/>
    <x v="5"/>
    <n v="987.17"/>
    <n v="39.979999999999997"/>
    <n v="98.716999999999985"/>
    <n v="888.45299999999997"/>
  </r>
  <r>
    <n v="439"/>
    <n v="2947"/>
    <n v="40658"/>
    <s v="Critical"/>
    <s v="Owasso"/>
    <s v="Oklahoma"/>
    <x v="0"/>
    <s v="Consumer"/>
    <x v="0"/>
    <x v="9"/>
    <n v="57.04"/>
    <n v="6.48"/>
    <n v="5.7039999999999997"/>
    <n v="51.335999999999999"/>
  </r>
  <r>
    <n v="440"/>
    <n v="2976"/>
    <n v="40521"/>
    <s v="Not Specified"/>
    <s v="Carbondale"/>
    <s v="Illinois"/>
    <x v="0"/>
    <s v="Consumer"/>
    <x v="1"/>
    <x v="15"/>
    <n v="14223.82"/>
    <n v="500.98"/>
    <n v="1422.3820000000001"/>
    <n v="12801.438"/>
  </r>
  <r>
    <n v="441"/>
    <n v="2978"/>
    <n v="40665"/>
    <s v="Critical"/>
    <s v="Mountain View"/>
    <s v="California"/>
    <x v="1"/>
    <s v="Corporate"/>
    <x v="2"/>
    <x v="4"/>
    <n v="6264.1854999999996"/>
    <n v="205.99"/>
    <n v="626.41854999999998"/>
    <n v="5637.7669499999993"/>
  </r>
  <r>
    <n v="442"/>
    <n v="2978"/>
    <n v="40665"/>
    <s v="Critical"/>
    <s v="Murrieta"/>
    <s v="California"/>
    <x v="1"/>
    <s v="Corporate"/>
    <x v="0"/>
    <x v="14"/>
    <n v="5410.95"/>
    <n v="162.93"/>
    <n v="541.09500000000003"/>
    <n v="4869.8549999999996"/>
  </r>
  <r>
    <n v="443"/>
    <n v="2978"/>
    <n v="40665"/>
    <s v="Critical"/>
    <s v="Smithfield"/>
    <s v="Rhode Island"/>
    <x v="3"/>
    <s v="Corporate"/>
    <x v="2"/>
    <x v="4"/>
    <n v="4671.1495000000004"/>
    <n v="200.99"/>
    <n v="467.11495000000002"/>
    <n v="4204.0345500000003"/>
  </r>
  <r>
    <n v="444"/>
    <n v="3008"/>
    <n v="40854"/>
    <s v="Medium"/>
    <s v="Santa Clara"/>
    <s v="California"/>
    <x v="1"/>
    <s v="Consumer"/>
    <x v="0"/>
    <x v="14"/>
    <n v="6831.72"/>
    <n v="162.93"/>
    <n v="683.17200000000003"/>
    <n v="6148.5480000000007"/>
  </r>
  <r>
    <n v="445"/>
    <n v="3012"/>
    <n v="40302"/>
    <s v="Critical"/>
    <s v="New Bern"/>
    <s v="North Carolina"/>
    <x v="2"/>
    <s v="Corporate"/>
    <x v="0"/>
    <x v="12"/>
    <n v="120.03"/>
    <n v="2.78"/>
    <n v="12.003"/>
    <n v="108.027"/>
  </r>
  <r>
    <n v="446"/>
    <n v="3014"/>
    <n v="41211"/>
    <s v="Not Specified"/>
    <s v="Ossining"/>
    <s v="New York"/>
    <x v="3"/>
    <s v="Consumer"/>
    <x v="0"/>
    <x v="12"/>
    <n v="4002.14"/>
    <n v="304.99"/>
    <n v="400.214"/>
    <n v="3601.9259999999999"/>
  </r>
  <r>
    <n v="447"/>
    <n v="3040"/>
    <n v="40279"/>
    <s v="Medium"/>
    <s v="Riviera Beach"/>
    <s v="Florida"/>
    <x v="2"/>
    <s v="Consumer"/>
    <x v="0"/>
    <x v="9"/>
    <n v="98.39"/>
    <n v="6.48"/>
    <n v="9.8390000000000004"/>
    <n v="88.551000000000002"/>
  </r>
  <r>
    <n v="448"/>
    <n v="3042"/>
    <n v="40137"/>
    <s v="Medium"/>
    <s v="Santa Maria"/>
    <s v="California"/>
    <x v="1"/>
    <s v="Consumer"/>
    <x v="0"/>
    <x v="6"/>
    <n v="103.87"/>
    <n v="4.26"/>
    <n v="10.387"/>
    <n v="93.483000000000004"/>
  </r>
  <r>
    <n v="449"/>
    <n v="3046"/>
    <n v="40876"/>
    <s v="High"/>
    <s v="Nampa"/>
    <s v="Idaho"/>
    <x v="1"/>
    <s v="Small Business"/>
    <x v="0"/>
    <x v="12"/>
    <n v="10094.43"/>
    <n v="420.98"/>
    <n v="1009.443"/>
    <n v="9084.987000000001"/>
  </r>
  <r>
    <n v="450"/>
    <n v="3073"/>
    <n v="39820"/>
    <s v="Medium"/>
    <s v="Franklin Square"/>
    <s v="New York"/>
    <x v="3"/>
    <s v="Home Office"/>
    <x v="0"/>
    <x v="12"/>
    <n v="10.58"/>
    <n v="1.98"/>
    <n v="1.0580000000000001"/>
    <n v="9.5220000000000002"/>
  </r>
  <r>
    <n v="451"/>
    <n v="3073"/>
    <n v="39820"/>
    <s v="Medium"/>
    <s v="Franklin Square"/>
    <s v="New York"/>
    <x v="3"/>
    <s v="Home Office"/>
    <x v="2"/>
    <x v="16"/>
    <n v="2119.67"/>
    <n v="699.99"/>
    <n v="211.96700000000001"/>
    <n v="1907.703"/>
  </r>
  <r>
    <n v="452"/>
    <n v="3073"/>
    <n v="39820"/>
    <s v="Medium"/>
    <s v="Franklin Square"/>
    <s v="New York"/>
    <x v="3"/>
    <s v="Home Office"/>
    <x v="2"/>
    <x v="10"/>
    <n v="45923.76"/>
    <n v="6783.02"/>
    <n v="4592.3760000000002"/>
    <n v="41331.384000000005"/>
  </r>
  <r>
    <n v="453"/>
    <n v="3078"/>
    <n v="40220"/>
    <s v="High"/>
    <s v="Davis"/>
    <s v="California"/>
    <x v="1"/>
    <s v="Corporate"/>
    <x v="0"/>
    <x v="6"/>
    <n v="33.86"/>
    <n v="2.88"/>
    <n v="3.3860000000000001"/>
    <n v="30.474"/>
  </r>
  <r>
    <n v="454"/>
    <n v="3078"/>
    <n v="40220"/>
    <s v="High"/>
    <s v="Swansea"/>
    <s v="MA"/>
    <x v="3"/>
    <s v="Corporate"/>
    <x v="1"/>
    <x v="15"/>
    <n v="316.61"/>
    <n v="291.73"/>
    <n v="31.661000000000005"/>
    <n v="284.94900000000001"/>
  </r>
  <r>
    <n v="455"/>
    <n v="3104"/>
    <n v="40436"/>
    <s v="Medium"/>
    <s v="Dover"/>
    <s v="Delaware"/>
    <x v="3"/>
    <s v="Consumer"/>
    <x v="0"/>
    <x v="9"/>
    <n v="336.06"/>
    <n v="6.48"/>
    <n v="33.606000000000002"/>
    <n v="302.45400000000001"/>
  </r>
  <r>
    <n v="456"/>
    <n v="3104"/>
    <n v="40436"/>
    <s v="Medium"/>
    <s v="Dover"/>
    <s v="Delaware"/>
    <x v="3"/>
    <s v="Consumer"/>
    <x v="0"/>
    <x v="6"/>
    <n v="380.38"/>
    <n v="15.94"/>
    <n v="38.038000000000004"/>
    <n v="342.34199999999998"/>
  </r>
  <r>
    <n v="457"/>
    <n v="3108"/>
    <n v="40394"/>
    <s v="Critical"/>
    <s v="Davie"/>
    <s v="Florida"/>
    <x v="2"/>
    <s v="Corporate"/>
    <x v="0"/>
    <x v="6"/>
    <n v="65.39"/>
    <n v="1.82"/>
    <n v="6.5389999999999997"/>
    <n v="58.850999999999999"/>
  </r>
  <r>
    <n v="458"/>
    <n v="3109"/>
    <n v="40382"/>
    <s v="Low"/>
    <s v="North Platte"/>
    <s v="Nebraska"/>
    <x v="0"/>
    <s v="Corporate"/>
    <x v="1"/>
    <x v="2"/>
    <n v="1005.74"/>
    <n v="22.23"/>
    <n v="100.574"/>
    <n v="905.16600000000005"/>
  </r>
  <r>
    <n v="459"/>
    <n v="3109"/>
    <n v="40382"/>
    <s v="Low"/>
    <s v="North Platte"/>
    <s v="Nebraska"/>
    <x v="0"/>
    <s v="Corporate"/>
    <x v="2"/>
    <x v="4"/>
    <n v="6477.7394999999997"/>
    <n v="205.99"/>
    <n v="647.77395000000001"/>
    <n v="5829.9655499999999"/>
  </r>
  <r>
    <n v="460"/>
    <n v="3110"/>
    <n v="40163"/>
    <s v="High"/>
    <s v="Ozark"/>
    <s v="MO"/>
    <x v="0"/>
    <s v="Corporate"/>
    <x v="2"/>
    <x v="10"/>
    <n v="1601.32"/>
    <n v="119.99"/>
    <n v="160.13199999999998"/>
    <n v="1441.1879999999999"/>
  </r>
  <r>
    <n v="461"/>
    <n v="3136"/>
    <n v="40034"/>
    <s v="Not Specified"/>
    <s v="Sioux Falls"/>
    <s v="South Dakota"/>
    <x v="0"/>
    <s v="Corporate"/>
    <x v="0"/>
    <x v="6"/>
    <n v="238.74"/>
    <n v="30.98"/>
    <n v="23.874000000000002"/>
    <n v="214.86600000000001"/>
  </r>
  <r>
    <n v="462"/>
    <n v="3138"/>
    <n v="39852"/>
    <s v="Not Specified"/>
    <s v="Randallstown"/>
    <s v="Maryland"/>
    <x v="3"/>
    <s v="Consumer"/>
    <x v="2"/>
    <x v="5"/>
    <n v="718.03"/>
    <n v="179.99"/>
    <n v="71.802999999999997"/>
    <n v="646.22699999999998"/>
  </r>
  <r>
    <n v="463"/>
    <n v="3141"/>
    <n v="40856"/>
    <s v="Critical"/>
    <s v="Bethesda"/>
    <s v="Maryland"/>
    <x v="3"/>
    <s v="Home Office"/>
    <x v="2"/>
    <x v="5"/>
    <n v="534.96"/>
    <n v="18.89"/>
    <n v="53.496000000000002"/>
    <n v="481.46400000000006"/>
  </r>
  <r>
    <n v="464"/>
    <n v="3168"/>
    <n v="40937"/>
    <s v="Low"/>
    <s v="Franklin Square"/>
    <s v="New York"/>
    <x v="3"/>
    <s v="Home Office"/>
    <x v="1"/>
    <x v="2"/>
    <n v="80.599999999999994"/>
    <n v="5.28"/>
    <n v="8.06"/>
    <n v="72.539999999999992"/>
  </r>
  <r>
    <n v="465"/>
    <n v="3169"/>
    <n v="40532"/>
    <s v="Medium"/>
    <s v="Hickory"/>
    <s v="North Carolina"/>
    <x v="2"/>
    <s v="Corporate"/>
    <x v="0"/>
    <x v="14"/>
    <n v="35.58"/>
    <n v="4.42"/>
    <n v="3.5579999999999994"/>
    <n v="32.021999999999998"/>
  </r>
  <r>
    <n v="466"/>
    <n v="3172"/>
    <n v="41062"/>
    <s v="Not Specified"/>
    <s v="Logan"/>
    <s v="Utah"/>
    <x v="1"/>
    <s v="Consumer"/>
    <x v="2"/>
    <x v="4"/>
    <n v="584.51099999999997"/>
    <n v="20.99"/>
    <n v="58.451099999999997"/>
    <n v="526.05989999999997"/>
  </r>
  <r>
    <n v="467"/>
    <n v="3175"/>
    <n v="40008"/>
    <s v="Low"/>
    <s v="West Hollywood"/>
    <s v="California"/>
    <x v="1"/>
    <s v="Small Business"/>
    <x v="0"/>
    <x v="0"/>
    <n v="3553.62"/>
    <n v="165.2"/>
    <n v="355.36199999999997"/>
    <n v="3198.2579999999998"/>
  </r>
  <r>
    <n v="468"/>
    <n v="3202"/>
    <n v="41266"/>
    <s v="Low"/>
    <s v="Marrero"/>
    <s v="Louisiana"/>
    <x v="2"/>
    <s v="Consumer"/>
    <x v="2"/>
    <x v="5"/>
    <n v="554.21"/>
    <n v="53.98"/>
    <n v="55.421000000000006"/>
    <n v="498.78900000000004"/>
  </r>
  <r>
    <n v="469"/>
    <n v="3205"/>
    <n v="41009"/>
    <s v="Low"/>
    <s v="Syracuse"/>
    <s v="New York"/>
    <x v="3"/>
    <s v="Consumer"/>
    <x v="1"/>
    <x v="2"/>
    <n v="136.61000000000001"/>
    <n v="15.68"/>
    <n v="13.661000000000001"/>
    <n v="122.94900000000001"/>
  </r>
  <r>
    <n v="470"/>
    <n v="3205"/>
    <n v="41009"/>
    <s v="Low"/>
    <s v="Syracuse"/>
    <s v="New York"/>
    <x v="3"/>
    <s v="Consumer"/>
    <x v="1"/>
    <x v="3"/>
    <n v="2907.63"/>
    <n v="71.37"/>
    <n v="290.76300000000003"/>
    <n v="2616.8670000000002"/>
  </r>
  <r>
    <n v="471"/>
    <n v="3232"/>
    <n v="41190"/>
    <s v="Critical"/>
    <s v="Tinley Park"/>
    <s v="Illinois"/>
    <x v="0"/>
    <s v="Small Business"/>
    <x v="0"/>
    <x v="12"/>
    <n v="42.66"/>
    <n v="7.84"/>
    <n v="4.266"/>
    <n v="38.393999999999998"/>
  </r>
  <r>
    <n v="472"/>
    <n v="3235"/>
    <n v="40861"/>
    <s v="Low"/>
    <s v="Mansfield"/>
    <s v="Texas"/>
    <x v="0"/>
    <s v="Corporate"/>
    <x v="0"/>
    <x v="7"/>
    <n v="142.97"/>
    <n v="4.71"/>
    <n v="14.297000000000001"/>
    <n v="128.673"/>
  </r>
  <r>
    <n v="473"/>
    <n v="3266"/>
    <n v="40618"/>
    <s v="Low"/>
    <s v="Edinburg"/>
    <s v="Texas"/>
    <x v="0"/>
    <s v="Corporate"/>
    <x v="0"/>
    <x v="12"/>
    <n v="17.12"/>
    <n v="3.8"/>
    <n v="1.7120000000000002"/>
    <n v="15.408000000000001"/>
  </r>
  <r>
    <n v="474"/>
    <n v="3271"/>
    <n v="40908"/>
    <s v="Critical"/>
    <s v="Edmond"/>
    <s v="Oklahoma"/>
    <x v="0"/>
    <s v="Home Office"/>
    <x v="2"/>
    <x v="10"/>
    <n v="11532.99"/>
    <n v="264.98"/>
    <n v="1153.299"/>
    <n v="10379.690999999999"/>
  </r>
  <r>
    <n v="475"/>
    <n v="3271"/>
    <n v="40908"/>
    <s v="Critical"/>
    <s v="Edmond"/>
    <s v="Oklahoma"/>
    <x v="0"/>
    <s v="Home Office"/>
    <x v="0"/>
    <x v="9"/>
    <n v="146.1"/>
    <n v="8.34"/>
    <n v="14.61"/>
    <n v="131.49"/>
  </r>
  <r>
    <n v="476"/>
    <n v="3297"/>
    <n v="41215"/>
    <s v="High"/>
    <s v="Auburn"/>
    <s v="Washington"/>
    <x v="1"/>
    <s v="Consumer"/>
    <x v="0"/>
    <x v="8"/>
    <n v="158.69999999999999"/>
    <n v="3.75"/>
    <n v="15.87"/>
    <n v="142.82999999999998"/>
  </r>
  <r>
    <n v="477"/>
    <n v="3300"/>
    <n v="40738"/>
    <s v="Low"/>
    <s v="Santa Ana"/>
    <s v="California"/>
    <x v="1"/>
    <s v="Home Office"/>
    <x v="2"/>
    <x v="5"/>
    <n v="92.02"/>
    <n v="15.98"/>
    <n v="9.202"/>
    <n v="82.817999999999998"/>
  </r>
  <r>
    <n v="478"/>
    <n v="3328"/>
    <n v="41231"/>
    <s v="Low"/>
    <s v="Laguna Hills"/>
    <s v="California"/>
    <x v="1"/>
    <s v="Corporate"/>
    <x v="1"/>
    <x v="3"/>
    <n v="1736.41"/>
    <n v="146.05000000000001"/>
    <n v="173.64100000000002"/>
    <n v="1562.769"/>
  </r>
  <r>
    <n v="479"/>
    <n v="3331"/>
    <n v="40318"/>
    <s v="High"/>
    <s v="Rocky Mount"/>
    <s v="North Carolina"/>
    <x v="2"/>
    <s v="Corporate"/>
    <x v="0"/>
    <x v="8"/>
    <n v="153.28"/>
    <n v="4.91"/>
    <n v="15.327999999999999"/>
    <n v="137.952"/>
  </r>
  <r>
    <n v="480"/>
    <n v="3332"/>
    <n v="40121"/>
    <s v="Critical"/>
    <s v="Portland"/>
    <s v="Maine"/>
    <x v="3"/>
    <s v="Corporate"/>
    <x v="0"/>
    <x v="6"/>
    <n v="22.19"/>
    <n v="3.26"/>
    <n v="2.2189999999999999"/>
    <n v="19.971"/>
  </r>
  <r>
    <n v="481"/>
    <n v="3333"/>
    <n v="41167"/>
    <s v="Not Specified"/>
    <s v="Gahanna"/>
    <s v="Ohio"/>
    <x v="3"/>
    <s v="Home Office"/>
    <x v="0"/>
    <x v="13"/>
    <n v="927.97"/>
    <n v="22.98"/>
    <n v="92.797000000000011"/>
    <n v="835.173"/>
  </r>
  <r>
    <n v="482"/>
    <n v="3333"/>
    <n v="41167"/>
    <s v="Not Specified"/>
    <s v="Gahanna"/>
    <s v="Ohio"/>
    <x v="3"/>
    <s v="Home Office"/>
    <x v="0"/>
    <x v="9"/>
    <n v="59.05"/>
    <n v="6.48"/>
    <n v="5.9050000000000002"/>
    <n v="53.144999999999996"/>
  </r>
  <r>
    <n v="483"/>
    <n v="3361"/>
    <n v="41143"/>
    <s v="Not Specified"/>
    <s v="Burnsville"/>
    <s v="Minnesota"/>
    <x v="0"/>
    <s v="Corporate"/>
    <x v="0"/>
    <x v="9"/>
    <n v="213.71"/>
    <n v="4.28"/>
    <n v="21.370999999999999"/>
    <n v="192.339"/>
  </r>
  <r>
    <n v="484"/>
    <n v="3361"/>
    <n v="41143"/>
    <s v="Not Specified"/>
    <s v="Burnsville"/>
    <s v="Minnesota"/>
    <x v="0"/>
    <s v="Corporate"/>
    <x v="0"/>
    <x v="6"/>
    <n v="133.66"/>
    <n v="5.85"/>
    <n v="13.366"/>
    <n v="120.294"/>
  </r>
  <r>
    <n v="485"/>
    <n v="3362"/>
    <n v="40752"/>
    <s v="Low"/>
    <s v="Ottumwa"/>
    <s v="Iowa"/>
    <x v="0"/>
    <s v="Small Business"/>
    <x v="2"/>
    <x v="5"/>
    <n v="1699.52"/>
    <n v="40.98"/>
    <n v="169.952"/>
    <n v="1529.568"/>
  </r>
  <r>
    <n v="486"/>
    <n v="3362"/>
    <n v="40752"/>
    <s v="Low"/>
    <s v="Ottumwa"/>
    <s v="Iowa"/>
    <x v="0"/>
    <s v="Small Business"/>
    <x v="0"/>
    <x v="0"/>
    <n v="760.85"/>
    <n v="15.14"/>
    <n v="76.084999999999994"/>
    <n v="684.76499999999999"/>
  </r>
  <r>
    <n v="487"/>
    <n v="3363"/>
    <n v="40808"/>
    <s v="High"/>
    <s v="Weslaco"/>
    <s v="Texas"/>
    <x v="0"/>
    <s v="Home Office"/>
    <x v="0"/>
    <x v="0"/>
    <n v="8185.89"/>
    <n v="415.88"/>
    <n v="818.58900000000006"/>
    <n v="7367.3010000000004"/>
  </r>
  <r>
    <n v="488"/>
    <n v="3393"/>
    <n v="40727"/>
    <s v="High"/>
    <s v="Moorhead"/>
    <s v="Minnesota"/>
    <x v="0"/>
    <s v="Consumer"/>
    <x v="2"/>
    <x v="5"/>
    <n v="127.74"/>
    <n v="15.98"/>
    <n v="12.773999999999999"/>
    <n v="114.96599999999999"/>
  </r>
  <r>
    <n v="489"/>
    <n v="3393"/>
    <n v="40727"/>
    <s v="High"/>
    <s v="Moorhead"/>
    <s v="Minnesota"/>
    <x v="0"/>
    <s v="Consumer"/>
    <x v="1"/>
    <x v="2"/>
    <n v="325.92"/>
    <n v="9.48"/>
    <n v="32.592000000000006"/>
    <n v="293.32800000000003"/>
  </r>
  <r>
    <n v="490"/>
    <n v="3395"/>
    <n v="40115"/>
    <s v="Not Specified"/>
    <s v="Pueblo West"/>
    <s v="Colorado"/>
    <x v="1"/>
    <s v="Consumer"/>
    <x v="0"/>
    <x v="12"/>
    <n v="181.17"/>
    <n v="5.38"/>
    <n v="18.116999999999997"/>
    <n v="163.053"/>
  </r>
  <r>
    <n v="491"/>
    <n v="3395"/>
    <n v="40115"/>
    <s v="Not Specified"/>
    <s v="Pueblo West"/>
    <s v="Colorado"/>
    <x v="1"/>
    <s v="Consumer"/>
    <x v="0"/>
    <x v="9"/>
    <n v="13.16"/>
    <n v="7.35"/>
    <n v="1.3159999999999998"/>
    <n v="11.844000000000001"/>
  </r>
  <r>
    <n v="492"/>
    <n v="3395"/>
    <n v="40115"/>
    <s v="Not Specified"/>
    <s v="Pueblo"/>
    <s v="Colorado"/>
    <x v="1"/>
    <s v="Consumer"/>
    <x v="0"/>
    <x v="14"/>
    <n v="107.88"/>
    <n v="15.57"/>
    <n v="10.788"/>
    <n v="97.091999999999999"/>
  </r>
  <r>
    <n v="493"/>
    <n v="3395"/>
    <n v="40115"/>
    <s v="Not Specified"/>
    <s v="Pueblo"/>
    <s v="Colorado"/>
    <x v="1"/>
    <s v="Consumer"/>
    <x v="0"/>
    <x v="0"/>
    <n v="623.02"/>
    <n v="20.89"/>
    <n v="62.302"/>
    <n v="560.71799999999996"/>
  </r>
  <r>
    <n v="494"/>
    <n v="3397"/>
    <n v="39986"/>
    <s v="Medium"/>
    <s v="Biddeford"/>
    <s v="Maine"/>
    <x v="3"/>
    <s v="Consumer"/>
    <x v="2"/>
    <x v="5"/>
    <n v="815.89"/>
    <n v="19.98"/>
    <n v="81.588999999999999"/>
    <n v="734.30099999999993"/>
  </r>
  <r>
    <n v="495"/>
    <n v="3397"/>
    <n v="39986"/>
    <s v="Medium"/>
    <s v="Lodi"/>
    <s v="New Jersey"/>
    <x v="3"/>
    <s v="Consumer"/>
    <x v="0"/>
    <x v="12"/>
    <n v="30.61"/>
    <n v="2.88"/>
    <n v="3.0610000000000004"/>
    <n v="27.548999999999999"/>
  </r>
  <r>
    <n v="496"/>
    <n v="3456"/>
    <n v="40329"/>
    <s v="Low"/>
    <s v="Attleboro"/>
    <s v="MA"/>
    <x v="3"/>
    <s v="Small Business"/>
    <x v="1"/>
    <x v="3"/>
    <n v="5418.68"/>
    <n v="280.98"/>
    <n v="541.86800000000005"/>
    <n v="4876.8119999999999"/>
  </r>
  <r>
    <n v="497"/>
    <n v="3458"/>
    <n v="40168"/>
    <s v="High"/>
    <s v="Harrisonburg"/>
    <s v="Virginia"/>
    <x v="2"/>
    <s v="Corporate"/>
    <x v="2"/>
    <x v="5"/>
    <n v="627.91"/>
    <n v="15.28"/>
    <n v="62.790999999999997"/>
    <n v="565.11899999999991"/>
  </r>
  <r>
    <n v="498"/>
    <n v="3458"/>
    <n v="40168"/>
    <s v="High"/>
    <s v="Harrisonburg"/>
    <s v="Virginia"/>
    <x v="2"/>
    <s v="Corporate"/>
    <x v="0"/>
    <x v="6"/>
    <n v="46.89"/>
    <n v="1.76"/>
    <n v="4.6890000000000001"/>
    <n v="42.201000000000001"/>
  </r>
  <r>
    <n v="499"/>
    <n v="3459"/>
    <n v="40021"/>
    <s v="Not Specified"/>
    <s v="Coconut Creek"/>
    <s v="Florida"/>
    <x v="2"/>
    <s v="Home Office"/>
    <x v="2"/>
    <x v="4"/>
    <n v="2152.4039999999995"/>
    <n v="110.99"/>
    <n v="215.24039999999994"/>
    <n v="1937.1635999999996"/>
  </r>
  <r>
    <n v="500"/>
    <n v="3460"/>
    <n v="40818"/>
    <s v="High"/>
    <s v="Stow"/>
    <s v="Ohio"/>
    <x v="3"/>
    <s v="Consumer"/>
    <x v="0"/>
    <x v="0"/>
    <n v="153.22999999999999"/>
    <n v="5.98"/>
    <n v="15.323"/>
    <n v="137.90699999999998"/>
  </r>
  <r>
    <n v="501"/>
    <n v="3461"/>
    <n v="40208"/>
    <s v="Critical"/>
    <s v="Gainesville"/>
    <s v="Georgia"/>
    <x v="2"/>
    <s v="Home Office"/>
    <x v="2"/>
    <x v="4"/>
    <n v="2053.3789999999999"/>
    <n v="55.99"/>
    <n v="205.33790000000002"/>
    <n v="1848.0410999999999"/>
  </r>
  <r>
    <n v="502"/>
    <n v="3461"/>
    <n v="40208"/>
    <s v="Critical"/>
    <s v="Gainesville"/>
    <s v="Georgia"/>
    <x v="2"/>
    <s v="Home Office"/>
    <x v="2"/>
    <x v="4"/>
    <n v="3206.3955000000001"/>
    <n v="115.99"/>
    <n v="320.63955000000004"/>
    <n v="2885.7559500000002"/>
  </r>
  <r>
    <n v="503"/>
    <n v="3463"/>
    <n v="40407"/>
    <s v="Critical"/>
    <s v="Wentzville"/>
    <s v="MO"/>
    <x v="0"/>
    <s v="Consumer"/>
    <x v="0"/>
    <x v="9"/>
    <n v="264.75"/>
    <n v="6.48"/>
    <n v="26.475000000000001"/>
    <n v="238.27500000000001"/>
  </r>
  <r>
    <n v="504"/>
    <n v="3488"/>
    <n v="40550"/>
    <s v="Medium"/>
    <s v="Fort Lauderdale"/>
    <s v="Florida"/>
    <x v="2"/>
    <s v="Home Office"/>
    <x v="1"/>
    <x v="15"/>
    <n v="4669.1899999999996"/>
    <n v="122.99"/>
    <n v="466.91899999999993"/>
    <n v="4202.2709999999997"/>
  </r>
  <r>
    <n v="505"/>
    <n v="3488"/>
    <n v="40550"/>
    <s v="Medium"/>
    <s v="Fort Lauderdale"/>
    <s v="Florida"/>
    <x v="2"/>
    <s v="Home Office"/>
    <x v="0"/>
    <x v="6"/>
    <n v="133.4"/>
    <n v="21.98"/>
    <n v="13.34"/>
    <n v="120.06"/>
  </r>
  <r>
    <n v="506"/>
    <n v="3492"/>
    <n v="40140"/>
    <s v="Low"/>
    <s v="Fruit Cove"/>
    <s v="Florida"/>
    <x v="2"/>
    <s v="Corporate"/>
    <x v="0"/>
    <x v="12"/>
    <n v="2393.63"/>
    <n v="67.28"/>
    <n v="239.36300000000003"/>
    <n v="2154.2670000000003"/>
  </r>
  <r>
    <n v="507"/>
    <n v="3492"/>
    <n v="40140"/>
    <s v="Low"/>
    <s v="Fruit Cove"/>
    <s v="Florida"/>
    <x v="2"/>
    <s v="Corporate"/>
    <x v="1"/>
    <x v="11"/>
    <n v="6177.53"/>
    <n v="130.97999999999999"/>
    <n v="617.75299999999993"/>
    <n v="5559.777"/>
  </r>
  <r>
    <n v="508"/>
    <n v="3492"/>
    <n v="40140"/>
    <s v="Low"/>
    <s v="Fruit Cove"/>
    <s v="Florida"/>
    <x v="2"/>
    <s v="Corporate"/>
    <x v="0"/>
    <x v="6"/>
    <n v="94.6"/>
    <n v="2.78"/>
    <n v="9.4600000000000009"/>
    <n v="85.139999999999986"/>
  </r>
  <r>
    <n v="509"/>
    <n v="3493"/>
    <n v="40413"/>
    <s v="High"/>
    <s v="Montgomery"/>
    <s v="Alabama"/>
    <x v="2"/>
    <s v="Home Office"/>
    <x v="2"/>
    <x v="5"/>
    <n v="7518.12"/>
    <n v="152.47999999999999"/>
    <n v="751.81200000000001"/>
    <n v="6766.308"/>
  </r>
  <r>
    <n v="510"/>
    <n v="3521"/>
    <n v="41207"/>
    <s v="Low"/>
    <s v="Hobart"/>
    <s v="Indiana"/>
    <x v="0"/>
    <s v="Home Office"/>
    <x v="0"/>
    <x v="6"/>
    <n v="204.11"/>
    <n v="4.28"/>
    <n v="20.411000000000001"/>
    <n v="183.69900000000001"/>
  </r>
  <r>
    <n v="511"/>
    <n v="3522"/>
    <n v="40081"/>
    <s v="Low"/>
    <s v="Annandale"/>
    <s v="Virginia"/>
    <x v="2"/>
    <s v="Consumer"/>
    <x v="0"/>
    <x v="13"/>
    <n v="1935.17"/>
    <n v="60.98"/>
    <n v="193.517"/>
    <n v="1741.653"/>
  </r>
  <r>
    <n v="512"/>
    <n v="3522"/>
    <n v="40081"/>
    <s v="Low"/>
    <s v="Annandale"/>
    <s v="Virginia"/>
    <x v="2"/>
    <s v="Consumer"/>
    <x v="2"/>
    <x v="5"/>
    <n v="812.68"/>
    <n v="29.89"/>
    <n v="81.267999999999986"/>
    <n v="731.41199999999992"/>
  </r>
  <r>
    <n v="513"/>
    <n v="3524"/>
    <n v="41031"/>
    <s v="High"/>
    <s v="Kankakee"/>
    <s v="Illinois"/>
    <x v="0"/>
    <s v="Small Business"/>
    <x v="0"/>
    <x v="9"/>
    <n v="427.32"/>
    <n v="18.97"/>
    <n v="42.731999999999999"/>
    <n v="384.58799999999997"/>
  </r>
  <r>
    <n v="514"/>
    <n v="3525"/>
    <n v="40898"/>
    <s v="Not Specified"/>
    <s v="Santa Ana"/>
    <s v="California"/>
    <x v="1"/>
    <s v="Home Office"/>
    <x v="0"/>
    <x v="6"/>
    <n v="115.43"/>
    <n v="2.78"/>
    <n v="11.543000000000001"/>
    <n v="103.887"/>
  </r>
  <r>
    <n v="515"/>
    <n v="3526"/>
    <n v="40617"/>
    <s v="Low"/>
    <s v="Brentwood"/>
    <s v="California"/>
    <x v="1"/>
    <s v="Small Business"/>
    <x v="1"/>
    <x v="2"/>
    <n v="246.06"/>
    <n v="12.07"/>
    <n v="24.605999999999998"/>
    <n v="221.45400000000001"/>
  </r>
  <r>
    <n v="516"/>
    <n v="3553"/>
    <n v="39950"/>
    <s v="Medium"/>
    <s v="Fruit Cove"/>
    <s v="Florida"/>
    <x v="2"/>
    <s v="Corporate"/>
    <x v="0"/>
    <x v="6"/>
    <n v="20.5"/>
    <n v="2.94"/>
    <n v="2.0499999999999998"/>
    <n v="18.45"/>
  </r>
  <r>
    <n v="517"/>
    <n v="3554"/>
    <n v="40710"/>
    <s v="Low"/>
    <s v="Peachtree City"/>
    <s v="Georgia"/>
    <x v="2"/>
    <s v="Corporate"/>
    <x v="0"/>
    <x v="9"/>
    <n v="288.91000000000003"/>
    <n v="12.28"/>
    <n v="28.891000000000005"/>
    <n v="260.01900000000001"/>
  </r>
  <r>
    <n v="518"/>
    <n v="3556"/>
    <n v="41174"/>
    <s v="Not Specified"/>
    <s v="Attleboro"/>
    <s v="MA"/>
    <x v="3"/>
    <s v="Home Office"/>
    <x v="0"/>
    <x v="12"/>
    <n v="269.37"/>
    <n v="5.74"/>
    <n v="26.936999999999998"/>
    <n v="242.43299999999999"/>
  </r>
  <r>
    <n v="519"/>
    <n v="3556"/>
    <n v="41174"/>
    <s v="Not Specified"/>
    <s v="Saco"/>
    <s v="Maine"/>
    <x v="3"/>
    <s v="Home Office"/>
    <x v="1"/>
    <x v="15"/>
    <n v="4933.99"/>
    <n v="128.24"/>
    <n v="493.39899999999994"/>
    <n v="4440.5909999999994"/>
  </r>
  <r>
    <n v="520"/>
    <n v="3559"/>
    <n v="41205"/>
    <s v="Medium"/>
    <s v="Mount Vernon"/>
    <s v="New York"/>
    <x v="3"/>
    <s v="Corporate"/>
    <x v="0"/>
    <x v="12"/>
    <n v="136.66999999999999"/>
    <n v="3.81"/>
    <n v="13.666999999999998"/>
    <n v="123.00299999999999"/>
  </r>
  <r>
    <n v="521"/>
    <n v="3585"/>
    <n v="40139"/>
    <s v="High"/>
    <s v="Gainesville"/>
    <s v="Texas"/>
    <x v="0"/>
    <s v="Corporate"/>
    <x v="0"/>
    <x v="9"/>
    <n v="259.72000000000003"/>
    <n v="10.06"/>
    <n v="25.972000000000001"/>
    <n v="233.74800000000002"/>
  </r>
  <r>
    <n v="522"/>
    <n v="3585"/>
    <n v="40139"/>
    <s v="High"/>
    <s v="Gainesville"/>
    <s v="Texas"/>
    <x v="0"/>
    <s v="Corporate"/>
    <x v="0"/>
    <x v="6"/>
    <n v="54.69"/>
    <n v="1.68"/>
    <n v="5.4689999999999994"/>
    <n v="49.220999999999997"/>
  </r>
  <r>
    <n v="523"/>
    <n v="3586"/>
    <n v="40516"/>
    <s v="High"/>
    <s v="Cohoes"/>
    <s v="New York"/>
    <x v="3"/>
    <s v="Home Office"/>
    <x v="1"/>
    <x v="2"/>
    <n v="383.57"/>
    <n v="12.58"/>
    <n v="38.356999999999999"/>
    <n v="345.21299999999997"/>
  </r>
  <r>
    <n v="524"/>
    <n v="3586"/>
    <n v="40516"/>
    <s v="High"/>
    <s v="Cohoes"/>
    <s v="New York"/>
    <x v="3"/>
    <s v="Home Office"/>
    <x v="1"/>
    <x v="2"/>
    <n v="461.1"/>
    <n v="14.34"/>
    <n v="46.11"/>
    <n v="414.99"/>
  </r>
  <r>
    <n v="525"/>
    <n v="3588"/>
    <n v="40620"/>
    <s v="Not Specified"/>
    <s v="Montgomery"/>
    <s v="Alabama"/>
    <x v="2"/>
    <s v="Home Office"/>
    <x v="0"/>
    <x v="13"/>
    <n v="374.38"/>
    <n v="8.67"/>
    <n v="37.438000000000002"/>
    <n v="336.94200000000001"/>
  </r>
  <r>
    <n v="526"/>
    <n v="3588"/>
    <n v="40620"/>
    <s v="Not Specified"/>
    <s v="Montgomery"/>
    <s v="Alabama"/>
    <x v="2"/>
    <s v="Home Office"/>
    <x v="2"/>
    <x v="5"/>
    <n v="1557.42"/>
    <n v="73.98"/>
    <n v="155.74200000000002"/>
    <n v="1401.6780000000001"/>
  </r>
  <r>
    <n v="527"/>
    <n v="3588"/>
    <n v="40620"/>
    <s v="Not Specified"/>
    <s v="Montgomery"/>
    <s v="Alabama"/>
    <x v="2"/>
    <s v="Home Office"/>
    <x v="1"/>
    <x v="2"/>
    <n v="410.27"/>
    <n v="30.93"/>
    <n v="41.027000000000001"/>
    <n v="369.24299999999999"/>
  </r>
  <r>
    <n v="528"/>
    <n v="3588"/>
    <n v="40620"/>
    <s v="Not Specified"/>
    <s v="Montgomery"/>
    <s v="Alabama"/>
    <x v="2"/>
    <s v="Home Office"/>
    <x v="2"/>
    <x v="10"/>
    <n v="1531.93"/>
    <n v="90.97"/>
    <n v="153.19300000000001"/>
    <n v="1378.7370000000001"/>
  </r>
  <r>
    <n v="529"/>
    <n v="3589"/>
    <n v="39958"/>
    <s v="High"/>
    <s v="Gorham"/>
    <s v="Maine"/>
    <x v="3"/>
    <s v="Home Office"/>
    <x v="0"/>
    <x v="8"/>
    <n v="72.930000000000007"/>
    <n v="3.15"/>
    <n v="7.293000000000001"/>
    <n v="65.637"/>
  </r>
  <r>
    <n v="530"/>
    <n v="3591"/>
    <n v="40519"/>
    <s v="Medium"/>
    <s v="Euclid"/>
    <s v="Ohio"/>
    <x v="3"/>
    <s v="Small Business"/>
    <x v="0"/>
    <x v="13"/>
    <n v="321.57"/>
    <n v="100.98"/>
    <n v="32.156999999999996"/>
    <n v="289.41300000000001"/>
  </r>
  <r>
    <n v="531"/>
    <n v="3591"/>
    <n v="40519"/>
    <s v="Medium"/>
    <s v="Euclid"/>
    <s v="Ohio"/>
    <x v="3"/>
    <s v="Small Business"/>
    <x v="1"/>
    <x v="15"/>
    <n v="1085.1600000000001"/>
    <n v="89.99"/>
    <n v="108.51600000000001"/>
    <n v="976.64400000000012"/>
  </r>
  <r>
    <n v="532"/>
    <n v="3621"/>
    <n v="40303"/>
    <s v="Medium"/>
    <s v="Huntington Beach"/>
    <s v="California"/>
    <x v="1"/>
    <s v="Small Business"/>
    <x v="0"/>
    <x v="14"/>
    <n v="83.87"/>
    <n v="5.58"/>
    <n v="8.3870000000000005"/>
    <n v="75.483000000000004"/>
  </r>
  <r>
    <n v="533"/>
    <n v="3622"/>
    <n v="40873"/>
    <s v="Low"/>
    <s v="North Port"/>
    <s v="Florida"/>
    <x v="2"/>
    <s v="Consumer"/>
    <x v="0"/>
    <x v="12"/>
    <n v="76.599999999999994"/>
    <n v="4.24"/>
    <n v="7.66"/>
    <n v="68.94"/>
  </r>
  <r>
    <n v="534"/>
    <n v="3648"/>
    <n v="40345"/>
    <s v="Low"/>
    <s v="Rapid City"/>
    <s v="South Dakota"/>
    <x v="0"/>
    <s v="Home Office"/>
    <x v="0"/>
    <x v="8"/>
    <n v="134.81"/>
    <n v="3.15"/>
    <n v="13.481"/>
    <n v="121.32900000000001"/>
  </r>
  <r>
    <n v="535"/>
    <n v="3648"/>
    <n v="40345"/>
    <s v="Low"/>
    <s v="Rapid City"/>
    <s v="South Dakota"/>
    <x v="0"/>
    <s v="Home Office"/>
    <x v="2"/>
    <x v="4"/>
    <n v="5488.5264999999999"/>
    <n v="195.99"/>
    <n v="548.85265000000004"/>
    <n v="4939.6738500000001"/>
  </r>
  <r>
    <n v="536"/>
    <n v="3649"/>
    <n v="39999"/>
    <s v="Low"/>
    <s v="Los Altos"/>
    <s v="California"/>
    <x v="1"/>
    <s v="Home Office"/>
    <x v="0"/>
    <x v="12"/>
    <n v="79.42"/>
    <n v="8.8800000000000008"/>
    <n v="7.9420000000000002"/>
    <n v="71.478000000000009"/>
  </r>
  <r>
    <n v="537"/>
    <n v="3649"/>
    <n v="39999"/>
    <s v="Low"/>
    <s v="Los Altos"/>
    <s v="California"/>
    <x v="1"/>
    <s v="Home Office"/>
    <x v="0"/>
    <x v="8"/>
    <n v="75.599999999999994"/>
    <n v="2.88"/>
    <n v="7.56"/>
    <n v="68.039999999999992"/>
  </r>
  <r>
    <n v="538"/>
    <n v="3650"/>
    <n v="41056"/>
    <s v="Not Specified"/>
    <s v="Apex"/>
    <s v="North Carolina"/>
    <x v="2"/>
    <s v="Home Office"/>
    <x v="0"/>
    <x v="12"/>
    <n v="139.94999999999999"/>
    <n v="3.58"/>
    <n v="13.994999999999999"/>
    <n v="125.95499999999998"/>
  </r>
  <r>
    <n v="539"/>
    <n v="3650"/>
    <n v="41056"/>
    <s v="Not Specified"/>
    <s v="Apex"/>
    <s v="North Carolina"/>
    <x v="2"/>
    <s v="Home Office"/>
    <x v="1"/>
    <x v="15"/>
    <n v="5207.5"/>
    <n v="216.6"/>
    <n v="520.75"/>
    <n v="4686.75"/>
  </r>
  <r>
    <n v="540"/>
    <n v="3653"/>
    <n v="39898"/>
    <s v="Critical"/>
    <s v="Norfolk"/>
    <s v="Virginia"/>
    <x v="2"/>
    <s v="Corporate"/>
    <x v="0"/>
    <x v="6"/>
    <n v="271.11"/>
    <n v="6.68"/>
    <n v="27.111000000000004"/>
    <n v="243.99900000000002"/>
  </r>
  <r>
    <n v="541"/>
    <n v="3654"/>
    <n v="41062"/>
    <s v="Low"/>
    <s v="Carlsbad"/>
    <s v="California"/>
    <x v="1"/>
    <s v="Corporate"/>
    <x v="1"/>
    <x v="2"/>
    <n v="95.73"/>
    <n v="2.08"/>
    <n v="9.5730000000000004"/>
    <n v="86.157000000000011"/>
  </r>
  <r>
    <n v="542"/>
    <n v="3654"/>
    <n v="41062"/>
    <s v="Low"/>
    <s v="Dracut"/>
    <s v="MA"/>
    <x v="3"/>
    <s v="Corporate"/>
    <x v="2"/>
    <x v="10"/>
    <n v="7338.79"/>
    <n v="204.1"/>
    <n v="733.87899999999991"/>
    <n v="6604.9110000000001"/>
  </r>
  <r>
    <n v="543"/>
    <n v="3654"/>
    <n v="41062"/>
    <s v="Low"/>
    <s v="Quincy"/>
    <s v="MA"/>
    <x v="3"/>
    <s v="Corporate"/>
    <x v="0"/>
    <x v="13"/>
    <n v="12569.31"/>
    <n v="279.81"/>
    <n v="1256.9309999999998"/>
    <n v="11312.378999999999"/>
  </r>
  <r>
    <n v="544"/>
    <n v="3655"/>
    <n v="41187"/>
    <s v="Critical"/>
    <s v="Marysville"/>
    <s v="Washington"/>
    <x v="1"/>
    <s v="Small Business"/>
    <x v="0"/>
    <x v="12"/>
    <n v="62.54"/>
    <n v="15.99"/>
    <n v="6.2539999999999996"/>
    <n v="56.286000000000001"/>
  </r>
  <r>
    <n v="545"/>
    <n v="3655"/>
    <n v="41187"/>
    <s v="Critical"/>
    <s v="Marysville"/>
    <s v="Washington"/>
    <x v="1"/>
    <s v="Small Business"/>
    <x v="2"/>
    <x v="4"/>
    <n v="2750.107"/>
    <n v="125.99"/>
    <n v="275.01069999999999"/>
    <n v="2475.0963000000002"/>
  </r>
  <r>
    <n v="546"/>
    <n v="3680"/>
    <n v="41252"/>
    <s v="Not Specified"/>
    <s v="Gloucester"/>
    <s v="MA"/>
    <x v="3"/>
    <s v="Corporate"/>
    <x v="0"/>
    <x v="9"/>
    <n v="177.95"/>
    <n v="6.48"/>
    <n v="17.795000000000002"/>
    <n v="160.15499999999997"/>
  </r>
  <r>
    <n v="547"/>
    <n v="3680"/>
    <n v="41252"/>
    <s v="Not Specified"/>
    <s v="Jersey City"/>
    <s v="New Jersey"/>
    <x v="3"/>
    <s v="Corporate"/>
    <x v="0"/>
    <x v="12"/>
    <n v="99.53"/>
    <n v="3.8"/>
    <n v="9.9529999999999994"/>
    <n v="89.576999999999998"/>
  </r>
  <r>
    <n v="548"/>
    <n v="3685"/>
    <n v="40924"/>
    <s v="Medium"/>
    <s v="Grand Rapids"/>
    <s v="Michigan"/>
    <x v="0"/>
    <s v="Small Business"/>
    <x v="0"/>
    <x v="6"/>
    <n v="106.78"/>
    <n v="3.28"/>
    <n v="10.677999999999999"/>
    <n v="96.102000000000004"/>
  </r>
  <r>
    <n v="549"/>
    <n v="3687"/>
    <n v="40211"/>
    <s v="Critical"/>
    <s v="Sterling Heights"/>
    <s v="Michigan"/>
    <x v="0"/>
    <s v="Home Office"/>
    <x v="0"/>
    <x v="7"/>
    <n v="79.37"/>
    <n v="3.29"/>
    <n v="7.9370000000000003"/>
    <n v="71.433000000000007"/>
  </r>
  <r>
    <n v="550"/>
    <n v="3745"/>
    <n v="40449"/>
    <s v="Low"/>
    <s v="League City"/>
    <s v="Texas"/>
    <x v="0"/>
    <s v="Home Office"/>
    <x v="1"/>
    <x v="2"/>
    <n v="1143.3499999999999"/>
    <n v="29.18"/>
    <n v="114.33499999999999"/>
    <n v="1029.0149999999999"/>
  </r>
  <r>
    <n v="551"/>
    <n v="3746"/>
    <n v="40066"/>
    <s v="Not Specified"/>
    <s v="Puyallup"/>
    <s v="Washington"/>
    <x v="1"/>
    <s v="Corporate"/>
    <x v="2"/>
    <x v="4"/>
    <n v="1463.0964999999999"/>
    <n v="115.99"/>
    <n v="146.30964999999998"/>
    <n v="1316.78685"/>
  </r>
  <r>
    <n v="552"/>
    <n v="3746"/>
    <n v="40066"/>
    <s v="Not Specified"/>
    <s v="Redmond"/>
    <s v="Washington"/>
    <x v="1"/>
    <s v="Corporate"/>
    <x v="0"/>
    <x v="9"/>
    <n v="246.3"/>
    <n v="5.98"/>
    <n v="24.63"/>
    <n v="221.67000000000002"/>
  </r>
  <r>
    <n v="553"/>
    <n v="3749"/>
    <n v="40597"/>
    <s v="Medium"/>
    <s v="Pine Bluff"/>
    <s v="Arkansas"/>
    <x v="2"/>
    <s v="Consumer"/>
    <x v="0"/>
    <x v="12"/>
    <n v="353.62"/>
    <n v="12.97"/>
    <n v="35.361999999999995"/>
    <n v="318.25800000000004"/>
  </r>
  <r>
    <n v="554"/>
    <n v="3750"/>
    <n v="40662"/>
    <s v="Medium"/>
    <s v="Smithtown"/>
    <s v="New York"/>
    <x v="3"/>
    <s v="Small Business"/>
    <x v="0"/>
    <x v="9"/>
    <n v="76.16"/>
    <n v="5.98"/>
    <n v="7.6159999999999988"/>
    <n v="68.543999999999997"/>
  </r>
  <r>
    <n v="555"/>
    <n v="3777"/>
    <n v="39910"/>
    <s v="Medium"/>
    <s v="Papillion"/>
    <s v="Nebraska"/>
    <x v="0"/>
    <s v="Small Business"/>
    <x v="1"/>
    <x v="2"/>
    <n v="244.85"/>
    <n v="17.670000000000002"/>
    <n v="24.484999999999999"/>
    <n v="220.36500000000001"/>
  </r>
  <r>
    <n v="556"/>
    <n v="3778"/>
    <n v="40323"/>
    <s v="Critical"/>
    <s v="Buffalo"/>
    <s v="New York"/>
    <x v="3"/>
    <s v="Home Office"/>
    <x v="2"/>
    <x v="5"/>
    <n v="268.08999999999997"/>
    <n v="8.32"/>
    <n v="26.808999999999997"/>
    <n v="241.28099999999998"/>
  </r>
  <r>
    <n v="557"/>
    <n v="3778"/>
    <n v="40323"/>
    <s v="Critical"/>
    <s v="Buffalo"/>
    <s v="New York"/>
    <x v="3"/>
    <s v="Home Office"/>
    <x v="2"/>
    <x v="5"/>
    <n v="557.03"/>
    <n v="45.19"/>
    <n v="55.702999999999996"/>
    <n v="501.327"/>
  </r>
  <r>
    <n v="558"/>
    <n v="3778"/>
    <n v="40323"/>
    <s v="Critical"/>
    <s v="Buffalo"/>
    <s v="New York"/>
    <x v="3"/>
    <s v="Home Office"/>
    <x v="0"/>
    <x v="9"/>
    <n v="26.53"/>
    <n v="6.68"/>
    <n v="2.653"/>
    <n v="23.877000000000002"/>
  </r>
  <r>
    <n v="559"/>
    <n v="3778"/>
    <n v="40323"/>
    <s v="Critical"/>
    <s v="Buffalo"/>
    <s v="New York"/>
    <x v="3"/>
    <s v="Home Office"/>
    <x v="2"/>
    <x v="4"/>
    <n v="5133.9234999999999"/>
    <n v="175.99"/>
    <n v="513.39234999999996"/>
    <n v="4620.5311499999998"/>
  </r>
  <r>
    <n v="560"/>
    <n v="3783"/>
    <n v="40517"/>
    <s v="Not Specified"/>
    <s v="Gastonia"/>
    <s v="North Carolina"/>
    <x v="2"/>
    <s v="Corporate"/>
    <x v="2"/>
    <x v="5"/>
    <n v="92.14"/>
    <n v="8.1199999999999992"/>
    <n v="9.2140000000000004"/>
    <n v="82.926000000000002"/>
  </r>
  <r>
    <n v="561"/>
    <n v="3783"/>
    <n v="40517"/>
    <s v="Not Specified"/>
    <s v="Gastonia"/>
    <s v="North Carolina"/>
    <x v="2"/>
    <s v="Corporate"/>
    <x v="0"/>
    <x v="9"/>
    <n v="257.43"/>
    <n v="6.48"/>
    <n v="25.743000000000002"/>
    <n v="231.68700000000001"/>
  </r>
  <r>
    <n v="562"/>
    <n v="3808"/>
    <n v="39926"/>
    <s v="Critical"/>
    <s v="Norfolk"/>
    <s v="Virginia"/>
    <x v="2"/>
    <s v="Corporate"/>
    <x v="0"/>
    <x v="8"/>
    <n v="6.13"/>
    <n v="2.89"/>
    <n v="0.61299999999999999"/>
    <n v="5.5169999999999995"/>
  </r>
  <r>
    <n v="563"/>
    <n v="3810"/>
    <n v="41168"/>
    <s v="Critical"/>
    <s v="Saint Cloud"/>
    <s v="Florida"/>
    <x v="2"/>
    <s v="Corporate"/>
    <x v="0"/>
    <x v="13"/>
    <n v="221.86"/>
    <n v="4.4800000000000004"/>
    <n v="22.186000000000003"/>
    <n v="199.67400000000001"/>
  </r>
  <r>
    <n v="564"/>
    <n v="3810"/>
    <n v="41168"/>
    <s v="Critical"/>
    <s v="Saint Cloud"/>
    <s v="Florida"/>
    <x v="2"/>
    <s v="Corporate"/>
    <x v="0"/>
    <x v="8"/>
    <n v="78.260000000000005"/>
    <n v="2.61"/>
    <n v="7.8260000000000005"/>
    <n v="70.433999999999997"/>
  </r>
  <r>
    <n v="565"/>
    <n v="3814"/>
    <n v="40595"/>
    <s v="Low"/>
    <s v="Escondido"/>
    <s v="California"/>
    <x v="1"/>
    <s v="Consumer"/>
    <x v="0"/>
    <x v="0"/>
    <n v="1225.4100000000001"/>
    <n v="28.28"/>
    <n v="122.541"/>
    <n v="1102.8690000000001"/>
  </r>
  <r>
    <n v="566"/>
    <n v="3841"/>
    <n v="40090"/>
    <s v="Not Specified"/>
    <s v="Harrison"/>
    <s v="New York"/>
    <x v="3"/>
    <s v="Small Business"/>
    <x v="0"/>
    <x v="13"/>
    <n v="1184.45"/>
    <n v="60.98"/>
    <n v="118.44499999999999"/>
    <n v="1066.0050000000001"/>
  </r>
  <r>
    <n v="567"/>
    <n v="3841"/>
    <n v="40090"/>
    <s v="Not Specified"/>
    <s v="Harrison"/>
    <s v="New York"/>
    <x v="3"/>
    <s v="Small Business"/>
    <x v="0"/>
    <x v="12"/>
    <n v="25409.63"/>
    <n v="1270.99"/>
    <n v="2540.9630000000002"/>
    <n v="22868.667000000001"/>
  </r>
  <r>
    <n v="568"/>
    <n v="3841"/>
    <n v="40090"/>
    <s v="Not Specified"/>
    <s v="Harrison"/>
    <s v="New York"/>
    <x v="3"/>
    <s v="Small Business"/>
    <x v="2"/>
    <x v="4"/>
    <n v="7308.2829999999994"/>
    <n v="205.99"/>
    <n v="730.8282999999999"/>
    <n v="6577.4546999999993"/>
  </r>
  <r>
    <n v="569"/>
    <n v="3845"/>
    <n v="41024"/>
    <s v="Critical"/>
    <s v="Kent"/>
    <s v="Washington"/>
    <x v="1"/>
    <s v="Consumer"/>
    <x v="0"/>
    <x v="13"/>
    <n v="3064.27"/>
    <n v="363.25"/>
    <n v="306.42700000000002"/>
    <n v="2757.8429999999998"/>
  </r>
  <r>
    <n v="570"/>
    <n v="3845"/>
    <n v="41024"/>
    <s v="Critical"/>
    <s v="Kent"/>
    <s v="Washington"/>
    <x v="1"/>
    <s v="Consumer"/>
    <x v="1"/>
    <x v="2"/>
    <n v="475.72"/>
    <n v="19.98"/>
    <n v="47.57200000000001"/>
    <n v="428.14800000000002"/>
  </r>
  <r>
    <n v="571"/>
    <n v="3845"/>
    <n v="41024"/>
    <s v="Critical"/>
    <s v="Kent"/>
    <s v="Washington"/>
    <x v="1"/>
    <s v="Consumer"/>
    <x v="1"/>
    <x v="2"/>
    <n v="123.91"/>
    <n v="8.34"/>
    <n v="12.390999999999998"/>
    <n v="111.51900000000001"/>
  </r>
  <r>
    <n v="572"/>
    <n v="3877"/>
    <n v="40318"/>
    <s v="Low"/>
    <s v="New Brunswick"/>
    <s v="New Jersey"/>
    <x v="3"/>
    <s v="Corporate"/>
    <x v="0"/>
    <x v="9"/>
    <n v="700.46"/>
    <n v="48.04"/>
    <n v="70.046000000000006"/>
    <n v="630.41399999999999"/>
  </r>
  <r>
    <n v="573"/>
    <n v="3905"/>
    <n v="40532"/>
    <s v="Not Specified"/>
    <s v="Saco"/>
    <s v="Maine"/>
    <x v="3"/>
    <s v="Consumer"/>
    <x v="1"/>
    <x v="15"/>
    <n v="2537.88"/>
    <n v="60.89"/>
    <n v="253.78800000000004"/>
    <n v="2284.0920000000001"/>
  </r>
  <r>
    <n v="574"/>
    <n v="3907"/>
    <n v="41139"/>
    <s v="Medium"/>
    <s v="Southgate"/>
    <s v="Michigan"/>
    <x v="0"/>
    <s v="Small Business"/>
    <x v="0"/>
    <x v="13"/>
    <n v="218.12"/>
    <n v="4.4800000000000004"/>
    <n v="21.811999999999998"/>
    <n v="196.30799999999999"/>
  </r>
  <r>
    <n v="575"/>
    <n v="3907"/>
    <n v="41139"/>
    <s v="Medium"/>
    <s v="Thornton"/>
    <s v="Colorado"/>
    <x v="1"/>
    <s v="Small Business"/>
    <x v="0"/>
    <x v="12"/>
    <n v="729.83"/>
    <n v="22.38"/>
    <n v="72.983000000000004"/>
    <n v="656.84699999999998"/>
  </r>
  <r>
    <n v="576"/>
    <n v="3907"/>
    <n v="41139"/>
    <s v="Medium"/>
    <s v="Thornton"/>
    <s v="Colorado"/>
    <x v="1"/>
    <s v="Small Business"/>
    <x v="2"/>
    <x v="5"/>
    <n v="1083.19"/>
    <n v="29.99"/>
    <n v="108.31900000000002"/>
    <n v="974.87100000000009"/>
  </r>
  <r>
    <n v="577"/>
    <n v="3908"/>
    <n v="40245"/>
    <s v="Medium"/>
    <s v="Romeoville"/>
    <s v="Illinois"/>
    <x v="0"/>
    <s v="Corporate"/>
    <x v="2"/>
    <x v="4"/>
    <n v="820.28399999999999"/>
    <n v="115.99"/>
    <n v="82.028400000000005"/>
    <n v="738.25559999999996"/>
  </r>
  <r>
    <n v="578"/>
    <n v="3911"/>
    <n v="40618"/>
    <s v="Not Specified"/>
    <s v="San Luis Obispo"/>
    <s v="California"/>
    <x v="1"/>
    <s v="Small Business"/>
    <x v="0"/>
    <x v="0"/>
    <n v="370.72"/>
    <n v="15.7"/>
    <n v="37.072000000000003"/>
    <n v="333.64800000000002"/>
  </r>
  <r>
    <n v="579"/>
    <n v="3942"/>
    <n v="40356"/>
    <s v="Not Specified"/>
    <s v="Abington"/>
    <s v="MA"/>
    <x v="3"/>
    <s v="Small Business"/>
    <x v="0"/>
    <x v="6"/>
    <n v="225.14"/>
    <n v="20.149999999999999"/>
    <n v="22.513999999999996"/>
    <n v="202.62599999999998"/>
  </r>
  <r>
    <n v="580"/>
    <n v="3942"/>
    <n v="40356"/>
    <s v="Not Specified"/>
    <s v="Farmington"/>
    <s v="Connecticut"/>
    <x v="3"/>
    <s v="Small Business"/>
    <x v="2"/>
    <x v="4"/>
    <n v="1559.7755"/>
    <n v="85.99"/>
    <n v="155.97754999999998"/>
    <n v="1403.7979499999999"/>
  </r>
  <r>
    <n v="581"/>
    <n v="3970"/>
    <n v="40994"/>
    <s v="Medium"/>
    <s v="Montclair"/>
    <s v="Virginia"/>
    <x v="2"/>
    <s v="Home Office"/>
    <x v="2"/>
    <x v="5"/>
    <n v="1032.97"/>
    <n v="28.48"/>
    <n v="103.29700000000001"/>
    <n v="929.673"/>
  </r>
  <r>
    <n v="582"/>
    <n v="3970"/>
    <n v="40994"/>
    <s v="Medium"/>
    <s v="Montclair"/>
    <s v="Virginia"/>
    <x v="2"/>
    <s v="Home Office"/>
    <x v="0"/>
    <x v="0"/>
    <n v="324.83"/>
    <n v="20.98"/>
    <n v="32.482999999999997"/>
    <n v="292.34699999999998"/>
  </r>
  <r>
    <n v="583"/>
    <n v="3973"/>
    <n v="40991"/>
    <s v="Not Specified"/>
    <s v="Lincoln"/>
    <s v="Nebraska"/>
    <x v="0"/>
    <s v="Corporate"/>
    <x v="1"/>
    <x v="2"/>
    <n v="316.35000000000002"/>
    <n v="15.68"/>
    <n v="31.635000000000002"/>
    <n v="284.71500000000003"/>
  </r>
  <r>
    <n v="584"/>
    <n v="4004"/>
    <n v="40304"/>
    <s v="Medium"/>
    <s v="Rochester"/>
    <s v="New York"/>
    <x v="3"/>
    <s v="Corporate"/>
    <x v="0"/>
    <x v="6"/>
    <n v="63.52"/>
    <n v="4.84"/>
    <n v="6.3520000000000003"/>
    <n v="57.168000000000006"/>
  </r>
  <r>
    <n v="585"/>
    <n v="4004"/>
    <n v="40304"/>
    <s v="Medium"/>
    <s v="Rochester"/>
    <s v="New York"/>
    <x v="3"/>
    <s v="Corporate"/>
    <x v="0"/>
    <x v="6"/>
    <n v="1512.25"/>
    <n v="34.58"/>
    <n v="151.22499999999999"/>
    <n v="1361.0250000000001"/>
  </r>
  <r>
    <n v="586"/>
    <n v="4006"/>
    <n v="40546"/>
    <s v="Medium"/>
    <s v="Xenia"/>
    <s v="Ohio"/>
    <x v="3"/>
    <s v="Corporate"/>
    <x v="0"/>
    <x v="9"/>
    <n v="1441.61"/>
    <n v="37.94"/>
    <n v="144.16099999999997"/>
    <n v="1297.4489999999998"/>
  </r>
  <r>
    <n v="587"/>
    <n v="4007"/>
    <n v="40346"/>
    <s v="High"/>
    <s v="New Albany"/>
    <s v="Indiana"/>
    <x v="0"/>
    <s v="Corporate"/>
    <x v="0"/>
    <x v="13"/>
    <n v="1038.4000000000001"/>
    <n v="56.96"/>
    <n v="103.84"/>
    <n v="934.56000000000006"/>
  </r>
  <r>
    <n v="588"/>
    <n v="4007"/>
    <n v="40346"/>
    <s v="High"/>
    <s v="New Albany"/>
    <s v="Indiana"/>
    <x v="0"/>
    <s v="Corporate"/>
    <x v="0"/>
    <x v="0"/>
    <n v="305.82"/>
    <n v="279.48"/>
    <n v="30.581999999999997"/>
    <n v="275.238"/>
  </r>
  <r>
    <n v="589"/>
    <n v="4033"/>
    <n v="40330"/>
    <s v="Low"/>
    <s v="Garfield"/>
    <s v="New Jersey"/>
    <x v="3"/>
    <s v="Consumer"/>
    <x v="0"/>
    <x v="0"/>
    <n v="763.12"/>
    <n v="34.76"/>
    <n v="76.311999999999998"/>
    <n v="686.80799999999999"/>
  </r>
  <r>
    <n v="590"/>
    <n v="4033"/>
    <n v="40330"/>
    <s v="Low"/>
    <s v="Portland"/>
    <s v="Maine"/>
    <x v="3"/>
    <s v="Consumer"/>
    <x v="1"/>
    <x v="11"/>
    <n v="19269.05"/>
    <n v="500.98"/>
    <n v="1926.905"/>
    <n v="17342.145"/>
  </r>
  <r>
    <n v="591"/>
    <n v="4034"/>
    <n v="40495"/>
    <s v="Not Specified"/>
    <s v="Saint Louis"/>
    <s v="MO"/>
    <x v="0"/>
    <s v="Small Business"/>
    <x v="1"/>
    <x v="2"/>
    <n v="3367.24"/>
    <n v="79.52"/>
    <n v="336.72399999999993"/>
    <n v="3030.5159999999996"/>
  </r>
  <r>
    <n v="592"/>
    <n v="4034"/>
    <n v="40495"/>
    <s v="Not Specified"/>
    <s v="Saint Louis"/>
    <s v="MO"/>
    <x v="0"/>
    <s v="Small Business"/>
    <x v="1"/>
    <x v="3"/>
    <n v="5723.24"/>
    <n v="145.97999999999999"/>
    <n v="572.32399999999996"/>
    <n v="5150.9160000000002"/>
  </r>
  <r>
    <n v="593"/>
    <n v="4037"/>
    <n v="40260"/>
    <s v="High"/>
    <s v="Lees Summit"/>
    <s v="MO"/>
    <x v="0"/>
    <s v="Corporate"/>
    <x v="0"/>
    <x v="9"/>
    <n v="188.07"/>
    <n v="6.48"/>
    <n v="18.806999999999999"/>
    <n v="169.26300000000001"/>
  </r>
  <r>
    <n v="594"/>
    <n v="4067"/>
    <n v="41188"/>
    <s v="High"/>
    <s v="Novi"/>
    <s v="Michigan"/>
    <x v="0"/>
    <s v="Corporate"/>
    <x v="0"/>
    <x v="12"/>
    <n v="118.38"/>
    <n v="7.1"/>
    <n v="11.837999999999999"/>
    <n v="106.542"/>
  </r>
  <r>
    <n v="595"/>
    <n v="4069"/>
    <n v="41041"/>
    <s v="Medium"/>
    <s v="Pendleton"/>
    <s v="Oregon"/>
    <x v="1"/>
    <s v="Consumer"/>
    <x v="0"/>
    <x v="9"/>
    <n v="54.43"/>
    <n v="6.48"/>
    <n v="5.4429999999999996"/>
    <n v="48.987000000000002"/>
  </r>
  <r>
    <n v="596"/>
    <n v="4069"/>
    <n v="41041"/>
    <s v="Medium"/>
    <s v="Pendleton"/>
    <s v="Oregon"/>
    <x v="1"/>
    <s v="Consumer"/>
    <x v="0"/>
    <x v="6"/>
    <n v="124.94"/>
    <n v="2.78"/>
    <n v="12.494000000000002"/>
    <n v="112.446"/>
  </r>
  <r>
    <n v="597"/>
    <n v="4069"/>
    <n v="41041"/>
    <s v="Medium"/>
    <s v="Pendleton"/>
    <s v="Oregon"/>
    <x v="1"/>
    <s v="Consumer"/>
    <x v="0"/>
    <x v="7"/>
    <n v="78.459999999999994"/>
    <n v="2.62"/>
    <n v="7.8459999999999992"/>
    <n v="70.61399999999999"/>
  </r>
  <r>
    <n v="598"/>
    <n v="4070"/>
    <n v="40705"/>
    <s v="High"/>
    <s v="Fayetteville"/>
    <s v="Arkansas"/>
    <x v="2"/>
    <s v="Home Office"/>
    <x v="2"/>
    <x v="5"/>
    <n v="646.07000000000005"/>
    <n v="28.48"/>
    <n v="64.607000000000014"/>
    <n v="581.46300000000008"/>
  </r>
  <r>
    <n v="599"/>
    <n v="4096"/>
    <n v="41092"/>
    <s v="Not Specified"/>
    <s v="Auburn"/>
    <s v="New York"/>
    <x v="3"/>
    <s v="Corporate"/>
    <x v="0"/>
    <x v="8"/>
    <n v="128.28"/>
    <n v="6.3"/>
    <n v="12.827999999999999"/>
    <n v="115.452"/>
  </r>
  <r>
    <n v="600"/>
    <n v="4099"/>
    <n v="41141"/>
    <s v="Critical"/>
    <s v="Surprise"/>
    <s v="Arizona"/>
    <x v="1"/>
    <s v="Consumer"/>
    <x v="0"/>
    <x v="0"/>
    <n v="1691.51"/>
    <n v="42.76"/>
    <n v="169.15099999999998"/>
    <n v="1522.3589999999999"/>
  </r>
  <r>
    <n v="601"/>
    <n v="4099"/>
    <n v="41141"/>
    <s v="Critical"/>
    <s v="Tempe"/>
    <s v="Arizona"/>
    <x v="1"/>
    <s v="Consumer"/>
    <x v="0"/>
    <x v="14"/>
    <n v="122.93"/>
    <n v="9.7799999999999994"/>
    <n v="12.293000000000001"/>
    <n v="110.637"/>
  </r>
  <r>
    <n v="602"/>
    <n v="4099"/>
    <n v="41141"/>
    <s v="Critical"/>
    <s v="Tempe"/>
    <s v="Arizona"/>
    <x v="1"/>
    <s v="Consumer"/>
    <x v="1"/>
    <x v="2"/>
    <n v="47.86"/>
    <n v="9.48"/>
    <n v="4.7860000000000005"/>
    <n v="43.073999999999998"/>
  </r>
  <r>
    <n v="603"/>
    <n v="4099"/>
    <n v="41141"/>
    <s v="Critical"/>
    <s v="Tempe"/>
    <s v="Arizona"/>
    <x v="1"/>
    <s v="Consumer"/>
    <x v="2"/>
    <x v="4"/>
    <n v="3607.8504999999996"/>
    <n v="110.99"/>
    <n v="360.78504999999996"/>
    <n v="3247.0654499999996"/>
  </r>
  <r>
    <n v="604"/>
    <n v="4103"/>
    <n v="41092"/>
    <s v="Low"/>
    <s v="Asbury Park"/>
    <s v="New Jersey"/>
    <x v="3"/>
    <s v="Home Office"/>
    <x v="0"/>
    <x v="6"/>
    <n v="42.5"/>
    <n v="11.66"/>
    <n v="4.25"/>
    <n v="38.25"/>
  </r>
  <r>
    <n v="605"/>
    <n v="4128"/>
    <n v="40822"/>
    <s v="Not Specified"/>
    <s v="Rowlett"/>
    <s v="Texas"/>
    <x v="0"/>
    <s v="Consumer"/>
    <x v="0"/>
    <x v="9"/>
    <n v="391.42"/>
    <n v="9.99"/>
    <n v="39.142000000000003"/>
    <n v="352.27800000000002"/>
  </r>
  <r>
    <n v="606"/>
    <n v="4132"/>
    <n v="40691"/>
    <s v="Not Specified"/>
    <s v="Addison"/>
    <s v="Illinois"/>
    <x v="0"/>
    <s v="Corporate"/>
    <x v="0"/>
    <x v="8"/>
    <n v="14.76"/>
    <n v="2.88"/>
    <n v="1.476"/>
    <n v="13.283999999999999"/>
  </r>
  <r>
    <n v="607"/>
    <n v="4134"/>
    <n v="40554"/>
    <s v="Critical"/>
    <s v="Pico Rivera"/>
    <s v="California"/>
    <x v="1"/>
    <s v="Small Business"/>
    <x v="1"/>
    <x v="11"/>
    <n v="6403.39"/>
    <n v="130.97999999999999"/>
    <n v="640.33900000000006"/>
    <n v="5763.0510000000004"/>
  </r>
  <r>
    <n v="608"/>
    <n v="4134"/>
    <n v="40554"/>
    <s v="Critical"/>
    <s v="Pico Rivera"/>
    <s v="California"/>
    <x v="1"/>
    <s v="Small Business"/>
    <x v="2"/>
    <x v="5"/>
    <n v="757.91"/>
    <n v="30.97"/>
    <n v="75.790999999999997"/>
    <n v="682.11899999999991"/>
  </r>
  <r>
    <n v="609"/>
    <n v="4162"/>
    <n v="40948"/>
    <s v="Low"/>
    <s v="Longmeadow"/>
    <s v="MA"/>
    <x v="3"/>
    <s v="Small Business"/>
    <x v="0"/>
    <x v="0"/>
    <n v="381.6"/>
    <n v="193.17"/>
    <n v="38.159999999999997"/>
    <n v="343.44000000000005"/>
  </r>
  <r>
    <n v="610"/>
    <n v="4166"/>
    <n v="40236"/>
    <s v="Low"/>
    <s v="Albany"/>
    <s v="Georgia"/>
    <x v="2"/>
    <s v="Corporate"/>
    <x v="0"/>
    <x v="12"/>
    <n v="138.85"/>
    <n v="7.1"/>
    <n v="13.885"/>
    <n v="124.96499999999999"/>
  </r>
  <r>
    <n v="611"/>
    <n v="4193"/>
    <n v="39821"/>
    <s v="High"/>
    <s v="Garfield Heights"/>
    <s v="Ohio"/>
    <x v="3"/>
    <s v="Home Office"/>
    <x v="0"/>
    <x v="8"/>
    <n v="64.290000000000006"/>
    <n v="4.13"/>
    <n v="6.4290000000000012"/>
    <n v="57.861000000000004"/>
  </r>
  <r>
    <n v="612"/>
    <n v="4193"/>
    <n v="39821"/>
    <s v="High"/>
    <s v="Garfield Heights"/>
    <s v="Ohio"/>
    <x v="3"/>
    <s v="Home Office"/>
    <x v="1"/>
    <x v="2"/>
    <n v="75.77"/>
    <n v="22.72"/>
    <n v="7.5769999999999991"/>
    <n v="68.192999999999998"/>
  </r>
  <r>
    <n v="613"/>
    <n v="4195"/>
    <n v="40326"/>
    <s v="Not Specified"/>
    <s v="Littleton"/>
    <s v="Colorado"/>
    <x v="1"/>
    <s v="Corporate"/>
    <x v="2"/>
    <x v="5"/>
    <n v="255.74"/>
    <n v="8.5"/>
    <n v="25.574000000000002"/>
    <n v="230.166"/>
  </r>
  <r>
    <n v="614"/>
    <n v="4199"/>
    <n v="40951"/>
    <s v="Critical"/>
    <s v="Orem"/>
    <s v="Utah"/>
    <x v="1"/>
    <s v="Corporate"/>
    <x v="1"/>
    <x v="2"/>
    <n v="639.71"/>
    <n v="14.2"/>
    <n v="63.971000000000004"/>
    <n v="575.73900000000003"/>
  </r>
  <r>
    <n v="615"/>
    <n v="4230"/>
    <n v="40971"/>
    <s v="Critical"/>
    <s v="Twentynine Palms"/>
    <s v="California"/>
    <x v="1"/>
    <s v="Corporate"/>
    <x v="1"/>
    <x v="2"/>
    <n v="409.16"/>
    <n v="22.72"/>
    <n v="40.916000000000004"/>
    <n v="368.24400000000003"/>
  </r>
  <r>
    <n v="616"/>
    <n v="4230"/>
    <n v="40971"/>
    <s v="Critical"/>
    <s v="Twentynine Palms"/>
    <s v="California"/>
    <x v="1"/>
    <s v="Corporate"/>
    <x v="2"/>
    <x v="4"/>
    <n v="2508.3159999999998"/>
    <n v="65.989999999999995"/>
    <n v="250.83159999999995"/>
    <n v="2257.4843999999998"/>
  </r>
  <r>
    <n v="617"/>
    <n v="4257"/>
    <n v="40626"/>
    <s v="Medium"/>
    <s v="Eastpointe"/>
    <s v="Michigan"/>
    <x v="0"/>
    <s v="Consumer"/>
    <x v="0"/>
    <x v="14"/>
    <n v="253.89"/>
    <n v="5.58"/>
    <n v="25.388999999999996"/>
    <n v="228.50099999999998"/>
  </r>
  <r>
    <n v="618"/>
    <n v="4261"/>
    <n v="41184"/>
    <s v="Critical"/>
    <s v="Southfield"/>
    <s v="Michigan"/>
    <x v="0"/>
    <s v="Corporate"/>
    <x v="0"/>
    <x v="13"/>
    <n v="1556.87"/>
    <n v="68.81"/>
    <n v="155.68699999999998"/>
    <n v="1401.183"/>
  </r>
  <r>
    <n v="619"/>
    <n v="4261"/>
    <n v="41184"/>
    <s v="Critical"/>
    <s v="Southfield"/>
    <s v="Michigan"/>
    <x v="0"/>
    <s v="Corporate"/>
    <x v="0"/>
    <x v="9"/>
    <n v="195.98"/>
    <n v="5.98"/>
    <n v="19.597999999999999"/>
    <n v="176.38200000000001"/>
  </r>
  <r>
    <n v="620"/>
    <n v="4261"/>
    <n v="41184"/>
    <s v="Critical"/>
    <s v="Southgate"/>
    <s v="Michigan"/>
    <x v="0"/>
    <s v="Corporate"/>
    <x v="0"/>
    <x v="13"/>
    <n v="9235.9699999999993"/>
    <n v="300.64999999999998"/>
    <n v="923.59699999999998"/>
    <n v="8312.3729999999996"/>
  </r>
  <r>
    <n v="621"/>
    <n v="4261"/>
    <n v="41184"/>
    <s v="Critical"/>
    <s v="Southgate"/>
    <s v="Michigan"/>
    <x v="0"/>
    <s v="Corporate"/>
    <x v="0"/>
    <x v="9"/>
    <n v="274.38"/>
    <n v="5.78"/>
    <n v="27.438000000000002"/>
    <n v="246.94200000000001"/>
  </r>
  <r>
    <n v="622"/>
    <n v="4294"/>
    <n v="41135"/>
    <s v="Medium"/>
    <s v="Grand Rapids"/>
    <s v="Michigan"/>
    <x v="0"/>
    <s v="Small Business"/>
    <x v="1"/>
    <x v="2"/>
    <n v="17.72"/>
    <n v="1.74"/>
    <n v="1.7719999999999998"/>
    <n v="15.947999999999999"/>
  </r>
  <r>
    <n v="623"/>
    <n v="4321"/>
    <n v="40011"/>
    <s v="Medium"/>
    <s v="Moore"/>
    <s v="Oklahoma"/>
    <x v="0"/>
    <s v="Corporate"/>
    <x v="0"/>
    <x v="8"/>
    <n v="1505.57"/>
    <n v="30.53"/>
    <n v="150.55699999999999"/>
    <n v="1355.0129999999999"/>
  </r>
  <r>
    <n v="624"/>
    <n v="4324"/>
    <n v="40740"/>
    <s v="Critical"/>
    <s v="Goleta"/>
    <s v="California"/>
    <x v="1"/>
    <s v="Small Business"/>
    <x v="0"/>
    <x v="6"/>
    <n v="1165.33"/>
    <n v="40.97"/>
    <n v="116.53299999999999"/>
    <n v="1048.797"/>
  </r>
  <r>
    <n v="625"/>
    <n v="4354"/>
    <n v="40085"/>
    <s v="Not Specified"/>
    <s v="Carrollton"/>
    <s v="Texas"/>
    <x v="0"/>
    <s v="Corporate"/>
    <x v="1"/>
    <x v="2"/>
    <n v="49.04"/>
    <n v="7.38"/>
    <n v="4.9039999999999999"/>
    <n v="44.135999999999996"/>
  </r>
  <r>
    <n v="626"/>
    <n v="4359"/>
    <n v="40239"/>
    <s v="Critical"/>
    <s v="Greenville"/>
    <s v="South Carolina"/>
    <x v="2"/>
    <s v="Home Office"/>
    <x v="0"/>
    <x v="0"/>
    <n v="215.76"/>
    <n v="10.9"/>
    <n v="21.576000000000001"/>
    <n v="194.184"/>
  </r>
  <r>
    <n v="627"/>
    <n v="4387"/>
    <n v="40838"/>
    <s v="Critical"/>
    <s v="Garfield Heights"/>
    <s v="Ohio"/>
    <x v="3"/>
    <s v="Corporate"/>
    <x v="1"/>
    <x v="3"/>
    <n v="640.21"/>
    <n v="150.97999999999999"/>
    <n v="64.021000000000001"/>
    <n v="576.18900000000008"/>
  </r>
  <r>
    <n v="628"/>
    <n v="4389"/>
    <n v="39937"/>
    <s v="Medium"/>
    <s v="Eagle"/>
    <s v="Idaho"/>
    <x v="1"/>
    <s v="Corporate"/>
    <x v="0"/>
    <x v="12"/>
    <n v="179.45"/>
    <n v="5.34"/>
    <n v="17.945"/>
    <n v="161.505"/>
  </r>
  <r>
    <n v="629"/>
    <n v="4389"/>
    <n v="39937"/>
    <s v="Medium"/>
    <s v="Eagle"/>
    <s v="Idaho"/>
    <x v="1"/>
    <s v="Corporate"/>
    <x v="1"/>
    <x v="15"/>
    <n v="7987.43"/>
    <n v="160.97999999999999"/>
    <n v="798.74300000000005"/>
    <n v="7188.6869999999999"/>
  </r>
  <r>
    <n v="630"/>
    <n v="4389"/>
    <n v="39937"/>
    <s v="Medium"/>
    <s v="Eagle"/>
    <s v="Idaho"/>
    <x v="1"/>
    <s v="Corporate"/>
    <x v="2"/>
    <x v="4"/>
    <n v="2455.2759999999998"/>
    <n v="65.989999999999995"/>
    <n v="245.52759999999998"/>
    <n v="2209.7483999999999"/>
  </r>
  <r>
    <n v="631"/>
    <n v="4391"/>
    <n v="40956"/>
    <s v="High"/>
    <s v="Aurora"/>
    <s v="Colorado"/>
    <x v="1"/>
    <s v="Home Office"/>
    <x v="2"/>
    <x v="4"/>
    <n v="2592.4319999999998"/>
    <n v="155.99"/>
    <n v="259.2432"/>
    <n v="2333.1887999999999"/>
  </r>
  <r>
    <n v="632"/>
    <n v="4416"/>
    <n v="41089"/>
    <s v="Low"/>
    <s v="Fort Wayne"/>
    <s v="Indiana"/>
    <x v="0"/>
    <s v="Corporate"/>
    <x v="0"/>
    <x v="12"/>
    <n v="7441.29"/>
    <n v="165.98"/>
    <n v="744.12899999999991"/>
    <n v="6697.1610000000001"/>
  </r>
  <r>
    <n v="633"/>
    <n v="4422"/>
    <n v="40684"/>
    <s v="Medium"/>
    <s v="Louisville"/>
    <s v="Colorado"/>
    <x v="1"/>
    <s v="Consumer"/>
    <x v="1"/>
    <x v="2"/>
    <n v="313.43"/>
    <n v="25.38"/>
    <n v="31.343000000000004"/>
    <n v="282.08699999999999"/>
  </r>
  <r>
    <n v="634"/>
    <n v="4422"/>
    <n v="40684"/>
    <s v="Medium"/>
    <s v="Louisville"/>
    <s v="Colorado"/>
    <x v="1"/>
    <s v="Consumer"/>
    <x v="0"/>
    <x v="6"/>
    <n v="390.11"/>
    <n v="21.38"/>
    <n v="39.011000000000003"/>
    <n v="351.09899999999999"/>
  </r>
  <r>
    <n v="635"/>
    <n v="4451"/>
    <n v="40086"/>
    <s v="Critical"/>
    <s v="Saint Petersburg"/>
    <s v="Florida"/>
    <x v="2"/>
    <s v="Corporate"/>
    <x v="0"/>
    <x v="6"/>
    <n v="992.95"/>
    <n v="21.38"/>
    <n v="99.295000000000002"/>
    <n v="893.65500000000009"/>
  </r>
  <r>
    <n v="636"/>
    <n v="4454"/>
    <n v="39845"/>
    <s v="Low"/>
    <s v="Fort Wayne"/>
    <s v="Indiana"/>
    <x v="0"/>
    <s v="Corporate"/>
    <x v="0"/>
    <x v="8"/>
    <n v="55.45"/>
    <n v="3.08"/>
    <n v="5.5449999999999999"/>
    <n v="49.905000000000001"/>
  </r>
  <r>
    <n v="637"/>
    <n v="4455"/>
    <n v="40461"/>
    <s v="Medium"/>
    <s v="Maplewood"/>
    <s v="New Jersey"/>
    <x v="3"/>
    <s v="Small Business"/>
    <x v="1"/>
    <x v="2"/>
    <n v="279.29000000000002"/>
    <n v="7.59"/>
    <n v="27.929000000000002"/>
    <n v="251.36100000000002"/>
  </r>
  <r>
    <n v="638"/>
    <n v="4487"/>
    <n v="40231"/>
    <s v="Medium"/>
    <s v="Minneapolis"/>
    <s v="Minnesota"/>
    <x v="0"/>
    <s v="Small Business"/>
    <x v="0"/>
    <x v="12"/>
    <n v="325.24"/>
    <n v="6.54"/>
    <n v="32.524000000000001"/>
    <n v="292.71600000000001"/>
  </r>
  <r>
    <n v="639"/>
    <n v="4512"/>
    <n v="40840"/>
    <s v="Low"/>
    <s v="Garfield Heights"/>
    <s v="Ohio"/>
    <x v="3"/>
    <s v="Home Office"/>
    <x v="1"/>
    <x v="3"/>
    <n v="6077.11"/>
    <n v="146.34"/>
    <n v="607.71100000000001"/>
    <n v="5469.3989999999994"/>
  </r>
  <r>
    <n v="640"/>
    <n v="4514"/>
    <n v="39932"/>
    <s v="Medium"/>
    <s v="Pullman"/>
    <s v="Washington"/>
    <x v="1"/>
    <s v="Consumer"/>
    <x v="2"/>
    <x v="4"/>
    <n v="2841.4395"/>
    <n v="125.99"/>
    <n v="284.14395000000002"/>
    <n v="2557.2955499999998"/>
  </r>
  <r>
    <n v="641"/>
    <n v="4515"/>
    <n v="40984"/>
    <s v="Critical"/>
    <s v="Odenton"/>
    <s v="Maryland"/>
    <x v="3"/>
    <s v="Consumer"/>
    <x v="2"/>
    <x v="10"/>
    <n v="887.94"/>
    <n v="120.97"/>
    <n v="88.794000000000011"/>
    <n v="799.14600000000007"/>
  </r>
  <r>
    <n v="642"/>
    <n v="4516"/>
    <n v="39900"/>
    <s v="Medium"/>
    <s v="North Miami Beach"/>
    <s v="Florida"/>
    <x v="2"/>
    <s v="Small Business"/>
    <x v="0"/>
    <x v="9"/>
    <n v="294.77999999999997"/>
    <n v="6.68"/>
    <n v="29.477999999999998"/>
    <n v="265.30199999999996"/>
  </r>
  <r>
    <n v="643"/>
    <n v="4545"/>
    <n v="40194"/>
    <s v="Not Specified"/>
    <s v="Muskogee"/>
    <s v="Oklahoma"/>
    <x v="0"/>
    <s v="Small Business"/>
    <x v="0"/>
    <x v="9"/>
    <n v="126.38"/>
    <n v="4"/>
    <n v="12.638"/>
    <n v="113.74199999999999"/>
  </r>
  <r>
    <n v="644"/>
    <n v="4545"/>
    <n v="40194"/>
    <s v="Not Specified"/>
    <s v="Muskogee"/>
    <s v="Oklahoma"/>
    <x v="0"/>
    <s v="Small Business"/>
    <x v="0"/>
    <x v="9"/>
    <n v="33.1"/>
    <n v="6.48"/>
    <n v="3.31"/>
    <n v="29.790000000000003"/>
  </r>
  <r>
    <n v="645"/>
    <n v="4550"/>
    <n v="40175"/>
    <s v="High"/>
    <s v="Weslaco"/>
    <s v="Texas"/>
    <x v="0"/>
    <s v="Home Office"/>
    <x v="2"/>
    <x v="10"/>
    <n v="3730.54"/>
    <n v="119.99"/>
    <n v="373.05400000000003"/>
    <n v="3357.4859999999999"/>
  </r>
  <r>
    <n v="646"/>
    <n v="4578"/>
    <n v="41164"/>
    <s v="Low"/>
    <s v="Fruit Cove"/>
    <s v="Florida"/>
    <x v="2"/>
    <s v="Corporate"/>
    <x v="0"/>
    <x v="9"/>
    <n v="282.70999999999998"/>
    <n v="6.48"/>
    <n v="28.271000000000001"/>
    <n v="254.43899999999996"/>
  </r>
  <r>
    <n v="647"/>
    <n v="4578"/>
    <n v="41164"/>
    <s v="Low"/>
    <s v="Gainesville"/>
    <s v="Florida"/>
    <x v="2"/>
    <s v="Corporate"/>
    <x v="0"/>
    <x v="13"/>
    <n v="724.13"/>
    <n v="14.81"/>
    <n v="72.412999999999997"/>
    <n v="651.71699999999998"/>
  </r>
  <r>
    <n v="648"/>
    <n v="4578"/>
    <n v="41164"/>
    <s v="Low"/>
    <s v="Gainesville"/>
    <s v="Florida"/>
    <x v="2"/>
    <s v="Corporate"/>
    <x v="1"/>
    <x v="2"/>
    <n v="294.66000000000003"/>
    <n v="20.239999999999998"/>
    <n v="29.466000000000005"/>
    <n v="265.19400000000002"/>
  </r>
  <r>
    <n v="649"/>
    <n v="4579"/>
    <n v="40877"/>
    <s v="High"/>
    <s v="Shoreview"/>
    <s v="Minnesota"/>
    <x v="0"/>
    <s v="Small Business"/>
    <x v="0"/>
    <x v="12"/>
    <n v="1765.05"/>
    <n v="43.41"/>
    <n v="176.505"/>
    <n v="1588.5450000000001"/>
  </r>
  <r>
    <n v="650"/>
    <n v="4580"/>
    <n v="40496"/>
    <s v="Not Specified"/>
    <s v="Concord"/>
    <s v="New Hampshire"/>
    <x v="3"/>
    <s v="Consumer"/>
    <x v="1"/>
    <x v="3"/>
    <n v="7384.54"/>
    <n v="280.98"/>
    <n v="738.45399999999995"/>
    <n v="6646.0860000000002"/>
  </r>
  <r>
    <n v="651"/>
    <n v="4581"/>
    <n v="41155"/>
    <s v="Not Specified"/>
    <s v="Twentynine Palms"/>
    <s v="California"/>
    <x v="1"/>
    <s v="Home Office"/>
    <x v="0"/>
    <x v="14"/>
    <n v="2325.42"/>
    <n v="90.48"/>
    <n v="232.542"/>
    <n v="2092.8780000000002"/>
  </r>
  <r>
    <n v="652"/>
    <n v="4583"/>
    <n v="40080"/>
    <s v="Medium"/>
    <s v="New Bern"/>
    <s v="North Carolina"/>
    <x v="2"/>
    <s v="Corporate"/>
    <x v="1"/>
    <x v="15"/>
    <n v="3021.64"/>
    <n v="70.98"/>
    <n v="302.16399999999999"/>
    <n v="2719.4759999999997"/>
  </r>
  <r>
    <n v="653"/>
    <n v="4610"/>
    <n v="40346"/>
    <s v="Low"/>
    <s v="Wilkes Barre"/>
    <s v="Pennsylvania"/>
    <x v="3"/>
    <s v="Small Business"/>
    <x v="2"/>
    <x v="5"/>
    <n v="66.88"/>
    <n v="8.33"/>
    <n v="6.6879999999999997"/>
    <n v="60.191999999999993"/>
  </r>
  <r>
    <n v="654"/>
    <n v="4610"/>
    <n v="40346"/>
    <s v="Low"/>
    <s v="Wilkes Barre"/>
    <s v="Pennsylvania"/>
    <x v="3"/>
    <s v="Small Business"/>
    <x v="0"/>
    <x v="14"/>
    <n v="447.34"/>
    <n v="15.67"/>
    <n v="44.733999999999995"/>
    <n v="402.60599999999999"/>
  </r>
  <r>
    <n v="655"/>
    <n v="4611"/>
    <n v="40187"/>
    <s v="High"/>
    <s v="North Port"/>
    <s v="Florida"/>
    <x v="2"/>
    <s v="Consumer"/>
    <x v="2"/>
    <x v="10"/>
    <n v="16172.44"/>
    <n v="500.98"/>
    <n v="1617.2439999999999"/>
    <n v="14555.196"/>
  </r>
  <r>
    <n v="656"/>
    <n v="4612"/>
    <n v="40440"/>
    <s v="Medium"/>
    <s v="Elgin"/>
    <s v="Illinois"/>
    <x v="0"/>
    <s v="Corporate"/>
    <x v="0"/>
    <x v="13"/>
    <n v="89.55"/>
    <n v="4.4800000000000004"/>
    <n v="8.9550000000000001"/>
    <n v="80.594999999999999"/>
  </r>
  <r>
    <n v="657"/>
    <n v="4642"/>
    <n v="40600"/>
    <s v="Critical"/>
    <s v="Oak Park"/>
    <s v="Michigan"/>
    <x v="0"/>
    <s v="Corporate"/>
    <x v="2"/>
    <x v="5"/>
    <n v="65.61"/>
    <n v="7.28"/>
    <n v="6.5609999999999999"/>
    <n v="59.048999999999999"/>
  </r>
  <r>
    <n v="658"/>
    <n v="4642"/>
    <n v="40600"/>
    <s v="Critical"/>
    <s v="Oak Park"/>
    <s v="Michigan"/>
    <x v="0"/>
    <s v="Corporate"/>
    <x v="0"/>
    <x v="0"/>
    <n v="309.62"/>
    <n v="14.03"/>
    <n v="30.962"/>
    <n v="278.65800000000002"/>
  </r>
  <r>
    <n v="659"/>
    <n v="4645"/>
    <n v="40075"/>
    <s v="Critical"/>
    <s v="Tualatin"/>
    <s v="Oregon"/>
    <x v="1"/>
    <s v="Small Business"/>
    <x v="2"/>
    <x v="5"/>
    <n v="920"/>
    <n v="30.73"/>
    <n v="92"/>
    <n v="828"/>
  </r>
  <r>
    <n v="660"/>
    <n v="4645"/>
    <n v="40075"/>
    <s v="Critical"/>
    <s v="West Linn"/>
    <s v="Oregon"/>
    <x v="1"/>
    <s v="Small Business"/>
    <x v="0"/>
    <x v="13"/>
    <n v="104.2"/>
    <n v="14.56"/>
    <n v="10.42"/>
    <n v="93.78"/>
  </r>
  <r>
    <n v="661"/>
    <n v="4645"/>
    <n v="40075"/>
    <s v="Critical"/>
    <s v="West Linn"/>
    <s v="Oregon"/>
    <x v="1"/>
    <s v="Small Business"/>
    <x v="2"/>
    <x v="16"/>
    <n v="3563.88"/>
    <n v="299.99"/>
    <n v="356.38800000000003"/>
    <n v="3207.4920000000002"/>
  </r>
  <r>
    <n v="662"/>
    <n v="4647"/>
    <n v="39946"/>
    <s v="Medium"/>
    <s v="Auburn"/>
    <s v="Maine"/>
    <x v="3"/>
    <s v="Corporate"/>
    <x v="2"/>
    <x v="4"/>
    <n v="1590.163"/>
    <n v="55.99"/>
    <n v="159.0163"/>
    <n v="1431.1467"/>
  </r>
  <r>
    <n v="663"/>
    <n v="4647"/>
    <n v="39946"/>
    <s v="Medium"/>
    <s v="Concord"/>
    <s v="New Hampshire"/>
    <x v="3"/>
    <s v="Corporate"/>
    <x v="0"/>
    <x v="1"/>
    <n v="482.93"/>
    <n v="13.9"/>
    <n v="48.292999999999999"/>
    <n v="434.637"/>
  </r>
  <r>
    <n v="664"/>
    <n v="4647"/>
    <n v="39946"/>
    <s v="Medium"/>
    <s v="Naugatuck"/>
    <s v="Connecticut"/>
    <x v="3"/>
    <s v="Corporate"/>
    <x v="0"/>
    <x v="14"/>
    <n v="1203.73"/>
    <n v="162.93"/>
    <n v="120.37299999999999"/>
    <n v="1083.357"/>
  </r>
  <r>
    <n v="665"/>
    <n v="4647"/>
    <n v="39946"/>
    <s v="Medium"/>
    <s v="Seymour"/>
    <s v="Connecticut"/>
    <x v="3"/>
    <s v="Corporate"/>
    <x v="0"/>
    <x v="14"/>
    <n v="75.19"/>
    <n v="11.58"/>
    <n v="7.5190000000000001"/>
    <n v="67.670999999999992"/>
  </r>
  <r>
    <n v="666"/>
    <n v="4672"/>
    <n v="40853"/>
    <s v="Critical"/>
    <s v="Puyallup"/>
    <s v="Washington"/>
    <x v="1"/>
    <s v="Corporate"/>
    <x v="1"/>
    <x v="2"/>
    <n v="152.44"/>
    <n v="7.7"/>
    <n v="15.244000000000002"/>
    <n v="137.196"/>
  </r>
  <r>
    <n v="667"/>
    <n v="4674"/>
    <n v="39921"/>
    <s v="Critical"/>
    <s v="Murfreesboro"/>
    <s v="Tennessee"/>
    <x v="2"/>
    <s v="Corporate"/>
    <x v="1"/>
    <x v="15"/>
    <n v="3041.33"/>
    <n v="130.97999999999999"/>
    <n v="304.13299999999998"/>
    <n v="2737.1970000000001"/>
  </r>
  <r>
    <n v="668"/>
    <n v="4675"/>
    <n v="40506"/>
    <s v="Not Specified"/>
    <s v="Wilmington"/>
    <s v="North Carolina"/>
    <x v="2"/>
    <s v="Consumer"/>
    <x v="0"/>
    <x v="6"/>
    <n v="17.89"/>
    <n v="3.98"/>
    <n v="1.7890000000000001"/>
    <n v="16.100999999999999"/>
  </r>
  <r>
    <n v="669"/>
    <n v="4676"/>
    <n v="40786"/>
    <s v="High"/>
    <s v="Oak Forest"/>
    <s v="Illinois"/>
    <x v="0"/>
    <s v="Home Office"/>
    <x v="2"/>
    <x v="4"/>
    <n v="1210.0514999999998"/>
    <n v="125.99"/>
    <n v="121.00514999999997"/>
    <n v="1089.0463499999998"/>
  </r>
  <r>
    <n v="670"/>
    <n v="4676"/>
    <n v="40786"/>
    <s v="High"/>
    <s v="Oak Lawn"/>
    <s v="Illinois"/>
    <x v="0"/>
    <s v="Home Office"/>
    <x v="0"/>
    <x v="8"/>
    <n v="187.83"/>
    <n v="3.75"/>
    <n v="18.783000000000001"/>
    <n v="169.04700000000003"/>
  </r>
  <r>
    <n v="671"/>
    <n v="4676"/>
    <n v="40786"/>
    <s v="High"/>
    <s v="Oak Lawn"/>
    <s v="Illinois"/>
    <x v="0"/>
    <s v="Home Office"/>
    <x v="0"/>
    <x v="9"/>
    <n v="49.59"/>
    <n v="12.28"/>
    <n v="4.9590000000000005"/>
    <n v="44.631"/>
  </r>
  <r>
    <n v="672"/>
    <n v="4676"/>
    <n v="40786"/>
    <s v="High"/>
    <s v="Oak Lawn"/>
    <s v="Illinois"/>
    <x v="0"/>
    <s v="Home Office"/>
    <x v="2"/>
    <x v="4"/>
    <n v="4253.009"/>
    <n v="155.99"/>
    <n v="425.30089999999996"/>
    <n v="3827.7080999999998"/>
  </r>
  <r>
    <n v="673"/>
    <n v="4705"/>
    <n v="40989"/>
    <s v="Not Specified"/>
    <s v="Anacortes"/>
    <s v="Washington"/>
    <x v="1"/>
    <s v="Corporate"/>
    <x v="0"/>
    <x v="0"/>
    <n v="123.85"/>
    <n v="7.98"/>
    <n v="12.385"/>
    <n v="111.46499999999999"/>
  </r>
  <r>
    <n v="674"/>
    <n v="4706"/>
    <n v="41271"/>
    <s v="Not Specified"/>
    <s v="West Hollywood"/>
    <s v="California"/>
    <x v="1"/>
    <s v="Small Business"/>
    <x v="0"/>
    <x v="12"/>
    <n v="2116.6999999999998"/>
    <n v="67.28"/>
    <n v="211.67"/>
    <n v="1905.0299999999997"/>
  </r>
  <r>
    <n v="675"/>
    <n v="4708"/>
    <n v="40086"/>
    <s v="Critical"/>
    <s v="Crofton"/>
    <s v="Maryland"/>
    <x v="3"/>
    <s v="Corporate"/>
    <x v="0"/>
    <x v="9"/>
    <n v="180.38"/>
    <n v="6.48"/>
    <n v="18.038"/>
    <n v="162.34199999999998"/>
  </r>
  <r>
    <n v="676"/>
    <n v="4737"/>
    <n v="40247"/>
    <s v="Not Specified"/>
    <s v="Cleveland"/>
    <s v="Tennessee"/>
    <x v="2"/>
    <s v="Corporate"/>
    <x v="0"/>
    <x v="9"/>
    <n v="314.20999999999998"/>
    <n v="5.88"/>
    <n v="31.420999999999999"/>
    <n v="282.78899999999999"/>
  </r>
  <r>
    <n v="677"/>
    <n v="4738"/>
    <n v="41006"/>
    <s v="High"/>
    <s v="Saratoga"/>
    <s v="California"/>
    <x v="1"/>
    <s v="Home Office"/>
    <x v="0"/>
    <x v="7"/>
    <n v="10.39"/>
    <n v="4.71"/>
    <n v="1.0390000000000001"/>
    <n v="9.3510000000000009"/>
  </r>
  <r>
    <n v="678"/>
    <n v="4739"/>
    <n v="40229"/>
    <s v="Low"/>
    <s v="Norfolk"/>
    <s v="Virginia"/>
    <x v="2"/>
    <s v="Corporate"/>
    <x v="0"/>
    <x v="6"/>
    <n v="48.57"/>
    <n v="2.94"/>
    <n v="4.8570000000000002"/>
    <n v="43.713000000000001"/>
  </r>
  <r>
    <n v="679"/>
    <n v="4741"/>
    <n v="41096"/>
    <s v="Not Specified"/>
    <s v="Louisville"/>
    <s v="Colorado"/>
    <x v="1"/>
    <s v="Consumer"/>
    <x v="1"/>
    <x v="2"/>
    <n v="342.97"/>
    <n v="8.75"/>
    <n v="34.297000000000004"/>
    <n v="308.673"/>
  </r>
  <r>
    <n v="680"/>
    <n v="4743"/>
    <n v="40267"/>
    <s v="Low"/>
    <s v="Weslaco"/>
    <s v="Texas"/>
    <x v="0"/>
    <s v="Home Office"/>
    <x v="0"/>
    <x v="12"/>
    <n v="352.55"/>
    <n v="12.97"/>
    <n v="35.255000000000003"/>
    <n v="317.29500000000002"/>
  </r>
  <r>
    <n v="681"/>
    <n v="4743"/>
    <n v="40267"/>
    <s v="Low"/>
    <s v="Weslaco"/>
    <s v="Texas"/>
    <x v="0"/>
    <s v="Home Office"/>
    <x v="0"/>
    <x v="0"/>
    <n v="719.64"/>
    <n v="20.89"/>
    <n v="71.963999999999999"/>
    <n v="647.67599999999993"/>
  </r>
  <r>
    <n v="682"/>
    <n v="4769"/>
    <n v="40646"/>
    <s v="Not Specified"/>
    <s v="Valley Stream"/>
    <s v="New York"/>
    <x v="3"/>
    <s v="Home Office"/>
    <x v="0"/>
    <x v="8"/>
    <n v="117.4"/>
    <n v="2.88"/>
    <n v="11.74"/>
    <n v="105.66000000000001"/>
  </r>
  <r>
    <n v="683"/>
    <n v="4771"/>
    <n v="41256"/>
    <s v="Critical"/>
    <s v="Santa Monica"/>
    <s v="California"/>
    <x v="1"/>
    <s v="Consumer"/>
    <x v="1"/>
    <x v="3"/>
    <n v="135.928"/>
    <n v="31.76"/>
    <n v="13.5928"/>
    <n v="122.3352"/>
  </r>
  <r>
    <n v="684"/>
    <n v="4772"/>
    <n v="40069"/>
    <s v="Critical"/>
    <s v="Salisbury"/>
    <s v="North Carolina"/>
    <x v="2"/>
    <s v="Corporate"/>
    <x v="2"/>
    <x v="4"/>
    <n v="1560.617"/>
    <n v="65.989999999999995"/>
    <n v="156.0617"/>
    <n v="1404.5553"/>
  </r>
  <r>
    <n v="685"/>
    <n v="4773"/>
    <n v="40899"/>
    <s v="Critical"/>
    <s v="Hudson"/>
    <s v="Ohio"/>
    <x v="3"/>
    <s v="Home Office"/>
    <x v="1"/>
    <x v="3"/>
    <n v="6746.3119999999999"/>
    <n v="179.29"/>
    <n v="674.63119999999992"/>
    <n v="6071.6808000000001"/>
  </r>
  <r>
    <n v="686"/>
    <n v="4773"/>
    <n v="40899"/>
    <s v="Critical"/>
    <s v="West Scarborough"/>
    <s v="Maine"/>
    <x v="3"/>
    <s v="Home Office"/>
    <x v="0"/>
    <x v="14"/>
    <n v="311.38"/>
    <n v="11.58"/>
    <n v="31.138000000000002"/>
    <n v="280.24200000000002"/>
  </r>
  <r>
    <n v="687"/>
    <n v="4774"/>
    <n v="40287"/>
    <s v="Medium"/>
    <s v="Rogers"/>
    <s v="Arkansas"/>
    <x v="2"/>
    <s v="Corporate"/>
    <x v="2"/>
    <x v="5"/>
    <n v="126.87"/>
    <n v="32.979999999999997"/>
    <n v="12.687000000000001"/>
    <n v="114.18300000000001"/>
  </r>
  <r>
    <n v="688"/>
    <n v="4800"/>
    <n v="40913"/>
    <s v="Low"/>
    <s v="Lindenhurst"/>
    <s v="New York"/>
    <x v="3"/>
    <s v="Corporate"/>
    <x v="0"/>
    <x v="12"/>
    <n v="41.94"/>
    <n v="8.0399999999999991"/>
    <n v="4.194"/>
    <n v="37.745999999999995"/>
  </r>
  <r>
    <n v="689"/>
    <n v="4800"/>
    <n v="40913"/>
    <s v="Low"/>
    <s v="Lindenhurst"/>
    <s v="New York"/>
    <x v="3"/>
    <s v="Corporate"/>
    <x v="0"/>
    <x v="8"/>
    <n v="89.25"/>
    <n v="4.91"/>
    <n v="8.9250000000000007"/>
    <n v="80.325000000000003"/>
  </r>
  <r>
    <n v="690"/>
    <n v="4800"/>
    <n v="40913"/>
    <s v="Low"/>
    <s v="Lindenhurst"/>
    <s v="New York"/>
    <x v="3"/>
    <s v="Corporate"/>
    <x v="0"/>
    <x v="6"/>
    <n v="79.81"/>
    <n v="11.55"/>
    <n v="7.9809999999999999"/>
    <n v="71.829000000000008"/>
  </r>
  <r>
    <n v="691"/>
    <n v="4804"/>
    <n v="40935"/>
    <s v="High"/>
    <s v="Paradise"/>
    <s v="California"/>
    <x v="1"/>
    <s v="Corporate"/>
    <x v="2"/>
    <x v="5"/>
    <n v="463.83"/>
    <n v="33.979999999999997"/>
    <n v="46.383000000000003"/>
    <n v="417.447"/>
  </r>
  <r>
    <n v="692"/>
    <n v="4805"/>
    <n v="41023"/>
    <s v="Not Specified"/>
    <s v="Mount Vernon"/>
    <s v="Washington"/>
    <x v="1"/>
    <s v="Small Business"/>
    <x v="0"/>
    <x v="9"/>
    <n v="55.38"/>
    <n v="6.48"/>
    <n v="5.5380000000000003"/>
    <n v="49.841999999999999"/>
  </r>
  <r>
    <n v="693"/>
    <n v="4835"/>
    <n v="40110"/>
    <s v="Critical"/>
    <s v="Aurora"/>
    <s v="Colorado"/>
    <x v="1"/>
    <s v="Home Office"/>
    <x v="0"/>
    <x v="1"/>
    <n v="9.4"/>
    <n v="2.52"/>
    <n v="0.94"/>
    <n v="8.4600000000000009"/>
  </r>
  <r>
    <n v="694"/>
    <n v="4839"/>
    <n v="39942"/>
    <s v="Critical"/>
    <s v="North Olmsted"/>
    <s v="Ohio"/>
    <x v="3"/>
    <s v="Consumer"/>
    <x v="0"/>
    <x v="9"/>
    <n v="159.43"/>
    <n v="6.48"/>
    <n v="15.943000000000001"/>
    <n v="143.48699999999999"/>
  </r>
  <r>
    <n v="695"/>
    <n v="4864"/>
    <n v="41223"/>
    <s v="Low"/>
    <s v="Jackson"/>
    <s v="Michigan"/>
    <x v="0"/>
    <s v="Corporate"/>
    <x v="0"/>
    <x v="12"/>
    <n v="4901.99"/>
    <n v="315.98"/>
    <n v="490.19899999999996"/>
    <n v="4411.7910000000002"/>
  </r>
  <r>
    <n v="696"/>
    <n v="4870"/>
    <n v="40030"/>
    <s v="Medium"/>
    <s v="Chico"/>
    <s v="California"/>
    <x v="1"/>
    <s v="Corporate"/>
    <x v="1"/>
    <x v="3"/>
    <n v="17248.09"/>
    <n v="400.98"/>
    <n v="1724.809"/>
    <n v="15523.281000000001"/>
  </r>
  <r>
    <n v="697"/>
    <n v="4871"/>
    <n v="40705"/>
    <s v="Critical"/>
    <s v="Alexandria"/>
    <s v="Louisiana"/>
    <x v="2"/>
    <s v="Consumer"/>
    <x v="1"/>
    <x v="15"/>
    <n v="775.74"/>
    <n v="89.99"/>
    <n v="77.573999999999998"/>
    <n v="698.16600000000005"/>
  </r>
  <r>
    <n v="698"/>
    <n v="4871"/>
    <n v="40705"/>
    <s v="Critical"/>
    <s v="Alexandria"/>
    <s v="Louisiana"/>
    <x v="2"/>
    <s v="Consumer"/>
    <x v="0"/>
    <x v="1"/>
    <n v="238.34"/>
    <n v="9.31"/>
    <n v="23.834"/>
    <n v="214.506"/>
  </r>
  <r>
    <n v="699"/>
    <n v="4896"/>
    <n v="41142"/>
    <s v="Critical"/>
    <s v="Gardner"/>
    <s v="MA"/>
    <x v="3"/>
    <s v="Small Business"/>
    <x v="2"/>
    <x v="5"/>
    <n v="831.52"/>
    <n v="35.409999999999997"/>
    <n v="83.152000000000001"/>
    <n v="748.36799999999994"/>
  </r>
  <r>
    <n v="700"/>
    <n v="4896"/>
    <n v="41142"/>
    <s v="Critical"/>
    <s v="Lexington"/>
    <s v="MA"/>
    <x v="3"/>
    <s v="Small Business"/>
    <x v="2"/>
    <x v="4"/>
    <n v="1089.8699999999999"/>
    <n v="125.99"/>
    <n v="108.98699999999999"/>
    <n v="980.88299999999992"/>
  </r>
  <r>
    <n v="701"/>
    <n v="4896"/>
    <n v="41142"/>
    <s v="Critical"/>
    <s v="Parsippany"/>
    <s v="New Jersey"/>
    <x v="3"/>
    <s v="Small Business"/>
    <x v="0"/>
    <x v="12"/>
    <n v="121.3"/>
    <n v="5.8"/>
    <n v="12.13"/>
    <n v="109.17"/>
  </r>
  <r>
    <n v="702"/>
    <n v="4931"/>
    <n v="40133"/>
    <s v="Critical"/>
    <s v="Stockton"/>
    <s v="California"/>
    <x v="1"/>
    <s v="Corporate"/>
    <x v="0"/>
    <x v="9"/>
    <n v="168.31"/>
    <n v="8.17"/>
    <n v="16.831"/>
    <n v="151.47900000000001"/>
  </r>
  <r>
    <n v="703"/>
    <n v="4931"/>
    <n v="40133"/>
    <s v="Critical"/>
    <s v="Stockton"/>
    <s v="California"/>
    <x v="1"/>
    <s v="Corporate"/>
    <x v="2"/>
    <x v="4"/>
    <n v="4282.7249999999995"/>
    <n v="110.99"/>
    <n v="428.27249999999992"/>
    <n v="3854.4524999999994"/>
  </r>
  <r>
    <n v="704"/>
    <n v="4932"/>
    <n v="40399"/>
    <s v="Critical"/>
    <s v="Omaha"/>
    <s v="Nebraska"/>
    <x v="0"/>
    <s v="Corporate"/>
    <x v="0"/>
    <x v="9"/>
    <n v="109.37"/>
    <n v="10.31"/>
    <n v="10.937000000000001"/>
    <n v="98.433000000000007"/>
  </r>
  <r>
    <n v="705"/>
    <n v="4935"/>
    <n v="40322"/>
    <s v="Not Specified"/>
    <s v="Beavercreek"/>
    <s v="Ohio"/>
    <x v="3"/>
    <s v="Corporate"/>
    <x v="0"/>
    <x v="1"/>
    <n v="106.64"/>
    <n v="3.68"/>
    <n v="10.664000000000001"/>
    <n v="95.975999999999999"/>
  </r>
  <r>
    <n v="706"/>
    <n v="4960"/>
    <n v="40599"/>
    <s v="Low"/>
    <s v="Avenel"/>
    <s v="New Jersey"/>
    <x v="3"/>
    <s v="Corporate"/>
    <x v="0"/>
    <x v="9"/>
    <n v="40.869999999999997"/>
    <n v="6.48"/>
    <n v="4.0869999999999997"/>
    <n v="36.783000000000001"/>
  </r>
  <r>
    <n v="707"/>
    <n v="4960"/>
    <n v="40599"/>
    <s v="Low"/>
    <s v="East Haven"/>
    <s v="Connecticut"/>
    <x v="3"/>
    <s v="Corporate"/>
    <x v="1"/>
    <x v="15"/>
    <n v="8363.65"/>
    <n v="300.98"/>
    <n v="836.36500000000001"/>
    <n v="7527.2849999999999"/>
  </r>
  <r>
    <n v="708"/>
    <n v="4965"/>
    <n v="40471"/>
    <s v="Low"/>
    <s v="Braintree"/>
    <s v="MA"/>
    <x v="3"/>
    <s v="Corporate"/>
    <x v="0"/>
    <x v="13"/>
    <n v="1068.79"/>
    <n v="76.72"/>
    <n v="106.87899999999999"/>
    <n v="961.91099999999994"/>
  </r>
  <r>
    <n v="709"/>
    <n v="4965"/>
    <n v="40471"/>
    <s v="Low"/>
    <s v="South Burlington"/>
    <s v="Vermont"/>
    <x v="3"/>
    <s v="Corporate"/>
    <x v="0"/>
    <x v="9"/>
    <n v="287.13"/>
    <n v="5.78"/>
    <n v="28.713000000000001"/>
    <n v="258.41699999999997"/>
  </r>
  <r>
    <n v="710"/>
    <n v="4996"/>
    <n v="41165"/>
    <s v="Medium"/>
    <s v="Livonia"/>
    <s v="Michigan"/>
    <x v="0"/>
    <s v="Corporate"/>
    <x v="0"/>
    <x v="0"/>
    <n v="4305.79"/>
    <n v="142.86000000000001"/>
    <n v="430.57900000000001"/>
    <n v="3875.2109999999998"/>
  </r>
  <r>
    <n v="711"/>
    <n v="5028"/>
    <n v="41015"/>
    <s v="High"/>
    <s v="Littleton"/>
    <s v="Colorado"/>
    <x v="1"/>
    <s v="Corporate"/>
    <x v="1"/>
    <x v="2"/>
    <n v="79.680000000000007"/>
    <n v="7.7"/>
    <n v="7.9680000000000009"/>
    <n v="71.712000000000003"/>
  </r>
  <r>
    <n v="712"/>
    <n v="5059"/>
    <n v="40491"/>
    <s v="High"/>
    <s v="Dalton"/>
    <s v="Georgia"/>
    <x v="2"/>
    <s v="Small Business"/>
    <x v="0"/>
    <x v="12"/>
    <n v="41.18"/>
    <n v="5.44"/>
    <n v="4.1180000000000003"/>
    <n v="37.061999999999998"/>
  </r>
  <r>
    <n v="713"/>
    <n v="5061"/>
    <n v="40403"/>
    <s v="Critical"/>
    <s v="Minneapolis"/>
    <s v="Minnesota"/>
    <x v="0"/>
    <s v="Corporate"/>
    <x v="0"/>
    <x v="6"/>
    <n v="12.8"/>
    <n v="2.88"/>
    <n v="1.28"/>
    <n v="11.520000000000001"/>
  </r>
  <r>
    <n v="714"/>
    <n v="5092"/>
    <n v="40845"/>
    <s v="Low"/>
    <s v="Prior Lake"/>
    <s v="Minnesota"/>
    <x v="0"/>
    <s v="Consumer"/>
    <x v="1"/>
    <x v="11"/>
    <n v="709.04"/>
    <n v="220.98"/>
    <n v="70.903999999999996"/>
    <n v="638.13599999999997"/>
  </r>
  <r>
    <n v="715"/>
    <n v="5092"/>
    <n v="40845"/>
    <s v="Low"/>
    <s v="Prior Lake"/>
    <s v="Minnesota"/>
    <x v="0"/>
    <s v="Consumer"/>
    <x v="0"/>
    <x v="9"/>
    <n v="978.77"/>
    <n v="38.76"/>
    <n v="97.87700000000001"/>
    <n v="880.89300000000003"/>
  </r>
  <r>
    <n v="716"/>
    <n v="5094"/>
    <n v="40265"/>
    <s v="Not Specified"/>
    <s v="Pasadena"/>
    <s v="California"/>
    <x v="1"/>
    <s v="Small Business"/>
    <x v="0"/>
    <x v="6"/>
    <n v="79.58"/>
    <n v="37.44"/>
    <n v="7.9579999999999993"/>
    <n v="71.622"/>
  </r>
  <r>
    <n v="717"/>
    <n v="5095"/>
    <n v="41020"/>
    <s v="High"/>
    <s v="Durango"/>
    <s v="Colorado"/>
    <x v="1"/>
    <s v="Corporate"/>
    <x v="2"/>
    <x v="4"/>
    <n v="786.67499999999995"/>
    <n v="125.99"/>
    <n v="78.667500000000004"/>
    <n v="708.00749999999994"/>
  </r>
  <r>
    <n v="718"/>
    <n v="5121"/>
    <n v="41039"/>
    <s v="Not Specified"/>
    <s v="Jackson"/>
    <s v="Michigan"/>
    <x v="0"/>
    <s v="Corporate"/>
    <x v="2"/>
    <x v="4"/>
    <n v="1991.7029999999997"/>
    <n v="55.99"/>
    <n v="199.1703"/>
    <n v="1792.5326999999997"/>
  </r>
  <r>
    <n v="719"/>
    <n v="5153"/>
    <n v="40780"/>
    <s v="Critical"/>
    <s v="Merrillville"/>
    <s v="Indiana"/>
    <x v="0"/>
    <s v="Home Office"/>
    <x v="1"/>
    <x v="15"/>
    <n v="4896.93"/>
    <n v="128.24"/>
    <n v="489.69300000000004"/>
    <n v="4407.2370000000001"/>
  </r>
  <r>
    <n v="720"/>
    <n v="5155"/>
    <n v="39975"/>
    <s v="High"/>
    <s v="Edgewood"/>
    <s v="Maryland"/>
    <x v="3"/>
    <s v="Corporate"/>
    <x v="2"/>
    <x v="5"/>
    <n v="569.21"/>
    <n v="39.979999999999997"/>
    <n v="56.921000000000006"/>
    <n v="512.28899999999999"/>
  </r>
  <r>
    <n v="721"/>
    <n v="5188"/>
    <n v="40603"/>
    <s v="Not Specified"/>
    <s v="West Hollywood"/>
    <s v="California"/>
    <x v="1"/>
    <s v="Small Business"/>
    <x v="0"/>
    <x v="9"/>
    <n v="192.8"/>
    <n v="8.01"/>
    <n v="19.28"/>
    <n v="173.52"/>
  </r>
  <r>
    <n v="722"/>
    <n v="5189"/>
    <n v="40507"/>
    <s v="Low"/>
    <s v="La Mesa"/>
    <s v="California"/>
    <x v="1"/>
    <s v="Corporate"/>
    <x v="2"/>
    <x v="5"/>
    <n v="900.06"/>
    <n v="73.98"/>
    <n v="90.005999999999986"/>
    <n v="810.05399999999997"/>
  </r>
  <r>
    <n v="723"/>
    <n v="5189"/>
    <n v="40507"/>
    <s v="Low"/>
    <s v="Lakewood"/>
    <s v="New Jersey"/>
    <x v="3"/>
    <s v="Corporate"/>
    <x v="0"/>
    <x v="0"/>
    <n v="2066.63"/>
    <n v="140.85"/>
    <n v="206.66300000000004"/>
    <n v="1859.9670000000001"/>
  </r>
  <r>
    <n v="724"/>
    <n v="5189"/>
    <n v="40507"/>
    <s v="Low"/>
    <s v="Lewiston"/>
    <s v="Maine"/>
    <x v="3"/>
    <s v="Corporate"/>
    <x v="0"/>
    <x v="6"/>
    <n v="24.72"/>
    <n v="2.74"/>
    <n v="2.472"/>
    <n v="22.247999999999998"/>
  </r>
  <r>
    <n v="725"/>
    <n v="5217"/>
    <n v="40828"/>
    <s v="High"/>
    <s v="Jacksonville"/>
    <s v="North Carolina"/>
    <x v="2"/>
    <s v="Home Office"/>
    <x v="0"/>
    <x v="13"/>
    <n v="339.35"/>
    <n v="40.98"/>
    <n v="33.935000000000002"/>
    <n v="305.41500000000002"/>
  </r>
  <r>
    <n v="726"/>
    <n v="5217"/>
    <n v="40828"/>
    <s v="High"/>
    <s v="Jacksonville"/>
    <s v="North Carolina"/>
    <x v="2"/>
    <s v="Home Office"/>
    <x v="0"/>
    <x v="8"/>
    <n v="33.67"/>
    <n v="3.08"/>
    <n v="3.3670000000000004"/>
    <n v="30.303000000000001"/>
  </r>
  <r>
    <n v="727"/>
    <n v="5221"/>
    <n v="40702"/>
    <s v="Not Specified"/>
    <s v="Clarksville"/>
    <s v="Tennessee"/>
    <x v="2"/>
    <s v="Corporate"/>
    <x v="2"/>
    <x v="5"/>
    <n v="1347.63"/>
    <n v="28.48"/>
    <n v="134.76300000000001"/>
    <n v="1212.8670000000002"/>
  </r>
  <r>
    <n v="728"/>
    <n v="5222"/>
    <n v="39959"/>
    <s v="Not Specified"/>
    <s v="Longview"/>
    <s v="Washington"/>
    <x v="1"/>
    <s v="Consumer"/>
    <x v="1"/>
    <x v="3"/>
    <n v="14451.75"/>
    <n v="349.45"/>
    <n v="1445.175"/>
    <n v="13006.575000000001"/>
  </r>
  <r>
    <n v="729"/>
    <n v="5251"/>
    <n v="40644"/>
    <s v="Medium"/>
    <s v="Pflugerville"/>
    <s v="Texas"/>
    <x v="0"/>
    <s v="Corporate"/>
    <x v="2"/>
    <x v="4"/>
    <n v="3821.0390000000002"/>
    <n v="115.99"/>
    <n v="382.10390000000001"/>
    <n v="3438.9351000000001"/>
  </r>
  <r>
    <n v="730"/>
    <n v="5254"/>
    <n v="41115"/>
    <s v="Not Specified"/>
    <s v="Hinesville"/>
    <s v="Georgia"/>
    <x v="2"/>
    <s v="Corporate"/>
    <x v="2"/>
    <x v="4"/>
    <n v="1735.3515"/>
    <n v="65.989999999999995"/>
    <n v="173.53514999999999"/>
    <n v="1561.8163500000001"/>
  </r>
  <r>
    <n v="731"/>
    <n v="5281"/>
    <n v="40848"/>
    <s v="High"/>
    <s v="Palm Coast"/>
    <s v="Florida"/>
    <x v="2"/>
    <s v="Consumer"/>
    <x v="1"/>
    <x v="15"/>
    <n v="4733.7"/>
    <n v="120.98"/>
    <n v="473.37"/>
    <n v="4260.33"/>
  </r>
  <r>
    <n v="732"/>
    <n v="5281"/>
    <n v="40848"/>
    <s v="High"/>
    <s v="Palm Coast"/>
    <s v="Florida"/>
    <x v="2"/>
    <s v="Consumer"/>
    <x v="1"/>
    <x v="2"/>
    <n v="2718.07"/>
    <n v="209.84"/>
    <n v="271.80700000000002"/>
    <n v="2446.2629999999999"/>
  </r>
  <r>
    <n v="733"/>
    <n v="5283"/>
    <n v="39967"/>
    <s v="Medium"/>
    <s v="Weslaco"/>
    <s v="Texas"/>
    <x v="0"/>
    <s v="Home Office"/>
    <x v="2"/>
    <x v="4"/>
    <n v="2508.6730000000002"/>
    <n v="125.99"/>
    <n v="250.86730000000003"/>
    <n v="2257.8057000000003"/>
  </r>
  <r>
    <n v="734"/>
    <n v="5284"/>
    <n v="40732"/>
    <s v="Not Specified"/>
    <s v="Oak Lawn"/>
    <s v="Illinois"/>
    <x v="0"/>
    <s v="Home Office"/>
    <x v="0"/>
    <x v="12"/>
    <n v="59.38"/>
    <n v="8.69"/>
    <n v="5.9380000000000006"/>
    <n v="53.442"/>
  </r>
  <r>
    <n v="735"/>
    <n v="5316"/>
    <n v="39843"/>
    <s v="Critical"/>
    <s v="Rock Island"/>
    <s v="Illinois"/>
    <x v="0"/>
    <s v="Corporate"/>
    <x v="2"/>
    <x v="5"/>
    <n v="1285.3699999999999"/>
    <n v="31.78"/>
    <n v="128.53699999999998"/>
    <n v="1156.8329999999999"/>
  </r>
  <r>
    <n v="736"/>
    <n v="5317"/>
    <n v="40064"/>
    <s v="Low"/>
    <s v="Thornton"/>
    <s v="Colorado"/>
    <x v="1"/>
    <s v="Small Business"/>
    <x v="0"/>
    <x v="12"/>
    <n v="212.57"/>
    <n v="5.34"/>
    <n v="21.256999999999998"/>
    <n v="191.31299999999999"/>
  </r>
  <r>
    <n v="737"/>
    <n v="5317"/>
    <n v="40064"/>
    <s v="Low"/>
    <s v="Thornton"/>
    <s v="Colorado"/>
    <x v="1"/>
    <s v="Small Business"/>
    <x v="1"/>
    <x v="11"/>
    <n v="1469.48"/>
    <n v="140.97999999999999"/>
    <n v="146.94799999999998"/>
    <n v="1322.5320000000002"/>
  </r>
  <r>
    <n v="738"/>
    <n v="5317"/>
    <n v="40064"/>
    <s v="Low"/>
    <s v="Thornton"/>
    <s v="Colorado"/>
    <x v="1"/>
    <s v="Small Business"/>
    <x v="2"/>
    <x v="4"/>
    <n v="4279.24"/>
    <n v="205.99"/>
    <n v="427.92399999999992"/>
    <n v="3851.3159999999998"/>
  </r>
  <r>
    <n v="739"/>
    <n v="5318"/>
    <n v="40271"/>
    <s v="High"/>
    <s v="Fort Dodge"/>
    <s v="Iowa"/>
    <x v="0"/>
    <s v="Consumer"/>
    <x v="0"/>
    <x v="13"/>
    <n v="1042.25"/>
    <n v="131.12"/>
    <n v="104.22499999999999"/>
    <n v="938.02499999999998"/>
  </r>
  <r>
    <n v="740"/>
    <n v="5318"/>
    <n v="40271"/>
    <s v="High"/>
    <s v="Fort Dodge"/>
    <s v="Iowa"/>
    <x v="0"/>
    <s v="Consumer"/>
    <x v="2"/>
    <x v="4"/>
    <n v="5010.7415000000001"/>
    <n v="200.99"/>
    <n v="501.07415000000003"/>
    <n v="4509.6673499999997"/>
  </r>
  <r>
    <n v="741"/>
    <n v="5346"/>
    <n v="40537"/>
    <s v="Critical"/>
    <s v="Roseville"/>
    <s v="Michigan"/>
    <x v="0"/>
    <s v="Home Office"/>
    <x v="1"/>
    <x v="2"/>
    <n v="2932.99"/>
    <n v="90.98"/>
    <n v="293.29899999999998"/>
    <n v="2639.6909999999998"/>
  </r>
  <r>
    <n v="742"/>
    <n v="5346"/>
    <n v="40537"/>
    <s v="Critical"/>
    <s v="Roseville"/>
    <s v="Michigan"/>
    <x v="0"/>
    <s v="Home Office"/>
    <x v="1"/>
    <x v="3"/>
    <n v="9194.7999999999993"/>
    <n v="218.75"/>
    <n v="919.48"/>
    <n v="8275.32"/>
  </r>
  <r>
    <n v="743"/>
    <n v="5346"/>
    <n v="40537"/>
    <s v="Critical"/>
    <s v="Royal Oak"/>
    <s v="Michigan"/>
    <x v="0"/>
    <s v="Home Office"/>
    <x v="1"/>
    <x v="11"/>
    <n v="2285.12"/>
    <n v="140.97999999999999"/>
    <n v="228.51199999999997"/>
    <n v="2056.6079999999997"/>
  </r>
  <r>
    <n v="744"/>
    <n v="5347"/>
    <n v="40595"/>
    <s v="Medium"/>
    <s v="Clearfield"/>
    <s v="Utah"/>
    <x v="1"/>
    <s v="Corporate"/>
    <x v="2"/>
    <x v="4"/>
    <n v="525.55499999999995"/>
    <n v="85.99"/>
    <n v="52.555499999999995"/>
    <n v="472.99949999999995"/>
  </r>
  <r>
    <n v="745"/>
    <n v="5347"/>
    <n v="40595"/>
    <s v="Medium"/>
    <s v="Clearfield"/>
    <s v="Utah"/>
    <x v="1"/>
    <s v="Corporate"/>
    <x v="2"/>
    <x v="4"/>
    <n v="276.029"/>
    <n v="7.99"/>
    <n v="27.602899999999998"/>
    <n v="248.42609999999999"/>
  </r>
  <r>
    <n v="746"/>
    <n v="5347"/>
    <n v="40595"/>
    <s v="Medium"/>
    <s v="Clearfield"/>
    <s v="Utah"/>
    <x v="1"/>
    <s v="Corporate"/>
    <x v="2"/>
    <x v="4"/>
    <n v="187.20400000000001"/>
    <n v="205.99"/>
    <n v="18.720399999999998"/>
    <n v="168.48360000000002"/>
  </r>
  <r>
    <n v="747"/>
    <n v="5350"/>
    <n v="40460"/>
    <s v="Low"/>
    <s v="Carson City"/>
    <s v="Nevada"/>
    <x v="1"/>
    <s v="Consumer"/>
    <x v="0"/>
    <x v="13"/>
    <n v="434.73"/>
    <n v="11.33"/>
    <n v="43.472999999999999"/>
    <n v="391.25700000000001"/>
  </r>
  <r>
    <n v="748"/>
    <n v="5350"/>
    <n v="40460"/>
    <s v="Low"/>
    <s v="Columbus"/>
    <s v="Mississippi"/>
    <x v="2"/>
    <s v="Consumer"/>
    <x v="0"/>
    <x v="0"/>
    <n v="7017.42"/>
    <n v="140.85"/>
    <n v="701.74199999999996"/>
    <n v="6315.6779999999999"/>
  </r>
  <r>
    <n v="749"/>
    <n v="5378"/>
    <n v="41206"/>
    <s v="Critical"/>
    <s v="Rose Hill"/>
    <s v="Virginia"/>
    <x v="2"/>
    <s v="Corporate"/>
    <x v="1"/>
    <x v="2"/>
    <n v="54.28"/>
    <n v="6.24"/>
    <n v="5.4279999999999999"/>
    <n v="48.852000000000004"/>
  </r>
  <r>
    <n v="750"/>
    <n v="5381"/>
    <n v="40206"/>
    <s v="Low"/>
    <s v="The Colony"/>
    <s v="Texas"/>
    <x v="0"/>
    <s v="Home Office"/>
    <x v="1"/>
    <x v="2"/>
    <n v="4888.1400000000003"/>
    <n v="107.53"/>
    <n v="488.81400000000002"/>
    <n v="4399.326"/>
  </r>
  <r>
    <n v="751"/>
    <n v="5381"/>
    <n v="40206"/>
    <s v="Low"/>
    <s v="The Colony"/>
    <s v="Texas"/>
    <x v="0"/>
    <s v="Home Office"/>
    <x v="0"/>
    <x v="9"/>
    <n v="63.87"/>
    <n v="2.1800000000000002"/>
    <n v="6.3869999999999996"/>
    <n v="57.482999999999997"/>
  </r>
  <r>
    <n v="752"/>
    <n v="5382"/>
    <n v="40920"/>
    <s v="Low"/>
    <s v="Crofton"/>
    <s v="Maryland"/>
    <x v="3"/>
    <s v="Consumer"/>
    <x v="1"/>
    <x v="2"/>
    <n v="260.12"/>
    <n v="8.98"/>
    <n v="26.011999999999997"/>
    <n v="234.108"/>
  </r>
  <r>
    <n v="753"/>
    <n v="5408"/>
    <n v="41110"/>
    <s v="Low"/>
    <s v="San Luis Obispo"/>
    <s v="California"/>
    <x v="1"/>
    <s v="Small Business"/>
    <x v="0"/>
    <x v="8"/>
    <n v="88.82"/>
    <n v="4.13"/>
    <n v="8.8819999999999997"/>
    <n v="79.937999999999988"/>
  </r>
  <r>
    <n v="754"/>
    <n v="5408"/>
    <n v="41110"/>
    <s v="Low"/>
    <s v="San Luis Obispo"/>
    <s v="California"/>
    <x v="1"/>
    <s v="Small Business"/>
    <x v="1"/>
    <x v="2"/>
    <n v="2392.23"/>
    <n v="209.84"/>
    <n v="239.22299999999998"/>
    <n v="2153.0070000000001"/>
  </r>
  <r>
    <n v="755"/>
    <n v="5409"/>
    <n v="40916"/>
    <s v="Low"/>
    <s v="Burbank"/>
    <s v="Illinois"/>
    <x v="0"/>
    <s v="Corporate"/>
    <x v="0"/>
    <x v="9"/>
    <n v="48.91"/>
    <n v="3.98"/>
    <n v="4.891"/>
    <n v="44.018999999999998"/>
  </r>
  <r>
    <n v="756"/>
    <n v="5414"/>
    <n v="40261"/>
    <s v="Not Specified"/>
    <s v="Crofton"/>
    <s v="Maryland"/>
    <x v="3"/>
    <s v="Corporate"/>
    <x v="0"/>
    <x v="0"/>
    <n v="284.62"/>
    <n v="20.98"/>
    <n v="28.462"/>
    <n v="256.15800000000002"/>
  </r>
  <r>
    <n v="757"/>
    <n v="5441"/>
    <n v="40014"/>
    <s v="Not Specified"/>
    <s v="Seatac"/>
    <s v="Washington"/>
    <x v="1"/>
    <s v="Consumer"/>
    <x v="0"/>
    <x v="9"/>
    <n v="226.83"/>
    <n v="6.48"/>
    <n v="22.683000000000003"/>
    <n v="204.14700000000002"/>
  </r>
  <r>
    <n v="758"/>
    <n v="5441"/>
    <n v="40014"/>
    <s v="Not Specified"/>
    <s v="Seatac"/>
    <s v="Washington"/>
    <x v="1"/>
    <s v="Consumer"/>
    <x v="0"/>
    <x v="0"/>
    <n v="278.92"/>
    <n v="17.149999999999999"/>
    <n v="27.892000000000003"/>
    <n v="251.02800000000002"/>
  </r>
  <r>
    <n v="759"/>
    <n v="5444"/>
    <n v="40619"/>
    <s v="Critical"/>
    <s v="Lewisville"/>
    <s v="Texas"/>
    <x v="0"/>
    <s v="Small Business"/>
    <x v="2"/>
    <x v="16"/>
    <n v="885.94"/>
    <n v="449.99"/>
    <n v="88.594000000000008"/>
    <n v="797.346"/>
  </r>
  <r>
    <n v="760"/>
    <n v="5445"/>
    <n v="40384"/>
    <s v="Low"/>
    <s v="Eau Claire"/>
    <s v="Wisconsin"/>
    <x v="0"/>
    <s v="Home Office"/>
    <x v="0"/>
    <x v="8"/>
    <n v="29.42"/>
    <n v="3.69"/>
    <n v="2.9420000000000006"/>
    <n v="26.478000000000002"/>
  </r>
  <r>
    <n v="761"/>
    <n v="5445"/>
    <n v="40384"/>
    <s v="Low"/>
    <s v="Eau Claire"/>
    <s v="Wisconsin"/>
    <x v="0"/>
    <s v="Home Office"/>
    <x v="0"/>
    <x v="6"/>
    <n v="46.48"/>
    <n v="4.63"/>
    <n v="4.6479999999999997"/>
    <n v="41.831999999999994"/>
  </r>
  <r>
    <n v="762"/>
    <n v="5446"/>
    <n v="39984"/>
    <s v="Low"/>
    <s v="Indianapolis"/>
    <s v="Indiana"/>
    <x v="0"/>
    <s v="Corporate"/>
    <x v="0"/>
    <x v="14"/>
    <n v="433.68"/>
    <n v="10.98"/>
    <n v="43.368000000000002"/>
    <n v="390.31200000000001"/>
  </r>
  <r>
    <n v="763"/>
    <n v="5472"/>
    <n v="40278"/>
    <s v="Low"/>
    <s v="Carlsbad"/>
    <s v="California"/>
    <x v="1"/>
    <s v="Corporate"/>
    <x v="0"/>
    <x v="9"/>
    <n v="216.08"/>
    <n v="6.48"/>
    <n v="21.608000000000001"/>
    <n v="194.47200000000001"/>
  </r>
  <r>
    <n v="764"/>
    <n v="5472"/>
    <n v="40278"/>
    <s v="Low"/>
    <s v="Carlsbad"/>
    <s v="California"/>
    <x v="1"/>
    <s v="Corporate"/>
    <x v="0"/>
    <x v="0"/>
    <n v="339.03"/>
    <n v="13.48"/>
    <n v="33.902999999999999"/>
    <n v="305.12699999999995"/>
  </r>
  <r>
    <n v="765"/>
    <n v="5472"/>
    <n v="40278"/>
    <s v="Low"/>
    <s v="Carlsbad"/>
    <s v="California"/>
    <x v="1"/>
    <s v="Corporate"/>
    <x v="2"/>
    <x v="4"/>
    <n v="1098.1490000000001"/>
    <n v="115.99"/>
    <n v="109.81490000000002"/>
    <n v="988.33410000000003"/>
  </r>
  <r>
    <n v="766"/>
    <n v="5473"/>
    <n v="40992"/>
    <s v="Not Specified"/>
    <s v="Mount Pleasant"/>
    <s v="Michigan"/>
    <x v="0"/>
    <s v="Small Business"/>
    <x v="0"/>
    <x v="14"/>
    <n v="355.69"/>
    <n v="8.74"/>
    <n v="35.569000000000003"/>
    <n v="320.12099999999998"/>
  </r>
  <r>
    <n v="767"/>
    <n v="5504"/>
    <n v="40183"/>
    <s v="High"/>
    <s v="Olathe"/>
    <s v="Kansas"/>
    <x v="0"/>
    <s v="Small Business"/>
    <x v="0"/>
    <x v="9"/>
    <n v="49.55"/>
    <n v="5.78"/>
    <n v="4.9550000000000001"/>
    <n v="44.594999999999999"/>
  </r>
  <r>
    <n v="768"/>
    <n v="5504"/>
    <n v="40183"/>
    <s v="High"/>
    <s v="Olathe"/>
    <s v="Kansas"/>
    <x v="0"/>
    <s v="Small Business"/>
    <x v="2"/>
    <x v="4"/>
    <n v="606.55999999999995"/>
    <n v="45.99"/>
    <n v="60.655999999999992"/>
    <n v="545.904"/>
  </r>
  <r>
    <n v="769"/>
    <n v="5506"/>
    <n v="40489"/>
    <s v="Critical"/>
    <s v="Belvidere"/>
    <s v="Illinois"/>
    <x v="0"/>
    <s v="Corporate"/>
    <x v="0"/>
    <x v="9"/>
    <n v="129.62"/>
    <n v="5.88"/>
    <n v="12.962"/>
    <n v="116.658"/>
  </r>
  <r>
    <n v="770"/>
    <n v="5509"/>
    <n v="39910"/>
    <s v="Low"/>
    <s v="Flagstaff"/>
    <s v="Arizona"/>
    <x v="1"/>
    <s v="Home Office"/>
    <x v="0"/>
    <x v="14"/>
    <n v="68.459999999999994"/>
    <n v="5.58"/>
    <n v="6.8459999999999992"/>
    <n v="61.613999999999997"/>
  </r>
  <r>
    <n v="771"/>
    <n v="5509"/>
    <n v="39910"/>
    <s v="Low"/>
    <s v="Flagstaff"/>
    <s v="Arizona"/>
    <x v="1"/>
    <s v="Home Office"/>
    <x v="1"/>
    <x v="2"/>
    <n v="885.23"/>
    <n v="40.89"/>
    <n v="88.522999999999996"/>
    <n v="796.70699999999999"/>
  </r>
  <r>
    <n v="772"/>
    <n v="5510"/>
    <n v="40185"/>
    <s v="Medium"/>
    <s v="South Portland"/>
    <s v="Maine"/>
    <x v="3"/>
    <s v="Home Office"/>
    <x v="0"/>
    <x v="9"/>
    <n v="116.38"/>
    <n v="9.68"/>
    <n v="11.638"/>
    <n v="104.74199999999999"/>
  </r>
  <r>
    <n v="773"/>
    <n v="5511"/>
    <n v="40145"/>
    <s v="Critical"/>
    <s v="Richfield"/>
    <s v="Minnesota"/>
    <x v="0"/>
    <s v="Corporate"/>
    <x v="0"/>
    <x v="6"/>
    <n v="129.44"/>
    <n v="2.58"/>
    <n v="12.944000000000001"/>
    <n v="116.496"/>
  </r>
  <r>
    <n v="774"/>
    <n v="5511"/>
    <n v="40145"/>
    <s v="Critical"/>
    <s v="Richfield"/>
    <s v="Minnesota"/>
    <x v="0"/>
    <s v="Corporate"/>
    <x v="2"/>
    <x v="4"/>
    <n v="1829.3869999999997"/>
    <n v="65.989999999999995"/>
    <n v="182.93869999999995"/>
    <n v="1646.4482999999998"/>
  </r>
  <r>
    <n v="775"/>
    <n v="5538"/>
    <n v="40536"/>
    <s v="Critical"/>
    <s v="Wentzville"/>
    <s v="MO"/>
    <x v="0"/>
    <s v="Consumer"/>
    <x v="0"/>
    <x v="12"/>
    <n v="1281.28"/>
    <n v="29.17"/>
    <n v="128.12799999999999"/>
    <n v="1153.152"/>
  </r>
  <r>
    <n v="776"/>
    <n v="5538"/>
    <n v="40536"/>
    <s v="Critical"/>
    <s v="Wentzville"/>
    <s v="MO"/>
    <x v="0"/>
    <s v="Consumer"/>
    <x v="1"/>
    <x v="3"/>
    <n v="1940.31"/>
    <n v="146.05000000000001"/>
    <n v="194.03099999999998"/>
    <n v="1746.279"/>
  </r>
  <r>
    <n v="777"/>
    <n v="5538"/>
    <n v="40536"/>
    <s v="Critical"/>
    <s v="Wentzville"/>
    <s v="MO"/>
    <x v="0"/>
    <s v="Consumer"/>
    <x v="2"/>
    <x v="4"/>
    <n v="430.84800000000001"/>
    <n v="125.99"/>
    <n v="43.084800000000001"/>
    <n v="387.76319999999998"/>
  </r>
  <r>
    <n v="778"/>
    <n v="5543"/>
    <n v="40445"/>
    <s v="Medium"/>
    <s v="Dix Hills"/>
    <s v="New York"/>
    <x v="3"/>
    <s v="Corporate"/>
    <x v="0"/>
    <x v="13"/>
    <n v="703.54"/>
    <n v="48.58"/>
    <n v="70.353999999999999"/>
    <n v="633.18599999999992"/>
  </r>
  <r>
    <n v="779"/>
    <n v="5543"/>
    <n v="40445"/>
    <s v="Medium"/>
    <s v="East Meadow"/>
    <s v="New York"/>
    <x v="3"/>
    <s v="Corporate"/>
    <x v="0"/>
    <x v="9"/>
    <n v="65.930000000000007"/>
    <n v="10.31"/>
    <n v="6.5930000000000009"/>
    <n v="59.337000000000003"/>
  </r>
  <r>
    <n v="780"/>
    <n v="5543"/>
    <n v="40445"/>
    <s v="Medium"/>
    <s v="East Meadow"/>
    <s v="New York"/>
    <x v="3"/>
    <s v="Corporate"/>
    <x v="0"/>
    <x v="1"/>
    <n v="67.3"/>
    <n v="2.1800000000000002"/>
    <n v="6.73"/>
    <n v="60.569999999999993"/>
  </r>
  <r>
    <n v="781"/>
    <n v="5568"/>
    <n v="40700"/>
    <s v="Medium"/>
    <s v="Bristol"/>
    <s v="Tennessee"/>
    <x v="2"/>
    <s v="Home Office"/>
    <x v="1"/>
    <x v="2"/>
    <n v="120.22"/>
    <n v="14.34"/>
    <n v="12.022"/>
    <n v="108.19799999999999"/>
  </r>
  <r>
    <n v="782"/>
    <n v="5569"/>
    <n v="40297"/>
    <s v="Not Specified"/>
    <s v="Champaign"/>
    <s v="Illinois"/>
    <x v="0"/>
    <s v="Corporate"/>
    <x v="1"/>
    <x v="2"/>
    <n v="118.97"/>
    <n v="9.65"/>
    <n v="11.897"/>
    <n v="107.07299999999999"/>
  </r>
  <r>
    <n v="783"/>
    <n v="5572"/>
    <n v="40010"/>
    <s v="High"/>
    <s v="Bartlesville"/>
    <s v="Oklahoma"/>
    <x v="0"/>
    <s v="Corporate"/>
    <x v="2"/>
    <x v="5"/>
    <n v="288.55"/>
    <n v="7.37"/>
    <n v="28.855"/>
    <n v="259.69499999999999"/>
  </r>
  <r>
    <n v="784"/>
    <n v="5575"/>
    <n v="40747"/>
    <s v="Low"/>
    <s v="Douglasville"/>
    <s v="Georgia"/>
    <x v="2"/>
    <s v="Corporate"/>
    <x v="0"/>
    <x v="9"/>
    <n v="254.69"/>
    <n v="5.98"/>
    <n v="25.469000000000001"/>
    <n v="229.221"/>
  </r>
  <r>
    <n v="785"/>
    <n v="5601"/>
    <n v="40913"/>
    <s v="High"/>
    <s v="Fort Worth"/>
    <s v="Texas"/>
    <x v="0"/>
    <s v="Consumer"/>
    <x v="1"/>
    <x v="2"/>
    <n v="120.53"/>
    <n v="12.22"/>
    <n v="12.052999999999999"/>
    <n v="108.477"/>
  </r>
  <r>
    <n v="786"/>
    <n v="5607"/>
    <n v="40908"/>
    <s v="Not Specified"/>
    <s v="Glen Ellyn"/>
    <s v="Illinois"/>
    <x v="0"/>
    <s v="Home Office"/>
    <x v="2"/>
    <x v="4"/>
    <n v="61.871500000000005"/>
    <n v="7.99"/>
    <n v="6.1871499999999999"/>
    <n v="55.684350000000002"/>
  </r>
  <r>
    <n v="787"/>
    <n v="5635"/>
    <n v="41136"/>
    <s v="Medium"/>
    <s v="Winter Garden"/>
    <s v="Florida"/>
    <x v="2"/>
    <s v="Corporate"/>
    <x v="0"/>
    <x v="12"/>
    <n v="198.78"/>
    <n v="11.5"/>
    <n v="19.878"/>
    <n v="178.90199999999999"/>
  </r>
  <r>
    <n v="788"/>
    <n v="5635"/>
    <n v="41136"/>
    <s v="Medium"/>
    <s v="Winter Garden"/>
    <s v="Florida"/>
    <x v="2"/>
    <s v="Corporate"/>
    <x v="1"/>
    <x v="2"/>
    <n v="281.58"/>
    <n v="5.77"/>
    <n v="28.157999999999998"/>
    <n v="253.422"/>
  </r>
  <r>
    <n v="789"/>
    <n v="5636"/>
    <n v="40589"/>
    <s v="Medium"/>
    <s v="Centereach"/>
    <s v="New York"/>
    <x v="3"/>
    <s v="Small Business"/>
    <x v="0"/>
    <x v="6"/>
    <n v="138.16999999999999"/>
    <n v="5.85"/>
    <n v="13.816999999999998"/>
    <n v="124.35299999999999"/>
  </r>
  <r>
    <n v="790"/>
    <n v="5639"/>
    <n v="39965"/>
    <s v="Medium"/>
    <s v="Rutland"/>
    <s v="Vermont"/>
    <x v="3"/>
    <s v="Small Business"/>
    <x v="0"/>
    <x v="0"/>
    <n v="501.38"/>
    <n v="15.31"/>
    <n v="50.138000000000005"/>
    <n v="451.24199999999996"/>
  </r>
  <r>
    <n v="791"/>
    <n v="5696"/>
    <n v="40666"/>
    <s v="Critical"/>
    <s v="Port Saint Lucie"/>
    <s v="Florida"/>
    <x v="2"/>
    <s v="Consumer"/>
    <x v="0"/>
    <x v="12"/>
    <n v="2206.17"/>
    <n v="525.98"/>
    <n v="220.61700000000002"/>
    <n v="1985.5530000000001"/>
  </r>
  <r>
    <n v="792"/>
    <n v="5696"/>
    <n v="40666"/>
    <s v="Critical"/>
    <s v="Port Saint Lucie"/>
    <s v="Florida"/>
    <x v="2"/>
    <s v="Consumer"/>
    <x v="0"/>
    <x v="12"/>
    <n v="621.12"/>
    <n v="16.510000000000002"/>
    <n v="62.111999999999995"/>
    <n v="559.00800000000004"/>
  </r>
  <r>
    <n v="793"/>
    <n v="5696"/>
    <n v="40666"/>
    <s v="Critical"/>
    <s v="Port Saint Lucie"/>
    <s v="Florida"/>
    <x v="2"/>
    <s v="Consumer"/>
    <x v="2"/>
    <x v="5"/>
    <n v="175.92"/>
    <n v="5.98"/>
    <n v="17.591999999999999"/>
    <n v="158.32799999999997"/>
  </r>
  <r>
    <n v="794"/>
    <n v="5697"/>
    <n v="41186"/>
    <s v="Critical"/>
    <s v="Reading"/>
    <s v="Pennsylvania"/>
    <x v="3"/>
    <s v="Home Office"/>
    <x v="0"/>
    <x v="0"/>
    <n v="371.68"/>
    <n v="11.29"/>
    <n v="37.167999999999999"/>
    <n v="334.512"/>
  </r>
  <r>
    <n v="795"/>
    <n v="5698"/>
    <n v="39953"/>
    <s v="Medium"/>
    <s v="Dearborn Heights"/>
    <s v="Michigan"/>
    <x v="0"/>
    <s v="Consumer"/>
    <x v="0"/>
    <x v="13"/>
    <n v="297.05"/>
    <n v="20.48"/>
    <n v="29.704999999999998"/>
    <n v="267.34500000000003"/>
  </r>
  <r>
    <n v="796"/>
    <n v="5698"/>
    <n v="39953"/>
    <s v="Medium"/>
    <s v="Dearborn Heights"/>
    <s v="Michigan"/>
    <x v="0"/>
    <s v="Consumer"/>
    <x v="0"/>
    <x v="14"/>
    <n v="108.26"/>
    <n v="15.67"/>
    <n v="10.826000000000001"/>
    <n v="97.433999999999997"/>
  </r>
  <r>
    <n v="797"/>
    <n v="5699"/>
    <n v="41119"/>
    <s v="Low"/>
    <s v="Oak Creek"/>
    <s v="Wisconsin"/>
    <x v="0"/>
    <s v="Small Business"/>
    <x v="0"/>
    <x v="8"/>
    <n v="9.25"/>
    <n v="4.13"/>
    <n v="0.92500000000000004"/>
    <n v="8.3249999999999993"/>
  </r>
  <r>
    <n v="798"/>
    <n v="5699"/>
    <n v="41119"/>
    <s v="Low"/>
    <s v="Oak Creek"/>
    <s v="Wisconsin"/>
    <x v="0"/>
    <s v="Small Business"/>
    <x v="0"/>
    <x v="0"/>
    <n v="573.89"/>
    <n v="14.98"/>
    <n v="57.388999999999996"/>
    <n v="516.50099999999998"/>
  </r>
  <r>
    <n v="799"/>
    <n v="5702"/>
    <n v="40427"/>
    <s v="Not Specified"/>
    <s v="Moreno Valley"/>
    <s v="California"/>
    <x v="1"/>
    <s v="Corporate"/>
    <x v="2"/>
    <x v="5"/>
    <n v="2039.39"/>
    <n v="99.99"/>
    <n v="203.93900000000002"/>
    <n v="1835.451"/>
  </r>
  <r>
    <n v="800"/>
    <n v="5703"/>
    <n v="40313"/>
    <s v="Medium"/>
    <s v="Enid"/>
    <s v="Oklahoma"/>
    <x v="0"/>
    <s v="Consumer"/>
    <x v="0"/>
    <x v="9"/>
    <n v="357.96"/>
    <n v="12.28"/>
    <n v="35.795999999999999"/>
    <n v="322.16399999999999"/>
  </r>
  <r>
    <n v="801"/>
    <n v="5735"/>
    <n v="40157"/>
    <s v="Medium"/>
    <s v="Highlands Ranch"/>
    <s v="Colorado"/>
    <x v="1"/>
    <s v="Home Office"/>
    <x v="1"/>
    <x v="3"/>
    <n v="2665.64"/>
    <n v="280.98"/>
    <n v="266.56399999999996"/>
    <n v="2399.076"/>
  </r>
  <r>
    <n v="802"/>
    <n v="5760"/>
    <n v="39957"/>
    <s v="Not Specified"/>
    <s v="Huntsville"/>
    <s v="Texas"/>
    <x v="0"/>
    <s v="Home Office"/>
    <x v="1"/>
    <x v="15"/>
    <n v="5261.73"/>
    <n v="150.97999999999999"/>
    <n v="526.173"/>
    <n v="4735.5569999999998"/>
  </r>
  <r>
    <n v="803"/>
    <n v="5764"/>
    <n v="40453"/>
    <s v="Not Specified"/>
    <s v="Salt Lake City"/>
    <s v="Utah"/>
    <x v="1"/>
    <s v="Small Business"/>
    <x v="0"/>
    <x v="12"/>
    <n v="193.79"/>
    <n v="8.0399999999999991"/>
    <n v="19.378999999999998"/>
    <n v="174.411"/>
  </r>
  <r>
    <n v="804"/>
    <n v="5765"/>
    <n v="40161"/>
    <s v="Low"/>
    <s v="Gastonia"/>
    <s v="North Carolina"/>
    <x v="2"/>
    <s v="Corporate"/>
    <x v="0"/>
    <x v="9"/>
    <n v="849.46"/>
    <n v="35.44"/>
    <n v="84.945999999999998"/>
    <n v="764.51400000000001"/>
  </r>
  <r>
    <n v="805"/>
    <n v="5767"/>
    <n v="41027"/>
    <s v="High"/>
    <s v="Laramie"/>
    <s v="Wyoming"/>
    <x v="1"/>
    <s v="Small Business"/>
    <x v="0"/>
    <x v="12"/>
    <n v="163.54"/>
    <n v="4.13"/>
    <n v="16.353999999999999"/>
    <n v="147.18599999999998"/>
  </r>
  <r>
    <n v="806"/>
    <n v="5767"/>
    <n v="41027"/>
    <s v="High"/>
    <s v="Laramie"/>
    <s v="Wyoming"/>
    <x v="1"/>
    <s v="Small Business"/>
    <x v="2"/>
    <x v="5"/>
    <n v="2390.54"/>
    <n v="82.99"/>
    <n v="239.054"/>
    <n v="2151.4859999999999"/>
  </r>
  <r>
    <n v="807"/>
    <n v="5799"/>
    <n v="40757"/>
    <s v="Critical"/>
    <s v="Woodbury"/>
    <s v="Minnesota"/>
    <x v="0"/>
    <s v="Small Business"/>
    <x v="0"/>
    <x v="13"/>
    <n v="9626.86"/>
    <n v="294.62"/>
    <n v="962.68600000000004"/>
    <n v="8664.1740000000009"/>
  </r>
  <r>
    <n v="808"/>
    <n v="5828"/>
    <n v="39877"/>
    <s v="Low"/>
    <s v="Montclair"/>
    <s v="Virginia"/>
    <x v="2"/>
    <s v="Home Office"/>
    <x v="1"/>
    <x v="3"/>
    <n v="6005.21"/>
    <n v="296.18"/>
    <n v="600.52099999999996"/>
    <n v="5404.6890000000003"/>
  </r>
  <r>
    <n v="809"/>
    <n v="5830"/>
    <n v="40261"/>
    <s v="Medium"/>
    <s v="Somerville"/>
    <s v="MA"/>
    <x v="3"/>
    <s v="Corporate"/>
    <x v="1"/>
    <x v="2"/>
    <n v="2012.14"/>
    <n v="40.97"/>
    <n v="201.21400000000003"/>
    <n v="1810.9260000000002"/>
  </r>
  <r>
    <n v="810"/>
    <n v="5856"/>
    <n v="40122"/>
    <s v="High"/>
    <s v="Thornton"/>
    <s v="Colorado"/>
    <x v="1"/>
    <s v="Small Business"/>
    <x v="1"/>
    <x v="3"/>
    <n v="10307.01"/>
    <n v="230.98"/>
    <n v="1030.701"/>
    <n v="9276.3090000000011"/>
  </r>
  <r>
    <n v="811"/>
    <n v="5858"/>
    <n v="41103"/>
    <s v="Not Specified"/>
    <s v="Albany"/>
    <s v="Oregon"/>
    <x v="1"/>
    <s v="Small Business"/>
    <x v="0"/>
    <x v="13"/>
    <n v="2531.66"/>
    <n v="50.98"/>
    <n v="253.166"/>
    <n v="2278.4939999999997"/>
  </r>
  <r>
    <n v="812"/>
    <n v="5858"/>
    <n v="41103"/>
    <s v="Not Specified"/>
    <s v="Aloha"/>
    <s v="Oregon"/>
    <x v="1"/>
    <s v="Small Business"/>
    <x v="2"/>
    <x v="4"/>
    <n v="5382.3104999999996"/>
    <n v="205.99"/>
    <n v="538.23104999999998"/>
    <n v="4844.0794499999993"/>
  </r>
  <r>
    <n v="813"/>
    <n v="5860"/>
    <n v="40958"/>
    <s v="Not Specified"/>
    <s v="Logan"/>
    <s v="Utah"/>
    <x v="1"/>
    <s v="Consumer"/>
    <x v="0"/>
    <x v="6"/>
    <n v="56.73"/>
    <n v="4.84"/>
    <n v="5.6729999999999992"/>
    <n v="51.056999999999995"/>
  </r>
  <r>
    <n v="814"/>
    <n v="5863"/>
    <n v="40503"/>
    <s v="Medium"/>
    <s v="Saint Peters"/>
    <s v="MO"/>
    <x v="0"/>
    <s v="Corporate"/>
    <x v="1"/>
    <x v="2"/>
    <n v="933.21"/>
    <n v="22.98"/>
    <n v="93.320999999999998"/>
    <n v="839.88900000000001"/>
  </r>
  <r>
    <n v="815"/>
    <n v="5890"/>
    <n v="41216"/>
    <s v="High"/>
    <s v="Prior Lake"/>
    <s v="Minnesota"/>
    <x v="0"/>
    <s v="Consumer"/>
    <x v="2"/>
    <x v="4"/>
    <n v="813.53499999999997"/>
    <n v="20.99"/>
    <n v="81.353499999999997"/>
    <n v="732.18149999999991"/>
  </r>
  <r>
    <n v="816"/>
    <n v="5891"/>
    <n v="41271"/>
    <s v="Medium"/>
    <s v="Highlands Ranch"/>
    <s v="Colorado"/>
    <x v="1"/>
    <s v="Home Office"/>
    <x v="0"/>
    <x v="12"/>
    <n v="44.45"/>
    <n v="20.98"/>
    <n v="4.4450000000000003"/>
    <n v="40.005000000000003"/>
  </r>
  <r>
    <n v="817"/>
    <n v="5894"/>
    <n v="40037"/>
    <s v="High"/>
    <s v="Arlington Heights"/>
    <s v="Illinois"/>
    <x v="0"/>
    <s v="Corporate"/>
    <x v="0"/>
    <x v="12"/>
    <n v="384.33"/>
    <n v="58.1"/>
    <n v="38.433"/>
    <n v="345.89699999999999"/>
  </r>
  <r>
    <n v="818"/>
    <n v="5894"/>
    <n v="40037"/>
    <s v="High"/>
    <s v="Aurora"/>
    <s v="Illinois"/>
    <x v="0"/>
    <s v="Corporate"/>
    <x v="0"/>
    <x v="13"/>
    <n v="239.03"/>
    <n v="80.48"/>
    <n v="23.903000000000002"/>
    <n v="215.12700000000001"/>
  </r>
  <r>
    <n v="819"/>
    <n v="5920"/>
    <n v="40136"/>
    <s v="High"/>
    <s v="Midwest City"/>
    <s v="Oklahoma"/>
    <x v="0"/>
    <s v="Consumer"/>
    <x v="0"/>
    <x v="0"/>
    <n v="582.59"/>
    <n v="155.06"/>
    <n v="58.259000000000007"/>
    <n v="524.33100000000002"/>
  </r>
  <r>
    <n v="820"/>
    <n v="5921"/>
    <n v="39909"/>
    <s v="Low"/>
    <s v="Lakeland"/>
    <s v="Florida"/>
    <x v="2"/>
    <s v="Corporate"/>
    <x v="0"/>
    <x v="0"/>
    <n v="384.74"/>
    <n v="13.43"/>
    <n v="38.474000000000004"/>
    <n v="346.26600000000002"/>
  </r>
  <r>
    <n v="821"/>
    <n v="5925"/>
    <n v="40859"/>
    <s v="Low"/>
    <s v="Elmhurst"/>
    <s v="Illinois"/>
    <x v="0"/>
    <s v="Home Office"/>
    <x v="1"/>
    <x v="2"/>
    <n v="3922.42"/>
    <n v="92.23"/>
    <n v="392.24199999999996"/>
    <n v="3530.1779999999999"/>
  </r>
  <r>
    <n v="822"/>
    <n v="5925"/>
    <n v="40859"/>
    <s v="Low"/>
    <s v="Elmhurst"/>
    <s v="Illinois"/>
    <x v="0"/>
    <s v="Home Office"/>
    <x v="2"/>
    <x v="4"/>
    <n v="1733.3625"/>
    <n v="85.99"/>
    <n v="173.33625000000001"/>
    <n v="1560.0262499999999"/>
  </r>
  <r>
    <n v="823"/>
    <n v="5954"/>
    <n v="41245"/>
    <s v="Critical"/>
    <s v="Peachtree City"/>
    <s v="Georgia"/>
    <x v="2"/>
    <s v="Corporate"/>
    <x v="2"/>
    <x v="10"/>
    <n v="18316.3"/>
    <n v="596.98"/>
    <n v="1831.63"/>
    <n v="16484.669999999998"/>
  </r>
  <r>
    <n v="824"/>
    <n v="5957"/>
    <n v="40538"/>
    <s v="High"/>
    <s v="Bessemer"/>
    <s v="Alabama"/>
    <x v="2"/>
    <s v="Small Business"/>
    <x v="0"/>
    <x v="9"/>
    <n v="68.319999999999993"/>
    <n v="4.28"/>
    <n v="6.831999999999999"/>
    <n v="61.487999999999992"/>
  </r>
  <r>
    <n v="825"/>
    <n v="5957"/>
    <n v="40538"/>
    <s v="High"/>
    <s v="Birmingham"/>
    <s v="Alabama"/>
    <x v="2"/>
    <s v="Small Business"/>
    <x v="1"/>
    <x v="11"/>
    <n v="536.38"/>
    <n v="150.97999999999999"/>
    <n v="53.638000000000005"/>
    <n v="482.74199999999996"/>
  </r>
  <r>
    <n v="826"/>
    <n v="5957"/>
    <n v="40538"/>
    <s v="High"/>
    <s v="Birmingham"/>
    <s v="Alabama"/>
    <x v="2"/>
    <s v="Small Business"/>
    <x v="2"/>
    <x v="4"/>
    <n v="391.87549999999999"/>
    <n v="20.99"/>
    <n v="39.187550000000002"/>
    <n v="352.68795"/>
  </r>
  <r>
    <n v="827"/>
    <n v="5958"/>
    <n v="40801"/>
    <s v="Medium"/>
    <s v="Menlo Park"/>
    <s v="California"/>
    <x v="1"/>
    <s v="Small Business"/>
    <x v="2"/>
    <x v="16"/>
    <n v="2036.97"/>
    <n v="699.99"/>
    <n v="203.697"/>
    <n v="1833.2730000000001"/>
  </r>
  <r>
    <n v="828"/>
    <n v="5958"/>
    <n v="40801"/>
    <s v="Medium"/>
    <s v="Stockton"/>
    <s v="California"/>
    <x v="1"/>
    <s v="Small Business"/>
    <x v="1"/>
    <x v="3"/>
    <n v="2629.6640000000002"/>
    <n v="159.31"/>
    <n v="262.96640000000002"/>
    <n v="2366.6976000000004"/>
  </r>
  <r>
    <n v="829"/>
    <n v="5984"/>
    <n v="39981"/>
    <s v="Low"/>
    <s v="Huntington Beach"/>
    <s v="California"/>
    <x v="1"/>
    <s v="Consumer"/>
    <x v="0"/>
    <x v="13"/>
    <n v="394.62"/>
    <n v="10.89"/>
    <n v="39.461999999999996"/>
    <n v="355.15800000000002"/>
  </r>
  <r>
    <n v="830"/>
    <n v="5984"/>
    <n v="39981"/>
    <s v="Low"/>
    <s v="Huntington Beach"/>
    <s v="California"/>
    <x v="1"/>
    <s v="Consumer"/>
    <x v="1"/>
    <x v="2"/>
    <n v="464.64"/>
    <n v="10.64"/>
    <n v="46.463999999999999"/>
    <n v="418.17599999999999"/>
  </r>
  <r>
    <n v="831"/>
    <n v="5984"/>
    <n v="39981"/>
    <s v="Low"/>
    <s v="Huntington Beach"/>
    <s v="California"/>
    <x v="1"/>
    <s v="Consumer"/>
    <x v="1"/>
    <x v="2"/>
    <n v="96.68"/>
    <n v="7.96"/>
    <n v="9.668000000000001"/>
    <n v="87.012"/>
  </r>
  <r>
    <n v="832"/>
    <n v="5986"/>
    <n v="41020"/>
    <s v="High"/>
    <s v="Upper Saint Clair"/>
    <s v="Pennsylvania"/>
    <x v="3"/>
    <s v="Small Business"/>
    <x v="0"/>
    <x v="13"/>
    <n v="5556.18"/>
    <n v="120.98"/>
    <n v="555.61800000000005"/>
    <n v="5000.5619999999999"/>
  </r>
  <r>
    <n v="833"/>
    <n v="5986"/>
    <n v="41020"/>
    <s v="High"/>
    <s v="Upper Saint Clair"/>
    <s v="Pennsylvania"/>
    <x v="3"/>
    <s v="Small Business"/>
    <x v="1"/>
    <x v="15"/>
    <n v="1021.55"/>
    <n v="50.98"/>
    <n v="102.155"/>
    <n v="919.39499999999998"/>
  </r>
  <r>
    <n v="834"/>
    <n v="5986"/>
    <n v="41020"/>
    <s v="High"/>
    <s v="Upper Saint Clair"/>
    <s v="Pennsylvania"/>
    <x v="3"/>
    <s v="Small Business"/>
    <x v="2"/>
    <x v="5"/>
    <n v="205.24"/>
    <n v="4.8899999999999997"/>
    <n v="20.524000000000001"/>
    <n v="184.71600000000001"/>
  </r>
  <r>
    <n v="835"/>
    <n v="5988"/>
    <n v="40503"/>
    <s v="Not Specified"/>
    <s v="Urbandale"/>
    <s v="Iowa"/>
    <x v="0"/>
    <s v="Home Office"/>
    <x v="2"/>
    <x v="16"/>
    <n v="19109.61"/>
    <n v="499.99"/>
    <n v="1910.961"/>
    <n v="17198.649000000001"/>
  </r>
  <r>
    <n v="836"/>
    <n v="5989"/>
    <n v="40830"/>
    <s v="Medium"/>
    <s v="Roseville"/>
    <s v="California"/>
    <x v="1"/>
    <s v="Corporate"/>
    <x v="0"/>
    <x v="13"/>
    <n v="155.47999999999999"/>
    <n v="25.98"/>
    <n v="15.548"/>
    <n v="139.93199999999999"/>
  </r>
  <r>
    <n v="837"/>
    <n v="5989"/>
    <n v="40830"/>
    <s v="Medium"/>
    <s v="Roseville"/>
    <s v="California"/>
    <x v="1"/>
    <s v="Corporate"/>
    <x v="0"/>
    <x v="6"/>
    <n v="56.77"/>
    <n v="2.78"/>
    <n v="5.6770000000000005"/>
    <n v="51.093000000000004"/>
  </r>
  <r>
    <n v="838"/>
    <n v="5990"/>
    <n v="40275"/>
    <s v="Critical"/>
    <s v="Inglewood"/>
    <s v="California"/>
    <x v="1"/>
    <s v="Home Office"/>
    <x v="0"/>
    <x v="9"/>
    <n v="63.91"/>
    <n v="6.48"/>
    <n v="6.3909999999999991"/>
    <n v="57.518999999999998"/>
  </r>
  <r>
    <n v="839"/>
    <n v="6016"/>
    <n v="40928"/>
    <s v="High"/>
    <s v="Lansing"/>
    <s v="Illinois"/>
    <x v="0"/>
    <s v="Home Office"/>
    <x v="0"/>
    <x v="9"/>
    <n v="208.28"/>
    <n v="11.48"/>
    <n v="20.828000000000003"/>
    <n v="187.452"/>
  </r>
  <r>
    <n v="840"/>
    <n v="6018"/>
    <n v="41139"/>
    <s v="Low"/>
    <s v="Gainesville"/>
    <s v="Georgia"/>
    <x v="2"/>
    <s v="Home Office"/>
    <x v="1"/>
    <x v="2"/>
    <n v="206.09"/>
    <n v="5.08"/>
    <n v="20.609000000000002"/>
    <n v="185.48099999999999"/>
  </r>
  <r>
    <n v="841"/>
    <n v="6018"/>
    <n v="41139"/>
    <s v="Low"/>
    <s v="Hinesville"/>
    <s v="Georgia"/>
    <x v="2"/>
    <s v="Home Office"/>
    <x v="0"/>
    <x v="9"/>
    <n v="124.25"/>
    <n v="55.98"/>
    <n v="12.425000000000001"/>
    <n v="111.825"/>
  </r>
  <r>
    <n v="842"/>
    <n v="6020"/>
    <n v="40077"/>
    <s v="Medium"/>
    <s v="Maryville"/>
    <s v="Tennessee"/>
    <x v="2"/>
    <s v="Corporate"/>
    <x v="0"/>
    <x v="8"/>
    <n v="66.09"/>
    <n v="2.88"/>
    <n v="6.6090000000000009"/>
    <n v="59.481000000000002"/>
  </r>
  <r>
    <n v="843"/>
    <n v="6050"/>
    <n v="40265"/>
    <s v="Low"/>
    <s v="Plainview"/>
    <s v="New York"/>
    <x v="3"/>
    <s v="Small Business"/>
    <x v="2"/>
    <x v="10"/>
    <n v="261.94"/>
    <n v="80.97"/>
    <n v="26.194000000000003"/>
    <n v="235.74599999999998"/>
  </r>
  <r>
    <n v="844"/>
    <n v="6050"/>
    <n v="40265"/>
    <s v="Low"/>
    <s v="Plainview"/>
    <s v="New York"/>
    <x v="3"/>
    <s v="Small Business"/>
    <x v="1"/>
    <x v="3"/>
    <n v="9574.82"/>
    <n v="209.37"/>
    <n v="957.48199999999997"/>
    <n v="8617.3379999999997"/>
  </r>
  <r>
    <n v="845"/>
    <n v="6053"/>
    <n v="40523"/>
    <s v="Medium"/>
    <s v="Plum"/>
    <s v="Pennsylvania"/>
    <x v="3"/>
    <s v="Corporate"/>
    <x v="0"/>
    <x v="12"/>
    <n v="16.079999999999998"/>
    <n v="3.8"/>
    <n v="1.6079999999999999"/>
    <n v="14.471999999999998"/>
  </r>
  <r>
    <n v="846"/>
    <n v="6054"/>
    <n v="40794"/>
    <s v="Low"/>
    <s v="Vallejo"/>
    <s v="California"/>
    <x v="1"/>
    <s v="Corporate"/>
    <x v="1"/>
    <x v="2"/>
    <n v="27.32"/>
    <n v="2.08"/>
    <n v="2.7319999999999998"/>
    <n v="24.588000000000001"/>
  </r>
  <r>
    <n v="847"/>
    <n v="6054"/>
    <n v="40794"/>
    <s v="Low"/>
    <s v="Vallejo"/>
    <s v="California"/>
    <x v="1"/>
    <s v="Corporate"/>
    <x v="0"/>
    <x v="0"/>
    <n v="643.30999999999995"/>
    <n v="15.42"/>
    <n v="64.330999999999989"/>
    <n v="578.97899999999993"/>
  </r>
  <r>
    <n v="848"/>
    <n v="6086"/>
    <n v="40808"/>
    <s v="Critical"/>
    <s v="East Orange"/>
    <s v="New Jersey"/>
    <x v="3"/>
    <s v="Corporate"/>
    <x v="0"/>
    <x v="9"/>
    <n v="1734.72"/>
    <n v="35.44"/>
    <n v="173.47200000000001"/>
    <n v="1561.248"/>
  </r>
  <r>
    <n v="849"/>
    <n v="6112"/>
    <n v="40048"/>
    <s v="Medium"/>
    <s v="Maryville"/>
    <s v="Tennessee"/>
    <x v="2"/>
    <s v="Corporate"/>
    <x v="1"/>
    <x v="3"/>
    <n v="1597.37"/>
    <n v="146.05000000000001"/>
    <n v="159.73699999999999"/>
    <n v="1437.6329999999998"/>
  </r>
  <r>
    <n v="850"/>
    <n v="6112"/>
    <n v="40048"/>
    <s v="Medium"/>
    <s v="Maryville"/>
    <s v="Tennessee"/>
    <x v="2"/>
    <s v="Corporate"/>
    <x v="2"/>
    <x v="4"/>
    <n v="1753.9579999999999"/>
    <n v="65.989999999999995"/>
    <n v="175.39579999999998"/>
    <n v="1578.5621999999998"/>
  </r>
  <r>
    <n v="851"/>
    <n v="6115"/>
    <n v="40432"/>
    <s v="Medium"/>
    <s v="Fort Dodge"/>
    <s v="Iowa"/>
    <x v="0"/>
    <s v="Consumer"/>
    <x v="1"/>
    <x v="2"/>
    <n v="409.08"/>
    <n v="17.78"/>
    <n v="40.907999999999994"/>
    <n v="368.17199999999997"/>
  </r>
  <r>
    <n v="852"/>
    <n v="6116"/>
    <n v="39892"/>
    <s v="Medium"/>
    <s v="Belchertown"/>
    <s v="MA"/>
    <x v="3"/>
    <s v="Corporate"/>
    <x v="2"/>
    <x v="5"/>
    <n v="150.77000000000001"/>
    <n v="19.98"/>
    <n v="15.077"/>
    <n v="135.69300000000001"/>
  </r>
  <r>
    <n v="853"/>
    <n v="6116"/>
    <n v="39892"/>
    <s v="Medium"/>
    <s v="Forest Park"/>
    <s v="Illinois"/>
    <x v="0"/>
    <s v="Corporate"/>
    <x v="0"/>
    <x v="1"/>
    <n v="9620.82"/>
    <n v="1637.53"/>
    <n v="962.08199999999999"/>
    <n v="8658.7379999999994"/>
  </r>
  <r>
    <n v="854"/>
    <n v="6117"/>
    <n v="41264"/>
    <s v="Critical"/>
    <s v="Logan"/>
    <s v="Utah"/>
    <x v="1"/>
    <s v="Home Office"/>
    <x v="1"/>
    <x v="2"/>
    <n v="157.03"/>
    <n v="22.23"/>
    <n v="15.702999999999999"/>
    <n v="141.327"/>
  </r>
  <r>
    <n v="855"/>
    <n v="6144"/>
    <n v="39985"/>
    <s v="Critical"/>
    <s v="Kalamazoo"/>
    <s v="Michigan"/>
    <x v="0"/>
    <s v="Corporate"/>
    <x v="0"/>
    <x v="8"/>
    <n v="67.349999999999994"/>
    <n v="2.88"/>
    <n v="6.7350000000000003"/>
    <n v="60.614999999999995"/>
  </r>
  <r>
    <n v="856"/>
    <n v="6144"/>
    <n v="39985"/>
    <s v="Critical"/>
    <s v="Kalamazoo"/>
    <s v="Michigan"/>
    <x v="0"/>
    <s v="Corporate"/>
    <x v="1"/>
    <x v="3"/>
    <n v="1472.31"/>
    <n v="348.21"/>
    <n v="147.23099999999999"/>
    <n v="1325.079"/>
  </r>
  <r>
    <n v="857"/>
    <n v="6148"/>
    <n v="40901"/>
    <s v="Medium"/>
    <s v="Ithaca"/>
    <s v="New York"/>
    <x v="3"/>
    <s v="Small Business"/>
    <x v="1"/>
    <x v="2"/>
    <n v="510.56"/>
    <n v="10.64"/>
    <n v="51.056000000000004"/>
    <n v="459.50400000000002"/>
  </r>
  <r>
    <n v="858"/>
    <n v="6148"/>
    <n v="40901"/>
    <s v="Medium"/>
    <s v="Ithaca"/>
    <s v="New York"/>
    <x v="3"/>
    <s v="Small Business"/>
    <x v="1"/>
    <x v="2"/>
    <n v="389.52"/>
    <n v="20.28"/>
    <n v="38.951999999999998"/>
    <n v="350.56799999999998"/>
  </r>
  <r>
    <n v="859"/>
    <n v="6150"/>
    <n v="41183"/>
    <s v="Critical"/>
    <s v="Hobbs"/>
    <s v="New Mexico"/>
    <x v="1"/>
    <s v="Small Business"/>
    <x v="0"/>
    <x v="9"/>
    <n v="191.14"/>
    <n v="4.9800000000000004"/>
    <n v="19.113999999999997"/>
    <n v="172.02599999999998"/>
  </r>
  <r>
    <n v="860"/>
    <n v="6179"/>
    <n v="39966"/>
    <s v="Not Specified"/>
    <s v="Newark"/>
    <s v="Delaware"/>
    <x v="3"/>
    <s v="Consumer"/>
    <x v="0"/>
    <x v="14"/>
    <n v="477.53"/>
    <n v="9.7799999999999994"/>
    <n v="47.752999999999993"/>
    <n v="429.77699999999999"/>
  </r>
  <r>
    <n v="861"/>
    <n v="6179"/>
    <n v="39966"/>
    <s v="Not Specified"/>
    <s v="Newark"/>
    <s v="Delaware"/>
    <x v="3"/>
    <s v="Consumer"/>
    <x v="2"/>
    <x v="4"/>
    <n v="2690.7514999999999"/>
    <n v="200.99"/>
    <n v="269.07515000000001"/>
    <n v="2421.6763499999997"/>
  </r>
  <r>
    <n v="862"/>
    <n v="6180"/>
    <n v="40644"/>
    <s v="Medium"/>
    <s v="Meridian"/>
    <s v="Idaho"/>
    <x v="1"/>
    <s v="Home Office"/>
    <x v="2"/>
    <x v="4"/>
    <n v="2443.3420000000001"/>
    <n v="65.989999999999995"/>
    <n v="244.33420000000001"/>
    <n v="2199.0078000000003"/>
  </r>
  <r>
    <n v="863"/>
    <n v="6182"/>
    <n v="41111"/>
    <s v="Low"/>
    <s v="Crystal Lake"/>
    <s v="Illinois"/>
    <x v="0"/>
    <s v="Corporate"/>
    <x v="0"/>
    <x v="9"/>
    <n v="255.48"/>
    <n v="6.48"/>
    <n v="25.547999999999998"/>
    <n v="229.93199999999999"/>
  </r>
  <r>
    <n v="864"/>
    <n v="6182"/>
    <n v="41111"/>
    <s v="Low"/>
    <s v="Crystal Lake"/>
    <s v="Illinois"/>
    <x v="0"/>
    <s v="Corporate"/>
    <x v="0"/>
    <x v="9"/>
    <n v="130.32"/>
    <n v="6.48"/>
    <n v="13.031999999999998"/>
    <n v="117.288"/>
  </r>
  <r>
    <n v="865"/>
    <n v="6183"/>
    <n v="41075"/>
    <s v="Medium"/>
    <s v="Birmingham"/>
    <s v="Alabama"/>
    <x v="2"/>
    <s v="Small Business"/>
    <x v="0"/>
    <x v="9"/>
    <n v="1991.93"/>
    <n v="48.94"/>
    <n v="199.19299999999998"/>
    <n v="1792.7370000000001"/>
  </r>
  <r>
    <n v="866"/>
    <n v="6211"/>
    <n v="40140"/>
    <s v="Critical"/>
    <s v="Lafayette"/>
    <s v="Louisiana"/>
    <x v="2"/>
    <s v="Corporate"/>
    <x v="0"/>
    <x v="12"/>
    <n v="67.72"/>
    <n v="2.16"/>
    <n v="6.7720000000000002"/>
    <n v="60.948"/>
  </r>
  <r>
    <n v="867"/>
    <n v="6211"/>
    <n v="40140"/>
    <s v="Critical"/>
    <s v="Lake Charles"/>
    <s v="Louisiana"/>
    <x v="2"/>
    <s v="Corporate"/>
    <x v="0"/>
    <x v="6"/>
    <n v="68.64"/>
    <n v="21.38"/>
    <n v="6.8639999999999999"/>
    <n v="61.776000000000003"/>
  </r>
  <r>
    <n v="868"/>
    <n v="6241"/>
    <n v="40176"/>
    <s v="Low"/>
    <s v="Coral Springs"/>
    <s v="Florida"/>
    <x v="2"/>
    <s v="Small Business"/>
    <x v="0"/>
    <x v="6"/>
    <n v="133.94"/>
    <n v="5.84"/>
    <n v="13.394"/>
    <n v="120.54599999999999"/>
  </r>
  <r>
    <n v="869"/>
    <n v="6241"/>
    <n v="40176"/>
    <s v="Low"/>
    <s v="Coral Springs"/>
    <s v="Florida"/>
    <x v="2"/>
    <s v="Small Business"/>
    <x v="2"/>
    <x v="4"/>
    <n v="5433.0895"/>
    <n v="205.99"/>
    <n v="543.3089500000001"/>
    <n v="4889.7805499999995"/>
  </r>
  <r>
    <n v="870"/>
    <n v="6246"/>
    <n v="40107"/>
    <s v="Not Specified"/>
    <s v="Rapid City"/>
    <s v="South Dakota"/>
    <x v="0"/>
    <s v="Home Office"/>
    <x v="0"/>
    <x v="7"/>
    <n v="52.38"/>
    <n v="3.93"/>
    <n v="5.2380000000000004"/>
    <n v="47.142000000000003"/>
  </r>
  <r>
    <n v="871"/>
    <n v="6272"/>
    <n v="40236"/>
    <s v="High"/>
    <s v="Bristol"/>
    <s v="Tennessee"/>
    <x v="2"/>
    <s v="Corporate"/>
    <x v="1"/>
    <x v="2"/>
    <n v="497.4"/>
    <n v="14.98"/>
    <n v="49.74"/>
    <n v="447.65999999999997"/>
  </r>
  <r>
    <n v="872"/>
    <n v="6272"/>
    <n v="40236"/>
    <s v="High"/>
    <s v="Bristol"/>
    <s v="Tennessee"/>
    <x v="2"/>
    <s v="Corporate"/>
    <x v="1"/>
    <x v="3"/>
    <n v="4965.384"/>
    <n v="124.49"/>
    <n v="496.53839999999997"/>
    <n v="4468.8455999999996"/>
  </r>
  <r>
    <n v="873"/>
    <n v="6272"/>
    <n v="40236"/>
    <s v="High"/>
    <s v="Bristol"/>
    <s v="Tennessee"/>
    <x v="2"/>
    <s v="Corporate"/>
    <x v="2"/>
    <x v="4"/>
    <n v="358.41950000000003"/>
    <n v="55.99"/>
    <n v="35.841950000000004"/>
    <n v="322.57755000000003"/>
  </r>
  <r>
    <n v="874"/>
    <n v="6272"/>
    <n v="40236"/>
    <s v="High"/>
    <s v="Chattanooga"/>
    <s v="Tennessee"/>
    <x v="2"/>
    <s v="Corporate"/>
    <x v="1"/>
    <x v="2"/>
    <n v="3232.68"/>
    <n v="105.98"/>
    <n v="323.26799999999997"/>
    <n v="2909.4119999999998"/>
  </r>
  <r>
    <n v="875"/>
    <n v="6274"/>
    <n v="40738"/>
    <s v="Not Specified"/>
    <s v="Aurora"/>
    <s v="Colorado"/>
    <x v="1"/>
    <s v="Home Office"/>
    <x v="1"/>
    <x v="2"/>
    <n v="46.36"/>
    <n v="1.74"/>
    <n v="4.6360000000000001"/>
    <n v="41.723999999999997"/>
  </r>
  <r>
    <n v="876"/>
    <n v="6279"/>
    <n v="40207"/>
    <s v="Critical"/>
    <s v="Reston"/>
    <s v="Virginia"/>
    <x v="2"/>
    <s v="Consumer"/>
    <x v="0"/>
    <x v="12"/>
    <n v="3283.74"/>
    <n v="67.28"/>
    <n v="328.37399999999997"/>
    <n v="2955.366"/>
  </r>
  <r>
    <n v="877"/>
    <n v="6304"/>
    <n v="40766"/>
    <s v="High"/>
    <s v="Eugene"/>
    <s v="Oregon"/>
    <x v="1"/>
    <s v="Corporate"/>
    <x v="0"/>
    <x v="9"/>
    <n v="199.11"/>
    <n v="6.48"/>
    <n v="19.911000000000001"/>
    <n v="179.19900000000001"/>
  </r>
  <r>
    <n v="878"/>
    <n v="6309"/>
    <n v="40338"/>
    <s v="Medium"/>
    <s v="Littleton"/>
    <s v="Colorado"/>
    <x v="1"/>
    <s v="Corporate"/>
    <x v="0"/>
    <x v="8"/>
    <n v="29.79"/>
    <n v="2.88"/>
    <n v="2.9789999999999996"/>
    <n v="26.811"/>
  </r>
  <r>
    <n v="879"/>
    <n v="6310"/>
    <n v="39936"/>
    <s v="Not Specified"/>
    <s v="Alamogordo"/>
    <s v="New Mexico"/>
    <x v="1"/>
    <s v="Consumer"/>
    <x v="1"/>
    <x v="2"/>
    <n v="216.95"/>
    <n v="8.09"/>
    <n v="21.695"/>
    <n v="195.255"/>
  </r>
  <r>
    <n v="880"/>
    <n v="6311"/>
    <n v="40219"/>
    <s v="Medium"/>
    <s v="Bartlesville"/>
    <s v="Oklahoma"/>
    <x v="0"/>
    <s v="Corporate"/>
    <x v="2"/>
    <x v="4"/>
    <n v="1297.4485"/>
    <n v="85.99"/>
    <n v="129.74485000000001"/>
    <n v="1167.7036499999999"/>
  </r>
  <r>
    <n v="881"/>
    <n v="6336"/>
    <n v="40783"/>
    <s v="High"/>
    <s v="Newnan"/>
    <s v="Georgia"/>
    <x v="2"/>
    <s v="Home Office"/>
    <x v="0"/>
    <x v="12"/>
    <n v="320.26"/>
    <n v="7.1"/>
    <n v="32.025999999999996"/>
    <n v="288.23399999999998"/>
  </r>
  <r>
    <n v="882"/>
    <n v="6337"/>
    <n v="40786"/>
    <s v="Not Specified"/>
    <s v="Bettendorf"/>
    <s v="Iowa"/>
    <x v="0"/>
    <s v="Corporate"/>
    <x v="1"/>
    <x v="2"/>
    <n v="3397.72"/>
    <n v="70.709999999999994"/>
    <n v="339.77199999999999"/>
    <n v="3057.9479999999999"/>
  </r>
  <r>
    <n v="883"/>
    <n v="6337"/>
    <n v="40786"/>
    <s v="Not Specified"/>
    <s v="Bettendorf"/>
    <s v="Iowa"/>
    <x v="0"/>
    <s v="Corporate"/>
    <x v="1"/>
    <x v="3"/>
    <n v="449.42"/>
    <n v="376.13"/>
    <n v="44.942"/>
    <n v="404.47800000000001"/>
  </r>
  <r>
    <n v="884"/>
    <n v="6339"/>
    <n v="41254"/>
    <s v="Critical"/>
    <s v="Goldsboro"/>
    <s v="North Carolina"/>
    <x v="2"/>
    <s v="Corporate"/>
    <x v="0"/>
    <x v="0"/>
    <n v="303.69"/>
    <n v="14.98"/>
    <n v="30.369"/>
    <n v="273.32100000000003"/>
  </r>
  <r>
    <n v="885"/>
    <n v="6368"/>
    <n v="39866"/>
    <s v="Not Specified"/>
    <s v="Louisville"/>
    <s v="Colorado"/>
    <x v="1"/>
    <s v="Corporate"/>
    <x v="2"/>
    <x v="10"/>
    <n v="19100.45"/>
    <n v="442.14"/>
    <n v="1910.0450000000001"/>
    <n v="17190.404999999999"/>
  </r>
  <r>
    <n v="886"/>
    <n v="6369"/>
    <n v="40166"/>
    <s v="High"/>
    <s v="Saco"/>
    <s v="Maine"/>
    <x v="3"/>
    <s v="Corporate"/>
    <x v="1"/>
    <x v="3"/>
    <n v="14922.16"/>
    <n v="550.98"/>
    <n v="1492.2160000000001"/>
    <n v="13429.944"/>
  </r>
  <r>
    <n v="887"/>
    <n v="6373"/>
    <n v="40931"/>
    <s v="Not Specified"/>
    <s v="Saco"/>
    <s v="Maine"/>
    <x v="3"/>
    <s v="Home Office"/>
    <x v="0"/>
    <x v="13"/>
    <n v="62.77"/>
    <n v="60.97"/>
    <n v="6.2770000000000001"/>
    <n v="56.493000000000002"/>
  </r>
  <r>
    <n v="888"/>
    <n v="6374"/>
    <n v="40762"/>
    <s v="Critical"/>
    <s v="Lincoln Park"/>
    <s v="Michigan"/>
    <x v="0"/>
    <s v="Corporate"/>
    <x v="2"/>
    <x v="5"/>
    <n v="857.42"/>
    <n v="31.11"/>
    <n v="85.74199999999999"/>
    <n v="771.678"/>
  </r>
  <r>
    <n v="889"/>
    <n v="6374"/>
    <n v="40762"/>
    <s v="Critical"/>
    <s v="Lincoln Park"/>
    <s v="Michigan"/>
    <x v="0"/>
    <s v="Corporate"/>
    <x v="0"/>
    <x v="7"/>
    <n v="2.2400000000000002"/>
    <n v="1.48"/>
    <n v="0.22400000000000003"/>
    <n v="2.016"/>
  </r>
  <r>
    <n v="890"/>
    <n v="6402"/>
    <n v="40656"/>
    <s v="Low"/>
    <s v="Homewood"/>
    <s v="Alabama"/>
    <x v="2"/>
    <s v="Corporate"/>
    <x v="0"/>
    <x v="1"/>
    <n v="373.33"/>
    <n v="10.23"/>
    <n v="37.332999999999998"/>
    <n v="335.99699999999996"/>
  </r>
  <r>
    <n v="891"/>
    <n v="6403"/>
    <n v="40585"/>
    <s v="Low"/>
    <s v="Hilliard"/>
    <s v="Ohio"/>
    <x v="3"/>
    <s v="Small Business"/>
    <x v="0"/>
    <x v="0"/>
    <n v="17874.259999999998"/>
    <n v="419.19"/>
    <n v="1787.4259999999997"/>
    <n v="16086.833999999999"/>
  </r>
  <r>
    <n v="892"/>
    <n v="6406"/>
    <n v="40039"/>
    <s v="Critical"/>
    <s v="Fort Lauderdale"/>
    <s v="Florida"/>
    <x v="2"/>
    <s v="Home Office"/>
    <x v="0"/>
    <x v="1"/>
    <n v="92.63"/>
    <n v="2.08"/>
    <n v="9.2629999999999999"/>
    <n v="83.36699999999999"/>
  </r>
  <r>
    <n v="893"/>
    <n v="6432"/>
    <n v="40857"/>
    <s v="Critical"/>
    <s v="Norristown"/>
    <s v="Pennsylvania"/>
    <x v="3"/>
    <s v="Corporate"/>
    <x v="0"/>
    <x v="13"/>
    <n v="311.08"/>
    <n v="10.89"/>
    <n v="31.107999999999997"/>
    <n v="279.97199999999998"/>
  </r>
  <r>
    <n v="894"/>
    <n v="6433"/>
    <n v="40869"/>
    <s v="Medium"/>
    <s v="Bethesda"/>
    <s v="Maryland"/>
    <x v="3"/>
    <s v="Home Office"/>
    <x v="0"/>
    <x v="8"/>
    <n v="159.26"/>
    <n v="3.69"/>
    <n v="15.925999999999998"/>
    <n v="143.334"/>
  </r>
  <r>
    <n v="895"/>
    <n v="6434"/>
    <n v="39971"/>
    <s v="High"/>
    <s v="Marshalltown"/>
    <s v="Iowa"/>
    <x v="0"/>
    <s v="Corporate"/>
    <x v="0"/>
    <x v="9"/>
    <n v="59.58"/>
    <n v="4.76"/>
    <n v="5.9579999999999993"/>
    <n v="53.622"/>
  </r>
  <r>
    <n v="896"/>
    <n v="6438"/>
    <n v="40314"/>
    <s v="Not Specified"/>
    <s v="Dallas"/>
    <s v="Texas"/>
    <x v="0"/>
    <s v="Corporate"/>
    <x v="1"/>
    <x v="2"/>
    <n v="75.72"/>
    <n v="9.77"/>
    <n v="7.5720000000000001"/>
    <n v="68.147999999999996"/>
  </r>
  <r>
    <n v="897"/>
    <n v="6438"/>
    <n v="40314"/>
    <s v="Not Specified"/>
    <s v="Dallas"/>
    <s v="Texas"/>
    <x v="0"/>
    <s v="Corporate"/>
    <x v="0"/>
    <x v="9"/>
    <n v="225.21"/>
    <n v="5.98"/>
    <n v="22.521000000000001"/>
    <n v="202.68900000000002"/>
  </r>
  <r>
    <n v="898"/>
    <n v="6464"/>
    <n v="39961"/>
    <s v="Medium"/>
    <s v="Ellicott City"/>
    <s v="Maryland"/>
    <x v="3"/>
    <s v="Consumer"/>
    <x v="0"/>
    <x v="13"/>
    <n v="57.84"/>
    <n v="60.97"/>
    <n v="5.7840000000000007"/>
    <n v="52.056000000000004"/>
  </r>
  <r>
    <n v="899"/>
    <n v="6464"/>
    <n v="39961"/>
    <s v="Medium"/>
    <s v="Ellicott City"/>
    <s v="Maryland"/>
    <x v="3"/>
    <s v="Consumer"/>
    <x v="1"/>
    <x v="2"/>
    <n v="3991.99"/>
    <n v="90.98"/>
    <n v="399.19899999999996"/>
    <n v="3592.7909999999997"/>
  </r>
  <r>
    <n v="900"/>
    <n v="6465"/>
    <n v="40767"/>
    <s v="Low"/>
    <s v="West Scarborough"/>
    <s v="Maine"/>
    <x v="3"/>
    <s v="Small Business"/>
    <x v="0"/>
    <x v="9"/>
    <n v="240.14"/>
    <n v="6.88"/>
    <n v="24.013999999999996"/>
    <n v="216.12599999999998"/>
  </r>
  <r>
    <n v="901"/>
    <n v="6498"/>
    <n v="39889"/>
    <s v="Medium"/>
    <s v="Parkersburg"/>
    <s v="West Virginia"/>
    <x v="3"/>
    <s v="Home Office"/>
    <x v="2"/>
    <x v="5"/>
    <n v="336.85"/>
    <n v="8.1199999999999992"/>
    <n v="33.685000000000002"/>
    <n v="303.16500000000002"/>
  </r>
  <r>
    <n v="902"/>
    <n v="6500"/>
    <n v="41194"/>
    <s v="Critical"/>
    <s v="Mount Vernon"/>
    <s v="Washington"/>
    <x v="1"/>
    <s v="Home Office"/>
    <x v="2"/>
    <x v="5"/>
    <n v="448.07"/>
    <n v="30.42"/>
    <n v="44.806999999999995"/>
    <n v="403.26299999999998"/>
  </r>
  <r>
    <n v="903"/>
    <n v="6500"/>
    <n v="41194"/>
    <s v="Critical"/>
    <s v="Mount Vernon"/>
    <s v="Washington"/>
    <x v="1"/>
    <s v="Home Office"/>
    <x v="0"/>
    <x v="6"/>
    <n v="38.29"/>
    <n v="1.95"/>
    <n v="3.8289999999999997"/>
    <n v="34.460999999999999"/>
  </r>
  <r>
    <n v="904"/>
    <n v="6501"/>
    <n v="40921"/>
    <s v="High"/>
    <s v="Maryville"/>
    <s v="Tennessee"/>
    <x v="2"/>
    <s v="Corporate"/>
    <x v="0"/>
    <x v="9"/>
    <n v="236.99"/>
    <n v="6.48"/>
    <n v="23.699000000000002"/>
    <n v="213.291"/>
  </r>
  <r>
    <n v="905"/>
    <n v="6501"/>
    <n v="40921"/>
    <s v="High"/>
    <s v="Memphis"/>
    <s v="Tennessee"/>
    <x v="2"/>
    <s v="Corporate"/>
    <x v="2"/>
    <x v="4"/>
    <n v="4617.3359999999993"/>
    <n v="125.99"/>
    <n v="461.73359999999991"/>
    <n v="4155.6023999999998"/>
  </r>
  <r>
    <n v="906"/>
    <n v="6502"/>
    <n v="40775"/>
    <s v="Medium"/>
    <s v="Reading"/>
    <s v="Pennsylvania"/>
    <x v="3"/>
    <s v="Home Office"/>
    <x v="0"/>
    <x v="9"/>
    <n v="116.11"/>
    <n v="7.64"/>
    <n v="11.610999999999999"/>
    <n v="104.499"/>
  </r>
  <r>
    <n v="907"/>
    <n v="6502"/>
    <n v="40775"/>
    <s v="Medium"/>
    <s v="Reading"/>
    <s v="Pennsylvania"/>
    <x v="3"/>
    <s v="Home Office"/>
    <x v="0"/>
    <x v="9"/>
    <n v="306.92"/>
    <n v="9.99"/>
    <n v="30.692000000000004"/>
    <n v="276.22800000000001"/>
  </r>
  <r>
    <n v="908"/>
    <n v="6529"/>
    <n v="41239"/>
    <s v="Medium"/>
    <s v="Oak Ridge"/>
    <s v="Tennessee"/>
    <x v="2"/>
    <s v="Small Business"/>
    <x v="0"/>
    <x v="7"/>
    <n v="89.71"/>
    <n v="2.62"/>
    <n v="8.9709999999999983"/>
    <n v="80.73899999999999"/>
  </r>
  <r>
    <n v="909"/>
    <n v="6531"/>
    <n v="40376"/>
    <s v="High"/>
    <s v="Palm Springs"/>
    <s v="California"/>
    <x v="1"/>
    <s v="Home Office"/>
    <x v="0"/>
    <x v="13"/>
    <n v="188.23"/>
    <n v="4.37"/>
    <n v="18.823"/>
    <n v="169.40699999999998"/>
  </r>
  <r>
    <n v="910"/>
    <n v="6531"/>
    <n v="40376"/>
    <s v="High"/>
    <s v="Palm Springs"/>
    <s v="California"/>
    <x v="1"/>
    <s v="Home Office"/>
    <x v="0"/>
    <x v="6"/>
    <n v="541.95000000000005"/>
    <n v="19.84"/>
    <n v="54.195"/>
    <n v="487.75500000000005"/>
  </r>
  <r>
    <n v="911"/>
    <n v="6535"/>
    <n v="41072"/>
    <s v="Critical"/>
    <s v="Alton"/>
    <s v="Illinois"/>
    <x v="0"/>
    <s v="Corporate"/>
    <x v="0"/>
    <x v="6"/>
    <n v="312.36"/>
    <n v="28.15"/>
    <n v="31.236000000000004"/>
    <n v="281.12400000000002"/>
  </r>
  <r>
    <n v="912"/>
    <n v="6560"/>
    <n v="40547"/>
    <s v="Low"/>
    <s v="Owensboro"/>
    <s v="Kentucky"/>
    <x v="2"/>
    <s v="Corporate"/>
    <x v="0"/>
    <x v="13"/>
    <n v="169.18"/>
    <n v="8.67"/>
    <n v="16.918000000000003"/>
    <n v="152.262"/>
  </r>
  <r>
    <n v="913"/>
    <n v="6560"/>
    <n v="40547"/>
    <s v="Low"/>
    <s v="Paducah"/>
    <s v="Kentucky"/>
    <x v="2"/>
    <s v="Corporate"/>
    <x v="1"/>
    <x v="3"/>
    <n v="8252.3919999999998"/>
    <n v="280.98"/>
    <n v="825.23919999999998"/>
    <n v="7427.1527999999998"/>
  </r>
  <r>
    <n v="914"/>
    <n v="6562"/>
    <n v="40167"/>
    <s v="Critical"/>
    <s v="Seattle"/>
    <s v="Washington"/>
    <x v="1"/>
    <s v="Consumer"/>
    <x v="2"/>
    <x v="10"/>
    <n v="17274.87"/>
    <n v="1360.14"/>
    <n v="1727.4869999999999"/>
    <n v="15547.383"/>
  </r>
  <r>
    <n v="915"/>
    <n v="6564"/>
    <n v="40564"/>
    <s v="Low"/>
    <s v="Petaluma"/>
    <s v="California"/>
    <x v="1"/>
    <s v="Consumer"/>
    <x v="2"/>
    <x v="5"/>
    <n v="448.23"/>
    <n v="15.98"/>
    <n v="44.823"/>
    <n v="403.40700000000004"/>
  </r>
  <r>
    <n v="916"/>
    <n v="6566"/>
    <n v="40684"/>
    <s v="Critical"/>
    <s v="Paradise"/>
    <s v="California"/>
    <x v="1"/>
    <s v="Corporate"/>
    <x v="2"/>
    <x v="5"/>
    <n v="748.83"/>
    <n v="33.979999999999997"/>
    <n v="74.882999999999996"/>
    <n v="673.947"/>
  </r>
  <r>
    <n v="917"/>
    <n v="6592"/>
    <n v="40148"/>
    <s v="Low"/>
    <s v="Pasadena"/>
    <s v="Texas"/>
    <x v="0"/>
    <s v="Consumer"/>
    <x v="0"/>
    <x v="1"/>
    <n v="194.29"/>
    <n v="6.84"/>
    <n v="19.428999999999998"/>
    <n v="174.86099999999999"/>
  </r>
  <r>
    <n v="918"/>
    <n v="6592"/>
    <n v="40148"/>
    <s v="Low"/>
    <s v="Pasadena"/>
    <s v="Texas"/>
    <x v="0"/>
    <s v="Consumer"/>
    <x v="0"/>
    <x v="0"/>
    <n v="1621.1"/>
    <n v="48.91"/>
    <n v="162.11000000000001"/>
    <n v="1458.9899999999998"/>
  </r>
  <r>
    <n v="919"/>
    <n v="6596"/>
    <n v="40745"/>
    <s v="Low"/>
    <s v="Saint Paul"/>
    <s v="Minnesota"/>
    <x v="0"/>
    <s v="Corporate"/>
    <x v="2"/>
    <x v="10"/>
    <n v="18028.07"/>
    <n v="500.98"/>
    <n v="1802.807"/>
    <n v="16225.262999999999"/>
  </r>
  <r>
    <n v="920"/>
    <n v="6625"/>
    <n v="40405"/>
    <s v="High"/>
    <s v="Gainesville"/>
    <s v="Florida"/>
    <x v="2"/>
    <s v="Corporate"/>
    <x v="1"/>
    <x v="11"/>
    <n v="21062.91"/>
    <n v="880.98"/>
    <n v="2106.2910000000002"/>
    <n v="18956.618999999999"/>
  </r>
  <r>
    <n v="921"/>
    <n v="6656"/>
    <n v="39948"/>
    <s v="Critical"/>
    <s v="Wilkinsburg"/>
    <s v="Pennsylvania"/>
    <x v="3"/>
    <s v="Small Business"/>
    <x v="0"/>
    <x v="12"/>
    <n v="1802"/>
    <n v="39.06"/>
    <n v="180.2"/>
    <n v="1621.8"/>
  </r>
  <r>
    <n v="922"/>
    <n v="6656"/>
    <n v="39948"/>
    <s v="Critical"/>
    <s v="Wilkinsburg"/>
    <s v="Pennsylvania"/>
    <x v="3"/>
    <s v="Small Business"/>
    <x v="0"/>
    <x v="12"/>
    <n v="1832.22"/>
    <n v="37.700000000000003"/>
    <n v="183.22200000000001"/>
    <n v="1648.998"/>
  </r>
  <r>
    <n v="923"/>
    <n v="6661"/>
    <n v="40284"/>
    <s v="Low"/>
    <s v="West Linn"/>
    <s v="Oregon"/>
    <x v="1"/>
    <s v="Small Business"/>
    <x v="2"/>
    <x v="16"/>
    <n v="19224.919999999998"/>
    <n v="449.99"/>
    <n v="1922.4919999999997"/>
    <n v="17302.428"/>
  </r>
  <r>
    <n v="924"/>
    <n v="6661"/>
    <n v="40284"/>
    <s v="Low"/>
    <s v="West Linn"/>
    <s v="Oregon"/>
    <x v="1"/>
    <s v="Small Business"/>
    <x v="1"/>
    <x v="2"/>
    <n v="778.62"/>
    <n v="19.23"/>
    <n v="77.861999999999995"/>
    <n v="700.75800000000004"/>
  </r>
  <r>
    <n v="925"/>
    <n v="6693"/>
    <n v="41053"/>
    <s v="Critical"/>
    <s v="San Jose"/>
    <s v="California"/>
    <x v="1"/>
    <s v="Corporate"/>
    <x v="0"/>
    <x v="7"/>
    <n v="40.85"/>
    <n v="2.62"/>
    <n v="4.085"/>
    <n v="36.765000000000001"/>
  </r>
  <r>
    <n v="926"/>
    <n v="6695"/>
    <n v="41087"/>
    <s v="Low"/>
    <s v="Wellesley"/>
    <s v="MA"/>
    <x v="3"/>
    <s v="Corporate"/>
    <x v="0"/>
    <x v="12"/>
    <n v="295.24"/>
    <n v="5.81"/>
    <n v="29.524000000000001"/>
    <n v="265.71600000000001"/>
  </r>
  <r>
    <n v="927"/>
    <n v="6720"/>
    <n v="40430"/>
    <s v="Not Specified"/>
    <s v="Montgomery"/>
    <s v="Alabama"/>
    <x v="2"/>
    <s v="Home Office"/>
    <x v="0"/>
    <x v="12"/>
    <n v="164.62"/>
    <n v="5.18"/>
    <n v="16.462"/>
    <n v="148.15800000000002"/>
  </r>
  <r>
    <n v="928"/>
    <n v="6720"/>
    <n v="40430"/>
    <s v="Not Specified"/>
    <s v="Opelika"/>
    <s v="Alabama"/>
    <x v="2"/>
    <s v="Home Office"/>
    <x v="1"/>
    <x v="11"/>
    <n v="4225.7700000000004"/>
    <n v="120.98"/>
    <n v="422.57700000000006"/>
    <n v="3803.1930000000002"/>
  </r>
  <r>
    <n v="929"/>
    <n v="6720"/>
    <n v="40430"/>
    <s v="Not Specified"/>
    <s v="Opelika"/>
    <s v="Alabama"/>
    <x v="2"/>
    <s v="Home Office"/>
    <x v="0"/>
    <x v="8"/>
    <n v="53.89"/>
    <n v="6.3"/>
    <n v="5.3889999999999993"/>
    <n v="48.501000000000005"/>
  </r>
  <r>
    <n v="930"/>
    <n v="6727"/>
    <n v="40054"/>
    <s v="Low"/>
    <s v="Shirley"/>
    <s v="New York"/>
    <x v="3"/>
    <s v="Consumer"/>
    <x v="0"/>
    <x v="8"/>
    <n v="33.43"/>
    <n v="2.89"/>
    <n v="3.343"/>
    <n v="30.087"/>
  </r>
  <r>
    <n v="931"/>
    <n v="6753"/>
    <n v="40447"/>
    <s v="Low"/>
    <s v="East Los Angeles"/>
    <s v="California"/>
    <x v="1"/>
    <s v="Small Business"/>
    <x v="1"/>
    <x v="2"/>
    <n v="53.14"/>
    <n v="6.64"/>
    <n v="5.3140000000000001"/>
    <n v="47.826000000000001"/>
  </r>
  <r>
    <n v="932"/>
    <n v="6754"/>
    <n v="40766"/>
    <s v="High"/>
    <s v="Cuyahoga Falls"/>
    <s v="Ohio"/>
    <x v="3"/>
    <s v="Corporate"/>
    <x v="2"/>
    <x v="4"/>
    <n v="2388.636"/>
    <n v="205.99"/>
    <n v="238.86360000000002"/>
    <n v="2149.7723999999998"/>
  </r>
  <r>
    <n v="933"/>
    <n v="6755"/>
    <n v="40664"/>
    <s v="High"/>
    <s v="Georgetown"/>
    <s v="Texas"/>
    <x v="0"/>
    <s v="Home Office"/>
    <x v="0"/>
    <x v="12"/>
    <n v="156.47"/>
    <n v="7.1"/>
    <n v="15.647"/>
    <n v="140.82300000000001"/>
  </r>
  <r>
    <n v="934"/>
    <n v="6757"/>
    <n v="40940"/>
    <s v="Medium"/>
    <s v="Portland"/>
    <s v="Oregon"/>
    <x v="1"/>
    <s v="Small Business"/>
    <x v="0"/>
    <x v="0"/>
    <n v="869.78"/>
    <n v="34.76"/>
    <n v="86.977999999999994"/>
    <n v="782.80200000000002"/>
  </r>
  <r>
    <n v="935"/>
    <n v="6757"/>
    <n v="40940"/>
    <s v="Medium"/>
    <s v="Portland"/>
    <s v="Oregon"/>
    <x v="1"/>
    <s v="Small Business"/>
    <x v="1"/>
    <x v="3"/>
    <n v="2503.0080000000003"/>
    <n v="286.85000000000002"/>
    <n v="250.30080000000001"/>
    <n v="2252.7072000000003"/>
  </r>
  <r>
    <n v="936"/>
    <n v="6785"/>
    <n v="41035"/>
    <s v="Medium"/>
    <s v="Homewood"/>
    <s v="Alabama"/>
    <x v="2"/>
    <s v="Home Office"/>
    <x v="1"/>
    <x v="2"/>
    <n v="181.32"/>
    <n v="25.38"/>
    <n v="18.131999999999998"/>
    <n v="163.18799999999999"/>
  </r>
  <r>
    <n v="937"/>
    <n v="6788"/>
    <n v="40759"/>
    <s v="Not Specified"/>
    <s v="San Luis Obispo"/>
    <s v="California"/>
    <x v="1"/>
    <s v="Small Business"/>
    <x v="0"/>
    <x v="6"/>
    <n v="127.84"/>
    <n v="2.94"/>
    <n v="12.784000000000001"/>
    <n v="115.056"/>
  </r>
  <r>
    <n v="938"/>
    <n v="6788"/>
    <n v="40759"/>
    <s v="Not Specified"/>
    <s v="San Luis Obispo"/>
    <s v="California"/>
    <x v="1"/>
    <s v="Small Business"/>
    <x v="0"/>
    <x v="7"/>
    <n v="11.15"/>
    <n v="1.81"/>
    <n v="1.115"/>
    <n v="10.035"/>
  </r>
  <r>
    <n v="939"/>
    <n v="6791"/>
    <n v="40575"/>
    <s v="Medium"/>
    <s v="Bozeman"/>
    <s v="Montana"/>
    <x v="1"/>
    <s v="Small Business"/>
    <x v="2"/>
    <x v="10"/>
    <n v="730.33"/>
    <n v="51.98"/>
    <n v="73.033000000000001"/>
    <n v="657.29700000000003"/>
  </r>
  <r>
    <n v="940"/>
    <n v="6823"/>
    <n v="40015"/>
    <s v="Not Specified"/>
    <s v="Superior"/>
    <s v="Wisconsin"/>
    <x v="0"/>
    <s v="Small Business"/>
    <x v="0"/>
    <x v="12"/>
    <n v="1262.72"/>
    <n v="24.95"/>
    <n v="126.27200000000001"/>
    <n v="1136.4480000000001"/>
  </r>
  <r>
    <n v="941"/>
    <n v="6823"/>
    <n v="40015"/>
    <s v="Not Specified"/>
    <s v="Waukesha"/>
    <s v="Wisconsin"/>
    <x v="0"/>
    <s v="Small Business"/>
    <x v="2"/>
    <x v="5"/>
    <n v="524.19000000000005"/>
    <n v="15.98"/>
    <n v="52.419000000000004"/>
    <n v="471.77100000000007"/>
  </r>
  <r>
    <n v="942"/>
    <n v="6848"/>
    <n v="40434"/>
    <s v="High"/>
    <s v="Greenville"/>
    <s v="North Carolina"/>
    <x v="2"/>
    <s v="Consumer"/>
    <x v="0"/>
    <x v="12"/>
    <n v="116.84"/>
    <n v="5.4"/>
    <n v="11.684000000000001"/>
    <n v="105.15600000000001"/>
  </r>
  <r>
    <n v="943"/>
    <n v="6850"/>
    <n v="40220"/>
    <s v="High"/>
    <s v="Las Vegas"/>
    <s v="Nevada"/>
    <x v="1"/>
    <s v="Corporate"/>
    <x v="2"/>
    <x v="5"/>
    <n v="81.56"/>
    <n v="10.01"/>
    <n v="8.1560000000000006"/>
    <n v="73.403999999999996"/>
  </r>
  <r>
    <n v="944"/>
    <n v="6850"/>
    <n v="40220"/>
    <s v="High"/>
    <s v="Las Vegas"/>
    <s v="Nevada"/>
    <x v="1"/>
    <s v="Corporate"/>
    <x v="2"/>
    <x v="10"/>
    <n v="2088.5"/>
    <n v="51.98"/>
    <n v="208.85"/>
    <n v="1879.65"/>
  </r>
  <r>
    <n v="945"/>
    <n v="6850"/>
    <n v="40220"/>
    <s v="High"/>
    <s v="North Las Vegas"/>
    <s v="Nevada"/>
    <x v="1"/>
    <s v="Corporate"/>
    <x v="0"/>
    <x v="0"/>
    <n v="2126.7199999999998"/>
    <n v="64.98"/>
    <n v="212.67199999999997"/>
    <n v="1914.0479999999998"/>
  </r>
  <r>
    <n v="946"/>
    <n v="6850"/>
    <n v="40220"/>
    <s v="High"/>
    <s v="North Las Vegas"/>
    <s v="Nevada"/>
    <x v="1"/>
    <s v="Corporate"/>
    <x v="1"/>
    <x v="3"/>
    <n v="3753.72"/>
    <n v="138.75"/>
    <n v="375.37199999999996"/>
    <n v="3378.348"/>
  </r>
  <r>
    <n v="947"/>
    <n v="6854"/>
    <n v="39819"/>
    <s v="Medium"/>
    <s v="Royal Palm Beach"/>
    <s v="Florida"/>
    <x v="2"/>
    <s v="Consumer"/>
    <x v="0"/>
    <x v="12"/>
    <n v="22.13"/>
    <n v="7.68"/>
    <n v="2.2129999999999996"/>
    <n v="19.916999999999998"/>
  </r>
  <r>
    <n v="948"/>
    <n v="6854"/>
    <n v="39819"/>
    <s v="Medium"/>
    <s v="Royal Palm Beach"/>
    <s v="Florida"/>
    <x v="2"/>
    <s v="Consumer"/>
    <x v="1"/>
    <x v="2"/>
    <n v="129.84"/>
    <n v="6.64"/>
    <n v="12.984000000000002"/>
    <n v="116.85599999999999"/>
  </r>
  <r>
    <n v="949"/>
    <n v="6880"/>
    <n v="39958"/>
    <s v="Medium"/>
    <s v="Bakersfield"/>
    <s v="California"/>
    <x v="1"/>
    <s v="Consumer"/>
    <x v="0"/>
    <x v="9"/>
    <n v="235.49"/>
    <n v="47.9"/>
    <n v="23.548999999999999"/>
    <n v="211.941"/>
  </r>
  <r>
    <n v="950"/>
    <n v="6884"/>
    <n v="39828"/>
    <s v="Low"/>
    <s v="Lombard"/>
    <s v="Illinois"/>
    <x v="0"/>
    <s v="Home Office"/>
    <x v="0"/>
    <x v="9"/>
    <n v="217"/>
    <n v="4.9800000000000004"/>
    <n v="21.7"/>
    <n v="195.3"/>
  </r>
  <r>
    <n v="951"/>
    <n v="6884"/>
    <n v="39828"/>
    <s v="Low"/>
    <s v="Lombard"/>
    <s v="Illinois"/>
    <x v="0"/>
    <s v="Home Office"/>
    <x v="0"/>
    <x v="9"/>
    <n v="296.13"/>
    <n v="6.35"/>
    <n v="29.613000000000003"/>
    <n v="266.517"/>
  </r>
  <r>
    <n v="952"/>
    <n v="6885"/>
    <n v="41079"/>
    <s v="Low"/>
    <s v="Northampton"/>
    <s v="MA"/>
    <x v="3"/>
    <s v="Corporate"/>
    <x v="1"/>
    <x v="15"/>
    <n v="481.27"/>
    <n v="113.98"/>
    <n v="48.126999999999995"/>
    <n v="433.14299999999997"/>
  </r>
  <r>
    <n v="953"/>
    <n v="6885"/>
    <n v="41079"/>
    <s v="Low"/>
    <s v="Saco"/>
    <s v="Maine"/>
    <x v="3"/>
    <s v="Corporate"/>
    <x v="2"/>
    <x v="10"/>
    <n v="879.54"/>
    <n v="23.99"/>
    <n v="87.953999999999994"/>
    <n v="791.58600000000001"/>
  </r>
  <r>
    <n v="954"/>
    <n v="6886"/>
    <n v="40927"/>
    <s v="High"/>
    <s v="Citrus Heights"/>
    <s v="California"/>
    <x v="1"/>
    <s v="Consumer"/>
    <x v="0"/>
    <x v="0"/>
    <n v="8177.07"/>
    <n v="178.47"/>
    <n v="817.70699999999999"/>
    <n v="7359.3629999999994"/>
  </r>
  <r>
    <n v="955"/>
    <n v="6912"/>
    <n v="40887"/>
    <s v="Not Specified"/>
    <s v="Iselin"/>
    <s v="New Jersey"/>
    <x v="3"/>
    <s v="Small Business"/>
    <x v="0"/>
    <x v="13"/>
    <n v="294.52"/>
    <n v="21.78"/>
    <n v="29.451999999999998"/>
    <n v="265.06799999999998"/>
  </r>
  <r>
    <n v="956"/>
    <n v="6916"/>
    <n v="40333"/>
    <s v="Low"/>
    <s v="Oak Forest"/>
    <s v="Illinois"/>
    <x v="0"/>
    <s v="Consumer"/>
    <x v="0"/>
    <x v="0"/>
    <n v="436.17"/>
    <n v="10.9"/>
    <n v="43.616999999999997"/>
    <n v="392.553"/>
  </r>
  <r>
    <n v="957"/>
    <n v="6918"/>
    <n v="40725"/>
    <s v="Critical"/>
    <s v="Flower Mound"/>
    <s v="Texas"/>
    <x v="0"/>
    <s v="Consumer"/>
    <x v="2"/>
    <x v="5"/>
    <n v="1559.5"/>
    <n v="39.479999999999997"/>
    <n v="155.94999999999999"/>
    <n v="1403.55"/>
  </r>
  <r>
    <n v="958"/>
    <n v="6947"/>
    <n v="40743"/>
    <s v="Critical"/>
    <s v="Rogers"/>
    <s v="Arkansas"/>
    <x v="2"/>
    <s v="Small Business"/>
    <x v="1"/>
    <x v="2"/>
    <n v="520.49"/>
    <n v="51.65"/>
    <n v="52.048999999999999"/>
    <n v="468.44100000000003"/>
  </r>
  <r>
    <n v="959"/>
    <n v="6948"/>
    <n v="40521"/>
    <s v="Not Specified"/>
    <s v="Muskego"/>
    <s v="Wisconsin"/>
    <x v="0"/>
    <s v="Corporate"/>
    <x v="2"/>
    <x v="5"/>
    <n v="1143.8800000000001"/>
    <n v="73.98"/>
    <n v="114.38800000000001"/>
    <n v="1029.4920000000002"/>
  </r>
  <r>
    <n v="960"/>
    <n v="6950"/>
    <n v="40994"/>
    <s v="Low"/>
    <s v="Hoboken"/>
    <s v="New Jersey"/>
    <x v="3"/>
    <s v="Home Office"/>
    <x v="2"/>
    <x v="4"/>
    <n v="187.39949999999999"/>
    <n v="55.99"/>
    <n v="18.73995"/>
    <n v="168.65955"/>
  </r>
  <r>
    <n v="961"/>
    <n v="6978"/>
    <n v="40521"/>
    <s v="High"/>
    <s v="Highlands Ranch"/>
    <s v="Colorado"/>
    <x v="1"/>
    <s v="Home Office"/>
    <x v="2"/>
    <x v="5"/>
    <n v="371.95"/>
    <n v="8.1199999999999992"/>
    <n v="37.195"/>
    <n v="334.755"/>
  </r>
  <r>
    <n v="962"/>
    <n v="6979"/>
    <n v="39871"/>
    <s v="Critical"/>
    <s v="Little Rock"/>
    <s v="Arkansas"/>
    <x v="2"/>
    <s v="Home Office"/>
    <x v="2"/>
    <x v="10"/>
    <n v="334.89"/>
    <n v="11.99"/>
    <n v="33.488999999999997"/>
    <n v="301.40100000000001"/>
  </r>
  <r>
    <n v="963"/>
    <n v="6980"/>
    <n v="40227"/>
    <s v="Not Specified"/>
    <s v="Lake In The Hills"/>
    <s v="Illinois"/>
    <x v="0"/>
    <s v="Consumer"/>
    <x v="0"/>
    <x v="12"/>
    <n v="136.29"/>
    <n v="7.3"/>
    <n v="13.628999999999998"/>
    <n v="122.661"/>
  </r>
  <r>
    <n v="964"/>
    <n v="6982"/>
    <n v="40863"/>
    <s v="Not Specified"/>
    <s v="Romeoville"/>
    <s v="Illinois"/>
    <x v="0"/>
    <s v="Corporate"/>
    <x v="2"/>
    <x v="5"/>
    <n v="1311.25"/>
    <n v="39.479999999999997"/>
    <n v="131.125"/>
    <n v="1180.125"/>
  </r>
  <r>
    <n v="965"/>
    <n v="6982"/>
    <n v="40863"/>
    <s v="Not Specified"/>
    <s v="Saint Charles"/>
    <s v="Illinois"/>
    <x v="0"/>
    <s v="Corporate"/>
    <x v="1"/>
    <x v="11"/>
    <n v="544.41"/>
    <n v="100.98"/>
    <n v="54.440999999999995"/>
    <n v="489.96899999999999"/>
  </r>
  <r>
    <n v="966"/>
    <n v="6982"/>
    <n v="40863"/>
    <s v="Not Specified"/>
    <s v="Saint Charles"/>
    <s v="Illinois"/>
    <x v="0"/>
    <s v="Corporate"/>
    <x v="1"/>
    <x v="2"/>
    <n v="844.09"/>
    <n v="19.98"/>
    <n v="84.408999999999992"/>
    <n v="759.68100000000004"/>
  </r>
  <r>
    <n v="967"/>
    <n v="7015"/>
    <n v="40463"/>
    <s v="Not Specified"/>
    <s v="Blaine"/>
    <s v="Minnesota"/>
    <x v="0"/>
    <s v="Home Office"/>
    <x v="2"/>
    <x v="5"/>
    <n v="1880.8"/>
    <n v="40.98"/>
    <n v="188.08"/>
    <n v="1692.72"/>
  </r>
  <r>
    <n v="968"/>
    <n v="7015"/>
    <n v="40463"/>
    <s v="Not Specified"/>
    <s v="Blaine"/>
    <s v="Minnesota"/>
    <x v="0"/>
    <s v="Home Office"/>
    <x v="2"/>
    <x v="4"/>
    <n v="7143.9270000000006"/>
    <n v="195.99"/>
    <n v="714.39269999999999"/>
    <n v="6429.5343000000003"/>
  </r>
  <r>
    <n v="969"/>
    <n v="7042"/>
    <n v="40916"/>
    <s v="Medium"/>
    <s v="Redondo Beach"/>
    <s v="California"/>
    <x v="1"/>
    <s v="Home Office"/>
    <x v="1"/>
    <x v="3"/>
    <n v="1187.864"/>
    <n v="376.13"/>
    <n v="118.7864"/>
    <n v="1069.0776000000001"/>
  </r>
  <r>
    <n v="970"/>
    <n v="7043"/>
    <n v="39838"/>
    <s v="Critical"/>
    <s v="Menlo Park"/>
    <s v="California"/>
    <x v="1"/>
    <s v="Corporate"/>
    <x v="1"/>
    <x v="2"/>
    <n v="11.08"/>
    <n v="1.74"/>
    <n v="1.1079999999999999"/>
    <n v="9.9719999999999995"/>
  </r>
  <r>
    <n v="971"/>
    <n v="7072"/>
    <n v="40943"/>
    <s v="Critical"/>
    <s v="Plum"/>
    <s v="Pennsylvania"/>
    <x v="3"/>
    <s v="Corporate"/>
    <x v="0"/>
    <x v="12"/>
    <n v="258.61"/>
    <n v="8.85"/>
    <n v="25.861000000000004"/>
    <n v="232.74900000000002"/>
  </r>
  <r>
    <n v="972"/>
    <n v="7075"/>
    <n v="40826"/>
    <s v="Low"/>
    <s v="East Orange"/>
    <s v="New Jersey"/>
    <x v="3"/>
    <s v="Corporate"/>
    <x v="0"/>
    <x v="0"/>
    <n v="241.89"/>
    <n v="15.42"/>
    <n v="24.188999999999997"/>
    <n v="217.70099999999999"/>
  </r>
  <r>
    <n v="973"/>
    <n v="7075"/>
    <n v="40826"/>
    <s v="Low"/>
    <s v="Rahway"/>
    <s v="New Jersey"/>
    <x v="3"/>
    <s v="Corporate"/>
    <x v="0"/>
    <x v="7"/>
    <n v="83.34"/>
    <n v="1.86"/>
    <n v="8.3340000000000014"/>
    <n v="75.006"/>
  </r>
  <r>
    <n v="974"/>
    <n v="7077"/>
    <n v="40898"/>
    <s v="High"/>
    <s v="West Valley City"/>
    <s v="Utah"/>
    <x v="1"/>
    <s v="Consumer"/>
    <x v="0"/>
    <x v="13"/>
    <n v="304.52"/>
    <n v="21.78"/>
    <n v="30.451999999999998"/>
    <n v="274.06799999999998"/>
  </r>
  <r>
    <n v="975"/>
    <n v="7078"/>
    <n v="40279"/>
    <s v="High"/>
    <s v="Lewiston"/>
    <s v="Idaho"/>
    <x v="1"/>
    <s v="Corporate"/>
    <x v="0"/>
    <x v="13"/>
    <n v="112.12"/>
    <n v="11.33"/>
    <n v="11.212"/>
    <n v="100.908"/>
  </r>
  <r>
    <n v="976"/>
    <n v="7078"/>
    <n v="40279"/>
    <s v="High"/>
    <s v="Lewiston"/>
    <s v="Idaho"/>
    <x v="1"/>
    <s v="Corporate"/>
    <x v="0"/>
    <x v="12"/>
    <n v="49.58"/>
    <n v="3.36"/>
    <n v="4.9579999999999993"/>
    <n v="44.622"/>
  </r>
  <r>
    <n v="977"/>
    <n v="7078"/>
    <n v="40279"/>
    <s v="High"/>
    <s v="Lewiston"/>
    <s v="Idaho"/>
    <x v="1"/>
    <s v="Corporate"/>
    <x v="1"/>
    <x v="15"/>
    <n v="1939.65"/>
    <n v="122.99"/>
    <n v="193.965"/>
    <n v="1745.6850000000002"/>
  </r>
  <r>
    <n v="978"/>
    <n v="7078"/>
    <n v="40279"/>
    <s v="High"/>
    <s v="Lewiston"/>
    <s v="Idaho"/>
    <x v="1"/>
    <s v="Corporate"/>
    <x v="1"/>
    <x v="2"/>
    <n v="465.52"/>
    <n v="14.98"/>
    <n v="46.552"/>
    <n v="418.96799999999996"/>
  </r>
  <r>
    <n v="979"/>
    <n v="7079"/>
    <n v="40217"/>
    <s v="Medium"/>
    <s v="West Babylon"/>
    <s v="New York"/>
    <x v="3"/>
    <s v="Small Business"/>
    <x v="1"/>
    <x v="15"/>
    <n v="12296.49"/>
    <n v="280.98"/>
    <n v="1229.6489999999999"/>
    <n v="11066.841"/>
  </r>
  <r>
    <n v="980"/>
    <n v="7079"/>
    <n v="40217"/>
    <s v="Medium"/>
    <s v="West Babylon"/>
    <s v="New York"/>
    <x v="3"/>
    <s v="Small Business"/>
    <x v="0"/>
    <x v="9"/>
    <n v="128.13"/>
    <n v="6.48"/>
    <n v="12.812999999999999"/>
    <n v="115.31699999999999"/>
  </r>
  <r>
    <n v="981"/>
    <n v="7105"/>
    <n v="40350"/>
    <s v="Low"/>
    <s v="Covington"/>
    <s v="Kentucky"/>
    <x v="2"/>
    <s v="Corporate"/>
    <x v="0"/>
    <x v="13"/>
    <n v="77.19"/>
    <n v="4.0599999999999996"/>
    <n v="7.7189999999999994"/>
    <n v="69.471000000000004"/>
  </r>
  <r>
    <n v="982"/>
    <n v="7106"/>
    <n v="41039"/>
    <s v="Low"/>
    <s v="Minnetonka Mills"/>
    <s v="Minnesota"/>
    <x v="0"/>
    <s v="Home Office"/>
    <x v="0"/>
    <x v="12"/>
    <n v="118.98"/>
    <n v="14.27"/>
    <n v="11.898"/>
    <n v="107.08200000000001"/>
  </r>
  <r>
    <n v="983"/>
    <n v="7106"/>
    <n v="41039"/>
    <s v="Low"/>
    <s v="Minnetonka Mills"/>
    <s v="Minnesota"/>
    <x v="0"/>
    <s v="Home Office"/>
    <x v="2"/>
    <x v="5"/>
    <n v="4910.09"/>
    <n v="159.99"/>
    <n v="491.00900000000001"/>
    <n v="4419.0810000000001"/>
  </r>
  <r>
    <n v="984"/>
    <n v="7106"/>
    <n v="41039"/>
    <s v="Low"/>
    <s v="Minnetonka Mills"/>
    <s v="Minnesota"/>
    <x v="0"/>
    <s v="Home Office"/>
    <x v="0"/>
    <x v="0"/>
    <n v="1058.45"/>
    <n v="27.75"/>
    <n v="105.845"/>
    <n v="952.60500000000002"/>
  </r>
  <r>
    <n v="985"/>
    <n v="7107"/>
    <n v="40912"/>
    <s v="Not Specified"/>
    <s v="Benton"/>
    <s v="Arkansas"/>
    <x v="2"/>
    <s v="Corporate"/>
    <x v="1"/>
    <x v="2"/>
    <n v="172.04"/>
    <n v="54.2"/>
    <n v="17.203999999999997"/>
    <n v="154.83599999999998"/>
  </r>
  <r>
    <n v="986"/>
    <n v="7107"/>
    <n v="40912"/>
    <s v="Not Specified"/>
    <s v="Bentonville"/>
    <s v="Arkansas"/>
    <x v="2"/>
    <s v="Corporate"/>
    <x v="0"/>
    <x v="9"/>
    <n v="113.14"/>
    <n v="37.94"/>
    <n v="11.314"/>
    <n v="101.82599999999999"/>
  </r>
  <r>
    <n v="987"/>
    <n v="7107"/>
    <n v="40912"/>
    <s v="Not Specified"/>
    <s v="Bentonville"/>
    <s v="Arkansas"/>
    <x v="2"/>
    <s v="Corporate"/>
    <x v="0"/>
    <x v="0"/>
    <n v="1724.82"/>
    <n v="55.29"/>
    <n v="172.482"/>
    <n v="1552.338"/>
  </r>
  <r>
    <n v="988"/>
    <n v="7110"/>
    <n v="40762"/>
    <s v="Low"/>
    <s v="Crystal Lake"/>
    <s v="Illinois"/>
    <x v="0"/>
    <s v="Corporate"/>
    <x v="1"/>
    <x v="15"/>
    <n v="6396.2"/>
    <n v="276.2"/>
    <n v="639.62"/>
    <n v="5756.58"/>
  </r>
  <r>
    <n v="989"/>
    <n v="7136"/>
    <n v="39894"/>
    <s v="High"/>
    <s v="Council Bluffs"/>
    <s v="Iowa"/>
    <x v="0"/>
    <s v="Home Office"/>
    <x v="2"/>
    <x v="5"/>
    <n v="642.9"/>
    <n v="39.479999999999997"/>
    <n v="64.290000000000006"/>
    <n v="578.61"/>
  </r>
  <r>
    <n v="990"/>
    <n v="7136"/>
    <n v="39894"/>
    <s v="High"/>
    <s v="Council Bluffs"/>
    <s v="Iowa"/>
    <x v="0"/>
    <s v="Home Office"/>
    <x v="0"/>
    <x v="8"/>
    <n v="47.28"/>
    <n v="4.91"/>
    <n v="4.7279999999999998"/>
    <n v="42.552"/>
  </r>
  <r>
    <n v="991"/>
    <n v="7142"/>
    <n v="40745"/>
    <s v="Critical"/>
    <s v="Pleasant Grove"/>
    <s v="Utah"/>
    <x v="1"/>
    <s v="Corporate"/>
    <x v="0"/>
    <x v="8"/>
    <n v="132.86000000000001"/>
    <n v="3.69"/>
    <n v="13.286000000000001"/>
    <n v="119.57400000000001"/>
  </r>
  <r>
    <n v="992"/>
    <n v="7169"/>
    <n v="40263"/>
    <s v="Medium"/>
    <s v="Southgate"/>
    <s v="Michigan"/>
    <x v="0"/>
    <s v="Corporate"/>
    <x v="1"/>
    <x v="2"/>
    <n v="446.72"/>
    <n v="20.28"/>
    <n v="44.672000000000004"/>
    <n v="402.048"/>
  </r>
  <r>
    <n v="993"/>
    <n v="7169"/>
    <n v="40263"/>
    <s v="Medium"/>
    <s v="Southgate"/>
    <s v="Michigan"/>
    <x v="0"/>
    <s v="Corporate"/>
    <x v="2"/>
    <x v="4"/>
    <n v="1580.6005"/>
    <n v="65.989999999999995"/>
    <n v="158.06005000000002"/>
    <n v="1422.54045"/>
  </r>
  <r>
    <n v="994"/>
    <n v="7171"/>
    <n v="40587"/>
    <s v="Medium"/>
    <s v="Lebanon"/>
    <s v="Tennessee"/>
    <x v="2"/>
    <s v="Consumer"/>
    <x v="2"/>
    <x v="4"/>
    <n v="1703.8505"/>
    <n v="65.989999999999995"/>
    <n v="170.38505000000001"/>
    <n v="1533.4654499999999"/>
  </r>
  <r>
    <n v="995"/>
    <n v="7171"/>
    <n v="40587"/>
    <s v="Medium"/>
    <s v="Lebanon"/>
    <s v="Tennessee"/>
    <x v="2"/>
    <s v="Consumer"/>
    <x v="2"/>
    <x v="4"/>
    <n v="303.18649999999997"/>
    <n v="20.99"/>
    <n v="30.318649999999998"/>
    <n v="272.86784999999998"/>
  </r>
  <r>
    <n v="996"/>
    <n v="7174"/>
    <n v="40978"/>
    <s v="Not Specified"/>
    <s v="Escondido"/>
    <s v="California"/>
    <x v="1"/>
    <s v="Consumer"/>
    <x v="1"/>
    <x v="2"/>
    <n v="141.91999999999999"/>
    <n v="13.73"/>
    <n v="14.191999999999998"/>
    <n v="127.72799999999999"/>
  </r>
  <r>
    <n v="997"/>
    <n v="7175"/>
    <n v="40216"/>
    <s v="Critical"/>
    <s v="Ozark"/>
    <s v="MO"/>
    <x v="0"/>
    <s v="Corporate"/>
    <x v="1"/>
    <x v="11"/>
    <n v="748.25"/>
    <n v="70.98"/>
    <n v="74.825000000000003"/>
    <n v="673.42499999999995"/>
  </r>
  <r>
    <n v="998"/>
    <n v="7203"/>
    <n v="39821"/>
    <s v="High"/>
    <s v="Edmonds"/>
    <s v="Washington"/>
    <x v="1"/>
    <s v="Corporate"/>
    <x v="0"/>
    <x v="12"/>
    <n v="21752.01"/>
    <n v="896.99"/>
    <n v="2175.2009999999996"/>
    <n v="19576.808999999997"/>
  </r>
  <r>
    <n v="999"/>
    <n v="7239"/>
    <n v="40723"/>
    <s v="Medium"/>
    <s v="Papillion"/>
    <s v="Nebraska"/>
    <x v="0"/>
    <s v="Small Business"/>
    <x v="0"/>
    <x v="0"/>
    <n v="6206.16"/>
    <n v="120.33"/>
    <n v="620.61599999999999"/>
    <n v="5585.5439999999999"/>
  </r>
  <r>
    <n v="1000"/>
    <n v="7267"/>
    <n v="41149"/>
    <s v="High"/>
    <s v="Oakton"/>
    <s v="Virginia"/>
    <x v="2"/>
    <s v="Consumer"/>
    <x v="0"/>
    <x v="12"/>
    <n v="262.32"/>
    <n v="14.48"/>
    <n v="26.231999999999999"/>
    <n v="236.08799999999999"/>
  </r>
  <r>
    <n v="1001"/>
    <n v="7269"/>
    <n v="40070"/>
    <s v="Medium"/>
    <s v="Oakton"/>
    <s v="Virginia"/>
    <x v="2"/>
    <s v="Consumer"/>
    <x v="2"/>
    <x v="4"/>
    <n v="1707.99"/>
    <n v="65.989999999999995"/>
    <n v="170.79900000000001"/>
    <n v="1537.191"/>
  </r>
  <r>
    <n v="1002"/>
    <n v="7297"/>
    <n v="40070"/>
    <s v="High"/>
    <s v="Bennington"/>
    <s v="Vermont"/>
    <x v="3"/>
    <s v="Small Business"/>
    <x v="1"/>
    <x v="2"/>
    <n v="936.95"/>
    <n v="33.979999999999997"/>
    <n v="93.694999999999993"/>
    <n v="843.25500000000011"/>
  </r>
  <r>
    <n v="1003"/>
    <n v="7297"/>
    <n v="40070"/>
    <s v="High"/>
    <s v="Ridgewood"/>
    <s v="New Jersey"/>
    <x v="3"/>
    <s v="Small Business"/>
    <x v="2"/>
    <x v="5"/>
    <n v="296.83999999999997"/>
    <n v="45.19"/>
    <n v="29.683999999999997"/>
    <n v="267.15599999999995"/>
  </r>
  <r>
    <n v="1004"/>
    <n v="7297"/>
    <n v="40070"/>
    <s v="High"/>
    <s v="Sanford"/>
    <s v="Maine"/>
    <x v="3"/>
    <s v="Small Business"/>
    <x v="1"/>
    <x v="3"/>
    <n v="1620.94"/>
    <n v="400.98"/>
    <n v="162.09400000000002"/>
    <n v="1458.846"/>
  </r>
  <r>
    <n v="1005"/>
    <n v="7301"/>
    <n v="40540"/>
    <s v="Low"/>
    <s v="Mount Vernon"/>
    <s v="New York"/>
    <x v="3"/>
    <s v="Corporate"/>
    <x v="2"/>
    <x v="4"/>
    <n v="959.08899999999994"/>
    <n v="65.989999999999995"/>
    <n v="95.908899999999988"/>
    <n v="863.18009999999992"/>
  </r>
  <r>
    <n v="1006"/>
    <n v="7335"/>
    <n v="40327"/>
    <s v="Low"/>
    <s v="Lakeland"/>
    <s v="Florida"/>
    <x v="2"/>
    <s v="Corporate"/>
    <x v="2"/>
    <x v="4"/>
    <n v="3681.7494999999999"/>
    <n v="95.99"/>
    <n v="368.17494999999997"/>
    <n v="3313.5745499999998"/>
  </r>
  <r>
    <n v="1007"/>
    <n v="7363"/>
    <n v="40491"/>
    <s v="Medium"/>
    <s v="Monroe"/>
    <s v="Louisiana"/>
    <x v="2"/>
    <s v="Corporate"/>
    <x v="1"/>
    <x v="2"/>
    <n v="875.52"/>
    <n v="37.93"/>
    <n v="87.552000000000007"/>
    <n v="787.96799999999996"/>
  </r>
  <r>
    <n v="1008"/>
    <n v="7364"/>
    <n v="39941"/>
    <s v="High"/>
    <s v="Independence"/>
    <s v="MO"/>
    <x v="0"/>
    <s v="Corporate"/>
    <x v="0"/>
    <x v="14"/>
    <n v="260.39"/>
    <n v="16.98"/>
    <n v="26.038999999999998"/>
    <n v="234.351"/>
  </r>
  <r>
    <n v="1009"/>
    <n v="7367"/>
    <n v="40699"/>
    <s v="Low"/>
    <s v="Bangor"/>
    <s v="Maine"/>
    <x v="3"/>
    <s v="Small Business"/>
    <x v="0"/>
    <x v="9"/>
    <n v="269.93"/>
    <n v="5.43"/>
    <n v="26.993000000000002"/>
    <n v="242.93700000000001"/>
  </r>
  <r>
    <n v="1010"/>
    <n v="7367"/>
    <n v="40699"/>
    <s v="Low"/>
    <s v="Killingly Center"/>
    <s v="Connecticut"/>
    <x v="3"/>
    <s v="Small Business"/>
    <x v="2"/>
    <x v="5"/>
    <n v="303.62"/>
    <n v="6.48"/>
    <n v="30.361999999999998"/>
    <n v="273.25799999999998"/>
  </r>
  <r>
    <n v="1011"/>
    <n v="7398"/>
    <n v="39965"/>
    <s v="Not Specified"/>
    <s v="Roy"/>
    <s v="Utah"/>
    <x v="1"/>
    <s v="Corporate"/>
    <x v="0"/>
    <x v="6"/>
    <n v="55.77"/>
    <n v="9.11"/>
    <n v="5.5770000000000008"/>
    <n v="50.193000000000005"/>
  </r>
  <r>
    <n v="1012"/>
    <n v="7398"/>
    <n v="39965"/>
    <s v="Not Specified"/>
    <s v="Roy"/>
    <s v="Utah"/>
    <x v="1"/>
    <s v="Corporate"/>
    <x v="0"/>
    <x v="0"/>
    <n v="2181.44"/>
    <n v="64.650000000000006"/>
    <n v="218.14400000000001"/>
    <n v="1963.296"/>
  </r>
  <r>
    <n v="1013"/>
    <n v="7427"/>
    <n v="41258"/>
    <s v="Not Specified"/>
    <s v="Lincoln Park"/>
    <s v="Michigan"/>
    <x v="0"/>
    <s v="Corporate"/>
    <x v="0"/>
    <x v="13"/>
    <n v="16002.29"/>
    <n v="363.25"/>
    <n v="1600.2290000000003"/>
    <n v="14402.061000000002"/>
  </r>
  <r>
    <n v="1014"/>
    <n v="7427"/>
    <n v="41258"/>
    <s v="Not Specified"/>
    <s v="Lincoln Park"/>
    <s v="Michigan"/>
    <x v="0"/>
    <s v="Corporate"/>
    <x v="0"/>
    <x v="12"/>
    <n v="182.26"/>
    <n v="18.940000000000001"/>
    <n v="18.225999999999999"/>
    <n v="164.03399999999999"/>
  </r>
  <r>
    <n v="1015"/>
    <n v="7429"/>
    <n v="40324"/>
    <s v="Not Specified"/>
    <s v="Hanover"/>
    <s v="Pennsylvania"/>
    <x v="3"/>
    <s v="Home Office"/>
    <x v="2"/>
    <x v="5"/>
    <n v="1379.34"/>
    <n v="40.479999999999997"/>
    <n v="137.934"/>
    <n v="1241.4059999999999"/>
  </r>
  <r>
    <n v="1016"/>
    <n v="7429"/>
    <n v="40324"/>
    <s v="Not Specified"/>
    <s v="Hanover"/>
    <s v="Pennsylvania"/>
    <x v="3"/>
    <s v="Home Office"/>
    <x v="1"/>
    <x v="2"/>
    <n v="168.25"/>
    <n v="26.48"/>
    <n v="16.824999999999999"/>
    <n v="151.42500000000001"/>
  </r>
  <r>
    <n v="1017"/>
    <n v="7430"/>
    <n v="40337"/>
    <s v="Medium"/>
    <s v="Forest Park"/>
    <s v="Illinois"/>
    <x v="0"/>
    <s v="Corporate"/>
    <x v="0"/>
    <x v="14"/>
    <n v="751.77"/>
    <n v="15.67"/>
    <n v="75.176999999999992"/>
    <n v="676.59299999999996"/>
  </r>
  <r>
    <n v="1018"/>
    <n v="7431"/>
    <n v="39934"/>
    <s v="Medium"/>
    <s v="West Valley City"/>
    <s v="Utah"/>
    <x v="1"/>
    <s v="Consumer"/>
    <x v="1"/>
    <x v="2"/>
    <n v="78.81"/>
    <n v="2.23"/>
    <n v="7.8810000000000002"/>
    <n v="70.929000000000002"/>
  </r>
  <r>
    <n v="1019"/>
    <n v="7457"/>
    <n v="40451"/>
    <s v="Not Specified"/>
    <s v="Apopka"/>
    <s v="Florida"/>
    <x v="2"/>
    <s v="Small Business"/>
    <x v="0"/>
    <x v="14"/>
    <n v="2300.4499999999998"/>
    <n v="60.98"/>
    <n v="230.04499999999999"/>
    <n v="2070.4049999999997"/>
  </r>
  <r>
    <n v="1020"/>
    <n v="7457"/>
    <n v="40451"/>
    <s v="Not Specified"/>
    <s v="Apopka"/>
    <s v="Florida"/>
    <x v="2"/>
    <s v="Small Business"/>
    <x v="0"/>
    <x v="6"/>
    <n v="548.11"/>
    <n v="11.55"/>
    <n v="54.811000000000007"/>
    <n v="493.29899999999998"/>
  </r>
  <r>
    <n v="1021"/>
    <n v="7458"/>
    <n v="41003"/>
    <s v="Critical"/>
    <s v="Andover"/>
    <s v="MA"/>
    <x v="3"/>
    <s v="Corporate"/>
    <x v="0"/>
    <x v="12"/>
    <n v="226.81"/>
    <n v="14.45"/>
    <n v="22.680999999999997"/>
    <n v="204.12900000000002"/>
  </r>
  <r>
    <n v="1022"/>
    <n v="7458"/>
    <n v="41003"/>
    <s v="Critical"/>
    <s v="Easton"/>
    <s v="MA"/>
    <x v="3"/>
    <s v="Corporate"/>
    <x v="2"/>
    <x v="5"/>
    <n v="511.07"/>
    <n v="10.97"/>
    <n v="51.106999999999999"/>
    <n v="459.96299999999997"/>
  </r>
  <r>
    <n v="1023"/>
    <n v="7458"/>
    <n v="41003"/>
    <s v="Critical"/>
    <s v="San Francisco"/>
    <s v="California"/>
    <x v="1"/>
    <s v="Corporate"/>
    <x v="2"/>
    <x v="5"/>
    <n v="337.34"/>
    <n v="39.479999999999997"/>
    <n v="33.733999999999995"/>
    <n v="303.60599999999999"/>
  </r>
  <r>
    <n v="1024"/>
    <n v="7461"/>
    <n v="39825"/>
    <s v="Low"/>
    <s v="Englewood"/>
    <s v="Colorado"/>
    <x v="1"/>
    <s v="Home Office"/>
    <x v="1"/>
    <x v="15"/>
    <n v="4080.3"/>
    <n v="350.99"/>
    <n v="408.03"/>
    <n v="3672.2700000000004"/>
  </r>
  <r>
    <n v="1025"/>
    <n v="7461"/>
    <n v="39825"/>
    <s v="Low"/>
    <s v="Englewood"/>
    <s v="Colorado"/>
    <x v="1"/>
    <s v="Home Office"/>
    <x v="0"/>
    <x v="14"/>
    <n v="260.79000000000002"/>
    <n v="8.74"/>
    <n v="26.079000000000001"/>
    <n v="234.71100000000001"/>
  </r>
  <r>
    <n v="1026"/>
    <n v="7461"/>
    <n v="39825"/>
    <s v="Low"/>
    <s v="Englewood"/>
    <s v="Colorado"/>
    <x v="1"/>
    <s v="Home Office"/>
    <x v="0"/>
    <x v="7"/>
    <n v="90.35"/>
    <n v="1.98"/>
    <n v="9.0350000000000001"/>
    <n v="81.314999999999998"/>
  </r>
  <r>
    <n v="1027"/>
    <n v="7462"/>
    <n v="40594"/>
    <s v="High"/>
    <s v="Appleton"/>
    <s v="Wisconsin"/>
    <x v="0"/>
    <s v="Small Business"/>
    <x v="0"/>
    <x v="6"/>
    <n v="72.63"/>
    <n v="22.01"/>
    <n v="7.2629999999999999"/>
    <n v="65.36699999999999"/>
  </r>
  <r>
    <n v="1028"/>
    <n v="7488"/>
    <n v="41032"/>
    <s v="Critical"/>
    <s v="North Las Vegas"/>
    <s v="Nevada"/>
    <x v="1"/>
    <s v="Corporate"/>
    <x v="0"/>
    <x v="6"/>
    <n v="26.09"/>
    <n v="2.84"/>
    <n v="2.609"/>
    <n v="23.481000000000002"/>
  </r>
  <r>
    <n v="1029"/>
    <n v="7489"/>
    <n v="40451"/>
    <s v="Critical"/>
    <s v="Cedar Rapids"/>
    <s v="Iowa"/>
    <x v="0"/>
    <s v="Home Office"/>
    <x v="1"/>
    <x v="11"/>
    <n v="6900.13"/>
    <n v="180.98"/>
    <n v="690.01300000000003"/>
    <n v="6210.1170000000002"/>
  </r>
  <r>
    <n v="1030"/>
    <n v="7521"/>
    <n v="40601"/>
    <s v="Low"/>
    <s v="North Kingstown"/>
    <s v="Rhode Island"/>
    <x v="3"/>
    <s v="Small Business"/>
    <x v="2"/>
    <x v="4"/>
    <n v="1942.1734999999999"/>
    <n v="115.99"/>
    <n v="194.21735000000001"/>
    <n v="1747.95615"/>
  </r>
  <r>
    <n v="1031"/>
    <n v="7527"/>
    <n v="40158"/>
    <s v="Medium"/>
    <s v="Richmond"/>
    <s v="Virginia"/>
    <x v="2"/>
    <s v="Small Business"/>
    <x v="1"/>
    <x v="2"/>
    <n v="560.39"/>
    <n v="15.68"/>
    <n v="56.038999999999994"/>
    <n v="504.351"/>
  </r>
  <r>
    <n v="1032"/>
    <n v="7527"/>
    <n v="40158"/>
    <s v="Medium"/>
    <s v="Richmond"/>
    <s v="Virginia"/>
    <x v="2"/>
    <s v="Small Business"/>
    <x v="2"/>
    <x v="4"/>
    <n v="7062.6159999999991"/>
    <n v="195.99"/>
    <n v="706.26159999999993"/>
    <n v="6356.3543999999993"/>
  </r>
  <r>
    <n v="1033"/>
    <n v="7552"/>
    <n v="41162"/>
    <s v="Critical"/>
    <s v="North Las Vegas"/>
    <s v="Nevada"/>
    <x v="1"/>
    <s v="Corporate"/>
    <x v="0"/>
    <x v="6"/>
    <n v="1406.49"/>
    <n v="28.15"/>
    <n v="140.649"/>
    <n v="1265.8409999999999"/>
  </r>
  <r>
    <n v="1034"/>
    <n v="7552"/>
    <n v="41162"/>
    <s v="Critical"/>
    <s v="North Las Vegas"/>
    <s v="Nevada"/>
    <x v="1"/>
    <s v="Corporate"/>
    <x v="0"/>
    <x v="1"/>
    <n v="587.71"/>
    <n v="12.98"/>
    <n v="58.771000000000001"/>
    <n v="528.93900000000008"/>
  </r>
  <r>
    <n v="1035"/>
    <n v="7553"/>
    <n v="40305"/>
    <s v="Medium"/>
    <s v="Mount Vernon"/>
    <s v="Washington"/>
    <x v="1"/>
    <s v="Home Office"/>
    <x v="1"/>
    <x v="2"/>
    <n v="1079.19"/>
    <n v="92.23"/>
    <n v="107.91900000000001"/>
    <n v="971.27100000000007"/>
  </r>
  <r>
    <n v="1036"/>
    <n v="7553"/>
    <n v="40305"/>
    <s v="Medium"/>
    <s v="Mount Vernon"/>
    <s v="Washington"/>
    <x v="1"/>
    <s v="Home Office"/>
    <x v="0"/>
    <x v="9"/>
    <n v="19.05"/>
    <n v="4.28"/>
    <n v="1.905"/>
    <n v="17.145"/>
  </r>
  <r>
    <n v="1037"/>
    <n v="7559"/>
    <n v="40463"/>
    <s v="Critical"/>
    <s v="Albany"/>
    <s v="Georgia"/>
    <x v="2"/>
    <s v="Corporate"/>
    <x v="0"/>
    <x v="13"/>
    <n v="90.37"/>
    <n v="4.4800000000000004"/>
    <n v="9.0370000000000008"/>
    <n v="81.332999999999998"/>
  </r>
  <r>
    <n v="1038"/>
    <n v="7559"/>
    <n v="40463"/>
    <s v="Critical"/>
    <s v="Albany"/>
    <s v="Georgia"/>
    <x v="2"/>
    <s v="Corporate"/>
    <x v="2"/>
    <x v="5"/>
    <n v="806.05"/>
    <n v="20.95"/>
    <n v="80.605000000000004"/>
    <n v="725.44499999999994"/>
  </r>
  <r>
    <n v="1039"/>
    <n v="7585"/>
    <n v="40682"/>
    <s v="High"/>
    <s v="Sparks"/>
    <s v="Nevada"/>
    <x v="1"/>
    <s v="Consumer"/>
    <x v="2"/>
    <x v="4"/>
    <n v="650.1395"/>
    <n v="20.99"/>
    <n v="65.013950000000008"/>
    <n v="585.12554999999998"/>
  </r>
  <r>
    <n v="1040"/>
    <n v="7619"/>
    <n v="40459"/>
    <s v="Not Specified"/>
    <s v="North Olmsted"/>
    <s v="Ohio"/>
    <x v="3"/>
    <s v="Consumer"/>
    <x v="2"/>
    <x v="5"/>
    <n v="141.77000000000001"/>
    <n v="17.48"/>
    <n v="14.177"/>
    <n v="127.59300000000002"/>
  </r>
  <r>
    <n v="1041"/>
    <n v="7623"/>
    <n v="40114"/>
    <s v="Critical"/>
    <s v="Rochester"/>
    <s v="New York"/>
    <x v="3"/>
    <s v="Corporate"/>
    <x v="0"/>
    <x v="13"/>
    <n v="5459.32"/>
    <n v="300.64999999999998"/>
    <n v="545.93200000000002"/>
    <n v="4913.3879999999999"/>
  </r>
  <r>
    <n v="1042"/>
    <n v="7623"/>
    <n v="40114"/>
    <s v="Critical"/>
    <s v="Rochester"/>
    <s v="New York"/>
    <x v="3"/>
    <s v="Corporate"/>
    <x v="2"/>
    <x v="5"/>
    <n v="1793.42"/>
    <n v="49.99"/>
    <n v="179.34200000000001"/>
    <n v="1614.078"/>
  </r>
  <r>
    <n v="1043"/>
    <n v="7623"/>
    <n v="40114"/>
    <s v="Critical"/>
    <s v="Rochester"/>
    <s v="New York"/>
    <x v="3"/>
    <s v="Corporate"/>
    <x v="0"/>
    <x v="9"/>
    <n v="3080.07"/>
    <n v="104.85"/>
    <n v="308.00700000000001"/>
    <n v="2772.0630000000001"/>
  </r>
  <r>
    <n v="1044"/>
    <n v="7653"/>
    <n v="40966"/>
    <s v="Medium"/>
    <s v="Deland"/>
    <s v="Florida"/>
    <x v="2"/>
    <s v="Consumer"/>
    <x v="0"/>
    <x v="9"/>
    <n v="1425.06"/>
    <n v="48.04"/>
    <n v="142.50599999999997"/>
    <n v="1282.5540000000001"/>
  </r>
  <r>
    <n v="1045"/>
    <n v="7654"/>
    <n v="40219"/>
    <s v="High"/>
    <s v="Boise"/>
    <s v="Idaho"/>
    <x v="1"/>
    <s v="Small Business"/>
    <x v="0"/>
    <x v="8"/>
    <n v="19.47"/>
    <n v="4.13"/>
    <n v="1.9469999999999998"/>
    <n v="17.523"/>
  </r>
  <r>
    <n v="1046"/>
    <n v="7680"/>
    <n v="40641"/>
    <s v="Not Specified"/>
    <s v="Cottage Lake"/>
    <s v="Washington"/>
    <x v="1"/>
    <s v="Small Business"/>
    <x v="0"/>
    <x v="9"/>
    <n v="1141.3699999999999"/>
    <n v="35.44"/>
    <n v="114.13699999999999"/>
    <n v="1027.2329999999999"/>
  </r>
  <r>
    <n v="1047"/>
    <n v="7719"/>
    <n v="39893"/>
    <s v="Low"/>
    <s v="Mount Vernon"/>
    <s v="Washington"/>
    <x v="1"/>
    <s v="Home Office"/>
    <x v="0"/>
    <x v="0"/>
    <n v="522.62"/>
    <n v="13.48"/>
    <n v="52.262"/>
    <n v="470.358"/>
  </r>
  <r>
    <n v="1048"/>
    <n v="7744"/>
    <n v="40134"/>
    <s v="Low"/>
    <s v="Lima"/>
    <s v="Ohio"/>
    <x v="3"/>
    <s v="Corporate"/>
    <x v="0"/>
    <x v="12"/>
    <n v="4286.55"/>
    <n v="172.99"/>
    <n v="428.65499999999997"/>
    <n v="3857.8950000000004"/>
  </r>
  <r>
    <n v="1049"/>
    <n v="7744"/>
    <n v="40134"/>
    <s v="Low"/>
    <s v="Lorain"/>
    <s v="Ohio"/>
    <x v="3"/>
    <s v="Corporate"/>
    <x v="0"/>
    <x v="14"/>
    <n v="8.34"/>
    <n v="7.64"/>
    <n v="0.83400000000000007"/>
    <n v="7.5060000000000002"/>
  </r>
  <r>
    <n v="1050"/>
    <n v="7746"/>
    <n v="40517"/>
    <s v="Medium"/>
    <s v="Boise"/>
    <s v="Idaho"/>
    <x v="1"/>
    <s v="Consumer"/>
    <x v="0"/>
    <x v="9"/>
    <n v="28.96"/>
    <n v="19.98"/>
    <n v="2.8960000000000004"/>
    <n v="26.064"/>
  </r>
  <r>
    <n v="1051"/>
    <n v="7751"/>
    <n v="41266"/>
    <s v="Not Specified"/>
    <s v="Lewiston"/>
    <s v="Maine"/>
    <x v="3"/>
    <s v="Corporate"/>
    <x v="1"/>
    <x v="15"/>
    <n v="4547.8999999999996"/>
    <n v="95.98"/>
    <n v="454.79"/>
    <n v="4093.1099999999997"/>
  </r>
  <r>
    <n v="1052"/>
    <n v="7776"/>
    <n v="39886"/>
    <s v="Medium"/>
    <s v="Paducah"/>
    <s v="Kentucky"/>
    <x v="2"/>
    <s v="Corporate"/>
    <x v="1"/>
    <x v="15"/>
    <n v="7223.59"/>
    <n v="200.98"/>
    <n v="722.35899999999992"/>
    <n v="6501.2309999999998"/>
  </r>
  <r>
    <n v="1053"/>
    <n v="7776"/>
    <n v="39886"/>
    <s v="Medium"/>
    <s v="Paducah"/>
    <s v="Kentucky"/>
    <x v="2"/>
    <s v="Corporate"/>
    <x v="1"/>
    <x v="3"/>
    <n v="934.21600000000001"/>
    <n v="179.29"/>
    <n v="93.421599999999998"/>
    <n v="840.7944"/>
  </r>
  <r>
    <n v="1054"/>
    <n v="7782"/>
    <n v="39996"/>
    <s v="Critical"/>
    <s v="New Bern"/>
    <s v="North Carolina"/>
    <x v="2"/>
    <s v="Corporate"/>
    <x v="0"/>
    <x v="13"/>
    <n v="1205.73"/>
    <n v="60.97"/>
    <n v="120.57299999999999"/>
    <n v="1085.1569999999999"/>
  </r>
  <r>
    <n v="1055"/>
    <n v="7783"/>
    <n v="40920"/>
    <s v="Medium"/>
    <s v="Boca Raton"/>
    <s v="Florida"/>
    <x v="2"/>
    <s v="Corporate"/>
    <x v="0"/>
    <x v="12"/>
    <n v="31.35"/>
    <n v="8.85"/>
    <n v="3.1349999999999998"/>
    <n v="28.215000000000003"/>
  </r>
  <r>
    <n v="1056"/>
    <n v="7812"/>
    <n v="40653"/>
    <s v="Low"/>
    <s v="Carlsbad"/>
    <s v="California"/>
    <x v="1"/>
    <s v="Corporate"/>
    <x v="1"/>
    <x v="2"/>
    <n v="475.9"/>
    <n v="27.42"/>
    <n v="47.59"/>
    <n v="428.30999999999995"/>
  </r>
  <r>
    <n v="1057"/>
    <n v="7812"/>
    <n v="40653"/>
    <s v="Low"/>
    <s v="Carlsbad"/>
    <s v="California"/>
    <x v="1"/>
    <s v="Corporate"/>
    <x v="1"/>
    <x v="3"/>
    <n v="3635.63"/>
    <n v="320.64"/>
    <n v="363.56300000000005"/>
    <n v="3272.067"/>
  </r>
  <r>
    <n v="1058"/>
    <n v="7815"/>
    <n v="39835"/>
    <s v="Critical"/>
    <s v="Kingsport"/>
    <s v="Tennessee"/>
    <x v="2"/>
    <s v="Home Office"/>
    <x v="2"/>
    <x v="5"/>
    <n v="187.37"/>
    <n v="32.979999999999997"/>
    <n v="18.737000000000002"/>
    <n v="168.63300000000001"/>
  </r>
  <r>
    <n v="1059"/>
    <n v="7840"/>
    <n v="40551"/>
    <s v="Low"/>
    <s v="Bakersfield"/>
    <s v="California"/>
    <x v="1"/>
    <s v="Consumer"/>
    <x v="2"/>
    <x v="5"/>
    <n v="157.56"/>
    <n v="4.8899999999999997"/>
    <n v="15.755999999999998"/>
    <n v="141.804"/>
  </r>
  <r>
    <n v="1060"/>
    <n v="7841"/>
    <n v="41049"/>
    <s v="Not Specified"/>
    <s v="Amarillo"/>
    <s v="Texas"/>
    <x v="0"/>
    <s v="Consumer"/>
    <x v="1"/>
    <x v="2"/>
    <n v="1002.77"/>
    <n v="49.34"/>
    <n v="100.277"/>
    <n v="902.49299999999994"/>
  </r>
  <r>
    <n v="1061"/>
    <n v="7841"/>
    <n v="41049"/>
    <s v="Not Specified"/>
    <s v="Amarillo"/>
    <s v="Texas"/>
    <x v="0"/>
    <s v="Consumer"/>
    <x v="1"/>
    <x v="2"/>
    <n v="178.14"/>
    <n v="10.06"/>
    <n v="17.814"/>
    <n v="160.32599999999999"/>
  </r>
  <r>
    <n v="1062"/>
    <n v="7845"/>
    <n v="40160"/>
    <s v="Critical"/>
    <s v="Waukesha"/>
    <s v="Wisconsin"/>
    <x v="0"/>
    <s v="Small Business"/>
    <x v="0"/>
    <x v="12"/>
    <n v="118.56"/>
    <n v="4.91"/>
    <n v="11.856"/>
    <n v="106.70400000000001"/>
  </r>
  <r>
    <n v="1063"/>
    <n v="7845"/>
    <n v="40160"/>
    <s v="Critical"/>
    <s v="Waukesha"/>
    <s v="Wisconsin"/>
    <x v="0"/>
    <s v="Small Business"/>
    <x v="0"/>
    <x v="9"/>
    <n v="2145.0500000000002"/>
    <n v="48.94"/>
    <n v="214.505"/>
    <n v="1930.5450000000001"/>
  </r>
  <r>
    <n v="1064"/>
    <n v="7846"/>
    <n v="40719"/>
    <s v="Low"/>
    <s v="Camp Springs"/>
    <s v="Maryland"/>
    <x v="3"/>
    <s v="Corporate"/>
    <x v="0"/>
    <x v="12"/>
    <n v="2926.33"/>
    <n v="67.28"/>
    <n v="292.63299999999998"/>
    <n v="2633.6970000000001"/>
  </r>
  <r>
    <n v="1065"/>
    <n v="7846"/>
    <n v="40719"/>
    <s v="Low"/>
    <s v="Camp Springs"/>
    <s v="Maryland"/>
    <x v="3"/>
    <s v="Corporate"/>
    <x v="0"/>
    <x v="12"/>
    <n v="40.049999999999997"/>
    <n v="2.08"/>
    <n v="4.0049999999999999"/>
    <n v="36.044999999999995"/>
  </r>
  <r>
    <n v="1066"/>
    <n v="7846"/>
    <n v="40719"/>
    <s v="Low"/>
    <s v="Camp Springs"/>
    <s v="Maryland"/>
    <x v="3"/>
    <s v="Corporate"/>
    <x v="2"/>
    <x v="5"/>
    <n v="552.87"/>
    <n v="26.31"/>
    <n v="55.286999999999999"/>
    <n v="497.58300000000003"/>
  </r>
  <r>
    <n v="1067"/>
    <n v="7846"/>
    <n v="40719"/>
    <s v="Low"/>
    <s v="Camp Springs"/>
    <s v="Maryland"/>
    <x v="3"/>
    <s v="Corporate"/>
    <x v="1"/>
    <x v="2"/>
    <n v="26.33"/>
    <n v="1.76"/>
    <n v="2.6329999999999996"/>
    <n v="23.696999999999999"/>
  </r>
  <r>
    <n v="1068"/>
    <n v="7878"/>
    <n v="40664"/>
    <s v="Critical"/>
    <s v="Joplin"/>
    <s v="MO"/>
    <x v="0"/>
    <s v="Corporate"/>
    <x v="1"/>
    <x v="11"/>
    <n v="3904.12"/>
    <n v="81.94"/>
    <n v="390.41199999999998"/>
    <n v="3513.7080000000001"/>
  </r>
  <r>
    <n v="1069"/>
    <n v="7878"/>
    <n v="40664"/>
    <s v="Critical"/>
    <s v="Joplin"/>
    <s v="MO"/>
    <x v="0"/>
    <s v="Corporate"/>
    <x v="1"/>
    <x v="2"/>
    <n v="343.64"/>
    <n v="8.57"/>
    <n v="34.363999999999997"/>
    <n v="309.27600000000001"/>
  </r>
  <r>
    <n v="1070"/>
    <n v="7878"/>
    <n v="40664"/>
    <s v="Low"/>
    <s v="Joplin"/>
    <s v="MO"/>
    <x v="0"/>
    <s v="Corporate"/>
    <x v="0"/>
    <x v="7"/>
    <n v="256.64"/>
    <n v="5.81"/>
    <n v="25.663999999999998"/>
    <n v="230.976"/>
  </r>
  <r>
    <n v="1071"/>
    <n v="7904"/>
    <n v="40325"/>
    <s v="Low"/>
    <s v="Corvallis"/>
    <s v="Oregon"/>
    <x v="1"/>
    <s v="Corporate"/>
    <x v="0"/>
    <x v="8"/>
    <n v="298.3"/>
    <n v="6.3"/>
    <n v="29.83"/>
    <n v="268.47000000000003"/>
  </r>
  <r>
    <n v="1072"/>
    <n v="7905"/>
    <n v="39967"/>
    <s v="Low"/>
    <s v="Land O Lakes"/>
    <s v="Florida"/>
    <x v="2"/>
    <s v="Small Business"/>
    <x v="1"/>
    <x v="3"/>
    <n v="11057.6"/>
    <n v="259.70999999999998"/>
    <n v="1105.76"/>
    <n v="9951.84"/>
  </r>
  <r>
    <n v="1073"/>
    <n v="7906"/>
    <n v="40103"/>
    <s v="Medium"/>
    <s v="Batavia"/>
    <s v="Illinois"/>
    <x v="0"/>
    <s v="Consumer"/>
    <x v="0"/>
    <x v="13"/>
    <n v="1003.06"/>
    <n v="25.98"/>
    <n v="100.30599999999998"/>
    <n v="902.75399999999991"/>
  </r>
  <r>
    <n v="1074"/>
    <n v="7909"/>
    <n v="39816"/>
    <s v="High"/>
    <s v="Lake Oswego"/>
    <s v="Oregon"/>
    <x v="1"/>
    <s v="Home Office"/>
    <x v="0"/>
    <x v="6"/>
    <n v="122.23"/>
    <n v="4.26"/>
    <n v="12.222999999999999"/>
    <n v="110.00700000000001"/>
  </r>
  <r>
    <n v="1075"/>
    <n v="7910"/>
    <n v="40288"/>
    <s v="Critical"/>
    <s v="Chester"/>
    <s v="Pennsylvania"/>
    <x v="3"/>
    <s v="Small Business"/>
    <x v="1"/>
    <x v="2"/>
    <n v="1871.13"/>
    <n v="45.98"/>
    <n v="187.11300000000003"/>
    <n v="1684.0170000000001"/>
  </r>
  <r>
    <n v="1076"/>
    <n v="7910"/>
    <n v="40288"/>
    <s v="Critical"/>
    <s v="Chester"/>
    <s v="Pennsylvania"/>
    <x v="3"/>
    <s v="Small Business"/>
    <x v="0"/>
    <x v="9"/>
    <n v="729.57"/>
    <n v="35.44"/>
    <n v="72.957000000000008"/>
    <n v="656.61300000000006"/>
  </r>
  <r>
    <n v="1077"/>
    <n v="7936"/>
    <n v="40273"/>
    <s v="Low"/>
    <s v="Edgewood"/>
    <s v="Maryland"/>
    <x v="3"/>
    <s v="Corporate"/>
    <x v="1"/>
    <x v="11"/>
    <n v="2851.17"/>
    <n v="58.14"/>
    <n v="285.11700000000002"/>
    <n v="2566.0529999999999"/>
  </r>
  <r>
    <n v="1078"/>
    <n v="7936"/>
    <n v="40273"/>
    <s v="Low"/>
    <s v="Edgewood"/>
    <s v="Maryland"/>
    <x v="3"/>
    <s v="Corporate"/>
    <x v="0"/>
    <x v="0"/>
    <n v="183.43"/>
    <n v="12.44"/>
    <n v="18.343000000000004"/>
    <n v="165.08699999999999"/>
  </r>
  <r>
    <n v="1079"/>
    <n v="7938"/>
    <n v="40250"/>
    <s v="Medium"/>
    <s v="Colchester"/>
    <s v="Connecticut"/>
    <x v="3"/>
    <s v="Corporate"/>
    <x v="0"/>
    <x v="6"/>
    <n v="334.66"/>
    <n v="9.93"/>
    <n v="33.466000000000001"/>
    <n v="301.19400000000002"/>
  </r>
  <r>
    <n v="1080"/>
    <n v="7938"/>
    <n v="40250"/>
    <s v="Medium"/>
    <s v="Parsippany"/>
    <s v="New Jersey"/>
    <x v="3"/>
    <s v="Corporate"/>
    <x v="0"/>
    <x v="9"/>
    <n v="139.19"/>
    <n v="5.98"/>
    <n v="13.919"/>
    <n v="125.271"/>
  </r>
  <r>
    <n v="1081"/>
    <n v="7938"/>
    <n v="40250"/>
    <s v="Medium"/>
    <s v="Pomona"/>
    <s v="California"/>
    <x v="1"/>
    <s v="Corporate"/>
    <x v="1"/>
    <x v="15"/>
    <n v="2026.05"/>
    <n v="135.99"/>
    <n v="202.60499999999999"/>
    <n v="1823.4449999999999"/>
  </r>
  <r>
    <n v="1082"/>
    <n v="7941"/>
    <n v="40991"/>
    <s v="Low"/>
    <s v="Salisbury"/>
    <s v="North Carolina"/>
    <x v="2"/>
    <s v="Corporate"/>
    <x v="0"/>
    <x v="0"/>
    <n v="2796.67"/>
    <n v="55.29"/>
    <n v="279.66700000000003"/>
    <n v="2517.0030000000002"/>
  </r>
  <r>
    <n v="1083"/>
    <n v="7968"/>
    <n v="40436"/>
    <s v="Low"/>
    <s v="Muscatine"/>
    <s v="Iowa"/>
    <x v="0"/>
    <s v="Consumer"/>
    <x v="1"/>
    <x v="15"/>
    <n v="1449.21"/>
    <n v="150.97999999999999"/>
    <n v="144.92099999999999"/>
    <n v="1304.289"/>
  </r>
  <r>
    <n v="1084"/>
    <n v="8000"/>
    <n v="40440"/>
    <s v="Low"/>
    <s v="Harrison"/>
    <s v="New York"/>
    <x v="3"/>
    <s v="Small Business"/>
    <x v="0"/>
    <x v="12"/>
    <n v="149.25"/>
    <n v="15.01"/>
    <n v="14.925000000000001"/>
    <n v="134.32499999999999"/>
  </r>
  <r>
    <n v="1085"/>
    <n v="8000"/>
    <n v="40440"/>
    <s v="Low"/>
    <s v="Harrison"/>
    <s v="New York"/>
    <x v="3"/>
    <s v="Small Business"/>
    <x v="0"/>
    <x v="12"/>
    <n v="10.14"/>
    <n v="4.82"/>
    <n v="1.014"/>
    <n v="9.1260000000000012"/>
  </r>
  <r>
    <n v="1086"/>
    <n v="8001"/>
    <n v="40501"/>
    <s v="High"/>
    <s v="Santa Clara"/>
    <s v="California"/>
    <x v="1"/>
    <s v="Consumer"/>
    <x v="0"/>
    <x v="9"/>
    <n v="37.700000000000003"/>
    <n v="2.1800000000000002"/>
    <n v="3.77"/>
    <n v="33.93"/>
  </r>
  <r>
    <n v="1087"/>
    <n v="8001"/>
    <n v="40501"/>
    <s v="High"/>
    <s v="Santa Clara"/>
    <s v="California"/>
    <x v="1"/>
    <s v="Consumer"/>
    <x v="0"/>
    <x v="0"/>
    <n v="1059.72"/>
    <n v="20.98"/>
    <n v="105.97200000000001"/>
    <n v="953.74800000000005"/>
  </r>
  <r>
    <n v="1088"/>
    <n v="8005"/>
    <n v="41004"/>
    <s v="Critical"/>
    <s v="Roy"/>
    <s v="Utah"/>
    <x v="1"/>
    <s v="Small Business"/>
    <x v="0"/>
    <x v="12"/>
    <n v="790.63"/>
    <n v="34.54"/>
    <n v="79.063000000000002"/>
    <n v="711.56700000000001"/>
  </r>
  <r>
    <n v="1089"/>
    <n v="8006"/>
    <n v="40697"/>
    <s v="Medium"/>
    <s v="Hamilton"/>
    <s v="Ohio"/>
    <x v="3"/>
    <s v="Consumer"/>
    <x v="0"/>
    <x v="9"/>
    <n v="197.15"/>
    <n v="6.68"/>
    <n v="19.715"/>
    <n v="177.435"/>
  </r>
  <r>
    <n v="1090"/>
    <n v="8007"/>
    <n v="40950"/>
    <s v="Low"/>
    <s v="Red Wing"/>
    <s v="Minnesota"/>
    <x v="0"/>
    <s v="Corporate"/>
    <x v="2"/>
    <x v="4"/>
    <n v="820.56449999999995"/>
    <n v="205.99"/>
    <n v="82.056449999999998"/>
    <n v="738.50804999999991"/>
  </r>
  <r>
    <n v="1091"/>
    <n v="8007"/>
    <n v="40950"/>
    <s v="Low"/>
    <s v="Rome"/>
    <s v="Georgia"/>
    <x v="2"/>
    <s v="Corporate"/>
    <x v="2"/>
    <x v="10"/>
    <n v="3332.06"/>
    <n v="99.99"/>
    <n v="333.20599999999996"/>
    <n v="2998.8539999999998"/>
  </r>
  <r>
    <n v="1092"/>
    <n v="8033"/>
    <n v="41023"/>
    <s v="High"/>
    <s v="Franklin"/>
    <s v="Wisconsin"/>
    <x v="0"/>
    <s v="Small Business"/>
    <x v="0"/>
    <x v="13"/>
    <n v="118.18"/>
    <n v="4.0599999999999996"/>
    <n v="11.818000000000001"/>
    <n v="106.36200000000001"/>
  </r>
  <r>
    <n v="1093"/>
    <n v="8034"/>
    <n v="40927"/>
    <s v="High"/>
    <s v="Chapel Hill"/>
    <s v="North Carolina"/>
    <x v="2"/>
    <s v="Corporate"/>
    <x v="0"/>
    <x v="13"/>
    <n v="354.45"/>
    <n v="10.98"/>
    <n v="35.445"/>
    <n v="319.005"/>
  </r>
  <r>
    <n v="1094"/>
    <n v="8034"/>
    <n v="40927"/>
    <s v="High"/>
    <s v="Chapel Hill"/>
    <s v="North Carolina"/>
    <x v="2"/>
    <s v="Corporate"/>
    <x v="0"/>
    <x v="6"/>
    <n v="238.43"/>
    <n v="16.989999999999998"/>
    <n v="23.843000000000004"/>
    <n v="214.58699999999999"/>
  </r>
  <r>
    <n v="1095"/>
    <n v="8034"/>
    <n v="40927"/>
    <s v="High"/>
    <s v="Chapel Hill"/>
    <s v="North Carolina"/>
    <x v="2"/>
    <s v="Corporate"/>
    <x v="1"/>
    <x v="3"/>
    <n v="1606.4"/>
    <n v="44.43"/>
    <n v="160.63999999999999"/>
    <n v="1445.7600000000002"/>
  </r>
  <r>
    <n v="1096"/>
    <n v="8035"/>
    <n v="40969"/>
    <s v="Medium"/>
    <s v="Bethel Park"/>
    <s v="Pennsylvania"/>
    <x v="3"/>
    <s v="Corporate"/>
    <x v="0"/>
    <x v="13"/>
    <n v="104.38"/>
    <n v="14.42"/>
    <n v="10.437999999999999"/>
    <n v="93.941999999999993"/>
  </r>
  <r>
    <n v="1097"/>
    <n v="8039"/>
    <n v="41144"/>
    <s v="Medium"/>
    <s v="Plainview"/>
    <s v="New York"/>
    <x v="3"/>
    <s v="Small Business"/>
    <x v="0"/>
    <x v="14"/>
    <n v="1199.7"/>
    <n v="30.98"/>
    <n v="119.97"/>
    <n v="1079.73"/>
  </r>
  <r>
    <n v="1098"/>
    <n v="8064"/>
    <n v="40675"/>
    <s v="High"/>
    <s v="Carol City"/>
    <s v="Florida"/>
    <x v="2"/>
    <s v="Home Office"/>
    <x v="1"/>
    <x v="15"/>
    <n v="10445.950000000001"/>
    <n v="243.98"/>
    <n v="1044.595"/>
    <n v="9401.3550000000014"/>
  </r>
  <r>
    <n v="1099"/>
    <n v="8065"/>
    <n v="41203"/>
    <s v="Medium"/>
    <s v="Hackensack"/>
    <s v="New Jersey"/>
    <x v="3"/>
    <s v="Small Business"/>
    <x v="1"/>
    <x v="2"/>
    <n v="1125.76"/>
    <n v="60.65"/>
    <n v="112.57600000000001"/>
    <n v="1013.184"/>
  </r>
  <r>
    <n v="1100"/>
    <n v="8070"/>
    <n v="40936"/>
    <s v="Medium"/>
    <s v="Douglasville"/>
    <s v="Georgia"/>
    <x v="2"/>
    <s v="Home Office"/>
    <x v="0"/>
    <x v="6"/>
    <n v="622.72"/>
    <n v="40.97"/>
    <n v="62.272000000000006"/>
    <n v="560.44799999999998"/>
  </r>
  <r>
    <n v="1101"/>
    <n v="8097"/>
    <n v="40521"/>
    <s v="Medium"/>
    <s v="Derry"/>
    <s v="New Hampshire"/>
    <x v="3"/>
    <s v="Home Office"/>
    <x v="0"/>
    <x v="14"/>
    <n v="7522.8"/>
    <n v="162.93"/>
    <n v="752.28"/>
    <n v="6770.52"/>
  </r>
  <r>
    <n v="1102"/>
    <n v="8101"/>
    <n v="40241"/>
    <s v="Medium"/>
    <s v="Citrus Heights"/>
    <s v="California"/>
    <x v="1"/>
    <s v="Consumer"/>
    <x v="1"/>
    <x v="15"/>
    <n v="3491.71"/>
    <n v="95.95"/>
    <n v="349.17099999999999"/>
    <n v="3142.5390000000002"/>
  </r>
  <r>
    <n v="1103"/>
    <n v="8101"/>
    <n v="40241"/>
    <s v="Medium"/>
    <s v="Claremont"/>
    <s v="California"/>
    <x v="1"/>
    <s v="Consumer"/>
    <x v="0"/>
    <x v="6"/>
    <n v="485.16"/>
    <n v="34.58"/>
    <n v="48.516000000000005"/>
    <n v="436.64400000000001"/>
  </r>
  <r>
    <n v="1104"/>
    <n v="8103"/>
    <n v="40119"/>
    <s v="Low"/>
    <s v="San Juan"/>
    <s v="Texas"/>
    <x v="0"/>
    <s v="Corporate"/>
    <x v="0"/>
    <x v="12"/>
    <n v="457.68"/>
    <n v="29.17"/>
    <n v="45.768000000000001"/>
    <n v="411.91200000000003"/>
  </r>
  <r>
    <n v="1105"/>
    <n v="8130"/>
    <n v="41042"/>
    <s v="Critical"/>
    <s v="Poinciana"/>
    <s v="Florida"/>
    <x v="2"/>
    <s v="Consumer"/>
    <x v="0"/>
    <x v="12"/>
    <n v="66.33"/>
    <n v="4.13"/>
    <n v="6.6329999999999991"/>
    <n v="59.697000000000003"/>
  </r>
  <r>
    <n v="1106"/>
    <n v="8131"/>
    <n v="40301"/>
    <s v="Critical"/>
    <s v="Michigan City"/>
    <s v="Indiana"/>
    <x v="0"/>
    <s v="Home Office"/>
    <x v="2"/>
    <x v="5"/>
    <n v="717.29"/>
    <n v="29.89"/>
    <n v="71.728999999999999"/>
    <n v="645.56099999999992"/>
  </r>
  <r>
    <n v="1107"/>
    <n v="8132"/>
    <n v="39947"/>
    <s v="Low"/>
    <s v="Glendale"/>
    <s v="Arizona"/>
    <x v="1"/>
    <s v="Home Office"/>
    <x v="2"/>
    <x v="5"/>
    <n v="229.35"/>
    <n v="4.8899999999999997"/>
    <n v="22.934999999999999"/>
    <n v="206.41499999999999"/>
  </r>
  <r>
    <n v="1108"/>
    <n v="8132"/>
    <n v="39947"/>
    <s v="Low"/>
    <s v="Glendale"/>
    <s v="Arizona"/>
    <x v="1"/>
    <s v="Home Office"/>
    <x v="0"/>
    <x v="9"/>
    <n v="294.86"/>
    <n v="6.68"/>
    <n v="29.486000000000004"/>
    <n v="265.37400000000002"/>
  </r>
  <r>
    <n v="1109"/>
    <n v="8133"/>
    <n v="40600"/>
    <s v="Medium"/>
    <s v="Alexandria"/>
    <s v="Louisiana"/>
    <x v="2"/>
    <s v="Corporate"/>
    <x v="0"/>
    <x v="9"/>
    <n v="405.53"/>
    <n v="35.44"/>
    <n v="40.552999999999997"/>
    <n v="364.97699999999998"/>
  </r>
  <r>
    <n v="1110"/>
    <n v="8135"/>
    <n v="40720"/>
    <s v="Not Specified"/>
    <s v="Wilmington"/>
    <s v="North Carolina"/>
    <x v="2"/>
    <s v="Consumer"/>
    <x v="2"/>
    <x v="4"/>
    <n v="772.41200000000003"/>
    <n v="55.99"/>
    <n v="77.241200000000006"/>
    <n v="695.17079999999999"/>
  </r>
  <r>
    <n v="1111"/>
    <n v="8161"/>
    <n v="39967"/>
    <s v="High"/>
    <s v="Menlo Park"/>
    <s v="California"/>
    <x v="1"/>
    <s v="Consumer"/>
    <x v="0"/>
    <x v="8"/>
    <n v="112.72"/>
    <n v="2.61"/>
    <n v="11.272"/>
    <n v="101.44799999999999"/>
  </r>
  <r>
    <n v="1112"/>
    <n v="8162"/>
    <n v="40093"/>
    <s v="Medium"/>
    <s v="Jamestown"/>
    <s v="New York"/>
    <x v="3"/>
    <s v="Small Business"/>
    <x v="2"/>
    <x v="5"/>
    <n v="670.39"/>
    <n v="27.48"/>
    <n v="67.039000000000001"/>
    <n v="603.351"/>
  </r>
  <r>
    <n v="1113"/>
    <n v="8162"/>
    <n v="40093"/>
    <s v="Medium"/>
    <s v="Jamestown"/>
    <s v="New York"/>
    <x v="3"/>
    <s v="Small Business"/>
    <x v="2"/>
    <x v="5"/>
    <n v="5618.4"/>
    <n v="179.99"/>
    <n v="561.84"/>
    <n v="5056.5599999999995"/>
  </r>
  <r>
    <n v="1114"/>
    <n v="8162"/>
    <n v="40093"/>
    <s v="Medium"/>
    <s v="Jamestown"/>
    <s v="New York"/>
    <x v="3"/>
    <s v="Small Business"/>
    <x v="0"/>
    <x v="0"/>
    <n v="5450.6"/>
    <n v="140.85"/>
    <n v="545.05999999999995"/>
    <n v="4905.5400000000009"/>
  </r>
  <r>
    <n v="1115"/>
    <n v="8165"/>
    <n v="40101"/>
    <s v="Low"/>
    <s v="Pleasant Grove"/>
    <s v="Utah"/>
    <x v="1"/>
    <s v="Corporate"/>
    <x v="0"/>
    <x v="9"/>
    <n v="183.45"/>
    <n v="4.9800000000000004"/>
    <n v="18.344999999999999"/>
    <n v="165.10499999999999"/>
  </r>
  <r>
    <n v="1116"/>
    <n v="8167"/>
    <n v="41125"/>
    <s v="Critical"/>
    <s v="Cottage Lake"/>
    <s v="Washington"/>
    <x v="1"/>
    <s v="Small Business"/>
    <x v="0"/>
    <x v="9"/>
    <n v="30.95"/>
    <n v="6.48"/>
    <n v="3.0950000000000002"/>
    <n v="27.855"/>
  </r>
  <r>
    <n v="1117"/>
    <n v="8167"/>
    <n v="41125"/>
    <s v="Critical"/>
    <s v="Cottage Lake"/>
    <s v="Washington"/>
    <x v="1"/>
    <s v="Small Business"/>
    <x v="2"/>
    <x v="4"/>
    <n v="1449.3009999999999"/>
    <n v="35.99"/>
    <n v="144.93009999999998"/>
    <n v="1304.3708999999999"/>
  </r>
  <r>
    <n v="1118"/>
    <n v="8195"/>
    <n v="40549"/>
    <s v="Medium"/>
    <s v="Ellicott City"/>
    <s v="Maryland"/>
    <x v="3"/>
    <s v="Consumer"/>
    <x v="0"/>
    <x v="9"/>
    <n v="51.3"/>
    <n v="7.28"/>
    <n v="5.13"/>
    <n v="46.169999999999995"/>
  </r>
  <r>
    <n v="1119"/>
    <n v="8195"/>
    <n v="40549"/>
    <s v="Medium"/>
    <s v="Essex"/>
    <s v="Maryland"/>
    <x v="3"/>
    <s v="Consumer"/>
    <x v="1"/>
    <x v="2"/>
    <n v="8.48"/>
    <n v="5.08"/>
    <n v="0.84800000000000009"/>
    <n v="7.6320000000000006"/>
  </r>
  <r>
    <n v="1120"/>
    <n v="8195"/>
    <n v="40549"/>
    <s v="Medium"/>
    <s v="Essex"/>
    <s v="Maryland"/>
    <x v="3"/>
    <s v="Consumer"/>
    <x v="0"/>
    <x v="6"/>
    <n v="87.52"/>
    <n v="3.28"/>
    <n v="8.7519999999999989"/>
    <n v="78.768000000000001"/>
  </r>
  <r>
    <n v="1121"/>
    <n v="8224"/>
    <n v="40946"/>
    <s v="Not Specified"/>
    <s v="Shaker Heights"/>
    <s v="Ohio"/>
    <x v="3"/>
    <s v="Corporate"/>
    <x v="0"/>
    <x v="6"/>
    <n v="89.77"/>
    <n v="2.21"/>
    <n v="8.9769999999999985"/>
    <n v="80.792999999999992"/>
  </r>
  <r>
    <n v="1122"/>
    <n v="8227"/>
    <n v="40188"/>
    <s v="Not Specified"/>
    <s v="Newton"/>
    <s v="Iowa"/>
    <x v="0"/>
    <s v="Small Business"/>
    <x v="2"/>
    <x v="5"/>
    <n v="162.25"/>
    <n v="4.7699999999999996"/>
    <n v="16.225000000000001"/>
    <n v="146.02500000000001"/>
  </r>
  <r>
    <n v="1123"/>
    <n v="8229"/>
    <n v="40154"/>
    <s v="Medium"/>
    <s v="Holland"/>
    <s v="Michigan"/>
    <x v="0"/>
    <s v="Home Office"/>
    <x v="2"/>
    <x v="10"/>
    <n v="3565.27"/>
    <n v="510.14"/>
    <n v="356.52699999999999"/>
    <n v="3208.7429999999999"/>
  </r>
  <r>
    <n v="1124"/>
    <n v="8229"/>
    <n v="40154"/>
    <s v="Medium"/>
    <s v="Holland"/>
    <s v="Michigan"/>
    <x v="0"/>
    <s v="Home Office"/>
    <x v="0"/>
    <x v="9"/>
    <n v="241.01"/>
    <n v="4.76"/>
    <n v="24.100999999999999"/>
    <n v="216.90899999999999"/>
  </r>
  <r>
    <n v="1125"/>
    <n v="8231"/>
    <n v="41200"/>
    <s v="Critical"/>
    <s v="Muskogee"/>
    <s v="Oklahoma"/>
    <x v="0"/>
    <s v="Corporate"/>
    <x v="0"/>
    <x v="8"/>
    <n v="79.44"/>
    <n v="2.88"/>
    <n v="7.944"/>
    <n v="71.495999999999995"/>
  </r>
  <r>
    <n v="1126"/>
    <n v="8231"/>
    <n v="41200"/>
    <s v="Critical"/>
    <s v="Muskogee"/>
    <s v="Oklahoma"/>
    <x v="0"/>
    <s v="Corporate"/>
    <x v="1"/>
    <x v="2"/>
    <n v="110.03"/>
    <n v="19.98"/>
    <n v="11.003"/>
    <n v="99.027000000000001"/>
  </r>
  <r>
    <n v="1127"/>
    <n v="8257"/>
    <n v="39894"/>
    <s v="Low"/>
    <s v="Prior Lake"/>
    <s v="Minnesota"/>
    <x v="0"/>
    <s v="Consumer"/>
    <x v="2"/>
    <x v="10"/>
    <n v="7486.09"/>
    <n v="1500.97"/>
    <n v="748.60899999999992"/>
    <n v="6737.4809999999998"/>
  </r>
  <r>
    <n v="1128"/>
    <n v="8257"/>
    <n v="39894"/>
    <s v="Low"/>
    <s v="Prior Lake"/>
    <s v="Minnesota"/>
    <x v="0"/>
    <s v="Consumer"/>
    <x v="0"/>
    <x v="9"/>
    <n v="881.32"/>
    <n v="48.04"/>
    <n v="88.132000000000005"/>
    <n v="793.1880000000001"/>
  </r>
  <r>
    <n v="1129"/>
    <n v="8257"/>
    <n v="39894"/>
    <s v="Low"/>
    <s v="Prior Lake"/>
    <s v="Minnesota"/>
    <x v="0"/>
    <s v="Consumer"/>
    <x v="0"/>
    <x v="6"/>
    <n v="22.77"/>
    <n v="4.28"/>
    <n v="2.2769999999999997"/>
    <n v="20.492999999999999"/>
  </r>
  <r>
    <n v="1130"/>
    <n v="8258"/>
    <n v="39873"/>
    <s v="High"/>
    <s v="Mansfield"/>
    <s v="Texas"/>
    <x v="0"/>
    <s v="Corporate"/>
    <x v="0"/>
    <x v="9"/>
    <n v="434.77"/>
    <n v="11.34"/>
    <n v="43.476999999999997"/>
    <n v="391.29300000000001"/>
  </r>
  <r>
    <n v="1131"/>
    <n v="8259"/>
    <n v="39921"/>
    <s v="Medium"/>
    <s v="Atlanta"/>
    <s v="Georgia"/>
    <x v="2"/>
    <s v="Consumer"/>
    <x v="1"/>
    <x v="15"/>
    <n v="2130.2199999999998"/>
    <n v="89.99"/>
    <n v="213.02199999999996"/>
    <n v="1917.1979999999999"/>
  </r>
  <r>
    <n v="1132"/>
    <n v="8288"/>
    <n v="40672"/>
    <s v="Critical"/>
    <s v="Russellville"/>
    <s v="Arkansas"/>
    <x v="2"/>
    <s v="Corporate"/>
    <x v="0"/>
    <x v="12"/>
    <n v="1337.81"/>
    <n v="59.78"/>
    <n v="133.78099999999998"/>
    <n v="1204.029"/>
  </r>
  <r>
    <n v="1133"/>
    <n v="8289"/>
    <n v="41210"/>
    <s v="Low"/>
    <s v="Sparks"/>
    <s v="Nevada"/>
    <x v="1"/>
    <s v="Consumer"/>
    <x v="0"/>
    <x v="12"/>
    <n v="572.74"/>
    <n v="14.45"/>
    <n v="57.273999999999994"/>
    <n v="515.46600000000001"/>
  </r>
  <r>
    <n v="1134"/>
    <n v="8290"/>
    <n v="40156"/>
    <s v="Critical"/>
    <s v="Inkster"/>
    <s v="Michigan"/>
    <x v="0"/>
    <s v="Home Office"/>
    <x v="0"/>
    <x v="8"/>
    <n v="209.02"/>
    <n v="6.3"/>
    <n v="20.902000000000001"/>
    <n v="188.11799999999999"/>
  </r>
  <r>
    <n v="1135"/>
    <n v="8292"/>
    <n v="40210"/>
    <s v="Not Specified"/>
    <s v="Camden"/>
    <s v="New Jersey"/>
    <x v="3"/>
    <s v="Corporate"/>
    <x v="0"/>
    <x v="14"/>
    <n v="299.87"/>
    <n v="15.74"/>
    <n v="29.986999999999998"/>
    <n v="269.88299999999998"/>
  </r>
  <r>
    <n v="1136"/>
    <n v="8293"/>
    <n v="41131"/>
    <s v="Low"/>
    <s v="Taylors"/>
    <s v="South Carolina"/>
    <x v="2"/>
    <s v="Small Business"/>
    <x v="0"/>
    <x v="1"/>
    <n v="75.03"/>
    <n v="3.14"/>
    <n v="7.5029999999999992"/>
    <n v="67.527000000000001"/>
  </r>
  <r>
    <n v="1137"/>
    <n v="8293"/>
    <n v="41131"/>
    <s v="Low"/>
    <s v="Waldorf"/>
    <s v="Maryland"/>
    <x v="3"/>
    <s v="Small Business"/>
    <x v="2"/>
    <x v="4"/>
    <n v="1497.7594999999999"/>
    <n v="35.99"/>
    <n v="149.77594999999999"/>
    <n v="1347.9835499999999"/>
  </r>
  <r>
    <n v="1138"/>
    <n v="8294"/>
    <n v="41080"/>
    <s v="Medium"/>
    <s v="Bradenton"/>
    <s v="Florida"/>
    <x v="2"/>
    <s v="Home Office"/>
    <x v="2"/>
    <x v="4"/>
    <n v="197.57399999999998"/>
    <n v="7.99"/>
    <n v="19.757399999999997"/>
    <n v="177.81659999999999"/>
  </r>
  <r>
    <n v="1139"/>
    <n v="8295"/>
    <n v="39904"/>
    <s v="High"/>
    <s v="Enterprise"/>
    <s v="Alabama"/>
    <x v="2"/>
    <s v="Consumer"/>
    <x v="2"/>
    <x v="4"/>
    <n v="835.15049999999997"/>
    <n v="35.99"/>
    <n v="83.515049999999988"/>
    <n v="751.63544999999999"/>
  </r>
  <r>
    <n v="1140"/>
    <n v="8295"/>
    <n v="39904"/>
    <s v="High"/>
    <s v="Enterprise"/>
    <s v="Alabama"/>
    <x v="2"/>
    <s v="Consumer"/>
    <x v="2"/>
    <x v="4"/>
    <n v="771.83399999999995"/>
    <n v="125.99"/>
    <n v="77.183399999999992"/>
    <n v="694.65059999999994"/>
  </r>
  <r>
    <n v="1141"/>
    <n v="8320"/>
    <n v="40075"/>
    <s v="Not Specified"/>
    <s v="Carlsbad"/>
    <s v="California"/>
    <x v="1"/>
    <s v="Home Office"/>
    <x v="0"/>
    <x v="9"/>
    <n v="150.34"/>
    <n v="6.48"/>
    <n v="15.034000000000001"/>
    <n v="135.30600000000001"/>
  </r>
  <r>
    <n v="1142"/>
    <n v="8320"/>
    <n v="40075"/>
    <s v="Not Specified"/>
    <s v="Seymour"/>
    <s v="Connecticut"/>
    <x v="3"/>
    <s v="Home Office"/>
    <x v="2"/>
    <x v="5"/>
    <n v="1142.3599999999999"/>
    <n v="30.73"/>
    <n v="114.23599999999999"/>
    <n v="1028.1239999999998"/>
  </r>
  <r>
    <n v="1143"/>
    <n v="8323"/>
    <n v="40792"/>
    <s v="High"/>
    <s v="Youngstown"/>
    <s v="Ohio"/>
    <x v="3"/>
    <s v="Home Office"/>
    <x v="2"/>
    <x v="4"/>
    <n v="766.96349999999995"/>
    <n v="20.99"/>
    <n v="76.696349999999995"/>
    <n v="690.2671499999999"/>
  </r>
  <r>
    <n v="1144"/>
    <n v="8325"/>
    <n v="39827"/>
    <s v="Critical"/>
    <s v="Salinas"/>
    <s v="California"/>
    <x v="1"/>
    <s v="Home Office"/>
    <x v="2"/>
    <x v="10"/>
    <n v="2364.29"/>
    <n v="115.99"/>
    <n v="236.429"/>
    <n v="2127.8609999999999"/>
  </r>
  <r>
    <n v="1145"/>
    <n v="8325"/>
    <n v="39827"/>
    <s v="Critical"/>
    <s v="Salinas"/>
    <s v="California"/>
    <x v="1"/>
    <s v="Home Office"/>
    <x v="0"/>
    <x v="6"/>
    <n v="112.57"/>
    <n v="4.28"/>
    <n v="11.256999999999998"/>
    <n v="101.31299999999999"/>
  </r>
  <r>
    <n v="1146"/>
    <n v="8353"/>
    <n v="39948"/>
    <s v="Medium"/>
    <s v="Seattle"/>
    <s v="Washington"/>
    <x v="1"/>
    <s v="Consumer"/>
    <x v="2"/>
    <x v="5"/>
    <n v="286.89999999999998"/>
    <n v="8.32"/>
    <n v="28.69"/>
    <n v="258.20999999999998"/>
  </r>
  <r>
    <n v="1147"/>
    <n v="8353"/>
    <n v="39948"/>
    <s v="Medium"/>
    <s v="Seattle"/>
    <s v="Washington"/>
    <x v="1"/>
    <s v="Consumer"/>
    <x v="0"/>
    <x v="6"/>
    <n v="46.4"/>
    <n v="2.94"/>
    <n v="4.6399999999999997"/>
    <n v="41.76"/>
  </r>
  <r>
    <n v="1148"/>
    <n v="8384"/>
    <n v="40303"/>
    <s v="High"/>
    <s v="Land O Lakes"/>
    <s v="Florida"/>
    <x v="2"/>
    <s v="Small Business"/>
    <x v="1"/>
    <x v="11"/>
    <n v="4935.72"/>
    <n v="140.97999999999999"/>
    <n v="493.57200000000006"/>
    <n v="4442.1480000000001"/>
  </r>
  <r>
    <n v="1149"/>
    <n v="8387"/>
    <n v="40257"/>
    <s v="Not Specified"/>
    <s v="Post Falls"/>
    <s v="Idaho"/>
    <x v="1"/>
    <s v="Corporate"/>
    <x v="0"/>
    <x v="12"/>
    <n v="1133.96"/>
    <n v="31.74"/>
    <n v="113.396"/>
    <n v="1020.5640000000001"/>
  </r>
  <r>
    <n v="1150"/>
    <n v="8388"/>
    <n v="40962"/>
    <s v="Low"/>
    <s v="Kenosha"/>
    <s v="Wisconsin"/>
    <x v="0"/>
    <s v="Home Office"/>
    <x v="1"/>
    <x v="2"/>
    <n v="290.3"/>
    <n v="7.59"/>
    <n v="29.03"/>
    <n v="261.27"/>
  </r>
  <r>
    <n v="1151"/>
    <n v="8388"/>
    <n v="40962"/>
    <s v="Low"/>
    <s v="La Crosse"/>
    <s v="Wisconsin"/>
    <x v="0"/>
    <s v="Home Office"/>
    <x v="0"/>
    <x v="12"/>
    <n v="434.11"/>
    <n v="11.7"/>
    <n v="43.411000000000001"/>
    <n v="390.69900000000001"/>
  </r>
  <r>
    <n v="1152"/>
    <n v="8388"/>
    <n v="40962"/>
    <s v="Low"/>
    <s v="La Crosse"/>
    <s v="Wisconsin"/>
    <x v="0"/>
    <s v="Home Office"/>
    <x v="0"/>
    <x v="9"/>
    <n v="288.89999999999998"/>
    <n v="6.98"/>
    <n v="28.89"/>
    <n v="260.01"/>
  </r>
  <r>
    <n v="1153"/>
    <n v="8390"/>
    <n v="41020"/>
    <s v="Medium"/>
    <s v="Prairie Village"/>
    <s v="Kansas"/>
    <x v="0"/>
    <s v="Home Office"/>
    <x v="2"/>
    <x v="5"/>
    <n v="715.4"/>
    <n v="30.98"/>
    <n v="71.540000000000006"/>
    <n v="643.86"/>
  </r>
  <r>
    <n v="1154"/>
    <n v="8391"/>
    <n v="40783"/>
    <s v="High"/>
    <s v="Mundelein"/>
    <s v="Illinois"/>
    <x v="0"/>
    <s v="Corporate"/>
    <x v="1"/>
    <x v="15"/>
    <n v="1266.72"/>
    <n v="300.98"/>
    <n v="126.67200000000001"/>
    <n v="1140.048"/>
  </r>
  <r>
    <n v="1155"/>
    <n v="8416"/>
    <n v="40396"/>
    <s v="Low"/>
    <s v="Lafayette"/>
    <s v="Louisiana"/>
    <x v="2"/>
    <s v="Small Business"/>
    <x v="0"/>
    <x v="9"/>
    <n v="22.07"/>
    <n v="5.98"/>
    <n v="2.2069999999999999"/>
    <n v="19.863"/>
  </r>
  <r>
    <n v="1156"/>
    <n v="8419"/>
    <n v="40815"/>
    <s v="Critical"/>
    <s v="Kankakee"/>
    <s v="Illinois"/>
    <x v="0"/>
    <s v="Small Business"/>
    <x v="0"/>
    <x v="9"/>
    <n v="368.04"/>
    <n v="19.98"/>
    <n v="36.804000000000002"/>
    <n v="331.23599999999999"/>
  </r>
  <r>
    <n v="1157"/>
    <n v="8419"/>
    <n v="40815"/>
    <s v="Critical"/>
    <s v="Kankakee"/>
    <s v="Illinois"/>
    <x v="0"/>
    <s v="Small Business"/>
    <x v="0"/>
    <x v="9"/>
    <n v="152.6"/>
    <n v="6.48"/>
    <n v="15.26"/>
    <n v="137.34"/>
  </r>
  <r>
    <n v="1158"/>
    <n v="8422"/>
    <n v="39917"/>
    <s v="Medium"/>
    <s v="Goffstown"/>
    <s v="New Hampshire"/>
    <x v="3"/>
    <s v="Home Office"/>
    <x v="2"/>
    <x v="5"/>
    <n v="1003.71"/>
    <n v="29.1"/>
    <n v="100.37100000000001"/>
    <n v="903.33900000000006"/>
  </r>
  <r>
    <n v="1159"/>
    <n v="8422"/>
    <n v="39917"/>
    <s v="Medium"/>
    <s v="Sanford"/>
    <s v="Maine"/>
    <x v="3"/>
    <s v="Home Office"/>
    <x v="1"/>
    <x v="3"/>
    <n v="4212.7519999999995"/>
    <n v="296.18"/>
    <n v="421.27519999999998"/>
    <n v="3791.4767999999995"/>
  </r>
  <r>
    <n v="1160"/>
    <n v="8450"/>
    <n v="41012"/>
    <s v="Not Specified"/>
    <s v="Danville"/>
    <s v="Kentucky"/>
    <x v="2"/>
    <s v="Home Office"/>
    <x v="0"/>
    <x v="13"/>
    <n v="1307"/>
    <n v="54.48"/>
    <n v="130.69999999999999"/>
    <n v="1176.3"/>
  </r>
  <r>
    <n v="1161"/>
    <n v="8450"/>
    <n v="41012"/>
    <s v="Not Specified"/>
    <s v="Danville"/>
    <s v="Kentucky"/>
    <x v="2"/>
    <s v="Home Office"/>
    <x v="0"/>
    <x v="12"/>
    <n v="41.39"/>
    <n v="1.88"/>
    <n v="4.1389999999999993"/>
    <n v="37.251000000000005"/>
  </r>
  <r>
    <n v="1162"/>
    <n v="8454"/>
    <n v="41136"/>
    <s v="Medium"/>
    <s v="Spring"/>
    <s v="Texas"/>
    <x v="0"/>
    <s v="Small Business"/>
    <x v="0"/>
    <x v="12"/>
    <n v="218.77"/>
    <n v="5.4"/>
    <n v="21.877000000000002"/>
    <n v="196.893"/>
  </r>
  <r>
    <n v="1163"/>
    <n v="8480"/>
    <n v="40572"/>
    <s v="High"/>
    <s v="Mentor"/>
    <s v="Ohio"/>
    <x v="3"/>
    <s v="Corporate"/>
    <x v="0"/>
    <x v="9"/>
    <n v="76.36"/>
    <n v="6.48"/>
    <n v="7.6360000000000001"/>
    <n v="68.724000000000004"/>
  </r>
  <r>
    <n v="1164"/>
    <n v="8480"/>
    <n v="40572"/>
    <s v="High"/>
    <s v="Mentor"/>
    <s v="Ohio"/>
    <x v="3"/>
    <s v="Corporate"/>
    <x v="2"/>
    <x v="4"/>
    <n v="309.9015"/>
    <n v="125.99"/>
    <n v="30.99015"/>
    <n v="278.91134999999997"/>
  </r>
  <r>
    <n v="1165"/>
    <n v="8513"/>
    <n v="40739"/>
    <s v="Low"/>
    <s v="Colchester"/>
    <s v="Vermont"/>
    <x v="3"/>
    <s v="Small Business"/>
    <x v="2"/>
    <x v="10"/>
    <n v="163.78"/>
    <n v="17.98"/>
    <n v="16.378"/>
    <n v="147.40199999999999"/>
  </r>
  <r>
    <n v="1166"/>
    <n v="8513"/>
    <n v="40739"/>
    <s v="Low"/>
    <s v="Madison"/>
    <s v="New Jersey"/>
    <x v="3"/>
    <s v="Small Business"/>
    <x v="0"/>
    <x v="13"/>
    <n v="84.64"/>
    <n v="8.6199999999999992"/>
    <n v="8.4640000000000004"/>
    <n v="76.176000000000002"/>
  </r>
  <r>
    <n v="1167"/>
    <n v="8515"/>
    <n v="40533"/>
    <s v="Critical"/>
    <s v="Redford"/>
    <s v="Michigan"/>
    <x v="0"/>
    <s v="Small Business"/>
    <x v="2"/>
    <x v="5"/>
    <n v="729.92"/>
    <n v="20.95"/>
    <n v="72.992000000000004"/>
    <n v="656.928"/>
  </r>
  <r>
    <n v="1168"/>
    <n v="8545"/>
    <n v="39981"/>
    <s v="Low"/>
    <s v="Shawnee"/>
    <s v="Kansas"/>
    <x v="0"/>
    <s v="Small Business"/>
    <x v="0"/>
    <x v="12"/>
    <n v="113.75"/>
    <n v="4.13"/>
    <n v="11.375"/>
    <n v="102.375"/>
  </r>
  <r>
    <n v="1169"/>
    <n v="8545"/>
    <n v="39981"/>
    <s v="Low"/>
    <s v="Shawnee"/>
    <s v="Kansas"/>
    <x v="0"/>
    <s v="Small Business"/>
    <x v="1"/>
    <x v="11"/>
    <n v="3081.95"/>
    <n v="130.97999999999999"/>
    <n v="308.19499999999999"/>
    <n v="2773.7549999999997"/>
  </r>
  <r>
    <n v="1170"/>
    <n v="8546"/>
    <n v="41000"/>
    <s v="High"/>
    <s v="Roanoke"/>
    <s v="Virginia"/>
    <x v="2"/>
    <s v="Small Business"/>
    <x v="2"/>
    <x v="5"/>
    <n v="51.94"/>
    <n v="10.01"/>
    <n v="5.194"/>
    <n v="46.745999999999995"/>
  </r>
  <r>
    <n v="1171"/>
    <n v="8551"/>
    <n v="40023"/>
    <s v="Critical"/>
    <s v="Kansas City"/>
    <s v="MO"/>
    <x v="0"/>
    <s v="Corporate"/>
    <x v="0"/>
    <x v="12"/>
    <n v="185.64"/>
    <n v="7.45"/>
    <n v="18.564"/>
    <n v="167.07599999999999"/>
  </r>
  <r>
    <n v="1172"/>
    <n v="8551"/>
    <n v="40023"/>
    <s v="Critical"/>
    <s v="Kansas City"/>
    <s v="MO"/>
    <x v="0"/>
    <s v="Corporate"/>
    <x v="0"/>
    <x v="9"/>
    <n v="225.98"/>
    <n v="6.48"/>
    <n v="22.597999999999999"/>
    <n v="203.38200000000001"/>
  </r>
  <r>
    <n v="1173"/>
    <n v="8576"/>
    <n v="39822"/>
    <s v="High"/>
    <s v="Gilroy"/>
    <s v="California"/>
    <x v="1"/>
    <s v="Corporate"/>
    <x v="0"/>
    <x v="6"/>
    <n v="541.45000000000005"/>
    <n v="11.66"/>
    <n v="54.145000000000003"/>
    <n v="487.30500000000006"/>
  </r>
  <r>
    <n v="1174"/>
    <n v="8578"/>
    <n v="40788"/>
    <s v="High"/>
    <s v="Harrisonburg"/>
    <s v="Virginia"/>
    <x v="2"/>
    <s v="Corporate"/>
    <x v="1"/>
    <x v="2"/>
    <n v="366.87"/>
    <n v="9.74"/>
    <n v="36.686999999999998"/>
    <n v="330.18299999999999"/>
  </r>
  <r>
    <n v="1175"/>
    <n v="8580"/>
    <n v="40624"/>
    <s v="High"/>
    <s v="Delray Beach"/>
    <s v="Florida"/>
    <x v="2"/>
    <s v="Consumer"/>
    <x v="0"/>
    <x v="14"/>
    <n v="151.49"/>
    <n v="11.58"/>
    <n v="15.149000000000001"/>
    <n v="136.34100000000001"/>
  </r>
  <r>
    <n v="1176"/>
    <n v="8580"/>
    <n v="40624"/>
    <s v="High"/>
    <s v="Deltona"/>
    <s v="Florida"/>
    <x v="2"/>
    <s v="Consumer"/>
    <x v="0"/>
    <x v="13"/>
    <n v="308.22000000000003"/>
    <n v="7.77"/>
    <n v="30.822000000000003"/>
    <n v="277.39800000000002"/>
  </r>
  <r>
    <n v="1177"/>
    <n v="8582"/>
    <n v="40502"/>
    <s v="Low"/>
    <s v="Saratoga"/>
    <s v="California"/>
    <x v="1"/>
    <s v="Home Office"/>
    <x v="1"/>
    <x v="2"/>
    <n v="1556.55"/>
    <n v="105.34"/>
    <n v="155.655"/>
    <n v="1400.895"/>
  </r>
  <r>
    <n v="1178"/>
    <n v="8609"/>
    <n v="41013"/>
    <s v="Critical"/>
    <s v="Bremerton"/>
    <s v="Washington"/>
    <x v="1"/>
    <s v="Corporate"/>
    <x v="2"/>
    <x v="4"/>
    <n v="72.003499999999988"/>
    <n v="20.99"/>
    <n v="7.2003499999999985"/>
    <n v="64.803149999999988"/>
  </r>
  <r>
    <n v="1179"/>
    <n v="8614"/>
    <n v="39968"/>
    <s v="Low"/>
    <s v="Corvallis"/>
    <s v="Oregon"/>
    <x v="1"/>
    <s v="Corporate"/>
    <x v="2"/>
    <x v="4"/>
    <n v="1289.127"/>
    <n v="115.99"/>
    <n v="128.9127"/>
    <n v="1160.2142999999999"/>
  </r>
  <r>
    <n v="1180"/>
    <n v="8642"/>
    <n v="40194"/>
    <s v="High"/>
    <s v="Athens"/>
    <s v="Georgia"/>
    <x v="2"/>
    <s v="Corporate"/>
    <x v="0"/>
    <x v="12"/>
    <n v="151.05000000000001"/>
    <n v="5.8"/>
    <n v="15.105"/>
    <n v="135.94500000000002"/>
  </r>
  <r>
    <n v="1181"/>
    <n v="8642"/>
    <n v="40194"/>
    <s v="High"/>
    <s v="Athens"/>
    <s v="Georgia"/>
    <x v="2"/>
    <s v="Corporate"/>
    <x v="0"/>
    <x v="8"/>
    <n v="133.04"/>
    <n v="10.35"/>
    <n v="13.303999999999998"/>
    <n v="119.73599999999999"/>
  </r>
  <r>
    <n v="1182"/>
    <n v="8646"/>
    <n v="39912"/>
    <s v="High"/>
    <s v="Altamonte Springs"/>
    <s v="Florida"/>
    <x v="2"/>
    <s v="Consumer"/>
    <x v="0"/>
    <x v="13"/>
    <n v="85.85"/>
    <n v="4.4800000000000004"/>
    <n v="8.5850000000000009"/>
    <n v="77.264999999999986"/>
  </r>
  <r>
    <n v="1183"/>
    <n v="8646"/>
    <n v="39912"/>
    <s v="High"/>
    <s v="Altamonte Springs"/>
    <s v="Florida"/>
    <x v="2"/>
    <s v="Consumer"/>
    <x v="1"/>
    <x v="15"/>
    <n v="14377.78"/>
    <n v="350.99"/>
    <n v="1437.7780000000002"/>
    <n v="12940.002"/>
  </r>
  <r>
    <n v="1184"/>
    <n v="8646"/>
    <n v="39912"/>
    <s v="High"/>
    <s v="Altamonte Springs"/>
    <s v="Florida"/>
    <x v="2"/>
    <s v="Consumer"/>
    <x v="2"/>
    <x v="5"/>
    <n v="994.27"/>
    <n v="40.98"/>
    <n v="99.427000000000007"/>
    <n v="894.84299999999996"/>
  </r>
  <r>
    <n v="1185"/>
    <n v="8646"/>
    <n v="39912"/>
    <s v="High"/>
    <s v="Altamonte Springs"/>
    <s v="Florida"/>
    <x v="2"/>
    <s v="Consumer"/>
    <x v="1"/>
    <x v="3"/>
    <n v="9558.65"/>
    <n v="349.45"/>
    <n v="955.86500000000001"/>
    <n v="8602.7849999999999"/>
  </r>
  <r>
    <n v="1186"/>
    <n v="8677"/>
    <n v="41189"/>
    <s v="High"/>
    <s v="Hudson"/>
    <s v="New Hampshire"/>
    <x v="3"/>
    <s v="Corporate"/>
    <x v="0"/>
    <x v="0"/>
    <n v="1610.76"/>
    <n v="43.57"/>
    <n v="161.07599999999999"/>
    <n v="1449.684"/>
  </r>
  <r>
    <n v="1187"/>
    <n v="8678"/>
    <n v="41182"/>
    <s v="Low"/>
    <s v="Pine Bluff"/>
    <s v="Arkansas"/>
    <x v="2"/>
    <s v="Consumer"/>
    <x v="0"/>
    <x v="0"/>
    <n v="937.8"/>
    <n v="29.74"/>
    <n v="93.78"/>
    <n v="844.02"/>
  </r>
  <r>
    <n v="1188"/>
    <n v="8679"/>
    <n v="41035"/>
    <s v="Medium"/>
    <s v="North Las Vegas"/>
    <s v="Nevada"/>
    <x v="1"/>
    <s v="Home Office"/>
    <x v="0"/>
    <x v="9"/>
    <n v="446.06"/>
    <n v="9.11"/>
    <n v="44.606000000000002"/>
    <n v="401.45400000000001"/>
  </r>
  <r>
    <n v="1189"/>
    <n v="8704"/>
    <n v="40724"/>
    <s v="Medium"/>
    <s v="Vestavia Hills"/>
    <s v="Alabama"/>
    <x v="2"/>
    <s v="Home Office"/>
    <x v="0"/>
    <x v="6"/>
    <n v="449.17"/>
    <n v="9.93"/>
    <n v="44.917000000000002"/>
    <n v="404.25300000000004"/>
  </r>
  <r>
    <n v="1190"/>
    <n v="8704"/>
    <n v="40724"/>
    <s v="Medium"/>
    <s v="Vestavia Hills"/>
    <s v="Alabama"/>
    <x v="2"/>
    <s v="Home Office"/>
    <x v="0"/>
    <x v="6"/>
    <n v="79.81"/>
    <n v="2.21"/>
    <n v="7.9809999999999999"/>
    <n v="71.829000000000008"/>
  </r>
  <r>
    <n v="1191"/>
    <n v="8709"/>
    <n v="39880"/>
    <s v="High"/>
    <s v="Tulsa"/>
    <s v="Oklahoma"/>
    <x v="0"/>
    <s v="Home Office"/>
    <x v="2"/>
    <x v="10"/>
    <n v="2451.41"/>
    <n v="51.98"/>
    <n v="245.14099999999999"/>
    <n v="2206.2689999999998"/>
  </r>
  <r>
    <n v="1192"/>
    <n v="8709"/>
    <n v="39880"/>
    <s v="High"/>
    <s v="Tulsa"/>
    <s v="Oklahoma"/>
    <x v="0"/>
    <s v="Home Office"/>
    <x v="2"/>
    <x v="10"/>
    <n v="851.24"/>
    <n v="80.97"/>
    <n v="85.123999999999995"/>
    <n v="766.11599999999999"/>
  </r>
  <r>
    <n v="1193"/>
    <n v="8710"/>
    <n v="39817"/>
    <s v="Critical"/>
    <s v="Pharr"/>
    <s v="Texas"/>
    <x v="0"/>
    <s v="Corporate"/>
    <x v="0"/>
    <x v="12"/>
    <n v="63.34"/>
    <n v="3.36"/>
    <n v="6.3340000000000005"/>
    <n v="57.006"/>
  </r>
  <r>
    <n v="1194"/>
    <n v="8710"/>
    <n v="39817"/>
    <s v="Critical"/>
    <s v="Pharr"/>
    <s v="Texas"/>
    <x v="0"/>
    <s v="Corporate"/>
    <x v="0"/>
    <x v="9"/>
    <n v="151.35"/>
    <n v="3.71"/>
    <n v="15.135"/>
    <n v="136.215"/>
  </r>
  <r>
    <n v="1195"/>
    <n v="8768"/>
    <n v="40773"/>
    <s v="High"/>
    <s v="Boise"/>
    <s v="Idaho"/>
    <x v="1"/>
    <s v="Small Business"/>
    <x v="2"/>
    <x v="4"/>
    <n v="2422.4404999999997"/>
    <n v="65.989999999999995"/>
    <n v="242.24404999999999"/>
    <n v="2180.1964499999999"/>
  </r>
  <r>
    <n v="1196"/>
    <n v="8773"/>
    <n v="40838"/>
    <s v="Critical"/>
    <s v="Mankato"/>
    <s v="Minnesota"/>
    <x v="0"/>
    <s v="Home Office"/>
    <x v="2"/>
    <x v="4"/>
    <n v="220.78749999999999"/>
    <n v="55.99"/>
    <n v="22.078749999999999"/>
    <n v="198.70875000000001"/>
  </r>
  <r>
    <n v="1197"/>
    <n v="8801"/>
    <n v="41131"/>
    <s v="Low"/>
    <s v="Trenton"/>
    <s v="Michigan"/>
    <x v="0"/>
    <s v="Consumer"/>
    <x v="1"/>
    <x v="2"/>
    <n v="2593.08"/>
    <n v="79.52"/>
    <n v="259.30799999999999"/>
    <n v="2333.7719999999999"/>
  </r>
  <r>
    <n v="1198"/>
    <n v="8801"/>
    <n v="41131"/>
    <s v="Low"/>
    <s v="Trenton"/>
    <s v="Michigan"/>
    <x v="0"/>
    <s v="Consumer"/>
    <x v="2"/>
    <x v="4"/>
    <n v="2529.3960000000002"/>
    <n v="125.99"/>
    <n v="252.93960000000004"/>
    <n v="2276.4564"/>
  </r>
  <r>
    <n v="1199"/>
    <n v="8802"/>
    <n v="40574"/>
    <s v="Medium"/>
    <s v="Shreveport"/>
    <s v="Louisiana"/>
    <x v="2"/>
    <s v="Small Business"/>
    <x v="0"/>
    <x v="13"/>
    <n v="1866.12"/>
    <n v="123.38"/>
    <n v="186.61199999999997"/>
    <n v="1679.5079999999998"/>
  </r>
  <r>
    <n v="1200"/>
    <n v="8803"/>
    <n v="41263"/>
    <s v="Not Specified"/>
    <s v="Hinesville"/>
    <s v="Georgia"/>
    <x v="2"/>
    <s v="Corporate"/>
    <x v="0"/>
    <x v="0"/>
    <n v="1184.1099999999999"/>
    <n v="193.17"/>
    <n v="118.41099999999999"/>
    <n v="1065.6989999999998"/>
  </r>
  <r>
    <n v="1201"/>
    <n v="8803"/>
    <n v="41263"/>
    <s v="Not Specified"/>
    <s v="Kennesaw"/>
    <s v="Georgia"/>
    <x v="2"/>
    <s v="Corporate"/>
    <x v="0"/>
    <x v="12"/>
    <n v="514.22"/>
    <n v="30.56"/>
    <n v="51.422000000000004"/>
    <n v="462.798"/>
  </r>
  <r>
    <n v="1202"/>
    <n v="8807"/>
    <n v="40234"/>
    <s v="Low"/>
    <s v="Ipswich"/>
    <s v="MA"/>
    <x v="3"/>
    <s v="Consumer"/>
    <x v="0"/>
    <x v="9"/>
    <n v="428.14"/>
    <n v="22.84"/>
    <n v="42.813999999999993"/>
    <n v="385.32600000000002"/>
  </r>
  <r>
    <n v="1203"/>
    <n v="8807"/>
    <n v="40234"/>
    <s v="Low"/>
    <s v="Norwich"/>
    <s v="Connecticut"/>
    <x v="3"/>
    <s v="Consumer"/>
    <x v="2"/>
    <x v="4"/>
    <n v="1379.3374999999999"/>
    <n v="125.99"/>
    <n v="137.93374999999997"/>
    <n v="1241.4037499999999"/>
  </r>
  <r>
    <n v="1204"/>
    <n v="8832"/>
    <n v="40941"/>
    <s v="Low"/>
    <s v="Menlo Park"/>
    <s v="California"/>
    <x v="1"/>
    <s v="Small Business"/>
    <x v="1"/>
    <x v="2"/>
    <n v="647.80999999999995"/>
    <n v="17.670000000000002"/>
    <n v="64.780999999999992"/>
    <n v="583.029"/>
  </r>
  <r>
    <n v="1205"/>
    <n v="8833"/>
    <n v="41033"/>
    <s v="Low"/>
    <s v="Kankakee"/>
    <s v="Illinois"/>
    <x v="0"/>
    <s v="Small Business"/>
    <x v="0"/>
    <x v="0"/>
    <n v="3338.98"/>
    <n v="80.98"/>
    <n v="333.89800000000002"/>
    <n v="3005.0819999999999"/>
  </r>
  <r>
    <n v="1206"/>
    <n v="8834"/>
    <n v="40490"/>
    <s v="High"/>
    <s v="Talladega"/>
    <s v="Alabama"/>
    <x v="2"/>
    <s v="Consumer"/>
    <x v="2"/>
    <x v="10"/>
    <n v="6688.11"/>
    <n v="150.97999999999999"/>
    <n v="668.81099999999992"/>
    <n v="6019.299"/>
  </r>
  <r>
    <n v="1207"/>
    <n v="8834"/>
    <n v="40490"/>
    <s v="High"/>
    <s v="University City"/>
    <s v="MO"/>
    <x v="0"/>
    <s v="Consumer"/>
    <x v="1"/>
    <x v="2"/>
    <n v="16.73"/>
    <n v="12.64"/>
    <n v="1.673"/>
    <n v="15.057"/>
  </r>
  <r>
    <n v="1208"/>
    <n v="8835"/>
    <n v="40099"/>
    <s v="Critical"/>
    <s v="Mansfield"/>
    <s v="Texas"/>
    <x v="0"/>
    <s v="Corporate"/>
    <x v="1"/>
    <x v="2"/>
    <n v="153.44"/>
    <n v="12.2"/>
    <n v="15.344000000000001"/>
    <n v="138.096"/>
  </r>
  <r>
    <n v="1209"/>
    <n v="8868"/>
    <n v="39841"/>
    <s v="Low"/>
    <s v="Oro Valley"/>
    <s v="Arizona"/>
    <x v="1"/>
    <s v="Corporate"/>
    <x v="0"/>
    <x v="13"/>
    <n v="190.45"/>
    <n v="59.98"/>
    <n v="19.045000000000002"/>
    <n v="171.40499999999997"/>
  </r>
  <r>
    <n v="1210"/>
    <n v="8868"/>
    <n v="39841"/>
    <s v="Low"/>
    <s v="Oro Valley"/>
    <s v="Arizona"/>
    <x v="1"/>
    <s v="Corporate"/>
    <x v="0"/>
    <x v="12"/>
    <n v="179.99"/>
    <n v="5.18"/>
    <n v="17.999000000000002"/>
    <n v="161.99100000000001"/>
  </r>
  <r>
    <n v="1211"/>
    <n v="8870"/>
    <n v="40242"/>
    <s v="Not Specified"/>
    <s v="Jamestown"/>
    <s v="New York"/>
    <x v="3"/>
    <s v="Small Business"/>
    <x v="0"/>
    <x v="9"/>
    <n v="441.58"/>
    <n v="30.98"/>
    <n v="44.158000000000001"/>
    <n v="397.42199999999997"/>
  </r>
  <r>
    <n v="1212"/>
    <n v="8901"/>
    <n v="40775"/>
    <s v="Low"/>
    <s v="Lawndale"/>
    <s v="California"/>
    <x v="1"/>
    <s v="Consumer"/>
    <x v="2"/>
    <x v="10"/>
    <n v="168.9"/>
    <n v="9.99"/>
    <n v="16.89"/>
    <n v="152.01"/>
  </r>
  <r>
    <n v="1213"/>
    <n v="8902"/>
    <n v="40713"/>
    <s v="High"/>
    <s v="West Valley City"/>
    <s v="Utah"/>
    <x v="1"/>
    <s v="Consumer"/>
    <x v="0"/>
    <x v="9"/>
    <n v="180.46"/>
    <n v="6.48"/>
    <n v="18.046000000000003"/>
    <n v="162.41400000000002"/>
  </r>
  <r>
    <n v="1214"/>
    <n v="8930"/>
    <n v="39952"/>
    <s v="Medium"/>
    <s v="Eureka"/>
    <s v="California"/>
    <x v="1"/>
    <s v="Corporate"/>
    <x v="0"/>
    <x v="9"/>
    <n v="145.86000000000001"/>
    <n v="9.99"/>
    <n v="14.586000000000002"/>
    <n v="131.274"/>
  </r>
  <r>
    <n v="1215"/>
    <n v="8933"/>
    <n v="40458"/>
    <s v="High"/>
    <s v="Gadsden"/>
    <s v="Alabama"/>
    <x v="2"/>
    <s v="Consumer"/>
    <x v="0"/>
    <x v="12"/>
    <n v="1520.26"/>
    <n v="42.8"/>
    <n v="152.02600000000001"/>
    <n v="1368.2339999999999"/>
  </r>
  <r>
    <n v="1216"/>
    <n v="8933"/>
    <n v="40458"/>
    <s v="High"/>
    <s v="Gadsden"/>
    <s v="Alabama"/>
    <x v="2"/>
    <s v="Consumer"/>
    <x v="1"/>
    <x v="2"/>
    <n v="688.02"/>
    <n v="22.98"/>
    <n v="68.801999999999992"/>
    <n v="619.21799999999996"/>
  </r>
  <r>
    <n v="1217"/>
    <n v="8960"/>
    <n v="40334"/>
    <s v="Medium"/>
    <s v="Spring"/>
    <s v="Texas"/>
    <x v="0"/>
    <s v="Small Business"/>
    <x v="2"/>
    <x v="5"/>
    <n v="4335.34"/>
    <n v="99.99"/>
    <n v="433.53399999999999"/>
    <n v="3901.806"/>
  </r>
  <r>
    <n v="1218"/>
    <n v="8960"/>
    <n v="40334"/>
    <s v="Medium"/>
    <s v="Spring"/>
    <s v="Texas"/>
    <x v="0"/>
    <s v="Small Business"/>
    <x v="2"/>
    <x v="4"/>
    <n v="1150.5345"/>
    <n v="85.99"/>
    <n v="115.05345"/>
    <n v="1035.4810499999999"/>
  </r>
  <r>
    <n v="1219"/>
    <n v="8961"/>
    <n v="40722"/>
    <s v="Low"/>
    <s v="Laramie"/>
    <s v="Wyoming"/>
    <x v="1"/>
    <s v="Small Business"/>
    <x v="1"/>
    <x v="3"/>
    <n v="4644.87"/>
    <n v="100.8"/>
    <n v="464.48699999999997"/>
    <n v="4180.3829999999998"/>
  </r>
  <r>
    <n v="1220"/>
    <n v="8961"/>
    <n v="40722"/>
    <s v="Low"/>
    <s v="McKeesport"/>
    <s v="Pennsylvania"/>
    <x v="3"/>
    <s v="Small Business"/>
    <x v="2"/>
    <x v="5"/>
    <n v="627.69000000000005"/>
    <n v="39.979999999999997"/>
    <n v="62.769000000000005"/>
    <n v="564.92100000000005"/>
  </r>
  <r>
    <n v="1221"/>
    <n v="8992"/>
    <n v="40494"/>
    <s v="High"/>
    <s v="Oak Park"/>
    <s v="Michigan"/>
    <x v="0"/>
    <s v="Corporate"/>
    <x v="1"/>
    <x v="15"/>
    <n v="441.43"/>
    <n v="140.81"/>
    <n v="44.143000000000001"/>
    <n v="397.28700000000003"/>
  </r>
  <r>
    <n v="1222"/>
    <n v="8992"/>
    <n v="40494"/>
    <s v="High"/>
    <s v="Oak Park"/>
    <s v="Michigan"/>
    <x v="0"/>
    <s v="Corporate"/>
    <x v="2"/>
    <x v="4"/>
    <n v="2145.6974999999998"/>
    <n v="195.99"/>
    <n v="214.56975"/>
    <n v="1931.1277499999997"/>
  </r>
  <r>
    <n v="1223"/>
    <n v="8992"/>
    <n v="40494"/>
    <s v="High"/>
    <s v="Oak Park"/>
    <s v="Michigan"/>
    <x v="0"/>
    <s v="Corporate"/>
    <x v="2"/>
    <x v="4"/>
    <n v="1341.963"/>
    <n v="85.99"/>
    <n v="134.19629999999998"/>
    <n v="1207.7666999999999"/>
  </r>
  <r>
    <n v="1224"/>
    <n v="8993"/>
    <n v="40691"/>
    <s v="Medium"/>
    <s v="Sarasota"/>
    <s v="Florida"/>
    <x v="2"/>
    <s v="Corporate"/>
    <x v="0"/>
    <x v="8"/>
    <n v="172.15"/>
    <n v="3.69"/>
    <n v="17.215"/>
    <n v="154.935"/>
  </r>
  <r>
    <n v="1225"/>
    <n v="8994"/>
    <n v="39910"/>
    <s v="Low"/>
    <s v="Crown Point"/>
    <s v="Indiana"/>
    <x v="0"/>
    <s v="Corporate"/>
    <x v="2"/>
    <x v="5"/>
    <n v="1423.35"/>
    <n v="40.479999999999997"/>
    <n v="142.33500000000001"/>
    <n v="1281.0149999999999"/>
  </r>
  <r>
    <n v="1226"/>
    <n v="8995"/>
    <n v="40680"/>
    <s v="High"/>
    <s v="Batavia"/>
    <s v="Illinois"/>
    <x v="0"/>
    <s v="Consumer"/>
    <x v="0"/>
    <x v="12"/>
    <n v="24.16"/>
    <n v="1.88"/>
    <n v="2.4159999999999999"/>
    <n v="21.744"/>
  </r>
  <r>
    <n v="1227"/>
    <n v="8995"/>
    <n v="40680"/>
    <s v="High"/>
    <s v="Batavia"/>
    <s v="Illinois"/>
    <x v="0"/>
    <s v="Consumer"/>
    <x v="0"/>
    <x v="9"/>
    <n v="270.83999999999997"/>
    <n v="6.48"/>
    <n v="27.083999999999996"/>
    <n v="243.75599999999997"/>
  </r>
  <r>
    <n v="1228"/>
    <n v="8995"/>
    <n v="40680"/>
    <s v="High"/>
    <s v="Belleville"/>
    <s v="Illinois"/>
    <x v="0"/>
    <s v="Consumer"/>
    <x v="1"/>
    <x v="2"/>
    <n v="3389.93"/>
    <n v="102.3"/>
    <n v="338.99299999999994"/>
    <n v="3050.9369999999999"/>
  </r>
  <r>
    <n v="1229"/>
    <n v="8995"/>
    <n v="40680"/>
    <s v="High"/>
    <s v="Belleville"/>
    <s v="Illinois"/>
    <x v="0"/>
    <s v="Consumer"/>
    <x v="0"/>
    <x v="9"/>
    <n v="266.36"/>
    <n v="6.48"/>
    <n v="26.636000000000003"/>
    <n v="239.72400000000002"/>
  </r>
  <r>
    <n v="1230"/>
    <n v="8995"/>
    <n v="40680"/>
    <s v="High"/>
    <s v="Belleville"/>
    <s v="Illinois"/>
    <x v="0"/>
    <s v="Consumer"/>
    <x v="0"/>
    <x v="7"/>
    <n v="89.41"/>
    <n v="1.89"/>
    <n v="8.9409999999999989"/>
    <n v="80.468999999999994"/>
  </r>
  <r>
    <n v="1231"/>
    <n v="8996"/>
    <n v="40696"/>
    <s v="Low"/>
    <s v="Saint Petersburg"/>
    <s v="Florida"/>
    <x v="2"/>
    <s v="Corporate"/>
    <x v="2"/>
    <x v="4"/>
    <n v="772.26750000000004"/>
    <n v="65.989999999999995"/>
    <n v="77.226749999999996"/>
    <n v="695.04075"/>
  </r>
  <r>
    <n v="1232"/>
    <n v="8997"/>
    <n v="39995"/>
    <s v="Low"/>
    <s v="Mount Vernon"/>
    <s v="Washington"/>
    <x v="1"/>
    <s v="Small Business"/>
    <x v="2"/>
    <x v="16"/>
    <n v="17279.62"/>
    <n v="449.99"/>
    <n v="1727.9619999999998"/>
    <n v="15551.657999999999"/>
  </r>
  <r>
    <n v="1233"/>
    <n v="8997"/>
    <n v="39995"/>
    <s v="Low"/>
    <s v="Mount Vernon"/>
    <s v="Washington"/>
    <x v="1"/>
    <s v="Small Business"/>
    <x v="0"/>
    <x v="6"/>
    <n v="120.3"/>
    <n v="5.84"/>
    <n v="12.03"/>
    <n v="108.27"/>
  </r>
  <r>
    <n v="1234"/>
    <n v="8998"/>
    <n v="40181"/>
    <s v="Low"/>
    <s v="Oviedo"/>
    <s v="Florida"/>
    <x v="2"/>
    <s v="Consumer"/>
    <x v="0"/>
    <x v="13"/>
    <n v="1767.88"/>
    <n v="50.98"/>
    <n v="176.78800000000004"/>
    <n v="1591.0920000000001"/>
  </r>
  <r>
    <n v="1235"/>
    <n v="8998"/>
    <n v="40181"/>
    <s v="Low"/>
    <s v="Oviedo"/>
    <s v="Florida"/>
    <x v="2"/>
    <s v="Consumer"/>
    <x v="2"/>
    <x v="5"/>
    <n v="277.42"/>
    <n v="22.24"/>
    <n v="27.742000000000004"/>
    <n v="249.678"/>
  </r>
  <r>
    <n v="1236"/>
    <n v="8998"/>
    <n v="40181"/>
    <s v="Low"/>
    <s v="Oviedo"/>
    <s v="Florida"/>
    <x v="2"/>
    <s v="Consumer"/>
    <x v="0"/>
    <x v="0"/>
    <n v="178.13"/>
    <n v="13.43"/>
    <n v="17.812999999999999"/>
    <n v="160.31700000000001"/>
  </r>
  <r>
    <n v="1237"/>
    <n v="8999"/>
    <n v="39976"/>
    <s v="High"/>
    <s v="San Carlos"/>
    <s v="California"/>
    <x v="1"/>
    <s v="Corporate"/>
    <x v="0"/>
    <x v="9"/>
    <n v="1676.48"/>
    <n v="55.48"/>
    <n v="167.648"/>
    <n v="1508.8320000000001"/>
  </r>
  <r>
    <n v="1238"/>
    <n v="9024"/>
    <n v="41062"/>
    <s v="Medium"/>
    <s v="Bedford"/>
    <s v="New Hampshire"/>
    <x v="3"/>
    <s v="Home Office"/>
    <x v="0"/>
    <x v="9"/>
    <n v="12.12"/>
    <n v="5.43"/>
    <n v="1.212"/>
    <n v="10.907999999999999"/>
  </r>
  <r>
    <n v="1239"/>
    <n v="9024"/>
    <n v="41062"/>
    <s v="Medium"/>
    <s v="Grafton"/>
    <s v="MA"/>
    <x v="3"/>
    <s v="Home Office"/>
    <x v="2"/>
    <x v="4"/>
    <n v="2318.2134999999998"/>
    <n v="65.989999999999995"/>
    <n v="231.82135"/>
    <n v="2086.3921499999997"/>
  </r>
  <r>
    <n v="1240"/>
    <n v="9024"/>
    <n v="41062"/>
    <s v="Medium"/>
    <s v="Roselle"/>
    <s v="New Jersey"/>
    <x v="3"/>
    <s v="Home Office"/>
    <x v="2"/>
    <x v="5"/>
    <n v="1136.44"/>
    <n v="40.98"/>
    <n v="113.64400000000002"/>
    <n v="1022.796"/>
  </r>
  <r>
    <n v="1241"/>
    <n v="9027"/>
    <n v="40788"/>
    <s v="Low"/>
    <s v="Munster"/>
    <s v="Indiana"/>
    <x v="0"/>
    <s v="Consumer"/>
    <x v="2"/>
    <x v="4"/>
    <n v="932.89199999999994"/>
    <n v="35.99"/>
    <n v="93.289199999999994"/>
    <n v="839.60279999999989"/>
  </r>
  <r>
    <n v="1242"/>
    <n v="9028"/>
    <n v="40533"/>
    <s v="Low"/>
    <s v="Watertown"/>
    <s v="South Dakota"/>
    <x v="0"/>
    <s v="Small Business"/>
    <x v="2"/>
    <x v="10"/>
    <n v="14556.67"/>
    <n v="306.14"/>
    <n v="1455.6670000000001"/>
    <n v="13101.003000000001"/>
  </r>
  <r>
    <n v="1243"/>
    <n v="9057"/>
    <n v="40121"/>
    <s v="Critical"/>
    <s v="Burnsville"/>
    <s v="Minnesota"/>
    <x v="0"/>
    <s v="Home Office"/>
    <x v="1"/>
    <x v="2"/>
    <n v="160.29"/>
    <n v="7.59"/>
    <n v="16.029"/>
    <n v="144.261"/>
  </r>
  <r>
    <n v="1244"/>
    <n v="9062"/>
    <n v="40622"/>
    <s v="High"/>
    <s v="Biddeford"/>
    <s v="Maine"/>
    <x v="3"/>
    <s v="Consumer"/>
    <x v="0"/>
    <x v="7"/>
    <n v="119.2"/>
    <n v="3.93"/>
    <n v="11.92"/>
    <n v="107.28"/>
  </r>
  <r>
    <n v="1245"/>
    <n v="9062"/>
    <n v="40622"/>
    <s v="High"/>
    <s v="Torrington"/>
    <s v="Connecticut"/>
    <x v="3"/>
    <s v="Consumer"/>
    <x v="1"/>
    <x v="2"/>
    <n v="1825.42"/>
    <n v="99.23"/>
    <n v="182.542"/>
    <n v="1642.8780000000002"/>
  </r>
  <r>
    <n v="1246"/>
    <n v="9088"/>
    <n v="39986"/>
    <s v="Critical"/>
    <s v="La Vista"/>
    <s v="Nebraska"/>
    <x v="0"/>
    <s v="Home Office"/>
    <x v="0"/>
    <x v="12"/>
    <n v="15383.7"/>
    <n v="304.99"/>
    <n v="1538.37"/>
    <n v="13845.330000000002"/>
  </r>
  <r>
    <n v="1247"/>
    <n v="9088"/>
    <n v="39986"/>
    <s v="Critical"/>
    <s v="La Vista"/>
    <s v="Nebraska"/>
    <x v="0"/>
    <s v="Home Office"/>
    <x v="2"/>
    <x v="4"/>
    <n v="1637.4570000000001"/>
    <n v="65.989999999999995"/>
    <n v="163.74570000000003"/>
    <n v="1473.7113000000002"/>
  </r>
  <r>
    <n v="1248"/>
    <n v="9089"/>
    <n v="40321"/>
    <s v="Critical"/>
    <s v="Lacey"/>
    <s v="Washington"/>
    <x v="1"/>
    <s v="Small Business"/>
    <x v="2"/>
    <x v="4"/>
    <n v="822.34950000000003"/>
    <n v="125.99"/>
    <n v="82.234950000000012"/>
    <n v="740.11455000000001"/>
  </r>
  <r>
    <n v="1249"/>
    <n v="9091"/>
    <n v="40493"/>
    <s v="High"/>
    <s v="Laguna Hills"/>
    <s v="California"/>
    <x v="1"/>
    <s v="Corporate"/>
    <x v="1"/>
    <x v="2"/>
    <n v="605.77"/>
    <n v="14.34"/>
    <n v="60.576999999999998"/>
    <n v="545.19299999999998"/>
  </r>
  <r>
    <n v="1250"/>
    <n v="9091"/>
    <n v="40493"/>
    <s v="High"/>
    <s v="Laguna Hills"/>
    <s v="California"/>
    <x v="1"/>
    <s v="Corporate"/>
    <x v="0"/>
    <x v="9"/>
    <n v="1480.91"/>
    <n v="30.98"/>
    <n v="148.09100000000001"/>
    <n v="1332.819"/>
  </r>
  <r>
    <n v="1251"/>
    <n v="9092"/>
    <n v="40018"/>
    <s v="Not Specified"/>
    <s v="Thousand Oaks"/>
    <s v="California"/>
    <x v="1"/>
    <s v="Corporate"/>
    <x v="0"/>
    <x v="0"/>
    <n v="3644.24"/>
    <n v="101.41"/>
    <n v="364.42399999999992"/>
    <n v="3279.8159999999998"/>
  </r>
  <r>
    <n v="1252"/>
    <n v="9092"/>
    <n v="40018"/>
    <s v="Not Specified"/>
    <s v="Thousand Oaks"/>
    <s v="California"/>
    <x v="1"/>
    <s v="Corporate"/>
    <x v="2"/>
    <x v="4"/>
    <n v="599.20749999999998"/>
    <n v="95.99"/>
    <n v="59.920749999999998"/>
    <n v="539.28674999999998"/>
  </r>
  <r>
    <n v="1253"/>
    <n v="9093"/>
    <n v="40886"/>
    <s v="Medium"/>
    <s v="Hacienda Heights"/>
    <s v="California"/>
    <x v="1"/>
    <s v="Consumer"/>
    <x v="2"/>
    <x v="5"/>
    <n v="268.55"/>
    <n v="8.1199999999999992"/>
    <n v="26.855"/>
    <n v="241.69500000000002"/>
  </r>
  <r>
    <n v="1254"/>
    <n v="9095"/>
    <n v="40704"/>
    <s v="High"/>
    <s v="Florence"/>
    <s v="South Carolina"/>
    <x v="2"/>
    <s v="Small Business"/>
    <x v="0"/>
    <x v="0"/>
    <n v="294.91000000000003"/>
    <n v="12.44"/>
    <n v="29.491000000000003"/>
    <n v="265.41900000000004"/>
  </r>
  <r>
    <n v="1255"/>
    <n v="9123"/>
    <n v="40355"/>
    <s v="Critical"/>
    <s v="Iowa City"/>
    <s v="Iowa"/>
    <x v="0"/>
    <s v="Consumer"/>
    <x v="0"/>
    <x v="0"/>
    <n v="384.9"/>
    <n v="14.03"/>
    <n v="38.49"/>
    <n v="346.40999999999997"/>
  </r>
  <r>
    <n v="1256"/>
    <n v="9124"/>
    <n v="40832"/>
    <s v="Low"/>
    <s v="Coral Springs"/>
    <s v="Florida"/>
    <x v="2"/>
    <s v="Small Business"/>
    <x v="2"/>
    <x v="5"/>
    <n v="2637.78"/>
    <n v="152.47999999999999"/>
    <n v="263.77800000000002"/>
    <n v="2374.0020000000004"/>
  </r>
  <r>
    <n v="1257"/>
    <n v="9124"/>
    <n v="40832"/>
    <s v="Low"/>
    <s v="Coral Springs"/>
    <s v="Florida"/>
    <x v="2"/>
    <s v="Small Business"/>
    <x v="0"/>
    <x v="9"/>
    <n v="157.4"/>
    <n v="4.9800000000000004"/>
    <n v="15.74"/>
    <n v="141.66"/>
  </r>
  <r>
    <n v="1258"/>
    <n v="9126"/>
    <n v="40134"/>
    <s v="Medium"/>
    <s v="Mundelein"/>
    <s v="Illinois"/>
    <x v="0"/>
    <s v="Corporate"/>
    <x v="0"/>
    <x v="13"/>
    <n v="2799.7"/>
    <n v="62.05"/>
    <n v="279.97000000000003"/>
    <n v="2519.7299999999996"/>
  </r>
  <r>
    <n v="1259"/>
    <n v="9127"/>
    <n v="40826"/>
    <s v="Not Specified"/>
    <s v="Urbana"/>
    <s v="Illinois"/>
    <x v="0"/>
    <s v="Corporate"/>
    <x v="0"/>
    <x v="0"/>
    <n v="2039.56"/>
    <n v="279.48"/>
    <n v="203.95599999999999"/>
    <n v="1835.604"/>
  </r>
  <r>
    <n v="1260"/>
    <n v="9152"/>
    <n v="40410"/>
    <s v="Not Specified"/>
    <s v="Sarasota"/>
    <s v="Florida"/>
    <x v="2"/>
    <s v="Home Office"/>
    <x v="2"/>
    <x v="4"/>
    <n v="292.80799999999999"/>
    <n v="7.99"/>
    <n v="29.280799999999999"/>
    <n v="263.52719999999999"/>
  </r>
  <r>
    <n v="1261"/>
    <n v="9155"/>
    <n v="41151"/>
    <s v="Critical"/>
    <s v="University City"/>
    <s v="MO"/>
    <x v="0"/>
    <s v="Consumer"/>
    <x v="0"/>
    <x v="12"/>
    <n v="518.79999999999995"/>
    <n v="30.98"/>
    <n v="51.88"/>
    <n v="466.91999999999996"/>
  </r>
  <r>
    <n v="1262"/>
    <n v="9187"/>
    <n v="40046"/>
    <s v="High"/>
    <s v="Salt Lake City"/>
    <s v="Utah"/>
    <x v="1"/>
    <s v="Small Business"/>
    <x v="0"/>
    <x v="13"/>
    <n v="174.64"/>
    <n v="4.37"/>
    <n v="17.463999999999999"/>
    <n v="157.17599999999999"/>
  </r>
  <r>
    <n v="1263"/>
    <n v="9187"/>
    <n v="40046"/>
    <s v="High"/>
    <s v="Salt Lake City"/>
    <s v="Utah"/>
    <x v="1"/>
    <s v="Small Business"/>
    <x v="2"/>
    <x v="4"/>
    <n v="994.22800000000007"/>
    <n v="155.99"/>
    <n v="99.422800000000009"/>
    <n v="894.80520000000001"/>
  </r>
  <r>
    <n v="1264"/>
    <n v="9216"/>
    <n v="40647"/>
    <s v="Medium"/>
    <s v="Munster"/>
    <s v="Indiana"/>
    <x v="0"/>
    <s v="Consumer"/>
    <x v="0"/>
    <x v="13"/>
    <n v="5977.63"/>
    <n v="180.98"/>
    <n v="597.76300000000003"/>
    <n v="5379.8670000000002"/>
  </r>
  <r>
    <n v="1265"/>
    <n v="9219"/>
    <n v="40084"/>
    <s v="Low"/>
    <s v="Roy"/>
    <s v="Utah"/>
    <x v="1"/>
    <s v="Consumer"/>
    <x v="2"/>
    <x v="5"/>
    <n v="1239.81"/>
    <n v="50.98"/>
    <n v="123.98099999999998"/>
    <n v="1115.829"/>
  </r>
  <r>
    <n v="1266"/>
    <n v="9219"/>
    <n v="40084"/>
    <s v="Low"/>
    <s v="Roy"/>
    <s v="Utah"/>
    <x v="1"/>
    <s v="Consumer"/>
    <x v="0"/>
    <x v="9"/>
    <n v="273.32"/>
    <n v="6.48"/>
    <n v="27.331999999999997"/>
    <n v="245.988"/>
  </r>
  <r>
    <n v="1267"/>
    <n v="9221"/>
    <n v="40546"/>
    <s v="Low"/>
    <s v="Tacoma"/>
    <s v="Washington"/>
    <x v="1"/>
    <s v="Consumer"/>
    <x v="0"/>
    <x v="13"/>
    <n v="79.64"/>
    <n v="3.25"/>
    <n v="7.9639999999999995"/>
    <n v="71.676000000000002"/>
  </r>
  <r>
    <n v="1268"/>
    <n v="9221"/>
    <n v="40546"/>
    <s v="Low"/>
    <s v="Tacoma"/>
    <s v="Washington"/>
    <x v="1"/>
    <s v="Consumer"/>
    <x v="0"/>
    <x v="14"/>
    <n v="1527.42"/>
    <n v="60.98"/>
    <n v="152.74200000000002"/>
    <n v="1374.6780000000001"/>
  </r>
  <r>
    <n v="1269"/>
    <n v="9222"/>
    <n v="39854"/>
    <s v="High"/>
    <s v="Birmingham"/>
    <s v="Alabama"/>
    <x v="2"/>
    <s v="Home Office"/>
    <x v="0"/>
    <x v="9"/>
    <n v="473.67"/>
    <n v="11.34"/>
    <n v="47.366999999999997"/>
    <n v="426.303"/>
  </r>
  <r>
    <n v="1270"/>
    <n v="9248"/>
    <n v="40170"/>
    <s v="Not Specified"/>
    <s v="Cumberland"/>
    <s v="Maryland"/>
    <x v="3"/>
    <s v="Home Office"/>
    <x v="1"/>
    <x v="3"/>
    <n v="2811.7"/>
    <n v="71.37"/>
    <n v="281.17"/>
    <n v="2530.5299999999997"/>
  </r>
  <r>
    <n v="1271"/>
    <n v="9249"/>
    <n v="40317"/>
    <s v="High"/>
    <s v="Keizer"/>
    <s v="Oregon"/>
    <x v="1"/>
    <s v="Small Business"/>
    <x v="0"/>
    <x v="6"/>
    <n v="176.5"/>
    <n v="3.57"/>
    <n v="17.649999999999999"/>
    <n v="158.85"/>
  </r>
  <r>
    <n v="1272"/>
    <n v="9249"/>
    <n v="40317"/>
    <s v="High"/>
    <s v="Keizer"/>
    <s v="Oregon"/>
    <x v="1"/>
    <s v="Small Business"/>
    <x v="0"/>
    <x v="0"/>
    <n v="1546.8"/>
    <n v="37.76"/>
    <n v="154.68"/>
    <n v="1392.12"/>
  </r>
  <r>
    <n v="1273"/>
    <n v="9249"/>
    <n v="40317"/>
    <s v="High"/>
    <s v="Keizer"/>
    <s v="Oregon"/>
    <x v="1"/>
    <s v="Small Business"/>
    <x v="1"/>
    <x v="3"/>
    <n v="3457.56"/>
    <n v="124.49"/>
    <n v="345.75599999999997"/>
    <n v="3111.8040000000001"/>
  </r>
  <r>
    <n v="1274"/>
    <n v="9251"/>
    <n v="40419"/>
    <s v="Medium"/>
    <s v="Menlo Park"/>
    <s v="California"/>
    <x v="1"/>
    <s v="Corporate"/>
    <x v="1"/>
    <x v="15"/>
    <n v="3632.6"/>
    <n v="89.99"/>
    <n v="363.26"/>
    <n v="3269.34"/>
  </r>
  <r>
    <n v="1275"/>
    <n v="9253"/>
    <n v="40938"/>
    <s v="Critical"/>
    <s v="Roosevelt"/>
    <s v="New York"/>
    <x v="3"/>
    <s v="Small Business"/>
    <x v="1"/>
    <x v="2"/>
    <n v="1644.22"/>
    <n v="46.94"/>
    <n v="164.422"/>
    <n v="1479.798"/>
  </r>
  <r>
    <n v="1276"/>
    <n v="9254"/>
    <n v="40312"/>
    <s v="Medium"/>
    <s v="Hilton Head Island"/>
    <s v="South Carolina"/>
    <x v="2"/>
    <s v="Consumer"/>
    <x v="0"/>
    <x v="8"/>
    <n v="131.65"/>
    <n v="4.91"/>
    <n v="13.164999999999999"/>
    <n v="118.48500000000001"/>
  </r>
  <r>
    <n v="1277"/>
    <n v="9281"/>
    <n v="40962"/>
    <s v="Critical"/>
    <s v="Port Arthur"/>
    <s v="Texas"/>
    <x v="0"/>
    <s v="Small Business"/>
    <x v="0"/>
    <x v="9"/>
    <n v="199.8"/>
    <n v="6.48"/>
    <n v="19.98"/>
    <n v="179.82000000000002"/>
  </r>
  <r>
    <n v="1278"/>
    <n v="9281"/>
    <n v="40962"/>
    <s v="Critical"/>
    <s v="Port Arthur"/>
    <s v="Texas"/>
    <x v="0"/>
    <s v="Small Business"/>
    <x v="0"/>
    <x v="6"/>
    <n v="68.97"/>
    <n v="2.78"/>
    <n v="6.8970000000000002"/>
    <n v="62.073"/>
  </r>
  <r>
    <n v="1279"/>
    <n v="9285"/>
    <n v="39815"/>
    <s v="Critical"/>
    <s v="Prior Lake"/>
    <s v="Minnesota"/>
    <x v="0"/>
    <s v="Consumer"/>
    <x v="0"/>
    <x v="12"/>
    <n v="124.81"/>
    <n v="40.98"/>
    <n v="12.481"/>
    <n v="112.32900000000001"/>
  </r>
  <r>
    <n v="1280"/>
    <n v="9286"/>
    <n v="40636"/>
    <s v="Critical"/>
    <s v="Longview"/>
    <s v="Washington"/>
    <x v="1"/>
    <s v="Consumer"/>
    <x v="0"/>
    <x v="9"/>
    <n v="123.16"/>
    <n v="4.9800000000000004"/>
    <n v="12.315999999999999"/>
    <n v="110.84399999999999"/>
  </r>
  <r>
    <n v="1281"/>
    <n v="9312"/>
    <n v="41047"/>
    <s v="Not Specified"/>
    <s v="Sarasota"/>
    <s v="Florida"/>
    <x v="2"/>
    <s v="Home Office"/>
    <x v="1"/>
    <x v="15"/>
    <n v="1160.55"/>
    <n v="25.98"/>
    <n v="116.05500000000001"/>
    <n v="1044.4949999999999"/>
  </r>
  <r>
    <n v="1282"/>
    <n v="9344"/>
    <n v="40883"/>
    <s v="Low"/>
    <s v="Santa Monica"/>
    <s v="California"/>
    <x v="1"/>
    <s v="Consumer"/>
    <x v="0"/>
    <x v="0"/>
    <n v="1733.1"/>
    <n v="95.99"/>
    <n v="173.31"/>
    <n v="1559.79"/>
  </r>
  <r>
    <n v="1283"/>
    <n v="9344"/>
    <n v="40883"/>
    <s v="Low"/>
    <s v="Santa Monica"/>
    <s v="California"/>
    <x v="1"/>
    <s v="Consumer"/>
    <x v="2"/>
    <x v="4"/>
    <n v="3448.6455000000001"/>
    <n v="125.99"/>
    <n v="344.86455000000001"/>
    <n v="3103.7809500000003"/>
  </r>
  <r>
    <n v="1284"/>
    <n v="9347"/>
    <n v="41130"/>
    <s v="Low"/>
    <s v="Cumberland"/>
    <s v="Maryland"/>
    <x v="3"/>
    <s v="Corporate"/>
    <x v="0"/>
    <x v="13"/>
    <n v="131.19999999999999"/>
    <n v="3.95"/>
    <n v="13.12"/>
    <n v="118.07999999999998"/>
  </r>
  <r>
    <n v="1285"/>
    <n v="9350"/>
    <n v="41213"/>
    <s v="Critical"/>
    <s v="Amarillo"/>
    <s v="Texas"/>
    <x v="0"/>
    <s v="Corporate"/>
    <x v="1"/>
    <x v="11"/>
    <n v="1735.94"/>
    <n v="140.97999999999999"/>
    <n v="173.59400000000002"/>
    <n v="1562.346"/>
  </r>
  <r>
    <n v="1286"/>
    <n v="9350"/>
    <n v="41213"/>
    <s v="Critical"/>
    <s v="Amarillo"/>
    <s v="Texas"/>
    <x v="0"/>
    <s v="Corporate"/>
    <x v="1"/>
    <x v="2"/>
    <n v="337.6"/>
    <n v="172.99"/>
    <n v="33.76"/>
    <n v="303.84000000000003"/>
  </r>
  <r>
    <n v="1287"/>
    <n v="9383"/>
    <n v="39888"/>
    <s v="Not Specified"/>
    <s v="Marietta"/>
    <s v="Georgia"/>
    <x v="2"/>
    <s v="Corporate"/>
    <x v="1"/>
    <x v="2"/>
    <n v="82.42"/>
    <n v="7.59"/>
    <n v="8.2420000000000009"/>
    <n v="74.177999999999997"/>
  </r>
  <r>
    <n v="1288"/>
    <n v="9409"/>
    <n v="41034"/>
    <s v="Critical"/>
    <s v="Redford"/>
    <s v="Michigan"/>
    <x v="0"/>
    <s v="Home Office"/>
    <x v="2"/>
    <x v="5"/>
    <n v="1712.66"/>
    <n v="152.47999999999999"/>
    <n v="171.26600000000002"/>
    <n v="1541.394"/>
  </r>
  <r>
    <n v="1289"/>
    <n v="9472"/>
    <n v="40710"/>
    <s v="Critical"/>
    <s v="Severna Park"/>
    <s v="Maryland"/>
    <x v="3"/>
    <s v="Home Office"/>
    <x v="0"/>
    <x v="8"/>
    <n v="53.91"/>
    <n v="3.15"/>
    <n v="5.3909999999999991"/>
    <n v="48.518999999999998"/>
  </r>
  <r>
    <n v="1290"/>
    <n v="9473"/>
    <n v="41193"/>
    <s v="Not Specified"/>
    <s v="Goldsboro"/>
    <s v="North Carolina"/>
    <x v="2"/>
    <s v="Corporate"/>
    <x v="0"/>
    <x v="12"/>
    <n v="31.95"/>
    <n v="8.0399999999999991"/>
    <n v="3.1949999999999998"/>
    <n v="28.754999999999999"/>
  </r>
  <r>
    <n v="1291"/>
    <n v="9473"/>
    <n v="41193"/>
    <s v="Not Specified"/>
    <s v="Goldsboro"/>
    <s v="North Carolina"/>
    <x v="2"/>
    <s v="Corporate"/>
    <x v="0"/>
    <x v="12"/>
    <n v="563.82000000000005"/>
    <n v="16.510000000000002"/>
    <n v="56.382000000000005"/>
    <n v="507.43800000000005"/>
  </r>
  <r>
    <n v="1292"/>
    <n v="9473"/>
    <n v="41193"/>
    <s v="Not Specified"/>
    <s v="Goldsboro"/>
    <s v="North Carolina"/>
    <x v="2"/>
    <s v="Corporate"/>
    <x v="0"/>
    <x v="0"/>
    <n v="502.44"/>
    <n v="15.51"/>
    <n v="50.244"/>
    <n v="452.19600000000003"/>
  </r>
  <r>
    <n v="1293"/>
    <n v="9476"/>
    <n v="39958"/>
    <s v="Not Specified"/>
    <s v="Edmonds"/>
    <s v="Washington"/>
    <x v="1"/>
    <s v="Corporate"/>
    <x v="0"/>
    <x v="12"/>
    <n v="165.04"/>
    <n v="15.99"/>
    <n v="16.503999999999998"/>
    <n v="148.536"/>
  </r>
  <r>
    <n v="1294"/>
    <n v="9478"/>
    <n v="39900"/>
    <s v="High"/>
    <s v="Rapid City"/>
    <s v="South Dakota"/>
    <x v="0"/>
    <s v="Corporate"/>
    <x v="1"/>
    <x v="2"/>
    <n v="522.97"/>
    <n v="10.4"/>
    <n v="52.297000000000004"/>
    <n v="470.673"/>
  </r>
  <r>
    <n v="1295"/>
    <n v="9478"/>
    <n v="39900"/>
    <s v="High"/>
    <s v="Rapid City"/>
    <s v="South Dakota"/>
    <x v="0"/>
    <s v="Corporate"/>
    <x v="0"/>
    <x v="9"/>
    <n v="199.46"/>
    <n v="4.28"/>
    <n v="19.946000000000002"/>
    <n v="179.51400000000001"/>
  </r>
  <r>
    <n v="1296"/>
    <n v="9504"/>
    <n v="41238"/>
    <s v="Medium"/>
    <s v="Nampa"/>
    <s v="Idaho"/>
    <x v="1"/>
    <s v="Small Business"/>
    <x v="2"/>
    <x v="4"/>
    <n v="1954.796"/>
    <n v="140.99"/>
    <n v="195.4796"/>
    <n v="1759.3164000000002"/>
  </r>
  <r>
    <n v="1297"/>
    <n v="9505"/>
    <n v="41067"/>
    <s v="High"/>
    <s v="Durango"/>
    <s v="Colorado"/>
    <x v="1"/>
    <s v="Home Office"/>
    <x v="2"/>
    <x v="5"/>
    <n v="316.52"/>
    <n v="152.47999999999999"/>
    <n v="31.651999999999997"/>
    <n v="284.86799999999999"/>
  </r>
  <r>
    <n v="1298"/>
    <n v="9505"/>
    <n v="41067"/>
    <s v="High"/>
    <s v="Durango"/>
    <s v="Colorado"/>
    <x v="1"/>
    <s v="Home Office"/>
    <x v="2"/>
    <x v="5"/>
    <n v="155.38999999999999"/>
    <n v="32.979999999999997"/>
    <n v="15.538999999999998"/>
    <n v="139.851"/>
  </r>
  <r>
    <n v="1299"/>
    <n v="9509"/>
    <n v="41189"/>
    <s v="Not Specified"/>
    <s v="Elmhurst"/>
    <s v="Illinois"/>
    <x v="0"/>
    <s v="Home Office"/>
    <x v="1"/>
    <x v="15"/>
    <n v="12175.82"/>
    <n v="320.98"/>
    <n v="1217.5819999999999"/>
    <n v="10958.237999999999"/>
  </r>
  <r>
    <n v="1300"/>
    <n v="9509"/>
    <n v="41189"/>
    <s v="Not Specified"/>
    <s v="Elmhurst"/>
    <s v="Illinois"/>
    <x v="0"/>
    <s v="Home Office"/>
    <x v="0"/>
    <x v="9"/>
    <n v="101.21"/>
    <n v="18.97"/>
    <n v="10.120999999999999"/>
    <n v="91.088999999999999"/>
  </r>
  <r>
    <n v="1301"/>
    <n v="9509"/>
    <n v="41189"/>
    <s v="Not Specified"/>
    <s v="Elmhurst"/>
    <s v="Illinois"/>
    <x v="0"/>
    <s v="Home Office"/>
    <x v="0"/>
    <x v="9"/>
    <n v="1585.64"/>
    <n v="48.91"/>
    <n v="158.56400000000002"/>
    <n v="1427.076"/>
  </r>
  <r>
    <n v="1302"/>
    <n v="9537"/>
    <n v="40587"/>
    <s v="Not Specified"/>
    <s v="Richmond"/>
    <s v="Indiana"/>
    <x v="0"/>
    <s v="Small Business"/>
    <x v="1"/>
    <x v="11"/>
    <n v="906.02"/>
    <n v="150.97999999999999"/>
    <n v="90.602000000000004"/>
    <n v="815.41800000000001"/>
  </r>
  <r>
    <n v="1303"/>
    <n v="9537"/>
    <n v="40587"/>
    <s v="Not Specified"/>
    <s v="Schererville"/>
    <s v="Indiana"/>
    <x v="0"/>
    <s v="Small Business"/>
    <x v="0"/>
    <x v="12"/>
    <n v="170.88"/>
    <n v="3.81"/>
    <n v="17.088000000000001"/>
    <n v="153.792"/>
  </r>
  <r>
    <n v="1304"/>
    <n v="9568"/>
    <n v="40244"/>
    <s v="Not Specified"/>
    <s v="Huber Heights"/>
    <s v="Ohio"/>
    <x v="3"/>
    <s v="Corporate"/>
    <x v="0"/>
    <x v="13"/>
    <n v="3725.53"/>
    <n v="76.72"/>
    <n v="372.55300000000005"/>
    <n v="3352.9770000000003"/>
  </r>
  <r>
    <n v="1305"/>
    <n v="9573"/>
    <n v="41073"/>
    <s v="Medium"/>
    <s v="Prairie Village"/>
    <s v="Kansas"/>
    <x v="0"/>
    <s v="Home Office"/>
    <x v="0"/>
    <x v="1"/>
    <n v="133.22999999999999"/>
    <n v="3.14"/>
    <n v="13.323"/>
    <n v="119.90699999999998"/>
  </r>
  <r>
    <n v="1306"/>
    <n v="9573"/>
    <n v="41073"/>
    <s v="Medium"/>
    <s v="Spanish Fork"/>
    <s v="Utah"/>
    <x v="1"/>
    <s v="Home Office"/>
    <x v="0"/>
    <x v="9"/>
    <n v="146.25"/>
    <n v="6.35"/>
    <n v="14.625"/>
    <n v="131.625"/>
  </r>
  <r>
    <n v="1307"/>
    <n v="9574"/>
    <n v="40754"/>
    <s v="Medium"/>
    <s v="South Bend"/>
    <s v="Indiana"/>
    <x v="0"/>
    <s v="Corporate"/>
    <x v="0"/>
    <x v="12"/>
    <n v="434.62"/>
    <n v="11.5"/>
    <n v="43.461999999999996"/>
    <n v="391.15800000000002"/>
  </r>
  <r>
    <n v="1308"/>
    <n v="9602"/>
    <n v="41223"/>
    <s v="Critical"/>
    <s v="Southbury"/>
    <s v="Connecticut"/>
    <x v="3"/>
    <s v="Consumer"/>
    <x v="2"/>
    <x v="10"/>
    <n v="2654.16"/>
    <n v="90.97"/>
    <n v="265.416"/>
    <n v="2388.7439999999997"/>
  </r>
  <r>
    <n v="1309"/>
    <n v="9602"/>
    <n v="41223"/>
    <s v="Critical"/>
    <s v="Stoughton"/>
    <s v="MA"/>
    <x v="3"/>
    <s v="Consumer"/>
    <x v="2"/>
    <x v="5"/>
    <n v="36.229999999999997"/>
    <n v="2.12"/>
    <n v="3.6229999999999993"/>
    <n v="32.606999999999999"/>
  </r>
  <r>
    <n v="1310"/>
    <n v="9602"/>
    <n v="41223"/>
    <s v="Critical"/>
    <s v="Waterbury"/>
    <s v="Connecticut"/>
    <x v="3"/>
    <s v="Consumer"/>
    <x v="1"/>
    <x v="11"/>
    <n v="1722.65"/>
    <n v="114.98"/>
    <n v="172.26499999999999"/>
    <n v="1550.3850000000002"/>
  </r>
  <r>
    <n v="1311"/>
    <n v="9606"/>
    <n v="40021"/>
    <s v="Not Specified"/>
    <s v="Altoona"/>
    <s v="Pennsylvania"/>
    <x v="3"/>
    <s v="Small Business"/>
    <x v="0"/>
    <x v="8"/>
    <n v="493.26"/>
    <n v="12.53"/>
    <n v="49.326000000000001"/>
    <n v="443.93399999999997"/>
  </r>
  <r>
    <n v="1312"/>
    <n v="9606"/>
    <n v="40021"/>
    <s v="Not Specified"/>
    <s v="Altoona"/>
    <s v="Pennsylvania"/>
    <x v="3"/>
    <s v="Small Business"/>
    <x v="0"/>
    <x v="9"/>
    <n v="192.15"/>
    <n v="5.18"/>
    <n v="19.215"/>
    <n v="172.935"/>
  </r>
  <r>
    <n v="1313"/>
    <n v="9632"/>
    <n v="40924"/>
    <s v="Low"/>
    <s v="Redmond"/>
    <s v="Washington"/>
    <x v="1"/>
    <s v="Home Office"/>
    <x v="0"/>
    <x v="12"/>
    <n v="3633.03"/>
    <n v="120.98"/>
    <n v="363.30300000000005"/>
    <n v="3269.7270000000003"/>
  </r>
  <r>
    <n v="1314"/>
    <n v="9635"/>
    <n v="39916"/>
    <s v="Critical"/>
    <s v="Fort Lee"/>
    <s v="New Jersey"/>
    <x v="3"/>
    <s v="Corporate"/>
    <x v="0"/>
    <x v="12"/>
    <n v="3.42"/>
    <n v="1.88"/>
    <n v="0.34200000000000003"/>
    <n v="3.0779999999999998"/>
  </r>
  <r>
    <n v="1315"/>
    <n v="9637"/>
    <n v="39816"/>
    <s v="Low"/>
    <s v="Baton Rouge"/>
    <s v="Louisiana"/>
    <x v="2"/>
    <s v="Corporate"/>
    <x v="2"/>
    <x v="5"/>
    <n v="522.49"/>
    <n v="43.22"/>
    <n v="52.248999999999995"/>
    <n v="470.24099999999999"/>
  </r>
  <r>
    <n v="1316"/>
    <n v="9637"/>
    <n v="39816"/>
    <s v="Low"/>
    <s v="Baton Rouge"/>
    <s v="Louisiana"/>
    <x v="2"/>
    <s v="Corporate"/>
    <x v="2"/>
    <x v="10"/>
    <n v="28359.4"/>
    <n v="574.74"/>
    <n v="2835.94"/>
    <n v="25523.460000000003"/>
  </r>
  <r>
    <n v="1317"/>
    <n v="9637"/>
    <n v="39816"/>
    <s v="Low"/>
    <s v="Baton Rouge"/>
    <s v="Louisiana"/>
    <x v="2"/>
    <s v="Corporate"/>
    <x v="0"/>
    <x v="9"/>
    <n v="123.76"/>
    <n v="10.14"/>
    <n v="12.376000000000001"/>
    <n v="111.384"/>
  </r>
  <r>
    <n v="1318"/>
    <n v="9639"/>
    <n v="40426"/>
    <s v="Not Specified"/>
    <s v="Oregon City"/>
    <s v="Oregon"/>
    <x v="1"/>
    <s v="Corporate"/>
    <x v="1"/>
    <x v="15"/>
    <n v="1124.3"/>
    <n v="25.98"/>
    <n v="112.43"/>
    <n v="1011.8699999999999"/>
  </r>
  <r>
    <n v="1319"/>
    <n v="9639"/>
    <n v="40426"/>
    <s v="Not Specified"/>
    <s v="Oregon City"/>
    <s v="Oregon"/>
    <x v="1"/>
    <s v="Corporate"/>
    <x v="0"/>
    <x v="8"/>
    <n v="43.57"/>
    <n v="4.13"/>
    <n v="4.3570000000000002"/>
    <n v="39.213000000000001"/>
  </r>
  <r>
    <n v="1320"/>
    <n v="9639"/>
    <n v="40426"/>
    <s v="Not Specified"/>
    <s v="Oregon City"/>
    <s v="Oregon"/>
    <x v="1"/>
    <s v="Corporate"/>
    <x v="2"/>
    <x v="4"/>
    <n v="2610.8939999999998"/>
    <n v="125.99"/>
    <n v="261.08940000000001"/>
    <n v="2349.8045999999999"/>
  </r>
  <r>
    <n v="1321"/>
    <n v="9664"/>
    <n v="40275"/>
    <s v="High"/>
    <s v="Clovis"/>
    <s v="New Mexico"/>
    <x v="1"/>
    <s v="Small Business"/>
    <x v="0"/>
    <x v="9"/>
    <n v="88.38"/>
    <n v="6.48"/>
    <n v="8.8379999999999992"/>
    <n v="79.542000000000002"/>
  </r>
  <r>
    <n v="1322"/>
    <n v="9665"/>
    <n v="39926"/>
    <s v="Low"/>
    <s v="Cedar Park"/>
    <s v="Texas"/>
    <x v="0"/>
    <s v="Home Office"/>
    <x v="0"/>
    <x v="13"/>
    <n v="2348.66"/>
    <n v="46.89"/>
    <n v="234.86599999999999"/>
    <n v="2113.7939999999999"/>
  </r>
  <r>
    <n v="1323"/>
    <n v="9665"/>
    <n v="39926"/>
    <s v="Low"/>
    <s v="Cedar Park"/>
    <s v="Texas"/>
    <x v="0"/>
    <s v="Home Office"/>
    <x v="1"/>
    <x v="11"/>
    <n v="2657.12"/>
    <n v="140.97999999999999"/>
    <n v="265.71199999999999"/>
    <n v="2391.4079999999999"/>
  </r>
  <r>
    <n v="1324"/>
    <n v="9665"/>
    <n v="39926"/>
    <s v="Low"/>
    <s v="Cedar Park"/>
    <s v="Texas"/>
    <x v="0"/>
    <s v="Home Office"/>
    <x v="1"/>
    <x v="3"/>
    <n v="9579.6200000000008"/>
    <n v="212.6"/>
    <n v="957.9620000000001"/>
    <n v="8621.6580000000013"/>
  </r>
  <r>
    <n v="1325"/>
    <n v="9668"/>
    <n v="40062"/>
    <s v="Low"/>
    <s v="Saint Louis"/>
    <s v="MO"/>
    <x v="0"/>
    <s v="Small Business"/>
    <x v="0"/>
    <x v="12"/>
    <n v="42.67"/>
    <n v="4.18"/>
    <n v="4.2670000000000003"/>
    <n v="38.402999999999999"/>
  </r>
  <r>
    <n v="1326"/>
    <n v="9669"/>
    <n v="39925"/>
    <s v="Medium"/>
    <s v="Rose Hill"/>
    <s v="Virginia"/>
    <x v="2"/>
    <s v="Corporate"/>
    <x v="0"/>
    <x v="0"/>
    <n v="292.11"/>
    <n v="15.42"/>
    <n v="29.211000000000002"/>
    <n v="262.899"/>
  </r>
  <r>
    <n v="1327"/>
    <n v="9671"/>
    <n v="40798"/>
    <s v="High"/>
    <s v="Monroe"/>
    <s v="Louisiana"/>
    <x v="2"/>
    <s v="Corporate"/>
    <x v="0"/>
    <x v="12"/>
    <n v="12.61"/>
    <n v="1.88"/>
    <n v="1.2609999999999999"/>
    <n v="11.349"/>
  </r>
  <r>
    <n v="1328"/>
    <n v="9696"/>
    <n v="40593"/>
    <s v="Not Specified"/>
    <s v="Pendleton"/>
    <s v="Oregon"/>
    <x v="1"/>
    <s v="Corporate"/>
    <x v="0"/>
    <x v="12"/>
    <n v="110.15"/>
    <n v="6.75"/>
    <n v="11.015000000000001"/>
    <n v="99.135000000000005"/>
  </r>
  <r>
    <n v="1329"/>
    <n v="9696"/>
    <n v="40593"/>
    <s v="Not Specified"/>
    <s v="Pendleton"/>
    <s v="Oregon"/>
    <x v="1"/>
    <s v="Corporate"/>
    <x v="1"/>
    <x v="15"/>
    <n v="3335.27"/>
    <n v="243.98"/>
    <n v="333.52699999999999"/>
    <n v="3001.7429999999999"/>
  </r>
  <r>
    <n v="1330"/>
    <n v="9700"/>
    <n v="40763"/>
    <s v="Critical"/>
    <s v="Oakland Park"/>
    <s v="Florida"/>
    <x v="2"/>
    <s v="Consumer"/>
    <x v="0"/>
    <x v="1"/>
    <n v="106.06"/>
    <n v="3.14"/>
    <n v="10.606"/>
    <n v="95.454000000000008"/>
  </r>
  <r>
    <n v="1331"/>
    <n v="9701"/>
    <n v="40236"/>
    <s v="Low"/>
    <s v="Euclid"/>
    <s v="Ohio"/>
    <x v="3"/>
    <s v="Small Business"/>
    <x v="0"/>
    <x v="12"/>
    <n v="103.75"/>
    <n v="12.97"/>
    <n v="10.375"/>
    <n v="93.375"/>
  </r>
  <r>
    <n v="1332"/>
    <n v="9701"/>
    <n v="40236"/>
    <s v="Low"/>
    <s v="Euclid"/>
    <s v="Ohio"/>
    <x v="3"/>
    <s v="Small Business"/>
    <x v="2"/>
    <x v="4"/>
    <n v="855.86500000000001"/>
    <n v="110.99"/>
    <n v="85.586500000000001"/>
    <n v="770.27850000000001"/>
  </r>
  <r>
    <n v="1333"/>
    <n v="9733"/>
    <n v="39889"/>
    <s v="Not Specified"/>
    <s v="Camp Springs"/>
    <s v="Maryland"/>
    <x v="3"/>
    <s v="Home Office"/>
    <x v="0"/>
    <x v="9"/>
    <n v="223.64"/>
    <n v="5.98"/>
    <n v="22.363999999999997"/>
    <n v="201.27599999999998"/>
  </r>
  <r>
    <n v="1334"/>
    <n v="9761"/>
    <n v="40930"/>
    <s v="Not Specified"/>
    <s v="Waukesha"/>
    <s v="Wisconsin"/>
    <x v="0"/>
    <s v="Small Business"/>
    <x v="2"/>
    <x v="10"/>
    <n v="202.64"/>
    <n v="90.97"/>
    <n v="20.263999999999999"/>
    <n v="182.37599999999998"/>
  </r>
  <r>
    <n v="1335"/>
    <n v="9761"/>
    <n v="40930"/>
    <s v="Not Specified"/>
    <s v="Wausau"/>
    <s v="Wisconsin"/>
    <x v="0"/>
    <s v="Small Business"/>
    <x v="0"/>
    <x v="9"/>
    <n v="133.69"/>
    <n v="5.98"/>
    <n v="13.369000000000002"/>
    <n v="120.321"/>
  </r>
  <r>
    <n v="1336"/>
    <n v="9762"/>
    <n v="39816"/>
    <s v="High"/>
    <s v="Draper"/>
    <s v="Utah"/>
    <x v="1"/>
    <s v="Home Office"/>
    <x v="1"/>
    <x v="2"/>
    <n v="262.76"/>
    <n v="20.98"/>
    <n v="26.276"/>
    <n v="236.48399999999998"/>
  </r>
  <r>
    <n v="1337"/>
    <n v="9763"/>
    <n v="40768"/>
    <s v="Medium"/>
    <s v="Springfield"/>
    <s v="Illinois"/>
    <x v="0"/>
    <s v="Corporate"/>
    <x v="0"/>
    <x v="8"/>
    <n v="176.26"/>
    <n v="4.13"/>
    <n v="17.625999999999998"/>
    <n v="158.63399999999999"/>
  </r>
  <r>
    <n v="1338"/>
    <n v="9765"/>
    <n v="41194"/>
    <s v="Low"/>
    <s v="Tulsa"/>
    <s v="Oklahoma"/>
    <x v="0"/>
    <s v="Home Office"/>
    <x v="1"/>
    <x v="15"/>
    <n v="3505.6"/>
    <n v="128.24"/>
    <n v="350.56"/>
    <n v="3155.04"/>
  </r>
  <r>
    <n v="1339"/>
    <n v="9792"/>
    <n v="40747"/>
    <s v="Low"/>
    <s v="Sioux City"/>
    <s v="Iowa"/>
    <x v="0"/>
    <s v="Consumer"/>
    <x v="0"/>
    <x v="12"/>
    <n v="84.09"/>
    <n v="5.4"/>
    <n v="8.4090000000000007"/>
    <n v="75.680999999999997"/>
  </r>
  <r>
    <n v="1340"/>
    <n v="9794"/>
    <n v="40992"/>
    <s v="Not Specified"/>
    <s v="Louisville"/>
    <s v="Colorado"/>
    <x v="1"/>
    <s v="Consumer"/>
    <x v="0"/>
    <x v="1"/>
    <n v="135.22999999999999"/>
    <n v="5.68"/>
    <n v="13.523"/>
    <n v="121.70699999999999"/>
  </r>
  <r>
    <n v="1341"/>
    <n v="9796"/>
    <n v="40431"/>
    <s v="Critical"/>
    <s v="Puyallup"/>
    <s v="Washington"/>
    <x v="1"/>
    <s v="Corporate"/>
    <x v="2"/>
    <x v="5"/>
    <n v="1222.5899999999999"/>
    <n v="40.97"/>
    <n v="122.259"/>
    <n v="1100.3309999999999"/>
  </r>
  <r>
    <n v="1342"/>
    <n v="9824"/>
    <n v="40565"/>
    <s v="Critical"/>
    <s v="Escondido"/>
    <s v="California"/>
    <x v="1"/>
    <s v="Consumer"/>
    <x v="0"/>
    <x v="13"/>
    <n v="1939.66"/>
    <n v="48.92"/>
    <n v="193.96600000000001"/>
    <n v="1745.694"/>
  </r>
  <r>
    <n v="1343"/>
    <n v="9824"/>
    <n v="40565"/>
    <s v="Critical"/>
    <s v="Escondido"/>
    <s v="California"/>
    <x v="1"/>
    <s v="Consumer"/>
    <x v="0"/>
    <x v="8"/>
    <n v="21.56"/>
    <n v="4.13"/>
    <n v="2.1560000000000001"/>
    <n v="19.404"/>
  </r>
  <r>
    <n v="1344"/>
    <n v="9824"/>
    <n v="40565"/>
    <s v="Critical"/>
    <s v="Escondido"/>
    <s v="California"/>
    <x v="1"/>
    <s v="Consumer"/>
    <x v="0"/>
    <x v="6"/>
    <n v="115.81"/>
    <n v="2.88"/>
    <n v="11.581"/>
    <n v="104.229"/>
  </r>
  <r>
    <n v="1345"/>
    <n v="9826"/>
    <n v="40990"/>
    <s v="Medium"/>
    <s v="Palm Coast"/>
    <s v="Florida"/>
    <x v="2"/>
    <s v="Consumer"/>
    <x v="2"/>
    <x v="5"/>
    <n v="131.61000000000001"/>
    <n v="17.48"/>
    <n v="13.161000000000001"/>
    <n v="118.44900000000001"/>
  </r>
  <r>
    <n v="1346"/>
    <n v="9829"/>
    <n v="40885"/>
    <s v="Critical"/>
    <s v="Taylors"/>
    <s v="South Carolina"/>
    <x v="2"/>
    <s v="Consumer"/>
    <x v="0"/>
    <x v="12"/>
    <n v="750.39"/>
    <n v="30.98"/>
    <n v="75.039000000000001"/>
    <n v="675.351"/>
  </r>
  <r>
    <n v="1347"/>
    <n v="9829"/>
    <n v="40885"/>
    <s v="Critical"/>
    <s v="Taylors"/>
    <s v="South Carolina"/>
    <x v="2"/>
    <s v="Consumer"/>
    <x v="0"/>
    <x v="8"/>
    <n v="18.46"/>
    <n v="4.91"/>
    <n v="1.8460000000000003"/>
    <n v="16.614000000000001"/>
  </r>
  <r>
    <n v="1348"/>
    <n v="9857"/>
    <n v="40309"/>
    <s v="High"/>
    <s v="King of Prussia"/>
    <s v="Pennsylvania"/>
    <x v="3"/>
    <s v="Home Office"/>
    <x v="0"/>
    <x v="14"/>
    <n v="2366.1799999999998"/>
    <n v="162.93"/>
    <n v="236.61799999999999"/>
    <n v="2129.5619999999999"/>
  </r>
  <r>
    <n v="1349"/>
    <n v="9857"/>
    <n v="40309"/>
    <s v="High"/>
    <s v="King of Prussia"/>
    <s v="Pennsylvania"/>
    <x v="3"/>
    <s v="Home Office"/>
    <x v="1"/>
    <x v="2"/>
    <n v="675.71"/>
    <n v="13.79"/>
    <n v="67.570999999999998"/>
    <n v="608.13900000000001"/>
  </r>
  <r>
    <n v="1350"/>
    <n v="9857"/>
    <n v="40309"/>
    <s v="High"/>
    <s v="King of Prussia"/>
    <s v="Pennsylvania"/>
    <x v="3"/>
    <s v="Home Office"/>
    <x v="2"/>
    <x v="4"/>
    <n v="292.97800000000001"/>
    <n v="20.99"/>
    <n v="29.297800000000002"/>
    <n v="263.68020000000001"/>
  </r>
  <r>
    <n v="1351"/>
    <n v="9857"/>
    <n v="40309"/>
    <s v="High"/>
    <s v="Mesa"/>
    <s v="Arizona"/>
    <x v="1"/>
    <s v="Home Office"/>
    <x v="2"/>
    <x v="4"/>
    <n v="3615.8405000000002"/>
    <n v="85.99"/>
    <n v="361.58404999999999"/>
    <n v="3254.2564500000003"/>
  </r>
  <r>
    <n v="1352"/>
    <n v="9860"/>
    <n v="40461"/>
    <s v="Critical"/>
    <s v="Cedar Rapids"/>
    <s v="Iowa"/>
    <x v="0"/>
    <s v="Home Office"/>
    <x v="2"/>
    <x v="5"/>
    <n v="319.69"/>
    <n v="7.28"/>
    <n v="31.969000000000001"/>
    <n v="287.721"/>
  </r>
  <r>
    <n v="1353"/>
    <n v="9861"/>
    <n v="41210"/>
    <s v="Low"/>
    <s v="Saint Paul"/>
    <s v="Minnesota"/>
    <x v="0"/>
    <s v="Corporate"/>
    <x v="0"/>
    <x v="6"/>
    <n v="706.68"/>
    <n v="15.94"/>
    <n v="70.667999999999992"/>
    <n v="636.01199999999994"/>
  </r>
  <r>
    <n v="1354"/>
    <n v="9863"/>
    <n v="40790"/>
    <s v="Critical"/>
    <s v="Neenah"/>
    <s v="Wisconsin"/>
    <x v="0"/>
    <s v="Home Office"/>
    <x v="0"/>
    <x v="6"/>
    <n v="33.96"/>
    <n v="1.76"/>
    <n v="3.3960000000000004"/>
    <n v="30.564"/>
  </r>
  <r>
    <n v="1355"/>
    <n v="9888"/>
    <n v="40068"/>
    <s v="Low"/>
    <s v="Grants Pass"/>
    <s v="Oregon"/>
    <x v="1"/>
    <s v="Corporate"/>
    <x v="2"/>
    <x v="4"/>
    <n v="8374.1319999999996"/>
    <n v="205.99"/>
    <n v="837.41319999999996"/>
    <n v="7536.7187999999996"/>
  </r>
  <r>
    <n v="1356"/>
    <n v="9892"/>
    <n v="41106"/>
    <s v="Medium"/>
    <s v="Emporia"/>
    <s v="Kansas"/>
    <x v="0"/>
    <s v="Corporate"/>
    <x v="0"/>
    <x v="14"/>
    <n v="1406.64"/>
    <n v="27.18"/>
    <n v="140.66400000000002"/>
    <n v="1265.9760000000001"/>
  </r>
  <r>
    <n v="1357"/>
    <n v="9893"/>
    <n v="40041"/>
    <s v="Medium"/>
    <s v="The Colony"/>
    <s v="Texas"/>
    <x v="0"/>
    <s v="Home Office"/>
    <x v="1"/>
    <x v="15"/>
    <n v="192.49"/>
    <n v="160.97999999999999"/>
    <n v="19.249000000000002"/>
    <n v="173.24100000000001"/>
  </r>
  <r>
    <n v="1358"/>
    <n v="9894"/>
    <n v="39890"/>
    <s v="High"/>
    <s v="Sudbury"/>
    <s v="MA"/>
    <x v="3"/>
    <s v="Small Business"/>
    <x v="1"/>
    <x v="15"/>
    <n v="5403.75"/>
    <n v="355.98"/>
    <n v="540.375"/>
    <n v="4863.375"/>
  </r>
  <r>
    <n v="1359"/>
    <n v="9895"/>
    <n v="40288"/>
    <s v="Low"/>
    <s v="Great Falls"/>
    <s v="Montana"/>
    <x v="1"/>
    <s v="Small Business"/>
    <x v="0"/>
    <x v="6"/>
    <n v="54.79"/>
    <n v="5.85"/>
    <n v="5.4790000000000001"/>
    <n v="49.311"/>
  </r>
  <r>
    <n v="1360"/>
    <n v="9921"/>
    <n v="40677"/>
    <s v="Low"/>
    <s v="Kingsport"/>
    <s v="Tennessee"/>
    <x v="2"/>
    <s v="Home Office"/>
    <x v="0"/>
    <x v="14"/>
    <n v="356.09"/>
    <n v="15.67"/>
    <n v="35.608999999999995"/>
    <n v="320.48099999999999"/>
  </r>
  <r>
    <n v="1361"/>
    <n v="9922"/>
    <n v="40636"/>
    <s v="Not Specified"/>
    <s v="Biloxi"/>
    <s v="Mississippi"/>
    <x v="2"/>
    <s v="Consumer"/>
    <x v="2"/>
    <x v="5"/>
    <n v="1075.9100000000001"/>
    <n v="39.979999999999997"/>
    <n v="107.59100000000001"/>
    <n v="968.31900000000007"/>
  </r>
  <r>
    <n v="1362"/>
    <n v="9922"/>
    <n v="40636"/>
    <s v="Not Specified"/>
    <s v="Biloxi"/>
    <s v="Mississippi"/>
    <x v="2"/>
    <s v="Consumer"/>
    <x v="2"/>
    <x v="4"/>
    <n v="1176.8589999999999"/>
    <n v="65.989999999999995"/>
    <n v="117.6859"/>
    <n v="1059.1731"/>
  </r>
  <r>
    <n v="1363"/>
    <n v="9922"/>
    <n v="40636"/>
    <s v="Not Specified"/>
    <s v="Woodbury"/>
    <s v="Minnesota"/>
    <x v="0"/>
    <s v="Consumer"/>
    <x v="1"/>
    <x v="3"/>
    <n v="6408.3"/>
    <n v="280.98"/>
    <n v="640.83000000000004"/>
    <n v="5767.47"/>
  </r>
  <r>
    <n v="1364"/>
    <n v="9923"/>
    <n v="40091"/>
    <s v="High"/>
    <s v="Saint Paul"/>
    <s v="Minnesota"/>
    <x v="0"/>
    <s v="Corporate"/>
    <x v="1"/>
    <x v="2"/>
    <n v="63.71"/>
    <n v="2.08"/>
    <n v="6.3710000000000004"/>
    <n v="57.338999999999999"/>
  </r>
  <r>
    <n v="1365"/>
    <n v="9923"/>
    <n v="40091"/>
    <s v="High"/>
    <s v="Saint Paul"/>
    <s v="Minnesota"/>
    <x v="0"/>
    <s v="Corporate"/>
    <x v="0"/>
    <x v="0"/>
    <n v="5388.8"/>
    <n v="370.98"/>
    <n v="538.88"/>
    <n v="4849.92"/>
  </r>
  <r>
    <n v="1366"/>
    <n v="9925"/>
    <n v="40938"/>
    <s v="Critical"/>
    <s v="Saint Paul"/>
    <s v="Minnesota"/>
    <x v="0"/>
    <s v="Corporate"/>
    <x v="0"/>
    <x v="12"/>
    <n v="1751.68"/>
    <n v="41.94"/>
    <n v="175.16800000000001"/>
    <n v="1576.5120000000002"/>
  </r>
  <r>
    <n v="1367"/>
    <n v="9925"/>
    <n v="40938"/>
    <s v="Critical"/>
    <s v="Saint Paul"/>
    <s v="Minnesota"/>
    <x v="0"/>
    <s v="Corporate"/>
    <x v="0"/>
    <x v="12"/>
    <n v="86.47"/>
    <n v="5.28"/>
    <n v="8.6470000000000002"/>
    <n v="77.822999999999993"/>
  </r>
  <r>
    <n v="1368"/>
    <n v="9925"/>
    <n v="40938"/>
    <s v="Critical"/>
    <s v="Saint Paul"/>
    <s v="Minnesota"/>
    <x v="0"/>
    <s v="Corporate"/>
    <x v="0"/>
    <x v="6"/>
    <n v="684.5"/>
    <n v="21.38"/>
    <n v="68.45"/>
    <n v="616.04999999999995"/>
  </r>
  <r>
    <n v="1369"/>
    <n v="9926"/>
    <n v="40097"/>
    <s v="High"/>
    <s v="Medina"/>
    <s v="Ohio"/>
    <x v="3"/>
    <s v="Home Office"/>
    <x v="1"/>
    <x v="2"/>
    <n v="158.83000000000001"/>
    <n v="5.77"/>
    <n v="15.883000000000003"/>
    <n v="142.947"/>
  </r>
  <r>
    <n v="1370"/>
    <n v="9927"/>
    <n v="40771"/>
    <s v="High"/>
    <s v="Crystal Lake"/>
    <s v="Illinois"/>
    <x v="0"/>
    <s v="Corporate"/>
    <x v="1"/>
    <x v="11"/>
    <n v="4655.07"/>
    <n v="140.97999999999999"/>
    <n v="465.50699999999995"/>
    <n v="4189.5630000000001"/>
  </r>
  <r>
    <n v="1371"/>
    <n v="9927"/>
    <n v="40771"/>
    <s v="High"/>
    <s v="Crystal Lake"/>
    <s v="Illinois"/>
    <x v="0"/>
    <s v="Corporate"/>
    <x v="1"/>
    <x v="15"/>
    <n v="10087.6"/>
    <n v="218.08"/>
    <n v="1008.76"/>
    <n v="9078.84"/>
  </r>
  <r>
    <n v="1372"/>
    <n v="9927"/>
    <n v="40771"/>
    <s v="High"/>
    <s v="Crystal Lake"/>
    <s v="Illinois"/>
    <x v="0"/>
    <s v="Corporate"/>
    <x v="2"/>
    <x v="5"/>
    <n v="1608.08"/>
    <n v="50.98"/>
    <n v="160.80799999999999"/>
    <n v="1447.2719999999999"/>
  </r>
  <r>
    <n v="1373"/>
    <n v="9952"/>
    <n v="41030"/>
    <s v="High"/>
    <s v="Fairfax"/>
    <s v="Virginia"/>
    <x v="2"/>
    <s v="Home Office"/>
    <x v="0"/>
    <x v="0"/>
    <n v="7890.89"/>
    <n v="167.27"/>
    <n v="789.08900000000006"/>
    <n v="7101.8010000000004"/>
  </r>
  <r>
    <n v="1374"/>
    <n v="9954"/>
    <n v="39983"/>
    <s v="Not Specified"/>
    <s v="Ponte Vedra Beach"/>
    <s v="Florida"/>
    <x v="2"/>
    <s v="Corporate"/>
    <x v="1"/>
    <x v="15"/>
    <n v="10122.719999999999"/>
    <n v="280.98"/>
    <n v="1012.2719999999999"/>
    <n v="9110.4480000000003"/>
  </r>
  <r>
    <n v="1375"/>
    <n v="9954"/>
    <n v="39983"/>
    <s v="Not Specified"/>
    <s v="Ponte Vedra Beach"/>
    <s v="Florida"/>
    <x v="2"/>
    <s v="Corporate"/>
    <x v="0"/>
    <x v="9"/>
    <n v="203.6"/>
    <n v="4.9800000000000004"/>
    <n v="20.36"/>
    <n v="183.24"/>
  </r>
  <r>
    <n v="1376"/>
    <n v="9954"/>
    <n v="39983"/>
    <s v="Not Specified"/>
    <s v="Ponte Vedra Beach"/>
    <s v="Florida"/>
    <x v="2"/>
    <s v="Corporate"/>
    <x v="0"/>
    <x v="6"/>
    <n v="115.81"/>
    <n v="3.98"/>
    <n v="11.581"/>
    <n v="104.229"/>
  </r>
  <r>
    <n v="1377"/>
    <n v="9955"/>
    <n v="40790"/>
    <s v="Critical"/>
    <s v="Elk Plain"/>
    <s v="Washington"/>
    <x v="1"/>
    <s v="Corporate"/>
    <x v="2"/>
    <x v="4"/>
    <n v="2912.0149999999999"/>
    <n v="95.99"/>
    <n v="291.20149999999995"/>
    <n v="2620.8134999999997"/>
  </r>
  <r>
    <n v="1378"/>
    <n v="9957"/>
    <n v="40512"/>
    <s v="Not Specified"/>
    <s v="Shreveport"/>
    <s v="Louisiana"/>
    <x v="2"/>
    <s v="Corporate"/>
    <x v="0"/>
    <x v="6"/>
    <n v="74.75"/>
    <n v="2.2799999999999998"/>
    <n v="7.4749999999999996"/>
    <n v="67.275000000000006"/>
  </r>
  <r>
    <n v="1379"/>
    <n v="9985"/>
    <n v="40397"/>
    <s v="Low"/>
    <s v="Bellevue"/>
    <s v="Washington"/>
    <x v="1"/>
    <s v="Consumer"/>
    <x v="0"/>
    <x v="9"/>
    <n v="81.900000000000006"/>
    <n v="6.68"/>
    <n v="8.19"/>
    <n v="73.710000000000008"/>
  </r>
  <r>
    <n v="1380"/>
    <n v="10022"/>
    <n v="39876"/>
    <s v="Low"/>
    <s v="Buffalo Grove"/>
    <s v="Illinois"/>
    <x v="0"/>
    <s v="Small Business"/>
    <x v="0"/>
    <x v="9"/>
    <n v="12.18"/>
    <n v="10.14"/>
    <n v="1.218"/>
    <n v="10.962"/>
  </r>
  <r>
    <n v="1381"/>
    <n v="10048"/>
    <n v="39948"/>
    <s v="Not Specified"/>
    <s v="Garden City"/>
    <s v="Kansas"/>
    <x v="0"/>
    <s v="Corporate"/>
    <x v="2"/>
    <x v="5"/>
    <n v="3197.45"/>
    <n v="73.98"/>
    <n v="319.745"/>
    <n v="2877.7049999999999"/>
  </r>
  <r>
    <n v="1382"/>
    <n v="10048"/>
    <n v="39948"/>
    <s v="Not Specified"/>
    <s v="Garden City"/>
    <s v="Kansas"/>
    <x v="0"/>
    <s v="Corporate"/>
    <x v="0"/>
    <x v="1"/>
    <n v="78.569999999999993"/>
    <n v="3.68"/>
    <n v="7.8569999999999993"/>
    <n v="70.712999999999994"/>
  </r>
  <r>
    <n v="1383"/>
    <n v="10052"/>
    <n v="40063"/>
    <s v="Not Specified"/>
    <s v="Goleta"/>
    <s v="California"/>
    <x v="1"/>
    <s v="Corporate"/>
    <x v="0"/>
    <x v="6"/>
    <n v="95.9"/>
    <n v="6.08"/>
    <n v="9.59"/>
    <n v="86.31"/>
  </r>
  <r>
    <n v="1384"/>
    <n v="10052"/>
    <n v="40063"/>
    <s v="Not Specified"/>
    <s v="Hacienda Heights"/>
    <s v="California"/>
    <x v="1"/>
    <s v="Corporate"/>
    <x v="0"/>
    <x v="13"/>
    <n v="517.91"/>
    <n v="19.899999999999999"/>
    <n v="51.790999999999997"/>
    <n v="466.11899999999997"/>
  </r>
  <r>
    <n v="1385"/>
    <n v="10052"/>
    <n v="40063"/>
    <s v="Not Specified"/>
    <s v="Hacienda Heights"/>
    <s v="California"/>
    <x v="1"/>
    <s v="Corporate"/>
    <x v="0"/>
    <x v="12"/>
    <n v="162.28"/>
    <n v="3.36"/>
    <n v="16.227999999999998"/>
    <n v="146.05199999999999"/>
  </r>
  <r>
    <n v="1386"/>
    <n v="10053"/>
    <n v="40918"/>
    <s v="High"/>
    <s v="Nashville"/>
    <s v="Tennessee"/>
    <x v="2"/>
    <s v="Small Business"/>
    <x v="2"/>
    <x v="5"/>
    <n v="162.58000000000001"/>
    <n v="4.8899999999999997"/>
    <n v="16.258000000000003"/>
    <n v="146.322"/>
  </r>
  <r>
    <n v="1387"/>
    <n v="10053"/>
    <n v="40918"/>
    <s v="High"/>
    <s v="Nashville"/>
    <s v="Tennessee"/>
    <x v="2"/>
    <s v="Small Business"/>
    <x v="1"/>
    <x v="3"/>
    <n v="6815.23"/>
    <n v="150.97999999999999"/>
    <n v="681.52299999999991"/>
    <n v="6133.7069999999994"/>
  </r>
  <r>
    <n v="1388"/>
    <n v="10054"/>
    <n v="40661"/>
    <s v="High"/>
    <s v="Dundalk"/>
    <s v="Maryland"/>
    <x v="3"/>
    <s v="Home Office"/>
    <x v="1"/>
    <x v="2"/>
    <n v="203.3"/>
    <n v="79.52"/>
    <n v="20.329999999999998"/>
    <n v="182.97000000000003"/>
  </r>
  <r>
    <n v="1389"/>
    <n v="10054"/>
    <n v="40661"/>
    <s v="High"/>
    <s v="Dundalk"/>
    <s v="Maryland"/>
    <x v="3"/>
    <s v="Home Office"/>
    <x v="2"/>
    <x v="4"/>
    <n v="196.85149999999999"/>
    <n v="125.99"/>
    <n v="19.68515"/>
    <n v="177.16634999999999"/>
  </r>
  <r>
    <n v="1390"/>
    <n v="10080"/>
    <n v="40221"/>
    <s v="Low"/>
    <s v="Moreno Valley"/>
    <s v="California"/>
    <x v="1"/>
    <s v="Corporate"/>
    <x v="2"/>
    <x v="5"/>
    <n v="637.04"/>
    <n v="30.73"/>
    <n v="63.703999999999994"/>
    <n v="573.33600000000001"/>
  </r>
  <r>
    <n v="1391"/>
    <n v="10081"/>
    <n v="40397"/>
    <s v="Not Specified"/>
    <s v="Hialeah"/>
    <s v="Florida"/>
    <x v="2"/>
    <s v="Home Office"/>
    <x v="1"/>
    <x v="2"/>
    <n v="1058.43"/>
    <n v="20.28"/>
    <n v="105.84300000000002"/>
    <n v="952.58699999999999"/>
  </r>
  <r>
    <n v="1392"/>
    <n v="10114"/>
    <n v="40217"/>
    <s v="Critical"/>
    <s v="Keene"/>
    <s v="New Hampshire"/>
    <x v="3"/>
    <s v="Small Business"/>
    <x v="0"/>
    <x v="12"/>
    <n v="147.88"/>
    <n v="3.58"/>
    <n v="14.788"/>
    <n v="133.09199999999998"/>
  </r>
  <r>
    <n v="1393"/>
    <n v="10117"/>
    <n v="40498"/>
    <s v="Medium"/>
    <s v="Manteca"/>
    <s v="California"/>
    <x v="1"/>
    <s v="Consumer"/>
    <x v="0"/>
    <x v="12"/>
    <n v="64.37"/>
    <n v="8.85"/>
    <n v="6.4370000000000003"/>
    <n v="57.933000000000007"/>
  </r>
  <r>
    <n v="1394"/>
    <n v="10117"/>
    <n v="40498"/>
    <s v="Medium"/>
    <s v="Manteca"/>
    <s v="California"/>
    <x v="1"/>
    <s v="Consumer"/>
    <x v="2"/>
    <x v="16"/>
    <n v="4588.55"/>
    <n v="449.99"/>
    <n v="458.85500000000002"/>
    <n v="4129.6949999999997"/>
  </r>
  <r>
    <n v="1395"/>
    <n v="10144"/>
    <n v="40545"/>
    <s v="Critical"/>
    <s v="Hutchinson"/>
    <s v="Kansas"/>
    <x v="0"/>
    <s v="Corporate"/>
    <x v="1"/>
    <x v="15"/>
    <n v="5403.75"/>
    <n v="355.98"/>
    <n v="540.375"/>
    <n v="4863.375"/>
  </r>
  <r>
    <n v="1396"/>
    <n v="10144"/>
    <n v="40545"/>
    <s v="Critical"/>
    <s v="Hutchinson"/>
    <s v="Kansas"/>
    <x v="0"/>
    <s v="Corporate"/>
    <x v="1"/>
    <x v="15"/>
    <n v="192.49"/>
    <n v="160.97999999999999"/>
    <n v="19.249000000000002"/>
    <n v="173.24100000000001"/>
  </r>
  <r>
    <n v="1397"/>
    <n v="10144"/>
    <n v="40545"/>
    <s v="Critical"/>
    <s v="Hutchinson"/>
    <s v="Kansas"/>
    <x v="0"/>
    <s v="Corporate"/>
    <x v="1"/>
    <x v="3"/>
    <n v="6408.3"/>
    <n v="280.98"/>
    <n v="640.83000000000004"/>
    <n v="5767.47"/>
  </r>
  <r>
    <n v="1398"/>
    <n v="10146"/>
    <n v="39934"/>
    <s v="Low"/>
    <s v="La Mesa"/>
    <s v="California"/>
    <x v="1"/>
    <s v="Corporate"/>
    <x v="1"/>
    <x v="2"/>
    <n v="596.21"/>
    <n v="34.229999999999997"/>
    <n v="59.621000000000002"/>
    <n v="536.58900000000006"/>
  </r>
  <r>
    <n v="1399"/>
    <n v="10147"/>
    <n v="40460"/>
    <s v="High"/>
    <s v="Bartlesville"/>
    <s v="Oklahoma"/>
    <x v="0"/>
    <s v="Home Office"/>
    <x v="0"/>
    <x v="12"/>
    <n v="96.75"/>
    <n v="4.24"/>
    <n v="9.6750000000000007"/>
    <n v="87.075000000000003"/>
  </r>
  <r>
    <n v="1400"/>
    <n v="10148"/>
    <n v="39897"/>
    <s v="Low"/>
    <s v="Thornton"/>
    <s v="Colorado"/>
    <x v="1"/>
    <s v="Small Business"/>
    <x v="1"/>
    <x v="11"/>
    <n v="14357.85"/>
    <n v="500.98"/>
    <n v="1435.7850000000001"/>
    <n v="12922.065000000001"/>
  </r>
  <r>
    <n v="1401"/>
    <n v="10183"/>
    <n v="40141"/>
    <s v="Critical"/>
    <s v="Amarillo"/>
    <s v="Texas"/>
    <x v="0"/>
    <s v="Corporate"/>
    <x v="1"/>
    <x v="15"/>
    <n v="1210.02"/>
    <n v="25.98"/>
    <n v="121.00200000000001"/>
    <n v="1089.018"/>
  </r>
  <r>
    <n v="1402"/>
    <n v="10209"/>
    <n v="40511"/>
    <s v="Medium"/>
    <s v="Naugatuck"/>
    <s v="Connecticut"/>
    <x v="3"/>
    <s v="Corporate"/>
    <x v="1"/>
    <x v="2"/>
    <n v="461.55"/>
    <n v="33.979999999999997"/>
    <n v="46.155000000000001"/>
    <n v="415.39499999999998"/>
  </r>
  <r>
    <n v="1403"/>
    <n v="10209"/>
    <n v="40511"/>
    <s v="Medium"/>
    <s v="Sanford"/>
    <s v="Maine"/>
    <x v="3"/>
    <s v="Corporate"/>
    <x v="0"/>
    <x v="12"/>
    <n v="418.82"/>
    <n v="8.6"/>
    <n v="41.881999999999998"/>
    <n v="376.93799999999999"/>
  </r>
  <r>
    <n v="1404"/>
    <n v="10210"/>
    <n v="40717"/>
    <s v="Not Specified"/>
    <s v="Hickory"/>
    <s v="North Carolina"/>
    <x v="2"/>
    <s v="Corporate"/>
    <x v="2"/>
    <x v="5"/>
    <n v="767.34"/>
    <n v="73.98"/>
    <n v="76.734000000000009"/>
    <n v="690.60599999999999"/>
  </r>
  <r>
    <n v="1405"/>
    <n v="10212"/>
    <n v="40321"/>
    <s v="Low"/>
    <s v="Longview"/>
    <s v="Washington"/>
    <x v="1"/>
    <s v="Consumer"/>
    <x v="1"/>
    <x v="2"/>
    <n v="74.02"/>
    <n v="5.08"/>
    <n v="7.4019999999999992"/>
    <n v="66.617999999999995"/>
  </r>
  <r>
    <n v="1406"/>
    <n v="10212"/>
    <n v="40321"/>
    <s v="Low"/>
    <s v="Longview"/>
    <s v="Washington"/>
    <x v="1"/>
    <s v="Consumer"/>
    <x v="0"/>
    <x v="9"/>
    <n v="1276.17"/>
    <n v="55.48"/>
    <n v="127.617"/>
    <n v="1148.5530000000001"/>
  </r>
  <r>
    <n v="1407"/>
    <n v="10213"/>
    <n v="40591"/>
    <s v="High"/>
    <s v="Sierra Vista"/>
    <s v="Arizona"/>
    <x v="1"/>
    <s v="Corporate"/>
    <x v="2"/>
    <x v="5"/>
    <n v="464.57"/>
    <n v="39.979999999999997"/>
    <n v="46.457000000000001"/>
    <n v="418.113"/>
  </r>
  <r>
    <n v="1408"/>
    <n v="10242"/>
    <n v="40524"/>
    <s v="Medium"/>
    <s v="Columbia"/>
    <s v="MO"/>
    <x v="0"/>
    <s v="Home Office"/>
    <x v="1"/>
    <x v="2"/>
    <n v="690.88"/>
    <n v="22.98"/>
    <n v="69.088000000000008"/>
    <n v="621.79200000000003"/>
  </r>
  <r>
    <n v="1409"/>
    <n v="10243"/>
    <n v="40901"/>
    <s v="High"/>
    <s v="Mobile"/>
    <s v="Alabama"/>
    <x v="2"/>
    <s v="Consumer"/>
    <x v="0"/>
    <x v="12"/>
    <n v="28.41"/>
    <n v="1.98"/>
    <n v="2.8410000000000002"/>
    <n v="25.568999999999999"/>
  </r>
  <r>
    <n v="1410"/>
    <n v="10245"/>
    <n v="40587"/>
    <s v="Medium"/>
    <s v="San Jose"/>
    <s v="California"/>
    <x v="1"/>
    <s v="Corporate"/>
    <x v="1"/>
    <x v="11"/>
    <n v="2645.88"/>
    <n v="100.98"/>
    <n v="264.58800000000002"/>
    <n v="2381.2919999999999"/>
  </r>
  <r>
    <n v="1411"/>
    <n v="10245"/>
    <n v="40587"/>
    <s v="Medium"/>
    <s v="South Burlington"/>
    <s v="Vermont"/>
    <x v="3"/>
    <s v="Corporate"/>
    <x v="1"/>
    <x v="15"/>
    <n v="2573.29"/>
    <n v="122.99"/>
    <n v="257.32900000000001"/>
    <n v="2315.9609999999998"/>
  </r>
  <r>
    <n v="1412"/>
    <n v="10245"/>
    <n v="40587"/>
    <s v="Medium"/>
    <s v="West Scarborough"/>
    <s v="Maine"/>
    <x v="3"/>
    <s v="Corporate"/>
    <x v="0"/>
    <x v="12"/>
    <n v="127.17"/>
    <n v="5.53"/>
    <n v="12.717000000000001"/>
    <n v="114.453"/>
  </r>
  <r>
    <n v="1413"/>
    <n v="10247"/>
    <n v="40188"/>
    <s v="Medium"/>
    <s v="Edinburg"/>
    <s v="Texas"/>
    <x v="0"/>
    <s v="Home Office"/>
    <x v="0"/>
    <x v="9"/>
    <n v="111.66"/>
    <n v="4.9800000000000004"/>
    <n v="11.165999999999999"/>
    <n v="100.494"/>
  </r>
  <r>
    <n v="1414"/>
    <n v="10247"/>
    <n v="40188"/>
    <s v="Medium"/>
    <s v="El Paso"/>
    <s v="Texas"/>
    <x v="0"/>
    <s v="Home Office"/>
    <x v="2"/>
    <x v="5"/>
    <n v="231.95"/>
    <n v="9.7799999999999994"/>
    <n v="23.195"/>
    <n v="208.755"/>
  </r>
  <r>
    <n v="1415"/>
    <n v="10272"/>
    <n v="39830"/>
    <s v="Medium"/>
    <s v="Palm Beach Gardens"/>
    <s v="Florida"/>
    <x v="2"/>
    <s v="Corporate"/>
    <x v="0"/>
    <x v="14"/>
    <n v="299.08"/>
    <n v="90.48"/>
    <n v="29.907999999999998"/>
    <n v="269.17199999999997"/>
  </r>
  <r>
    <n v="1416"/>
    <n v="10272"/>
    <n v="39830"/>
    <s v="Medium"/>
    <s v="Palm Beach Gardens"/>
    <s v="Florida"/>
    <x v="2"/>
    <s v="Corporate"/>
    <x v="0"/>
    <x v="9"/>
    <n v="566.39"/>
    <n v="22.84"/>
    <n v="56.638999999999996"/>
    <n v="509.75099999999998"/>
  </r>
  <r>
    <n v="1417"/>
    <n v="10277"/>
    <n v="39910"/>
    <s v="Medium"/>
    <s v="Moreno Valley"/>
    <s v="California"/>
    <x v="1"/>
    <s v="Corporate"/>
    <x v="2"/>
    <x v="4"/>
    <n v="2144.924"/>
    <n v="65.989999999999995"/>
    <n v="214.49239999999998"/>
    <n v="1930.4315999999999"/>
  </r>
  <r>
    <n v="1418"/>
    <n v="10278"/>
    <n v="40798"/>
    <s v="Low"/>
    <s v="Douglasville"/>
    <s v="Georgia"/>
    <x v="2"/>
    <s v="Home Office"/>
    <x v="1"/>
    <x v="11"/>
    <n v="1907.71"/>
    <n v="70.98"/>
    <n v="190.77099999999999"/>
    <n v="1716.9390000000001"/>
  </r>
  <r>
    <n v="1419"/>
    <n v="10305"/>
    <n v="40001"/>
    <s v="Low"/>
    <s v="San Carlos"/>
    <s v="California"/>
    <x v="1"/>
    <s v="Home Office"/>
    <x v="1"/>
    <x v="2"/>
    <n v="65.89"/>
    <n v="5.08"/>
    <n v="6.5889999999999995"/>
    <n v="59.301000000000002"/>
  </r>
  <r>
    <n v="1420"/>
    <n v="10306"/>
    <n v="40380"/>
    <s v="Low"/>
    <s v="Southgate"/>
    <s v="Michigan"/>
    <x v="0"/>
    <s v="Corporate"/>
    <x v="1"/>
    <x v="2"/>
    <n v="310.31"/>
    <n v="14.58"/>
    <n v="31.030999999999999"/>
    <n v="279.279"/>
  </r>
  <r>
    <n v="1421"/>
    <n v="10308"/>
    <n v="40653"/>
    <s v="High"/>
    <s v="Chapel Hill"/>
    <s v="North Carolina"/>
    <x v="2"/>
    <s v="Small Business"/>
    <x v="2"/>
    <x v="4"/>
    <n v="5554.0360000000001"/>
    <n v="175.99"/>
    <n v="555.40359999999998"/>
    <n v="4998.6324000000004"/>
  </r>
  <r>
    <n v="1422"/>
    <n v="10309"/>
    <n v="40138"/>
    <s v="Low"/>
    <s v="Hendersonville"/>
    <s v="Tennessee"/>
    <x v="2"/>
    <s v="Small Business"/>
    <x v="0"/>
    <x v="12"/>
    <n v="496.15"/>
    <n v="20.98"/>
    <n v="49.615000000000002"/>
    <n v="446.53499999999997"/>
  </r>
  <r>
    <n v="1423"/>
    <n v="10310"/>
    <n v="39849"/>
    <s v="Low"/>
    <s v="Newton"/>
    <s v="Iowa"/>
    <x v="0"/>
    <s v="Small Business"/>
    <x v="0"/>
    <x v="6"/>
    <n v="139.86000000000001"/>
    <n v="2.88"/>
    <n v="13.986000000000001"/>
    <n v="125.87400000000001"/>
  </r>
  <r>
    <n v="1424"/>
    <n v="10310"/>
    <n v="39849"/>
    <s v="Low"/>
    <s v="Newton"/>
    <s v="Iowa"/>
    <x v="0"/>
    <s v="Small Business"/>
    <x v="2"/>
    <x v="4"/>
    <n v="926.58500000000004"/>
    <n v="195.99"/>
    <n v="92.658500000000004"/>
    <n v="833.92650000000003"/>
  </r>
  <r>
    <n v="1425"/>
    <n v="10338"/>
    <n v="40738"/>
    <s v="Not Specified"/>
    <s v="Greenwich"/>
    <s v="Connecticut"/>
    <x v="3"/>
    <s v="Corporate"/>
    <x v="2"/>
    <x v="10"/>
    <n v="799.98"/>
    <n v="90.97"/>
    <n v="79.998000000000005"/>
    <n v="719.98199999999997"/>
  </r>
  <r>
    <n v="1426"/>
    <n v="10338"/>
    <n v="40738"/>
    <s v="Not Specified"/>
    <s v="Palmer"/>
    <s v="MA"/>
    <x v="3"/>
    <s v="Corporate"/>
    <x v="1"/>
    <x v="3"/>
    <n v="363.57"/>
    <n v="44.43"/>
    <n v="36.356999999999999"/>
    <n v="327.21299999999997"/>
  </r>
  <r>
    <n v="1427"/>
    <n v="10339"/>
    <n v="40827"/>
    <s v="Low"/>
    <s v="West Hollywood"/>
    <s v="California"/>
    <x v="1"/>
    <s v="Small Business"/>
    <x v="1"/>
    <x v="2"/>
    <n v="9752.25"/>
    <n v="209.84"/>
    <n v="975.22500000000002"/>
    <n v="8777.0249999999996"/>
  </r>
  <r>
    <n v="1428"/>
    <n v="10340"/>
    <n v="40716"/>
    <s v="High"/>
    <s v="Bismarck"/>
    <s v="North Dakota"/>
    <x v="0"/>
    <s v="Home Office"/>
    <x v="1"/>
    <x v="15"/>
    <n v="7547.14"/>
    <n v="320.98"/>
    <n v="754.71400000000006"/>
    <n v="6792.4260000000004"/>
  </r>
  <r>
    <n v="1429"/>
    <n v="10340"/>
    <n v="40716"/>
    <s v="High"/>
    <s v="Fargo"/>
    <s v="North Dakota"/>
    <x v="0"/>
    <s v="Home Office"/>
    <x v="1"/>
    <x v="2"/>
    <n v="224.32"/>
    <n v="110.98"/>
    <n v="22.431999999999999"/>
    <n v="201.88800000000001"/>
  </r>
  <r>
    <n v="1430"/>
    <n v="10340"/>
    <n v="40716"/>
    <s v="High"/>
    <s v="Fargo"/>
    <s v="North Dakota"/>
    <x v="0"/>
    <s v="Home Office"/>
    <x v="0"/>
    <x v="6"/>
    <n v="311.98"/>
    <n v="22.01"/>
    <n v="31.198"/>
    <n v="280.78200000000004"/>
  </r>
  <r>
    <n v="1431"/>
    <n v="10341"/>
    <n v="41264"/>
    <s v="High"/>
    <s v="Nampa"/>
    <s v="Idaho"/>
    <x v="1"/>
    <s v="Small Business"/>
    <x v="2"/>
    <x v="10"/>
    <n v="2312.96"/>
    <n v="145.44999999999999"/>
    <n v="231.29599999999999"/>
    <n v="2081.6640000000002"/>
  </r>
  <r>
    <n v="1432"/>
    <n v="10342"/>
    <n v="40869"/>
    <s v="Medium"/>
    <s v="Franklin"/>
    <s v="Wisconsin"/>
    <x v="0"/>
    <s v="Consumer"/>
    <x v="1"/>
    <x v="11"/>
    <n v="5181.08"/>
    <n v="114.98"/>
    <n v="518.10800000000006"/>
    <n v="4662.9719999999998"/>
  </r>
  <r>
    <n v="1433"/>
    <n v="10342"/>
    <n v="40869"/>
    <s v="Medium"/>
    <s v="Franklin"/>
    <s v="Wisconsin"/>
    <x v="0"/>
    <s v="Consumer"/>
    <x v="2"/>
    <x v="16"/>
    <n v="10567.45"/>
    <n v="299.99"/>
    <n v="1056.7449999999999"/>
    <n v="9510.7050000000017"/>
  </r>
  <r>
    <n v="1434"/>
    <n v="10342"/>
    <n v="40869"/>
    <s v="Medium"/>
    <s v="Franklin"/>
    <s v="Wisconsin"/>
    <x v="0"/>
    <s v="Consumer"/>
    <x v="1"/>
    <x v="2"/>
    <n v="1679.04"/>
    <n v="40.97"/>
    <n v="167.90400000000002"/>
    <n v="1511.136"/>
  </r>
  <r>
    <n v="1435"/>
    <n v="10342"/>
    <n v="40869"/>
    <s v="Medium"/>
    <s v="Franklin"/>
    <s v="Wisconsin"/>
    <x v="0"/>
    <s v="Consumer"/>
    <x v="2"/>
    <x v="10"/>
    <n v="2055.9699999999998"/>
    <n v="999.99"/>
    <n v="205.59699999999998"/>
    <n v="1850.3729999999998"/>
  </r>
  <r>
    <n v="1436"/>
    <n v="10369"/>
    <n v="40856"/>
    <s v="Low"/>
    <s v="Cedar Rapids"/>
    <s v="Iowa"/>
    <x v="0"/>
    <s v="Home Office"/>
    <x v="0"/>
    <x v="9"/>
    <n v="27.34"/>
    <n v="5.78"/>
    <n v="2.734"/>
    <n v="24.606000000000002"/>
  </r>
  <r>
    <n v="1437"/>
    <n v="10369"/>
    <n v="40856"/>
    <s v="Low"/>
    <s v="Clinton"/>
    <s v="Iowa"/>
    <x v="0"/>
    <s v="Home Office"/>
    <x v="2"/>
    <x v="5"/>
    <n v="683.68"/>
    <n v="28.48"/>
    <n v="68.367999999999995"/>
    <n v="615.3119999999999"/>
  </r>
  <r>
    <n v="1438"/>
    <n v="10371"/>
    <n v="40072"/>
    <s v="High"/>
    <s v="Harker Heights"/>
    <s v="Texas"/>
    <x v="0"/>
    <s v="Corporate"/>
    <x v="0"/>
    <x v="1"/>
    <n v="156.15"/>
    <n v="15.73"/>
    <n v="15.615"/>
    <n v="140.535"/>
  </r>
  <r>
    <n v="1439"/>
    <n v="10373"/>
    <n v="40354"/>
    <s v="Critical"/>
    <s v="North Ridgeville"/>
    <s v="Ohio"/>
    <x v="3"/>
    <s v="Consumer"/>
    <x v="0"/>
    <x v="9"/>
    <n v="193.16"/>
    <n v="6.48"/>
    <n v="19.315999999999999"/>
    <n v="173.84399999999999"/>
  </r>
  <r>
    <n v="1440"/>
    <n v="10432"/>
    <n v="40913"/>
    <s v="Low"/>
    <s v="Hutchinson"/>
    <s v="Kansas"/>
    <x v="0"/>
    <s v="Corporate"/>
    <x v="2"/>
    <x v="5"/>
    <n v="2323.36"/>
    <n v="179.99"/>
    <n v="232.33600000000001"/>
    <n v="2091.0240000000003"/>
  </r>
  <r>
    <n v="1441"/>
    <n v="10434"/>
    <n v="40170"/>
    <s v="High"/>
    <s v="Green Bay"/>
    <s v="Wisconsin"/>
    <x v="0"/>
    <s v="Small Business"/>
    <x v="1"/>
    <x v="15"/>
    <n v="383.45"/>
    <n v="180.98"/>
    <n v="38.344999999999999"/>
    <n v="345.10500000000002"/>
  </r>
  <r>
    <n v="1442"/>
    <n v="10435"/>
    <n v="40400"/>
    <s v="Medium"/>
    <s v="Greenwood"/>
    <s v="Indiana"/>
    <x v="0"/>
    <s v="Corporate"/>
    <x v="0"/>
    <x v="6"/>
    <n v="871.25"/>
    <n v="22.99"/>
    <n v="87.125"/>
    <n v="784.125"/>
  </r>
  <r>
    <n v="1443"/>
    <n v="10435"/>
    <n v="40400"/>
    <s v="Medium"/>
    <s v="Greenwood"/>
    <s v="Indiana"/>
    <x v="0"/>
    <s v="Corporate"/>
    <x v="0"/>
    <x v="6"/>
    <n v="537.87"/>
    <n v="11.66"/>
    <n v="53.786999999999999"/>
    <n v="484.08300000000003"/>
  </r>
  <r>
    <n v="1444"/>
    <n v="10436"/>
    <n v="40545"/>
    <s v="Low"/>
    <s v="South Plainfield"/>
    <s v="New Jersey"/>
    <x v="3"/>
    <s v="Corporate"/>
    <x v="0"/>
    <x v="6"/>
    <n v="138.75"/>
    <n v="5.84"/>
    <n v="13.875"/>
    <n v="124.875"/>
  </r>
  <r>
    <n v="1445"/>
    <n v="10437"/>
    <n v="40043"/>
    <s v="Critical"/>
    <s v="Burbank"/>
    <s v="Illinois"/>
    <x v="0"/>
    <s v="Corporate"/>
    <x v="0"/>
    <x v="12"/>
    <n v="820.52"/>
    <n v="15.99"/>
    <n v="82.052000000000007"/>
    <n v="738.46799999999996"/>
  </r>
  <r>
    <n v="1446"/>
    <n v="10439"/>
    <n v="40996"/>
    <s v="Not Specified"/>
    <s v="Bellevue"/>
    <s v="Washington"/>
    <x v="1"/>
    <s v="Consumer"/>
    <x v="0"/>
    <x v="12"/>
    <n v="823.13"/>
    <n v="18.940000000000001"/>
    <n v="82.312999999999988"/>
    <n v="740.81700000000001"/>
  </r>
  <r>
    <n v="1447"/>
    <n v="10439"/>
    <n v="40996"/>
    <s v="Not Specified"/>
    <s v="Bellevue"/>
    <s v="Washington"/>
    <x v="1"/>
    <s v="Consumer"/>
    <x v="2"/>
    <x v="5"/>
    <n v="569.61"/>
    <n v="17.98"/>
    <n v="56.961000000000006"/>
    <n v="512.649"/>
  </r>
  <r>
    <n v="1448"/>
    <n v="10439"/>
    <n v="40996"/>
    <s v="Not Specified"/>
    <s v="Bellevue"/>
    <s v="Washington"/>
    <x v="1"/>
    <s v="Consumer"/>
    <x v="0"/>
    <x v="8"/>
    <n v="75.06"/>
    <n v="2.89"/>
    <n v="7.5060000000000002"/>
    <n v="67.554000000000002"/>
  </r>
  <r>
    <n v="1449"/>
    <n v="10439"/>
    <n v="40996"/>
    <s v="Not Specified"/>
    <s v="Bellevue"/>
    <s v="Washington"/>
    <x v="1"/>
    <s v="Consumer"/>
    <x v="1"/>
    <x v="2"/>
    <n v="225.13"/>
    <n v="4.4800000000000004"/>
    <n v="22.513000000000002"/>
    <n v="202.61699999999999"/>
  </r>
  <r>
    <n v="1450"/>
    <n v="10464"/>
    <n v="40035"/>
    <s v="Critical"/>
    <s v="Seattle"/>
    <s v="Washington"/>
    <x v="1"/>
    <s v="Consumer"/>
    <x v="0"/>
    <x v="9"/>
    <n v="121.73"/>
    <n v="4.9800000000000004"/>
    <n v="12.173"/>
    <n v="109.557"/>
  </r>
  <r>
    <n v="1451"/>
    <n v="10466"/>
    <n v="41268"/>
    <s v="High"/>
    <s v="La Mesa"/>
    <s v="California"/>
    <x v="1"/>
    <s v="Corporate"/>
    <x v="0"/>
    <x v="6"/>
    <n v="114.86"/>
    <n v="4.28"/>
    <n v="11.485999999999999"/>
    <n v="103.374"/>
  </r>
  <r>
    <n v="1452"/>
    <n v="10470"/>
    <n v="41033"/>
    <s v="Low"/>
    <s v="Dublin"/>
    <s v="Ohio"/>
    <x v="3"/>
    <s v="Corporate"/>
    <x v="0"/>
    <x v="13"/>
    <n v="1757.43"/>
    <n v="44.01"/>
    <n v="175.74299999999999"/>
    <n v="1581.6870000000001"/>
  </r>
  <r>
    <n v="1453"/>
    <n v="10470"/>
    <n v="41033"/>
    <s v="Low"/>
    <s v="Dublin"/>
    <s v="Ohio"/>
    <x v="3"/>
    <s v="Corporate"/>
    <x v="0"/>
    <x v="12"/>
    <n v="137.26"/>
    <n v="15.99"/>
    <n v="13.725999999999999"/>
    <n v="123.53399999999999"/>
  </r>
  <r>
    <n v="1454"/>
    <n v="10470"/>
    <n v="41033"/>
    <s v="Low"/>
    <s v="Dublin"/>
    <s v="Ohio"/>
    <x v="3"/>
    <s v="Corporate"/>
    <x v="2"/>
    <x v="4"/>
    <n v="2913.1455000000001"/>
    <n v="175.99"/>
    <n v="291.31455"/>
    <n v="2621.83095"/>
  </r>
  <r>
    <n v="1455"/>
    <n v="10470"/>
    <n v="41033"/>
    <s v="Critical"/>
    <s v="Royal Oak"/>
    <s v="Michigan"/>
    <x v="0"/>
    <s v="Corporate"/>
    <x v="1"/>
    <x v="2"/>
    <n v="246.98"/>
    <n v="7.38"/>
    <n v="24.697999999999997"/>
    <n v="222.28199999999998"/>
  </r>
  <r>
    <n v="1456"/>
    <n v="10498"/>
    <n v="40474"/>
    <s v="Low"/>
    <s v="Mesquite"/>
    <s v="Texas"/>
    <x v="0"/>
    <s v="Small Business"/>
    <x v="0"/>
    <x v="6"/>
    <n v="1968.47"/>
    <n v="40.97"/>
    <n v="196.84700000000001"/>
    <n v="1771.623"/>
  </r>
  <r>
    <n v="1457"/>
    <n v="10499"/>
    <n v="40498"/>
    <s v="Not Specified"/>
    <s v="Rockford"/>
    <s v="Illinois"/>
    <x v="0"/>
    <s v="Corporate"/>
    <x v="1"/>
    <x v="3"/>
    <n v="6250.9360000000006"/>
    <n v="262.11"/>
    <n v="625.09360000000004"/>
    <n v="5625.8424000000005"/>
  </r>
  <r>
    <n v="1458"/>
    <n v="10502"/>
    <n v="40312"/>
    <s v="Not Specified"/>
    <s v="Enterprise"/>
    <s v="Alabama"/>
    <x v="2"/>
    <s v="Consumer"/>
    <x v="1"/>
    <x v="15"/>
    <n v="7869.22"/>
    <n v="243.98"/>
    <n v="786.92200000000003"/>
    <n v="7082.2980000000007"/>
  </r>
  <r>
    <n v="1459"/>
    <n v="10502"/>
    <n v="40312"/>
    <s v="Not Specified"/>
    <s v="Enterprise"/>
    <s v="Alabama"/>
    <x v="2"/>
    <s v="Consumer"/>
    <x v="1"/>
    <x v="2"/>
    <n v="912.44"/>
    <n v="25.38"/>
    <n v="91.244000000000014"/>
    <n v="821.19600000000003"/>
  </r>
  <r>
    <n v="1460"/>
    <n v="10528"/>
    <n v="40069"/>
    <s v="Medium"/>
    <s v="Rock Hill"/>
    <s v="South Carolina"/>
    <x v="2"/>
    <s v="Corporate"/>
    <x v="0"/>
    <x v="0"/>
    <n v="838.4"/>
    <n v="17.7"/>
    <n v="83.84"/>
    <n v="754.56"/>
  </r>
  <r>
    <n v="1461"/>
    <n v="10530"/>
    <n v="39840"/>
    <s v="Medium"/>
    <s v="Royal Palm Beach"/>
    <s v="Florida"/>
    <x v="2"/>
    <s v="Consumer"/>
    <x v="2"/>
    <x v="4"/>
    <n v="377.21299999999997"/>
    <n v="110.99"/>
    <n v="37.721299999999999"/>
    <n v="339.49169999999998"/>
  </r>
  <r>
    <n v="1462"/>
    <n v="10535"/>
    <n v="40690"/>
    <s v="Low"/>
    <s v="Rockford"/>
    <s v="Illinois"/>
    <x v="0"/>
    <s v="Corporate"/>
    <x v="1"/>
    <x v="2"/>
    <n v="854.88"/>
    <n v="33.979999999999997"/>
    <n v="85.488"/>
    <n v="769.39200000000005"/>
  </r>
  <r>
    <n v="1463"/>
    <n v="10535"/>
    <n v="40690"/>
    <s v="Low"/>
    <s v="Rockford"/>
    <s v="Illinois"/>
    <x v="0"/>
    <s v="Corporate"/>
    <x v="0"/>
    <x v="6"/>
    <n v="80.27"/>
    <n v="1.76"/>
    <n v="8.0269999999999992"/>
    <n v="72.242999999999995"/>
  </r>
  <r>
    <n v="1464"/>
    <n v="10562"/>
    <n v="40128"/>
    <s v="Not Specified"/>
    <s v="Fairfield"/>
    <s v="California"/>
    <x v="1"/>
    <s v="Corporate"/>
    <x v="0"/>
    <x v="0"/>
    <n v="994.04"/>
    <n v="95.99"/>
    <n v="99.403999999999996"/>
    <n v="894.63599999999997"/>
  </r>
  <r>
    <n v="1465"/>
    <n v="10563"/>
    <n v="40450"/>
    <s v="Critical"/>
    <s v="San Carlos"/>
    <s v="California"/>
    <x v="1"/>
    <s v="Corporate"/>
    <x v="0"/>
    <x v="13"/>
    <n v="10223.19"/>
    <n v="289.52999999999997"/>
    <n v="1022.3190000000001"/>
    <n v="9200.871000000001"/>
  </r>
  <r>
    <n v="1466"/>
    <n v="10563"/>
    <n v="40450"/>
    <s v="Critical"/>
    <s v="San Carlos"/>
    <s v="California"/>
    <x v="1"/>
    <s v="Corporate"/>
    <x v="0"/>
    <x v="9"/>
    <n v="312.42"/>
    <n v="6.48"/>
    <n v="31.242000000000004"/>
    <n v="281.178"/>
  </r>
  <r>
    <n v="1467"/>
    <n v="10567"/>
    <n v="40997"/>
    <s v="High"/>
    <s v="New Orleans"/>
    <s v="Louisiana"/>
    <x v="2"/>
    <s v="Home Office"/>
    <x v="1"/>
    <x v="3"/>
    <n v="1111.008"/>
    <n v="146.34"/>
    <n v="111.10079999999999"/>
    <n v="999.9072000000001"/>
  </r>
  <r>
    <n v="1468"/>
    <n v="10593"/>
    <n v="40951"/>
    <s v="High"/>
    <s v="Mankato"/>
    <s v="Minnesota"/>
    <x v="0"/>
    <s v="Home Office"/>
    <x v="2"/>
    <x v="5"/>
    <n v="435.27"/>
    <n v="15.98"/>
    <n v="43.527000000000001"/>
    <n v="391.74299999999999"/>
  </r>
  <r>
    <n v="1469"/>
    <n v="10593"/>
    <n v="40951"/>
    <s v="High"/>
    <s v="Mankato"/>
    <s v="Minnesota"/>
    <x v="0"/>
    <s v="Home Office"/>
    <x v="1"/>
    <x v="2"/>
    <n v="723.82"/>
    <n v="27.42"/>
    <n v="72.382000000000005"/>
    <n v="651.4380000000001"/>
  </r>
  <r>
    <n v="1470"/>
    <n v="10624"/>
    <n v="40167"/>
    <s v="Critical"/>
    <s v="Denton"/>
    <s v="Texas"/>
    <x v="0"/>
    <s v="Corporate"/>
    <x v="2"/>
    <x v="5"/>
    <n v="1082.43"/>
    <n v="47.98"/>
    <n v="108.24300000000001"/>
    <n v="974.18700000000001"/>
  </r>
  <r>
    <n v="1471"/>
    <n v="10627"/>
    <n v="40233"/>
    <s v="Low"/>
    <s v="Bowie"/>
    <s v="Maryland"/>
    <x v="3"/>
    <s v="Home Office"/>
    <x v="0"/>
    <x v="13"/>
    <n v="40.229999999999997"/>
    <n v="7.77"/>
    <n v="4.0229999999999997"/>
    <n v="36.206999999999994"/>
  </r>
  <r>
    <n v="1472"/>
    <n v="10629"/>
    <n v="40067"/>
    <s v="Critical"/>
    <s v="Dundalk"/>
    <s v="Maryland"/>
    <x v="3"/>
    <s v="Corporate"/>
    <x v="1"/>
    <x v="2"/>
    <n v="341.55"/>
    <n v="8.3699999999999992"/>
    <n v="34.155000000000001"/>
    <n v="307.39499999999998"/>
  </r>
  <r>
    <n v="1473"/>
    <n v="10629"/>
    <n v="40067"/>
    <s v="Critical"/>
    <s v="Dundalk"/>
    <s v="Maryland"/>
    <x v="3"/>
    <s v="Corporate"/>
    <x v="0"/>
    <x v="9"/>
    <n v="98.37"/>
    <n v="6.48"/>
    <n v="9.8369999999999997"/>
    <n v="88.533000000000001"/>
  </r>
  <r>
    <n v="1474"/>
    <n v="10630"/>
    <n v="40213"/>
    <s v="Medium"/>
    <s v="Virginia Beach"/>
    <s v="Virginia"/>
    <x v="2"/>
    <s v="Corporate"/>
    <x v="1"/>
    <x v="11"/>
    <n v="2773.84"/>
    <n v="58.14"/>
    <n v="277.38400000000001"/>
    <n v="2496.4560000000001"/>
  </r>
  <r>
    <n v="1475"/>
    <n v="10657"/>
    <n v="40446"/>
    <s v="Medium"/>
    <s v="Annandale"/>
    <s v="Virginia"/>
    <x v="2"/>
    <s v="Consumer"/>
    <x v="0"/>
    <x v="9"/>
    <n v="289.94"/>
    <n v="6.48"/>
    <n v="28.994"/>
    <n v="260.94600000000003"/>
  </r>
  <r>
    <n v="1476"/>
    <n v="10657"/>
    <n v="40446"/>
    <s v="Medium"/>
    <s v="Annandale"/>
    <s v="Virginia"/>
    <x v="2"/>
    <s v="Consumer"/>
    <x v="1"/>
    <x v="3"/>
    <n v="1848.52"/>
    <n v="218.75"/>
    <n v="184.852"/>
    <n v="1663.6679999999999"/>
  </r>
  <r>
    <n v="1477"/>
    <n v="10658"/>
    <n v="40052"/>
    <s v="Low"/>
    <s v="Torrance"/>
    <s v="California"/>
    <x v="1"/>
    <s v="Consumer"/>
    <x v="2"/>
    <x v="5"/>
    <n v="262.54000000000002"/>
    <n v="8.5"/>
    <n v="26.254000000000001"/>
    <n v="236.28600000000003"/>
  </r>
  <r>
    <n v="1478"/>
    <n v="10658"/>
    <n v="40052"/>
    <s v="Low"/>
    <s v="Torrance"/>
    <s v="California"/>
    <x v="1"/>
    <s v="Consumer"/>
    <x v="2"/>
    <x v="10"/>
    <n v="190.73"/>
    <n v="15.99"/>
    <n v="19.073"/>
    <n v="171.65699999999998"/>
  </r>
  <r>
    <n v="1479"/>
    <n v="10658"/>
    <n v="40052"/>
    <s v="Low"/>
    <s v="Torrance"/>
    <s v="California"/>
    <x v="1"/>
    <s v="Consumer"/>
    <x v="2"/>
    <x v="4"/>
    <n v="1332.97"/>
    <n v="95.99"/>
    <n v="133.297"/>
    <n v="1199.673"/>
  </r>
  <r>
    <n v="1480"/>
    <n v="10659"/>
    <n v="39947"/>
    <s v="Critical"/>
    <s v="Texarkana"/>
    <s v="Arkansas"/>
    <x v="2"/>
    <s v="Corporate"/>
    <x v="0"/>
    <x v="9"/>
    <n v="227.37"/>
    <n v="5.28"/>
    <n v="22.736999999999998"/>
    <n v="204.63300000000001"/>
  </r>
  <r>
    <n v="1481"/>
    <n v="10661"/>
    <n v="39836"/>
    <s v="Not Specified"/>
    <s v="Newton"/>
    <s v="Kansas"/>
    <x v="0"/>
    <s v="Consumer"/>
    <x v="0"/>
    <x v="1"/>
    <n v="136.41"/>
    <n v="6.84"/>
    <n v="13.640999999999998"/>
    <n v="122.76900000000001"/>
  </r>
  <r>
    <n v="1482"/>
    <n v="10661"/>
    <n v="39836"/>
    <s v="Not Specified"/>
    <s v="Reston"/>
    <s v="Virginia"/>
    <x v="2"/>
    <s v="Consumer"/>
    <x v="0"/>
    <x v="9"/>
    <n v="1312.65"/>
    <n v="30.98"/>
    <n v="131.26499999999999"/>
    <n v="1181.3850000000002"/>
  </r>
  <r>
    <n v="1483"/>
    <n v="10662"/>
    <n v="40675"/>
    <s v="Low"/>
    <s v="San Gabriel"/>
    <s v="California"/>
    <x v="1"/>
    <s v="Home Office"/>
    <x v="0"/>
    <x v="9"/>
    <n v="283.13"/>
    <n v="6.48"/>
    <n v="28.313000000000002"/>
    <n v="254.81700000000001"/>
  </r>
  <r>
    <n v="1484"/>
    <n v="10663"/>
    <n v="39956"/>
    <s v="High"/>
    <s v="Spanish Fork"/>
    <s v="Utah"/>
    <x v="1"/>
    <s v="Home Office"/>
    <x v="0"/>
    <x v="8"/>
    <n v="104.39"/>
    <n v="2.61"/>
    <n v="10.439"/>
    <n v="93.950999999999993"/>
  </r>
  <r>
    <n v="1485"/>
    <n v="10688"/>
    <n v="41041"/>
    <s v="Medium"/>
    <s v="Colchester"/>
    <s v="Connecticut"/>
    <x v="3"/>
    <s v="Corporate"/>
    <x v="1"/>
    <x v="2"/>
    <n v="618.84"/>
    <n v="41.47"/>
    <n v="61.884000000000007"/>
    <n v="556.95600000000002"/>
  </r>
  <r>
    <n v="1486"/>
    <n v="10692"/>
    <n v="40020"/>
    <s v="Low"/>
    <s v="Mason City"/>
    <s v="Iowa"/>
    <x v="0"/>
    <s v="Corporate"/>
    <x v="0"/>
    <x v="6"/>
    <n v="100.41"/>
    <n v="3.57"/>
    <n v="10.040999999999999"/>
    <n v="90.369"/>
  </r>
  <r>
    <n v="1487"/>
    <n v="10692"/>
    <n v="40020"/>
    <s v="Low"/>
    <s v="Mason City"/>
    <s v="Iowa"/>
    <x v="0"/>
    <s v="Corporate"/>
    <x v="2"/>
    <x v="4"/>
    <n v="8101.9875000000002"/>
    <n v="200.99"/>
    <n v="810.19875000000002"/>
    <n v="7291.7887499999997"/>
  </r>
  <r>
    <n v="1488"/>
    <n v="10692"/>
    <n v="40020"/>
    <s v="Low"/>
    <s v="Mason City"/>
    <s v="Iowa"/>
    <x v="0"/>
    <s v="Corporate"/>
    <x v="2"/>
    <x v="4"/>
    <n v="1313.8109999999999"/>
    <n v="195.99"/>
    <n v="131.38109999999998"/>
    <n v="1182.4298999999999"/>
  </r>
  <r>
    <n v="1489"/>
    <n v="10695"/>
    <n v="40665"/>
    <s v="High"/>
    <s v="Searcy"/>
    <s v="Arkansas"/>
    <x v="2"/>
    <s v="Corporate"/>
    <x v="2"/>
    <x v="4"/>
    <n v="6330.0859999999993"/>
    <n v="205.99"/>
    <n v="633.00859999999989"/>
    <n v="5697.0773999999992"/>
  </r>
  <r>
    <n v="1490"/>
    <n v="10722"/>
    <n v="40562"/>
    <s v="Not Specified"/>
    <s v="Deer Park"/>
    <s v="New York"/>
    <x v="3"/>
    <s v="Home Office"/>
    <x v="0"/>
    <x v="9"/>
    <n v="40.26"/>
    <n v="4.28"/>
    <n v="4.0259999999999998"/>
    <n v="36.233999999999995"/>
  </r>
  <r>
    <n v="1491"/>
    <n v="10752"/>
    <n v="40796"/>
    <s v="Critical"/>
    <s v="Hawthorne"/>
    <s v="New Jersey"/>
    <x v="3"/>
    <s v="Small Business"/>
    <x v="0"/>
    <x v="12"/>
    <n v="95.38"/>
    <n v="15.99"/>
    <n v="9.5380000000000003"/>
    <n v="85.841999999999999"/>
  </r>
  <r>
    <n v="1492"/>
    <n v="10754"/>
    <n v="40254"/>
    <s v="Low"/>
    <s v="Aiken"/>
    <s v="South Carolina"/>
    <x v="2"/>
    <s v="Corporate"/>
    <x v="0"/>
    <x v="9"/>
    <n v="48.04"/>
    <n v="6.48"/>
    <n v="4.8039999999999994"/>
    <n v="43.235999999999997"/>
  </r>
  <r>
    <n v="1493"/>
    <n v="10784"/>
    <n v="40364"/>
    <s v="Not Specified"/>
    <s v="Odenton"/>
    <s v="Maryland"/>
    <x v="3"/>
    <s v="Home Office"/>
    <x v="0"/>
    <x v="9"/>
    <n v="19.36"/>
    <n v="6.78"/>
    <n v="1.9359999999999999"/>
    <n v="17.423999999999999"/>
  </r>
  <r>
    <n v="1494"/>
    <n v="10784"/>
    <n v="40364"/>
    <s v="Not Specified"/>
    <s v="Olney"/>
    <s v="Maryland"/>
    <x v="3"/>
    <s v="Home Office"/>
    <x v="0"/>
    <x v="12"/>
    <n v="206.27"/>
    <n v="6.81"/>
    <n v="20.627000000000002"/>
    <n v="185.643"/>
  </r>
  <r>
    <n v="1495"/>
    <n v="10789"/>
    <n v="40413"/>
    <s v="Not Specified"/>
    <s v="East Saint Louis"/>
    <s v="Illinois"/>
    <x v="0"/>
    <s v="Corporate"/>
    <x v="0"/>
    <x v="6"/>
    <n v="308.54000000000002"/>
    <n v="19.84"/>
    <n v="30.853999999999999"/>
    <n v="277.68600000000004"/>
  </r>
  <r>
    <n v="1496"/>
    <n v="10791"/>
    <n v="40774"/>
    <s v="Not Specified"/>
    <s v="Oak Park"/>
    <s v="Illinois"/>
    <x v="0"/>
    <s v="Small Business"/>
    <x v="0"/>
    <x v="9"/>
    <n v="400.57"/>
    <n v="19.98"/>
    <n v="40.056999999999995"/>
    <n v="360.51299999999998"/>
  </r>
  <r>
    <n v="1497"/>
    <n v="10819"/>
    <n v="40414"/>
    <s v="Critical"/>
    <s v="Grand Rapids"/>
    <s v="Michigan"/>
    <x v="0"/>
    <s v="Small Business"/>
    <x v="0"/>
    <x v="9"/>
    <n v="233.39"/>
    <n v="6.48"/>
    <n v="23.338999999999995"/>
    <n v="210.05099999999999"/>
  </r>
  <r>
    <n v="1498"/>
    <n v="10820"/>
    <n v="40904"/>
    <s v="Not Specified"/>
    <s v="Vancouver"/>
    <s v="Washington"/>
    <x v="1"/>
    <s v="Small Business"/>
    <x v="0"/>
    <x v="6"/>
    <n v="2072.12"/>
    <n v="40.97"/>
    <n v="207.21199999999996"/>
    <n v="1864.9079999999999"/>
  </r>
  <r>
    <n v="1499"/>
    <n v="10820"/>
    <n v="40904"/>
    <s v="Not Specified"/>
    <s v="Vancouver"/>
    <s v="Washington"/>
    <x v="1"/>
    <s v="Small Business"/>
    <x v="0"/>
    <x v="7"/>
    <n v="151.19"/>
    <n v="4.71"/>
    <n v="15.119000000000002"/>
    <n v="136.071"/>
  </r>
  <r>
    <n v="1500"/>
    <n v="10823"/>
    <n v="41072"/>
    <s v="Low"/>
    <s v="Dundalk"/>
    <s v="Maryland"/>
    <x v="3"/>
    <s v="Home Office"/>
    <x v="0"/>
    <x v="12"/>
    <n v="133.9"/>
    <n v="43.41"/>
    <n v="13.39"/>
    <n v="120.51"/>
  </r>
  <r>
    <n v="1501"/>
    <n v="10851"/>
    <n v="39909"/>
    <s v="High"/>
    <s v="Highland"/>
    <s v="Indiana"/>
    <x v="0"/>
    <s v="Consumer"/>
    <x v="0"/>
    <x v="1"/>
    <n v="608.21"/>
    <n v="12.88"/>
    <n v="60.821000000000005"/>
    <n v="547.38900000000001"/>
  </r>
  <r>
    <n v="1502"/>
    <n v="10851"/>
    <n v="39909"/>
    <s v="High"/>
    <s v="Lancaster"/>
    <s v="Pennsylvania"/>
    <x v="3"/>
    <s v="Consumer"/>
    <x v="2"/>
    <x v="4"/>
    <n v="570.52850000000001"/>
    <n v="45.99"/>
    <n v="57.052849999999999"/>
    <n v="513.47564999999997"/>
  </r>
  <r>
    <n v="1503"/>
    <n v="10852"/>
    <n v="40477"/>
    <s v="High"/>
    <s v="Lafayette"/>
    <s v="Indiana"/>
    <x v="0"/>
    <s v="Home Office"/>
    <x v="0"/>
    <x v="12"/>
    <n v="285.83999999999997"/>
    <n v="15.28"/>
    <n v="28.583999999999996"/>
    <n v="257.25599999999997"/>
  </r>
  <r>
    <n v="1504"/>
    <n v="10852"/>
    <n v="40477"/>
    <s v="High"/>
    <s v="Lafayette"/>
    <s v="Indiana"/>
    <x v="0"/>
    <s v="Home Office"/>
    <x v="1"/>
    <x v="11"/>
    <n v="12450.48"/>
    <n v="300.98"/>
    <n v="1245.0479999999998"/>
    <n v="11205.432000000001"/>
  </r>
  <r>
    <n v="1505"/>
    <n v="10884"/>
    <n v="40142"/>
    <s v="Low"/>
    <s v="Oro Valley"/>
    <s v="Arizona"/>
    <x v="1"/>
    <s v="Consumer"/>
    <x v="2"/>
    <x v="4"/>
    <n v="2525.9874999999997"/>
    <n v="125.99"/>
    <n v="252.59874999999997"/>
    <n v="2273.3887499999996"/>
  </r>
  <r>
    <n v="1506"/>
    <n v="10886"/>
    <n v="40048"/>
    <s v="Critical"/>
    <s v="Vestavia Hills"/>
    <s v="Alabama"/>
    <x v="2"/>
    <s v="Corporate"/>
    <x v="1"/>
    <x v="2"/>
    <n v="65.42"/>
    <n v="1.74"/>
    <n v="6.5420000000000007"/>
    <n v="58.878"/>
  </r>
  <r>
    <n v="1507"/>
    <n v="10886"/>
    <n v="40048"/>
    <s v="Critical"/>
    <s v="Vestavia Hills"/>
    <s v="Alabama"/>
    <x v="2"/>
    <s v="Corporate"/>
    <x v="2"/>
    <x v="10"/>
    <n v="5750.94"/>
    <n v="119.99"/>
    <n v="575.09399999999994"/>
    <n v="5175.8459999999995"/>
  </r>
  <r>
    <n v="1508"/>
    <n v="10913"/>
    <n v="40215"/>
    <s v="Low"/>
    <s v="Keizer"/>
    <s v="Oregon"/>
    <x v="1"/>
    <s v="Small Business"/>
    <x v="1"/>
    <x v="15"/>
    <n v="5149.0600000000004"/>
    <n v="180.98"/>
    <n v="514.90600000000006"/>
    <n v="4634.1540000000005"/>
  </r>
  <r>
    <n v="1509"/>
    <n v="10916"/>
    <n v="40612"/>
    <s v="Medium"/>
    <s v="Redford"/>
    <s v="Michigan"/>
    <x v="0"/>
    <s v="Small Business"/>
    <x v="0"/>
    <x v="12"/>
    <n v="135.31"/>
    <n v="5.74"/>
    <n v="13.530999999999999"/>
    <n v="121.779"/>
  </r>
  <r>
    <n v="1510"/>
    <n v="10917"/>
    <n v="40949"/>
    <s v="Critical"/>
    <s v="Kearns"/>
    <s v="Utah"/>
    <x v="1"/>
    <s v="Corporate"/>
    <x v="2"/>
    <x v="4"/>
    <n v="1281.3579999999999"/>
    <n v="115.99"/>
    <n v="128.13579999999999"/>
    <n v="1153.2221999999999"/>
  </r>
  <r>
    <n v="1511"/>
    <n v="10919"/>
    <n v="40264"/>
    <s v="High"/>
    <s v="Glen Burnie"/>
    <s v="Maryland"/>
    <x v="3"/>
    <s v="Corporate"/>
    <x v="0"/>
    <x v="0"/>
    <n v="2040.95"/>
    <n v="48.91"/>
    <n v="204.095"/>
    <n v="1836.855"/>
  </r>
  <r>
    <n v="1512"/>
    <n v="10944"/>
    <n v="40859"/>
    <s v="High"/>
    <s v="Grand Rapids"/>
    <s v="Michigan"/>
    <x v="0"/>
    <s v="Small Business"/>
    <x v="2"/>
    <x v="10"/>
    <n v="181.66"/>
    <n v="17.98"/>
    <n v="18.166"/>
    <n v="163.494"/>
  </r>
  <r>
    <n v="1513"/>
    <n v="10945"/>
    <n v="40911"/>
    <s v="Medium"/>
    <s v="Lansing"/>
    <s v="Illinois"/>
    <x v="0"/>
    <s v="Consumer"/>
    <x v="2"/>
    <x v="4"/>
    <n v="1170.0250000000001"/>
    <n v="95.99"/>
    <n v="117.0025"/>
    <n v="1053.0225"/>
  </r>
  <r>
    <n v="1514"/>
    <n v="10948"/>
    <n v="41134"/>
    <s v="Medium"/>
    <s v="Hacienda Heights"/>
    <s v="California"/>
    <x v="1"/>
    <s v="Corporate"/>
    <x v="0"/>
    <x v="12"/>
    <n v="193.11"/>
    <n v="3.89"/>
    <n v="19.311"/>
    <n v="173.79900000000001"/>
  </r>
  <r>
    <n v="1515"/>
    <n v="10949"/>
    <n v="39902"/>
    <s v="Medium"/>
    <s v="Forest Park"/>
    <s v="Georgia"/>
    <x v="2"/>
    <s v="Small Business"/>
    <x v="2"/>
    <x v="10"/>
    <n v="3449.26"/>
    <n v="80.97"/>
    <n v="344.92600000000004"/>
    <n v="3104.3340000000003"/>
  </r>
  <r>
    <n v="1516"/>
    <n v="10951"/>
    <n v="41219"/>
    <s v="Not Specified"/>
    <s v="Salisbury"/>
    <s v="North Carolina"/>
    <x v="2"/>
    <s v="Corporate"/>
    <x v="1"/>
    <x v="2"/>
    <n v="677.43"/>
    <n v="50.98"/>
    <n v="67.742999999999995"/>
    <n v="609.6869999999999"/>
  </r>
  <r>
    <n v="1517"/>
    <n v="10978"/>
    <n v="39904"/>
    <s v="Critical"/>
    <s v="Gallatin"/>
    <s v="Tennessee"/>
    <x v="2"/>
    <s v="Small Business"/>
    <x v="1"/>
    <x v="15"/>
    <n v="566.53"/>
    <n v="60.98"/>
    <n v="56.652999999999992"/>
    <n v="509.87699999999995"/>
  </r>
  <r>
    <n v="1518"/>
    <n v="10979"/>
    <n v="40820"/>
    <s v="Medium"/>
    <s v="Kingsport"/>
    <s v="Tennessee"/>
    <x v="2"/>
    <s v="Small Business"/>
    <x v="1"/>
    <x v="2"/>
    <n v="486.43"/>
    <n v="30.93"/>
    <n v="48.643000000000001"/>
    <n v="437.78700000000003"/>
  </r>
  <r>
    <n v="1519"/>
    <n v="10979"/>
    <n v="40820"/>
    <s v="Medium"/>
    <s v="Kingsport"/>
    <s v="Tennessee"/>
    <x v="2"/>
    <s v="Small Business"/>
    <x v="0"/>
    <x v="9"/>
    <n v="144.94999999999999"/>
    <n v="19.98"/>
    <n v="14.494999999999999"/>
    <n v="130.45499999999998"/>
  </r>
  <r>
    <n v="1520"/>
    <n v="10981"/>
    <n v="40312"/>
    <s v="High"/>
    <s v="Tigard"/>
    <s v="Oregon"/>
    <x v="1"/>
    <s v="Home Office"/>
    <x v="0"/>
    <x v="7"/>
    <n v="73.36"/>
    <n v="1.86"/>
    <n v="7.3360000000000003"/>
    <n v="66.024000000000001"/>
  </r>
  <r>
    <n v="1521"/>
    <n v="10981"/>
    <n v="40312"/>
    <s v="High"/>
    <s v="Tigard"/>
    <s v="Oregon"/>
    <x v="1"/>
    <s v="Home Office"/>
    <x v="2"/>
    <x v="4"/>
    <n v="3630.1460000000002"/>
    <n v="125.99"/>
    <n v="363.01459999999997"/>
    <n v="3267.1314000000002"/>
  </r>
  <r>
    <n v="1522"/>
    <n v="10982"/>
    <n v="41253"/>
    <s v="Not Specified"/>
    <s v="Meridian"/>
    <s v="Idaho"/>
    <x v="1"/>
    <s v="Home Office"/>
    <x v="0"/>
    <x v="12"/>
    <n v="538.27"/>
    <n v="18.940000000000001"/>
    <n v="53.826999999999998"/>
    <n v="484.44299999999998"/>
  </r>
  <r>
    <n v="1523"/>
    <n v="10982"/>
    <n v="41253"/>
    <s v="Not Specified"/>
    <s v="Meridian"/>
    <s v="Idaho"/>
    <x v="1"/>
    <s v="Home Office"/>
    <x v="0"/>
    <x v="12"/>
    <n v="3665.41"/>
    <n v="122.99"/>
    <n v="366.541"/>
    <n v="3298.8689999999997"/>
  </r>
  <r>
    <n v="1524"/>
    <n v="10982"/>
    <n v="41253"/>
    <s v="Not Specified"/>
    <s v="Meridian"/>
    <s v="Idaho"/>
    <x v="1"/>
    <s v="Home Office"/>
    <x v="0"/>
    <x v="7"/>
    <n v="20.95"/>
    <n v="1.1399999999999999"/>
    <n v="2.0950000000000002"/>
    <n v="18.855"/>
  </r>
  <r>
    <n v="1525"/>
    <n v="11008"/>
    <n v="39868"/>
    <s v="Critical"/>
    <s v="Gorham"/>
    <s v="Maine"/>
    <x v="3"/>
    <s v="Small Business"/>
    <x v="0"/>
    <x v="0"/>
    <n v="2545.89"/>
    <n v="138.13999999999999"/>
    <n v="254.58899999999997"/>
    <n v="2291.3009999999999"/>
  </r>
  <r>
    <n v="1526"/>
    <n v="11011"/>
    <n v="41042"/>
    <s v="High"/>
    <s v="Bennington"/>
    <s v="Vermont"/>
    <x v="3"/>
    <s v="Small Business"/>
    <x v="1"/>
    <x v="11"/>
    <n v="8305.19"/>
    <n v="240.98"/>
    <n v="830.51900000000012"/>
    <n v="7474.6710000000003"/>
  </r>
  <r>
    <n v="1527"/>
    <n v="11011"/>
    <n v="41042"/>
    <s v="High"/>
    <s v="Garfield"/>
    <s v="New Jersey"/>
    <x v="3"/>
    <s v="Small Business"/>
    <x v="0"/>
    <x v="8"/>
    <n v="251.05"/>
    <n v="7.31"/>
    <n v="25.105"/>
    <n v="225.94500000000002"/>
  </r>
  <r>
    <n v="1528"/>
    <n v="11011"/>
    <n v="41042"/>
    <s v="High"/>
    <s v="New Bedford"/>
    <s v="MA"/>
    <x v="3"/>
    <s v="Small Business"/>
    <x v="0"/>
    <x v="14"/>
    <n v="305.62"/>
    <n v="8.74"/>
    <n v="30.561999999999998"/>
    <n v="275.05799999999999"/>
  </r>
  <r>
    <n v="1529"/>
    <n v="11013"/>
    <n v="39920"/>
    <s v="High"/>
    <s v="Edmonds"/>
    <s v="Washington"/>
    <x v="1"/>
    <s v="Corporate"/>
    <x v="2"/>
    <x v="4"/>
    <n v="226.88200000000001"/>
    <n v="125.99"/>
    <n v="22.688200000000002"/>
    <n v="204.19380000000001"/>
  </r>
  <r>
    <n v="1530"/>
    <n v="11014"/>
    <n v="40428"/>
    <s v="High"/>
    <s v="Calexico"/>
    <s v="California"/>
    <x v="1"/>
    <s v="Corporate"/>
    <x v="0"/>
    <x v="12"/>
    <n v="158.79"/>
    <n v="11.7"/>
    <n v="15.878999999999998"/>
    <n v="142.911"/>
  </r>
  <r>
    <n v="1531"/>
    <n v="11014"/>
    <n v="40428"/>
    <s v="High"/>
    <s v="Eagle"/>
    <s v="Idaho"/>
    <x v="1"/>
    <s v="Corporate"/>
    <x v="0"/>
    <x v="14"/>
    <n v="286.81"/>
    <n v="7.64"/>
    <n v="28.680999999999997"/>
    <n v="258.12900000000002"/>
  </r>
  <r>
    <n v="1532"/>
    <n v="11040"/>
    <n v="40839"/>
    <s v="Not Specified"/>
    <s v="Milwaukee"/>
    <s v="Wisconsin"/>
    <x v="0"/>
    <s v="Corporate"/>
    <x v="0"/>
    <x v="14"/>
    <n v="1102.28"/>
    <n v="23.99"/>
    <n v="110.22799999999999"/>
    <n v="992.05200000000002"/>
  </r>
  <r>
    <n v="1533"/>
    <n v="11044"/>
    <n v="41084"/>
    <s v="Medium"/>
    <s v="Fargo"/>
    <s v="North Dakota"/>
    <x v="0"/>
    <s v="Home Office"/>
    <x v="0"/>
    <x v="6"/>
    <n v="14.49"/>
    <n v="3.28"/>
    <n v="1.4490000000000001"/>
    <n v="13.041"/>
  </r>
  <r>
    <n v="1534"/>
    <n v="11045"/>
    <n v="40993"/>
    <s v="Medium"/>
    <s v="Aurora"/>
    <s v="Colorado"/>
    <x v="1"/>
    <s v="Home Office"/>
    <x v="0"/>
    <x v="9"/>
    <n v="710.86"/>
    <n v="19.98"/>
    <n v="71.085999999999999"/>
    <n v="639.774"/>
  </r>
  <r>
    <n v="1535"/>
    <n v="11047"/>
    <n v="40522"/>
    <s v="Low"/>
    <s v="Birmingham"/>
    <s v="Alabama"/>
    <x v="2"/>
    <s v="Home Office"/>
    <x v="0"/>
    <x v="13"/>
    <n v="1991.26"/>
    <n v="68.81"/>
    <n v="199.12599999999998"/>
    <n v="1792.134"/>
  </r>
  <r>
    <n v="1536"/>
    <n v="11047"/>
    <n v="40522"/>
    <s v="Low"/>
    <s v="Birmingham"/>
    <s v="Alabama"/>
    <x v="2"/>
    <s v="Home Office"/>
    <x v="1"/>
    <x v="3"/>
    <n v="10480.272000000001"/>
    <n v="550.98"/>
    <n v="1048.0272"/>
    <n v="9432.2448000000004"/>
  </r>
  <r>
    <n v="1537"/>
    <n v="11074"/>
    <n v="40703"/>
    <s v="High"/>
    <s v="Wheat Ridge"/>
    <s v="Colorado"/>
    <x v="1"/>
    <s v="Corporate"/>
    <x v="0"/>
    <x v="1"/>
    <n v="114.53"/>
    <n v="5.68"/>
    <n v="11.452999999999999"/>
    <n v="103.077"/>
  </r>
  <r>
    <n v="1538"/>
    <n v="11074"/>
    <n v="40703"/>
    <s v="High"/>
    <s v="Wheat Ridge"/>
    <s v="Colorado"/>
    <x v="1"/>
    <s v="Corporate"/>
    <x v="2"/>
    <x v="4"/>
    <n v="7164.7435000000005"/>
    <n v="205.99"/>
    <n v="716.47434999999996"/>
    <n v="6448.2691500000001"/>
  </r>
  <r>
    <n v="1539"/>
    <n v="11077"/>
    <n v="39892"/>
    <s v="Low"/>
    <s v="Santa Clara"/>
    <s v="California"/>
    <x v="1"/>
    <s v="Consumer"/>
    <x v="1"/>
    <x v="11"/>
    <n v="4620.05"/>
    <n v="160.97999999999999"/>
    <n v="462.005"/>
    <n v="4158.0450000000001"/>
  </r>
  <r>
    <n v="1540"/>
    <n v="11108"/>
    <n v="41137"/>
    <s v="Not Specified"/>
    <s v="Smyrna"/>
    <s v="Tennessee"/>
    <x v="2"/>
    <s v="Small Business"/>
    <x v="0"/>
    <x v="9"/>
    <n v="131.71"/>
    <n v="6.48"/>
    <n v="13.171000000000001"/>
    <n v="118.539"/>
  </r>
  <r>
    <n v="1541"/>
    <n v="11109"/>
    <n v="40617"/>
    <s v="Medium"/>
    <s v="Aiken"/>
    <s v="South Carolina"/>
    <x v="2"/>
    <s v="Consumer"/>
    <x v="0"/>
    <x v="9"/>
    <n v="130.38"/>
    <n v="7.4"/>
    <n v="13.038"/>
    <n v="117.342"/>
  </r>
  <r>
    <n v="1542"/>
    <n v="11111"/>
    <n v="40560"/>
    <s v="Medium"/>
    <s v="Elyria"/>
    <s v="Ohio"/>
    <x v="3"/>
    <s v="Corporate"/>
    <x v="1"/>
    <x v="2"/>
    <n v="308.52"/>
    <n v="41.47"/>
    <n v="30.851999999999997"/>
    <n v="277.66800000000001"/>
  </r>
  <r>
    <n v="1543"/>
    <n v="11111"/>
    <n v="40560"/>
    <s v="Medium"/>
    <s v="Elyria"/>
    <s v="Ohio"/>
    <x v="3"/>
    <s v="Corporate"/>
    <x v="0"/>
    <x v="9"/>
    <n v="176.5"/>
    <n v="6.48"/>
    <n v="17.649999999999999"/>
    <n v="158.85"/>
  </r>
  <r>
    <n v="1544"/>
    <n v="11137"/>
    <n v="41242"/>
    <s v="High"/>
    <s v="Alton"/>
    <s v="Illinois"/>
    <x v="0"/>
    <s v="Small Business"/>
    <x v="0"/>
    <x v="0"/>
    <n v="5188.8599999999997"/>
    <n v="111.03"/>
    <n v="518.88599999999997"/>
    <n v="4669.9740000000002"/>
  </r>
  <r>
    <n v="1545"/>
    <n v="11168"/>
    <n v="41203"/>
    <s v="Critical"/>
    <s v="Albuquerque"/>
    <s v="New Mexico"/>
    <x v="1"/>
    <s v="Home Office"/>
    <x v="1"/>
    <x v="2"/>
    <n v="182.86"/>
    <n v="4.82"/>
    <n v="18.286000000000001"/>
    <n v="164.57400000000001"/>
  </r>
  <r>
    <n v="1546"/>
    <n v="11169"/>
    <n v="40319"/>
    <s v="Medium"/>
    <s v="Spanaway"/>
    <s v="Washington"/>
    <x v="1"/>
    <s v="Corporate"/>
    <x v="0"/>
    <x v="12"/>
    <n v="398.86"/>
    <n v="8.85"/>
    <n v="39.886000000000003"/>
    <n v="358.97399999999999"/>
  </r>
  <r>
    <n v="1547"/>
    <n v="11169"/>
    <n v="40319"/>
    <s v="Medium"/>
    <s v="Spanaway"/>
    <s v="Washington"/>
    <x v="1"/>
    <s v="Corporate"/>
    <x v="0"/>
    <x v="8"/>
    <n v="109.18"/>
    <n v="2.61"/>
    <n v="10.918000000000001"/>
    <n v="98.262"/>
  </r>
  <r>
    <n v="1548"/>
    <n v="11169"/>
    <n v="40319"/>
    <s v="Medium"/>
    <s v="Spanaway"/>
    <s v="Washington"/>
    <x v="1"/>
    <s v="Corporate"/>
    <x v="0"/>
    <x v="9"/>
    <n v="28.59"/>
    <n v="4.9800000000000004"/>
    <n v="2.859"/>
    <n v="25.731000000000002"/>
  </r>
  <r>
    <n v="1549"/>
    <n v="11173"/>
    <n v="40998"/>
    <s v="Critical"/>
    <s v="East Cleveland"/>
    <s v="Ohio"/>
    <x v="3"/>
    <s v="Corporate"/>
    <x v="2"/>
    <x v="5"/>
    <n v="221.66"/>
    <n v="5.98"/>
    <n v="22.166"/>
    <n v="199.494"/>
  </r>
  <r>
    <n v="1550"/>
    <n v="11174"/>
    <n v="39912"/>
    <s v="Medium"/>
    <s v="La Mesa"/>
    <s v="California"/>
    <x v="1"/>
    <s v="Corporate"/>
    <x v="2"/>
    <x v="4"/>
    <n v="3197.0029999999997"/>
    <n v="125.99"/>
    <n v="319.70029999999997"/>
    <n v="2877.3026999999997"/>
  </r>
  <r>
    <n v="1551"/>
    <n v="11202"/>
    <n v="40985"/>
    <s v="Medium"/>
    <s v="Forest Park"/>
    <s v="Illinois"/>
    <x v="0"/>
    <s v="Corporate"/>
    <x v="0"/>
    <x v="12"/>
    <n v="339.81"/>
    <n v="43.41"/>
    <n v="33.981000000000002"/>
    <n v="305.82900000000001"/>
  </r>
  <r>
    <n v="1552"/>
    <n v="11206"/>
    <n v="40175"/>
    <s v="Low"/>
    <s v="Cranston"/>
    <s v="Rhode Island"/>
    <x v="3"/>
    <s v="Small Business"/>
    <x v="2"/>
    <x v="5"/>
    <n v="1285.55"/>
    <n v="49.99"/>
    <n v="128.55500000000001"/>
    <n v="1156.9949999999999"/>
  </r>
  <r>
    <n v="1553"/>
    <n v="11206"/>
    <n v="40175"/>
    <s v="Low"/>
    <s v="New Britain"/>
    <s v="Connecticut"/>
    <x v="3"/>
    <s v="Small Business"/>
    <x v="0"/>
    <x v="12"/>
    <n v="177.67"/>
    <n v="28.53"/>
    <n v="17.766999999999999"/>
    <n v="159.90299999999999"/>
  </r>
  <r>
    <n v="1554"/>
    <n v="11233"/>
    <n v="40785"/>
    <s v="Not Specified"/>
    <s v="Monroeville"/>
    <s v="Pennsylvania"/>
    <x v="3"/>
    <s v="Corporate"/>
    <x v="0"/>
    <x v="14"/>
    <n v="276.5"/>
    <n v="10.98"/>
    <n v="27.65"/>
    <n v="248.85"/>
  </r>
  <r>
    <n v="1555"/>
    <n v="11236"/>
    <n v="40481"/>
    <s v="High"/>
    <s v="East Los Angeles"/>
    <s v="California"/>
    <x v="1"/>
    <s v="Small Business"/>
    <x v="0"/>
    <x v="9"/>
    <n v="298.57"/>
    <n v="6.88"/>
    <n v="29.856999999999999"/>
    <n v="268.71299999999997"/>
  </r>
  <r>
    <n v="1556"/>
    <n v="11236"/>
    <n v="40481"/>
    <s v="High"/>
    <s v="East Los Angeles"/>
    <s v="California"/>
    <x v="1"/>
    <s v="Small Business"/>
    <x v="0"/>
    <x v="6"/>
    <n v="44.32"/>
    <n v="2.52"/>
    <n v="4.4319999999999995"/>
    <n v="39.887999999999998"/>
  </r>
  <r>
    <n v="1557"/>
    <n v="11236"/>
    <n v="40481"/>
    <s v="High"/>
    <s v="Salem"/>
    <s v="New Hampshire"/>
    <x v="3"/>
    <s v="Small Business"/>
    <x v="0"/>
    <x v="0"/>
    <n v="1629.75"/>
    <n v="415.88"/>
    <n v="162.97499999999999"/>
    <n v="1466.7750000000001"/>
  </r>
  <r>
    <n v="1558"/>
    <n v="11236"/>
    <n v="40481"/>
    <s v="High"/>
    <s v="Union"/>
    <s v="New Jersey"/>
    <x v="3"/>
    <s v="Small Business"/>
    <x v="0"/>
    <x v="12"/>
    <n v="261.02"/>
    <n v="4.9800000000000004"/>
    <n v="26.101999999999997"/>
    <n v="234.91799999999998"/>
  </r>
  <r>
    <n v="1559"/>
    <n v="11239"/>
    <n v="40948"/>
    <s v="Critical"/>
    <s v="Fairborn"/>
    <s v="Ohio"/>
    <x v="3"/>
    <s v="Small Business"/>
    <x v="1"/>
    <x v="3"/>
    <n v="6170.02"/>
    <n v="179.29"/>
    <n v="617.00200000000007"/>
    <n v="5553.018"/>
  </r>
  <r>
    <n v="1560"/>
    <n v="11269"/>
    <n v="41055"/>
    <s v="Low"/>
    <s v="Lafayette"/>
    <s v="Indiana"/>
    <x v="0"/>
    <s v="Home Office"/>
    <x v="2"/>
    <x v="4"/>
    <n v="2083.0525000000002"/>
    <n v="65.989999999999995"/>
    <n v="208.30525"/>
    <n v="1874.7472500000003"/>
  </r>
  <r>
    <n v="1561"/>
    <n v="11269"/>
    <n v="41055"/>
    <s v="Low"/>
    <s v="Lawrence"/>
    <s v="Indiana"/>
    <x v="0"/>
    <s v="Home Office"/>
    <x v="0"/>
    <x v="8"/>
    <n v="233.28"/>
    <n v="4.91"/>
    <n v="23.328000000000003"/>
    <n v="209.952"/>
  </r>
  <r>
    <n v="1562"/>
    <n v="11269"/>
    <n v="41055"/>
    <s v="Low"/>
    <s v="Lawrence"/>
    <s v="Indiana"/>
    <x v="0"/>
    <s v="Home Office"/>
    <x v="0"/>
    <x v="0"/>
    <n v="47.01"/>
    <n v="27.75"/>
    <n v="4.7009999999999996"/>
    <n v="42.308999999999997"/>
  </r>
  <r>
    <n v="1563"/>
    <n v="11270"/>
    <n v="40724"/>
    <s v="High"/>
    <s v="Saint Petersburg"/>
    <s v="Florida"/>
    <x v="2"/>
    <s v="Corporate"/>
    <x v="0"/>
    <x v="12"/>
    <n v="140.07"/>
    <n v="8.6"/>
    <n v="14.006999999999998"/>
    <n v="126.06299999999999"/>
  </r>
  <r>
    <n v="1564"/>
    <n v="11271"/>
    <n v="40834"/>
    <s v="High"/>
    <s v="Lawrence"/>
    <s v="MA"/>
    <x v="3"/>
    <s v="Corporate"/>
    <x v="0"/>
    <x v="6"/>
    <n v="157.87"/>
    <n v="3.28"/>
    <n v="15.787000000000001"/>
    <n v="142.083"/>
  </r>
  <r>
    <n v="1565"/>
    <n v="11301"/>
    <n v="40990"/>
    <s v="Medium"/>
    <s v="Adrian"/>
    <s v="Michigan"/>
    <x v="0"/>
    <s v="Consumer"/>
    <x v="2"/>
    <x v="5"/>
    <n v="1194.96"/>
    <n v="39.979999999999997"/>
    <n v="119.49600000000001"/>
    <n v="1075.4639999999999"/>
  </r>
  <r>
    <n v="1566"/>
    <n v="11302"/>
    <n v="39873"/>
    <s v="Low"/>
    <s v="Muskego"/>
    <s v="Wisconsin"/>
    <x v="0"/>
    <s v="Home Office"/>
    <x v="2"/>
    <x v="10"/>
    <n v="866.66"/>
    <n v="90.97"/>
    <n v="86.665999999999997"/>
    <n v="779.99399999999991"/>
  </r>
  <r>
    <n v="1567"/>
    <n v="11332"/>
    <n v="40133"/>
    <s v="Low"/>
    <s v="Eastpointe"/>
    <s v="Michigan"/>
    <x v="0"/>
    <s v="Corporate"/>
    <x v="2"/>
    <x v="4"/>
    <n v="184.33100000000002"/>
    <n v="35.99"/>
    <n v="18.433100000000003"/>
    <n v="165.89790000000002"/>
  </r>
  <r>
    <n v="1568"/>
    <n v="11332"/>
    <n v="40133"/>
    <s v="Low"/>
    <s v="Farmington Hills"/>
    <s v="Michigan"/>
    <x v="0"/>
    <s v="Corporate"/>
    <x v="2"/>
    <x v="4"/>
    <n v="1223.3795"/>
    <n v="65.989999999999995"/>
    <n v="122.33795000000001"/>
    <n v="1101.0415499999999"/>
  </r>
  <r>
    <n v="1569"/>
    <n v="11335"/>
    <n v="40107"/>
    <s v="High"/>
    <s v="Rome"/>
    <s v="Georgia"/>
    <x v="2"/>
    <s v="Corporate"/>
    <x v="0"/>
    <x v="8"/>
    <n v="14.84"/>
    <n v="4.9800000000000004"/>
    <n v="1.484"/>
    <n v="13.356"/>
  </r>
  <r>
    <n v="1570"/>
    <n v="11335"/>
    <n v="40107"/>
    <s v="High"/>
    <s v="Rome"/>
    <s v="Georgia"/>
    <x v="2"/>
    <s v="Corporate"/>
    <x v="2"/>
    <x v="10"/>
    <n v="922.47"/>
    <n v="119.99"/>
    <n v="92.247000000000014"/>
    <n v="830.22299999999996"/>
  </r>
  <r>
    <n v="1571"/>
    <n v="11362"/>
    <n v="41162"/>
    <s v="Low"/>
    <s v="Michigan City"/>
    <s v="Indiana"/>
    <x v="0"/>
    <s v="Corporate"/>
    <x v="1"/>
    <x v="2"/>
    <n v="3245.73"/>
    <n v="110.98"/>
    <n v="324.57299999999998"/>
    <n v="2921.1570000000002"/>
  </r>
  <r>
    <n v="1572"/>
    <n v="11362"/>
    <n v="41162"/>
    <s v="Low"/>
    <s v="Michigan City"/>
    <s v="Indiana"/>
    <x v="0"/>
    <s v="Corporate"/>
    <x v="0"/>
    <x v="1"/>
    <n v="63.02"/>
    <n v="2.1800000000000002"/>
    <n v="6.3020000000000005"/>
    <n v="56.718000000000004"/>
  </r>
  <r>
    <n v="1573"/>
    <n v="11362"/>
    <n v="41162"/>
    <s v="Low"/>
    <s v="Mishawaka"/>
    <s v="Indiana"/>
    <x v="0"/>
    <s v="Corporate"/>
    <x v="2"/>
    <x v="16"/>
    <n v="6420.87"/>
    <n v="699.99"/>
    <n v="642.08699999999999"/>
    <n v="5778.7829999999994"/>
  </r>
  <r>
    <n v="1574"/>
    <n v="11362"/>
    <n v="41162"/>
    <s v="Low"/>
    <s v="Mishawaka"/>
    <s v="Indiana"/>
    <x v="0"/>
    <s v="Corporate"/>
    <x v="2"/>
    <x v="4"/>
    <n v="2407.6929999999998"/>
    <n v="110.99"/>
    <n v="240.76929999999996"/>
    <n v="2166.9236999999998"/>
  </r>
  <r>
    <n v="1575"/>
    <n v="11392"/>
    <n v="40061"/>
    <s v="Low"/>
    <s v="Midland"/>
    <s v="Michigan"/>
    <x v="0"/>
    <s v="Corporate"/>
    <x v="0"/>
    <x v="12"/>
    <n v="128.69"/>
    <n v="4.55"/>
    <n v="12.869000000000002"/>
    <n v="115.821"/>
  </r>
  <r>
    <n v="1576"/>
    <n v="11396"/>
    <n v="41111"/>
    <s v="Critical"/>
    <s v="Massillon"/>
    <s v="Ohio"/>
    <x v="3"/>
    <s v="Corporate"/>
    <x v="0"/>
    <x v="12"/>
    <n v="12270.3"/>
    <n v="304.99"/>
    <n v="1227.03"/>
    <n v="11043.269999999999"/>
  </r>
  <r>
    <n v="1577"/>
    <n v="11398"/>
    <n v="41127"/>
    <s v="High"/>
    <s v="Janesville"/>
    <s v="Wisconsin"/>
    <x v="0"/>
    <s v="Home Office"/>
    <x v="0"/>
    <x v="9"/>
    <n v="109.7"/>
    <n v="5.98"/>
    <n v="10.97"/>
    <n v="98.73"/>
  </r>
  <r>
    <n v="1578"/>
    <n v="11398"/>
    <n v="41127"/>
    <s v="High"/>
    <s v="Janesville"/>
    <s v="Wisconsin"/>
    <x v="0"/>
    <s v="Home Office"/>
    <x v="0"/>
    <x v="6"/>
    <n v="80.89"/>
    <n v="2.94"/>
    <n v="8.0890000000000004"/>
    <n v="72.801000000000002"/>
  </r>
  <r>
    <n v="1579"/>
    <n v="11425"/>
    <n v="40716"/>
    <s v="Critical"/>
    <s v="Corsicana"/>
    <s v="Texas"/>
    <x v="0"/>
    <s v="Consumer"/>
    <x v="0"/>
    <x v="0"/>
    <n v="482.91"/>
    <n v="16.91"/>
    <n v="48.291000000000004"/>
    <n v="434.61900000000003"/>
  </r>
  <r>
    <n v="1580"/>
    <n v="11425"/>
    <n v="40716"/>
    <s v="Critical"/>
    <s v="Corsicana"/>
    <s v="Texas"/>
    <x v="0"/>
    <s v="Consumer"/>
    <x v="2"/>
    <x v="4"/>
    <n v="2969.6365000000001"/>
    <n v="155.99"/>
    <n v="296.96365000000003"/>
    <n v="2672.6728499999999"/>
  </r>
  <r>
    <n v="1581"/>
    <n v="11426"/>
    <n v="39940"/>
    <s v="Medium"/>
    <s v="Hilton Head Island"/>
    <s v="South Carolina"/>
    <x v="2"/>
    <s v="Consumer"/>
    <x v="2"/>
    <x v="5"/>
    <n v="333.68"/>
    <n v="16.48"/>
    <n v="33.368000000000002"/>
    <n v="300.31200000000001"/>
  </r>
  <r>
    <n v="1582"/>
    <n v="11427"/>
    <n v="40506"/>
    <s v="Medium"/>
    <s v="Roanoke"/>
    <s v="Virginia"/>
    <x v="2"/>
    <s v="Small Business"/>
    <x v="0"/>
    <x v="6"/>
    <n v="58.64"/>
    <n v="2.21"/>
    <n v="5.8639999999999999"/>
    <n v="52.776000000000003"/>
  </r>
  <r>
    <n v="1583"/>
    <n v="11427"/>
    <n v="40506"/>
    <s v="Medium"/>
    <s v="Springfield"/>
    <s v="Virginia"/>
    <x v="2"/>
    <s v="Small Business"/>
    <x v="0"/>
    <x v="12"/>
    <n v="136.06"/>
    <n v="6.37"/>
    <n v="13.606"/>
    <n v="122.45400000000001"/>
  </r>
  <r>
    <n v="1584"/>
    <n v="11428"/>
    <n v="40929"/>
    <s v="Medium"/>
    <s v="Bellevue"/>
    <s v="Nebraska"/>
    <x v="0"/>
    <s v="Small Business"/>
    <x v="0"/>
    <x v="14"/>
    <n v="1554.53"/>
    <n v="90.48"/>
    <n v="155.453"/>
    <n v="1399.077"/>
  </r>
  <r>
    <n v="1585"/>
    <n v="11429"/>
    <n v="40240"/>
    <s v="Low"/>
    <s v="Waldorf"/>
    <s v="Maryland"/>
    <x v="3"/>
    <s v="Home Office"/>
    <x v="0"/>
    <x v="12"/>
    <n v="446.04"/>
    <n v="10.98"/>
    <n v="44.604000000000006"/>
    <n v="401.43600000000004"/>
  </r>
  <r>
    <n v="1586"/>
    <n v="11429"/>
    <n v="40240"/>
    <s v="Low"/>
    <s v="Waldorf"/>
    <s v="Maryland"/>
    <x v="3"/>
    <s v="Home Office"/>
    <x v="1"/>
    <x v="3"/>
    <n v="18421.2"/>
    <n v="400.98"/>
    <n v="1842.12"/>
    <n v="16579.080000000002"/>
  </r>
  <r>
    <n v="1587"/>
    <n v="11431"/>
    <n v="41122"/>
    <s v="High"/>
    <s v="Apopka"/>
    <s v="Florida"/>
    <x v="2"/>
    <s v="Small Business"/>
    <x v="0"/>
    <x v="9"/>
    <n v="39.68"/>
    <n v="8.01"/>
    <n v="3.968"/>
    <n v="35.712000000000003"/>
  </r>
  <r>
    <n v="1588"/>
    <n v="11431"/>
    <n v="41122"/>
    <s v="High"/>
    <s v="Apopka"/>
    <s v="Florida"/>
    <x v="2"/>
    <s v="Small Business"/>
    <x v="2"/>
    <x v="4"/>
    <n v="1273.2660000000001"/>
    <n v="205.99"/>
    <n v="127.3266"/>
    <n v="1145.9394"/>
  </r>
  <r>
    <n v="1589"/>
    <n v="11456"/>
    <n v="40280"/>
    <s v="Low"/>
    <s v="Rockford"/>
    <s v="Illinois"/>
    <x v="0"/>
    <s v="Corporate"/>
    <x v="1"/>
    <x v="2"/>
    <n v="1519.9"/>
    <n v="105.34"/>
    <n v="151.99"/>
    <n v="1367.91"/>
  </r>
  <r>
    <n v="1590"/>
    <n v="11460"/>
    <n v="40414"/>
    <s v="High"/>
    <s v="Waukegan"/>
    <s v="Illinois"/>
    <x v="0"/>
    <s v="Home Office"/>
    <x v="0"/>
    <x v="8"/>
    <n v="102.24"/>
    <n v="3.69"/>
    <n v="10.224"/>
    <n v="92.015999999999991"/>
  </r>
  <r>
    <n v="1591"/>
    <n v="11491"/>
    <n v="40407"/>
    <s v="Low"/>
    <s v="Arlington"/>
    <s v="Texas"/>
    <x v="0"/>
    <s v="Home Office"/>
    <x v="2"/>
    <x v="5"/>
    <n v="165.37"/>
    <n v="6.6"/>
    <n v="16.536999999999999"/>
    <n v="148.833"/>
  </r>
  <r>
    <n v="1592"/>
    <n v="11491"/>
    <n v="40407"/>
    <s v="Low"/>
    <s v="Arlington"/>
    <s v="Texas"/>
    <x v="0"/>
    <s v="Home Office"/>
    <x v="1"/>
    <x v="2"/>
    <n v="1785.74"/>
    <n v="48.04"/>
    <n v="178.57400000000001"/>
    <n v="1607.1659999999999"/>
  </r>
  <r>
    <n v="1593"/>
    <n v="11493"/>
    <n v="40836"/>
    <s v="Critical"/>
    <s v="Wilkinsburg"/>
    <s v="Pennsylvania"/>
    <x v="3"/>
    <s v="Small Business"/>
    <x v="0"/>
    <x v="6"/>
    <n v="111.9"/>
    <n v="6.47"/>
    <n v="11.19"/>
    <n v="100.71000000000001"/>
  </r>
  <r>
    <n v="1594"/>
    <n v="11495"/>
    <n v="40728"/>
    <s v="High"/>
    <s v="Orland Park"/>
    <s v="Illinois"/>
    <x v="0"/>
    <s v="Corporate"/>
    <x v="1"/>
    <x v="3"/>
    <n v="965.69"/>
    <n v="146.34"/>
    <n v="96.569000000000017"/>
    <n v="869.12100000000009"/>
  </r>
  <r>
    <n v="1595"/>
    <n v="11527"/>
    <n v="39996"/>
    <s v="Medium"/>
    <s v="Watertown"/>
    <s v="New York"/>
    <x v="3"/>
    <s v="Home Office"/>
    <x v="1"/>
    <x v="2"/>
    <n v="4629.67"/>
    <n v="99.23"/>
    <n v="462.96699999999998"/>
    <n v="4166.7030000000004"/>
  </r>
  <r>
    <n v="1596"/>
    <n v="11553"/>
    <n v="39921"/>
    <s v="Medium"/>
    <s v="Bettendorf"/>
    <s v="Iowa"/>
    <x v="0"/>
    <s v="Corporate"/>
    <x v="0"/>
    <x v="0"/>
    <n v="1350.34"/>
    <n v="52.99"/>
    <n v="135.03399999999999"/>
    <n v="1215.306"/>
  </r>
  <r>
    <n v="1597"/>
    <n v="11553"/>
    <n v="39921"/>
    <s v="Medium"/>
    <s v="Burlington"/>
    <s v="Iowa"/>
    <x v="0"/>
    <s v="Corporate"/>
    <x v="1"/>
    <x v="11"/>
    <n v="861.26"/>
    <n v="100.98"/>
    <n v="86.126000000000005"/>
    <n v="775.13400000000001"/>
  </r>
  <r>
    <n v="1598"/>
    <n v="11553"/>
    <n v="39921"/>
    <s v="Medium"/>
    <s v="Burlington"/>
    <s v="Iowa"/>
    <x v="0"/>
    <s v="Corporate"/>
    <x v="2"/>
    <x v="4"/>
    <n v="1531.4110000000001"/>
    <n v="85.99"/>
    <n v="153.14109999999999"/>
    <n v="1378.2699"/>
  </r>
  <r>
    <n v="1599"/>
    <n v="11584"/>
    <n v="40139"/>
    <s v="Medium"/>
    <s v="Oak Creek"/>
    <s v="Wisconsin"/>
    <x v="0"/>
    <s v="Small Business"/>
    <x v="2"/>
    <x v="4"/>
    <n v="1497.3174999999999"/>
    <n v="35.99"/>
    <n v="149.73175000000001"/>
    <n v="1347.58575"/>
  </r>
  <r>
    <n v="1600"/>
    <n v="11585"/>
    <n v="39887"/>
    <s v="Medium"/>
    <s v="Lewiston"/>
    <s v="Maine"/>
    <x v="3"/>
    <s v="Consumer"/>
    <x v="2"/>
    <x v="5"/>
    <n v="281.83999999999997"/>
    <n v="17.98"/>
    <n v="28.183999999999997"/>
    <n v="253.65599999999998"/>
  </r>
  <r>
    <n v="1601"/>
    <n v="11585"/>
    <n v="39887"/>
    <s v="Medium"/>
    <s v="Stratford"/>
    <s v="Connecticut"/>
    <x v="3"/>
    <s v="Consumer"/>
    <x v="2"/>
    <x v="4"/>
    <n v="200.75300000000001"/>
    <n v="125.99"/>
    <n v="20.075300000000002"/>
    <n v="180.67770000000002"/>
  </r>
  <r>
    <n v="1602"/>
    <n v="11648"/>
    <n v="40642"/>
    <s v="Low"/>
    <s v="Murray"/>
    <s v="Utah"/>
    <x v="1"/>
    <s v="Corporate"/>
    <x v="2"/>
    <x v="5"/>
    <n v="32.51"/>
    <n v="35.409999999999997"/>
    <n v="3.2509999999999994"/>
    <n v="29.259"/>
  </r>
  <r>
    <n v="1603"/>
    <n v="11648"/>
    <n v="40642"/>
    <s v="Low"/>
    <s v="Murray"/>
    <s v="Utah"/>
    <x v="1"/>
    <s v="Corporate"/>
    <x v="0"/>
    <x v="0"/>
    <n v="570.51"/>
    <n v="16.739999999999998"/>
    <n v="57.051000000000002"/>
    <n v="513.45899999999995"/>
  </r>
  <r>
    <n v="1604"/>
    <n v="11650"/>
    <n v="41176"/>
    <s v="Not Specified"/>
    <s v="Dumont"/>
    <s v="New Jersey"/>
    <x v="3"/>
    <s v="Home Office"/>
    <x v="2"/>
    <x v="5"/>
    <n v="243.49"/>
    <n v="8.32"/>
    <n v="24.349"/>
    <n v="219.14100000000002"/>
  </r>
  <r>
    <n v="1605"/>
    <n v="11650"/>
    <n v="41176"/>
    <s v="Not Specified"/>
    <s v="Dundalk"/>
    <s v="Maryland"/>
    <x v="3"/>
    <s v="Home Office"/>
    <x v="0"/>
    <x v="6"/>
    <n v="1090.4000000000001"/>
    <n v="40.97"/>
    <n v="109.04"/>
    <n v="981.36000000000013"/>
  </r>
  <r>
    <n v="1606"/>
    <n v="11651"/>
    <n v="40596"/>
    <s v="Medium"/>
    <s v="Walla Walla"/>
    <s v="Washington"/>
    <x v="1"/>
    <s v="Small Business"/>
    <x v="0"/>
    <x v="6"/>
    <n v="65.849999999999994"/>
    <n v="3.28"/>
    <n v="6.585"/>
    <n v="59.264999999999993"/>
  </r>
  <r>
    <n v="1607"/>
    <n v="11652"/>
    <n v="40857"/>
    <s v="Not Specified"/>
    <s v="La Crosse"/>
    <s v="Wisconsin"/>
    <x v="0"/>
    <s v="Home Office"/>
    <x v="2"/>
    <x v="5"/>
    <n v="1154.1400000000001"/>
    <n v="32.979999999999997"/>
    <n v="115.41400000000002"/>
    <n v="1038.7260000000001"/>
  </r>
  <r>
    <n v="1608"/>
    <n v="11652"/>
    <n v="40857"/>
    <s v="Not Specified"/>
    <s v="La Crosse"/>
    <s v="Wisconsin"/>
    <x v="0"/>
    <s v="Home Office"/>
    <x v="0"/>
    <x v="9"/>
    <n v="223.82"/>
    <n v="5.98"/>
    <n v="22.381999999999998"/>
    <n v="201.43799999999999"/>
  </r>
  <r>
    <n v="1609"/>
    <n v="11652"/>
    <n v="40857"/>
    <s v="Not Specified"/>
    <s v="La Crosse"/>
    <s v="Wisconsin"/>
    <x v="0"/>
    <s v="Home Office"/>
    <x v="2"/>
    <x v="4"/>
    <n v="61.463500000000003"/>
    <n v="65.989999999999995"/>
    <n v="6.14635"/>
    <n v="55.317150000000005"/>
  </r>
  <r>
    <n v="1610"/>
    <n v="11652"/>
    <n v="40857"/>
    <s v="Not Specified"/>
    <s v="Madison"/>
    <s v="Wisconsin"/>
    <x v="0"/>
    <s v="Home Office"/>
    <x v="0"/>
    <x v="9"/>
    <n v="122.09"/>
    <n v="5.18"/>
    <n v="12.209000000000001"/>
    <n v="109.881"/>
  </r>
  <r>
    <n v="1611"/>
    <n v="11680"/>
    <n v="40060"/>
    <s v="Medium"/>
    <s v="Vallejo"/>
    <s v="California"/>
    <x v="1"/>
    <s v="Corporate"/>
    <x v="2"/>
    <x v="4"/>
    <n v="7312.0314999999991"/>
    <n v="175.99"/>
    <n v="731.20314999999982"/>
    <n v="6580.8283499999998"/>
  </r>
  <r>
    <n v="1612"/>
    <n v="11682"/>
    <n v="40363"/>
    <s v="Low"/>
    <s v="Los Altos"/>
    <s v="California"/>
    <x v="1"/>
    <s v="Home Office"/>
    <x v="2"/>
    <x v="5"/>
    <n v="102.18"/>
    <n v="19.98"/>
    <n v="10.218"/>
    <n v="91.962000000000003"/>
  </r>
  <r>
    <n v="1613"/>
    <n v="11683"/>
    <n v="40946"/>
    <s v="Not Specified"/>
    <s v="East Meadow"/>
    <s v="New York"/>
    <x v="3"/>
    <s v="Corporate"/>
    <x v="2"/>
    <x v="4"/>
    <n v="1650.4110000000001"/>
    <n v="65.989999999999995"/>
    <n v="165.0411"/>
    <n v="1485.3699000000001"/>
  </r>
  <r>
    <n v="1614"/>
    <n v="11684"/>
    <n v="41117"/>
    <s v="High"/>
    <s v="Lancaster"/>
    <s v="Pennsylvania"/>
    <x v="3"/>
    <s v="Consumer"/>
    <x v="1"/>
    <x v="15"/>
    <n v="1173.5"/>
    <n v="140.81"/>
    <n v="117.35"/>
    <n v="1056.1500000000001"/>
  </r>
  <r>
    <n v="1615"/>
    <n v="11686"/>
    <n v="39840"/>
    <s v="Not Specified"/>
    <s v="Eau Claire"/>
    <s v="Wisconsin"/>
    <x v="0"/>
    <s v="Home Office"/>
    <x v="2"/>
    <x v="4"/>
    <n v="6121.1984999999995"/>
    <n v="205.99"/>
    <n v="612.11984999999993"/>
    <n v="5509.0786499999995"/>
  </r>
  <r>
    <n v="1616"/>
    <n v="11687"/>
    <n v="40902"/>
    <s v="High"/>
    <s v="Hampton"/>
    <s v="New Hampshire"/>
    <x v="3"/>
    <s v="Home Office"/>
    <x v="0"/>
    <x v="9"/>
    <n v="188.93"/>
    <n v="7.28"/>
    <n v="18.893000000000001"/>
    <n v="170.03700000000001"/>
  </r>
  <r>
    <n v="1617"/>
    <n v="11712"/>
    <n v="39929"/>
    <s v="Low"/>
    <s v="Rock Springs"/>
    <s v="Wyoming"/>
    <x v="1"/>
    <s v="Consumer"/>
    <x v="0"/>
    <x v="6"/>
    <n v="38.96"/>
    <n v="4.28"/>
    <n v="3.8960000000000004"/>
    <n v="35.064"/>
  </r>
  <r>
    <n v="1618"/>
    <n v="11714"/>
    <n v="40029"/>
    <s v="Critical"/>
    <s v="Twentynine Palms"/>
    <s v="California"/>
    <x v="1"/>
    <s v="Corporate"/>
    <x v="2"/>
    <x v="10"/>
    <n v="3501.79"/>
    <n v="3502.14"/>
    <n v="350.17900000000003"/>
    <n v="3151.6109999999999"/>
  </r>
  <r>
    <n v="1619"/>
    <n v="11714"/>
    <n v="40029"/>
    <s v="Critical"/>
    <s v="Twentynine Palms"/>
    <s v="California"/>
    <x v="1"/>
    <s v="Corporate"/>
    <x v="0"/>
    <x v="1"/>
    <n v="141.83000000000001"/>
    <n v="15.73"/>
    <n v="14.183000000000002"/>
    <n v="127.64700000000001"/>
  </r>
  <r>
    <n v="1620"/>
    <n v="11719"/>
    <n v="40579"/>
    <s v="Not Specified"/>
    <s v="North Little Rock"/>
    <s v="Arkansas"/>
    <x v="2"/>
    <s v="Home Office"/>
    <x v="2"/>
    <x v="10"/>
    <n v="1566.8"/>
    <n v="500.97"/>
    <n v="156.68"/>
    <n v="1410.12"/>
  </r>
  <r>
    <n v="1621"/>
    <n v="11719"/>
    <n v="40579"/>
    <s v="Not Specified"/>
    <s v="North Little Rock"/>
    <s v="Arkansas"/>
    <x v="2"/>
    <s v="Home Office"/>
    <x v="0"/>
    <x v="6"/>
    <n v="616.01"/>
    <n v="21.38"/>
    <n v="61.601000000000006"/>
    <n v="554.40899999999999"/>
  </r>
  <r>
    <n v="1622"/>
    <n v="11719"/>
    <n v="40579"/>
    <s v="Not Specified"/>
    <s v="North Little Rock"/>
    <s v="Arkansas"/>
    <x v="2"/>
    <s v="Home Office"/>
    <x v="2"/>
    <x v="4"/>
    <n v="438.60849999999999"/>
    <n v="28.99"/>
    <n v="43.860849999999999"/>
    <n v="394.74765000000002"/>
  </r>
  <r>
    <n v="1623"/>
    <n v="11745"/>
    <n v="41109"/>
    <s v="High"/>
    <s v="Taylor"/>
    <s v="Michigan"/>
    <x v="0"/>
    <s v="Home Office"/>
    <x v="2"/>
    <x v="5"/>
    <n v="686.27"/>
    <n v="40.479999999999997"/>
    <n v="68.626999999999995"/>
    <n v="617.64300000000003"/>
  </r>
  <r>
    <n v="1624"/>
    <n v="11747"/>
    <n v="40234"/>
    <s v="Medium"/>
    <s v="Dover"/>
    <s v="Delaware"/>
    <x v="3"/>
    <s v="Consumer"/>
    <x v="2"/>
    <x v="10"/>
    <n v="315.27999999999997"/>
    <n v="99.99"/>
    <n v="31.527999999999999"/>
    <n v="283.75199999999995"/>
  </r>
  <r>
    <n v="1625"/>
    <n v="11748"/>
    <n v="39967"/>
    <s v="Not Specified"/>
    <s v="Twentynine Palms"/>
    <s v="California"/>
    <x v="1"/>
    <s v="Corporate"/>
    <x v="1"/>
    <x v="3"/>
    <n v="3503.12"/>
    <n v="145.97999999999999"/>
    <n v="350.31199999999995"/>
    <n v="3152.808"/>
  </r>
  <r>
    <n v="1626"/>
    <n v="11776"/>
    <n v="40963"/>
    <s v="Low"/>
    <s v="Newton"/>
    <s v="Iowa"/>
    <x v="0"/>
    <s v="Small Business"/>
    <x v="0"/>
    <x v="7"/>
    <n v="57.24"/>
    <n v="1.26"/>
    <n v="5.7240000000000002"/>
    <n v="51.516000000000005"/>
  </r>
  <r>
    <n v="1627"/>
    <n v="11777"/>
    <n v="40172"/>
    <s v="Low"/>
    <s v="Biloxi"/>
    <s v="Mississippi"/>
    <x v="2"/>
    <s v="Consumer"/>
    <x v="0"/>
    <x v="0"/>
    <n v="651.45000000000005"/>
    <n v="17.7"/>
    <n v="65.144999999999996"/>
    <n v="586.30500000000006"/>
  </r>
  <r>
    <n v="1628"/>
    <n v="11779"/>
    <n v="40358"/>
    <s v="Not Specified"/>
    <s v="Ewing"/>
    <s v="New Jersey"/>
    <x v="3"/>
    <s v="Consumer"/>
    <x v="0"/>
    <x v="9"/>
    <n v="311.10000000000002"/>
    <n v="6.88"/>
    <n v="31.11"/>
    <n v="279.99"/>
  </r>
  <r>
    <n v="1629"/>
    <n v="11779"/>
    <n v="40358"/>
    <s v="Not Specified"/>
    <s v="Woodbridge"/>
    <s v="New Jersey"/>
    <x v="3"/>
    <s v="Consumer"/>
    <x v="2"/>
    <x v="5"/>
    <n v="452.93"/>
    <n v="10.97"/>
    <n v="45.292999999999999"/>
    <n v="407.637"/>
  </r>
  <r>
    <n v="1630"/>
    <n v="11780"/>
    <n v="40442"/>
    <s v="Critical"/>
    <s v="Brentwood"/>
    <s v="California"/>
    <x v="1"/>
    <s v="Small Business"/>
    <x v="0"/>
    <x v="9"/>
    <n v="54.23"/>
    <n v="7.28"/>
    <n v="5.4229999999999992"/>
    <n v="48.806999999999995"/>
  </r>
  <r>
    <n v="1631"/>
    <n v="11782"/>
    <n v="41118"/>
    <s v="Low"/>
    <s v="Dubuque"/>
    <s v="Iowa"/>
    <x v="0"/>
    <s v="Corporate"/>
    <x v="0"/>
    <x v="9"/>
    <n v="247.21"/>
    <n v="4.9800000000000004"/>
    <n v="24.721"/>
    <n v="222.489"/>
  </r>
  <r>
    <n v="1632"/>
    <n v="11782"/>
    <n v="41118"/>
    <s v="Low"/>
    <s v="Dubuque"/>
    <s v="Iowa"/>
    <x v="0"/>
    <s v="Corporate"/>
    <x v="2"/>
    <x v="4"/>
    <n v="1541.7809999999999"/>
    <n v="66.989999999999995"/>
    <n v="154.1781"/>
    <n v="1387.6028999999999"/>
  </r>
  <r>
    <n v="1633"/>
    <n v="11808"/>
    <n v="41121"/>
    <s v="Not Specified"/>
    <s v="Mount Vernon"/>
    <s v="Ohio"/>
    <x v="3"/>
    <s v="Corporate"/>
    <x v="1"/>
    <x v="3"/>
    <n v="148.34400000000002"/>
    <n v="150.97999999999999"/>
    <n v="14.834400000000002"/>
    <n v="133.50960000000003"/>
  </r>
  <r>
    <n v="1634"/>
    <n v="11815"/>
    <n v="40798"/>
    <s v="Low"/>
    <s v="Panama City"/>
    <s v="Florida"/>
    <x v="2"/>
    <s v="Consumer"/>
    <x v="0"/>
    <x v="1"/>
    <n v="351.27"/>
    <n v="15.73"/>
    <n v="35.126999999999995"/>
    <n v="316.14299999999997"/>
  </r>
  <r>
    <n v="1635"/>
    <n v="11840"/>
    <n v="40039"/>
    <s v="Critical"/>
    <s v="Pullman"/>
    <s v="Washington"/>
    <x v="1"/>
    <s v="Consumer"/>
    <x v="0"/>
    <x v="14"/>
    <n v="181.5"/>
    <n v="4.4800000000000004"/>
    <n v="18.149999999999999"/>
    <n v="163.35"/>
  </r>
  <r>
    <n v="1636"/>
    <n v="11841"/>
    <n v="40288"/>
    <s v="Medium"/>
    <s v="Harlingen"/>
    <s v="Texas"/>
    <x v="0"/>
    <s v="Corporate"/>
    <x v="0"/>
    <x v="9"/>
    <n v="2339.52"/>
    <n v="54.96"/>
    <n v="233.952"/>
    <n v="2105.5680000000002"/>
  </r>
  <r>
    <n v="1637"/>
    <n v="11841"/>
    <n v="40288"/>
    <s v="Medium"/>
    <s v="Harlingen"/>
    <s v="Texas"/>
    <x v="0"/>
    <s v="Corporate"/>
    <x v="0"/>
    <x v="6"/>
    <n v="533.25"/>
    <n v="11.97"/>
    <n v="53.325000000000003"/>
    <n v="479.92500000000001"/>
  </r>
  <r>
    <n v="1638"/>
    <n v="11843"/>
    <n v="40011"/>
    <s v="Medium"/>
    <s v="Oro Valley"/>
    <s v="Arizona"/>
    <x v="1"/>
    <s v="Consumer"/>
    <x v="2"/>
    <x v="10"/>
    <n v="4993.42"/>
    <n v="119.99"/>
    <n v="499.34199999999998"/>
    <n v="4494.0780000000004"/>
  </r>
  <r>
    <n v="1639"/>
    <n v="11843"/>
    <n v="40011"/>
    <s v="Medium"/>
    <s v="Peoria"/>
    <s v="Arizona"/>
    <x v="1"/>
    <s v="Consumer"/>
    <x v="2"/>
    <x v="5"/>
    <n v="1059.3"/>
    <n v="115.79"/>
    <n v="105.93"/>
    <n v="953.36999999999989"/>
  </r>
  <r>
    <n v="1640"/>
    <n v="11846"/>
    <n v="40288"/>
    <s v="Low"/>
    <s v="Billings"/>
    <s v="Montana"/>
    <x v="1"/>
    <s v="Corporate"/>
    <x v="2"/>
    <x v="5"/>
    <n v="7319.85"/>
    <n v="152.47999999999999"/>
    <n v="731.98500000000001"/>
    <n v="6587.8650000000007"/>
  </r>
  <r>
    <n v="1641"/>
    <n v="11846"/>
    <n v="40288"/>
    <s v="Low"/>
    <s v="Billings"/>
    <s v="Montana"/>
    <x v="1"/>
    <s v="Corporate"/>
    <x v="0"/>
    <x v="0"/>
    <n v="707.44"/>
    <n v="24.98"/>
    <n v="70.744"/>
    <n v="636.69600000000003"/>
  </r>
  <r>
    <n v="1642"/>
    <n v="11874"/>
    <n v="41161"/>
    <s v="Medium"/>
    <s v="Mount Vernon"/>
    <s v="Ohio"/>
    <x v="3"/>
    <s v="Corporate"/>
    <x v="2"/>
    <x v="5"/>
    <n v="40.29"/>
    <n v="30.42"/>
    <n v="4.0289999999999999"/>
    <n v="36.260999999999996"/>
  </r>
  <r>
    <n v="1643"/>
    <n v="11874"/>
    <n v="41161"/>
    <s v="Medium"/>
    <s v="Mount Vernon"/>
    <s v="Ohio"/>
    <x v="3"/>
    <s v="Corporate"/>
    <x v="0"/>
    <x v="14"/>
    <n v="775.77"/>
    <n v="39.979999999999997"/>
    <n v="77.576999999999998"/>
    <n v="698.19299999999998"/>
  </r>
  <r>
    <n v="1644"/>
    <n v="11875"/>
    <n v="41141"/>
    <s v="Medium"/>
    <s v="Mount Pleasant"/>
    <s v="Michigan"/>
    <x v="0"/>
    <s v="Small Business"/>
    <x v="0"/>
    <x v="0"/>
    <n v="242.63"/>
    <n v="12.44"/>
    <n v="24.263000000000002"/>
    <n v="218.36699999999999"/>
  </r>
  <r>
    <n v="1645"/>
    <n v="11876"/>
    <n v="40727"/>
    <s v="High"/>
    <s v="Enid"/>
    <s v="Oklahoma"/>
    <x v="0"/>
    <s v="Home Office"/>
    <x v="1"/>
    <x v="2"/>
    <n v="5051.8900000000003"/>
    <n v="107.53"/>
    <n v="505.18900000000002"/>
    <n v="4546.701"/>
  </r>
  <r>
    <n v="1646"/>
    <n v="11877"/>
    <n v="40321"/>
    <s v="Not Specified"/>
    <s v="Dover"/>
    <s v="Delaware"/>
    <x v="3"/>
    <s v="Consumer"/>
    <x v="0"/>
    <x v="12"/>
    <n v="796.14"/>
    <n v="41.94"/>
    <n v="79.61399999999999"/>
    <n v="716.52599999999995"/>
  </r>
  <r>
    <n v="1647"/>
    <n v="11877"/>
    <n v="40321"/>
    <s v="Not Specified"/>
    <s v="Dover"/>
    <s v="Delaware"/>
    <x v="3"/>
    <s v="Consumer"/>
    <x v="0"/>
    <x v="9"/>
    <n v="142.96"/>
    <n v="4.7300000000000004"/>
    <n v="14.296000000000001"/>
    <n v="128.66400000000002"/>
  </r>
  <r>
    <n v="1648"/>
    <n v="11878"/>
    <n v="40233"/>
    <s v="Not Specified"/>
    <s v="Mesquite"/>
    <s v="Texas"/>
    <x v="0"/>
    <s v="Small Business"/>
    <x v="0"/>
    <x v="8"/>
    <n v="102.06"/>
    <n v="6.3"/>
    <n v="10.206"/>
    <n v="91.853999999999999"/>
  </r>
  <r>
    <n v="1649"/>
    <n v="11878"/>
    <n v="40233"/>
    <s v="Not Specified"/>
    <s v="Mesquite"/>
    <s v="Texas"/>
    <x v="0"/>
    <s v="Small Business"/>
    <x v="0"/>
    <x v="9"/>
    <n v="101.82"/>
    <n v="6.48"/>
    <n v="10.181999999999999"/>
    <n v="91.637999999999991"/>
  </r>
  <r>
    <n v="1650"/>
    <n v="11907"/>
    <n v="40413"/>
    <s v="Low"/>
    <s v="Taylor"/>
    <s v="Michigan"/>
    <x v="0"/>
    <s v="Home Office"/>
    <x v="2"/>
    <x v="10"/>
    <n v="4729.8500000000004"/>
    <n v="100.97"/>
    <n v="472.98500000000001"/>
    <n v="4256.8650000000007"/>
  </r>
  <r>
    <n v="1651"/>
    <n v="11908"/>
    <n v="40323"/>
    <s v="Not Specified"/>
    <s v="Russellville"/>
    <s v="Arkansas"/>
    <x v="2"/>
    <s v="Corporate"/>
    <x v="1"/>
    <x v="15"/>
    <n v="1386.6"/>
    <n v="280.98"/>
    <n v="138.66"/>
    <n v="1247.9399999999998"/>
  </r>
  <r>
    <n v="1652"/>
    <n v="11909"/>
    <n v="40141"/>
    <s v="Not Specified"/>
    <s v="Kirkland"/>
    <s v="Washington"/>
    <x v="1"/>
    <s v="Consumer"/>
    <x v="2"/>
    <x v="4"/>
    <n v="194.17400000000001"/>
    <n v="20.99"/>
    <n v="19.417400000000001"/>
    <n v="174.75659999999999"/>
  </r>
  <r>
    <n v="1653"/>
    <n v="11910"/>
    <n v="40709"/>
    <s v="High"/>
    <s v="Tacoma"/>
    <s v="Washington"/>
    <x v="1"/>
    <s v="Home Office"/>
    <x v="0"/>
    <x v="12"/>
    <n v="49.23"/>
    <n v="1.98"/>
    <n v="4.9229999999999992"/>
    <n v="44.306999999999995"/>
  </r>
  <r>
    <n v="1654"/>
    <n v="11911"/>
    <n v="40492"/>
    <s v="Critical"/>
    <s v="Carol Stream"/>
    <s v="Illinois"/>
    <x v="0"/>
    <s v="Consumer"/>
    <x v="0"/>
    <x v="12"/>
    <n v="397.84"/>
    <n v="15.22"/>
    <n v="39.783999999999999"/>
    <n v="358.05599999999998"/>
  </r>
  <r>
    <n v="1655"/>
    <n v="11941"/>
    <n v="40353"/>
    <s v="Critical"/>
    <s v="East Saint Louis"/>
    <s v="Illinois"/>
    <x v="0"/>
    <s v="Corporate"/>
    <x v="0"/>
    <x v="0"/>
    <n v="73.069999999999993"/>
    <n v="15.7"/>
    <n v="7.3069999999999995"/>
    <n v="65.762999999999991"/>
  </r>
  <r>
    <n v="1656"/>
    <n v="11941"/>
    <n v="40353"/>
    <s v="Critical"/>
    <s v="East Saint Louis"/>
    <s v="Illinois"/>
    <x v="0"/>
    <s v="Corporate"/>
    <x v="1"/>
    <x v="3"/>
    <n v="4679.1000000000004"/>
    <n v="179.29"/>
    <n v="467.91"/>
    <n v="4211.1900000000005"/>
  </r>
  <r>
    <n v="1657"/>
    <n v="11943"/>
    <n v="40275"/>
    <s v="Low"/>
    <s v="Kirkland"/>
    <s v="Washington"/>
    <x v="1"/>
    <s v="Consumer"/>
    <x v="0"/>
    <x v="12"/>
    <n v="657.94"/>
    <n v="14.45"/>
    <n v="65.794000000000011"/>
    <n v="592.14600000000007"/>
  </r>
  <r>
    <n v="1658"/>
    <n v="11943"/>
    <n v="40275"/>
    <s v="Low"/>
    <s v="Kirkland"/>
    <s v="Washington"/>
    <x v="1"/>
    <s v="Consumer"/>
    <x v="1"/>
    <x v="15"/>
    <n v="1270.73"/>
    <n v="70.98"/>
    <n v="127.07299999999999"/>
    <n v="1143.6569999999999"/>
  </r>
  <r>
    <n v="1659"/>
    <n v="11968"/>
    <n v="40618"/>
    <s v="Low"/>
    <s v="Crown Point"/>
    <s v="Indiana"/>
    <x v="0"/>
    <s v="Corporate"/>
    <x v="0"/>
    <x v="6"/>
    <n v="109.49"/>
    <n v="3.38"/>
    <n v="10.948999999999998"/>
    <n v="98.540999999999997"/>
  </r>
  <r>
    <n v="1660"/>
    <n v="11969"/>
    <n v="40927"/>
    <s v="Not Specified"/>
    <s v="Hopkins"/>
    <s v="Minnesota"/>
    <x v="0"/>
    <s v="Consumer"/>
    <x v="0"/>
    <x v="0"/>
    <n v="1684.96"/>
    <n v="110.98"/>
    <n v="168.49599999999998"/>
    <n v="1516.4639999999999"/>
  </r>
  <r>
    <n v="1661"/>
    <n v="11969"/>
    <n v="40927"/>
    <s v="Not Specified"/>
    <s v="Hopkins"/>
    <s v="Minnesota"/>
    <x v="0"/>
    <s v="Consumer"/>
    <x v="1"/>
    <x v="3"/>
    <n v="1662.048"/>
    <n v="212.6"/>
    <n v="166.20480000000001"/>
    <n v="1495.8432"/>
  </r>
  <r>
    <n v="1662"/>
    <n v="11969"/>
    <n v="40927"/>
    <s v="Not Specified"/>
    <s v="Hopkins"/>
    <s v="Minnesota"/>
    <x v="0"/>
    <s v="Consumer"/>
    <x v="1"/>
    <x v="3"/>
    <n v="11460.76"/>
    <n v="349.45"/>
    <n v="1146.076"/>
    <n v="10314.684000000001"/>
  </r>
  <r>
    <n v="1663"/>
    <n v="11972"/>
    <n v="39816"/>
    <s v="Not Specified"/>
    <s v="Layton"/>
    <s v="Utah"/>
    <x v="1"/>
    <s v="Corporate"/>
    <x v="2"/>
    <x v="10"/>
    <n v="896.49"/>
    <n v="213.45"/>
    <n v="89.649000000000001"/>
    <n v="806.84100000000001"/>
  </r>
  <r>
    <n v="1664"/>
    <n v="11975"/>
    <n v="40646"/>
    <s v="Critical"/>
    <s v="Scranton"/>
    <s v="Pennsylvania"/>
    <x v="3"/>
    <s v="Home Office"/>
    <x v="0"/>
    <x v="12"/>
    <n v="210.66"/>
    <n v="5.18"/>
    <n v="21.065999999999999"/>
    <n v="189.59399999999999"/>
  </r>
  <r>
    <n v="1665"/>
    <n v="12005"/>
    <n v="41084"/>
    <s v="Not Specified"/>
    <s v="Boston"/>
    <s v="MA"/>
    <x v="3"/>
    <s v="Home Office"/>
    <x v="0"/>
    <x v="0"/>
    <n v="1660.86"/>
    <n v="415.88"/>
    <n v="166.08599999999998"/>
    <n v="1494.7739999999999"/>
  </r>
  <r>
    <n v="1666"/>
    <n v="12007"/>
    <n v="40083"/>
    <s v="Not Specified"/>
    <s v="Calexico"/>
    <s v="California"/>
    <x v="1"/>
    <s v="Corporate"/>
    <x v="0"/>
    <x v="8"/>
    <n v="152.26"/>
    <n v="3.69"/>
    <n v="15.225999999999999"/>
    <n v="137.03399999999999"/>
  </r>
  <r>
    <n v="1667"/>
    <n v="12037"/>
    <n v="40724"/>
    <s v="Low"/>
    <s v="Oakton"/>
    <s v="Virginia"/>
    <x v="2"/>
    <s v="Consumer"/>
    <x v="0"/>
    <x v="9"/>
    <n v="135.21"/>
    <n v="9.27"/>
    <n v="13.521000000000001"/>
    <n v="121.68900000000001"/>
  </r>
  <r>
    <n v="1668"/>
    <n v="12039"/>
    <n v="40345"/>
    <s v="High"/>
    <s v="Pomona"/>
    <s v="California"/>
    <x v="1"/>
    <s v="Corporate"/>
    <x v="2"/>
    <x v="4"/>
    <n v="2048.5679999999998"/>
    <n v="205.99"/>
    <n v="204.85679999999996"/>
    <n v="1843.7111999999997"/>
  </r>
  <r>
    <n v="1669"/>
    <n v="12066"/>
    <n v="40580"/>
    <s v="Medium"/>
    <s v="Woodland"/>
    <s v="California"/>
    <x v="1"/>
    <s v="Small Business"/>
    <x v="2"/>
    <x v="4"/>
    <n v="4442.049"/>
    <n v="200.99"/>
    <n v="444.20489999999995"/>
    <n v="3997.8441000000003"/>
  </r>
  <r>
    <n v="1670"/>
    <n v="12067"/>
    <n v="40213"/>
    <s v="Critical"/>
    <s v="Gallatin"/>
    <s v="Tennessee"/>
    <x v="2"/>
    <s v="Small Business"/>
    <x v="0"/>
    <x v="12"/>
    <n v="271.06"/>
    <n v="5.74"/>
    <n v="27.105999999999998"/>
    <n v="243.95400000000001"/>
  </r>
  <r>
    <n v="1671"/>
    <n v="12067"/>
    <n v="40213"/>
    <s v="Critical"/>
    <s v="Gallatin"/>
    <s v="Tennessee"/>
    <x v="2"/>
    <s v="Small Business"/>
    <x v="1"/>
    <x v="2"/>
    <n v="58.84"/>
    <n v="9.48"/>
    <n v="5.8840000000000012"/>
    <n v="52.956000000000003"/>
  </r>
  <r>
    <n v="1672"/>
    <n v="12067"/>
    <n v="40213"/>
    <s v="Critical"/>
    <s v="Gallatin"/>
    <s v="Tennessee"/>
    <x v="2"/>
    <s v="Small Business"/>
    <x v="1"/>
    <x v="2"/>
    <n v="1211.72"/>
    <n v="99.23"/>
    <n v="121.17200000000001"/>
    <n v="1090.548"/>
  </r>
  <r>
    <n v="1673"/>
    <n v="12067"/>
    <n v="40213"/>
    <s v="Critical"/>
    <s v="Gallatin"/>
    <s v="Tennessee"/>
    <x v="2"/>
    <s v="Small Business"/>
    <x v="0"/>
    <x v="9"/>
    <n v="75.260000000000005"/>
    <n v="7.64"/>
    <n v="7.5259999999999998"/>
    <n v="67.734000000000009"/>
  </r>
  <r>
    <n v="1674"/>
    <n v="12067"/>
    <n v="40213"/>
    <s v="Critical"/>
    <s v="Gallatin"/>
    <s v="Tennessee"/>
    <x v="2"/>
    <s v="Small Business"/>
    <x v="2"/>
    <x v="4"/>
    <n v="407.11599999999999"/>
    <n v="65.989999999999995"/>
    <n v="40.711599999999997"/>
    <n v="366.40440000000001"/>
  </r>
  <r>
    <n v="1675"/>
    <n v="12096"/>
    <n v="41171"/>
    <s v="Medium"/>
    <s v="Glen Ellyn"/>
    <s v="Illinois"/>
    <x v="0"/>
    <s v="Home Office"/>
    <x v="2"/>
    <x v="4"/>
    <n v="8009.5924999999988"/>
    <n v="200.99"/>
    <n v="800.95924999999988"/>
    <n v="7208.633249999999"/>
  </r>
  <r>
    <n v="1676"/>
    <n v="12096"/>
    <n v="41171"/>
    <s v="Medium"/>
    <s v="Glendale Heights"/>
    <s v="Illinois"/>
    <x v="0"/>
    <s v="Home Office"/>
    <x v="1"/>
    <x v="2"/>
    <n v="4689.66"/>
    <n v="194.3"/>
    <n v="468.96600000000001"/>
    <n v="4220.6939999999995"/>
  </r>
  <r>
    <n v="1677"/>
    <n v="12097"/>
    <n v="40491"/>
    <s v="Critical"/>
    <s v="Saint Petersburg"/>
    <s v="Florida"/>
    <x v="2"/>
    <s v="Consumer"/>
    <x v="0"/>
    <x v="9"/>
    <n v="49.89"/>
    <n v="4.9800000000000004"/>
    <n v="4.9889999999999999"/>
    <n v="44.901000000000003"/>
  </r>
  <r>
    <n v="1678"/>
    <n v="12097"/>
    <n v="40491"/>
    <s v="Critical"/>
    <s v="Saint Petersburg"/>
    <s v="Florida"/>
    <x v="2"/>
    <s v="Consumer"/>
    <x v="2"/>
    <x v="4"/>
    <n v="1831.5289999999998"/>
    <n v="85.99"/>
    <n v="183.15289999999996"/>
    <n v="1648.3760999999997"/>
  </r>
  <r>
    <n v="1679"/>
    <n v="12099"/>
    <n v="40067"/>
    <s v="Critical"/>
    <s v="Prescott"/>
    <s v="Arizona"/>
    <x v="1"/>
    <s v="Corporate"/>
    <x v="0"/>
    <x v="8"/>
    <n v="17.59"/>
    <n v="2.61"/>
    <n v="1.7590000000000001"/>
    <n v="15.831"/>
  </r>
  <r>
    <n v="1680"/>
    <n v="12099"/>
    <n v="40067"/>
    <s v="Critical"/>
    <s v="Prescott"/>
    <s v="Arizona"/>
    <x v="1"/>
    <s v="Corporate"/>
    <x v="0"/>
    <x v="9"/>
    <n v="308.81"/>
    <n v="6.35"/>
    <n v="30.881"/>
    <n v="277.92899999999997"/>
  </r>
  <r>
    <n v="1681"/>
    <n v="12129"/>
    <n v="41268"/>
    <s v="Medium"/>
    <s v="Ann Arbor"/>
    <s v="Michigan"/>
    <x v="0"/>
    <s v="Corporate"/>
    <x v="1"/>
    <x v="15"/>
    <n v="4852.05"/>
    <n v="122.99"/>
    <n v="485.20499999999998"/>
    <n v="4366.8450000000003"/>
  </r>
  <r>
    <n v="1682"/>
    <n v="12130"/>
    <n v="40886"/>
    <s v="Not Specified"/>
    <s v="Wylie"/>
    <s v="Texas"/>
    <x v="0"/>
    <s v="Consumer"/>
    <x v="1"/>
    <x v="2"/>
    <n v="686.2"/>
    <n v="18.84"/>
    <n v="68.62"/>
    <n v="617.58000000000004"/>
  </r>
  <r>
    <n v="1683"/>
    <n v="12130"/>
    <n v="40886"/>
    <s v="Not Specified"/>
    <s v="Wylie"/>
    <s v="Texas"/>
    <x v="0"/>
    <s v="Consumer"/>
    <x v="2"/>
    <x v="4"/>
    <n v="1274.5155"/>
    <n v="35.99"/>
    <n v="127.45154999999998"/>
    <n v="1147.06395"/>
  </r>
  <r>
    <n v="1684"/>
    <n v="12160"/>
    <n v="40524"/>
    <s v="Low"/>
    <s v="Arlington"/>
    <s v="Texas"/>
    <x v="0"/>
    <s v="Corporate"/>
    <x v="1"/>
    <x v="15"/>
    <n v="10341.469999999999"/>
    <n v="208.16"/>
    <n v="1034.1469999999999"/>
    <n v="9307.3230000000003"/>
  </r>
  <r>
    <n v="1685"/>
    <n v="12160"/>
    <n v="40524"/>
    <s v="Low"/>
    <s v="Arlington"/>
    <s v="Texas"/>
    <x v="0"/>
    <s v="Corporate"/>
    <x v="1"/>
    <x v="15"/>
    <n v="55.21"/>
    <n v="24.98"/>
    <n v="5.5209999999999999"/>
    <n v="49.689"/>
  </r>
  <r>
    <n v="1686"/>
    <n v="12160"/>
    <n v="40524"/>
    <s v="Low"/>
    <s v="Arlington"/>
    <s v="Texas"/>
    <x v="0"/>
    <s v="Corporate"/>
    <x v="1"/>
    <x v="2"/>
    <n v="38.299999999999997"/>
    <n v="3.36"/>
    <n v="3.83"/>
    <n v="34.47"/>
  </r>
  <r>
    <n v="1687"/>
    <n v="12194"/>
    <n v="40603"/>
    <s v="Critical"/>
    <s v="New Bern"/>
    <s v="North Carolina"/>
    <x v="2"/>
    <s v="Corporate"/>
    <x v="2"/>
    <x v="4"/>
    <n v="3355.1539999999995"/>
    <n v="195.99"/>
    <n v="335.51539999999994"/>
    <n v="3019.6385999999998"/>
  </r>
  <r>
    <n v="1688"/>
    <n v="12196"/>
    <n v="40331"/>
    <s v="Not Specified"/>
    <s v="Riviera Beach"/>
    <s v="Florida"/>
    <x v="2"/>
    <s v="Consumer"/>
    <x v="2"/>
    <x v="10"/>
    <n v="599.52"/>
    <n v="17.98"/>
    <n v="59.951999999999998"/>
    <n v="539.56799999999998"/>
  </r>
  <r>
    <n v="1689"/>
    <n v="12196"/>
    <n v="40331"/>
    <s v="Not Specified"/>
    <s v="Riviera Beach"/>
    <s v="Florida"/>
    <x v="2"/>
    <s v="Consumer"/>
    <x v="0"/>
    <x v="0"/>
    <n v="10330.94"/>
    <n v="419.19"/>
    <n v="1033.0940000000001"/>
    <n v="9297.8460000000014"/>
  </r>
  <r>
    <n v="1690"/>
    <n v="12199"/>
    <n v="40891"/>
    <s v="Low"/>
    <s v="Burlington"/>
    <s v="Iowa"/>
    <x v="0"/>
    <s v="Corporate"/>
    <x v="0"/>
    <x v="12"/>
    <n v="19"/>
    <n v="6.54"/>
    <n v="1.9"/>
    <n v="17.100000000000001"/>
  </r>
  <r>
    <n v="1691"/>
    <n v="12199"/>
    <n v="40891"/>
    <s v="Low"/>
    <s v="Burlington"/>
    <s v="Iowa"/>
    <x v="0"/>
    <s v="Corporate"/>
    <x v="0"/>
    <x v="0"/>
    <n v="8289.51"/>
    <n v="155.06"/>
    <n v="828.95100000000002"/>
    <n v="7460.5590000000002"/>
  </r>
  <r>
    <n v="1692"/>
    <n v="12224"/>
    <n v="40159"/>
    <s v="High"/>
    <s v="Enid"/>
    <s v="Oklahoma"/>
    <x v="0"/>
    <s v="Consumer"/>
    <x v="1"/>
    <x v="3"/>
    <n v="302.91000000000003"/>
    <n v="124.49"/>
    <n v="30.291000000000004"/>
    <n v="272.61900000000003"/>
  </r>
  <r>
    <n v="1693"/>
    <n v="12224"/>
    <n v="40159"/>
    <s v="High"/>
    <s v="Enid"/>
    <s v="Oklahoma"/>
    <x v="0"/>
    <s v="Consumer"/>
    <x v="2"/>
    <x v="4"/>
    <n v="842.61349999999993"/>
    <n v="35.99"/>
    <n v="84.261349999999979"/>
    <n v="758.35214999999994"/>
  </r>
  <r>
    <n v="1694"/>
    <n v="12228"/>
    <n v="39989"/>
    <s v="Not Specified"/>
    <s v="Roseville"/>
    <s v="Minnesota"/>
    <x v="0"/>
    <s v="Corporate"/>
    <x v="1"/>
    <x v="15"/>
    <n v="159.51"/>
    <n v="130.97999999999999"/>
    <n v="15.950999999999999"/>
    <n v="143.559"/>
  </r>
  <r>
    <n v="1695"/>
    <n v="12228"/>
    <n v="39989"/>
    <s v="Not Specified"/>
    <s v="Roseville"/>
    <s v="Minnesota"/>
    <x v="0"/>
    <s v="Corporate"/>
    <x v="2"/>
    <x v="4"/>
    <n v="5015.0510000000004"/>
    <n v="200.99"/>
    <n v="501.50510000000003"/>
    <n v="4513.5459000000001"/>
  </r>
  <r>
    <n v="1696"/>
    <n v="12256"/>
    <n v="41261"/>
    <s v="Medium"/>
    <s v="Enid"/>
    <s v="Oklahoma"/>
    <x v="0"/>
    <s v="Home Office"/>
    <x v="0"/>
    <x v="8"/>
    <n v="117.97"/>
    <n v="2.88"/>
    <n v="11.797000000000001"/>
    <n v="106.173"/>
  </r>
  <r>
    <n v="1697"/>
    <n v="12258"/>
    <n v="40147"/>
    <s v="Low"/>
    <s v="Georgetown"/>
    <s v="Texas"/>
    <x v="0"/>
    <s v="Home Office"/>
    <x v="1"/>
    <x v="15"/>
    <n v="561.65"/>
    <n v="180.98"/>
    <n v="56.164999999999999"/>
    <n v="505.48499999999996"/>
  </r>
  <r>
    <n v="1698"/>
    <n v="12258"/>
    <n v="40147"/>
    <s v="Low"/>
    <s v="Grand Prairie"/>
    <s v="Texas"/>
    <x v="0"/>
    <s v="Home Office"/>
    <x v="0"/>
    <x v="13"/>
    <n v="55.6"/>
    <n v="3.25"/>
    <n v="5.56"/>
    <n v="50.04"/>
  </r>
  <r>
    <n v="1699"/>
    <n v="12258"/>
    <n v="40147"/>
    <s v="Low"/>
    <s v="Grand Prairie"/>
    <s v="Texas"/>
    <x v="0"/>
    <s v="Home Office"/>
    <x v="1"/>
    <x v="2"/>
    <n v="2431.13"/>
    <n v="110.98"/>
    <n v="243.11300000000003"/>
    <n v="2188.0170000000003"/>
  </r>
  <r>
    <n v="1700"/>
    <n v="12258"/>
    <n v="40147"/>
    <s v="Low"/>
    <s v="Grand Prairie"/>
    <s v="Texas"/>
    <x v="0"/>
    <s v="Home Office"/>
    <x v="0"/>
    <x v="7"/>
    <n v="113.4"/>
    <n v="3.95"/>
    <n v="11.34"/>
    <n v="102.06"/>
  </r>
  <r>
    <n v="1701"/>
    <n v="12259"/>
    <n v="40223"/>
    <s v="High"/>
    <s v="Petersburg"/>
    <s v="Virginia"/>
    <x v="2"/>
    <s v="Consumer"/>
    <x v="1"/>
    <x v="11"/>
    <n v="5007.6899999999996"/>
    <n v="114.98"/>
    <n v="500.76899999999995"/>
    <n v="4506.9209999999994"/>
  </r>
  <r>
    <n v="1702"/>
    <n v="12259"/>
    <n v="40223"/>
    <s v="High"/>
    <s v="Petersburg"/>
    <s v="Virginia"/>
    <x v="2"/>
    <s v="Consumer"/>
    <x v="0"/>
    <x v="0"/>
    <n v="1379.62"/>
    <n v="31.98"/>
    <n v="137.96199999999999"/>
    <n v="1241.6579999999999"/>
  </r>
  <r>
    <n v="1703"/>
    <n v="12261"/>
    <n v="40474"/>
    <s v="Low"/>
    <s v="Ponca City"/>
    <s v="Oklahoma"/>
    <x v="0"/>
    <s v="Corporate"/>
    <x v="1"/>
    <x v="15"/>
    <n v="2237.7600000000002"/>
    <n v="200.98"/>
    <n v="223.77600000000001"/>
    <n v="2013.9840000000002"/>
  </r>
  <r>
    <n v="1704"/>
    <n v="12261"/>
    <n v="40474"/>
    <s v="Low"/>
    <s v="Ponca City"/>
    <s v="Oklahoma"/>
    <x v="0"/>
    <s v="Corporate"/>
    <x v="0"/>
    <x v="6"/>
    <n v="20.59"/>
    <n v="3.98"/>
    <n v="2.0590000000000002"/>
    <n v="18.530999999999999"/>
  </r>
  <r>
    <n v="1705"/>
    <n v="12261"/>
    <n v="40474"/>
    <s v="Low"/>
    <s v="Shawnee"/>
    <s v="Oklahoma"/>
    <x v="0"/>
    <s v="Corporate"/>
    <x v="0"/>
    <x v="13"/>
    <n v="281.74"/>
    <n v="14.56"/>
    <n v="28.173999999999999"/>
    <n v="253.566"/>
  </r>
  <r>
    <n v="1706"/>
    <n v="12261"/>
    <n v="40474"/>
    <s v="Low"/>
    <s v="Shawnee"/>
    <s v="Oklahoma"/>
    <x v="0"/>
    <s v="Corporate"/>
    <x v="0"/>
    <x v="14"/>
    <n v="217.35"/>
    <n v="8.74"/>
    <n v="21.734999999999999"/>
    <n v="195.61500000000001"/>
  </r>
  <r>
    <n v="1707"/>
    <n v="12261"/>
    <n v="40474"/>
    <s v="Low"/>
    <s v="Shawnee"/>
    <s v="Oklahoma"/>
    <x v="0"/>
    <s v="Corporate"/>
    <x v="0"/>
    <x v="0"/>
    <n v="2746.57"/>
    <n v="178.47"/>
    <n v="274.65699999999998"/>
    <n v="2471.913"/>
  </r>
  <r>
    <n v="1708"/>
    <n v="12262"/>
    <n v="40887"/>
    <s v="Low"/>
    <s v="San Carlos"/>
    <s v="California"/>
    <x v="1"/>
    <s v="Home Office"/>
    <x v="1"/>
    <x v="3"/>
    <n v="1212.9280000000001"/>
    <n v="31.76"/>
    <n v="121.2928"/>
    <n v="1091.6352000000002"/>
  </r>
  <r>
    <n v="1709"/>
    <n v="12263"/>
    <n v="40730"/>
    <s v="High"/>
    <s v="Texarkana"/>
    <s v="Texas"/>
    <x v="0"/>
    <s v="Corporate"/>
    <x v="0"/>
    <x v="13"/>
    <n v="515.65"/>
    <n v="39.479999999999997"/>
    <n v="51.564999999999998"/>
    <n v="464.08499999999998"/>
  </r>
  <r>
    <n v="1710"/>
    <n v="12289"/>
    <n v="40901"/>
    <s v="Low"/>
    <s v="Orland Park"/>
    <s v="Illinois"/>
    <x v="0"/>
    <s v="Corporate"/>
    <x v="2"/>
    <x v="10"/>
    <n v="3019.41"/>
    <n v="120.97"/>
    <n v="301.94099999999997"/>
    <n v="2717.4690000000001"/>
  </r>
  <r>
    <n v="1711"/>
    <n v="12292"/>
    <n v="41062"/>
    <s v="Not Specified"/>
    <s v="University City"/>
    <s v="MO"/>
    <x v="0"/>
    <s v="Consumer"/>
    <x v="2"/>
    <x v="5"/>
    <n v="824.24"/>
    <n v="26.31"/>
    <n v="82.423999999999992"/>
    <n v="741.81600000000003"/>
  </r>
  <r>
    <n v="1712"/>
    <n v="12293"/>
    <n v="40712"/>
    <s v="High"/>
    <s v="Lawrence"/>
    <s v="Indiana"/>
    <x v="0"/>
    <s v="Home Office"/>
    <x v="0"/>
    <x v="14"/>
    <n v="283.17"/>
    <n v="8.74"/>
    <n v="28.317000000000004"/>
    <n v="254.85300000000001"/>
  </r>
  <r>
    <n v="1713"/>
    <n v="12320"/>
    <n v="40897"/>
    <s v="Critical"/>
    <s v="South Burlington"/>
    <s v="Vermont"/>
    <x v="3"/>
    <s v="Corporate"/>
    <x v="1"/>
    <x v="3"/>
    <n v="539.21"/>
    <n v="15.23"/>
    <n v="53.921000000000006"/>
    <n v="485.28900000000004"/>
  </r>
  <r>
    <n v="1714"/>
    <n v="12322"/>
    <n v="40674"/>
    <s v="Critical"/>
    <s v="Fairborn"/>
    <s v="Ohio"/>
    <x v="3"/>
    <s v="Small Business"/>
    <x v="1"/>
    <x v="2"/>
    <n v="3436.9"/>
    <n v="92.23"/>
    <n v="343.69"/>
    <n v="3093.21"/>
  </r>
  <r>
    <n v="1715"/>
    <n v="12323"/>
    <n v="40635"/>
    <s v="Not Specified"/>
    <s v="Brookings"/>
    <s v="South Dakota"/>
    <x v="0"/>
    <s v="Corporate"/>
    <x v="0"/>
    <x v="12"/>
    <n v="513.74"/>
    <n v="15.15"/>
    <n v="51.373999999999995"/>
    <n v="462.36599999999999"/>
  </r>
  <r>
    <n v="1716"/>
    <n v="12323"/>
    <n v="40635"/>
    <s v="Not Specified"/>
    <s v="Brookings"/>
    <s v="South Dakota"/>
    <x v="0"/>
    <s v="Corporate"/>
    <x v="1"/>
    <x v="2"/>
    <n v="36.799999999999997"/>
    <n v="7.38"/>
    <n v="3.68"/>
    <n v="33.119999999999997"/>
  </r>
  <r>
    <n v="1717"/>
    <n v="12326"/>
    <n v="40576"/>
    <s v="Critical"/>
    <s v="Burlington"/>
    <s v="Vermont"/>
    <x v="3"/>
    <s v="Small Business"/>
    <x v="1"/>
    <x v="2"/>
    <n v="123.82"/>
    <n v="29.34"/>
    <n v="12.381999999999998"/>
    <n v="111.43799999999999"/>
  </r>
  <r>
    <n v="1718"/>
    <n v="12352"/>
    <n v="40991"/>
    <s v="Medium"/>
    <s v="Downers Grove"/>
    <s v="Illinois"/>
    <x v="0"/>
    <s v="Corporate"/>
    <x v="0"/>
    <x v="12"/>
    <n v="36.86"/>
    <n v="5.81"/>
    <n v="3.6860000000000004"/>
    <n v="33.173999999999999"/>
  </r>
  <r>
    <n v="1719"/>
    <n v="12355"/>
    <n v="40691"/>
    <s v="Not Specified"/>
    <s v="Peachtree City"/>
    <s v="Georgia"/>
    <x v="2"/>
    <s v="Corporate"/>
    <x v="0"/>
    <x v="9"/>
    <n v="209.53"/>
    <n v="5.78"/>
    <n v="20.953000000000003"/>
    <n v="188.577"/>
  </r>
  <r>
    <n v="1720"/>
    <n v="12355"/>
    <n v="40691"/>
    <s v="Not Specified"/>
    <s v="Peachtree City"/>
    <s v="Georgia"/>
    <x v="2"/>
    <s v="Corporate"/>
    <x v="0"/>
    <x v="0"/>
    <n v="225.47"/>
    <n v="14.97"/>
    <n v="22.546999999999997"/>
    <n v="202.923"/>
  </r>
  <r>
    <n v="1721"/>
    <n v="12355"/>
    <n v="40691"/>
    <s v="Not Specified"/>
    <s v="Red Wing"/>
    <s v="Minnesota"/>
    <x v="0"/>
    <s v="Corporate"/>
    <x v="0"/>
    <x v="13"/>
    <n v="168.66"/>
    <n v="3.95"/>
    <n v="16.866"/>
    <n v="151.79399999999998"/>
  </r>
  <r>
    <n v="1722"/>
    <n v="12356"/>
    <n v="41200"/>
    <s v="Critical"/>
    <s v="Pullman"/>
    <s v="Washington"/>
    <x v="1"/>
    <s v="Consumer"/>
    <x v="0"/>
    <x v="9"/>
    <n v="243.05"/>
    <n v="5.98"/>
    <n v="24.305"/>
    <n v="218.745"/>
  </r>
  <r>
    <n v="1723"/>
    <n v="12389"/>
    <n v="40029"/>
    <s v="Medium"/>
    <s v="Coon Rapids"/>
    <s v="Minnesota"/>
    <x v="0"/>
    <s v="Corporate"/>
    <x v="2"/>
    <x v="5"/>
    <n v="2560.59"/>
    <n v="80.98"/>
    <n v="256.05900000000003"/>
    <n v="2304.5309999999999"/>
  </r>
  <r>
    <n v="1724"/>
    <n v="12389"/>
    <n v="40029"/>
    <s v="Medium"/>
    <s v="Coon Rapids"/>
    <s v="Minnesota"/>
    <x v="0"/>
    <s v="Corporate"/>
    <x v="0"/>
    <x v="0"/>
    <n v="189.04"/>
    <n v="11.35"/>
    <n v="18.904"/>
    <n v="170.136"/>
  </r>
  <r>
    <n v="1725"/>
    <n v="12417"/>
    <n v="40475"/>
    <s v="Critical"/>
    <s v="Roswell"/>
    <s v="New Mexico"/>
    <x v="1"/>
    <s v="Corporate"/>
    <x v="0"/>
    <x v="9"/>
    <n v="137.84"/>
    <n v="7.4"/>
    <n v="13.784000000000001"/>
    <n v="124.056"/>
  </r>
  <r>
    <n v="1726"/>
    <n v="12418"/>
    <n v="40957"/>
    <s v="Not Specified"/>
    <s v="Tempe"/>
    <s v="Arizona"/>
    <x v="1"/>
    <s v="Home Office"/>
    <x v="0"/>
    <x v="0"/>
    <n v="299.01"/>
    <n v="7.98"/>
    <n v="29.901"/>
    <n v="269.10899999999998"/>
  </r>
  <r>
    <n v="1727"/>
    <n v="12419"/>
    <n v="40831"/>
    <s v="Critical"/>
    <s v="Mundelein"/>
    <s v="Illinois"/>
    <x v="0"/>
    <s v="Corporate"/>
    <x v="2"/>
    <x v="10"/>
    <n v="22079.47"/>
    <n v="1938.02"/>
    <n v="2207.9470000000001"/>
    <n v="19871.523000000001"/>
  </r>
  <r>
    <n v="1728"/>
    <n v="12420"/>
    <n v="40538"/>
    <s v="Medium"/>
    <s v="Jackson"/>
    <s v="Mississippi"/>
    <x v="2"/>
    <s v="Home Office"/>
    <x v="0"/>
    <x v="12"/>
    <n v="536.25"/>
    <n v="15.99"/>
    <n v="53.625"/>
    <n v="482.625"/>
  </r>
  <r>
    <n v="1729"/>
    <n v="12420"/>
    <n v="40538"/>
    <s v="Medium"/>
    <s v="Jackson"/>
    <s v="Mississippi"/>
    <x v="2"/>
    <s v="Home Office"/>
    <x v="0"/>
    <x v="9"/>
    <n v="5.73"/>
    <n v="4.9800000000000004"/>
    <n v="0.57300000000000006"/>
    <n v="5.157"/>
  </r>
  <r>
    <n v="1730"/>
    <n v="12448"/>
    <n v="40855"/>
    <s v="Critical"/>
    <s v="Centereach"/>
    <s v="New York"/>
    <x v="3"/>
    <s v="Small Business"/>
    <x v="0"/>
    <x v="12"/>
    <n v="240.27"/>
    <n v="7.38"/>
    <n v="24.027000000000001"/>
    <n v="216.24299999999999"/>
  </r>
  <r>
    <n v="1731"/>
    <n v="12448"/>
    <n v="40855"/>
    <s v="Critical"/>
    <s v="Centereach"/>
    <s v="New York"/>
    <x v="3"/>
    <s v="Small Business"/>
    <x v="1"/>
    <x v="15"/>
    <n v="6802.37"/>
    <n v="284.98"/>
    <n v="680.23699999999997"/>
    <n v="6122.1329999999998"/>
  </r>
  <r>
    <n v="1732"/>
    <n v="12449"/>
    <n v="40209"/>
    <s v="Medium"/>
    <s v="Fountain"/>
    <s v="Colorado"/>
    <x v="1"/>
    <s v="Small Business"/>
    <x v="2"/>
    <x v="5"/>
    <n v="1400.1"/>
    <n v="39.979999999999997"/>
    <n v="140.01"/>
    <n v="1260.0899999999999"/>
  </r>
  <r>
    <n v="1733"/>
    <n v="12450"/>
    <n v="39884"/>
    <s v="Not Specified"/>
    <s v="Bozeman"/>
    <s v="Montana"/>
    <x v="1"/>
    <s v="Small Business"/>
    <x v="2"/>
    <x v="5"/>
    <n v="1146.4100000000001"/>
    <n v="73.98"/>
    <n v="114.64100000000001"/>
    <n v="1031.769"/>
  </r>
  <r>
    <n v="1734"/>
    <n v="12451"/>
    <n v="40287"/>
    <s v="Low"/>
    <s v="Ponte Vedra Beach"/>
    <s v="Florida"/>
    <x v="2"/>
    <s v="Small Business"/>
    <x v="1"/>
    <x v="11"/>
    <n v="3662.16"/>
    <n v="130.97999999999999"/>
    <n v="366.21600000000001"/>
    <n v="3295.944"/>
  </r>
  <r>
    <n v="1735"/>
    <n v="12451"/>
    <n v="40287"/>
    <s v="Low"/>
    <s v="Ponte Vedra Beach"/>
    <s v="Florida"/>
    <x v="2"/>
    <s v="Small Business"/>
    <x v="0"/>
    <x v="0"/>
    <n v="329.37"/>
    <n v="15.14"/>
    <n v="32.936999999999998"/>
    <n v="296.43299999999999"/>
  </r>
  <r>
    <n v="1736"/>
    <n v="12452"/>
    <n v="40519"/>
    <s v="Medium"/>
    <s v="Bellevue"/>
    <s v="Nebraska"/>
    <x v="0"/>
    <s v="Corporate"/>
    <x v="0"/>
    <x v="12"/>
    <n v="356.95"/>
    <n v="387.99"/>
    <n v="35.695"/>
    <n v="321.255"/>
  </r>
  <r>
    <n v="1737"/>
    <n v="12452"/>
    <n v="40519"/>
    <s v="Medium"/>
    <s v="Fremont"/>
    <s v="Nebraska"/>
    <x v="0"/>
    <s v="Corporate"/>
    <x v="2"/>
    <x v="5"/>
    <n v="112.86"/>
    <n v="6.6"/>
    <n v="11.286"/>
    <n v="101.574"/>
  </r>
  <r>
    <n v="1738"/>
    <n v="12452"/>
    <n v="40519"/>
    <s v="Medium"/>
    <s v="Fremont"/>
    <s v="Nebraska"/>
    <x v="0"/>
    <s v="Corporate"/>
    <x v="0"/>
    <x v="9"/>
    <n v="2063.42"/>
    <n v="55.98"/>
    <n v="206.34200000000001"/>
    <n v="1857.078"/>
  </r>
  <r>
    <n v="1739"/>
    <n v="12480"/>
    <n v="40001"/>
    <s v="Medium"/>
    <s v="Stow"/>
    <s v="Ohio"/>
    <x v="3"/>
    <s v="Small Business"/>
    <x v="1"/>
    <x v="11"/>
    <n v="1187.01"/>
    <n v="137.47999999999999"/>
    <n v="118.70100000000001"/>
    <n v="1068.309"/>
  </r>
  <r>
    <n v="1740"/>
    <n v="12481"/>
    <n v="40734"/>
    <s v="Critical"/>
    <s v="North Las Vegas"/>
    <s v="Nevada"/>
    <x v="1"/>
    <s v="Corporate"/>
    <x v="2"/>
    <x v="5"/>
    <n v="744"/>
    <n v="20.89"/>
    <n v="74.400000000000006"/>
    <n v="669.6"/>
  </r>
  <r>
    <n v="1741"/>
    <n v="12481"/>
    <n v="40734"/>
    <s v="Critical"/>
    <s v="North Las Vegas"/>
    <s v="Nevada"/>
    <x v="1"/>
    <s v="Corporate"/>
    <x v="2"/>
    <x v="4"/>
    <n v="388.86649999999997"/>
    <n v="35.99"/>
    <n v="38.886650000000003"/>
    <n v="349.97984999999994"/>
  </r>
  <r>
    <n v="1742"/>
    <n v="12483"/>
    <n v="40394"/>
    <s v="Critical"/>
    <s v="Tallahassee"/>
    <s v="Florida"/>
    <x v="2"/>
    <s v="Home Office"/>
    <x v="0"/>
    <x v="12"/>
    <n v="1676.44"/>
    <n v="120.98"/>
    <n v="167.64400000000001"/>
    <n v="1508.796"/>
  </r>
  <r>
    <n v="1743"/>
    <n v="12483"/>
    <n v="40394"/>
    <s v="Critical"/>
    <s v="Tallahassee"/>
    <s v="Florida"/>
    <x v="2"/>
    <s v="Home Office"/>
    <x v="1"/>
    <x v="11"/>
    <n v="1406.07"/>
    <n v="100.98"/>
    <n v="140.607"/>
    <n v="1265.463"/>
  </r>
  <r>
    <n v="1744"/>
    <n v="12483"/>
    <n v="40394"/>
    <s v="Critical"/>
    <s v="Tallahassee"/>
    <s v="Florida"/>
    <x v="2"/>
    <s v="Home Office"/>
    <x v="0"/>
    <x v="0"/>
    <n v="1771.67"/>
    <n v="59.76"/>
    <n v="177.167"/>
    <n v="1594.5030000000002"/>
  </r>
  <r>
    <n v="1745"/>
    <n v="12485"/>
    <n v="40397"/>
    <s v="Critical"/>
    <s v="Carpentersville"/>
    <s v="Illinois"/>
    <x v="0"/>
    <s v="Home Office"/>
    <x v="1"/>
    <x v="15"/>
    <n v="5407.31"/>
    <n v="226.67"/>
    <n v="540.73100000000011"/>
    <n v="4866.5790000000006"/>
  </r>
  <r>
    <n v="1746"/>
    <n v="12486"/>
    <n v="40594"/>
    <s v="High"/>
    <s v="Rancho Cucamonga"/>
    <s v="California"/>
    <x v="1"/>
    <s v="Corporate"/>
    <x v="1"/>
    <x v="11"/>
    <n v="3081.33"/>
    <n v="100.98"/>
    <n v="308.13299999999998"/>
    <n v="2773.1970000000001"/>
  </r>
  <r>
    <n v="1747"/>
    <n v="12486"/>
    <n v="40594"/>
    <s v="High"/>
    <s v="Redding"/>
    <s v="California"/>
    <x v="1"/>
    <s v="Corporate"/>
    <x v="0"/>
    <x v="13"/>
    <n v="1692.56"/>
    <n v="40.98"/>
    <n v="169.25599999999997"/>
    <n v="1523.3040000000001"/>
  </r>
  <r>
    <n v="1748"/>
    <n v="12515"/>
    <n v="40311"/>
    <s v="Medium"/>
    <s v="Hopatcong"/>
    <s v="New Jersey"/>
    <x v="3"/>
    <s v="Small Business"/>
    <x v="2"/>
    <x v="4"/>
    <n v="1702.499"/>
    <n v="125.99"/>
    <n v="170.24990000000003"/>
    <n v="1532.2491"/>
  </r>
  <r>
    <n v="1749"/>
    <n v="12516"/>
    <n v="39957"/>
    <s v="Low"/>
    <s v="Troy"/>
    <s v="Ohio"/>
    <x v="3"/>
    <s v="Home Office"/>
    <x v="2"/>
    <x v="10"/>
    <n v="2360.4299999999998"/>
    <n v="80.97"/>
    <n v="236.04300000000001"/>
    <n v="2124.3869999999997"/>
  </r>
  <r>
    <n v="1750"/>
    <n v="12516"/>
    <n v="39957"/>
    <s v="Low"/>
    <s v="Troy"/>
    <s v="Ohio"/>
    <x v="3"/>
    <s v="Home Office"/>
    <x v="0"/>
    <x v="9"/>
    <n v="154.6"/>
    <n v="6.48"/>
    <n v="15.46"/>
    <n v="139.13999999999999"/>
  </r>
  <r>
    <n v="1751"/>
    <n v="12544"/>
    <n v="39875"/>
    <s v="Low"/>
    <s v="Elgin"/>
    <s v="Illinois"/>
    <x v="0"/>
    <s v="Corporate"/>
    <x v="1"/>
    <x v="2"/>
    <n v="74.3"/>
    <n v="2.08"/>
    <n v="7.43"/>
    <n v="66.87"/>
  </r>
  <r>
    <n v="1752"/>
    <n v="12551"/>
    <n v="41071"/>
    <s v="Low"/>
    <s v="Lubbock"/>
    <s v="Texas"/>
    <x v="0"/>
    <s v="Small Business"/>
    <x v="2"/>
    <x v="4"/>
    <n v="5023.2534999999998"/>
    <n v="125.99"/>
    <n v="502.32534999999996"/>
    <n v="4520.9281499999997"/>
  </r>
  <r>
    <n v="1753"/>
    <n v="12579"/>
    <n v="40710"/>
    <s v="Not Specified"/>
    <s v="Inkster"/>
    <s v="Michigan"/>
    <x v="0"/>
    <s v="Home Office"/>
    <x v="0"/>
    <x v="9"/>
    <n v="70.33"/>
    <n v="15.04"/>
    <n v="7.0329999999999995"/>
    <n v="63.296999999999997"/>
  </r>
  <r>
    <n v="1754"/>
    <n v="12580"/>
    <n v="40191"/>
    <s v="Low"/>
    <s v="Carteret"/>
    <s v="New Jersey"/>
    <x v="3"/>
    <s v="Small Business"/>
    <x v="0"/>
    <x v="6"/>
    <n v="140.72"/>
    <n v="3.28"/>
    <n v="14.072000000000001"/>
    <n v="126.648"/>
  </r>
  <r>
    <n v="1755"/>
    <n v="12580"/>
    <n v="40191"/>
    <s v="Low"/>
    <s v="Rancho Cucamonga"/>
    <s v="California"/>
    <x v="1"/>
    <s v="Small Business"/>
    <x v="0"/>
    <x v="12"/>
    <n v="8038.08"/>
    <n v="172.99"/>
    <n v="803.80799999999999"/>
    <n v="7234.2719999999999"/>
  </r>
  <r>
    <n v="1756"/>
    <n v="12581"/>
    <n v="40106"/>
    <s v="High"/>
    <s v="Lacey"/>
    <s v="Washington"/>
    <x v="1"/>
    <s v="Small Business"/>
    <x v="2"/>
    <x v="4"/>
    <n v="1768.9689999999998"/>
    <n v="65.989999999999995"/>
    <n v="176.89689999999999"/>
    <n v="1592.0720999999999"/>
  </r>
  <r>
    <n v="1757"/>
    <n v="12611"/>
    <n v="40831"/>
    <s v="Medium"/>
    <s v="Meridian"/>
    <s v="Mississippi"/>
    <x v="2"/>
    <s v="Home Office"/>
    <x v="0"/>
    <x v="12"/>
    <n v="189.99"/>
    <n v="12.97"/>
    <n v="18.999000000000002"/>
    <n v="170.99100000000001"/>
  </r>
  <r>
    <n v="1758"/>
    <n v="12612"/>
    <n v="40533"/>
    <s v="Low"/>
    <s v="San Clemente"/>
    <s v="California"/>
    <x v="1"/>
    <s v="Home Office"/>
    <x v="0"/>
    <x v="13"/>
    <n v="2360.98"/>
    <n v="78.650000000000006"/>
    <n v="236.09799999999998"/>
    <n v="2124.8820000000001"/>
  </r>
  <r>
    <n v="1759"/>
    <n v="12612"/>
    <n v="40533"/>
    <s v="Low"/>
    <s v="San Clemente"/>
    <s v="California"/>
    <x v="1"/>
    <s v="Home Office"/>
    <x v="0"/>
    <x v="8"/>
    <n v="182.2"/>
    <n v="3.75"/>
    <n v="18.22"/>
    <n v="163.98"/>
  </r>
  <r>
    <n v="1760"/>
    <n v="12613"/>
    <n v="40278"/>
    <s v="Medium"/>
    <s v="Marrero"/>
    <s v="Louisiana"/>
    <x v="2"/>
    <s v="Consumer"/>
    <x v="0"/>
    <x v="12"/>
    <n v="15.64"/>
    <n v="3.36"/>
    <n v="1.5640000000000001"/>
    <n v="14.076000000000001"/>
  </r>
  <r>
    <n v="1761"/>
    <n v="12613"/>
    <n v="40278"/>
    <s v="Medium"/>
    <s v="Marrero"/>
    <s v="Louisiana"/>
    <x v="2"/>
    <s v="Consumer"/>
    <x v="0"/>
    <x v="12"/>
    <n v="1751.08"/>
    <n v="59.78"/>
    <n v="175.108"/>
    <n v="1575.972"/>
  </r>
  <r>
    <n v="1762"/>
    <n v="12613"/>
    <n v="40278"/>
    <s v="Medium"/>
    <s v="Marrero"/>
    <s v="Louisiana"/>
    <x v="2"/>
    <s v="Consumer"/>
    <x v="1"/>
    <x v="2"/>
    <n v="225.37"/>
    <n v="12.22"/>
    <n v="22.536999999999999"/>
    <n v="202.833"/>
  </r>
  <r>
    <n v="1763"/>
    <n v="12641"/>
    <n v="40596"/>
    <s v="Low"/>
    <s v="Magna"/>
    <s v="Utah"/>
    <x v="1"/>
    <s v="Home Office"/>
    <x v="0"/>
    <x v="9"/>
    <n v="107.12"/>
    <n v="55.98"/>
    <n v="10.712"/>
    <n v="96.408000000000001"/>
  </r>
  <r>
    <n v="1764"/>
    <n v="12641"/>
    <n v="40596"/>
    <s v="Low"/>
    <s v="Magna"/>
    <s v="Utah"/>
    <x v="1"/>
    <s v="Home Office"/>
    <x v="0"/>
    <x v="9"/>
    <n v="676.24"/>
    <n v="26.38"/>
    <n v="67.623999999999995"/>
    <n v="608.61599999999999"/>
  </r>
  <r>
    <n v="1765"/>
    <n v="12641"/>
    <n v="40596"/>
    <s v="Low"/>
    <s v="Magna"/>
    <s v="Utah"/>
    <x v="1"/>
    <s v="Home Office"/>
    <x v="0"/>
    <x v="0"/>
    <n v="3668.6"/>
    <n v="155.06"/>
    <n v="366.86"/>
    <n v="3301.74"/>
  </r>
  <r>
    <n v="1766"/>
    <n v="12642"/>
    <n v="39930"/>
    <s v="Critical"/>
    <s v="Salisbury"/>
    <s v="North Carolina"/>
    <x v="2"/>
    <s v="Home Office"/>
    <x v="0"/>
    <x v="12"/>
    <n v="564.85"/>
    <n v="58.1"/>
    <n v="56.484999999999999"/>
    <n v="508.36500000000001"/>
  </r>
  <r>
    <n v="1767"/>
    <n v="12642"/>
    <n v="39930"/>
    <s v="Critical"/>
    <s v="Salisbury"/>
    <s v="North Carolina"/>
    <x v="2"/>
    <s v="Home Office"/>
    <x v="2"/>
    <x v="5"/>
    <n v="572.33000000000004"/>
    <n v="39.979999999999997"/>
    <n v="57.233000000000004"/>
    <n v="515.09699999999998"/>
  </r>
  <r>
    <n v="1768"/>
    <n v="12643"/>
    <n v="40256"/>
    <s v="Low"/>
    <s v="Derry"/>
    <s v="New Hampshire"/>
    <x v="3"/>
    <s v="Small Business"/>
    <x v="0"/>
    <x v="9"/>
    <n v="345.69"/>
    <n v="15.04"/>
    <n v="34.569000000000003"/>
    <n v="311.12099999999998"/>
  </r>
  <r>
    <n v="1769"/>
    <n v="12676"/>
    <n v="39828"/>
    <s v="High"/>
    <s v="Hattiesburg"/>
    <s v="Mississippi"/>
    <x v="2"/>
    <s v="Home Office"/>
    <x v="1"/>
    <x v="2"/>
    <n v="201.06"/>
    <n v="8.09"/>
    <n v="20.105999999999998"/>
    <n v="180.95400000000001"/>
  </r>
  <r>
    <n v="1770"/>
    <n v="12704"/>
    <n v="40218"/>
    <s v="Low"/>
    <s v="Wilmette"/>
    <s v="Illinois"/>
    <x v="0"/>
    <s v="Small Business"/>
    <x v="2"/>
    <x v="16"/>
    <n v="21506.77"/>
    <n v="499.99"/>
    <n v="2150.6770000000001"/>
    <n v="19356.093000000001"/>
  </r>
  <r>
    <n v="1771"/>
    <n v="12704"/>
    <n v="40218"/>
    <s v="Low"/>
    <s v="Wilmette"/>
    <s v="Illinois"/>
    <x v="0"/>
    <s v="Small Business"/>
    <x v="0"/>
    <x v="0"/>
    <n v="669.02"/>
    <n v="20.98"/>
    <n v="66.902000000000001"/>
    <n v="602.11799999999994"/>
  </r>
  <r>
    <n v="1772"/>
    <n v="12706"/>
    <n v="40137"/>
    <s v="Critical"/>
    <s v="Rancho Cucamonga"/>
    <s v="California"/>
    <x v="1"/>
    <s v="Corporate"/>
    <x v="1"/>
    <x v="11"/>
    <n v="2494.69"/>
    <n v="58.14"/>
    <n v="249.46900000000002"/>
    <n v="2245.221"/>
  </r>
  <r>
    <n v="1773"/>
    <n v="12707"/>
    <n v="40327"/>
    <s v="High"/>
    <s v="Keizer"/>
    <s v="Oregon"/>
    <x v="1"/>
    <s v="Small Business"/>
    <x v="1"/>
    <x v="2"/>
    <n v="2213.92"/>
    <n v="105.98"/>
    <n v="221.392"/>
    <n v="1992.528"/>
  </r>
  <r>
    <n v="1774"/>
    <n v="12708"/>
    <n v="40185"/>
    <s v="Low"/>
    <s v="Fairfield"/>
    <s v="California"/>
    <x v="1"/>
    <s v="Corporate"/>
    <x v="0"/>
    <x v="6"/>
    <n v="159.41"/>
    <n v="3.28"/>
    <n v="15.940999999999999"/>
    <n v="143.46899999999999"/>
  </r>
  <r>
    <n v="1775"/>
    <n v="12710"/>
    <n v="40407"/>
    <s v="Critical"/>
    <s v="Prior Lake"/>
    <s v="Minnesota"/>
    <x v="0"/>
    <s v="Small Business"/>
    <x v="0"/>
    <x v="9"/>
    <n v="2116.62"/>
    <n v="55.98"/>
    <n v="211.66199999999998"/>
    <n v="1904.9579999999999"/>
  </r>
  <r>
    <n v="1776"/>
    <n v="12711"/>
    <n v="40958"/>
    <s v="Critical"/>
    <s v="Monroe"/>
    <s v="Louisiana"/>
    <x v="2"/>
    <s v="Corporate"/>
    <x v="0"/>
    <x v="6"/>
    <n v="1486.72"/>
    <n v="43.98"/>
    <n v="148.672"/>
    <n v="1338.048"/>
  </r>
  <r>
    <n v="1777"/>
    <n v="12711"/>
    <n v="40958"/>
    <s v="Critical"/>
    <s v="New Iberia"/>
    <s v="Louisiana"/>
    <x v="2"/>
    <s v="Corporate"/>
    <x v="0"/>
    <x v="1"/>
    <n v="558.04"/>
    <n v="12.98"/>
    <n v="55.803999999999995"/>
    <n v="502.23599999999999"/>
  </r>
  <r>
    <n v="1778"/>
    <n v="12736"/>
    <n v="40245"/>
    <s v="Low"/>
    <s v="College Station"/>
    <s v="Texas"/>
    <x v="0"/>
    <s v="Small Business"/>
    <x v="1"/>
    <x v="2"/>
    <n v="25.52"/>
    <n v="9.65"/>
    <n v="2.552"/>
    <n v="22.968"/>
  </r>
  <r>
    <n v="1779"/>
    <n v="12743"/>
    <n v="40352"/>
    <s v="High"/>
    <s v="Troy"/>
    <s v="Michigan"/>
    <x v="0"/>
    <s v="Corporate"/>
    <x v="2"/>
    <x v="4"/>
    <n v="677.51800000000003"/>
    <n v="20.99"/>
    <n v="67.751800000000003"/>
    <n v="609.76620000000003"/>
  </r>
  <r>
    <n v="1780"/>
    <n v="12768"/>
    <n v="39911"/>
    <s v="Critical"/>
    <s v="Grand Prairie"/>
    <s v="Texas"/>
    <x v="0"/>
    <s v="Corporate"/>
    <x v="0"/>
    <x v="13"/>
    <n v="1562.97"/>
    <n v="42.98"/>
    <n v="156.297"/>
    <n v="1406.673"/>
  </r>
  <r>
    <n v="1781"/>
    <n v="12771"/>
    <n v="39830"/>
    <s v="Critical"/>
    <s v="Wilmette"/>
    <s v="Illinois"/>
    <x v="0"/>
    <s v="Small Business"/>
    <x v="0"/>
    <x v="8"/>
    <n v="1143.49"/>
    <n v="30.53"/>
    <n v="114.34899999999999"/>
    <n v="1029.1410000000001"/>
  </r>
  <r>
    <n v="1782"/>
    <n v="12771"/>
    <n v="39830"/>
    <s v="Critical"/>
    <s v="Woodridge"/>
    <s v="Illinois"/>
    <x v="0"/>
    <s v="Small Business"/>
    <x v="0"/>
    <x v="6"/>
    <n v="78.08"/>
    <n v="1.68"/>
    <n v="7.8079999999999998"/>
    <n v="70.271999999999991"/>
  </r>
  <r>
    <n v="1783"/>
    <n v="12773"/>
    <n v="40554"/>
    <s v="Low"/>
    <s v="Indianapolis"/>
    <s v="Indiana"/>
    <x v="0"/>
    <s v="Corporate"/>
    <x v="0"/>
    <x v="12"/>
    <n v="17"/>
    <n v="2.78"/>
    <n v="1.7"/>
    <n v="15.3"/>
  </r>
  <r>
    <n v="1784"/>
    <n v="12773"/>
    <n v="40554"/>
    <s v="Low"/>
    <s v="Indianapolis"/>
    <s v="Indiana"/>
    <x v="0"/>
    <s v="Corporate"/>
    <x v="1"/>
    <x v="2"/>
    <n v="67.41"/>
    <n v="4.1399999999999997"/>
    <n v="6.7409999999999988"/>
    <n v="60.668999999999997"/>
  </r>
  <r>
    <n v="1785"/>
    <n v="12773"/>
    <n v="40554"/>
    <s v="Low"/>
    <s v="Indianapolis"/>
    <s v="Indiana"/>
    <x v="0"/>
    <s v="Corporate"/>
    <x v="0"/>
    <x v="9"/>
    <n v="130.66999999999999"/>
    <n v="6.48"/>
    <n v="13.066999999999998"/>
    <n v="117.60299999999999"/>
  </r>
  <r>
    <n v="1786"/>
    <n v="12773"/>
    <n v="40554"/>
    <s v="Low"/>
    <s v="Jeffersonville"/>
    <s v="Indiana"/>
    <x v="0"/>
    <s v="Corporate"/>
    <x v="0"/>
    <x v="6"/>
    <n v="77.62"/>
    <n v="3.28"/>
    <n v="7.7620000000000005"/>
    <n v="69.858000000000004"/>
  </r>
  <r>
    <n v="1787"/>
    <n v="12803"/>
    <n v="40234"/>
    <s v="Not Specified"/>
    <s v="Opelika"/>
    <s v="Alabama"/>
    <x v="2"/>
    <s v="Home Office"/>
    <x v="0"/>
    <x v="0"/>
    <n v="383.81"/>
    <n v="12.21"/>
    <n v="38.381"/>
    <n v="345.42899999999997"/>
  </r>
  <r>
    <n v="1788"/>
    <n v="12804"/>
    <n v="41054"/>
    <s v="Medium"/>
    <s v="Brentwood"/>
    <s v="Tennessee"/>
    <x v="2"/>
    <s v="Home Office"/>
    <x v="0"/>
    <x v="8"/>
    <n v="69.06"/>
    <n v="3.08"/>
    <n v="6.9060000000000006"/>
    <n v="62.154000000000003"/>
  </r>
  <r>
    <n v="1789"/>
    <n v="12804"/>
    <n v="41054"/>
    <s v="Medium"/>
    <s v="Brentwood"/>
    <s v="Tennessee"/>
    <x v="2"/>
    <s v="Home Office"/>
    <x v="0"/>
    <x v="7"/>
    <n v="84.01"/>
    <n v="1.81"/>
    <n v="8.4009999999999998"/>
    <n v="75.609000000000009"/>
  </r>
  <r>
    <n v="1790"/>
    <n v="12804"/>
    <n v="41054"/>
    <s v="Medium"/>
    <s v="Brentwood"/>
    <s v="Tennessee"/>
    <x v="2"/>
    <s v="Home Office"/>
    <x v="0"/>
    <x v="0"/>
    <n v="592.91999999999996"/>
    <n v="16.059999999999999"/>
    <n v="59.292000000000002"/>
    <n v="533.62799999999993"/>
  </r>
  <r>
    <n v="1791"/>
    <n v="12806"/>
    <n v="40901"/>
    <s v="Not Specified"/>
    <s v="Hutchinson"/>
    <s v="Kansas"/>
    <x v="0"/>
    <s v="Small Business"/>
    <x v="0"/>
    <x v="14"/>
    <n v="761.23"/>
    <n v="35.89"/>
    <n v="76.123000000000005"/>
    <n v="685.10699999999997"/>
  </r>
  <r>
    <n v="1792"/>
    <n v="12837"/>
    <n v="41245"/>
    <s v="Medium"/>
    <s v="Brownsville"/>
    <s v="Texas"/>
    <x v="0"/>
    <s v="Home Office"/>
    <x v="0"/>
    <x v="8"/>
    <n v="66.19"/>
    <n v="2.88"/>
    <n v="6.6189999999999998"/>
    <n v="59.570999999999998"/>
  </r>
  <r>
    <n v="1793"/>
    <n v="12837"/>
    <n v="41245"/>
    <s v="Medium"/>
    <s v="Camp Springs"/>
    <s v="Maryland"/>
    <x v="3"/>
    <s v="Home Office"/>
    <x v="2"/>
    <x v="5"/>
    <n v="1100.21"/>
    <n v="22.24"/>
    <n v="110.021"/>
    <n v="990.18900000000008"/>
  </r>
  <r>
    <n v="1794"/>
    <n v="12867"/>
    <n v="40613"/>
    <s v="Not Specified"/>
    <s v="Ponte Vedra Beach"/>
    <s v="Florida"/>
    <x v="2"/>
    <s v="Corporate"/>
    <x v="2"/>
    <x v="5"/>
    <n v="127.49"/>
    <n v="19.98"/>
    <n v="12.748999999999999"/>
    <n v="114.741"/>
  </r>
  <r>
    <n v="1795"/>
    <n v="12868"/>
    <n v="40603"/>
    <s v="Critical"/>
    <s v="Morristown"/>
    <s v="New Jersey"/>
    <x v="3"/>
    <s v="Consumer"/>
    <x v="0"/>
    <x v="6"/>
    <n v="53.33"/>
    <n v="1.76"/>
    <n v="5.3329999999999993"/>
    <n v="47.997"/>
  </r>
  <r>
    <n v="1796"/>
    <n v="12868"/>
    <n v="40603"/>
    <s v="Critical"/>
    <s v="Norwich"/>
    <s v="Connecticut"/>
    <x v="3"/>
    <s v="Consumer"/>
    <x v="0"/>
    <x v="9"/>
    <n v="9.3699999999999992"/>
    <n v="4.4800000000000004"/>
    <n v="0.93699999999999983"/>
    <n v="8.4329999999999998"/>
  </r>
  <r>
    <n v="1797"/>
    <n v="12869"/>
    <n v="39838"/>
    <s v="Not Specified"/>
    <s v="Hilton Head Island"/>
    <s v="South Carolina"/>
    <x v="2"/>
    <s v="Consumer"/>
    <x v="2"/>
    <x v="4"/>
    <n v="1532.482"/>
    <n v="125.99"/>
    <n v="153.2482"/>
    <n v="1379.2338"/>
  </r>
  <r>
    <n v="1798"/>
    <n v="12871"/>
    <n v="40820"/>
    <s v="Not Specified"/>
    <s v="Long Beach"/>
    <s v="Mississippi"/>
    <x v="2"/>
    <s v="Small Business"/>
    <x v="0"/>
    <x v="1"/>
    <n v="459.26"/>
    <n v="10.23"/>
    <n v="45.926000000000002"/>
    <n v="413.334"/>
  </r>
  <r>
    <n v="1799"/>
    <n v="12897"/>
    <n v="40742"/>
    <s v="Not Specified"/>
    <s v="El Paso"/>
    <s v="Texas"/>
    <x v="0"/>
    <s v="Corporate"/>
    <x v="0"/>
    <x v="8"/>
    <n v="141.49"/>
    <n v="3.69"/>
    <n v="14.149000000000001"/>
    <n v="127.34100000000001"/>
  </r>
  <r>
    <n v="1800"/>
    <n v="12897"/>
    <n v="40742"/>
    <s v="Not Specified"/>
    <s v="El Paso"/>
    <s v="Texas"/>
    <x v="0"/>
    <s v="Corporate"/>
    <x v="0"/>
    <x v="9"/>
    <n v="211.55"/>
    <n v="6.48"/>
    <n v="21.155000000000001"/>
    <n v="190.39500000000001"/>
  </r>
  <r>
    <n v="1801"/>
    <n v="12900"/>
    <n v="40301"/>
    <s v="High"/>
    <s v="Danville"/>
    <s v="Virginia"/>
    <x v="2"/>
    <s v="Corporate"/>
    <x v="1"/>
    <x v="2"/>
    <n v="627.12"/>
    <n v="12.64"/>
    <n v="62.711999999999996"/>
    <n v="564.40800000000002"/>
  </r>
  <r>
    <n v="1802"/>
    <n v="12900"/>
    <n v="40301"/>
    <s v="High"/>
    <s v="Danville"/>
    <s v="Virginia"/>
    <x v="2"/>
    <s v="Corporate"/>
    <x v="2"/>
    <x v="10"/>
    <n v="4096.21"/>
    <n v="306.14"/>
    <n v="409.62099999999998"/>
    <n v="3686.5889999999999"/>
  </r>
  <r>
    <n v="1803"/>
    <n v="12902"/>
    <n v="40480"/>
    <s v="Not Specified"/>
    <s v="Owosso"/>
    <s v="Michigan"/>
    <x v="0"/>
    <s v="Home Office"/>
    <x v="2"/>
    <x v="5"/>
    <n v="302.05"/>
    <n v="30.98"/>
    <n v="30.204999999999998"/>
    <n v="271.84500000000003"/>
  </r>
  <r>
    <n v="1804"/>
    <n v="12902"/>
    <n v="40480"/>
    <s v="Not Specified"/>
    <s v="Reno"/>
    <s v="Nevada"/>
    <x v="1"/>
    <s v="Home Office"/>
    <x v="1"/>
    <x v="11"/>
    <n v="3645.45"/>
    <n v="120.98"/>
    <n v="364.54500000000002"/>
    <n v="3280.9049999999997"/>
  </r>
  <r>
    <n v="1805"/>
    <n v="12903"/>
    <n v="40081"/>
    <s v="Critical"/>
    <s v="Oakland Park"/>
    <s v="Florida"/>
    <x v="2"/>
    <s v="Consumer"/>
    <x v="2"/>
    <x v="4"/>
    <n v="63.427"/>
    <n v="35.99"/>
    <n v="6.3426999999999998"/>
    <n v="57.084299999999999"/>
  </r>
  <r>
    <n v="1806"/>
    <n v="12929"/>
    <n v="40420"/>
    <s v="Critical"/>
    <s v="Elk Grove Village"/>
    <s v="Illinois"/>
    <x v="0"/>
    <s v="Corporate"/>
    <x v="1"/>
    <x v="15"/>
    <n v="5297.47"/>
    <n v="270.98"/>
    <n v="529.74700000000007"/>
    <n v="4767.723"/>
  </r>
  <r>
    <n v="1807"/>
    <n v="12929"/>
    <n v="40420"/>
    <s v="Critical"/>
    <s v="Elk Grove Village"/>
    <s v="Illinois"/>
    <x v="0"/>
    <s v="Corporate"/>
    <x v="0"/>
    <x v="9"/>
    <n v="95.3"/>
    <n v="4.4800000000000004"/>
    <n v="9.5299999999999994"/>
    <n v="85.77"/>
  </r>
  <r>
    <n v="1808"/>
    <n v="12930"/>
    <n v="40871"/>
    <s v="High"/>
    <s v="Moreno Valley"/>
    <s v="California"/>
    <x v="1"/>
    <s v="Corporate"/>
    <x v="0"/>
    <x v="13"/>
    <n v="1147.6400000000001"/>
    <n v="22.98"/>
    <n v="114.76400000000001"/>
    <n v="1032.8760000000002"/>
  </r>
  <r>
    <n v="1809"/>
    <n v="12931"/>
    <n v="41023"/>
    <s v="Medium"/>
    <s v="New Milford"/>
    <s v="New Jersey"/>
    <x v="3"/>
    <s v="Home Office"/>
    <x v="0"/>
    <x v="0"/>
    <n v="653.91999999999996"/>
    <n v="59.76"/>
    <n v="65.391999999999996"/>
    <n v="588.52800000000002"/>
  </r>
  <r>
    <n v="1810"/>
    <n v="12934"/>
    <n v="39877"/>
    <s v="Not Specified"/>
    <s v="Indianapolis"/>
    <s v="Indiana"/>
    <x v="0"/>
    <s v="Corporate"/>
    <x v="0"/>
    <x v="14"/>
    <n v="440.39"/>
    <n v="9.7799999999999994"/>
    <n v="44.038999999999994"/>
    <n v="396.351"/>
  </r>
  <r>
    <n v="1811"/>
    <n v="12934"/>
    <n v="39877"/>
    <s v="Not Specified"/>
    <s v="Jeffersonville"/>
    <s v="Indiana"/>
    <x v="0"/>
    <s v="Corporate"/>
    <x v="0"/>
    <x v="6"/>
    <n v="96.99"/>
    <n v="3.28"/>
    <n v="9.6989999999999998"/>
    <n v="87.290999999999997"/>
  </r>
  <r>
    <n v="1812"/>
    <n v="12965"/>
    <n v="40354"/>
    <s v="Medium"/>
    <s v="Encinitas"/>
    <s v="California"/>
    <x v="1"/>
    <s v="Corporate"/>
    <x v="0"/>
    <x v="12"/>
    <n v="44.74"/>
    <n v="5.74"/>
    <n v="4.4740000000000002"/>
    <n v="40.266000000000005"/>
  </r>
  <r>
    <n v="1813"/>
    <n v="12965"/>
    <n v="40354"/>
    <s v="Medium"/>
    <s v="Encinitas"/>
    <s v="California"/>
    <x v="1"/>
    <s v="Corporate"/>
    <x v="0"/>
    <x v="12"/>
    <n v="90.78"/>
    <n v="4.24"/>
    <n v="9.0779999999999994"/>
    <n v="81.701999999999998"/>
  </r>
  <r>
    <n v="1814"/>
    <n v="12999"/>
    <n v="40271"/>
    <s v="High"/>
    <s v="Alexandria"/>
    <s v="Virginia"/>
    <x v="2"/>
    <s v="Consumer"/>
    <x v="0"/>
    <x v="0"/>
    <n v="2712.07"/>
    <n v="95.43"/>
    <n v="271.20699999999999"/>
    <n v="2440.8630000000003"/>
  </r>
  <r>
    <n v="1815"/>
    <n v="13027"/>
    <n v="40923"/>
    <s v="Critical"/>
    <s v="Bridgeton"/>
    <s v="New Jersey"/>
    <x v="3"/>
    <s v="Small Business"/>
    <x v="0"/>
    <x v="9"/>
    <n v="290.68"/>
    <n v="6.78"/>
    <n v="29.068000000000001"/>
    <n v="261.61200000000002"/>
  </r>
  <r>
    <n v="1816"/>
    <n v="13028"/>
    <n v="39911"/>
    <s v="Critical"/>
    <s v="Shirley"/>
    <s v="New York"/>
    <x v="3"/>
    <s v="Consumer"/>
    <x v="0"/>
    <x v="9"/>
    <n v="1357.53"/>
    <n v="35.44"/>
    <n v="135.75299999999999"/>
    <n v="1221.777"/>
  </r>
  <r>
    <n v="1817"/>
    <n v="13030"/>
    <n v="40016"/>
    <s v="Medium"/>
    <s v="Huntsville"/>
    <s v="Texas"/>
    <x v="0"/>
    <s v="Home Office"/>
    <x v="0"/>
    <x v="12"/>
    <n v="136.19999999999999"/>
    <n v="3.89"/>
    <n v="13.62"/>
    <n v="122.57999999999998"/>
  </r>
  <r>
    <n v="1818"/>
    <n v="13031"/>
    <n v="41247"/>
    <s v="Low"/>
    <s v="Covington"/>
    <s v="Washington"/>
    <x v="1"/>
    <s v="Consumer"/>
    <x v="0"/>
    <x v="9"/>
    <n v="210.06"/>
    <n v="6.48"/>
    <n v="21.006"/>
    <n v="189.054"/>
  </r>
  <r>
    <n v="1819"/>
    <n v="13056"/>
    <n v="39925"/>
    <s v="Not Specified"/>
    <s v="Rutland"/>
    <s v="Vermont"/>
    <x v="3"/>
    <s v="Small Business"/>
    <x v="2"/>
    <x v="5"/>
    <n v="3387.32"/>
    <n v="100.98"/>
    <n v="338.73200000000003"/>
    <n v="3048.5880000000002"/>
  </r>
  <r>
    <n v="1820"/>
    <n v="13088"/>
    <n v="40290"/>
    <s v="Not Specified"/>
    <s v="Columbus"/>
    <s v="Ohio"/>
    <x v="3"/>
    <s v="Corporate"/>
    <x v="0"/>
    <x v="13"/>
    <n v="187.92"/>
    <n v="3.25"/>
    <n v="18.791999999999998"/>
    <n v="169.12799999999999"/>
  </r>
  <r>
    <n v="1821"/>
    <n v="13089"/>
    <n v="40891"/>
    <s v="Not Specified"/>
    <s v="Rochester"/>
    <s v="New Hampshire"/>
    <x v="3"/>
    <s v="Corporate"/>
    <x v="1"/>
    <x v="11"/>
    <n v="3577.11"/>
    <n v="114.98"/>
    <n v="357.71100000000001"/>
    <n v="3219.3990000000003"/>
  </r>
  <r>
    <n v="1822"/>
    <n v="13090"/>
    <n v="40385"/>
    <s v="Not Specified"/>
    <s v="Redlands"/>
    <s v="California"/>
    <x v="1"/>
    <s v="Corporate"/>
    <x v="0"/>
    <x v="9"/>
    <n v="150.19999999999999"/>
    <n v="9.27"/>
    <n v="15.02"/>
    <n v="135.17999999999998"/>
  </r>
  <r>
    <n v="1823"/>
    <n v="13091"/>
    <n v="40132"/>
    <s v="Medium"/>
    <s v="San Antonio"/>
    <s v="Texas"/>
    <x v="0"/>
    <s v="Corporate"/>
    <x v="0"/>
    <x v="9"/>
    <n v="81.430000000000007"/>
    <n v="6.48"/>
    <n v="8.1430000000000007"/>
    <n v="73.287000000000006"/>
  </r>
  <r>
    <n v="1824"/>
    <n v="13091"/>
    <n v="40132"/>
    <s v="Medium"/>
    <s v="San Antonio"/>
    <s v="Texas"/>
    <x v="0"/>
    <s v="Corporate"/>
    <x v="0"/>
    <x v="0"/>
    <n v="883.15"/>
    <n v="20.34"/>
    <n v="88.314999999999998"/>
    <n v="794.83500000000004"/>
  </r>
  <r>
    <n v="1825"/>
    <n v="13094"/>
    <n v="40408"/>
    <s v="Not Specified"/>
    <s v="Hilton Head Island"/>
    <s v="South Carolina"/>
    <x v="2"/>
    <s v="Consumer"/>
    <x v="0"/>
    <x v="9"/>
    <n v="283.57"/>
    <n v="37.94"/>
    <n v="28.356999999999999"/>
    <n v="255.21299999999999"/>
  </r>
  <r>
    <n v="1826"/>
    <n v="13120"/>
    <n v="40161"/>
    <s v="Low"/>
    <s v="South Bend"/>
    <s v="Indiana"/>
    <x v="0"/>
    <s v="Consumer"/>
    <x v="0"/>
    <x v="12"/>
    <n v="590.42999999999995"/>
    <n v="12.95"/>
    <n v="59.042999999999992"/>
    <n v="531.38699999999994"/>
  </r>
  <r>
    <n v="1827"/>
    <n v="13120"/>
    <n v="40161"/>
    <s v="Low"/>
    <s v="South Bend"/>
    <s v="Indiana"/>
    <x v="0"/>
    <s v="Consumer"/>
    <x v="0"/>
    <x v="12"/>
    <n v="216.33"/>
    <n v="24.92"/>
    <n v="21.633000000000003"/>
    <n v="194.697"/>
  </r>
  <r>
    <n v="1828"/>
    <n v="13121"/>
    <n v="40244"/>
    <s v="High"/>
    <s v="Boardman"/>
    <s v="Ohio"/>
    <x v="3"/>
    <s v="Corporate"/>
    <x v="2"/>
    <x v="5"/>
    <n v="1211"/>
    <n v="30.98"/>
    <n v="121.1"/>
    <n v="1089.9000000000001"/>
  </r>
  <r>
    <n v="1829"/>
    <n v="13121"/>
    <n v="40244"/>
    <s v="High"/>
    <s v="Boardman"/>
    <s v="Ohio"/>
    <x v="3"/>
    <s v="Corporate"/>
    <x v="2"/>
    <x v="4"/>
    <n v="4924.1350000000002"/>
    <n v="205.99"/>
    <n v="492.41350000000006"/>
    <n v="4431.7215000000006"/>
  </r>
  <r>
    <n v="1830"/>
    <n v="13125"/>
    <n v="40525"/>
    <s v="Not Specified"/>
    <s v="Essex Junction"/>
    <s v="Vermont"/>
    <x v="3"/>
    <s v="Corporate"/>
    <x v="2"/>
    <x v="5"/>
    <n v="990.73"/>
    <n v="30.73"/>
    <n v="99.072999999999993"/>
    <n v="891.65700000000004"/>
  </r>
  <r>
    <n v="1831"/>
    <n v="13126"/>
    <n v="40835"/>
    <s v="Not Specified"/>
    <s v="Bellevue"/>
    <s v="Washington"/>
    <x v="1"/>
    <s v="Consumer"/>
    <x v="2"/>
    <x v="16"/>
    <n v="24233.54"/>
    <n v="599.99"/>
    <n v="2423.3540000000003"/>
    <n v="21810.186000000002"/>
  </r>
  <r>
    <n v="1832"/>
    <n v="13126"/>
    <n v="40835"/>
    <s v="Not Specified"/>
    <s v="Bellingham"/>
    <s v="Washington"/>
    <x v="1"/>
    <s v="Consumer"/>
    <x v="1"/>
    <x v="15"/>
    <n v="6325.65"/>
    <n v="135.99"/>
    <n v="632.56500000000005"/>
    <n v="5693.0849999999991"/>
  </r>
  <r>
    <n v="1833"/>
    <n v="13126"/>
    <n v="40835"/>
    <s v="Not Specified"/>
    <s v="Bellingham"/>
    <s v="Washington"/>
    <x v="1"/>
    <s v="Consumer"/>
    <x v="1"/>
    <x v="3"/>
    <n v="380.62"/>
    <n v="179.29"/>
    <n v="38.061999999999998"/>
    <n v="342.55799999999999"/>
  </r>
  <r>
    <n v="1834"/>
    <n v="13127"/>
    <n v="40390"/>
    <s v="Medium"/>
    <s v="Evans"/>
    <s v="Georgia"/>
    <x v="2"/>
    <s v="Home Office"/>
    <x v="0"/>
    <x v="13"/>
    <n v="951.31"/>
    <n v="68.81"/>
    <n v="95.130999999999986"/>
    <n v="856.17899999999997"/>
  </r>
  <r>
    <n v="1835"/>
    <n v="13156"/>
    <n v="40821"/>
    <s v="Low"/>
    <s v="Glen Cove"/>
    <s v="New York"/>
    <x v="3"/>
    <s v="Corporate"/>
    <x v="1"/>
    <x v="2"/>
    <n v="502.01"/>
    <n v="39.979999999999997"/>
    <n v="50.201000000000001"/>
    <n v="451.80899999999997"/>
  </r>
  <r>
    <n v="1836"/>
    <n v="13157"/>
    <n v="40950"/>
    <s v="Medium"/>
    <s v="Riverside"/>
    <s v="California"/>
    <x v="1"/>
    <s v="Corporate"/>
    <x v="2"/>
    <x v="4"/>
    <n v="38.93"/>
    <n v="20.99"/>
    <n v="3.8930000000000002"/>
    <n v="35.036999999999999"/>
  </r>
  <r>
    <n v="1837"/>
    <n v="13158"/>
    <n v="41233"/>
    <s v="Critical"/>
    <s v="Emporia"/>
    <s v="Kansas"/>
    <x v="0"/>
    <s v="Corporate"/>
    <x v="0"/>
    <x v="12"/>
    <n v="187.16"/>
    <n v="6.75"/>
    <n v="18.715999999999998"/>
    <n v="168.44399999999999"/>
  </r>
  <r>
    <n v="1838"/>
    <n v="13218"/>
    <n v="39949"/>
    <s v="High"/>
    <s v="Calexico"/>
    <s v="California"/>
    <x v="1"/>
    <s v="Corporate"/>
    <x v="0"/>
    <x v="12"/>
    <n v="513.08000000000004"/>
    <n v="28.53"/>
    <n v="51.308"/>
    <n v="461.77200000000005"/>
  </r>
  <r>
    <n v="1839"/>
    <n v="13218"/>
    <n v="39949"/>
    <s v="High"/>
    <s v="Calexico"/>
    <s v="California"/>
    <x v="1"/>
    <s v="Corporate"/>
    <x v="0"/>
    <x v="9"/>
    <n v="98.8"/>
    <n v="5.98"/>
    <n v="9.8800000000000008"/>
    <n v="88.92"/>
  </r>
  <r>
    <n v="1840"/>
    <n v="13252"/>
    <n v="39894"/>
    <s v="Not Specified"/>
    <s v="Ossining"/>
    <s v="New York"/>
    <x v="3"/>
    <s v="Consumer"/>
    <x v="1"/>
    <x v="15"/>
    <n v="7312.86"/>
    <n v="160.97999999999999"/>
    <n v="731.28599999999994"/>
    <n v="6581.5739999999996"/>
  </r>
  <r>
    <n v="1841"/>
    <n v="13252"/>
    <n v="39894"/>
    <s v="Not Specified"/>
    <s v="Ossining"/>
    <s v="New York"/>
    <x v="3"/>
    <s v="Consumer"/>
    <x v="2"/>
    <x v="5"/>
    <n v="605.16"/>
    <n v="15.98"/>
    <n v="60.515999999999991"/>
    <n v="544.64400000000001"/>
  </r>
  <r>
    <n v="1842"/>
    <n v="13280"/>
    <n v="40067"/>
    <s v="High"/>
    <s v="Danville"/>
    <s v="Illinois"/>
    <x v="0"/>
    <s v="Small Business"/>
    <x v="0"/>
    <x v="0"/>
    <n v="460.68"/>
    <n v="10.9"/>
    <n v="46.068000000000005"/>
    <n v="414.61200000000002"/>
  </r>
  <r>
    <n v="1843"/>
    <n v="13280"/>
    <n v="40067"/>
    <s v="High"/>
    <s v="Danville"/>
    <s v="Illinois"/>
    <x v="0"/>
    <s v="Small Business"/>
    <x v="2"/>
    <x v="4"/>
    <n v="318.75849999999997"/>
    <n v="7.99"/>
    <n v="31.875849999999996"/>
    <n v="286.88264999999996"/>
  </r>
  <r>
    <n v="1844"/>
    <n v="13282"/>
    <n v="41038"/>
    <s v="Low"/>
    <s v="Burien"/>
    <s v="Washington"/>
    <x v="1"/>
    <s v="Corporate"/>
    <x v="2"/>
    <x v="5"/>
    <n v="763.85"/>
    <n v="34.979999999999997"/>
    <n v="76.385000000000005"/>
    <n v="687.46500000000003"/>
  </r>
  <r>
    <n v="1845"/>
    <n v="13282"/>
    <n v="41038"/>
    <s v="Low"/>
    <s v="Burien"/>
    <s v="Washington"/>
    <x v="1"/>
    <s v="Corporate"/>
    <x v="0"/>
    <x v="8"/>
    <n v="12.59"/>
    <n v="6.3"/>
    <n v="1.2590000000000001"/>
    <n v="11.331"/>
  </r>
  <r>
    <n v="1846"/>
    <n v="13284"/>
    <n v="41133"/>
    <s v="High"/>
    <s v="South Boston"/>
    <s v="MA"/>
    <x v="3"/>
    <s v="Consumer"/>
    <x v="0"/>
    <x v="12"/>
    <n v="9062.44"/>
    <n v="420.98"/>
    <n v="906.24400000000014"/>
    <n v="8156.1959999999999"/>
  </r>
  <r>
    <n v="1847"/>
    <n v="13284"/>
    <n v="41133"/>
    <s v="High"/>
    <s v="Taunton"/>
    <s v="MA"/>
    <x v="3"/>
    <s v="Consumer"/>
    <x v="0"/>
    <x v="12"/>
    <n v="1662.57"/>
    <n v="37.700000000000003"/>
    <n v="166.25700000000001"/>
    <n v="1496.3129999999999"/>
  </r>
  <r>
    <n v="1848"/>
    <n v="13313"/>
    <n v="40010"/>
    <s v="Not Specified"/>
    <s v="Lombard"/>
    <s v="Illinois"/>
    <x v="0"/>
    <s v="Home Office"/>
    <x v="0"/>
    <x v="13"/>
    <n v="1020.61"/>
    <n v="21.66"/>
    <n v="102.06100000000001"/>
    <n v="918.54899999999998"/>
  </r>
  <r>
    <n v="1849"/>
    <n v="13313"/>
    <n v="40010"/>
    <s v="Not Specified"/>
    <s v="Mandan"/>
    <s v="North Dakota"/>
    <x v="0"/>
    <s v="Home Office"/>
    <x v="1"/>
    <x v="2"/>
    <n v="243.51"/>
    <n v="12.99"/>
    <n v="24.350999999999999"/>
    <n v="219.15899999999999"/>
  </r>
  <r>
    <n v="1850"/>
    <n v="13313"/>
    <n v="40010"/>
    <s v="Not Specified"/>
    <s v="Mandan"/>
    <s v="North Dakota"/>
    <x v="0"/>
    <s v="Home Office"/>
    <x v="0"/>
    <x v="9"/>
    <n v="755.6"/>
    <n v="35.44"/>
    <n v="75.56"/>
    <n v="680.04"/>
  </r>
  <r>
    <n v="1851"/>
    <n v="13313"/>
    <n v="40010"/>
    <s v="Not Specified"/>
    <s v="Mandan"/>
    <s v="North Dakota"/>
    <x v="0"/>
    <s v="Home Office"/>
    <x v="0"/>
    <x v="1"/>
    <n v="592.73"/>
    <n v="12.98"/>
    <n v="59.273000000000003"/>
    <n v="533.45699999999999"/>
  </r>
  <r>
    <n v="1852"/>
    <n v="13314"/>
    <n v="39946"/>
    <s v="High"/>
    <s v="Menlo Park"/>
    <s v="California"/>
    <x v="1"/>
    <s v="Small Business"/>
    <x v="0"/>
    <x v="7"/>
    <n v="89.4"/>
    <n v="2.62"/>
    <n v="8.94"/>
    <n v="80.460000000000008"/>
  </r>
  <r>
    <n v="1853"/>
    <n v="13345"/>
    <n v="41154"/>
    <s v="Not Specified"/>
    <s v="Fremont"/>
    <s v="Nebraska"/>
    <x v="0"/>
    <s v="Corporate"/>
    <x v="2"/>
    <x v="5"/>
    <n v="116.82"/>
    <n v="4.7699999999999996"/>
    <n v="11.681999999999999"/>
    <n v="105.13799999999999"/>
  </r>
  <r>
    <n v="1854"/>
    <n v="13345"/>
    <n v="41154"/>
    <s v="Not Specified"/>
    <s v="Fremont"/>
    <s v="Nebraska"/>
    <x v="0"/>
    <s v="Corporate"/>
    <x v="0"/>
    <x v="1"/>
    <n v="483.64"/>
    <n v="10.98"/>
    <n v="48.363999999999997"/>
    <n v="435.27600000000001"/>
  </r>
  <r>
    <n v="1855"/>
    <n v="13346"/>
    <n v="41228"/>
    <s v="Low"/>
    <s v="Rockford"/>
    <s v="Illinois"/>
    <x v="0"/>
    <s v="Corporate"/>
    <x v="0"/>
    <x v="9"/>
    <n v="268.33999999999997"/>
    <n v="6.48"/>
    <n v="26.833999999999996"/>
    <n v="241.50599999999997"/>
  </r>
  <r>
    <n v="1856"/>
    <n v="13347"/>
    <n v="40291"/>
    <s v="Not Specified"/>
    <s v="Aspen Hill"/>
    <s v="Maryland"/>
    <x v="3"/>
    <s v="Consumer"/>
    <x v="0"/>
    <x v="12"/>
    <n v="104.89"/>
    <n v="3.8"/>
    <n v="10.489000000000001"/>
    <n v="94.400999999999996"/>
  </r>
  <r>
    <n v="1857"/>
    <n v="13348"/>
    <n v="40489"/>
    <s v="Medium"/>
    <s v="Fairborn"/>
    <s v="Ohio"/>
    <x v="3"/>
    <s v="Consumer"/>
    <x v="0"/>
    <x v="0"/>
    <n v="4890.58"/>
    <n v="140.85"/>
    <n v="489.05800000000005"/>
    <n v="4401.5219999999999"/>
  </r>
  <r>
    <n v="1858"/>
    <n v="13351"/>
    <n v="40304"/>
    <s v="Medium"/>
    <s v="Westerly"/>
    <s v="Rhode Island"/>
    <x v="3"/>
    <s v="Corporate"/>
    <x v="2"/>
    <x v="5"/>
    <n v="3331.81"/>
    <n v="179.99"/>
    <n v="333.18099999999998"/>
    <n v="2998.6289999999999"/>
  </r>
  <r>
    <n v="1859"/>
    <n v="13378"/>
    <n v="40077"/>
    <s v="Low"/>
    <s v="Merrimack"/>
    <s v="New Hampshire"/>
    <x v="3"/>
    <s v="Corporate"/>
    <x v="0"/>
    <x v="1"/>
    <n v="96.04"/>
    <n v="5.74"/>
    <n v="9.604000000000001"/>
    <n v="86.436000000000007"/>
  </r>
  <r>
    <n v="1860"/>
    <n v="13380"/>
    <n v="40009"/>
    <s v="Critical"/>
    <s v="Madison Heights"/>
    <s v="Michigan"/>
    <x v="0"/>
    <s v="Corporate"/>
    <x v="0"/>
    <x v="6"/>
    <n v="66.12"/>
    <n v="2.88"/>
    <n v="6.6120000000000001"/>
    <n v="59.508000000000003"/>
  </r>
  <r>
    <n v="1861"/>
    <n v="13381"/>
    <n v="40772"/>
    <s v="Medium"/>
    <s v="Olney"/>
    <s v="Maryland"/>
    <x v="3"/>
    <s v="Consumer"/>
    <x v="1"/>
    <x v="3"/>
    <n v="10714.78"/>
    <n v="259.70999999999998"/>
    <n v="1071.4780000000001"/>
    <n v="9643.3019999999997"/>
  </r>
  <r>
    <n v="1862"/>
    <n v="13383"/>
    <n v="41075"/>
    <s v="Not Specified"/>
    <s v="Lancaster"/>
    <s v="Texas"/>
    <x v="0"/>
    <s v="Consumer"/>
    <x v="0"/>
    <x v="0"/>
    <n v="750.03"/>
    <n v="20.34"/>
    <n v="75.002999999999986"/>
    <n v="675.02700000000004"/>
  </r>
  <r>
    <n v="1863"/>
    <n v="13408"/>
    <n v="39858"/>
    <s v="Low"/>
    <s v="Lawton"/>
    <s v="Oklahoma"/>
    <x v="0"/>
    <s v="Home Office"/>
    <x v="1"/>
    <x v="2"/>
    <n v="256.77"/>
    <n v="60.65"/>
    <n v="25.677"/>
    <n v="231.09299999999999"/>
  </r>
  <r>
    <n v="1864"/>
    <n v="13410"/>
    <n v="40335"/>
    <s v="Not Specified"/>
    <s v="Omaha"/>
    <s v="Nebraska"/>
    <x v="0"/>
    <s v="Corporate"/>
    <x v="2"/>
    <x v="5"/>
    <n v="33.64"/>
    <n v="8.1199999999999992"/>
    <n v="3.3639999999999999"/>
    <n v="30.276"/>
  </r>
  <r>
    <n v="1865"/>
    <n v="13410"/>
    <n v="40335"/>
    <s v="Not Specified"/>
    <s v="Omaha"/>
    <s v="Nebraska"/>
    <x v="0"/>
    <s v="Corporate"/>
    <x v="2"/>
    <x v="10"/>
    <n v="701.94"/>
    <n v="23.99"/>
    <n v="70.194000000000003"/>
    <n v="631.74600000000009"/>
  </r>
  <r>
    <n v="1866"/>
    <n v="13413"/>
    <n v="40207"/>
    <s v="Critical"/>
    <s v="Findlay"/>
    <s v="Ohio"/>
    <x v="3"/>
    <s v="Consumer"/>
    <x v="0"/>
    <x v="9"/>
    <n v="150.28"/>
    <n v="4.9800000000000004"/>
    <n v="15.027999999999999"/>
    <n v="135.25200000000001"/>
  </r>
  <r>
    <n v="1867"/>
    <n v="13440"/>
    <n v="40464"/>
    <s v="Not Specified"/>
    <s v="Conroe"/>
    <s v="Texas"/>
    <x v="0"/>
    <s v="Consumer"/>
    <x v="2"/>
    <x v="5"/>
    <n v="971.82"/>
    <n v="43.98"/>
    <n v="97.182000000000002"/>
    <n v="874.63800000000003"/>
  </r>
  <r>
    <n v="1868"/>
    <n v="13444"/>
    <n v="40913"/>
    <s v="High"/>
    <s v="Owasso"/>
    <s v="Oklahoma"/>
    <x v="0"/>
    <s v="Consumer"/>
    <x v="0"/>
    <x v="9"/>
    <n v="154.44"/>
    <n v="4.76"/>
    <n v="15.444000000000001"/>
    <n v="138.99600000000001"/>
  </r>
  <r>
    <n v="1869"/>
    <n v="13447"/>
    <n v="40186"/>
    <s v="High"/>
    <s v="Mentor"/>
    <s v="Ohio"/>
    <x v="3"/>
    <s v="Corporate"/>
    <x v="2"/>
    <x v="4"/>
    <n v="436.48349999999999"/>
    <n v="20.99"/>
    <n v="43.648350000000001"/>
    <n v="392.83515"/>
  </r>
  <r>
    <n v="1870"/>
    <n v="13472"/>
    <n v="40842"/>
    <s v="Critical"/>
    <s v="Bangor"/>
    <s v="Maine"/>
    <x v="3"/>
    <s v="Home Office"/>
    <x v="0"/>
    <x v="8"/>
    <n v="106.03"/>
    <n v="4.13"/>
    <n v="10.603"/>
    <n v="95.427000000000007"/>
  </r>
  <r>
    <n v="1871"/>
    <n v="13476"/>
    <n v="40467"/>
    <s v="Not Specified"/>
    <s v="Andover"/>
    <s v="MA"/>
    <x v="3"/>
    <s v="Home Office"/>
    <x v="0"/>
    <x v="0"/>
    <n v="173.33"/>
    <n v="52.99"/>
    <n v="17.333000000000002"/>
    <n v="155.99700000000001"/>
  </r>
  <r>
    <n v="1872"/>
    <n v="13476"/>
    <n v="40467"/>
    <s v="Not Specified"/>
    <s v="Central Falls"/>
    <s v="Rhode Island"/>
    <x v="3"/>
    <s v="Home Office"/>
    <x v="2"/>
    <x v="5"/>
    <n v="972.35"/>
    <n v="30.73"/>
    <n v="97.234999999999999"/>
    <n v="875.11500000000001"/>
  </r>
  <r>
    <n v="1873"/>
    <n v="13476"/>
    <n v="40467"/>
    <s v="Not Specified"/>
    <s v="Roselle"/>
    <s v="New Jersey"/>
    <x v="3"/>
    <s v="Home Office"/>
    <x v="0"/>
    <x v="12"/>
    <n v="231.29"/>
    <n v="4.91"/>
    <n v="23.129000000000001"/>
    <n v="208.161"/>
  </r>
  <r>
    <n v="1874"/>
    <n v="13479"/>
    <n v="40151"/>
    <s v="High"/>
    <s v="Flower Mound"/>
    <s v="Texas"/>
    <x v="0"/>
    <s v="Consumer"/>
    <x v="2"/>
    <x v="5"/>
    <n v="292.95999999999998"/>
    <n v="99.99"/>
    <n v="29.295999999999999"/>
    <n v="263.66399999999999"/>
  </r>
  <r>
    <n v="1875"/>
    <n v="13479"/>
    <n v="40151"/>
    <s v="High"/>
    <s v="Flower Mound"/>
    <s v="Texas"/>
    <x v="0"/>
    <s v="Consumer"/>
    <x v="2"/>
    <x v="4"/>
    <n v="2206.991"/>
    <n v="205.99"/>
    <n v="220.69909999999999"/>
    <n v="1986.2918999999999"/>
  </r>
  <r>
    <n v="1876"/>
    <n v="13507"/>
    <n v="41272"/>
    <s v="Medium"/>
    <s v="Olathe"/>
    <s v="Kansas"/>
    <x v="0"/>
    <s v="Small Business"/>
    <x v="0"/>
    <x v="9"/>
    <n v="176.1"/>
    <n v="6.78"/>
    <n v="17.61"/>
    <n v="158.49"/>
  </r>
  <r>
    <n v="1877"/>
    <n v="13536"/>
    <n v="40043"/>
    <s v="Medium"/>
    <s v="Vallejo"/>
    <s v="California"/>
    <x v="1"/>
    <s v="Home Office"/>
    <x v="0"/>
    <x v="9"/>
    <n v="123.15"/>
    <n v="5.18"/>
    <n v="12.315"/>
    <n v="110.83500000000001"/>
  </r>
  <r>
    <n v="1878"/>
    <n v="13537"/>
    <n v="40328"/>
    <s v="Low"/>
    <s v="Norristown"/>
    <s v="Pennsylvania"/>
    <x v="3"/>
    <s v="Home Office"/>
    <x v="0"/>
    <x v="9"/>
    <n v="316.61"/>
    <n v="7.4"/>
    <n v="31.661000000000005"/>
    <n v="284.94900000000001"/>
  </r>
  <r>
    <n v="1879"/>
    <n v="13540"/>
    <n v="40321"/>
    <s v="High"/>
    <s v="Port Chester"/>
    <s v="New York"/>
    <x v="3"/>
    <s v="Consumer"/>
    <x v="0"/>
    <x v="8"/>
    <n v="121"/>
    <n v="3.75"/>
    <n v="12.1"/>
    <n v="108.9"/>
  </r>
  <r>
    <n v="1880"/>
    <n v="13540"/>
    <n v="40321"/>
    <s v="High"/>
    <s v="Port Chester"/>
    <s v="New York"/>
    <x v="3"/>
    <s v="Consumer"/>
    <x v="2"/>
    <x v="4"/>
    <n v="1484.1849999999999"/>
    <n v="65.989999999999995"/>
    <n v="148.41849999999999"/>
    <n v="1335.7665"/>
  </r>
  <r>
    <n v="1881"/>
    <n v="13540"/>
    <n v="40321"/>
    <s v="High"/>
    <s v="Port Saint Lucie"/>
    <s v="Florida"/>
    <x v="2"/>
    <s v="Consumer"/>
    <x v="2"/>
    <x v="5"/>
    <n v="259.58999999999997"/>
    <n v="8.5"/>
    <n v="25.958999999999996"/>
    <n v="233.63099999999997"/>
  </r>
  <r>
    <n v="1882"/>
    <n v="13540"/>
    <n v="40321"/>
    <s v="High"/>
    <s v="Port Saint Lucie"/>
    <s v="Florida"/>
    <x v="2"/>
    <s v="Consumer"/>
    <x v="0"/>
    <x v="7"/>
    <n v="34.93"/>
    <n v="2.1800000000000002"/>
    <n v="3.4930000000000003"/>
    <n v="31.436999999999998"/>
  </r>
  <r>
    <n v="1883"/>
    <n v="13540"/>
    <n v="40321"/>
    <s v="High"/>
    <s v="Port Saint Lucie"/>
    <s v="Florida"/>
    <x v="2"/>
    <s v="Consumer"/>
    <x v="0"/>
    <x v="0"/>
    <n v="431.06"/>
    <n v="12.28"/>
    <n v="43.106000000000002"/>
    <n v="387.95400000000001"/>
  </r>
  <r>
    <n v="1884"/>
    <n v="13542"/>
    <n v="39880"/>
    <s v="Low"/>
    <s v="Garner"/>
    <s v="North Carolina"/>
    <x v="2"/>
    <s v="Consumer"/>
    <x v="1"/>
    <x v="15"/>
    <n v="3571.84"/>
    <n v="300.98"/>
    <n v="357.18400000000003"/>
    <n v="3214.6559999999999"/>
  </r>
  <r>
    <n v="1885"/>
    <n v="13542"/>
    <n v="39880"/>
    <s v="Low"/>
    <s v="Garner"/>
    <s v="North Carolina"/>
    <x v="2"/>
    <s v="Consumer"/>
    <x v="0"/>
    <x v="14"/>
    <n v="310.44"/>
    <n v="8.74"/>
    <n v="31.044"/>
    <n v="279.39600000000002"/>
  </r>
  <r>
    <n v="1886"/>
    <n v="13543"/>
    <n v="41129"/>
    <s v="Medium"/>
    <s v="Baton Rouge"/>
    <s v="Louisiana"/>
    <x v="2"/>
    <s v="Corporate"/>
    <x v="0"/>
    <x v="0"/>
    <n v="27.83"/>
    <n v="9.7100000000000009"/>
    <n v="2.7829999999999995"/>
    <n v="25.046999999999997"/>
  </r>
  <r>
    <n v="1887"/>
    <n v="13569"/>
    <n v="40643"/>
    <s v="Critical"/>
    <s v="Pomona"/>
    <s v="California"/>
    <x v="1"/>
    <s v="Corporate"/>
    <x v="0"/>
    <x v="13"/>
    <n v="563.17999999999995"/>
    <n v="40.98"/>
    <n v="56.317999999999991"/>
    <n v="506.86199999999997"/>
  </r>
  <r>
    <n v="1888"/>
    <n v="13569"/>
    <n v="40643"/>
    <s v="Critical"/>
    <s v="Pomona"/>
    <s v="California"/>
    <x v="1"/>
    <s v="Corporate"/>
    <x v="0"/>
    <x v="12"/>
    <n v="47.45"/>
    <n v="2.88"/>
    <n v="4.7450000000000001"/>
    <n v="42.705000000000005"/>
  </r>
  <r>
    <n v="1889"/>
    <n v="13570"/>
    <n v="41245"/>
    <s v="Not Specified"/>
    <s v="Moreno Valley"/>
    <s v="California"/>
    <x v="1"/>
    <s v="Corporate"/>
    <x v="1"/>
    <x v="2"/>
    <n v="16.97"/>
    <n v="8.34"/>
    <n v="1.6969999999999998"/>
    <n v="15.273"/>
  </r>
  <r>
    <n v="1890"/>
    <n v="13570"/>
    <n v="41245"/>
    <s v="Not Specified"/>
    <s v="Moreno Valley"/>
    <s v="California"/>
    <x v="1"/>
    <s v="Corporate"/>
    <x v="2"/>
    <x v="4"/>
    <n v="4077.7559999999994"/>
    <n v="110.99"/>
    <n v="407.7756"/>
    <n v="3669.9803999999995"/>
  </r>
  <r>
    <n v="1891"/>
    <n v="13572"/>
    <n v="41046"/>
    <s v="Critical"/>
    <s v="Linden"/>
    <s v="New Jersey"/>
    <x v="3"/>
    <s v="Home Office"/>
    <x v="2"/>
    <x v="5"/>
    <n v="40.11"/>
    <n v="5.0199999999999996"/>
    <n v="4.0110000000000001"/>
    <n v="36.098999999999997"/>
  </r>
  <r>
    <n v="1892"/>
    <n v="13575"/>
    <n v="41150"/>
    <s v="Critical"/>
    <s v="Smyrna"/>
    <s v="Tennessee"/>
    <x v="2"/>
    <s v="Small Business"/>
    <x v="0"/>
    <x v="9"/>
    <n v="106.1"/>
    <n v="6.48"/>
    <n v="10.61"/>
    <n v="95.49"/>
  </r>
  <r>
    <n v="1893"/>
    <n v="13601"/>
    <n v="41137"/>
    <s v="Low"/>
    <s v="Lawton"/>
    <s v="Oklahoma"/>
    <x v="0"/>
    <s v="Consumer"/>
    <x v="0"/>
    <x v="13"/>
    <n v="822.91"/>
    <n v="49.43"/>
    <n v="82.290999999999997"/>
    <n v="740.61899999999991"/>
  </r>
  <r>
    <n v="1894"/>
    <n v="13602"/>
    <n v="39826"/>
    <s v="Low"/>
    <s v="Manteca"/>
    <s v="California"/>
    <x v="1"/>
    <s v="Corporate"/>
    <x v="2"/>
    <x v="10"/>
    <n v="445.34"/>
    <n v="145.44999999999999"/>
    <n v="44.533999999999999"/>
    <n v="400.80599999999998"/>
  </r>
  <r>
    <n v="1895"/>
    <n v="13602"/>
    <n v="39826"/>
    <s v="Low"/>
    <s v="Manteca"/>
    <s v="California"/>
    <x v="1"/>
    <s v="Corporate"/>
    <x v="0"/>
    <x v="9"/>
    <n v="660.99"/>
    <n v="48.04"/>
    <n v="66.09899999999999"/>
    <n v="594.89100000000008"/>
  </r>
  <r>
    <n v="1896"/>
    <n v="13604"/>
    <n v="39846"/>
    <s v="Not Specified"/>
    <s v="Fort Wayne"/>
    <s v="Indiana"/>
    <x v="0"/>
    <s v="Corporate"/>
    <x v="2"/>
    <x v="5"/>
    <n v="3152.75"/>
    <n v="83.1"/>
    <n v="315.27499999999998"/>
    <n v="2837.4749999999999"/>
  </r>
  <r>
    <n v="1897"/>
    <n v="13604"/>
    <n v="39846"/>
    <s v="Not Specified"/>
    <s v="Fort Wayne"/>
    <s v="Indiana"/>
    <x v="0"/>
    <s v="Corporate"/>
    <x v="1"/>
    <x v="2"/>
    <n v="3609.88"/>
    <n v="90.98"/>
    <n v="360.98800000000006"/>
    <n v="3248.8919999999998"/>
  </r>
  <r>
    <n v="1898"/>
    <n v="13606"/>
    <n v="39929"/>
    <s v="Not Specified"/>
    <s v="Grand Rapids"/>
    <s v="Michigan"/>
    <x v="0"/>
    <s v="Small Business"/>
    <x v="0"/>
    <x v="6"/>
    <n v="109.86"/>
    <n v="3.38"/>
    <n v="10.985999999999999"/>
    <n v="98.873999999999995"/>
  </r>
  <r>
    <n v="1899"/>
    <n v="13607"/>
    <n v="40500"/>
    <s v="Critical"/>
    <s v="Clovis"/>
    <s v="New Mexico"/>
    <x v="1"/>
    <s v="Small Business"/>
    <x v="2"/>
    <x v="5"/>
    <n v="440.6"/>
    <n v="39.479999999999997"/>
    <n v="44.06"/>
    <n v="396.54"/>
  </r>
  <r>
    <n v="1900"/>
    <n v="13607"/>
    <n v="40500"/>
    <s v="Critical"/>
    <s v="Clovis"/>
    <s v="New Mexico"/>
    <x v="1"/>
    <s v="Small Business"/>
    <x v="0"/>
    <x v="8"/>
    <n v="109.9"/>
    <n v="2.61"/>
    <n v="10.99"/>
    <n v="98.910000000000011"/>
  </r>
  <r>
    <n v="1901"/>
    <n v="13607"/>
    <n v="40500"/>
    <s v="Critical"/>
    <s v="Clovis"/>
    <s v="New Mexico"/>
    <x v="1"/>
    <s v="Small Business"/>
    <x v="0"/>
    <x v="0"/>
    <n v="315.29000000000002"/>
    <n v="20.34"/>
    <n v="31.529"/>
    <n v="283.76100000000002"/>
  </r>
  <r>
    <n v="1902"/>
    <n v="13632"/>
    <n v="39882"/>
    <s v="Medium"/>
    <s v="Springfield"/>
    <s v="Virginia"/>
    <x v="2"/>
    <s v="Home Office"/>
    <x v="2"/>
    <x v="10"/>
    <n v="608.92999999999995"/>
    <n v="99.99"/>
    <n v="60.892999999999994"/>
    <n v="548.03699999999992"/>
  </r>
  <r>
    <n v="1903"/>
    <n v="13633"/>
    <n v="41002"/>
    <s v="Not Specified"/>
    <s v="Port Arthur"/>
    <s v="Texas"/>
    <x v="0"/>
    <s v="Corporate"/>
    <x v="1"/>
    <x v="15"/>
    <n v="2703.37"/>
    <n v="150.97999999999999"/>
    <n v="270.33699999999999"/>
    <n v="2433.0329999999999"/>
  </r>
  <r>
    <n v="1904"/>
    <n v="13633"/>
    <n v="41002"/>
    <s v="Not Specified"/>
    <s v="Port Arthur"/>
    <s v="Texas"/>
    <x v="0"/>
    <s v="Corporate"/>
    <x v="0"/>
    <x v="0"/>
    <n v="1538.17"/>
    <n v="38.94"/>
    <n v="153.81700000000001"/>
    <n v="1384.3530000000001"/>
  </r>
  <r>
    <n v="1905"/>
    <n v="13634"/>
    <n v="40651"/>
    <s v="High"/>
    <s v="Randallstown"/>
    <s v="Maryland"/>
    <x v="3"/>
    <s v="Consumer"/>
    <x v="2"/>
    <x v="5"/>
    <n v="1824.13"/>
    <n v="39.979999999999997"/>
    <n v="182.41300000000004"/>
    <n v="1641.7170000000001"/>
  </r>
  <r>
    <n v="1906"/>
    <n v="13634"/>
    <n v="40651"/>
    <s v="High"/>
    <s v="Randallstown"/>
    <s v="Maryland"/>
    <x v="3"/>
    <s v="Consumer"/>
    <x v="0"/>
    <x v="14"/>
    <n v="151.38"/>
    <n v="5.58"/>
    <n v="15.138"/>
    <n v="136.24199999999999"/>
  </r>
  <r>
    <n v="1907"/>
    <n v="13635"/>
    <n v="39934"/>
    <s v="Critical"/>
    <s v="Chattanooga"/>
    <s v="Tennessee"/>
    <x v="2"/>
    <s v="Home Office"/>
    <x v="0"/>
    <x v="9"/>
    <n v="149"/>
    <n v="4.9800000000000004"/>
    <n v="14.9"/>
    <n v="134.1"/>
  </r>
  <r>
    <n v="1908"/>
    <n v="13635"/>
    <n v="39934"/>
    <s v="Critical"/>
    <s v="Chattanooga"/>
    <s v="Tennessee"/>
    <x v="2"/>
    <s v="Home Office"/>
    <x v="0"/>
    <x v="9"/>
    <n v="334.29"/>
    <n v="6.48"/>
    <n v="33.429000000000002"/>
    <n v="300.86099999999999"/>
  </r>
  <r>
    <n v="1909"/>
    <n v="13636"/>
    <n v="39835"/>
    <s v="Low"/>
    <s v="Mankato"/>
    <s v="Minnesota"/>
    <x v="0"/>
    <s v="Home Office"/>
    <x v="1"/>
    <x v="11"/>
    <n v="28180.080000000002"/>
    <n v="880.98"/>
    <n v="2818.0080000000003"/>
    <n v="25362.072"/>
  </r>
  <r>
    <n v="1910"/>
    <n v="13638"/>
    <n v="40816"/>
    <s v="High"/>
    <s v="Stow"/>
    <s v="Ohio"/>
    <x v="3"/>
    <s v="Consumer"/>
    <x v="2"/>
    <x v="5"/>
    <n v="682.77"/>
    <n v="14.48"/>
    <n v="68.277000000000001"/>
    <n v="614.49299999999994"/>
  </r>
  <r>
    <n v="1911"/>
    <n v="13668"/>
    <n v="40963"/>
    <s v="Critical"/>
    <s v="Palm Springs"/>
    <s v="California"/>
    <x v="1"/>
    <s v="Home Office"/>
    <x v="1"/>
    <x v="2"/>
    <n v="282.61"/>
    <n v="6.24"/>
    <n v="28.261000000000003"/>
    <n v="254.34900000000002"/>
  </r>
  <r>
    <n v="1912"/>
    <n v="13670"/>
    <n v="41052"/>
    <s v="Critical"/>
    <s v="Hanover"/>
    <s v="Pennsylvania"/>
    <x v="3"/>
    <s v="Home Office"/>
    <x v="0"/>
    <x v="8"/>
    <n v="116.37"/>
    <n v="3.69"/>
    <n v="11.637"/>
    <n v="104.733"/>
  </r>
  <r>
    <n v="1913"/>
    <n v="13702"/>
    <n v="40796"/>
    <s v="Low"/>
    <s v="Danville"/>
    <s v="Illinois"/>
    <x v="0"/>
    <s v="Small Business"/>
    <x v="0"/>
    <x v="9"/>
    <n v="209"/>
    <n v="35.44"/>
    <n v="20.9"/>
    <n v="188.1"/>
  </r>
  <r>
    <n v="1914"/>
    <n v="13729"/>
    <n v="39814"/>
    <s v="Not Specified"/>
    <s v="Bowie"/>
    <s v="Maryland"/>
    <x v="3"/>
    <s v="Home Office"/>
    <x v="0"/>
    <x v="0"/>
    <n v="872.48"/>
    <n v="95.99"/>
    <n v="87.24799999999999"/>
    <n v="785.23199999999997"/>
  </r>
  <r>
    <n v="1915"/>
    <n v="13730"/>
    <n v="40672"/>
    <s v="High"/>
    <s v="Randallstown"/>
    <s v="Maryland"/>
    <x v="3"/>
    <s v="Corporate"/>
    <x v="1"/>
    <x v="3"/>
    <n v="3617.64"/>
    <n v="146.34"/>
    <n v="361.76400000000001"/>
    <n v="3255.8759999999997"/>
  </r>
  <r>
    <n v="1916"/>
    <n v="13731"/>
    <n v="40307"/>
    <s v="Not Specified"/>
    <s v="Tinton Falls"/>
    <s v="New Jersey"/>
    <x v="3"/>
    <s v="Small Business"/>
    <x v="0"/>
    <x v="9"/>
    <n v="44.08"/>
    <n v="4.4800000000000004"/>
    <n v="4.4079999999999995"/>
    <n v="39.671999999999997"/>
  </r>
  <r>
    <n v="1917"/>
    <n v="13735"/>
    <n v="39954"/>
    <s v="Medium"/>
    <s v="El Paso"/>
    <s v="Texas"/>
    <x v="0"/>
    <s v="Home Office"/>
    <x v="0"/>
    <x v="14"/>
    <n v="281.70999999999998"/>
    <n v="7.64"/>
    <n v="28.170999999999999"/>
    <n v="253.53899999999999"/>
  </r>
  <r>
    <n v="1918"/>
    <n v="13761"/>
    <n v="40103"/>
    <s v="Low"/>
    <s v="Kettering"/>
    <s v="Ohio"/>
    <x v="3"/>
    <s v="Home Office"/>
    <x v="0"/>
    <x v="0"/>
    <n v="2421.44"/>
    <n v="78.8"/>
    <n v="242.14400000000001"/>
    <n v="2179.2960000000003"/>
  </r>
  <r>
    <n v="1919"/>
    <n v="13762"/>
    <n v="40350"/>
    <s v="Medium"/>
    <s v="Belle Glade"/>
    <s v="Florida"/>
    <x v="2"/>
    <s v="Corporate"/>
    <x v="0"/>
    <x v="12"/>
    <n v="55"/>
    <n v="6.28"/>
    <n v="5.5"/>
    <n v="49.5"/>
  </r>
  <r>
    <n v="1920"/>
    <n v="13762"/>
    <n v="40350"/>
    <s v="Medium"/>
    <s v="Belle Glade"/>
    <s v="Florida"/>
    <x v="2"/>
    <s v="Corporate"/>
    <x v="0"/>
    <x v="14"/>
    <n v="51.66"/>
    <n v="7.64"/>
    <n v="5.1659999999999995"/>
    <n v="46.494"/>
  </r>
  <r>
    <n v="1921"/>
    <n v="13762"/>
    <n v="40350"/>
    <s v="Medium"/>
    <s v="Belle Glade"/>
    <s v="Florida"/>
    <x v="2"/>
    <s v="Corporate"/>
    <x v="0"/>
    <x v="8"/>
    <n v="107.73"/>
    <n v="3.15"/>
    <n v="10.773"/>
    <n v="96.957000000000008"/>
  </r>
  <r>
    <n v="1922"/>
    <n v="13764"/>
    <n v="40737"/>
    <s v="Medium"/>
    <s v="Mount Lebanon"/>
    <s v="Pennsylvania"/>
    <x v="3"/>
    <s v="Home Office"/>
    <x v="0"/>
    <x v="6"/>
    <n v="123.93"/>
    <n v="4.28"/>
    <n v="12.393000000000002"/>
    <n v="111.53700000000001"/>
  </r>
  <r>
    <n v="1923"/>
    <n v="13765"/>
    <n v="39908"/>
    <s v="Not Specified"/>
    <s v="Van Buren"/>
    <s v="Arkansas"/>
    <x v="2"/>
    <s v="Corporate"/>
    <x v="0"/>
    <x v="6"/>
    <n v="1553.38"/>
    <n v="36.549999999999997"/>
    <n v="155.33800000000002"/>
    <n v="1398.0420000000001"/>
  </r>
  <r>
    <n v="1924"/>
    <n v="13767"/>
    <n v="40416"/>
    <s v="High"/>
    <s v="Lake Charles"/>
    <s v="Louisiana"/>
    <x v="2"/>
    <s v="Corporate"/>
    <x v="0"/>
    <x v="13"/>
    <n v="597.66"/>
    <n v="21.66"/>
    <n v="59.765999999999991"/>
    <n v="537.89400000000001"/>
  </r>
  <r>
    <n v="1925"/>
    <n v="13767"/>
    <n v="40416"/>
    <s v="High"/>
    <s v="Lake Charles"/>
    <s v="Louisiana"/>
    <x v="2"/>
    <s v="Corporate"/>
    <x v="2"/>
    <x v="4"/>
    <n v="1403.741"/>
    <n v="35.99"/>
    <n v="140.3741"/>
    <n v="1263.3669"/>
  </r>
  <r>
    <n v="1926"/>
    <n v="13767"/>
    <n v="40416"/>
    <s v="High"/>
    <s v="Lake Charles"/>
    <s v="Louisiana"/>
    <x v="2"/>
    <s v="Corporate"/>
    <x v="2"/>
    <x v="4"/>
    <n v="1246.3634999999999"/>
    <n v="155.99"/>
    <n v="124.63634999999998"/>
    <n v="1121.7271499999999"/>
  </r>
  <r>
    <n v="1927"/>
    <n v="13767"/>
    <n v="40416"/>
    <s v="High"/>
    <s v="Oxford"/>
    <s v="Alabama"/>
    <x v="2"/>
    <s v="Corporate"/>
    <x v="1"/>
    <x v="3"/>
    <n v="2050.712"/>
    <n v="218.75"/>
    <n v="205.07119999999998"/>
    <n v="1845.6408000000001"/>
  </r>
  <r>
    <n v="1928"/>
    <n v="13795"/>
    <n v="40643"/>
    <s v="Not Specified"/>
    <s v="Highland Park"/>
    <s v="Illinois"/>
    <x v="0"/>
    <s v="Small Business"/>
    <x v="0"/>
    <x v="12"/>
    <n v="501.32"/>
    <n v="15.99"/>
    <n v="50.131999999999998"/>
    <n v="451.18799999999999"/>
  </r>
  <r>
    <n v="1929"/>
    <n v="13795"/>
    <n v="40643"/>
    <s v="Not Specified"/>
    <s v="Highland Park"/>
    <s v="Illinois"/>
    <x v="0"/>
    <s v="Small Business"/>
    <x v="0"/>
    <x v="9"/>
    <n v="275.16000000000003"/>
    <n v="11.34"/>
    <n v="27.516000000000005"/>
    <n v="247.64400000000001"/>
  </r>
  <r>
    <n v="1930"/>
    <n v="13795"/>
    <n v="40643"/>
    <s v="Not Specified"/>
    <s v="Highland Park"/>
    <s v="Illinois"/>
    <x v="0"/>
    <s v="Small Business"/>
    <x v="0"/>
    <x v="9"/>
    <n v="1302.99"/>
    <n v="35.44"/>
    <n v="130.29900000000001"/>
    <n v="1172.691"/>
  </r>
  <r>
    <n v="1931"/>
    <n v="13799"/>
    <n v="40513"/>
    <s v="Critical"/>
    <s v="Aloha"/>
    <s v="Oregon"/>
    <x v="1"/>
    <s v="Small Business"/>
    <x v="1"/>
    <x v="2"/>
    <n v="118.06"/>
    <n v="22.23"/>
    <n v="11.805999999999999"/>
    <n v="106.254"/>
  </r>
  <r>
    <n v="1932"/>
    <n v="13824"/>
    <n v="40174"/>
    <s v="Low"/>
    <s v="Portsmouth"/>
    <s v="New Hampshire"/>
    <x v="3"/>
    <s v="Home Office"/>
    <x v="0"/>
    <x v="8"/>
    <n v="55.27"/>
    <n v="2.89"/>
    <n v="5.5270000000000001"/>
    <n v="49.743000000000002"/>
  </r>
  <r>
    <n v="1933"/>
    <n v="13825"/>
    <n v="39893"/>
    <s v="High"/>
    <s v="Tacoma"/>
    <s v="Washington"/>
    <x v="1"/>
    <s v="Home Office"/>
    <x v="0"/>
    <x v="9"/>
    <n v="186.79"/>
    <n v="6.48"/>
    <n v="18.678999999999998"/>
    <n v="168.11099999999999"/>
  </r>
  <r>
    <n v="1934"/>
    <n v="13830"/>
    <n v="40168"/>
    <s v="High"/>
    <s v="Watertown"/>
    <s v="South Dakota"/>
    <x v="0"/>
    <s v="Small Business"/>
    <x v="0"/>
    <x v="14"/>
    <n v="2609.5300000000002"/>
    <n v="90.48"/>
    <n v="260.95300000000003"/>
    <n v="2348.5770000000002"/>
  </r>
  <r>
    <n v="1935"/>
    <n v="13861"/>
    <n v="40401"/>
    <s v="High"/>
    <s v="Saginaw"/>
    <s v="Texas"/>
    <x v="0"/>
    <s v="Corporate"/>
    <x v="0"/>
    <x v="6"/>
    <n v="37.299999999999997"/>
    <n v="4.84"/>
    <n v="3.73"/>
    <n v="33.57"/>
  </r>
  <r>
    <n v="1936"/>
    <n v="13889"/>
    <n v="40790"/>
    <s v="Medium"/>
    <s v="Walker"/>
    <s v="Michigan"/>
    <x v="0"/>
    <s v="Small Business"/>
    <x v="1"/>
    <x v="15"/>
    <n v="12979.1"/>
    <n v="258.98"/>
    <n v="1297.9100000000001"/>
    <n v="11681.19"/>
  </r>
  <r>
    <n v="1937"/>
    <n v="13892"/>
    <n v="41026"/>
    <s v="High"/>
    <s v="Sulphur Springs"/>
    <s v="Texas"/>
    <x v="0"/>
    <s v="Home Office"/>
    <x v="2"/>
    <x v="5"/>
    <n v="1446.97"/>
    <n v="29.89"/>
    <n v="144.697"/>
    <n v="1302.2730000000001"/>
  </r>
  <r>
    <n v="1938"/>
    <n v="13894"/>
    <n v="41009"/>
    <s v="Medium"/>
    <s v="Tulsa"/>
    <s v="Oklahoma"/>
    <x v="0"/>
    <s v="Home Office"/>
    <x v="0"/>
    <x v="6"/>
    <n v="89.18"/>
    <n v="2.94"/>
    <n v="8.918000000000001"/>
    <n v="80.262"/>
  </r>
  <r>
    <n v="1939"/>
    <n v="13894"/>
    <n v="41009"/>
    <s v="Medium"/>
    <s v="Tulsa"/>
    <s v="Oklahoma"/>
    <x v="0"/>
    <s v="Home Office"/>
    <x v="2"/>
    <x v="4"/>
    <n v="1540.2850000000001"/>
    <n v="35.99"/>
    <n v="154.02850000000001"/>
    <n v="1386.2565"/>
  </r>
  <r>
    <n v="1940"/>
    <n v="13895"/>
    <n v="40502"/>
    <s v="High"/>
    <s v="Green Bay"/>
    <s v="Wisconsin"/>
    <x v="0"/>
    <s v="Small Business"/>
    <x v="0"/>
    <x v="0"/>
    <n v="614.34"/>
    <n v="14.03"/>
    <n v="61.434000000000005"/>
    <n v="552.90600000000006"/>
  </r>
  <r>
    <n v="1941"/>
    <n v="13920"/>
    <n v="40095"/>
    <s v="Critical"/>
    <s v="Tysons Corner"/>
    <s v="Virginia"/>
    <x v="2"/>
    <s v="Home Office"/>
    <x v="0"/>
    <x v="9"/>
    <n v="901.32"/>
    <n v="37.94"/>
    <n v="90.132000000000005"/>
    <n v="811.1880000000001"/>
  </r>
  <r>
    <n v="1942"/>
    <n v="13920"/>
    <n v="40095"/>
    <s v="Critical"/>
    <s v="Tysons Corner"/>
    <s v="Virginia"/>
    <x v="2"/>
    <s v="Home Office"/>
    <x v="0"/>
    <x v="1"/>
    <n v="207.21"/>
    <n v="8.57"/>
    <n v="20.721"/>
    <n v="186.489"/>
  </r>
  <r>
    <n v="1943"/>
    <n v="13923"/>
    <n v="41098"/>
    <s v="High"/>
    <s v="Temecula"/>
    <s v="California"/>
    <x v="1"/>
    <s v="Home Office"/>
    <x v="2"/>
    <x v="10"/>
    <n v="4332.3"/>
    <n v="200.97"/>
    <n v="433.23"/>
    <n v="3899.07"/>
  </r>
  <r>
    <n v="1944"/>
    <n v="13923"/>
    <n v="41098"/>
    <s v="High"/>
    <s v="Tempe"/>
    <s v="Arizona"/>
    <x v="1"/>
    <s v="Home Office"/>
    <x v="0"/>
    <x v="13"/>
    <n v="220.09"/>
    <n v="4.4800000000000004"/>
    <n v="22.009"/>
    <n v="198.08100000000002"/>
  </r>
  <r>
    <n v="1945"/>
    <n v="13923"/>
    <n v="41098"/>
    <s v="High"/>
    <s v="Tempe"/>
    <s v="Arizona"/>
    <x v="1"/>
    <s v="Home Office"/>
    <x v="0"/>
    <x v="9"/>
    <n v="1220.23"/>
    <n v="22.84"/>
    <n v="122.023"/>
    <n v="1098.2070000000001"/>
  </r>
  <r>
    <n v="1946"/>
    <n v="13923"/>
    <n v="41098"/>
    <s v="High"/>
    <s v="Tempe"/>
    <s v="Arizona"/>
    <x v="1"/>
    <s v="Home Office"/>
    <x v="0"/>
    <x v="0"/>
    <n v="6152.8"/>
    <n v="225.02"/>
    <n v="615.28"/>
    <n v="5537.52"/>
  </r>
  <r>
    <n v="1947"/>
    <n v="13927"/>
    <n v="40051"/>
    <s v="Low"/>
    <s v="East Chicago"/>
    <s v="Indiana"/>
    <x v="0"/>
    <s v="Corporate"/>
    <x v="0"/>
    <x v="9"/>
    <n v="188.05"/>
    <n v="6.48"/>
    <n v="18.805"/>
    <n v="169.245"/>
  </r>
  <r>
    <n v="1948"/>
    <n v="13953"/>
    <n v="40694"/>
    <s v="Critical"/>
    <s v="Lancaster"/>
    <s v="Pennsylvania"/>
    <x v="3"/>
    <s v="Consumer"/>
    <x v="0"/>
    <x v="9"/>
    <n v="381.24"/>
    <n v="11.34"/>
    <n v="38.124000000000002"/>
    <n v="343.11599999999999"/>
  </r>
  <r>
    <n v="1949"/>
    <n v="13958"/>
    <n v="40201"/>
    <s v="Low"/>
    <s v="Laguna Hills"/>
    <s v="California"/>
    <x v="1"/>
    <s v="Consumer"/>
    <x v="2"/>
    <x v="4"/>
    <n v="808.673"/>
    <n v="85.99"/>
    <n v="80.8673"/>
    <n v="727.8057"/>
  </r>
  <r>
    <n v="1950"/>
    <n v="13959"/>
    <n v="39907"/>
    <s v="Medium"/>
    <s v="Lake Oswego"/>
    <s v="Oregon"/>
    <x v="1"/>
    <s v="Home Office"/>
    <x v="0"/>
    <x v="8"/>
    <n v="228.46"/>
    <n v="4.91"/>
    <n v="22.846"/>
    <n v="205.614"/>
  </r>
  <r>
    <n v="1951"/>
    <n v="13959"/>
    <n v="39907"/>
    <s v="Medium"/>
    <s v="Lake Oswego"/>
    <s v="Oregon"/>
    <x v="1"/>
    <s v="Home Office"/>
    <x v="0"/>
    <x v="9"/>
    <n v="77.61"/>
    <n v="4"/>
    <n v="7.7610000000000001"/>
    <n v="69.849000000000004"/>
  </r>
  <r>
    <n v="1952"/>
    <n v="13984"/>
    <n v="41176"/>
    <s v="Critical"/>
    <s v="Royal Oak"/>
    <s v="Michigan"/>
    <x v="0"/>
    <s v="Home Office"/>
    <x v="1"/>
    <x v="2"/>
    <n v="2052.8200000000002"/>
    <n v="70.709999999999994"/>
    <n v="205.28200000000001"/>
    <n v="1847.5380000000002"/>
  </r>
  <r>
    <n v="1953"/>
    <n v="13986"/>
    <n v="40827"/>
    <s v="High"/>
    <s v="Dearborn Heights"/>
    <s v="Michigan"/>
    <x v="0"/>
    <s v="Consumer"/>
    <x v="2"/>
    <x v="5"/>
    <n v="1905.79"/>
    <n v="39.479999999999997"/>
    <n v="190.57900000000001"/>
    <n v="1715.211"/>
  </r>
  <r>
    <n v="1954"/>
    <n v="13988"/>
    <n v="41122"/>
    <s v="Not Specified"/>
    <s v="Monroe"/>
    <s v="North Carolina"/>
    <x v="2"/>
    <s v="Home Office"/>
    <x v="1"/>
    <x v="2"/>
    <n v="180.27"/>
    <n v="4.95"/>
    <n v="18.027000000000001"/>
    <n v="162.24299999999999"/>
  </r>
  <r>
    <n v="1955"/>
    <n v="13988"/>
    <n v="41122"/>
    <s v="Not Specified"/>
    <s v="Monroe"/>
    <s v="North Carolina"/>
    <x v="2"/>
    <s v="Home Office"/>
    <x v="0"/>
    <x v="0"/>
    <n v="626.96"/>
    <n v="14.98"/>
    <n v="62.696000000000005"/>
    <n v="564.26400000000001"/>
  </r>
  <r>
    <n v="1956"/>
    <n v="13988"/>
    <n v="41122"/>
    <s v="Not Specified"/>
    <s v="Mooresville"/>
    <s v="North Carolina"/>
    <x v="2"/>
    <s v="Home Office"/>
    <x v="0"/>
    <x v="13"/>
    <n v="236.31"/>
    <n v="11.97"/>
    <n v="23.631"/>
    <n v="212.679"/>
  </r>
  <r>
    <n v="1957"/>
    <n v="13991"/>
    <n v="40974"/>
    <s v="High"/>
    <s v="Gilroy"/>
    <s v="California"/>
    <x v="1"/>
    <s v="Corporate"/>
    <x v="2"/>
    <x v="5"/>
    <n v="170.7"/>
    <n v="6.48"/>
    <n v="17.07"/>
    <n v="153.63"/>
  </r>
  <r>
    <n v="1958"/>
    <n v="13991"/>
    <n v="40974"/>
    <s v="High"/>
    <s v="Gilroy"/>
    <s v="California"/>
    <x v="1"/>
    <s v="Corporate"/>
    <x v="1"/>
    <x v="3"/>
    <n v="1839.4480000000001"/>
    <n v="111.96"/>
    <n v="183.94479999999999"/>
    <n v="1655.5032000000001"/>
  </r>
  <r>
    <n v="1959"/>
    <n v="14016"/>
    <n v="41101"/>
    <s v="Low"/>
    <s v="Eugene"/>
    <s v="Oregon"/>
    <x v="1"/>
    <s v="Corporate"/>
    <x v="1"/>
    <x v="3"/>
    <n v="1137.6199999999999"/>
    <n v="124.49"/>
    <n v="113.76199999999999"/>
    <n v="1023.8579999999999"/>
  </r>
  <r>
    <n v="1960"/>
    <n v="14018"/>
    <n v="40335"/>
    <s v="High"/>
    <s v="Magna"/>
    <s v="Utah"/>
    <x v="1"/>
    <s v="Consumer"/>
    <x v="0"/>
    <x v="8"/>
    <n v="160.68"/>
    <n v="4.9800000000000004"/>
    <n v="16.068000000000001"/>
    <n v="144.61199999999999"/>
  </r>
  <r>
    <n v="1961"/>
    <n v="14021"/>
    <n v="40609"/>
    <s v="High"/>
    <s v="Red Wing"/>
    <s v="Minnesota"/>
    <x v="0"/>
    <s v="Corporate"/>
    <x v="0"/>
    <x v="6"/>
    <n v="27.05"/>
    <n v="1.82"/>
    <n v="2.7050000000000001"/>
    <n v="24.344999999999999"/>
  </r>
  <r>
    <n v="1962"/>
    <n v="14023"/>
    <n v="40229"/>
    <s v="Not Specified"/>
    <s v="El Paso"/>
    <s v="Texas"/>
    <x v="0"/>
    <s v="Corporate"/>
    <x v="0"/>
    <x v="12"/>
    <n v="711.1"/>
    <n v="21.38"/>
    <n v="71.11"/>
    <n v="639.99"/>
  </r>
  <r>
    <n v="1963"/>
    <n v="14023"/>
    <n v="40229"/>
    <s v="Not Specified"/>
    <s v="El Paso"/>
    <s v="Texas"/>
    <x v="0"/>
    <s v="Corporate"/>
    <x v="0"/>
    <x v="9"/>
    <n v="498.16"/>
    <n v="9.99"/>
    <n v="49.816000000000003"/>
    <n v="448.34400000000005"/>
  </r>
  <r>
    <n v="1964"/>
    <n v="14048"/>
    <n v="40315"/>
    <s v="Not Specified"/>
    <s v="Apple Valley"/>
    <s v="California"/>
    <x v="1"/>
    <s v="Small Business"/>
    <x v="0"/>
    <x v="6"/>
    <n v="1837.15"/>
    <n v="40.97"/>
    <n v="183.715"/>
    <n v="1653.4350000000002"/>
  </r>
  <r>
    <n v="1965"/>
    <n v="14048"/>
    <n v="40315"/>
    <s v="Not Specified"/>
    <s v="Apple Valley"/>
    <s v="California"/>
    <x v="1"/>
    <s v="Small Business"/>
    <x v="0"/>
    <x v="0"/>
    <n v="540.22"/>
    <n v="101.41"/>
    <n v="54.022000000000006"/>
    <n v="486.19800000000004"/>
  </r>
  <r>
    <n v="1966"/>
    <n v="14048"/>
    <n v="40315"/>
    <s v="Not Specified"/>
    <s v="Apple Valley"/>
    <s v="California"/>
    <x v="1"/>
    <s v="Small Business"/>
    <x v="2"/>
    <x v="4"/>
    <n v="2035.3929999999998"/>
    <n v="55.99"/>
    <n v="203.53929999999997"/>
    <n v="1831.8536999999999"/>
  </r>
  <r>
    <n v="1967"/>
    <n v="14055"/>
    <n v="40057"/>
    <s v="High"/>
    <s v="North Little Rock"/>
    <s v="Arkansas"/>
    <x v="2"/>
    <s v="Home Office"/>
    <x v="1"/>
    <x v="2"/>
    <n v="441.7"/>
    <n v="22.23"/>
    <n v="44.17"/>
    <n v="397.53"/>
  </r>
  <r>
    <n v="1968"/>
    <n v="14081"/>
    <n v="40457"/>
    <s v="High"/>
    <s v="Syracuse"/>
    <s v="New York"/>
    <x v="3"/>
    <s v="Home Office"/>
    <x v="1"/>
    <x v="3"/>
    <n v="1476.12"/>
    <n v="44.43"/>
    <n v="147.61199999999999"/>
    <n v="1328.5079999999998"/>
  </r>
  <r>
    <n v="1969"/>
    <n v="14086"/>
    <n v="40471"/>
    <s v="Low"/>
    <s v="Syracuse"/>
    <s v="New York"/>
    <x v="3"/>
    <s v="Consumer"/>
    <x v="1"/>
    <x v="11"/>
    <n v="1764.97"/>
    <n v="130.97999999999999"/>
    <n v="176.49700000000001"/>
    <n v="1588.473"/>
  </r>
  <r>
    <n v="1970"/>
    <n v="14086"/>
    <n v="40471"/>
    <s v="Low"/>
    <s v="Tonawanda"/>
    <s v="New York"/>
    <x v="3"/>
    <s v="Consumer"/>
    <x v="0"/>
    <x v="9"/>
    <n v="238.34"/>
    <n v="4.76"/>
    <n v="23.834"/>
    <n v="214.506"/>
  </r>
  <r>
    <n v="1971"/>
    <n v="14112"/>
    <n v="40018"/>
    <s v="Low"/>
    <s v="Fords"/>
    <s v="New Jersey"/>
    <x v="3"/>
    <s v="Corporate"/>
    <x v="0"/>
    <x v="13"/>
    <n v="68.45"/>
    <n v="50.98"/>
    <n v="6.8449999999999998"/>
    <n v="61.605000000000004"/>
  </r>
  <r>
    <n v="1972"/>
    <n v="14113"/>
    <n v="40759"/>
    <s v="High"/>
    <s v="Dundalk"/>
    <s v="Maryland"/>
    <x v="3"/>
    <s v="Home Office"/>
    <x v="1"/>
    <x v="3"/>
    <n v="8218.16"/>
    <n v="376.13"/>
    <n v="821.81600000000003"/>
    <n v="7396.3440000000001"/>
  </r>
  <r>
    <n v="1973"/>
    <n v="14114"/>
    <n v="39909"/>
    <s v="Critical"/>
    <s v="Augusta"/>
    <s v="Maine"/>
    <x v="3"/>
    <s v="Small Business"/>
    <x v="0"/>
    <x v="7"/>
    <n v="65.16"/>
    <n v="2.1800000000000002"/>
    <n v="6.5159999999999991"/>
    <n v="58.643999999999998"/>
  </r>
  <r>
    <n v="1974"/>
    <n v="14114"/>
    <n v="39909"/>
    <s v="Critical"/>
    <s v="Old Bridge"/>
    <s v="New Jersey"/>
    <x v="3"/>
    <s v="Small Business"/>
    <x v="1"/>
    <x v="11"/>
    <n v="6532.48"/>
    <n v="170.98"/>
    <n v="653.24799999999993"/>
    <n v="5879.232"/>
  </r>
  <r>
    <n v="1975"/>
    <n v="14114"/>
    <n v="39909"/>
    <s v="Critical"/>
    <s v="Orange"/>
    <s v="New Jersey"/>
    <x v="3"/>
    <s v="Small Business"/>
    <x v="1"/>
    <x v="2"/>
    <n v="241.9"/>
    <n v="5.77"/>
    <n v="24.19"/>
    <n v="217.71"/>
  </r>
  <r>
    <n v="1976"/>
    <n v="14115"/>
    <n v="40039"/>
    <s v="Not Specified"/>
    <s v="Conroe"/>
    <s v="Texas"/>
    <x v="0"/>
    <s v="Consumer"/>
    <x v="1"/>
    <x v="2"/>
    <n v="158.78"/>
    <n v="6.28"/>
    <n v="15.878"/>
    <n v="142.90199999999999"/>
  </r>
  <r>
    <n v="1977"/>
    <n v="14115"/>
    <n v="40039"/>
    <s v="Not Specified"/>
    <s v="Conroe"/>
    <s v="Texas"/>
    <x v="0"/>
    <s v="Consumer"/>
    <x v="2"/>
    <x v="4"/>
    <n v="3296.0619999999999"/>
    <n v="85.99"/>
    <n v="329.60619999999994"/>
    <n v="2966.4557999999997"/>
  </r>
  <r>
    <n v="1978"/>
    <n v="14116"/>
    <n v="40825"/>
    <s v="High"/>
    <s v="Rockford"/>
    <s v="Illinois"/>
    <x v="0"/>
    <s v="Small Business"/>
    <x v="0"/>
    <x v="12"/>
    <n v="40.1"/>
    <n v="30.98"/>
    <n v="4.01"/>
    <n v="36.090000000000003"/>
  </r>
  <r>
    <n v="1979"/>
    <n v="14116"/>
    <n v="40825"/>
    <s v="High"/>
    <s v="Romeoville"/>
    <s v="Illinois"/>
    <x v="0"/>
    <s v="Small Business"/>
    <x v="0"/>
    <x v="12"/>
    <n v="1414.05"/>
    <n v="34.54"/>
    <n v="141.405"/>
    <n v="1272.645"/>
  </r>
  <r>
    <n v="1980"/>
    <n v="14117"/>
    <n v="40415"/>
    <s v="Not Specified"/>
    <s v="Homewood"/>
    <s v="Alabama"/>
    <x v="2"/>
    <s v="Corporate"/>
    <x v="0"/>
    <x v="7"/>
    <n v="5.31"/>
    <n v="1.1399999999999999"/>
    <n v="0.53099999999999992"/>
    <n v="4.7789999999999999"/>
  </r>
  <r>
    <n v="1981"/>
    <n v="14119"/>
    <n v="40329"/>
    <s v="Low"/>
    <s v="Hazleton"/>
    <s v="Pennsylvania"/>
    <x v="3"/>
    <s v="Home Office"/>
    <x v="1"/>
    <x v="2"/>
    <n v="103.11"/>
    <n v="4.18"/>
    <n v="10.311"/>
    <n v="92.799000000000007"/>
  </r>
  <r>
    <n v="1982"/>
    <n v="14119"/>
    <n v="40329"/>
    <s v="Low"/>
    <s v="Hazleton"/>
    <s v="Pennsylvania"/>
    <x v="3"/>
    <s v="Home Office"/>
    <x v="2"/>
    <x v="4"/>
    <n v="1599.0709999999999"/>
    <n v="55.99"/>
    <n v="159.90709999999999"/>
    <n v="1439.1639"/>
  </r>
  <r>
    <n v="1983"/>
    <n v="14119"/>
    <n v="40329"/>
    <s v="Low"/>
    <s v="Hazleton"/>
    <s v="Pennsylvania"/>
    <x v="3"/>
    <s v="Home Office"/>
    <x v="2"/>
    <x v="4"/>
    <n v="968.23500000000001"/>
    <n v="35.99"/>
    <n v="96.82350000000001"/>
    <n v="871.41150000000005"/>
  </r>
  <r>
    <n v="1984"/>
    <n v="14147"/>
    <n v="40244"/>
    <s v="Not Specified"/>
    <s v="Plano"/>
    <s v="Texas"/>
    <x v="0"/>
    <s v="Home Office"/>
    <x v="0"/>
    <x v="12"/>
    <n v="351.49"/>
    <n v="41.94"/>
    <n v="35.149000000000001"/>
    <n v="316.34100000000001"/>
  </r>
  <r>
    <n v="1985"/>
    <n v="14147"/>
    <n v="40244"/>
    <s v="Not Specified"/>
    <s v="Plano"/>
    <s v="Texas"/>
    <x v="0"/>
    <s v="Home Office"/>
    <x v="0"/>
    <x v="9"/>
    <n v="74.13"/>
    <n v="4.28"/>
    <n v="7.4129999999999994"/>
    <n v="66.716999999999999"/>
  </r>
  <r>
    <n v="1986"/>
    <n v="14147"/>
    <n v="40244"/>
    <s v="Not Specified"/>
    <s v="Plano"/>
    <s v="Texas"/>
    <x v="0"/>
    <s v="Home Office"/>
    <x v="0"/>
    <x v="9"/>
    <n v="195.03"/>
    <n v="4.28"/>
    <n v="19.503"/>
    <n v="175.52699999999999"/>
  </r>
  <r>
    <n v="1987"/>
    <n v="14176"/>
    <n v="39884"/>
    <s v="Low"/>
    <s v="Caldwell"/>
    <s v="Idaho"/>
    <x v="1"/>
    <s v="Small Business"/>
    <x v="2"/>
    <x v="4"/>
    <n v="1233.4775"/>
    <n v="35.99"/>
    <n v="123.34774999999999"/>
    <n v="1110.1297500000001"/>
  </r>
  <r>
    <n v="1988"/>
    <n v="14182"/>
    <n v="39986"/>
    <s v="Low"/>
    <s v="Lunenburg"/>
    <s v="MA"/>
    <x v="3"/>
    <s v="Small Business"/>
    <x v="2"/>
    <x v="4"/>
    <n v="2433.5500000000002"/>
    <n v="125.99"/>
    <n v="243.35499999999999"/>
    <n v="2190.1950000000002"/>
  </r>
  <r>
    <n v="1989"/>
    <n v="14210"/>
    <n v="41086"/>
    <s v="Not Specified"/>
    <s v="Dundalk"/>
    <s v="Maryland"/>
    <x v="3"/>
    <s v="Home Office"/>
    <x v="2"/>
    <x v="5"/>
    <n v="676.79"/>
    <n v="33.29"/>
    <n v="67.679000000000002"/>
    <n v="609.11099999999999"/>
  </r>
  <r>
    <n v="1990"/>
    <n v="14211"/>
    <n v="39856"/>
    <s v="Not Specified"/>
    <s v="Sulphur Springs"/>
    <s v="Texas"/>
    <x v="0"/>
    <s v="Home Office"/>
    <x v="2"/>
    <x v="10"/>
    <n v="3220.58"/>
    <n v="150.97999999999999"/>
    <n v="322.05799999999999"/>
    <n v="2898.5219999999999"/>
  </r>
  <r>
    <n v="1991"/>
    <n v="14211"/>
    <n v="39856"/>
    <s v="Not Specified"/>
    <s v="Sulphur Springs"/>
    <s v="Texas"/>
    <x v="0"/>
    <s v="Home Office"/>
    <x v="0"/>
    <x v="0"/>
    <n v="2367.9899999999998"/>
    <n v="176.19"/>
    <n v="236.79899999999998"/>
    <n v="2131.1909999999998"/>
  </r>
  <r>
    <n v="1992"/>
    <n v="14212"/>
    <n v="40955"/>
    <s v="Critical"/>
    <s v="Vancouver"/>
    <s v="Washington"/>
    <x v="1"/>
    <s v="Small Business"/>
    <x v="1"/>
    <x v="2"/>
    <n v="31.18"/>
    <n v="6.24"/>
    <n v="3.1180000000000003"/>
    <n v="28.061999999999998"/>
  </r>
  <r>
    <n v="1993"/>
    <n v="14212"/>
    <n v="40955"/>
    <s v="Critical"/>
    <s v="Walla Walla"/>
    <s v="Washington"/>
    <x v="1"/>
    <s v="Small Business"/>
    <x v="0"/>
    <x v="8"/>
    <n v="21.99"/>
    <n v="2.61"/>
    <n v="2.1989999999999998"/>
    <n v="19.790999999999997"/>
  </r>
  <r>
    <n v="1994"/>
    <n v="14215"/>
    <n v="41103"/>
    <s v="Medium"/>
    <s v="Madison"/>
    <s v="Connecticut"/>
    <x v="3"/>
    <s v="Home Office"/>
    <x v="0"/>
    <x v="9"/>
    <n v="2277.0300000000002"/>
    <n v="55.48"/>
    <n v="227.70300000000003"/>
    <n v="2049.3270000000002"/>
  </r>
  <r>
    <n v="1995"/>
    <n v="14240"/>
    <n v="40956"/>
    <s v="High"/>
    <s v="Kalamazoo"/>
    <s v="Michigan"/>
    <x v="0"/>
    <s v="Corporate"/>
    <x v="0"/>
    <x v="12"/>
    <n v="68.88"/>
    <n v="2.78"/>
    <n v="6.8879999999999999"/>
    <n v="61.991999999999997"/>
  </r>
  <r>
    <n v="1996"/>
    <n v="14241"/>
    <n v="41074"/>
    <s v="Critical"/>
    <s v="Mooresville"/>
    <s v="North Carolina"/>
    <x v="2"/>
    <s v="Home Office"/>
    <x v="0"/>
    <x v="6"/>
    <n v="263.63"/>
    <n v="11.55"/>
    <n v="26.363000000000003"/>
    <n v="237.267"/>
  </r>
  <r>
    <n v="1997"/>
    <n v="14242"/>
    <n v="40671"/>
    <s v="High"/>
    <s v="Charlotte"/>
    <s v="North Carolina"/>
    <x v="2"/>
    <s v="Corporate"/>
    <x v="2"/>
    <x v="5"/>
    <n v="1078.58"/>
    <n v="30.73"/>
    <n v="107.85799999999999"/>
    <n v="970.72199999999998"/>
  </r>
  <r>
    <n v="1998"/>
    <n v="14245"/>
    <n v="40220"/>
    <s v="Critical"/>
    <s v="Morristown"/>
    <s v="Tennessee"/>
    <x v="2"/>
    <s v="Small Business"/>
    <x v="0"/>
    <x v="6"/>
    <n v="454.09"/>
    <n v="28.15"/>
    <n v="45.408999999999999"/>
    <n v="408.68099999999998"/>
  </r>
  <r>
    <n v="1999"/>
    <n v="14247"/>
    <n v="40771"/>
    <s v="Critical"/>
    <s v="Delaware"/>
    <s v="Ohio"/>
    <x v="3"/>
    <s v="Home Office"/>
    <x v="0"/>
    <x v="7"/>
    <n v="14.75"/>
    <n v="3.29"/>
    <n v="1.4750000000000001"/>
    <n v="13.275"/>
  </r>
  <r>
    <n v="2000"/>
    <n v="14272"/>
    <n v="40951"/>
    <s v="Medium"/>
    <s v="Olney"/>
    <s v="Maryland"/>
    <x v="3"/>
    <s v="Home Office"/>
    <x v="0"/>
    <x v="13"/>
    <n v="2409.96"/>
    <n v="80.98"/>
    <n v="240.99599999999998"/>
    <n v="2168.9639999999999"/>
  </r>
  <r>
    <n v="2001"/>
    <n v="14274"/>
    <n v="39819"/>
    <s v="Not Specified"/>
    <s v="Hilton Head Island"/>
    <s v="South Carolina"/>
    <x v="2"/>
    <s v="Consumer"/>
    <x v="1"/>
    <x v="15"/>
    <n v="3674.08"/>
    <n v="150.97999999999999"/>
    <n v="367.40800000000002"/>
    <n v="3306.672"/>
  </r>
  <r>
    <n v="2002"/>
    <n v="14274"/>
    <n v="39819"/>
    <s v="Not Specified"/>
    <s v="Hilton Head Island"/>
    <s v="South Carolina"/>
    <x v="2"/>
    <s v="Consumer"/>
    <x v="0"/>
    <x v="0"/>
    <n v="1413.89"/>
    <n v="28.28"/>
    <n v="141.38900000000001"/>
    <n v="1272.5010000000002"/>
  </r>
  <r>
    <n v="2003"/>
    <n v="14274"/>
    <n v="39819"/>
    <s v="Not Specified"/>
    <s v="Hilton Head Island"/>
    <s v="South Carolina"/>
    <x v="2"/>
    <s v="Consumer"/>
    <x v="2"/>
    <x v="4"/>
    <n v="61.718499999999999"/>
    <n v="35.99"/>
    <n v="6.1718499999999992"/>
    <n v="55.54665"/>
  </r>
  <r>
    <n v="2004"/>
    <n v="14275"/>
    <n v="40342"/>
    <s v="Low"/>
    <s v="Muscatine"/>
    <s v="Iowa"/>
    <x v="0"/>
    <s v="Consumer"/>
    <x v="0"/>
    <x v="12"/>
    <n v="42.22"/>
    <n v="2.08"/>
    <n v="4.2219999999999995"/>
    <n v="37.997999999999998"/>
  </r>
  <r>
    <n v="2005"/>
    <n v="14275"/>
    <n v="40342"/>
    <s v="Low"/>
    <s v="Muscatine"/>
    <s v="Iowa"/>
    <x v="0"/>
    <s v="Consumer"/>
    <x v="1"/>
    <x v="15"/>
    <n v="653.44000000000005"/>
    <n v="160.97999999999999"/>
    <n v="65.344000000000008"/>
    <n v="588.096"/>
  </r>
  <r>
    <n v="2006"/>
    <n v="14276"/>
    <n v="39982"/>
    <s v="Medium"/>
    <s v="Southgate"/>
    <s v="Michigan"/>
    <x v="0"/>
    <s v="Corporate"/>
    <x v="0"/>
    <x v="6"/>
    <n v="110.79"/>
    <n v="10.48"/>
    <n v="11.079000000000001"/>
    <n v="99.711000000000013"/>
  </r>
  <r>
    <n v="2007"/>
    <n v="14311"/>
    <n v="40026"/>
    <s v="Critical"/>
    <s v="Manteca"/>
    <s v="California"/>
    <x v="1"/>
    <s v="Corporate"/>
    <x v="0"/>
    <x v="12"/>
    <n v="192.41"/>
    <n v="6.37"/>
    <n v="19.241"/>
    <n v="173.16899999999998"/>
  </r>
  <r>
    <n v="2008"/>
    <n v="14336"/>
    <n v="40135"/>
    <s v="High"/>
    <s v="North Port"/>
    <s v="Florida"/>
    <x v="2"/>
    <s v="Consumer"/>
    <x v="2"/>
    <x v="5"/>
    <n v="174.55"/>
    <n v="39.99"/>
    <n v="17.454999999999998"/>
    <n v="157.09500000000003"/>
  </r>
  <r>
    <n v="2009"/>
    <n v="14338"/>
    <n v="40209"/>
    <s v="Low"/>
    <s v="Cottage Grove"/>
    <s v="Minnesota"/>
    <x v="0"/>
    <s v="Small Business"/>
    <x v="2"/>
    <x v="10"/>
    <n v="6580.16"/>
    <n v="200.97"/>
    <n v="658.01600000000008"/>
    <n v="5922.1440000000002"/>
  </r>
  <r>
    <n v="2010"/>
    <n v="14342"/>
    <n v="39930"/>
    <s v="Low"/>
    <s v="Searcy"/>
    <s v="Arkansas"/>
    <x v="2"/>
    <s v="Corporate"/>
    <x v="2"/>
    <x v="5"/>
    <n v="10823.84"/>
    <n v="300.97000000000003"/>
    <n v="1082.384"/>
    <n v="9741.4560000000001"/>
  </r>
  <r>
    <n v="2011"/>
    <n v="14368"/>
    <n v="40796"/>
    <s v="High"/>
    <s v="Kingsville"/>
    <s v="Texas"/>
    <x v="0"/>
    <s v="Consumer"/>
    <x v="1"/>
    <x v="2"/>
    <n v="522.05999999999995"/>
    <n v="105.98"/>
    <n v="52.205999999999996"/>
    <n v="469.85399999999993"/>
  </r>
  <r>
    <n v="2012"/>
    <n v="14368"/>
    <n v="40796"/>
    <s v="High"/>
    <s v="Kingsville"/>
    <s v="Texas"/>
    <x v="0"/>
    <s v="Consumer"/>
    <x v="0"/>
    <x v="6"/>
    <n v="1218.08"/>
    <n v="34.58"/>
    <n v="121.80799999999999"/>
    <n v="1096.2719999999999"/>
  </r>
  <r>
    <n v="2013"/>
    <n v="14372"/>
    <n v="41205"/>
    <s v="Critical"/>
    <s v="Belvidere"/>
    <s v="Illinois"/>
    <x v="0"/>
    <s v="Corporate"/>
    <x v="1"/>
    <x v="11"/>
    <n v="5350.61"/>
    <n v="170.98"/>
    <n v="535.06100000000004"/>
    <n v="4815.549"/>
  </r>
  <r>
    <n v="2014"/>
    <n v="14375"/>
    <n v="40209"/>
    <s v="Medium"/>
    <s v="Derby"/>
    <s v="Kansas"/>
    <x v="0"/>
    <s v="Corporate"/>
    <x v="0"/>
    <x v="9"/>
    <n v="44.05"/>
    <n v="5.78"/>
    <n v="4.4050000000000002"/>
    <n v="39.644999999999996"/>
  </r>
  <r>
    <n v="2015"/>
    <n v="14375"/>
    <n v="40209"/>
    <s v="Medium"/>
    <s v="Marshfield"/>
    <s v="MA"/>
    <x v="3"/>
    <s v="Corporate"/>
    <x v="0"/>
    <x v="14"/>
    <n v="3872.38"/>
    <n v="83.93"/>
    <n v="387.23800000000006"/>
    <n v="3485.1419999999998"/>
  </r>
  <r>
    <n v="2016"/>
    <n v="14400"/>
    <n v="39848"/>
    <s v="Medium"/>
    <s v="Coral Gables"/>
    <s v="Florida"/>
    <x v="2"/>
    <s v="Home Office"/>
    <x v="0"/>
    <x v="12"/>
    <n v="74.34"/>
    <n v="2.16"/>
    <n v="7.4340000000000011"/>
    <n v="66.906000000000006"/>
  </r>
  <r>
    <n v="2017"/>
    <n v="14400"/>
    <n v="39848"/>
    <s v="Medium"/>
    <s v="Coral Gables"/>
    <s v="Florida"/>
    <x v="2"/>
    <s v="Home Office"/>
    <x v="0"/>
    <x v="9"/>
    <n v="228.8"/>
    <n v="6.48"/>
    <n v="22.88"/>
    <n v="205.92000000000002"/>
  </r>
  <r>
    <n v="2018"/>
    <n v="14400"/>
    <n v="39848"/>
    <s v="Medium"/>
    <s v="Coral Gables"/>
    <s v="Florida"/>
    <x v="2"/>
    <s v="Home Office"/>
    <x v="1"/>
    <x v="3"/>
    <n v="6089.05"/>
    <n v="146.05000000000001"/>
    <n v="608.90499999999997"/>
    <n v="5480.1450000000004"/>
  </r>
  <r>
    <n v="2019"/>
    <n v="14401"/>
    <n v="40759"/>
    <s v="Not Specified"/>
    <s v="Waldorf"/>
    <s v="Maryland"/>
    <x v="3"/>
    <s v="Small Business"/>
    <x v="2"/>
    <x v="4"/>
    <n v="931.14949999999999"/>
    <n v="110.99"/>
    <n v="93.114949999999993"/>
    <n v="838.03454999999997"/>
  </r>
  <r>
    <n v="2020"/>
    <n v="14402"/>
    <n v="40465"/>
    <s v="Medium"/>
    <s v="McKeesport"/>
    <s v="Pennsylvania"/>
    <x v="3"/>
    <s v="Small Business"/>
    <x v="1"/>
    <x v="15"/>
    <n v="184.46"/>
    <n v="160.97999999999999"/>
    <n v="18.446000000000002"/>
    <n v="166.01400000000001"/>
  </r>
  <r>
    <n v="2021"/>
    <n v="14406"/>
    <n v="40245"/>
    <s v="Medium"/>
    <s v="Shakopee"/>
    <s v="Minnesota"/>
    <x v="0"/>
    <s v="Corporate"/>
    <x v="2"/>
    <x v="10"/>
    <n v="5610.84"/>
    <n v="150.97999999999999"/>
    <n v="561.08400000000006"/>
    <n v="5049.7560000000003"/>
  </r>
  <r>
    <n v="2022"/>
    <n v="14406"/>
    <n v="40245"/>
    <s v="Medium"/>
    <s v="Shakopee"/>
    <s v="Minnesota"/>
    <x v="0"/>
    <s v="Corporate"/>
    <x v="0"/>
    <x v="0"/>
    <n v="455.34"/>
    <n v="20.98"/>
    <n v="45.533999999999999"/>
    <n v="409.80599999999998"/>
  </r>
  <r>
    <n v="2023"/>
    <n v="14406"/>
    <n v="40245"/>
    <s v="Medium"/>
    <s v="Shakopee"/>
    <s v="Minnesota"/>
    <x v="0"/>
    <s v="Corporate"/>
    <x v="2"/>
    <x v="4"/>
    <n v="2329.6460000000002"/>
    <n v="85.99"/>
    <n v="232.96460000000002"/>
    <n v="2096.6814000000004"/>
  </r>
  <r>
    <n v="2024"/>
    <n v="14434"/>
    <n v="40589"/>
    <s v="Not Specified"/>
    <s v="Berkeley"/>
    <s v="California"/>
    <x v="1"/>
    <s v="Corporate"/>
    <x v="2"/>
    <x v="10"/>
    <n v="4733.88"/>
    <n v="119.99"/>
    <n v="473.38800000000003"/>
    <n v="4260.4920000000002"/>
  </r>
  <r>
    <n v="2025"/>
    <n v="14435"/>
    <n v="41244"/>
    <s v="Not Specified"/>
    <s v="Centereach"/>
    <s v="New York"/>
    <x v="3"/>
    <s v="Small Business"/>
    <x v="1"/>
    <x v="15"/>
    <n v="3731.59"/>
    <n v="89.99"/>
    <n v="373.15899999999999"/>
    <n v="3358.431"/>
  </r>
  <r>
    <n v="2026"/>
    <n v="14435"/>
    <n v="41244"/>
    <s v="Not Specified"/>
    <s v="Centereach"/>
    <s v="New York"/>
    <x v="3"/>
    <s v="Small Business"/>
    <x v="2"/>
    <x v="16"/>
    <n v="33367.85"/>
    <n v="3499.99"/>
    <n v="3336.7849999999999"/>
    <n v="30031.064999999999"/>
  </r>
  <r>
    <n v="2027"/>
    <n v="14435"/>
    <n v="41244"/>
    <s v="Not Specified"/>
    <s v="Centereach"/>
    <s v="New York"/>
    <x v="3"/>
    <s v="Small Business"/>
    <x v="0"/>
    <x v="9"/>
    <n v="1299.9100000000001"/>
    <n v="30.98"/>
    <n v="129.99100000000001"/>
    <n v="1169.9190000000001"/>
  </r>
  <r>
    <n v="2028"/>
    <n v="14439"/>
    <n v="41151"/>
    <s v="High"/>
    <s v="Prescott"/>
    <s v="Arizona"/>
    <x v="1"/>
    <s v="Corporate"/>
    <x v="0"/>
    <x v="9"/>
    <n v="1428.64"/>
    <n v="54.96"/>
    <n v="142.864"/>
    <n v="1285.7760000000001"/>
  </r>
  <r>
    <n v="2029"/>
    <n v="14471"/>
    <n v="40689"/>
    <s v="Not Specified"/>
    <s v="Kalamazoo"/>
    <s v="Michigan"/>
    <x v="0"/>
    <s v="Corporate"/>
    <x v="1"/>
    <x v="2"/>
    <n v="823.63"/>
    <n v="18.649999999999999"/>
    <n v="82.363"/>
    <n v="741.26700000000005"/>
  </r>
  <r>
    <n v="2030"/>
    <n v="14471"/>
    <n v="40689"/>
    <s v="Not Specified"/>
    <s v="Kalamazoo"/>
    <s v="Michigan"/>
    <x v="0"/>
    <s v="Corporate"/>
    <x v="0"/>
    <x v="9"/>
    <n v="286.73"/>
    <n v="6.48"/>
    <n v="28.673000000000002"/>
    <n v="258.05700000000002"/>
  </r>
  <r>
    <n v="2031"/>
    <n v="14497"/>
    <n v="41049"/>
    <s v="Medium"/>
    <s v="Pocatello"/>
    <s v="Idaho"/>
    <x v="1"/>
    <s v="Small Business"/>
    <x v="0"/>
    <x v="9"/>
    <n v="214.03"/>
    <n v="5.78"/>
    <n v="21.403000000000002"/>
    <n v="192.62700000000001"/>
  </r>
  <r>
    <n v="2032"/>
    <n v="14499"/>
    <n v="40496"/>
    <s v="Low"/>
    <s v="Drexel Hill"/>
    <s v="Pennsylvania"/>
    <x v="3"/>
    <s v="Consumer"/>
    <x v="2"/>
    <x v="5"/>
    <n v="574.99"/>
    <n v="20.97"/>
    <n v="57.498999999999995"/>
    <n v="517.49099999999999"/>
  </r>
  <r>
    <n v="2033"/>
    <n v="14500"/>
    <n v="40718"/>
    <s v="Not Specified"/>
    <s v="Jupiter"/>
    <s v="Florida"/>
    <x v="2"/>
    <s v="Consumer"/>
    <x v="0"/>
    <x v="9"/>
    <n v="839.7"/>
    <n v="19.98"/>
    <n v="83.97"/>
    <n v="755.73"/>
  </r>
  <r>
    <n v="2034"/>
    <n v="14500"/>
    <n v="40718"/>
    <s v="Not Specified"/>
    <s v="Jupiter"/>
    <s v="Florida"/>
    <x v="2"/>
    <s v="Consumer"/>
    <x v="0"/>
    <x v="6"/>
    <n v="1662.5"/>
    <n v="34.58"/>
    <n v="166.25"/>
    <n v="1496.25"/>
  </r>
  <r>
    <n v="2035"/>
    <n v="14503"/>
    <n v="40579"/>
    <s v="Not Specified"/>
    <s v="Lees Summit"/>
    <s v="MO"/>
    <x v="0"/>
    <s v="Corporate"/>
    <x v="0"/>
    <x v="12"/>
    <n v="438.47"/>
    <n v="30.56"/>
    <n v="43.847000000000008"/>
    <n v="394.62300000000005"/>
  </r>
  <r>
    <n v="2036"/>
    <n v="14528"/>
    <n v="39979"/>
    <s v="Critical"/>
    <s v="Webster"/>
    <s v="MA"/>
    <x v="3"/>
    <s v="Home Office"/>
    <x v="0"/>
    <x v="12"/>
    <n v="78.44"/>
    <n v="5.98"/>
    <n v="7.8439999999999994"/>
    <n v="70.596000000000004"/>
  </r>
  <r>
    <n v="2037"/>
    <n v="14529"/>
    <n v="40441"/>
    <s v="Low"/>
    <s v="Eastpointe"/>
    <s v="Michigan"/>
    <x v="0"/>
    <s v="Home Office"/>
    <x v="1"/>
    <x v="15"/>
    <n v="3819.42"/>
    <n v="89.99"/>
    <n v="381.94199999999995"/>
    <n v="3437.4780000000001"/>
  </r>
  <r>
    <n v="2038"/>
    <n v="14529"/>
    <n v="40441"/>
    <s v="Low"/>
    <s v="Eastpointe"/>
    <s v="Michigan"/>
    <x v="0"/>
    <s v="Home Office"/>
    <x v="1"/>
    <x v="2"/>
    <n v="208.78"/>
    <n v="5.08"/>
    <n v="20.878"/>
    <n v="187.90199999999999"/>
  </r>
  <r>
    <n v="2039"/>
    <n v="14530"/>
    <n v="39909"/>
    <s v="High"/>
    <s v="Columbia"/>
    <s v="South Carolina"/>
    <x v="2"/>
    <s v="Home Office"/>
    <x v="0"/>
    <x v="0"/>
    <n v="1556.61"/>
    <n v="89.83"/>
    <n v="155.66099999999997"/>
    <n v="1400.9489999999998"/>
  </r>
  <r>
    <n v="2040"/>
    <n v="14530"/>
    <n v="39909"/>
    <s v="High"/>
    <s v="Columbia"/>
    <s v="South Carolina"/>
    <x v="2"/>
    <s v="Home Office"/>
    <x v="0"/>
    <x v="0"/>
    <n v="645.14"/>
    <n v="13.43"/>
    <n v="64.513999999999996"/>
    <n v="580.62599999999998"/>
  </r>
  <r>
    <n v="2041"/>
    <n v="14530"/>
    <n v="39909"/>
    <s v="High"/>
    <s v="Columbia"/>
    <s v="South Carolina"/>
    <x v="2"/>
    <s v="Home Office"/>
    <x v="2"/>
    <x v="4"/>
    <n v="4851.5024999999996"/>
    <n v="125.99"/>
    <n v="485.15024999999991"/>
    <n v="4366.3522499999999"/>
  </r>
  <r>
    <n v="2042"/>
    <n v="14534"/>
    <n v="40377"/>
    <s v="Medium"/>
    <s v="Ormond Beach"/>
    <s v="Florida"/>
    <x v="2"/>
    <s v="Corporate"/>
    <x v="2"/>
    <x v="5"/>
    <n v="745.99"/>
    <n v="15.98"/>
    <n v="74.59899999999999"/>
    <n v="671.39100000000008"/>
  </r>
  <r>
    <n v="2043"/>
    <n v="14535"/>
    <n v="40452"/>
    <s v="Not Specified"/>
    <s v="Muscatine"/>
    <s v="Iowa"/>
    <x v="0"/>
    <s v="Consumer"/>
    <x v="0"/>
    <x v="0"/>
    <n v="245.96"/>
    <n v="11.29"/>
    <n v="24.596"/>
    <n v="221.364"/>
  </r>
  <r>
    <n v="2044"/>
    <n v="14563"/>
    <n v="40879"/>
    <s v="Critical"/>
    <s v="Oregon City"/>
    <s v="Oregon"/>
    <x v="1"/>
    <s v="Corporate"/>
    <x v="2"/>
    <x v="4"/>
    <n v="953.04549999999995"/>
    <n v="35.99"/>
    <n v="95.304550000000006"/>
    <n v="857.74094999999988"/>
  </r>
  <r>
    <n v="2045"/>
    <n v="14596"/>
    <n v="39823"/>
    <s v="Critical"/>
    <s v="Denton"/>
    <s v="Texas"/>
    <x v="0"/>
    <s v="Corporate"/>
    <x v="1"/>
    <x v="2"/>
    <n v="199.12"/>
    <n v="8.34"/>
    <n v="19.911999999999999"/>
    <n v="179.208"/>
  </r>
  <r>
    <n v="2046"/>
    <n v="14596"/>
    <n v="39823"/>
    <s v="Critical"/>
    <s v="Denton"/>
    <s v="Texas"/>
    <x v="0"/>
    <s v="Corporate"/>
    <x v="0"/>
    <x v="6"/>
    <n v="63.14"/>
    <n v="3.28"/>
    <n v="6.3140000000000001"/>
    <n v="56.826000000000001"/>
  </r>
  <r>
    <n v="2047"/>
    <n v="14597"/>
    <n v="40420"/>
    <s v="Critical"/>
    <s v="Albuquerque"/>
    <s v="New Mexico"/>
    <x v="1"/>
    <s v="Corporate"/>
    <x v="0"/>
    <x v="12"/>
    <n v="320.42"/>
    <n v="7.68"/>
    <n v="32.042000000000002"/>
    <n v="288.37800000000004"/>
  </r>
  <r>
    <n v="2048"/>
    <n v="14597"/>
    <n v="40420"/>
    <s v="Critical"/>
    <s v="Albuquerque"/>
    <s v="New Mexico"/>
    <x v="1"/>
    <s v="Corporate"/>
    <x v="1"/>
    <x v="2"/>
    <n v="266.64"/>
    <n v="7.96"/>
    <n v="26.663999999999998"/>
    <n v="239.976"/>
  </r>
  <r>
    <n v="2049"/>
    <n v="14627"/>
    <n v="39848"/>
    <s v="Medium"/>
    <s v="Hutchinson"/>
    <s v="Kansas"/>
    <x v="0"/>
    <s v="Small Business"/>
    <x v="0"/>
    <x v="12"/>
    <n v="671.03"/>
    <n v="14.48"/>
    <n v="67.102999999999994"/>
    <n v="603.92700000000002"/>
  </r>
  <r>
    <n v="2050"/>
    <n v="14630"/>
    <n v="41198"/>
    <s v="Low"/>
    <s v="Anaheim"/>
    <s v="California"/>
    <x v="1"/>
    <s v="Corporate"/>
    <x v="0"/>
    <x v="6"/>
    <n v="363.54"/>
    <n v="22.01"/>
    <n v="36.353999999999999"/>
    <n v="327.18600000000004"/>
  </r>
  <r>
    <n v="2051"/>
    <n v="14661"/>
    <n v="40202"/>
    <s v="Not Specified"/>
    <s v="Durango"/>
    <s v="Colorado"/>
    <x v="1"/>
    <s v="Home Office"/>
    <x v="2"/>
    <x v="5"/>
    <n v="1325.06"/>
    <n v="35.770000000000003"/>
    <n v="132.50599999999997"/>
    <n v="1192.5540000000001"/>
  </r>
  <r>
    <n v="2052"/>
    <n v="14662"/>
    <n v="40863"/>
    <s v="High"/>
    <s v="Foxborough"/>
    <s v="MA"/>
    <x v="3"/>
    <s v="Corporate"/>
    <x v="0"/>
    <x v="9"/>
    <n v="257.75"/>
    <n v="4.9800000000000004"/>
    <n v="25.774999999999999"/>
    <n v="231.97499999999999"/>
  </r>
  <r>
    <n v="2053"/>
    <n v="14662"/>
    <n v="40863"/>
    <s v="High"/>
    <s v="Seymour"/>
    <s v="Connecticut"/>
    <x v="3"/>
    <s v="Corporate"/>
    <x v="0"/>
    <x v="6"/>
    <n v="39.69"/>
    <n v="1.68"/>
    <n v="3.9689999999999999"/>
    <n v="35.720999999999997"/>
  </r>
  <r>
    <n v="2054"/>
    <n v="14662"/>
    <n v="40863"/>
    <s v="High"/>
    <s v="Southbridge"/>
    <s v="MA"/>
    <x v="3"/>
    <s v="Corporate"/>
    <x v="2"/>
    <x v="4"/>
    <n v="5139.8819999999996"/>
    <n v="125.99"/>
    <n v="513.98819999999989"/>
    <n v="4625.8937999999998"/>
  </r>
  <r>
    <n v="2055"/>
    <n v="14693"/>
    <n v="40552"/>
    <s v="Critical"/>
    <s v="Denton"/>
    <s v="Texas"/>
    <x v="0"/>
    <s v="Corporate"/>
    <x v="0"/>
    <x v="9"/>
    <n v="268.94"/>
    <n v="6.48"/>
    <n v="26.894000000000002"/>
    <n v="242.04599999999999"/>
  </r>
  <r>
    <n v="2056"/>
    <n v="14693"/>
    <n v="40552"/>
    <s v="Critical"/>
    <s v="Denton"/>
    <s v="Texas"/>
    <x v="0"/>
    <s v="Corporate"/>
    <x v="0"/>
    <x v="0"/>
    <n v="847.82"/>
    <n v="20.98"/>
    <n v="84.782000000000011"/>
    <n v="763.03800000000001"/>
  </r>
  <r>
    <n v="2057"/>
    <n v="14695"/>
    <n v="41157"/>
    <s v="High"/>
    <s v="Deer Park"/>
    <s v="Texas"/>
    <x v="0"/>
    <s v="Corporate"/>
    <x v="1"/>
    <x v="11"/>
    <n v="1992.45"/>
    <n v="48.58"/>
    <n v="199.245"/>
    <n v="1793.2049999999999"/>
  </r>
  <r>
    <n v="2058"/>
    <n v="14726"/>
    <n v="40916"/>
    <s v="Low"/>
    <s v="Lansing"/>
    <s v="Illinois"/>
    <x v="0"/>
    <s v="Consumer"/>
    <x v="2"/>
    <x v="5"/>
    <n v="310.87"/>
    <n v="20.95"/>
    <n v="31.087"/>
    <n v="279.78300000000002"/>
  </r>
  <r>
    <n v="2059"/>
    <n v="14727"/>
    <n v="41109"/>
    <s v="Medium"/>
    <s v="East Hartford"/>
    <s v="Connecticut"/>
    <x v="3"/>
    <s v="Small Business"/>
    <x v="1"/>
    <x v="3"/>
    <n v="8532.152"/>
    <n v="212.6"/>
    <n v="853.2152000000001"/>
    <n v="7678.9367999999995"/>
  </r>
  <r>
    <n v="2060"/>
    <n v="14727"/>
    <n v="41109"/>
    <s v="Medium"/>
    <s v="Sanford"/>
    <s v="Maine"/>
    <x v="3"/>
    <s v="Small Business"/>
    <x v="0"/>
    <x v="13"/>
    <n v="2269.41"/>
    <n v="70.97"/>
    <n v="226.94099999999997"/>
    <n v="2042.4689999999998"/>
  </r>
  <r>
    <n v="2061"/>
    <n v="14755"/>
    <n v="40183"/>
    <s v="High"/>
    <s v="Stow"/>
    <s v="Ohio"/>
    <x v="3"/>
    <s v="Consumer"/>
    <x v="0"/>
    <x v="6"/>
    <n v="111.48"/>
    <n v="3.85"/>
    <n v="11.148"/>
    <n v="100.33200000000001"/>
  </r>
  <r>
    <n v="2062"/>
    <n v="14755"/>
    <n v="40183"/>
    <s v="High"/>
    <s v="Stow"/>
    <s v="Ohio"/>
    <x v="3"/>
    <s v="Consumer"/>
    <x v="2"/>
    <x v="4"/>
    <n v="2322.8119999999999"/>
    <n v="65.989999999999995"/>
    <n v="232.28119999999998"/>
    <n v="2090.5308"/>
  </r>
  <r>
    <n v="2063"/>
    <n v="14756"/>
    <n v="40056"/>
    <s v="Low"/>
    <s v="Bentonville"/>
    <s v="Arkansas"/>
    <x v="2"/>
    <s v="Corporate"/>
    <x v="1"/>
    <x v="2"/>
    <n v="42.3"/>
    <n v="19.23"/>
    <n v="4.2300000000000004"/>
    <n v="38.069999999999993"/>
  </r>
  <r>
    <n v="2064"/>
    <n v="14784"/>
    <n v="40982"/>
    <s v="Medium"/>
    <s v="West Babylon"/>
    <s v="New York"/>
    <x v="3"/>
    <s v="Small Business"/>
    <x v="1"/>
    <x v="3"/>
    <n v="2009.05"/>
    <n v="44.43"/>
    <n v="200.905"/>
    <n v="1808.145"/>
  </r>
  <r>
    <n v="2065"/>
    <n v="14785"/>
    <n v="40095"/>
    <s v="High"/>
    <s v="Cabot"/>
    <s v="Arkansas"/>
    <x v="2"/>
    <s v="Consumer"/>
    <x v="0"/>
    <x v="8"/>
    <n v="94.86"/>
    <n v="4.91"/>
    <n v="9.4860000000000007"/>
    <n v="85.373999999999995"/>
  </r>
  <r>
    <n v="2066"/>
    <n v="14785"/>
    <n v="40095"/>
    <s v="High"/>
    <s v="Cabot"/>
    <s v="Arkansas"/>
    <x v="2"/>
    <s v="Consumer"/>
    <x v="0"/>
    <x v="6"/>
    <n v="744.12"/>
    <n v="28.15"/>
    <n v="74.411999999999992"/>
    <n v="669.70799999999997"/>
  </r>
  <r>
    <n v="2067"/>
    <n v="14789"/>
    <n v="40511"/>
    <s v="Not Specified"/>
    <s v="Covington"/>
    <s v="Washington"/>
    <x v="1"/>
    <s v="Consumer"/>
    <x v="0"/>
    <x v="13"/>
    <n v="438.07"/>
    <n v="10.89"/>
    <n v="43.806999999999995"/>
    <n v="394.26299999999998"/>
  </r>
  <r>
    <n v="2068"/>
    <n v="14789"/>
    <n v="40511"/>
    <s v="Not Specified"/>
    <s v="Covington"/>
    <s v="Washington"/>
    <x v="1"/>
    <s v="Consumer"/>
    <x v="0"/>
    <x v="14"/>
    <n v="116.37"/>
    <n v="5.58"/>
    <n v="11.637"/>
    <n v="104.733"/>
  </r>
  <r>
    <n v="2069"/>
    <n v="14791"/>
    <n v="40223"/>
    <s v="Medium"/>
    <s v="Brookings"/>
    <s v="South Dakota"/>
    <x v="0"/>
    <s v="Consumer"/>
    <x v="2"/>
    <x v="4"/>
    <n v="1576.223"/>
    <n v="65.989999999999995"/>
    <n v="157.6223"/>
    <n v="1418.6007"/>
  </r>
  <r>
    <n v="2070"/>
    <n v="14819"/>
    <n v="40203"/>
    <s v="Not Specified"/>
    <s v="West Chicago"/>
    <s v="Illinois"/>
    <x v="0"/>
    <s v="Home Office"/>
    <x v="0"/>
    <x v="13"/>
    <n v="9062.73"/>
    <n v="207.48"/>
    <n v="906.27299999999991"/>
    <n v="8156.4569999999994"/>
  </r>
  <r>
    <n v="2071"/>
    <n v="14819"/>
    <n v="40203"/>
    <s v="Not Specified"/>
    <s v="West Chicago"/>
    <s v="Illinois"/>
    <x v="0"/>
    <s v="Home Office"/>
    <x v="1"/>
    <x v="11"/>
    <n v="1584.1"/>
    <n v="58.14"/>
    <n v="158.41"/>
    <n v="1425.6899999999998"/>
  </r>
  <r>
    <n v="2072"/>
    <n v="14820"/>
    <n v="40917"/>
    <s v="High"/>
    <s v="Eau Claire"/>
    <s v="Wisconsin"/>
    <x v="0"/>
    <s v="Home Office"/>
    <x v="2"/>
    <x v="4"/>
    <n v="278.90199999999999"/>
    <n v="7.99"/>
    <n v="27.8902"/>
    <n v="251.01179999999999"/>
  </r>
  <r>
    <n v="2073"/>
    <n v="14823"/>
    <n v="39856"/>
    <s v="Low"/>
    <s v="Highland Village"/>
    <s v="Texas"/>
    <x v="0"/>
    <s v="Small Business"/>
    <x v="0"/>
    <x v="8"/>
    <n v="103.62"/>
    <n v="7.31"/>
    <n v="10.362"/>
    <n v="93.25800000000001"/>
  </r>
  <r>
    <n v="2074"/>
    <n v="14823"/>
    <n v="39856"/>
    <s v="Low"/>
    <s v="Highland Village"/>
    <s v="Texas"/>
    <x v="0"/>
    <s v="Small Business"/>
    <x v="0"/>
    <x v="6"/>
    <n v="124.84"/>
    <n v="6.7"/>
    <n v="12.484000000000002"/>
    <n v="112.35599999999999"/>
  </r>
  <r>
    <n v="2075"/>
    <n v="14851"/>
    <n v="41040"/>
    <s v="Not Specified"/>
    <s v="San Francisco"/>
    <s v="California"/>
    <x v="1"/>
    <s v="Corporate"/>
    <x v="2"/>
    <x v="16"/>
    <n v="3378.18"/>
    <n v="599.99"/>
    <n v="337.81799999999998"/>
    <n v="3040.3620000000001"/>
  </r>
  <r>
    <n v="2076"/>
    <n v="14851"/>
    <n v="41040"/>
    <s v="Not Specified"/>
    <s v="San Francisco"/>
    <s v="California"/>
    <x v="1"/>
    <s v="Corporate"/>
    <x v="2"/>
    <x v="4"/>
    <n v="1443.2660000000001"/>
    <n v="65.989999999999995"/>
    <n v="144.32659999999998"/>
    <n v="1298.9394000000002"/>
  </r>
  <r>
    <n v="2077"/>
    <n v="14852"/>
    <n v="40901"/>
    <s v="Medium"/>
    <s v="Olathe"/>
    <s v="Kansas"/>
    <x v="0"/>
    <s v="Consumer"/>
    <x v="0"/>
    <x v="12"/>
    <n v="3800.4"/>
    <n v="420.98"/>
    <n v="380.04"/>
    <n v="3420.36"/>
  </r>
  <r>
    <n v="2078"/>
    <n v="14854"/>
    <n v="40296"/>
    <s v="Low"/>
    <s v="Middletown"/>
    <s v="Ohio"/>
    <x v="3"/>
    <s v="Corporate"/>
    <x v="0"/>
    <x v="0"/>
    <n v="391.23"/>
    <n v="16.91"/>
    <n v="39.123000000000005"/>
    <n v="352.10700000000003"/>
  </r>
  <r>
    <n v="2079"/>
    <n v="14855"/>
    <n v="40298"/>
    <s v="Not Specified"/>
    <s v="Hot Springs"/>
    <s v="Arkansas"/>
    <x v="2"/>
    <s v="Corporate"/>
    <x v="0"/>
    <x v="12"/>
    <n v="174.9"/>
    <n v="3.58"/>
    <n v="17.489999999999998"/>
    <n v="157.41"/>
  </r>
  <r>
    <n v="2080"/>
    <n v="14855"/>
    <n v="40298"/>
    <s v="Not Specified"/>
    <s v="Hot Springs"/>
    <s v="Arkansas"/>
    <x v="2"/>
    <s v="Corporate"/>
    <x v="1"/>
    <x v="2"/>
    <n v="103.8"/>
    <n v="2.23"/>
    <n v="10.38"/>
    <n v="93.42"/>
  </r>
  <r>
    <n v="2081"/>
    <n v="14855"/>
    <n v="40298"/>
    <s v="Not Specified"/>
    <s v="Hot Springs"/>
    <s v="Arkansas"/>
    <x v="2"/>
    <s v="Corporate"/>
    <x v="1"/>
    <x v="3"/>
    <n v="2557.5100000000002"/>
    <n v="124.49"/>
    <n v="255.75100000000003"/>
    <n v="2301.759"/>
  </r>
  <r>
    <n v="2082"/>
    <n v="14883"/>
    <n v="40669"/>
    <s v="Low"/>
    <s v="Gillette"/>
    <s v="Wyoming"/>
    <x v="1"/>
    <s v="Corporate"/>
    <x v="1"/>
    <x v="15"/>
    <n v="978.4"/>
    <n v="25.98"/>
    <n v="97.84"/>
    <n v="880.56"/>
  </r>
  <r>
    <n v="2083"/>
    <n v="14883"/>
    <n v="40669"/>
    <s v="Low"/>
    <s v="Gillette"/>
    <s v="Wyoming"/>
    <x v="1"/>
    <s v="Corporate"/>
    <x v="2"/>
    <x v="4"/>
    <n v="5126.4179999999997"/>
    <n v="125.99"/>
    <n v="512.64179999999988"/>
    <n v="4613.7762000000002"/>
  </r>
  <r>
    <n v="2084"/>
    <n v="14884"/>
    <n v="40813"/>
    <s v="High"/>
    <s v="Palm Coast"/>
    <s v="Florida"/>
    <x v="2"/>
    <s v="Corporate"/>
    <x v="2"/>
    <x v="4"/>
    <n v="473.9855"/>
    <n v="95.99"/>
    <n v="47.398549999999993"/>
    <n v="426.58695"/>
  </r>
  <r>
    <n v="2085"/>
    <n v="14913"/>
    <n v="39858"/>
    <s v="High"/>
    <s v="Fayetteville"/>
    <s v="North Carolina"/>
    <x v="2"/>
    <s v="Consumer"/>
    <x v="0"/>
    <x v="9"/>
    <n v="1003.43"/>
    <n v="19.98"/>
    <n v="100.34299999999999"/>
    <n v="903.08699999999999"/>
  </r>
  <r>
    <n v="2086"/>
    <n v="14916"/>
    <n v="39871"/>
    <s v="Low"/>
    <s v="Pleasant Grove"/>
    <s v="Utah"/>
    <x v="1"/>
    <s v="Corporate"/>
    <x v="2"/>
    <x v="4"/>
    <n v="1685.941"/>
    <n v="125.99"/>
    <n v="168.5941"/>
    <n v="1517.3469"/>
  </r>
  <r>
    <n v="2087"/>
    <n v="14948"/>
    <n v="40691"/>
    <s v="Medium"/>
    <s v="Muskegon"/>
    <s v="Michigan"/>
    <x v="0"/>
    <s v="Small Business"/>
    <x v="1"/>
    <x v="11"/>
    <n v="647.78"/>
    <n v="100.98"/>
    <n v="64.777999999999992"/>
    <n v="583.00199999999995"/>
  </r>
  <r>
    <n v="2088"/>
    <n v="14950"/>
    <n v="40447"/>
    <s v="Low"/>
    <s v="Sunnyvale"/>
    <s v="California"/>
    <x v="1"/>
    <s v="Small Business"/>
    <x v="0"/>
    <x v="6"/>
    <n v="525"/>
    <n v="10.48"/>
    <n v="52.5"/>
    <n v="472.5"/>
  </r>
  <r>
    <n v="2089"/>
    <n v="14951"/>
    <n v="40680"/>
    <s v="Medium"/>
    <s v="Apex"/>
    <s v="North Carolina"/>
    <x v="2"/>
    <s v="Home Office"/>
    <x v="2"/>
    <x v="5"/>
    <n v="2779.2"/>
    <n v="80.98"/>
    <n v="277.92"/>
    <n v="2501.2799999999997"/>
  </r>
  <r>
    <n v="2090"/>
    <n v="14951"/>
    <n v="40680"/>
    <s v="Medium"/>
    <s v="Apex"/>
    <s v="North Carolina"/>
    <x v="2"/>
    <s v="Home Office"/>
    <x v="0"/>
    <x v="6"/>
    <n v="65.209999999999994"/>
    <n v="2.6"/>
    <n v="6.520999999999999"/>
    <n v="58.688999999999993"/>
  </r>
  <r>
    <n v="2091"/>
    <n v="14976"/>
    <n v="40746"/>
    <s v="High"/>
    <s v="Vestavia Hills"/>
    <s v="Alabama"/>
    <x v="2"/>
    <s v="Corporate"/>
    <x v="0"/>
    <x v="9"/>
    <n v="231.35"/>
    <n v="4.9800000000000004"/>
    <n v="23.135000000000002"/>
    <n v="208.215"/>
  </r>
  <r>
    <n v="2092"/>
    <n v="14978"/>
    <n v="40325"/>
    <s v="Critical"/>
    <s v="Dalton"/>
    <s v="Georgia"/>
    <x v="2"/>
    <s v="Corporate"/>
    <x v="1"/>
    <x v="11"/>
    <n v="12043.88"/>
    <n v="880.98"/>
    <n v="1204.3879999999999"/>
    <n v="10839.491999999998"/>
  </r>
  <r>
    <n v="2093"/>
    <n v="14978"/>
    <n v="40325"/>
    <s v="Critical"/>
    <s v="Dalton"/>
    <s v="Georgia"/>
    <x v="2"/>
    <s v="Corporate"/>
    <x v="0"/>
    <x v="0"/>
    <n v="195.12"/>
    <n v="13.48"/>
    <n v="19.512"/>
    <n v="175.608"/>
  </r>
  <r>
    <n v="2094"/>
    <n v="14980"/>
    <n v="41104"/>
    <s v="Critical"/>
    <s v="Gadsden"/>
    <s v="Alabama"/>
    <x v="2"/>
    <s v="Consumer"/>
    <x v="2"/>
    <x v="5"/>
    <n v="898.9"/>
    <n v="31.78"/>
    <n v="89.89"/>
    <n v="809.01"/>
  </r>
  <r>
    <n v="2095"/>
    <n v="14981"/>
    <n v="40477"/>
    <s v="Medium"/>
    <s v="Temecula"/>
    <s v="California"/>
    <x v="1"/>
    <s v="Home Office"/>
    <x v="0"/>
    <x v="0"/>
    <n v="279.77"/>
    <n v="34.76"/>
    <n v="27.976999999999997"/>
    <n v="251.79299999999998"/>
  </r>
  <r>
    <n v="2096"/>
    <n v="14981"/>
    <n v="40477"/>
    <s v="Medium"/>
    <s v="Temecula"/>
    <s v="California"/>
    <x v="1"/>
    <s v="Home Office"/>
    <x v="1"/>
    <x v="3"/>
    <n v="154.21"/>
    <n v="15.23"/>
    <n v="15.421000000000001"/>
    <n v="138.78900000000002"/>
  </r>
  <r>
    <n v="2097"/>
    <n v="14983"/>
    <n v="39855"/>
    <s v="High"/>
    <s v="Wilmington"/>
    <s v="North Carolina"/>
    <x v="2"/>
    <s v="Consumer"/>
    <x v="2"/>
    <x v="4"/>
    <n v="8475.9619999999995"/>
    <n v="205.99"/>
    <n v="847.59619999999995"/>
    <n v="7628.3657999999996"/>
  </r>
  <r>
    <n v="2098"/>
    <n v="14983"/>
    <n v="39855"/>
    <s v="High"/>
    <s v="Wilmington"/>
    <s v="North Carolina"/>
    <x v="2"/>
    <s v="Consumer"/>
    <x v="2"/>
    <x v="4"/>
    <n v="3015.4939999999997"/>
    <n v="205.99"/>
    <n v="301.54939999999993"/>
    <n v="2713.9445999999998"/>
  </r>
  <r>
    <n v="2099"/>
    <n v="15009"/>
    <n v="40898"/>
    <s v="Not Specified"/>
    <s v="Old Bridge"/>
    <s v="New Jersey"/>
    <x v="3"/>
    <s v="Small Business"/>
    <x v="0"/>
    <x v="6"/>
    <n v="1200.1300000000001"/>
    <n v="28.15"/>
    <n v="120.01300000000001"/>
    <n v="1080.1170000000002"/>
  </r>
  <r>
    <n v="2100"/>
    <n v="15009"/>
    <n v="40898"/>
    <s v="Not Specified"/>
    <s v="Saugus"/>
    <s v="MA"/>
    <x v="3"/>
    <s v="Small Business"/>
    <x v="0"/>
    <x v="14"/>
    <n v="229.43"/>
    <n v="7.78"/>
    <n v="22.943000000000001"/>
    <n v="206.48699999999999"/>
  </r>
  <r>
    <n v="2101"/>
    <n v="15014"/>
    <n v="40219"/>
    <s v="Medium"/>
    <s v="Plano"/>
    <s v="Texas"/>
    <x v="0"/>
    <s v="Corporate"/>
    <x v="1"/>
    <x v="11"/>
    <n v="633.13"/>
    <n v="58.14"/>
    <n v="63.313000000000002"/>
    <n v="569.81700000000001"/>
  </r>
  <r>
    <n v="2102"/>
    <n v="15015"/>
    <n v="40507"/>
    <s v="High"/>
    <s v="Clovis"/>
    <s v="New Mexico"/>
    <x v="1"/>
    <s v="Small Business"/>
    <x v="1"/>
    <x v="2"/>
    <n v="306.77"/>
    <n v="6.24"/>
    <n v="30.677"/>
    <n v="276.09299999999996"/>
  </r>
  <r>
    <n v="2103"/>
    <n v="15040"/>
    <n v="40151"/>
    <s v="Low"/>
    <s v="Columbus"/>
    <s v="Mississippi"/>
    <x v="2"/>
    <s v="Consumer"/>
    <x v="0"/>
    <x v="9"/>
    <n v="410.35"/>
    <n v="9.11"/>
    <n v="41.034999999999997"/>
    <n v="369.31500000000005"/>
  </r>
  <r>
    <n v="2104"/>
    <n v="15044"/>
    <n v="40974"/>
    <s v="Low"/>
    <s v="Fort Wayne"/>
    <s v="Indiana"/>
    <x v="0"/>
    <s v="Corporate"/>
    <x v="2"/>
    <x v="5"/>
    <n v="1681.6"/>
    <n v="39.99"/>
    <n v="168.16"/>
    <n v="1513.4399999999998"/>
  </r>
  <r>
    <n v="2105"/>
    <n v="15045"/>
    <n v="40410"/>
    <s v="Not Specified"/>
    <s v="Russellville"/>
    <s v="Arkansas"/>
    <x v="2"/>
    <s v="Small Business"/>
    <x v="1"/>
    <x v="15"/>
    <n v="1378.72"/>
    <n v="122.99"/>
    <n v="137.87200000000001"/>
    <n v="1240.848"/>
  </r>
  <r>
    <n v="2106"/>
    <n v="15074"/>
    <n v="40145"/>
    <s v="Not Specified"/>
    <s v="Twin Falls"/>
    <s v="Idaho"/>
    <x v="1"/>
    <s v="Consumer"/>
    <x v="0"/>
    <x v="9"/>
    <n v="941.4"/>
    <n v="35.44"/>
    <n v="94.14"/>
    <n v="847.26"/>
  </r>
  <r>
    <n v="2107"/>
    <n v="15075"/>
    <n v="40090"/>
    <s v="Medium"/>
    <s v="Melbourne"/>
    <s v="Florida"/>
    <x v="2"/>
    <s v="Consumer"/>
    <x v="1"/>
    <x v="2"/>
    <n v="1548.43"/>
    <n v="63.94"/>
    <n v="154.84300000000002"/>
    <n v="1393.587"/>
  </r>
  <r>
    <n v="2108"/>
    <n v="15075"/>
    <n v="40090"/>
    <s v="Medium"/>
    <s v="Merritt Island"/>
    <s v="Florida"/>
    <x v="2"/>
    <s v="Consumer"/>
    <x v="2"/>
    <x v="5"/>
    <n v="54.84"/>
    <n v="5.0199999999999996"/>
    <n v="5.4840000000000009"/>
    <n v="49.356000000000002"/>
  </r>
  <r>
    <n v="2109"/>
    <n v="15078"/>
    <n v="40491"/>
    <s v="High"/>
    <s v="Kettering"/>
    <s v="Ohio"/>
    <x v="3"/>
    <s v="Corporate"/>
    <x v="0"/>
    <x v="9"/>
    <n v="207.01"/>
    <n v="5.78"/>
    <n v="20.701000000000001"/>
    <n v="186.309"/>
  </r>
  <r>
    <n v="2110"/>
    <n v="15079"/>
    <n v="40193"/>
    <s v="Medium"/>
    <s v="Chester"/>
    <s v="Pennsylvania"/>
    <x v="3"/>
    <s v="Small Business"/>
    <x v="2"/>
    <x v="5"/>
    <n v="3753.42"/>
    <n v="80.98"/>
    <n v="375.34199999999998"/>
    <n v="3378.078"/>
  </r>
  <r>
    <n v="2111"/>
    <n v="15079"/>
    <n v="40193"/>
    <s v="Medium"/>
    <s v="Chester"/>
    <s v="Pennsylvania"/>
    <x v="3"/>
    <s v="Small Business"/>
    <x v="0"/>
    <x v="9"/>
    <n v="1130.79"/>
    <n v="48.91"/>
    <n v="113.07899999999999"/>
    <n v="1017.711"/>
  </r>
  <r>
    <n v="2112"/>
    <n v="15104"/>
    <n v="40997"/>
    <s v="Medium"/>
    <s v="Caldwell"/>
    <s v="Idaho"/>
    <x v="1"/>
    <s v="Small Business"/>
    <x v="0"/>
    <x v="12"/>
    <n v="109.43"/>
    <n v="4.82"/>
    <n v="10.943000000000001"/>
    <n v="98.487000000000009"/>
  </r>
  <r>
    <n v="2113"/>
    <n v="15105"/>
    <n v="40120"/>
    <s v="Low"/>
    <s v="Sunnyvale"/>
    <s v="California"/>
    <x v="1"/>
    <s v="Small Business"/>
    <x v="0"/>
    <x v="0"/>
    <n v="460.43"/>
    <n v="12.28"/>
    <n v="46.042999999999999"/>
    <n v="414.387"/>
  </r>
  <r>
    <n v="2114"/>
    <n v="15106"/>
    <n v="40570"/>
    <s v="Not Specified"/>
    <s v="Rockford"/>
    <s v="Illinois"/>
    <x v="0"/>
    <s v="Home Office"/>
    <x v="1"/>
    <x v="2"/>
    <n v="283.58"/>
    <n v="6.64"/>
    <n v="28.357999999999997"/>
    <n v="255.22199999999998"/>
  </r>
  <r>
    <n v="2115"/>
    <n v="15106"/>
    <n v="40570"/>
    <s v="Not Specified"/>
    <s v="Rockford"/>
    <s v="Illinois"/>
    <x v="0"/>
    <s v="Home Office"/>
    <x v="2"/>
    <x v="10"/>
    <n v="5403.37"/>
    <n v="145.44999999999999"/>
    <n v="540.33699999999999"/>
    <n v="4863.0329999999994"/>
  </r>
  <r>
    <n v="2116"/>
    <n v="15106"/>
    <n v="40570"/>
    <s v="Not Specified"/>
    <s v="Rockford"/>
    <s v="Illinois"/>
    <x v="0"/>
    <s v="Home Office"/>
    <x v="0"/>
    <x v="6"/>
    <n v="82.15"/>
    <n v="2.21"/>
    <n v="8.2149999999999999"/>
    <n v="73.935000000000002"/>
  </r>
  <r>
    <n v="2117"/>
    <n v="15108"/>
    <n v="40052"/>
    <s v="High"/>
    <s v="Buffalo Grove"/>
    <s v="Illinois"/>
    <x v="0"/>
    <s v="Small Business"/>
    <x v="0"/>
    <x v="9"/>
    <n v="2066.16"/>
    <n v="40.99"/>
    <n v="206.61599999999999"/>
    <n v="1859.5439999999999"/>
  </r>
  <r>
    <n v="2118"/>
    <n v="15109"/>
    <n v="40526"/>
    <s v="Not Specified"/>
    <s v="Florissant"/>
    <s v="MO"/>
    <x v="0"/>
    <s v="Home Office"/>
    <x v="2"/>
    <x v="5"/>
    <n v="230.72"/>
    <n v="20.95"/>
    <n v="23.071999999999999"/>
    <n v="207.648"/>
  </r>
  <r>
    <n v="2119"/>
    <n v="15109"/>
    <n v="40526"/>
    <s v="Not Specified"/>
    <s v="Florissant"/>
    <s v="MO"/>
    <x v="0"/>
    <s v="Home Office"/>
    <x v="0"/>
    <x v="9"/>
    <n v="293.47000000000003"/>
    <n v="6.48"/>
    <n v="29.347000000000001"/>
    <n v="264.12300000000005"/>
  </r>
  <r>
    <n v="2120"/>
    <n v="15109"/>
    <n v="40526"/>
    <s v="Not Specified"/>
    <s v="Florissant"/>
    <s v="MO"/>
    <x v="0"/>
    <s v="Home Office"/>
    <x v="0"/>
    <x v="6"/>
    <n v="88.7"/>
    <n v="2.52"/>
    <n v="8.8699999999999992"/>
    <n v="79.83"/>
  </r>
  <r>
    <n v="2121"/>
    <n v="15109"/>
    <n v="40526"/>
    <s v="Not Specified"/>
    <s v="Florissant"/>
    <s v="MO"/>
    <x v="0"/>
    <s v="Home Office"/>
    <x v="0"/>
    <x v="1"/>
    <n v="262.77999999999997"/>
    <n v="10.98"/>
    <n v="26.277999999999999"/>
    <n v="236.50199999999998"/>
  </r>
  <r>
    <n v="2122"/>
    <n v="15109"/>
    <n v="40526"/>
    <s v="Not Specified"/>
    <s v="Florissant"/>
    <s v="MO"/>
    <x v="0"/>
    <s v="Home Office"/>
    <x v="0"/>
    <x v="0"/>
    <n v="142.15"/>
    <n v="14.03"/>
    <n v="14.215"/>
    <n v="127.935"/>
  </r>
  <r>
    <n v="2123"/>
    <n v="15111"/>
    <n v="40164"/>
    <s v="Not Specified"/>
    <s v="San Francisco"/>
    <s v="California"/>
    <x v="1"/>
    <s v="Corporate"/>
    <x v="0"/>
    <x v="13"/>
    <n v="970.47"/>
    <n v="81.319999999999993"/>
    <n v="97.047000000000011"/>
    <n v="873.423"/>
  </r>
  <r>
    <n v="2124"/>
    <n v="15139"/>
    <n v="40136"/>
    <s v="High"/>
    <s v="Jeffersonville"/>
    <s v="Indiana"/>
    <x v="0"/>
    <s v="Corporate"/>
    <x v="1"/>
    <x v="15"/>
    <n v="5203.8999999999996"/>
    <n v="300.98"/>
    <n v="520.39"/>
    <n v="4683.5099999999993"/>
  </r>
  <r>
    <n v="2125"/>
    <n v="15139"/>
    <n v="40136"/>
    <s v="High"/>
    <s v="Jeffersonville"/>
    <s v="Indiana"/>
    <x v="0"/>
    <s v="Corporate"/>
    <x v="0"/>
    <x v="0"/>
    <n v="744.12"/>
    <n v="20.98"/>
    <n v="74.411999999999992"/>
    <n v="669.70799999999997"/>
  </r>
  <r>
    <n v="2126"/>
    <n v="15142"/>
    <n v="41003"/>
    <s v="Not Specified"/>
    <s v="Kansas City"/>
    <s v="MO"/>
    <x v="0"/>
    <s v="Corporate"/>
    <x v="0"/>
    <x v="12"/>
    <n v="330.22"/>
    <n v="15.28"/>
    <n v="33.022000000000006"/>
    <n v="297.19800000000004"/>
  </r>
  <r>
    <n v="2127"/>
    <n v="15170"/>
    <n v="39890"/>
    <s v="Critical"/>
    <s v="Stevens Point"/>
    <s v="Wisconsin"/>
    <x v="0"/>
    <s v="Corporate"/>
    <x v="2"/>
    <x v="4"/>
    <n v="356.46449999999999"/>
    <n v="20.99"/>
    <n v="35.646450000000002"/>
    <n v="320.81804999999997"/>
  </r>
  <r>
    <n v="2128"/>
    <n v="15202"/>
    <n v="40368"/>
    <s v="High"/>
    <s v="Modesto"/>
    <s v="California"/>
    <x v="1"/>
    <s v="Consumer"/>
    <x v="1"/>
    <x v="2"/>
    <n v="1340.93"/>
    <n v="39.979999999999997"/>
    <n v="134.09300000000002"/>
    <n v="1206.837"/>
  </r>
  <r>
    <n v="2129"/>
    <n v="15205"/>
    <n v="40619"/>
    <s v="Critical"/>
    <s v="Freeport"/>
    <s v="Illinois"/>
    <x v="0"/>
    <s v="Corporate"/>
    <x v="1"/>
    <x v="15"/>
    <n v="4605.3599999999997"/>
    <n v="243.98"/>
    <n v="460.536"/>
    <n v="4144.8239999999996"/>
  </r>
  <r>
    <n v="2130"/>
    <n v="15205"/>
    <n v="40619"/>
    <s v="Critical"/>
    <s v="Freeport"/>
    <s v="Illinois"/>
    <x v="0"/>
    <s v="Corporate"/>
    <x v="1"/>
    <x v="2"/>
    <n v="1753.51"/>
    <n v="39.979999999999997"/>
    <n v="175.351"/>
    <n v="1578.1590000000001"/>
  </r>
  <r>
    <n v="2131"/>
    <n v="15206"/>
    <n v="40486"/>
    <s v="Low"/>
    <s v="East Los Angeles"/>
    <s v="California"/>
    <x v="1"/>
    <s v="Small Business"/>
    <x v="1"/>
    <x v="11"/>
    <n v="5287.16"/>
    <n v="150.97999999999999"/>
    <n v="528.71600000000001"/>
    <n v="4758.4439999999995"/>
  </r>
  <r>
    <n v="2132"/>
    <n v="15234"/>
    <n v="40249"/>
    <s v="Not Specified"/>
    <s v="Spring Hill"/>
    <s v="Florida"/>
    <x v="2"/>
    <s v="Consumer"/>
    <x v="2"/>
    <x v="4"/>
    <n v="2185.9535000000001"/>
    <n v="125.99"/>
    <n v="218.59535"/>
    <n v="1967.35815"/>
  </r>
  <r>
    <n v="2133"/>
    <n v="15234"/>
    <n v="40249"/>
    <s v="Not Specified"/>
    <s v="Sunrise"/>
    <s v="Florida"/>
    <x v="2"/>
    <s v="Consumer"/>
    <x v="2"/>
    <x v="4"/>
    <n v="1323.5434999999998"/>
    <n v="125.99"/>
    <n v="132.35434999999998"/>
    <n v="1191.1891499999997"/>
  </r>
  <r>
    <n v="2134"/>
    <n v="15236"/>
    <n v="41008"/>
    <s v="Not Specified"/>
    <s v="Norristown"/>
    <s v="Pennsylvania"/>
    <x v="3"/>
    <s v="Home Office"/>
    <x v="0"/>
    <x v="12"/>
    <n v="341.42"/>
    <n v="10.91"/>
    <n v="34.142000000000003"/>
    <n v="307.27800000000002"/>
  </r>
  <r>
    <n v="2135"/>
    <n v="15236"/>
    <n v="41008"/>
    <s v="Not Specified"/>
    <s v="Penn Hills"/>
    <s v="Pennsylvania"/>
    <x v="3"/>
    <s v="Home Office"/>
    <x v="1"/>
    <x v="2"/>
    <n v="381.39"/>
    <n v="12.07"/>
    <n v="38.138999999999996"/>
    <n v="343.25099999999998"/>
  </r>
  <r>
    <n v="2136"/>
    <n v="15264"/>
    <n v="40864"/>
    <s v="Medium"/>
    <s v="Watertown"/>
    <s v="New York"/>
    <x v="3"/>
    <s v="Home Office"/>
    <x v="0"/>
    <x v="12"/>
    <n v="3581.52"/>
    <n v="1270.99"/>
    <n v="358.15199999999999"/>
    <n v="3223.3679999999999"/>
  </r>
  <r>
    <n v="2137"/>
    <n v="15264"/>
    <n v="40864"/>
    <s v="Medium"/>
    <s v="Watertown"/>
    <s v="New York"/>
    <x v="3"/>
    <s v="Home Office"/>
    <x v="0"/>
    <x v="8"/>
    <n v="90.15"/>
    <n v="7.31"/>
    <n v="9.0150000000000006"/>
    <n v="81.135000000000005"/>
  </r>
  <r>
    <n v="2138"/>
    <n v="15270"/>
    <n v="39844"/>
    <s v="Not Specified"/>
    <s v="West Palm Beach"/>
    <s v="Florida"/>
    <x v="2"/>
    <s v="Corporate"/>
    <x v="0"/>
    <x v="9"/>
    <n v="257.91000000000003"/>
    <n v="6.98"/>
    <n v="25.791000000000004"/>
    <n v="232.11900000000003"/>
  </r>
  <r>
    <n v="2139"/>
    <n v="15271"/>
    <n v="40384"/>
    <s v="Critical"/>
    <s v="Wilmington"/>
    <s v="Delaware"/>
    <x v="3"/>
    <s v="Consumer"/>
    <x v="1"/>
    <x v="15"/>
    <n v="2389.3000000000002"/>
    <n v="128.24"/>
    <n v="238.93"/>
    <n v="2150.3700000000003"/>
  </r>
  <r>
    <n v="2140"/>
    <n v="15271"/>
    <n v="40384"/>
    <s v="Critical"/>
    <s v="Wilmington"/>
    <s v="Delaware"/>
    <x v="3"/>
    <s v="Consumer"/>
    <x v="2"/>
    <x v="4"/>
    <n v="222.25800000000001"/>
    <n v="35.99"/>
    <n v="22.2258"/>
    <n v="200.03220000000002"/>
  </r>
  <r>
    <n v="2141"/>
    <n v="15296"/>
    <n v="41128"/>
    <s v="Not Specified"/>
    <s v="Winter Haven"/>
    <s v="Florida"/>
    <x v="2"/>
    <s v="Corporate"/>
    <x v="0"/>
    <x v="0"/>
    <n v="6216.6"/>
    <n v="161.55000000000001"/>
    <n v="621.66"/>
    <n v="5594.9400000000005"/>
  </r>
  <r>
    <n v="2142"/>
    <n v="15300"/>
    <n v="40582"/>
    <s v="High"/>
    <s v="Provo"/>
    <s v="Utah"/>
    <x v="1"/>
    <s v="Home Office"/>
    <x v="0"/>
    <x v="9"/>
    <n v="229.88"/>
    <n v="5.28"/>
    <n v="22.988000000000003"/>
    <n v="206.892"/>
  </r>
  <r>
    <n v="2143"/>
    <n v="15303"/>
    <n v="40434"/>
    <s v="Critical"/>
    <s v="Colorado Springs"/>
    <s v="Colorado"/>
    <x v="1"/>
    <s v="Home Office"/>
    <x v="0"/>
    <x v="12"/>
    <n v="101.13"/>
    <n v="4.54"/>
    <n v="10.113"/>
    <n v="91.016999999999996"/>
  </r>
  <r>
    <n v="2144"/>
    <n v="15303"/>
    <n v="40434"/>
    <s v="Critical"/>
    <s v="Colorado Springs"/>
    <s v="Colorado"/>
    <x v="1"/>
    <s v="Home Office"/>
    <x v="2"/>
    <x v="5"/>
    <n v="526.45000000000005"/>
    <n v="28.48"/>
    <n v="52.645000000000003"/>
    <n v="473.80500000000006"/>
  </r>
  <r>
    <n v="2145"/>
    <n v="15329"/>
    <n v="41026"/>
    <s v="High"/>
    <s v="Mason City"/>
    <s v="Iowa"/>
    <x v="0"/>
    <s v="Consumer"/>
    <x v="2"/>
    <x v="5"/>
    <n v="1014.87"/>
    <n v="29.89"/>
    <n v="101.48700000000001"/>
    <n v="913.38300000000004"/>
  </r>
  <r>
    <n v="2146"/>
    <n v="15332"/>
    <n v="40328"/>
    <s v="Not Specified"/>
    <s v="Gladstone"/>
    <s v="MO"/>
    <x v="0"/>
    <s v="Home Office"/>
    <x v="0"/>
    <x v="12"/>
    <n v="321.70999999999998"/>
    <n v="52.4"/>
    <n v="32.170999999999999"/>
    <n v="289.53899999999999"/>
  </r>
  <r>
    <n v="2147"/>
    <n v="15335"/>
    <n v="40438"/>
    <s v="Medium"/>
    <s v="Jacksonville"/>
    <s v="Florida"/>
    <x v="2"/>
    <s v="Consumer"/>
    <x v="2"/>
    <x v="5"/>
    <n v="765.96"/>
    <n v="31.78"/>
    <n v="76.596000000000004"/>
    <n v="689.36400000000003"/>
  </r>
  <r>
    <n v="2148"/>
    <n v="15397"/>
    <n v="40215"/>
    <s v="Critical"/>
    <s v="Hazleton"/>
    <s v="Pennsylvania"/>
    <x v="3"/>
    <s v="Home Office"/>
    <x v="2"/>
    <x v="5"/>
    <n v="223.33"/>
    <n v="4.9800000000000004"/>
    <n v="22.333000000000002"/>
    <n v="200.99700000000001"/>
  </r>
  <r>
    <n v="2149"/>
    <n v="15397"/>
    <n v="40215"/>
    <s v="Critical"/>
    <s v="Hazleton"/>
    <s v="Pennsylvania"/>
    <x v="3"/>
    <s v="Home Office"/>
    <x v="2"/>
    <x v="5"/>
    <n v="1178.04"/>
    <n v="40.98"/>
    <n v="117.804"/>
    <n v="1060.2359999999999"/>
  </r>
  <r>
    <n v="2150"/>
    <n v="15397"/>
    <n v="40215"/>
    <s v="Critical"/>
    <s v="Hazleton"/>
    <s v="Pennsylvania"/>
    <x v="3"/>
    <s v="Home Office"/>
    <x v="0"/>
    <x v="6"/>
    <n v="121.94"/>
    <n v="2.6"/>
    <n v="12.194000000000001"/>
    <n v="109.746"/>
  </r>
  <r>
    <n v="2151"/>
    <n v="15399"/>
    <n v="41042"/>
    <s v="Critical"/>
    <s v="Coventry"/>
    <s v="Rhode Island"/>
    <x v="3"/>
    <s v="Small Business"/>
    <x v="2"/>
    <x v="4"/>
    <n v="3988.0894999999996"/>
    <n v="125.99"/>
    <n v="398.80894999999998"/>
    <n v="3589.2805499999995"/>
  </r>
  <r>
    <n v="2152"/>
    <n v="15399"/>
    <n v="41042"/>
    <s v="Critical"/>
    <s v="Lyndhurst"/>
    <s v="New Jersey"/>
    <x v="3"/>
    <s v="Small Business"/>
    <x v="1"/>
    <x v="15"/>
    <n v="2202.4499999999998"/>
    <n v="284.98"/>
    <n v="220.245"/>
    <n v="1982.2049999999999"/>
  </r>
  <r>
    <n v="2153"/>
    <n v="15399"/>
    <n v="41042"/>
    <s v="Critical"/>
    <s v="Saco"/>
    <s v="Maine"/>
    <x v="3"/>
    <s v="Small Business"/>
    <x v="2"/>
    <x v="4"/>
    <n v="2514.5124999999998"/>
    <n v="65.989999999999995"/>
    <n v="251.45124999999999"/>
    <n v="2263.0612499999997"/>
  </r>
  <r>
    <n v="2154"/>
    <n v="15425"/>
    <n v="40749"/>
    <s v="Low"/>
    <s v="Draper"/>
    <s v="Utah"/>
    <x v="1"/>
    <s v="Home Office"/>
    <x v="2"/>
    <x v="5"/>
    <n v="2896.14"/>
    <n v="99.99"/>
    <n v="289.61399999999998"/>
    <n v="2606.5259999999998"/>
  </r>
  <r>
    <n v="2155"/>
    <n v="15428"/>
    <n v="40583"/>
    <s v="Critical"/>
    <s v="Aloha"/>
    <s v="Oregon"/>
    <x v="1"/>
    <s v="Small Business"/>
    <x v="2"/>
    <x v="5"/>
    <n v="1444.96"/>
    <n v="29.1"/>
    <n v="144.49600000000001"/>
    <n v="1300.4639999999999"/>
  </r>
  <r>
    <n v="2156"/>
    <n v="15428"/>
    <n v="40583"/>
    <s v="Critical"/>
    <s v="Aloha"/>
    <s v="Oregon"/>
    <x v="1"/>
    <s v="Small Business"/>
    <x v="2"/>
    <x v="4"/>
    <n v="941.62149999999997"/>
    <n v="110.99"/>
    <n v="94.162149999999997"/>
    <n v="847.45934999999997"/>
  </r>
  <r>
    <n v="2157"/>
    <n v="15462"/>
    <n v="40600"/>
    <s v="Critical"/>
    <s v="Myrtle Beach"/>
    <s v="South Carolina"/>
    <x v="2"/>
    <s v="Home Office"/>
    <x v="0"/>
    <x v="12"/>
    <n v="862.64"/>
    <n v="43.41"/>
    <n v="86.263999999999996"/>
    <n v="776.37599999999998"/>
  </r>
  <r>
    <n v="2158"/>
    <n v="15463"/>
    <n v="40383"/>
    <s v="Low"/>
    <s v="Hammond"/>
    <s v="Indiana"/>
    <x v="0"/>
    <s v="Corporate"/>
    <x v="0"/>
    <x v="9"/>
    <n v="293.3"/>
    <n v="5.98"/>
    <n v="29.33"/>
    <n v="263.97000000000003"/>
  </r>
  <r>
    <n v="2159"/>
    <n v="15491"/>
    <n v="40926"/>
    <s v="Medium"/>
    <s v="Long Beach"/>
    <s v="Mississippi"/>
    <x v="2"/>
    <s v="Small Business"/>
    <x v="2"/>
    <x v="4"/>
    <n v="901.37400000000002"/>
    <n v="205.99"/>
    <n v="90.1374"/>
    <n v="811.23660000000007"/>
  </r>
  <r>
    <n v="2160"/>
    <n v="15524"/>
    <n v="41040"/>
    <s v="Medium"/>
    <s v="Garner"/>
    <s v="North Carolina"/>
    <x v="2"/>
    <s v="Consumer"/>
    <x v="0"/>
    <x v="1"/>
    <n v="156.82"/>
    <n v="5.68"/>
    <n v="15.681999999999999"/>
    <n v="141.13800000000001"/>
  </r>
  <r>
    <n v="2161"/>
    <n v="15591"/>
    <n v="41066"/>
    <s v="Critical"/>
    <s v="Tinley Park"/>
    <s v="Illinois"/>
    <x v="0"/>
    <s v="Small Business"/>
    <x v="1"/>
    <x v="2"/>
    <n v="426.34"/>
    <n v="12.58"/>
    <n v="42.633999999999993"/>
    <n v="383.70599999999996"/>
  </r>
  <r>
    <n v="2162"/>
    <n v="15616"/>
    <n v="40991"/>
    <s v="Critical"/>
    <s v="Pomona"/>
    <s v="California"/>
    <x v="1"/>
    <s v="Corporate"/>
    <x v="2"/>
    <x v="5"/>
    <n v="386.71"/>
    <n v="30.98"/>
    <n v="38.670999999999999"/>
    <n v="348.03899999999999"/>
  </r>
  <r>
    <n v="2163"/>
    <n v="15616"/>
    <n v="40991"/>
    <s v="Critical"/>
    <s v="Pomona"/>
    <s v="California"/>
    <x v="1"/>
    <s v="Corporate"/>
    <x v="0"/>
    <x v="6"/>
    <n v="134.06"/>
    <n v="4.13"/>
    <n v="13.405999999999999"/>
    <n v="120.654"/>
  </r>
  <r>
    <n v="2164"/>
    <n v="15618"/>
    <n v="40394"/>
    <s v="Medium"/>
    <s v="Terre Haute"/>
    <s v="Indiana"/>
    <x v="0"/>
    <s v="Consumer"/>
    <x v="0"/>
    <x v="9"/>
    <n v="50.93"/>
    <n v="5.28"/>
    <n v="5.093"/>
    <n v="45.837000000000003"/>
  </r>
  <r>
    <n v="2165"/>
    <n v="15618"/>
    <n v="40394"/>
    <s v="Medium"/>
    <s v="Terre Haute"/>
    <s v="Indiana"/>
    <x v="0"/>
    <s v="Consumer"/>
    <x v="0"/>
    <x v="9"/>
    <n v="792.8"/>
    <n v="18.97"/>
    <n v="79.28"/>
    <n v="713.52"/>
  </r>
  <r>
    <n v="2166"/>
    <n v="15618"/>
    <n v="40394"/>
    <s v="Medium"/>
    <s v="Terre Haute"/>
    <s v="Indiana"/>
    <x v="0"/>
    <s v="Consumer"/>
    <x v="2"/>
    <x v="4"/>
    <n v="782.45049999999992"/>
    <n v="65.989999999999995"/>
    <n v="78.245049999999992"/>
    <n v="704.20544999999993"/>
  </r>
  <r>
    <n v="2167"/>
    <n v="15619"/>
    <n v="40722"/>
    <s v="Low"/>
    <s v="Kingston"/>
    <s v="MA"/>
    <x v="3"/>
    <s v="Corporate"/>
    <x v="0"/>
    <x v="7"/>
    <n v="123.13"/>
    <n v="3.29"/>
    <n v="12.312999999999999"/>
    <n v="110.81699999999999"/>
  </r>
  <r>
    <n v="2168"/>
    <n v="15619"/>
    <n v="40722"/>
    <s v="Low"/>
    <s v="Waterville"/>
    <s v="Maine"/>
    <x v="3"/>
    <s v="Corporate"/>
    <x v="1"/>
    <x v="15"/>
    <n v="1425.21"/>
    <n v="160.97999999999999"/>
    <n v="142.52100000000002"/>
    <n v="1282.6890000000001"/>
  </r>
  <r>
    <n v="2169"/>
    <n v="15621"/>
    <n v="40810"/>
    <s v="Critical"/>
    <s v="Muscatine"/>
    <s v="Iowa"/>
    <x v="0"/>
    <s v="Consumer"/>
    <x v="0"/>
    <x v="6"/>
    <n v="35.51"/>
    <n v="1.68"/>
    <n v="3.5509999999999997"/>
    <n v="31.959"/>
  </r>
  <r>
    <n v="2170"/>
    <n v="15621"/>
    <n v="40810"/>
    <s v="Critical"/>
    <s v="Muscatine"/>
    <s v="Iowa"/>
    <x v="0"/>
    <s v="Consumer"/>
    <x v="0"/>
    <x v="0"/>
    <n v="1105.6600000000001"/>
    <n v="28.28"/>
    <n v="110.566"/>
    <n v="995.09400000000005"/>
  </r>
  <r>
    <n v="2171"/>
    <n v="15622"/>
    <n v="40780"/>
    <s v="High"/>
    <s v="Pueblo West"/>
    <s v="Colorado"/>
    <x v="1"/>
    <s v="Consumer"/>
    <x v="1"/>
    <x v="11"/>
    <n v="8581.25"/>
    <n v="240.98"/>
    <n v="858.125"/>
    <n v="7723.125"/>
  </r>
  <r>
    <n v="2172"/>
    <n v="15622"/>
    <n v="40780"/>
    <s v="High"/>
    <s v="Pueblo West"/>
    <s v="Colorado"/>
    <x v="1"/>
    <s v="Consumer"/>
    <x v="0"/>
    <x v="9"/>
    <n v="135.99"/>
    <n v="6.48"/>
    <n v="13.599"/>
    <n v="122.39100000000001"/>
  </r>
  <r>
    <n v="2173"/>
    <n v="15651"/>
    <n v="41186"/>
    <s v="Critical"/>
    <s v="Colonial Heights"/>
    <s v="Virginia"/>
    <x v="2"/>
    <s v="Small Business"/>
    <x v="0"/>
    <x v="13"/>
    <n v="2182.91"/>
    <n v="60.22"/>
    <n v="218.291"/>
    <n v="1964.6189999999999"/>
  </r>
  <r>
    <n v="2174"/>
    <n v="15651"/>
    <n v="41186"/>
    <s v="Critical"/>
    <s v="Colonial Heights"/>
    <s v="Virginia"/>
    <x v="2"/>
    <s v="Small Business"/>
    <x v="0"/>
    <x v="0"/>
    <n v="1144.3499999999999"/>
    <n v="80.98"/>
    <n v="114.435"/>
    <n v="1029.915"/>
  </r>
  <r>
    <n v="2175"/>
    <n v="15651"/>
    <n v="41186"/>
    <s v="Critical"/>
    <s v="Colonial Heights"/>
    <s v="Virginia"/>
    <x v="2"/>
    <s v="Small Business"/>
    <x v="1"/>
    <x v="3"/>
    <n v="1496.83"/>
    <n v="179.29"/>
    <n v="149.68299999999999"/>
    <n v="1347.1469999999999"/>
  </r>
  <r>
    <n v="2176"/>
    <n v="15654"/>
    <n v="40088"/>
    <s v="Not Specified"/>
    <s v="Yucaipa"/>
    <s v="California"/>
    <x v="1"/>
    <s v="Corporate"/>
    <x v="1"/>
    <x v="11"/>
    <n v="7937.59"/>
    <n v="300.98"/>
    <n v="793.7589999999999"/>
    <n v="7143.8310000000001"/>
  </r>
  <r>
    <n v="2177"/>
    <n v="15654"/>
    <n v="40088"/>
    <s v="Not Specified"/>
    <s v="Yucaipa"/>
    <s v="California"/>
    <x v="1"/>
    <s v="Corporate"/>
    <x v="2"/>
    <x v="10"/>
    <n v="9396.41"/>
    <n v="2550.14"/>
    <n v="939.64100000000008"/>
    <n v="8456.7690000000002"/>
  </r>
  <r>
    <n v="2178"/>
    <n v="15687"/>
    <n v="41008"/>
    <s v="Critical"/>
    <s v="Warwick"/>
    <s v="Rhode Island"/>
    <x v="3"/>
    <s v="Small Business"/>
    <x v="1"/>
    <x v="11"/>
    <n v="3400.63"/>
    <n v="70.98"/>
    <n v="340.06300000000005"/>
    <n v="3060.567"/>
  </r>
  <r>
    <n v="2179"/>
    <n v="15712"/>
    <n v="41247"/>
    <s v="High"/>
    <s v="Merritt Island"/>
    <s v="Florida"/>
    <x v="2"/>
    <s v="Corporate"/>
    <x v="1"/>
    <x v="11"/>
    <n v="102.9"/>
    <n v="48.58"/>
    <n v="10.29"/>
    <n v="92.610000000000014"/>
  </r>
  <r>
    <n v="2180"/>
    <n v="15714"/>
    <n v="40729"/>
    <s v="High"/>
    <s v="Mooresville"/>
    <s v="North Carolina"/>
    <x v="2"/>
    <s v="Home Office"/>
    <x v="0"/>
    <x v="13"/>
    <n v="2510.71"/>
    <n v="49.43"/>
    <n v="251.071"/>
    <n v="2259.6390000000001"/>
  </r>
  <r>
    <n v="2181"/>
    <n v="15715"/>
    <n v="41197"/>
    <s v="Critical"/>
    <s v="Greenville"/>
    <s v="South Carolina"/>
    <x v="2"/>
    <s v="Home Office"/>
    <x v="0"/>
    <x v="9"/>
    <n v="2123.64"/>
    <n v="47.9"/>
    <n v="212.36399999999998"/>
    <n v="1911.2759999999998"/>
  </r>
  <r>
    <n v="2182"/>
    <n v="15718"/>
    <n v="39840"/>
    <s v="Critical"/>
    <s v="Dickinson"/>
    <s v="North Dakota"/>
    <x v="0"/>
    <s v="Corporate"/>
    <x v="0"/>
    <x v="6"/>
    <n v="100.87"/>
    <n v="2.94"/>
    <n v="10.087"/>
    <n v="90.783000000000001"/>
  </r>
  <r>
    <n v="2183"/>
    <n v="15718"/>
    <n v="39840"/>
    <s v="Critical"/>
    <s v="Sandusky"/>
    <s v="Ohio"/>
    <x v="3"/>
    <s v="Corporate"/>
    <x v="0"/>
    <x v="6"/>
    <n v="1863.02"/>
    <n v="43.98"/>
    <n v="186.30200000000002"/>
    <n v="1676.7179999999998"/>
  </r>
  <r>
    <n v="2184"/>
    <n v="15718"/>
    <n v="39840"/>
    <s v="Critical"/>
    <s v="Sandusky"/>
    <s v="Ohio"/>
    <x v="3"/>
    <s v="Corporate"/>
    <x v="0"/>
    <x v="7"/>
    <n v="55.89"/>
    <n v="1.1399999999999999"/>
    <n v="5.5889999999999995"/>
    <n v="50.301000000000002"/>
  </r>
  <r>
    <n v="2185"/>
    <n v="15719"/>
    <n v="40561"/>
    <s v="Critical"/>
    <s v="Hazleton"/>
    <s v="Pennsylvania"/>
    <x v="3"/>
    <s v="Home Office"/>
    <x v="1"/>
    <x v="15"/>
    <n v="5405.44"/>
    <n v="300.98"/>
    <n v="540.54399999999998"/>
    <n v="4864.8959999999997"/>
  </r>
  <r>
    <n v="2186"/>
    <n v="15744"/>
    <n v="40258"/>
    <s v="Critical"/>
    <s v="Youngstown"/>
    <s v="Ohio"/>
    <x v="3"/>
    <s v="Corporate"/>
    <x v="0"/>
    <x v="9"/>
    <n v="838.81"/>
    <n v="55.48"/>
    <n v="83.880999999999986"/>
    <n v="754.92899999999997"/>
  </r>
  <r>
    <n v="2187"/>
    <n v="15751"/>
    <n v="40040"/>
    <s v="Critical"/>
    <s v="Rome"/>
    <s v="Georgia"/>
    <x v="2"/>
    <s v="Corporate"/>
    <x v="0"/>
    <x v="8"/>
    <n v="189.6"/>
    <n v="4.9800000000000004"/>
    <n v="18.96"/>
    <n v="170.64"/>
  </r>
  <r>
    <n v="2188"/>
    <n v="15751"/>
    <n v="40040"/>
    <s v="Critical"/>
    <s v="Rome"/>
    <s v="Georgia"/>
    <x v="2"/>
    <s v="Corporate"/>
    <x v="2"/>
    <x v="4"/>
    <n v="397.73200000000003"/>
    <n v="20.99"/>
    <n v="39.773200000000003"/>
    <n v="357.9588"/>
  </r>
  <r>
    <n v="2189"/>
    <n v="15778"/>
    <n v="40304"/>
    <s v="High"/>
    <s v="Loveland"/>
    <s v="Colorado"/>
    <x v="1"/>
    <s v="Small Business"/>
    <x v="0"/>
    <x v="12"/>
    <n v="43.23"/>
    <n v="3.98"/>
    <n v="4.3229999999999995"/>
    <n v="38.906999999999996"/>
  </r>
  <r>
    <n v="2190"/>
    <n v="15780"/>
    <n v="40646"/>
    <s v="Critical"/>
    <s v="Stevens Point"/>
    <s v="Wisconsin"/>
    <x v="0"/>
    <s v="Corporate"/>
    <x v="0"/>
    <x v="7"/>
    <n v="71.77"/>
    <n v="3.78"/>
    <n v="7.1769999999999996"/>
    <n v="64.592999999999989"/>
  </r>
  <r>
    <n v="2191"/>
    <n v="15781"/>
    <n v="41155"/>
    <s v="High"/>
    <s v="Bristol"/>
    <s v="Connecticut"/>
    <x v="3"/>
    <s v="Home Office"/>
    <x v="2"/>
    <x v="5"/>
    <n v="824.51"/>
    <n v="27.48"/>
    <n v="82.451000000000008"/>
    <n v="742.05899999999997"/>
  </r>
  <r>
    <n v="2192"/>
    <n v="15782"/>
    <n v="40998"/>
    <s v="High"/>
    <s v="Cottage Lake"/>
    <s v="Washington"/>
    <x v="1"/>
    <s v="Small Business"/>
    <x v="1"/>
    <x v="3"/>
    <n v="2339.64"/>
    <n v="71.37"/>
    <n v="233.96399999999997"/>
    <n v="2105.6759999999999"/>
  </r>
  <r>
    <n v="2193"/>
    <n v="15808"/>
    <n v="40526"/>
    <s v="Critical"/>
    <s v="Fremont"/>
    <s v="Nebraska"/>
    <x v="0"/>
    <s v="Corporate"/>
    <x v="1"/>
    <x v="2"/>
    <n v="126.88"/>
    <n v="3.7"/>
    <n v="12.687999999999999"/>
    <n v="114.19199999999999"/>
  </r>
  <r>
    <n v="2194"/>
    <n v="15808"/>
    <n v="40526"/>
    <s v="Critical"/>
    <s v="Grand Island"/>
    <s v="Nebraska"/>
    <x v="0"/>
    <s v="Corporate"/>
    <x v="0"/>
    <x v="12"/>
    <n v="906.64"/>
    <n v="22.38"/>
    <n v="90.664000000000001"/>
    <n v="815.976"/>
  </r>
  <r>
    <n v="2195"/>
    <n v="15808"/>
    <n v="40526"/>
    <s v="Critical"/>
    <s v="Grand Island"/>
    <s v="Nebraska"/>
    <x v="0"/>
    <s v="Corporate"/>
    <x v="2"/>
    <x v="5"/>
    <n v="882.96"/>
    <n v="19.98"/>
    <n v="88.296000000000006"/>
    <n v="794.66399999999999"/>
  </r>
  <r>
    <n v="2196"/>
    <n v="15808"/>
    <n v="40526"/>
    <s v="Critical"/>
    <s v="Grand Island"/>
    <s v="Nebraska"/>
    <x v="0"/>
    <s v="Corporate"/>
    <x v="2"/>
    <x v="4"/>
    <n v="58.14"/>
    <n v="20.99"/>
    <n v="5.8140000000000001"/>
    <n v="52.326000000000001"/>
  </r>
  <r>
    <n v="2197"/>
    <n v="15815"/>
    <n v="39934"/>
    <s v="Critical"/>
    <s v="Sandy Springs"/>
    <s v="Georgia"/>
    <x v="2"/>
    <s v="Corporate"/>
    <x v="0"/>
    <x v="12"/>
    <n v="528.6"/>
    <n v="11.7"/>
    <n v="52.86"/>
    <n v="475.74"/>
  </r>
  <r>
    <n v="2198"/>
    <n v="15815"/>
    <n v="39934"/>
    <s v="Critical"/>
    <s v="Sandy Springs"/>
    <s v="Georgia"/>
    <x v="2"/>
    <s v="Corporate"/>
    <x v="0"/>
    <x v="12"/>
    <n v="107.41"/>
    <n v="4.55"/>
    <n v="10.741"/>
    <n v="96.668999999999997"/>
  </r>
  <r>
    <n v="2199"/>
    <n v="15872"/>
    <n v="41212"/>
    <s v="Not Specified"/>
    <s v="Ozark"/>
    <s v="MO"/>
    <x v="0"/>
    <s v="Corporate"/>
    <x v="0"/>
    <x v="13"/>
    <n v="5198.12"/>
    <n v="100.98"/>
    <n v="519.81200000000001"/>
    <n v="4678.308"/>
  </r>
  <r>
    <n v="2200"/>
    <n v="15872"/>
    <n v="41212"/>
    <s v="Not Specified"/>
    <s v="Ozark"/>
    <s v="MO"/>
    <x v="0"/>
    <s v="Corporate"/>
    <x v="0"/>
    <x v="9"/>
    <n v="188.53"/>
    <n v="7.35"/>
    <n v="18.852999999999998"/>
    <n v="169.67699999999999"/>
  </r>
  <r>
    <n v="2201"/>
    <n v="15872"/>
    <n v="41212"/>
    <s v="Not Specified"/>
    <s v="Ozark"/>
    <s v="MO"/>
    <x v="0"/>
    <s v="Corporate"/>
    <x v="0"/>
    <x v="9"/>
    <n v="718.41"/>
    <n v="40.99"/>
    <n v="71.840999999999994"/>
    <n v="646.56899999999996"/>
  </r>
  <r>
    <n v="2202"/>
    <n v="15878"/>
    <n v="40486"/>
    <s v="High"/>
    <s v="Cottage Grove"/>
    <s v="Minnesota"/>
    <x v="0"/>
    <s v="Corporate"/>
    <x v="0"/>
    <x v="9"/>
    <n v="275.06"/>
    <n v="7.28"/>
    <n v="27.506"/>
    <n v="247.554"/>
  </r>
  <r>
    <n v="2203"/>
    <n v="15904"/>
    <n v="40113"/>
    <s v="Not Specified"/>
    <s v="Jackson"/>
    <s v="Tennessee"/>
    <x v="2"/>
    <s v="Small Business"/>
    <x v="0"/>
    <x v="6"/>
    <n v="124.01"/>
    <n v="3.28"/>
    <n v="12.401000000000002"/>
    <n v="111.60900000000001"/>
  </r>
  <r>
    <n v="2204"/>
    <n v="15904"/>
    <n v="40113"/>
    <s v="Not Specified"/>
    <s v="Jackson"/>
    <s v="Tennessee"/>
    <x v="2"/>
    <s v="Small Business"/>
    <x v="0"/>
    <x v="6"/>
    <n v="1836.84"/>
    <n v="40.97"/>
    <n v="183.68399999999997"/>
    <n v="1653.1559999999999"/>
  </r>
  <r>
    <n v="2205"/>
    <n v="15906"/>
    <n v="40448"/>
    <s v="Low"/>
    <s v="North Miami Beach"/>
    <s v="Florida"/>
    <x v="2"/>
    <s v="Corporate"/>
    <x v="2"/>
    <x v="10"/>
    <n v="2174.96"/>
    <n v="264.98"/>
    <n v="217.49599999999998"/>
    <n v="1957.4639999999999"/>
  </r>
  <r>
    <n v="2206"/>
    <n v="15907"/>
    <n v="40644"/>
    <s v="High"/>
    <s v="Northbrook"/>
    <s v="Illinois"/>
    <x v="0"/>
    <s v="Home Office"/>
    <x v="1"/>
    <x v="11"/>
    <n v="1837.44"/>
    <n v="48.58"/>
    <n v="183.74400000000003"/>
    <n v="1653.6959999999999"/>
  </r>
  <r>
    <n v="2207"/>
    <n v="15907"/>
    <n v="40644"/>
    <s v="High"/>
    <s v="Northbrook"/>
    <s v="Illinois"/>
    <x v="0"/>
    <s v="Home Office"/>
    <x v="1"/>
    <x v="2"/>
    <n v="3722.29"/>
    <n v="105.98"/>
    <n v="372.22900000000004"/>
    <n v="3350.0609999999997"/>
  </r>
  <r>
    <n v="2208"/>
    <n v="15907"/>
    <n v="40644"/>
    <s v="High"/>
    <s v="Northbrook"/>
    <s v="Illinois"/>
    <x v="0"/>
    <s v="Home Office"/>
    <x v="0"/>
    <x v="9"/>
    <n v="28.05"/>
    <n v="7.04"/>
    <n v="2.8050000000000002"/>
    <n v="25.245000000000001"/>
  </r>
  <r>
    <n v="2209"/>
    <n v="15937"/>
    <n v="41219"/>
    <s v="Low"/>
    <s v="Gurnee"/>
    <s v="Illinois"/>
    <x v="0"/>
    <s v="Corporate"/>
    <x v="2"/>
    <x v="5"/>
    <n v="311.44"/>
    <n v="9.7799999999999994"/>
    <n v="31.144000000000002"/>
    <n v="280.29599999999999"/>
  </r>
  <r>
    <n v="2210"/>
    <n v="15937"/>
    <n v="41219"/>
    <s v="Low"/>
    <s v="Hanover Park"/>
    <s v="Illinois"/>
    <x v="0"/>
    <s v="Corporate"/>
    <x v="1"/>
    <x v="2"/>
    <n v="215.65"/>
    <n v="12.22"/>
    <n v="21.565000000000001"/>
    <n v="194.08500000000001"/>
  </r>
  <r>
    <n v="2211"/>
    <n v="15941"/>
    <n v="40887"/>
    <s v="Not Specified"/>
    <s v="Cumberland"/>
    <s v="Maryland"/>
    <x v="3"/>
    <s v="Consumer"/>
    <x v="1"/>
    <x v="11"/>
    <n v="951.09"/>
    <n v="58.14"/>
    <n v="95.108999999999995"/>
    <n v="855.98099999999999"/>
  </r>
  <r>
    <n v="2212"/>
    <n v="15971"/>
    <n v="40039"/>
    <s v="High"/>
    <s v="Tewksbury"/>
    <s v="MA"/>
    <x v="3"/>
    <s v="Consumer"/>
    <x v="2"/>
    <x v="4"/>
    <n v="2172.5149999999999"/>
    <n v="175.99"/>
    <n v="217.25149999999996"/>
    <n v="1955.2635"/>
  </r>
  <r>
    <n v="2213"/>
    <n v="15972"/>
    <n v="40764"/>
    <s v="Not Specified"/>
    <s v="Hurst"/>
    <s v="Texas"/>
    <x v="0"/>
    <s v="Small Business"/>
    <x v="0"/>
    <x v="7"/>
    <n v="10.33"/>
    <n v="2.98"/>
    <n v="1.0329999999999999"/>
    <n v="9.2970000000000006"/>
  </r>
  <r>
    <n v="2214"/>
    <n v="15972"/>
    <n v="40764"/>
    <s v="Not Specified"/>
    <s v="Irving"/>
    <s v="Texas"/>
    <x v="0"/>
    <s v="Small Business"/>
    <x v="0"/>
    <x v="7"/>
    <n v="14.39"/>
    <n v="5.81"/>
    <n v="1.4390000000000001"/>
    <n v="12.951000000000001"/>
  </r>
  <r>
    <n v="2215"/>
    <n v="16005"/>
    <n v="41267"/>
    <s v="Not Specified"/>
    <s v="Lakeland"/>
    <s v="Florida"/>
    <x v="2"/>
    <s v="Corporate"/>
    <x v="0"/>
    <x v="12"/>
    <n v="51.03"/>
    <n v="6.81"/>
    <n v="5.1029999999999998"/>
    <n v="45.927"/>
  </r>
  <r>
    <n v="2216"/>
    <n v="16032"/>
    <n v="40152"/>
    <s v="Low"/>
    <s v="Clayton"/>
    <s v="MO"/>
    <x v="0"/>
    <s v="Home Office"/>
    <x v="1"/>
    <x v="2"/>
    <n v="436.98"/>
    <n v="12.64"/>
    <n v="43.698"/>
    <n v="393.28200000000004"/>
  </r>
  <r>
    <n v="2217"/>
    <n v="16036"/>
    <n v="40913"/>
    <s v="Medium"/>
    <s v="Dennis"/>
    <s v="MA"/>
    <x v="3"/>
    <s v="Corporate"/>
    <x v="0"/>
    <x v="0"/>
    <n v="2160.27"/>
    <n v="80.98"/>
    <n v="216.02700000000002"/>
    <n v="1944.2429999999999"/>
  </r>
  <r>
    <n v="2218"/>
    <n v="16036"/>
    <n v="40913"/>
    <s v="Medium"/>
    <s v="Lindenwold"/>
    <s v="New Jersey"/>
    <x v="3"/>
    <s v="Corporate"/>
    <x v="0"/>
    <x v="12"/>
    <n v="169.22"/>
    <n v="5.81"/>
    <n v="16.922000000000001"/>
    <n v="152.298"/>
  </r>
  <r>
    <n v="2219"/>
    <n v="16036"/>
    <n v="40913"/>
    <s v="Medium"/>
    <s v="New Brunswick"/>
    <s v="New Jersey"/>
    <x v="3"/>
    <s v="Corporate"/>
    <x v="2"/>
    <x v="4"/>
    <n v="1319.421"/>
    <n v="155.99"/>
    <n v="131.94210000000001"/>
    <n v="1187.4789000000001"/>
  </r>
  <r>
    <n v="2220"/>
    <n v="16036"/>
    <n v="40913"/>
    <s v="Medium"/>
    <s v="Palisades Park"/>
    <s v="New Jersey"/>
    <x v="3"/>
    <s v="Corporate"/>
    <x v="0"/>
    <x v="0"/>
    <n v="550.92999999999995"/>
    <n v="17.7"/>
    <n v="55.092999999999989"/>
    <n v="495.83699999999999"/>
  </r>
  <r>
    <n v="2221"/>
    <n v="16039"/>
    <n v="41045"/>
    <s v="High"/>
    <s v="Glendale Heights"/>
    <s v="Illinois"/>
    <x v="0"/>
    <s v="Home Office"/>
    <x v="2"/>
    <x v="5"/>
    <n v="121.12"/>
    <n v="43.98"/>
    <n v="12.112"/>
    <n v="109.00800000000001"/>
  </r>
  <r>
    <n v="2222"/>
    <n v="16065"/>
    <n v="40379"/>
    <s v="High"/>
    <s v="Odessa"/>
    <s v="Texas"/>
    <x v="0"/>
    <s v="Corporate"/>
    <x v="2"/>
    <x v="16"/>
    <n v="6933.45"/>
    <n v="449.99"/>
    <n v="693.34500000000003"/>
    <n v="6240.1049999999996"/>
  </r>
  <r>
    <n v="2223"/>
    <n v="16065"/>
    <n v="40379"/>
    <s v="High"/>
    <s v="Paris"/>
    <s v="Texas"/>
    <x v="0"/>
    <s v="Corporate"/>
    <x v="0"/>
    <x v="9"/>
    <n v="54.99"/>
    <n v="4"/>
    <n v="5.4989999999999997"/>
    <n v="49.491"/>
  </r>
  <r>
    <n v="2224"/>
    <n v="16096"/>
    <n v="40562"/>
    <s v="High"/>
    <s v="Odessa"/>
    <s v="Texas"/>
    <x v="0"/>
    <s v="Consumer"/>
    <x v="0"/>
    <x v="8"/>
    <n v="42.21"/>
    <n v="2.88"/>
    <n v="4.2210000000000001"/>
    <n v="37.989000000000004"/>
  </r>
  <r>
    <n v="2225"/>
    <n v="16098"/>
    <n v="41111"/>
    <s v="Low"/>
    <s v="Muskego"/>
    <s v="Wisconsin"/>
    <x v="0"/>
    <s v="Home Office"/>
    <x v="1"/>
    <x v="2"/>
    <n v="480.43"/>
    <n v="14.98"/>
    <n v="48.042999999999999"/>
    <n v="432.387"/>
  </r>
  <r>
    <n v="2226"/>
    <n v="16098"/>
    <n v="41111"/>
    <s v="Low"/>
    <s v="York"/>
    <s v="Pennsylvania"/>
    <x v="3"/>
    <s v="Home Office"/>
    <x v="0"/>
    <x v="12"/>
    <n v="1001.99"/>
    <n v="24.95"/>
    <n v="100.199"/>
    <n v="901.79100000000005"/>
  </r>
  <r>
    <n v="2227"/>
    <n v="16100"/>
    <n v="40609"/>
    <s v="Medium"/>
    <s v="Munster"/>
    <s v="Indiana"/>
    <x v="0"/>
    <s v="Corporate"/>
    <x v="1"/>
    <x v="2"/>
    <n v="226.18"/>
    <n v="4.82"/>
    <n v="22.618000000000002"/>
    <n v="203.56200000000001"/>
  </r>
  <r>
    <n v="2228"/>
    <n v="16102"/>
    <n v="40160"/>
    <s v="Not Specified"/>
    <s v="San Gabriel"/>
    <s v="California"/>
    <x v="1"/>
    <s v="Home Office"/>
    <x v="1"/>
    <x v="15"/>
    <n v="13255.93"/>
    <n v="500.98"/>
    <n v="1325.5929999999998"/>
    <n v="11930.337"/>
  </r>
  <r>
    <n v="2229"/>
    <n v="16103"/>
    <n v="41105"/>
    <s v="Not Specified"/>
    <s v="Watertown"/>
    <s v="Wisconsin"/>
    <x v="0"/>
    <s v="Corporate"/>
    <x v="0"/>
    <x v="9"/>
    <n v="217.14"/>
    <n v="6.48"/>
    <n v="21.713999999999995"/>
    <n v="195.42599999999999"/>
  </r>
  <r>
    <n v="2230"/>
    <n v="16103"/>
    <n v="41105"/>
    <s v="Not Specified"/>
    <s v="West Palm Beach"/>
    <s v="Florida"/>
    <x v="2"/>
    <s v="Corporate"/>
    <x v="0"/>
    <x v="6"/>
    <n v="426.7"/>
    <n v="19.84"/>
    <n v="42.67"/>
    <n v="384.03"/>
  </r>
  <r>
    <n v="2231"/>
    <n v="16128"/>
    <n v="40671"/>
    <s v="High"/>
    <s v="Rock Hill"/>
    <s v="South Carolina"/>
    <x v="2"/>
    <s v="Corporate"/>
    <x v="1"/>
    <x v="2"/>
    <n v="2968.66"/>
    <n v="63.94"/>
    <n v="296.86599999999999"/>
    <n v="2671.7939999999999"/>
  </r>
  <r>
    <n v="2232"/>
    <n v="16132"/>
    <n v="41209"/>
    <s v="Medium"/>
    <s v="Vancouver"/>
    <s v="Washington"/>
    <x v="1"/>
    <s v="Small Business"/>
    <x v="0"/>
    <x v="12"/>
    <n v="519.96"/>
    <n v="21.38"/>
    <n v="51.996000000000002"/>
    <n v="467.96400000000006"/>
  </r>
  <r>
    <n v="2233"/>
    <n v="16133"/>
    <n v="40081"/>
    <s v="Critical"/>
    <s v="Auburn"/>
    <s v="Alabama"/>
    <x v="2"/>
    <s v="Small Business"/>
    <x v="2"/>
    <x v="10"/>
    <n v="3083.04"/>
    <n v="200.97"/>
    <n v="308.30400000000003"/>
    <n v="2774.7359999999999"/>
  </r>
  <r>
    <n v="2234"/>
    <n v="16133"/>
    <n v="40081"/>
    <s v="Critical"/>
    <s v="Bloomington"/>
    <s v="Minnesota"/>
    <x v="0"/>
    <s v="Small Business"/>
    <x v="1"/>
    <x v="2"/>
    <n v="27.96"/>
    <n v="14.89"/>
    <n v="2.7960000000000003"/>
    <n v="25.164000000000001"/>
  </r>
  <r>
    <n v="2235"/>
    <n v="16134"/>
    <n v="41232"/>
    <s v="High"/>
    <s v="Homewood"/>
    <s v="Alabama"/>
    <x v="2"/>
    <s v="Home Office"/>
    <x v="2"/>
    <x v="10"/>
    <n v="21921.279999999999"/>
    <n v="500.98"/>
    <n v="2192.1279999999997"/>
    <n v="19729.151999999998"/>
  </r>
  <r>
    <n v="2236"/>
    <n v="16160"/>
    <n v="40747"/>
    <s v="Critical"/>
    <s v="Midland"/>
    <s v="Texas"/>
    <x v="0"/>
    <s v="Home Office"/>
    <x v="0"/>
    <x v="13"/>
    <n v="514.86"/>
    <n v="10.89"/>
    <n v="51.486000000000004"/>
    <n v="463.37400000000002"/>
  </r>
  <r>
    <n v="2237"/>
    <n v="16161"/>
    <n v="41118"/>
    <s v="Medium"/>
    <s v="Dearborn Heights"/>
    <s v="Michigan"/>
    <x v="0"/>
    <s v="Consumer"/>
    <x v="2"/>
    <x v="4"/>
    <n v="2692.6895"/>
    <n v="65.989999999999995"/>
    <n v="269.26895000000002"/>
    <n v="2423.4205499999998"/>
  </r>
  <r>
    <n v="2238"/>
    <n v="16161"/>
    <n v="41118"/>
    <s v="Medium"/>
    <s v="Detroit"/>
    <s v="Michigan"/>
    <x v="0"/>
    <s v="Consumer"/>
    <x v="0"/>
    <x v="7"/>
    <n v="151.19"/>
    <n v="3.78"/>
    <n v="15.119000000000002"/>
    <n v="136.071"/>
  </r>
  <r>
    <n v="2239"/>
    <n v="16164"/>
    <n v="40911"/>
    <s v="Low"/>
    <s v="Broomfield"/>
    <s v="Colorado"/>
    <x v="1"/>
    <s v="Home Office"/>
    <x v="0"/>
    <x v="14"/>
    <n v="3353.54"/>
    <n v="162.93"/>
    <n v="335.35400000000004"/>
    <n v="3018.1859999999997"/>
  </r>
  <r>
    <n v="2240"/>
    <n v="16164"/>
    <n v="40911"/>
    <s v="Low"/>
    <s v="Broomfield"/>
    <s v="Colorado"/>
    <x v="1"/>
    <s v="Home Office"/>
    <x v="0"/>
    <x v="6"/>
    <n v="69.38"/>
    <n v="2.52"/>
    <n v="6.9379999999999997"/>
    <n v="62.441999999999993"/>
  </r>
  <r>
    <n v="2241"/>
    <n v="16164"/>
    <n v="40911"/>
    <s v="Low"/>
    <s v="Danville"/>
    <s v="Kentucky"/>
    <x v="2"/>
    <s v="Home Office"/>
    <x v="2"/>
    <x v="10"/>
    <n v="2354.15"/>
    <n v="90.97"/>
    <n v="235.41499999999999"/>
    <n v="2118.7350000000001"/>
  </r>
  <r>
    <n v="2242"/>
    <n v="16165"/>
    <n v="40381"/>
    <s v="Not Specified"/>
    <s v="Ferguson"/>
    <s v="MO"/>
    <x v="0"/>
    <s v="Small Business"/>
    <x v="2"/>
    <x v="5"/>
    <n v="136.68"/>
    <n v="30.73"/>
    <n v="13.668000000000001"/>
    <n v="123.012"/>
  </r>
  <r>
    <n v="2243"/>
    <n v="16165"/>
    <n v="40381"/>
    <s v="Not Specified"/>
    <s v="Ferguson"/>
    <s v="MO"/>
    <x v="0"/>
    <s v="Small Business"/>
    <x v="1"/>
    <x v="2"/>
    <n v="1452.48"/>
    <n v="62.18"/>
    <n v="145.24799999999999"/>
    <n v="1307.232"/>
  </r>
  <r>
    <n v="2244"/>
    <n v="16165"/>
    <n v="40381"/>
    <s v="Not Specified"/>
    <s v="Ferguson"/>
    <s v="MO"/>
    <x v="0"/>
    <s v="Small Business"/>
    <x v="0"/>
    <x v="0"/>
    <n v="3555.29"/>
    <n v="193.17"/>
    <n v="355.529"/>
    <n v="3199.761"/>
  </r>
  <r>
    <n v="2245"/>
    <n v="16166"/>
    <n v="40209"/>
    <s v="Critical"/>
    <s v="Fountain"/>
    <s v="Colorado"/>
    <x v="1"/>
    <s v="Small Business"/>
    <x v="0"/>
    <x v="7"/>
    <n v="78.510000000000005"/>
    <n v="2.1800000000000002"/>
    <n v="7.851"/>
    <n v="70.659000000000006"/>
  </r>
  <r>
    <n v="2246"/>
    <n v="16193"/>
    <n v="41008"/>
    <s v="Not Specified"/>
    <s v="Chicago"/>
    <s v="Illinois"/>
    <x v="0"/>
    <s v="Corporate"/>
    <x v="0"/>
    <x v="0"/>
    <n v="300.2"/>
    <n v="34.76"/>
    <n v="30.02"/>
    <n v="270.18"/>
  </r>
  <r>
    <n v="2247"/>
    <n v="16193"/>
    <n v="41008"/>
    <s v="Not Specified"/>
    <s v="Chicago"/>
    <s v="Illinois"/>
    <x v="0"/>
    <s v="Corporate"/>
    <x v="2"/>
    <x v="4"/>
    <n v="1364.8025"/>
    <n v="55.99"/>
    <n v="136.48024999999998"/>
    <n v="1228.3222499999999"/>
  </r>
  <r>
    <n v="2248"/>
    <n v="16194"/>
    <n v="40458"/>
    <s v="Not Specified"/>
    <s v="Bangor"/>
    <s v="Maine"/>
    <x v="3"/>
    <s v="Small Business"/>
    <x v="2"/>
    <x v="4"/>
    <n v="2435.5135"/>
    <n v="125.99"/>
    <n v="243.55135000000001"/>
    <n v="2191.9621499999998"/>
  </r>
  <r>
    <n v="2249"/>
    <n v="16196"/>
    <n v="40106"/>
    <s v="High"/>
    <s v="Greenville"/>
    <s v="Texas"/>
    <x v="0"/>
    <s v="Home Office"/>
    <x v="1"/>
    <x v="15"/>
    <n v="14521.39"/>
    <n v="320.98"/>
    <n v="1452.1389999999999"/>
    <n v="13069.251"/>
  </r>
  <r>
    <n v="2250"/>
    <n v="16196"/>
    <n v="40106"/>
    <s v="High"/>
    <s v="Greenville"/>
    <s v="Texas"/>
    <x v="0"/>
    <s v="Home Office"/>
    <x v="2"/>
    <x v="4"/>
    <n v="3925.9714999999997"/>
    <n v="125.99"/>
    <n v="392.59714999999994"/>
    <n v="3533.3743499999996"/>
  </r>
  <r>
    <n v="2251"/>
    <n v="16197"/>
    <n v="41208"/>
    <s v="Critical"/>
    <s v="Chesapeake"/>
    <s v="Virginia"/>
    <x v="2"/>
    <s v="Consumer"/>
    <x v="0"/>
    <x v="9"/>
    <n v="218.71"/>
    <n v="9.11"/>
    <n v="21.870999999999999"/>
    <n v="196.839"/>
  </r>
  <r>
    <n v="2252"/>
    <n v="16197"/>
    <n v="41208"/>
    <s v="Critical"/>
    <s v="Chesapeake"/>
    <s v="Virginia"/>
    <x v="2"/>
    <s v="Consumer"/>
    <x v="0"/>
    <x v="9"/>
    <n v="103.68"/>
    <n v="5.28"/>
    <n v="10.368000000000002"/>
    <n v="93.312000000000012"/>
  </r>
  <r>
    <n v="2253"/>
    <n v="16225"/>
    <n v="39961"/>
    <s v="Critical"/>
    <s v="Saint Petersburg"/>
    <s v="Florida"/>
    <x v="2"/>
    <s v="Consumer"/>
    <x v="0"/>
    <x v="0"/>
    <n v="550.29"/>
    <n v="17.7"/>
    <n v="55.028999999999996"/>
    <n v="495.26099999999997"/>
  </r>
  <r>
    <n v="2254"/>
    <n v="16229"/>
    <n v="39901"/>
    <s v="High"/>
    <s v="Apple Valley"/>
    <s v="California"/>
    <x v="1"/>
    <s v="Small Business"/>
    <x v="2"/>
    <x v="5"/>
    <n v="1068.7"/>
    <n v="40.98"/>
    <n v="106.87"/>
    <n v="961.83"/>
  </r>
  <r>
    <n v="2255"/>
    <n v="16229"/>
    <n v="39901"/>
    <s v="High"/>
    <s v="Bangor"/>
    <s v="Maine"/>
    <x v="3"/>
    <s v="Small Business"/>
    <x v="2"/>
    <x v="4"/>
    <n v="568.74350000000004"/>
    <n v="35.99"/>
    <n v="56.874350000000007"/>
    <n v="511.86915000000005"/>
  </r>
  <r>
    <n v="2256"/>
    <n v="16230"/>
    <n v="40236"/>
    <s v="Low"/>
    <s v="Hutchinson"/>
    <s v="Kansas"/>
    <x v="0"/>
    <s v="Corporate"/>
    <x v="0"/>
    <x v="8"/>
    <n v="13.3"/>
    <n v="7.31"/>
    <n v="1.33"/>
    <n v="11.97"/>
  </r>
  <r>
    <n v="2257"/>
    <n v="16230"/>
    <n v="40236"/>
    <s v="Low"/>
    <s v="Kansas City"/>
    <s v="Kansas"/>
    <x v="0"/>
    <s v="Corporate"/>
    <x v="1"/>
    <x v="11"/>
    <n v="3379.01"/>
    <n v="130.97999999999999"/>
    <n v="337.90100000000007"/>
    <n v="3041.1090000000004"/>
  </r>
  <r>
    <n v="2258"/>
    <n v="16230"/>
    <n v="40236"/>
    <s v="Low"/>
    <s v="Kansas City"/>
    <s v="Kansas"/>
    <x v="0"/>
    <s v="Corporate"/>
    <x v="0"/>
    <x v="9"/>
    <n v="687.52"/>
    <n v="48.91"/>
    <n v="68.751999999999995"/>
    <n v="618.76800000000003"/>
  </r>
  <r>
    <n v="2259"/>
    <n v="16230"/>
    <n v="40236"/>
    <s v="Low"/>
    <s v="Kansas City"/>
    <s v="Kansas"/>
    <x v="0"/>
    <s v="Corporate"/>
    <x v="0"/>
    <x v="0"/>
    <n v="4538.66"/>
    <n v="111.03"/>
    <n v="453.86599999999999"/>
    <n v="4084.7939999999999"/>
  </r>
  <r>
    <n v="2260"/>
    <n v="16231"/>
    <n v="41156"/>
    <s v="Low"/>
    <s v="Bangor"/>
    <s v="Maine"/>
    <x v="3"/>
    <s v="Consumer"/>
    <x v="1"/>
    <x v="3"/>
    <n v="2506.38"/>
    <n v="124.49"/>
    <n v="250.63800000000003"/>
    <n v="2255.7420000000002"/>
  </r>
  <r>
    <n v="2261"/>
    <n v="16257"/>
    <n v="41034"/>
    <s v="Not Specified"/>
    <s v="Bay City"/>
    <s v="Michigan"/>
    <x v="0"/>
    <s v="Home Office"/>
    <x v="0"/>
    <x v="14"/>
    <n v="102.73"/>
    <n v="5.98"/>
    <n v="10.273"/>
    <n v="92.457000000000008"/>
  </r>
  <r>
    <n v="2262"/>
    <n v="16258"/>
    <n v="40730"/>
    <s v="Medium"/>
    <s v="Oxford"/>
    <s v="Alabama"/>
    <x v="2"/>
    <s v="Corporate"/>
    <x v="0"/>
    <x v="9"/>
    <n v="9.69"/>
    <n v="4.9800000000000004"/>
    <n v="0.96899999999999986"/>
    <n v="8.7210000000000001"/>
  </r>
  <r>
    <n v="2263"/>
    <n v="16258"/>
    <n v="40730"/>
    <s v="Medium"/>
    <s v="Oxford"/>
    <s v="Alabama"/>
    <x v="2"/>
    <s v="Corporate"/>
    <x v="0"/>
    <x v="6"/>
    <n v="331.99"/>
    <n v="7.08"/>
    <n v="33.198999999999998"/>
    <n v="298.791"/>
  </r>
  <r>
    <n v="2264"/>
    <n v="16260"/>
    <n v="40860"/>
    <s v="High"/>
    <s v="Morgantown"/>
    <s v="West Virginia"/>
    <x v="3"/>
    <s v="Corporate"/>
    <x v="1"/>
    <x v="3"/>
    <n v="14960.096"/>
    <n v="400.98"/>
    <n v="1496.0095999999999"/>
    <n v="13464.0864"/>
  </r>
  <r>
    <n v="2265"/>
    <n v="16262"/>
    <n v="40544"/>
    <s v="Low"/>
    <s v="Oviedo"/>
    <s v="Florida"/>
    <x v="2"/>
    <s v="Consumer"/>
    <x v="0"/>
    <x v="9"/>
    <n v="62.84"/>
    <n v="5.18"/>
    <n v="6.2840000000000007"/>
    <n v="56.556000000000004"/>
  </r>
  <r>
    <n v="2266"/>
    <n v="16289"/>
    <n v="40376"/>
    <s v="High"/>
    <s v="Hot Springs"/>
    <s v="Arkansas"/>
    <x v="2"/>
    <s v="Corporate"/>
    <x v="2"/>
    <x v="4"/>
    <n v="5610.6120000000001"/>
    <n v="125.99"/>
    <n v="561.06119999999999"/>
    <n v="5049.5508"/>
  </r>
  <r>
    <n v="2267"/>
    <n v="16289"/>
    <n v="40376"/>
    <s v="High"/>
    <s v="Northport"/>
    <s v="Alabama"/>
    <x v="2"/>
    <s v="Corporate"/>
    <x v="1"/>
    <x v="2"/>
    <n v="426.64"/>
    <n v="12.22"/>
    <n v="42.663999999999994"/>
    <n v="383.976"/>
  </r>
  <r>
    <n v="2268"/>
    <n v="16291"/>
    <n v="40641"/>
    <s v="Not Specified"/>
    <s v="Fort Worth"/>
    <s v="Texas"/>
    <x v="0"/>
    <s v="Consumer"/>
    <x v="1"/>
    <x v="2"/>
    <n v="894.64"/>
    <n v="27.42"/>
    <n v="89.463999999999999"/>
    <n v="805.17599999999993"/>
  </r>
  <r>
    <n v="2269"/>
    <n v="16320"/>
    <n v="40836"/>
    <s v="Not Specified"/>
    <s v="Vincennes"/>
    <s v="Indiana"/>
    <x v="0"/>
    <s v="Small Business"/>
    <x v="2"/>
    <x v="4"/>
    <n v="1856.9694999999999"/>
    <n v="125.99"/>
    <n v="185.69694999999999"/>
    <n v="1671.2725499999999"/>
  </r>
  <r>
    <n v="2270"/>
    <n v="16321"/>
    <n v="40087"/>
    <s v="Not Specified"/>
    <s v="Gainesville"/>
    <s v="Florida"/>
    <x v="2"/>
    <s v="Corporate"/>
    <x v="0"/>
    <x v="0"/>
    <n v="7156.56"/>
    <n v="142.86000000000001"/>
    <n v="715.65600000000006"/>
    <n v="6440.9040000000005"/>
  </r>
  <r>
    <n v="2271"/>
    <n v="16326"/>
    <n v="40308"/>
    <s v="High"/>
    <s v="Grand Island"/>
    <s v="Nebraska"/>
    <x v="0"/>
    <s v="Corporate"/>
    <x v="2"/>
    <x v="5"/>
    <n v="1538.33"/>
    <n v="39.479999999999997"/>
    <n v="153.833"/>
    <n v="1384.4969999999998"/>
  </r>
  <r>
    <n v="2272"/>
    <n v="16326"/>
    <n v="40308"/>
    <s v="High"/>
    <s v="Grand Island"/>
    <s v="Nebraska"/>
    <x v="0"/>
    <s v="Corporate"/>
    <x v="0"/>
    <x v="9"/>
    <n v="147.46"/>
    <n v="3.71"/>
    <n v="14.746000000000002"/>
    <n v="132.714"/>
  </r>
  <r>
    <n v="2273"/>
    <n v="16352"/>
    <n v="41120"/>
    <s v="Medium"/>
    <s v="Mount Vernon"/>
    <s v="New York"/>
    <x v="3"/>
    <s v="Corporate"/>
    <x v="0"/>
    <x v="9"/>
    <n v="113.25"/>
    <n v="6.48"/>
    <n v="11.324999999999999"/>
    <n v="101.925"/>
  </r>
  <r>
    <n v="2274"/>
    <n v="16356"/>
    <n v="40757"/>
    <s v="Critical"/>
    <s v="Calexico"/>
    <s v="California"/>
    <x v="1"/>
    <s v="Corporate"/>
    <x v="0"/>
    <x v="13"/>
    <n v="157.94"/>
    <n v="22.98"/>
    <n v="15.794"/>
    <n v="142.14599999999999"/>
  </r>
  <r>
    <n v="2275"/>
    <n v="16359"/>
    <n v="41043"/>
    <s v="Critical"/>
    <s v="Charleston"/>
    <s v="West Virginia"/>
    <x v="3"/>
    <s v="Consumer"/>
    <x v="0"/>
    <x v="14"/>
    <n v="1343.6"/>
    <n v="35.89"/>
    <n v="134.36000000000001"/>
    <n v="1209.2399999999998"/>
  </r>
  <r>
    <n v="2276"/>
    <n v="16359"/>
    <n v="41043"/>
    <s v="Critical"/>
    <s v="Charleston"/>
    <s v="West Virginia"/>
    <x v="3"/>
    <s v="Consumer"/>
    <x v="0"/>
    <x v="6"/>
    <n v="35.28"/>
    <n v="3.34"/>
    <n v="3.528"/>
    <n v="31.752000000000002"/>
  </r>
  <r>
    <n v="2277"/>
    <n v="16390"/>
    <n v="40992"/>
    <s v="Medium"/>
    <s v="Tooele"/>
    <s v="Utah"/>
    <x v="1"/>
    <s v="Consumer"/>
    <x v="0"/>
    <x v="1"/>
    <n v="86.38"/>
    <n v="10.98"/>
    <n v="8.6379999999999999"/>
    <n v="77.74199999999999"/>
  </r>
  <r>
    <n v="2278"/>
    <n v="16419"/>
    <n v="40029"/>
    <s v="Not Specified"/>
    <s v="Terre Haute"/>
    <s v="Indiana"/>
    <x v="0"/>
    <s v="Consumer"/>
    <x v="0"/>
    <x v="9"/>
    <n v="241.19"/>
    <n v="5.78"/>
    <n v="24.119"/>
    <n v="217.071"/>
  </r>
  <r>
    <n v="2279"/>
    <n v="16422"/>
    <n v="40825"/>
    <s v="Critical"/>
    <s v="Memphis"/>
    <s v="Tennessee"/>
    <x v="2"/>
    <s v="Small Business"/>
    <x v="0"/>
    <x v="9"/>
    <n v="272.01"/>
    <n v="6.48"/>
    <n v="27.201000000000001"/>
    <n v="244.809"/>
  </r>
  <r>
    <n v="2280"/>
    <n v="16422"/>
    <n v="40825"/>
    <s v="Critical"/>
    <s v="Memphis"/>
    <s v="Tennessee"/>
    <x v="2"/>
    <s v="Small Business"/>
    <x v="0"/>
    <x v="1"/>
    <n v="171.5"/>
    <n v="10.23"/>
    <n v="17.149999999999999"/>
    <n v="154.35"/>
  </r>
  <r>
    <n v="2281"/>
    <n v="16423"/>
    <n v="41126"/>
    <s v="Medium"/>
    <s v="Urbana"/>
    <s v="Illinois"/>
    <x v="0"/>
    <s v="Corporate"/>
    <x v="0"/>
    <x v="9"/>
    <n v="128.21"/>
    <n v="6.48"/>
    <n v="12.821000000000002"/>
    <n v="115.38900000000001"/>
  </r>
  <r>
    <n v="2282"/>
    <n v="16450"/>
    <n v="40678"/>
    <s v="Medium"/>
    <s v="Wilkinsburg"/>
    <s v="Pennsylvania"/>
    <x v="3"/>
    <s v="Small Business"/>
    <x v="0"/>
    <x v="14"/>
    <n v="73.5"/>
    <n v="5.98"/>
    <n v="7.35"/>
    <n v="66.150000000000006"/>
  </r>
  <r>
    <n v="2283"/>
    <n v="16451"/>
    <n v="40016"/>
    <s v="Not Specified"/>
    <s v="Burbank"/>
    <s v="Illinois"/>
    <x v="0"/>
    <s v="Corporate"/>
    <x v="0"/>
    <x v="12"/>
    <n v="252.79"/>
    <n v="30.56"/>
    <n v="25.279"/>
    <n v="227.511"/>
  </r>
  <r>
    <n v="2284"/>
    <n v="16452"/>
    <n v="41144"/>
    <s v="Medium"/>
    <s v="South Boston"/>
    <s v="MA"/>
    <x v="3"/>
    <s v="Home Office"/>
    <x v="0"/>
    <x v="6"/>
    <n v="134.41999999999999"/>
    <n v="2.88"/>
    <n v="13.441999999999998"/>
    <n v="120.97799999999999"/>
  </r>
  <r>
    <n v="2285"/>
    <n v="16454"/>
    <n v="41040"/>
    <s v="Medium"/>
    <s v="Steubenville"/>
    <s v="Ohio"/>
    <x v="3"/>
    <s v="Home Office"/>
    <x v="0"/>
    <x v="12"/>
    <n v="94.39"/>
    <n v="7.1"/>
    <n v="9.4390000000000001"/>
    <n v="84.950999999999993"/>
  </r>
  <r>
    <n v="2286"/>
    <n v="16480"/>
    <n v="40153"/>
    <s v="Not Specified"/>
    <s v="Midwest City"/>
    <s v="Oklahoma"/>
    <x v="0"/>
    <s v="Consumer"/>
    <x v="0"/>
    <x v="12"/>
    <n v="87.23"/>
    <n v="5.4"/>
    <n v="8.7230000000000008"/>
    <n v="78.507000000000005"/>
  </r>
  <r>
    <n v="2287"/>
    <n v="16481"/>
    <n v="40592"/>
    <s v="Low"/>
    <s v="Menlo Park"/>
    <s v="California"/>
    <x v="1"/>
    <s v="Corporate"/>
    <x v="0"/>
    <x v="13"/>
    <n v="3089.06"/>
    <n v="56.96"/>
    <n v="308.90600000000001"/>
    <n v="2780.154"/>
  </r>
  <r>
    <n v="2288"/>
    <n v="16481"/>
    <n v="40592"/>
    <s v="Low"/>
    <s v="Menlo Park"/>
    <s v="California"/>
    <x v="1"/>
    <s v="Corporate"/>
    <x v="2"/>
    <x v="10"/>
    <n v="20265.22"/>
    <n v="442.14"/>
    <n v="2026.5220000000002"/>
    <n v="18238.698"/>
  </r>
  <r>
    <n v="2289"/>
    <n v="16513"/>
    <n v="40424"/>
    <s v="Critical"/>
    <s v="Centereach"/>
    <s v="New York"/>
    <x v="3"/>
    <s v="Small Business"/>
    <x v="1"/>
    <x v="15"/>
    <n v="1642.43"/>
    <n v="150.88999999999999"/>
    <n v="164.24299999999999"/>
    <n v="1478.1870000000001"/>
  </r>
  <r>
    <n v="2290"/>
    <n v="16518"/>
    <n v="41181"/>
    <s v="Critical"/>
    <s v="Bozeman"/>
    <s v="Montana"/>
    <x v="1"/>
    <s v="Corporate"/>
    <x v="0"/>
    <x v="9"/>
    <n v="80.290000000000006"/>
    <n v="18.97"/>
    <n v="8.0290000000000017"/>
    <n v="72.26100000000001"/>
  </r>
  <r>
    <n v="2291"/>
    <n v="16518"/>
    <n v="41181"/>
    <s v="Critical"/>
    <s v="Bozeman"/>
    <s v="Montana"/>
    <x v="1"/>
    <s v="Corporate"/>
    <x v="2"/>
    <x v="4"/>
    <n v="2628.9224999999997"/>
    <n v="85.99"/>
    <n v="262.89224999999999"/>
    <n v="2366.0302499999998"/>
  </r>
  <r>
    <n v="2292"/>
    <n v="16519"/>
    <n v="40704"/>
    <s v="Medium"/>
    <s v="Richardson"/>
    <s v="Texas"/>
    <x v="0"/>
    <s v="Small Business"/>
    <x v="0"/>
    <x v="12"/>
    <n v="158.97"/>
    <n v="4.18"/>
    <n v="15.897"/>
    <n v="143.07300000000001"/>
  </r>
  <r>
    <n v="2293"/>
    <n v="16519"/>
    <n v="40704"/>
    <s v="Medium"/>
    <s v="Richardson"/>
    <s v="Texas"/>
    <x v="0"/>
    <s v="Small Business"/>
    <x v="0"/>
    <x v="6"/>
    <n v="138.96"/>
    <n v="2.88"/>
    <n v="13.896000000000001"/>
    <n v="125.06400000000001"/>
  </r>
  <r>
    <n v="2294"/>
    <n v="16545"/>
    <n v="40307"/>
    <s v="Not Specified"/>
    <s v="Woodridge"/>
    <s v="Illinois"/>
    <x v="0"/>
    <s v="Small Business"/>
    <x v="0"/>
    <x v="6"/>
    <n v="50.97"/>
    <n v="5.16"/>
    <n v="5.0969999999999995"/>
    <n v="45.872999999999998"/>
  </r>
  <r>
    <n v="2295"/>
    <n v="16545"/>
    <n v="40307"/>
    <s v="Not Specified"/>
    <s v="Woodridge"/>
    <s v="Illinois"/>
    <x v="0"/>
    <s v="Small Business"/>
    <x v="0"/>
    <x v="1"/>
    <n v="4.99"/>
    <n v="3.68"/>
    <n v="0.49900000000000005"/>
    <n v="4.4910000000000005"/>
  </r>
  <r>
    <n v="2296"/>
    <n v="16547"/>
    <n v="39862"/>
    <s v="Not Specified"/>
    <s v="Kankakee"/>
    <s v="Illinois"/>
    <x v="0"/>
    <s v="Corporate"/>
    <x v="1"/>
    <x v="15"/>
    <n v="10554.63"/>
    <n v="355.98"/>
    <n v="1055.463"/>
    <n v="9499.1669999999995"/>
  </r>
  <r>
    <n v="2297"/>
    <n v="16547"/>
    <n v="39862"/>
    <s v="Not Specified"/>
    <s v="Kankakee"/>
    <s v="Illinois"/>
    <x v="0"/>
    <s v="Corporate"/>
    <x v="1"/>
    <x v="3"/>
    <n v="1749.64"/>
    <n v="218.75"/>
    <n v="174.96400000000003"/>
    <n v="1574.6760000000002"/>
  </r>
  <r>
    <n v="2298"/>
    <n v="16548"/>
    <n v="40944"/>
    <s v="Not Specified"/>
    <s v="Arlington"/>
    <s v="Texas"/>
    <x v="0"/>
    <s v="Consumer"/>
    <x v="1"/>
    <x v="2"/>
    <n v="75.19"/>
    <n v="3.28"/>
    <n v="7.5190000000000001"/>
    <n v="67.670999999999992"/>
  </r>
  <r>
    <n v="2299"/>
    <n v="16548"/>
    <n v="40944"/>
    <s v="Not Specified"/>
    <s v="South Boston"/>
    <s v="MA"/>
    <x v="3"/>
    <s v="Consumer"/>
    <x v="1"/>
    <x v="3"/>
    <n v="3028.86"/>
    <n v="71.37"/>
    <n v="302.88600000000002"/>
    <n v="2725.9740000000002"/>
  </r>
  <r>
    <n v="2300"/>
    <n v="16579"/>
    <n v="40524"/>
    <s v="Not Specified"/>
    <s v="Aiken"/>
    <s v="South Carolina"/>
    <x v="2"/>
    <s v="Consumer"/>
    <x v="0"/>
    <x v="12"/>
    <n v="63.96"/>
    <n v="1.88"/>
    <n v="6.3959999999999999"/>
    <n v="57.564"/>
  </r>
  <r>
    <n v="2301"/>
    <n v="16579"/>
    <n v="40524"/>
    <s v="Not Specified"/>
    <s v="Aiken"/>
    <s v="South Carolina"/>
    <x v="2"/>
    <s v="Consumer"/>
    <x v="0"/>
    <x v="6"/>
    <n v="177.23"/>
    <n v="8.14"/>
    <n v="17.722999999999999"/>
    <n v="159.50700000000001"/>
  </r>
  <r>
    <n v="2302"/>
    <n v="16582"/>
    <n v="40817"/>
    <s v="Critical"/>
    <s v="Kenmore"/>
    <s v="New York"/>
    <x v="3"/>
    <s v="Home Office"/>
    <x v="1"/>
    <x v="3"/>
    <n v="6766.8559999999998"/>
    <n v="320.64"/>
    <n v="676.68560000000002"/>
    <n v="6090.1704"/>
  </r>
  <r>
    <n v="2303"/>
    <n v="16610"/>
    <n v="40096"/>
    <s v="High"/>
    <s v="Stevens Point"/>
    <s v="Wisconsin"/>
    <x v="0"/>
    <s v="Corporate"/>
    <x v="0"/>
    <x v="14"/>
    <n v="659.13"/>
    <n v="35.94"/>
    <n v="65.912999999999997"/>
    <n v="593.21699999999998"/>
  </r>
  <r>
    <n v="2304"/>
    <n v="16612"/>
    <n v="39857"/>
    <s v="High"/>
    <s v="Maple Grove"/>
    <s v="Minnesota"/>
    <x v="0"/>
    <s v="Home Office"/>
    <x v="2"/>
    <x v="10"/>
    <n v="3699.22"/>
    <n v="80.97"/>
    <n v="369.92199999999997"/>
    <n v="3329.2979999999998"/>
  </r>
  <r>
    <n v="2305"/>
    <n v="16612"/>
    <n v="39857"/>
    <s v="High"/>
    <s v="Maple Grove"/>
    <s v="Minnesota"/>
    <x v="0"/>
    <s v="Home Office"/>
    <x v="0"/>
    <x v="9"/>
    <n v="48.93"/>
    <n v="6.48"/>
    <n v="4.8929999999999998"/>
    <n v="44.036999999999999"/>
  </r>
  <r>
    <n v="2306"/>
    <n v="16613"/>
    <n v="40536"/>
    <s v="High"/>
    <s v="Hurst"/>
    <s v="Texas"/>
    <x v="0"/>
    <s v="Home Office"/>
    <x v="1"/>
    <x v="2"/>
    <n v="51.14"/>
    <n v="1.74"/>
    <n v="5.1139999999999999"/>
    <n v="46.026000000000003"/>
  </r>
  <r>
    <n v="2307"/>
    <n v="16640"/>
    <n v="40386"/>
    <s v="Low"/>
    <s v="Schenectady"/>
    <s v="New York"/>
    <x v="3"/>
    <s v="Corporate"/>
    <x v="1"/>
    <x v="15"/>
    <n v="652.33000000000004"/>
    <n v="113.98"/>
    <n v="65.233000000000004"/>
    <n v="587.09699999999998"/>
  </r>
  <r>
    <n v="2308"/>
    <n v="16641"/>
    <n v="40308"/>
    <s v="High"/>
    <s v="Santa Ana"/>
    <s v="California"/>
    <x v="1"/>
    <s v="Home Office"/>
    <x v="1"/>
    <x v="3"/>
    <n v="1209.1680000000001"/>
    <n v="44.43"/>
    <n v="120.91680000000001"/>
    <n v="1088.2512000000002"/>
  </r>
  <r>
    <n v="2309"/>
    <n v="16642"/>
    <n v="40604"/>
    <s v="Not Specified"/>
    <s v="Laguna Niguel"/>
    <s v="California"/>
    <x v="1"/>
    <s v="Corporate"/>
    <x v="2"/>
    <x v="4"/>
    <n v="7640.2249999999995"/>
    <n v="205.99"/>
    <n v="764.02250000000004"/>
    <n v="6876.2024999999994"/>
  </r>
  <r>
    <n v="2310"/>
    <n v="16643"/>
    <n v="40279"/>
    <s v="Low"/>
    <s v="Avondale"/>
    <s v="Arizona"/>
    <x v="1"/>
    <s v="Home Office"/>
    <x v="0"/>
    <x v="8"/>
    <n v="312.63"/>
    <n v="7.31"/>
    <n v="31.263000000000002"/>
    <n v="281.36700000000002"/>
  </r>
  <r>
    <n v="2311"/>
    <n v="16643"/>
    <n v="40279"/>
    <s v="Low"/>
    <s v="Avondale"/>
    <s v="Arizona"/>
    <x v="1"/>
    <s v="Home Office"/>
    <x v="0"/>
    <x v="9"/>
    <n v="441.4"/>
    <n v="10.06"/>
    <n v="44.14"/>
    <n v="397.26"/>
  </r>
  <r>
    <n v="2312"/>
    <n v="16674"/>
    <n v="40662"/>
    <s v="Low"/>
    <s v="West Scarborough"/>
    <s v="Maine"/>
    <x v="3"/>
    <s v="Small Business"/>
    <x v="0"/>
    <x v="13"/>
    <n v="1959.43"/>
    <n v="42.98"/>
    <n v="195.94299999999998"/>
    <n v="1763.4870000000001"/>
  </r>
  <r>
    <n v="2313"/>
    <n v="16674"/>
    <n v="40662"/>
    <s v="Low"/>
    <s v="Westbrook"/>
    <s v="Maine"/>
    <x v="3"/>
    <s v="Small Business"/>
    <x v="1"/>
    <x v="15"/>
    <n v="14072.64"/>
    <n v="355.98"/>
    <n v="1407.2639999999999"/>
    <n v="12665.376"/>
  </r>
  <r>
    <n v="2314"/>
    <n v="16676"/>
    <n v="39891"/>
    <s v="High"/>
    <s v="North Ridgeville"/>
    <s v="Ohio"/>
    <x v="3"/>
    <s v="Consumer"/>
    <x v="2"/>
    <x v="4"/>
    <n v="936.80199999999991"/>
    <n v="28.99"/>
    <n v="93.680199999999985"/>
    <n v="843.12179999999989"/>
  </r>
  <r>
    <n v="2315"/>
    <n v="16679"/>
    <n v="40125"/>
    <s v="Low"/>
    <s v="North Miami Beach"/>
    <s v="Florida"/>
    <x v="2"/>
    <s v="Small Business"/>
    <x v="1"/>
    <x v="15"/>
    <n v="6481.95"/>
    <n v="243.98"/>
    <n v="648.19500000000005"/>
    <n v="5833.7550000000001"/>
  </r>
  <r>
    <n v="2316"/>
    <n v="16706"/>
    <n v="41087"/>
    <s v="High"/>
    <s v="Belvidere"/>
    <s v="Illinois"/>
    <x v="0"/>
    <s v="Corporate"/>
    <x v="1"/>
    <x v="2"/>
    <n v="1943.72"/>
    <n v="41.47"/>
    <n v="194.37200000000001"/>
    <n v="1749.348"/>
  </r>
  <r>
    <n v="2317"/>
    <n v="16706"/>
    <n v="41087"/>
    <s v="High"/>
    <s v="Belvidere"/>
    <s v="Illinois"/>
    <x v="0"/>
    <s v="Corporate"/>
    <x v="0"/>
    <x v="6"/>
    <n v="18.37"/>
    <n v="2.78"/>
    <n v="1.8370000000000002"/>
    <n v="16.533000000000001"/>
  </r>
  <r>
    <n v="2318"/>
    <n v="16706"/>
    <n v="41087"/>
    <s v="High"/>
    <s v="Belvidere"/>
    <s v="Illinois"/>
    <x v="0"/>
    <s v="Corporate"/>
    <x v="2"/>
    <x v="4"/>
    <n v="6175.777"/>
    <n v="155.99"/>
    <n v="617.57770000000005"/>
    <n v="5558.1993000000002"/>
  </r>
  <r>
    <n v="2319"/>
    <n v="16709"/>
    <n v="41188"/>
    <s v="High"/>
    <s v="Sunnyvale"/>
    <s v="California"/>
    <x v="1"/>
    <s v="Small Business"/>
    <x v="0"/>
    <x v="9"/>
    <n v="24.36"/>
    <n v="6.48"/>
    <n v="2.4359999999999999"/>
    <n v="21.923999999999999"/>
  </r>
  <r>
    <n v="2320"/>
    <n v="16710"/>
    <n v="40657"/>
    <s v="High"/>
    <s v="Biddeford"/>
    <s v="Maine"/>
    <x v="3"/>
    <s v="Consumer"/>
    <x v="2"/>
    <x v="10"/>
    <n v="5549.79"/>
    <n v="145.44999999999999"/>
    <n v="554.97900000000004"/>
    <n v="4994.8109999999997"/>
  </r>
  <r>
    <n v="2321"/>
    <n v="16711"/>
    <n v="41024"/>
    <s v="Not Specified"/>
    <s v="Bethpage"/>
    <s v="New York"/>
    <x v="3"/>
    <s v="Small Business"/>
    <x v="0"/>
    <x v="7"/>
    <n v="3.96"/>
    <n v="1.1399999999999999"/>
    <n v="0.39600000000000002"/>
    <n v="3.5640000000000001"/>
  </r>
  <r>
    <n v="2322"/>
    <n v="16737"/>
    <n v="40714"/>
    <s v="Not Specified"/>
    <s v="Hinesville"/>
    <s v="Georgia"/>
    <x v="2"/>
    <s v="Home Office"/>
    <x v="0"/>
    <x v="14"/>
    <n v="1390.49"/>
    <n v="90.48"/>
    <n v="139.04900000000001"/>
    <n v="1251.441"/>
  </r>
  <r>
    <n v="2323"/>
    <n v="16741"/>
    <n v="40451"/>
    <s v="Medium"/>
    <s v="Kankakee"/>
    <s v="Illinois"/>
    <x v="0"/>
    <s v="Small Business"/>
    <x v="0"/>
    <x v="9"/>
    <n v="157.97"/>
    <n v="22.84"/>
    <n v="15.797000000000001"/>
    <n v="142.173"/>
  </r>
  <r>
    <n v="2324"/>
    <n v="16768"/>
    <n v="40019"/>
    <s v="High"/>
    <s v="Fort Collins"/>
    <s v="Colorado"/>
    <x v="1"/>
    <s v="Corporate"/>
    <x v="0"/>
    <x v="13"/>
    <n v="101.47"/>
    <n v="10.89"/>
    <n v="10.147"/>
    <n v="91.322999999999993"/>
  </r>
  <r>
    <n v="2325"/>
    <n v="16770"/>
    <n v="39819"/>
    <s v="Critical"/>
    <s v="Petersburg"/>
    <s v="Virginia"/>
    <x v="2"/>
    <s v="Consumer"/>
    <x v="0"/>
    <x v="6"/>
    <n v="37.06"/>
    <n v="2.1"/>
    <n v="3.7060000000000004"/>
    <n v="33.353999999999999"/>
  </r>
  <r>
    <n v="2326"/>
    <n v="16771"/>
    <n v="40084"/>
    <s v="High"/>
    <s v="Texarkana"/>
    <s v="Texas"/>
    <x v="0"/>
    <s v="Corporate"/>
    <x v="1"/>
    <x v="2"/>
    <n v="1737.06"/>
    <n v="39.979999999999997"/>
    <n v="173.70599999999999"/>
    <n v="1563.354"/>
  </r>
  <r>
    <n v="2327"/>
    <n v="16772"/>
    <n v="41269"/>
    <s v="High"/>
    <s v="Lake Oswego"/>
    <s v="Oregon"/>
    <x v="1"/>
    <s v="Home Office"/>
    <x v="0"/>
    <x v="8"/>
    <n v="95.71"/>
    <n v="2.61"/>
    <n v="9.5709999999999997"/>
    <n v="86.138999999999996"/>
  </r>
  <r>
    <n v="2328"/>
    <n v="16775"/>
    <n v="41235"/>
    <s v="Low"/>
    <s v="Merritt Island"/>
    <s v="Florida"/>
    <x v="2"/>
    <s v="Corporate"/>
    <x v="0"/>
    <x v="9"/>
    <n v="2469.15"/>
    <n v="48.94"/>
    <n v="246.91499999999999"/>
    <n v="2222.2350000000001"/>
  </r>
  <r>
    <n v="2329"/>
    <n v="16802"/>
    <n v="40653"/>
    <s v="Medium"/>
    <s v="Springfield"/>
    <s v="Virginia"/>
    <x v="2"/>
    <s v="Home Office"/>
    <x v="0"/>
    <x v="9"/>
    <n v="302.58999999999997"/>
    <n v="6.68"/>
    <n v="30.258999999999997"/>
    <n v="272.33099999999996"/>
  </r>
  <r>
    <n v="2330"/>
    <n v="16802"/>
    <n v="40653"/>
    <s v="Medium"/>
    <s v="Springfield"/>
    <s v="Virginia"/>
    <x v="2"/>
    <s v="Home Office"/>
    <x v="0"/>
    <x v="0"/>
    <n v="2703.45"/>
    <n v="95.99"/>
    <n v="270.34500000000003"/>
    <n v="2433.1049999999996"/>
  </r>
  <r>
    <n v="2331"/>
    <n v="16804"/>
    <n v="40978"/>
    <s v="High"/>
    <s v="Duncanville"/>
    <s v="Texas"/>
    <x v="0"/>
    <s v="Consumer"/>
    <x v="0"/>
    <x v="9"/>
    <n v="2430.34"/>
    <n v="55.98"/>
    <n v="243.03400000000002"/>
    <n v="2187.306"/>
  </r>
  <r>
    <n v="2332"/>
    <n v="16804"/>
    <n v="40978"/>
    <s v="High"/>
    <s v="Duncanville"/>
    <s v="Texas"/>
    <x v="0"/>
    <s v="Consumer"/>
    <x v="0"/>
    <x v="9"/>
    <n v="218.6"/>
    <n v="5.78"/>
    <n v="21.86"/>
    <n v="196.74"/>
  </r>
  <r>
    <n v="2333"/>
    <n v="16805"/>
    <n v="40907"/>
    <s v="Low"/>
    <s v="Kearns"/>
    <s v="Utah"/>
    <x v="1"/>
    <s v="Corporate"/>
    <x v="0"/>
    <x v="12"/>
    <n v="852.75"/>
    <n v="30.44"/>
    <n v="85.275000000000006"/>
    <n v="767.47500000000002"/>
  </r>
  <r>
    <n v="2334"/>
    <n v="16805"/>
    <n v="40907"/>
    <s v="Low"/>
    <s v="Kearns"/>
    <s v="Utah"/>
    <x v="1"/>
    <s v="Corporate"/>
    <x v="0"/>
    <x v="9"/>
    <n v="172.33"/>
    <n v="6.48"/>
    <n v="17.233000000000001"/>
    <n v="155.09700000000001"/>
  </r>
  <r>
    <n v="2335"/>
    <n v="16806"/>
    <n v="40346"/>
    <s v="High"/>
    <s v="Rochester Hills"/>
    <s v="Michigan"/>
    <x v="0"/>
    <s v="Home Office"/>
    <x v="2"/>
    <x v="5"/>
    <n v="167.37"/>
    <n v="43.22"/>
    <n v="16.737000000000002"/>
    <n v="150.63300000000001"/>
  </r>
  <r>
    <n v="2336"/>
    <n v="16806"/>
    <n v="40346"/>
    <s v="High"/>
    <s v="Rochester Hills"/>
    <s v="Michigan"/>
    <x v="0"/>
    <s v="Home Office"/>
    <x v="2"/>
    <x v="4"/>
    <n v="1026.6385"/>
    <n v="65.989999999999995"/>
    <n v="102.66385"/>
    <n v="923.97465"/>
  </r>
  <r>
    <n v="2337"/>
    <n v="16807"/>
    <n v="40923"/>
    <s v="Medium"/>
    <s v="Avondale"/>
    <s v="Arizona"/>
    <x v="1"/>
    <s v="Small Business"/>
    <x v="0"/>
    <x v="9"/>
    <n v="1585.6"/>
    <n v="35.44"/>
    <n v="158.56"/>
    <n v="1427.04"/>
  </r>
  <r>
    <n v="2338"/>
    <n v="16807"/>
    <n v="40923"/>
    <s v="Medium"/>
    <s v="Bullhead City"/>
    <s v="Arizona"/>
    <x v="1"/>
    <s v="Small Business"/>
    <x v="0"/>
    <x v="9"/>
    <n v="215.85"/>
    <n v="7.4"/>
    <n v="21.585000000000001"/>
    <n v="194.26499999999999"/>
  </r>
  <r>
    <n v="2339"/>
    <n v="16834"/>
    <n v="40474"/>
    <s v="Low"/>
    <s v="Caldwell"/>
    <s v="Idaho"/>
    <x v="1"/>
    <s v="Consumer"/>
    <x v="0"/>
    <x v="9"/>
    <n v="158.78"/>
    <n v="7.04"/>
    <n v="15.878"/>
    <n v="142.90199999999999"/>
  </r>
  <r>
    <n v="2340"/>
    <n v="16834"/>
    <n v="40474"/>
    <s v="Low"/>
    <s v="Oakland Park"/>
    <s v="Florida"/>
    <x v="2"/>
    <s v="Consumer"/>
    <x v="0"/>
    <x v="12"/>
    <n v="463.42"/>
    <n v="14.45"/>
    <n v="46.341999999999999"/>
    <n v="417.07800000000003"/>
  </r>
  <r>
    <n v="2341"/>
    <n v="16837"/>
    <n v="40564"/>
    <s v="Not Specified"/>
    <s v="Deland"/>
    <s v="Florida"/>
    <x v="2"/>
    <s v="Consumer"/>
    <x v="1"/>
    <x v="15"/>
    <n v="997"/>
    <n v="258.98"/>
    <n v="99.7"/>
    <n v="897.3"/>
  </r>
  <r>
    <n v="2342"/>
    <n v="16864"/>
    <n v="41211"/>
    <s v="Not Specified"/>
    <s v="Peoria"/>
    <s v="Arizona"/>
    <x v="1"/>
    <s v="Consumer"/>
    <x v="1"/>
    <x v="3"/>
    <n v="12837.11"/>
    <n v="320.64"/>
    <n v="1283.711"/>
    <n v="11553.399000000001"/>
  </r>
  <r>
    <n v="2343"/>
    <n v="16866"/>
    <n v="40945"/>
    <s v="Not Specified"/>
    <s v="Miramar"/>
    <s v="Florida"/>
    <x v="2"/>
    <s v="Home Office"/>
    <x v="2"/>
    <x v="4"/>
    <n v="2357.9085"/>
    <n v="65.989999999999995"/>
    <n v="235.79084999999998"/>
    <n v="2122.1176500000001"/>
  </r>
  <r>
    <n v="2344"/>
    <n v="16897"/>
    <n v="41075"/>
    <s v="Not Specified"/>
    <s v="North Ridgeville"/>
    <s v="Ohio"/>
    <x v="3"/>
    <s v="Consumer"/>
    <x v="1"/>
    <x v="15"/>
    <n v="379.8"/>
    <n v="320.98"/>
    <n v="37.979999999999997"/>
    <n v="341.82"/>
  </r>
  <r>
    <n v="2345"/>
    <n v="16897"/>
    <n v="41075"/>
    <s v="Not Specified"/>
    <s v="North Ridgeville"/>
    <s v="Ohio"/>
    <x v="3"/>
    <s v="Consumer"/>
    <x v="0"/>
    <x v="6"/>
    <n v="107.7"/>
    <n v="2.21"/>
    <n v="10.77"/>
    <n v="96.93"/>
  </r>
  <r>
    <n v="2346"/>
    <n v="16932"/>
    <n v="40283"/>
    <s v="Critical"/>
    <s v="Woodridge"/>
    <s v="Illinois"/>
    <x v="0"/>
    <s v="Consumer"/>
    <x v="0"/>
    <x v="9"/>
    <n v="144.84"/>
    <n v="5.78"/>
    <n v="14.484000000000002"/>
    <n v="130.35599999999999"/>
  </r>
  <r>
    <n v="2347"/>
    <n v="16932"/>
    <n v="40283"/>
    <s v="Critical"/>
    <s v="Woodridge"/>
    <s v="Illinois"/>
    <x v="0"/>
    <s v="Consumer"/>
    <x v="0"/>
    <x v="6"/>
    <n v="127.16"/>
    <n v="6.7"/>
    <n v="12.715999999999999"/>
    <n v="114.444"/>
  </r>
  <r>
    <n v="2348"/>
    <n v="16935"/>
    <n v="41258"/>
    <s v="Not Specified"/>
    <s v="Spartanburg"/>
    <s v="South Carolina"/>
    <x v="2"/>
    <s v="Corporate"/>
    <x v="0"/>
    <x v="9"/>
    <n v="14.74"/>
    <n v="4.4800000000000004"/>
    <n v="1.474"/>
    <n v="13.266"/>
  </r>
  <r>
    <n v="2349"/>
    <n v="16935"/>
    <n v="41258"/>
    <s v="Not Specified"/>
    <s v="Spartanburg"/>
    <s v="South Carolina"/>
    <x v="2"/>
    <s v="Corporate"/>
    <x v="0"/>
    <x v="6"/>
    <n v="117.68"/>
    <n v="2.88"/>
    <n v="11.768000000000002"/>
    <n v="105.91200000000001"/>
  </r>
  <r>
    <n v="2350"/>
    <n v="16961"/>
    <n v="39819"/>
    <s v="Not Specified"/>
    <s v="Herndon"/>
    <s v="Virginia"/>
    <x v="2"/>
    <s v="Consumer"/>
    <x v="2"/>
    <x v="5"/>
    <n v="46.86"/>
    <n v="1.7"/>
    <n v="4.6859999999999999"/>
    <n v="42.173999999999999"/>
  </r>
  <r>
    <n v="2351"/>
    <n v="16961"/>
    <n v="39819"/>
    <s v="Not Specified"/>
    <s v="Herndon"/>
    <s v="Virginia"/>
    <x v="2"/>
    <s v="Consumer"/>
    <x v="0"/>
    <x v="9"/>
    <n v="1089.5899999999999"/>
    <n v="30.98"/>
    <n v="108.959"/>
    <n v="980.63099999999986"/>
  </r>
  <r>
    <n v="2352"/>
    <n v="16967"/>
    <n v="40774"/>
    <s v="Low"/>
    <s v="Saint Cloud"/>
    <s v="Minnesota"/>
    <x v="0"/>
    <s v="Corporate"/>
    <x v="2"/>
    <x v="5"/>
    <n v="397.55"/>
    <n v="83.1"/>
    <n v="39.755000000000003"/>
    <n v="357.79500000000002"/>
  </r>
  <r>
    <n v="2353"/>
    <n v="16967"/>
    <n v="40774"/>
    <s v="Low"/>
    <s v="Saint Cloud"/>
    <s v="Minnesota"/>
    <x v="0"/>
    <s v="Corporate"/>
    <x v="0"/>
    <x v="9"/>
    <n v="676.26"/>
    <n v="19.98"/>
    <n v="67.626000000000005"/>
    <n v="608.63400000000001"/>
  </r>
  <r>
    <n v="2354"/>
    <n v="16992"/>
    <n v="40524"/>
    <s v="High"/>
    <s v="Roseville"/>
    <s v="California"/>
    <x v="1"/>
    <s v="Small Business"/>
    <x v="0"/>
    <x v="13"/>
    <n v="126.74"/>
    <n v="8.67"/>
    <n v="12.673999999999999"/>
    <n v="114.066"/>
  </r>
  <r>
    <n v="2355"/>
    <n v="16993"/>
    <n v="40863"/>
    <s v="Medium"/>
    <s v="Auburn"/>
    <s v="Alabama"/>
    <x v="2"/>
    <s v="Small Business"/>
    <x v="2"/>
    <x v="4"/>
    <n v="1383.9190000000001"/>
    <n v="205.99"/>
    <n v="138.39189999999999"/>
    <n v="1245.5271"/>
  </r>
  <r>
    <n v="2356"/>
    <n v="16995"/>
    <n v="40530"/>
    <s v="Not Specified"/>
    <s v="Modesto"/>
    <s v="California"/>
    <x v="1"/>
    <s v="Consumer"/>
    <x v="0"/>
    <x v="7"/>
    <n v="48.41"/>
    <n v="1.1399999999999999"/>
    <n v="4.8409999999999993"/>
    <n v="43.568999999999996"/>
  </r>
  <r>
    <n v="2357"/>
    <n v="16999"/>
    <n v="39832"/>
    <s v="Critical"/>
    <s v="Hamilton"/>
    <s v="Ohio"/>
    <x v="3"/>
    <s v="Consumer"/>
    <x v="0"/>
    <x v="13"/>
    <n v="3568.45"/>
    <n v="207.48"/>
    <n v="356.84500000000003"/>
    <n v="3211.6049999999996"/>
  </r>
  <r>
    <n v="2358"/>
    <n v="17024"/>
    <n v="40099"/>
    <s v="Medium"/>
    <s v="Pharr"/>
    <s v="Texas"/>
    <x v="0"/>
    <s v="Corporate"/>
    <x v="0"/>
    <x v="13"/>
    <n v="1401.75"/>
    <n v="42.98"/>
    <n v="140.17500000000001"/>
    <n v="1261.575"/>
  </r>
  <r>
    <n v="2359"/>
    <n v="17028"/>
    <n v="40101"/>
    <s v="High"/>
    <s v="Hattiesburg"/>
    <s v="Mississippi"/>
    <x v="2"/>
    <s v="Home Office"/>
    <x v="0"/>
    <x v="6"/>
    <n v="513.5"/>
    <n v="25.99"/>
    <n v="51.35"/>
    <n v="462.15"/>
  </r>
  <r>
    <n v="2360"/>
    <n v="17058"/>
    <n v="40544"/>
    <s v="High"/>
    <s v="Bradenton"/>
    <s v="Florida"/>
    <x v="2"/>
    <s v="Home Office"/>
    <x v="0"/>
    <x v="9"/>
    <n v="72.67"/>
    <n v="4.28"/>
    <n v="7.2670000000000003"/>
    <n v="65.403000000000006"/>
  </r>
  <r>
    <n v="2361"/>
    <n v="17061"/>
    <n v="41212"/>
    <s v="Critical"/>
    <s v="Kingsville"/>
    <s v="Texas"/>
    <x v="0"/>
    <s v="Consumer"/>
    <x v="0"/>
    <x v="6"/>
    <n v="80.53"/>
    <n v="2.88"/>
    <n v="8.052999999999999"/>
    <n v="72.477000000000004"/>
  </r>
  <r>
    <n v="2362"/>
    <n v="17090"/>
    <n v="40296"/>
    <s v="Low"/>
    <s v="Jeffersonville"/>
    <s v="Indiana"/>
    <x v="0"/>
    <s v="Corporate"/>
    <x v="1"/>
    <x v="11"/>
    <n v="4177.5200000000004"/>
    <n v="140.97999999999999"/>
    <n v="417.75200000000007"/>
    <n v="3759.7680000000005"/>
  </r>
  <r>
    <n v="2363"/>
    <n v="17090"/>
    <n v="40296"/>
    <s v="Low"/>
    <s v="Jeffersonville"/>
    <s v="Indiana"/>
    <x v="0"/>
    <s v="Corporate"/>
    <x v="1"/>
    <x v="15"/>
    <n v="3351.08"/>
    <n v="122.99"/>
    <n v="335.108"/>
    <n v="3015.9719999999998"/>
  </r>
  <r>
    <n v="2364"/>
    <n v="17091"/>
    <n v="41111"/>
    <s v="Medium"/>
    <s v="Lorain"/>
    <s v="Ohio"/>
    <x v="3"/>
    <s v="Small Business"/>
    <x v="2"/>
    <x v="4"/>
    <n v="2604.3150000000001"/>
    <n v="65.989999999999995"/>
    <n v="260.43150000000003"/>
    <n v="2343.8834999999999"/>
  </r>
  <r>
    <n v="2365"/>
    <n v="17093"/>
    <n v="40950"/>
    <s v="Not Specified"/>
    <s v="La Quinta"/>
    <s v="California"/>
    <x v="1"/>
    <s v="Corporate"/>
    <x v="1"/>
    <x v="15"/>
    <n v="4550.0600000000004"/>
    <n v="95.98"/>
    <n v="455.00600000000009"/>
    <n v="4095.0540000000001"/>
  </r>
  <r>
    <n v="2366"/>
    <n v="17124"/>
    <n v="40111"/>
    <s v="Critical"/>
    <s v="Kennesaw"/>
    <s v="Georgia"/>
    <x v="2"/>
    <s v="Home Office"/>
    <x v="0"/>
    <x v="1"/>
    <n v="128.31"/>
    <n v="3.14"/>
    <n v="12.831"/>
    <n v="115.479"/>
  </r>
  <r>
    <n v="2367"/>
    <n v="17152"/>
    <n v="40980"/>
    <s v="High"/>
    <s v="Brownsville"/>
    <s v="Texas"/>
    <x v="0"/>
    <s v="Home Office"/>
    <x v="0"/>
    <x v="0"/>
    <n v="236.45"/>
    <n v="6.98"/>
    <n v="23.645"/>
    <n v="212.80499999999998"/>
  </r>
  <r>
    <n v="2368"/>
    <n v="17155"/>
    <n v="39841"/>
    <s v="Medium"/>
    <s v="Provo"/>
    <s v="Utah"/>
    <x v="1"/>
    <s v="Home Office"/>
    <x v="0"/>
    <x v="9"/>
    <n v="267.52999999999997"/>
    <n v="6.88"/>
    <n v="26.752999999999997"/>
    <n v="240.77699999999999"/>
  </r>
  <r>
    <n v="2369"/>
    <n v="17155"/>
    <n v="39841"/>
    <s v="Medium"/>
    <s v="Provo"/>
    <s v="Utah"/>
    <x v="1"/>
    <s v="Home Office"/>
    <x v="0"/>
    <x v="0"/>
    <n v="1065.26"/>
    <n v="32.479999999999997"/>
    <n v="106.52600000000001"/>
    <n v="958.73399999999992"/>
  </r>
  <r>
    <n v="2370"/>
    <n v="17157"/>
    <n v="41171"/>
    <s v="Low"/>
    <s v="East Hartford"/>
    <s v="Connecticut"/>
    <x v="3"/>
    <s v="Corporate"/>
    <x v="2"/>
    <x v="4"/>
    <n v="3081.471"/>
    <n v="125.99"/>
    <n v="308.14709999999997"/>
    <n v="2773.3238999999999"/>
  </r>
  <r>
    <n v="2371"/>
    <n v="17186"/>
    <n v="39839"/>
    <s v="Medium"/>
    <s v="Mount Lebanon"/>
    <s v="Pennsylvania"/>
    <x v="3"/>
    <s v="Consumer"/>
    <x v="1"/>
    <x v="2"/>
    <n v="4321.63"/>
    <n v="90.98"/>
    <n v="432.16300000000001"/>
    <n v="3889.4670000000001"/>
  </r>
  <r>
    <n v="2372"/>
    <n v="17186"/>
    <n v="39839"/>
    <s v="Medium"/>
    <s v="Mount Lebanon"/>
    <s v="Pennsylvania"/>
    <x v="3"/>
    <s v="Consumer"/>
    <x v="0"/>
    <x v="9"/>
    <n v="67.14"/>
    <n v="5.98"/>
    <n v="6.7139999999999995"/>
    <n v="60.426000000000002"/>
  </r>
  <r>
    <n v="2373"/>
    <n v="17187"/>
    <n v="41175"/>
    <s v="High"/>
    <s v="San Juan"/>
    <s v="Texas"/>
    <x v="0"/>
    <s v="Corporate"/>
    <x v="2"/>
    <x v="10"/>
    <n v="2951.97"/>
    <n v="810.98"/>
    <n v="295.19699999999995"/>
    <n v="2656.7729999999997"/>
  </r>
  <r>
    <n v="2374"/>
    <n v="17216"/>
    <n v="41056"/>
    <s v="Medium"/>
    <s v="Hopatcong"/>
    <s v="New Jersey"/>
    <x v="3"/>
    <s v="Small Business"/>
    <x v="1"/>
    <x v="15"/>
    <n v="2236.16"/>
    <n v="320.98"/>
    <n v="223.61599999999999"/>
    <n v="2012.5439999999999"/>
  </r>
  <r>
    <n v="2375"/>
    <n v="17218"/>
    <n v="41113"/>
    <s v="Critical"/>
    <s v="Brooklyn"/>
    <s v="New York"/>
    <x v="3"/>
    <s v="Consumer"/>
    <x v="0"/>
    <x v="9"/>
    <n v="157.85"/>
    <n v="5.18"/>
    <n v="15.785"/>
    <n v="142.065"/>
  </r>
  <r>
    <n v="2376"/>
    <n v="17249"/>
    <n v="40446"/>
    <s v="Low"/>
    <s v="Massillon"/>
    <s v="Ohio"/>
    <x v="3"/>
    <s v="Corporate"/>
    <x v="2"/>
    <x v="5"/>
    <n v="2911.64"/>
    <n v="73.98"/>
    <n v="291.16399999999999"/>
    <n v="2620.4759999999997"/>
  </r>
  <r>
    <n v="2377"/>
    <n v="17251"/>
    <n v="40113"/>
    <s v="Not Specified"/>
    <s v="Vancouver"/>
    <s v="Washington"/>
    <x v="1"/>
    <s v="Small Business"/>
    <x v="2"/>
    <x v="4"/>
    <n v="2951.4380000000001"/>
    <n v="125.99"/>
    <n v="295.1438"/>
    <n v="2656.2942000000003"/>
  </r>
  <r>
    <n v="2378"/>
    <n v="17252"/>
    <n v="40662"/>
    <s v="Not Specified"/>
    <s v="Kingsville"/>
    <s v="Texas"/>
    <x v="0"/>
    <s v="Consumer"/>
    <x v="0"/>
    <x v="9"/>
    <n v="2283.2199999999998"/>
    <n v="48.91"/>
    <n v="228.32199999999997"/>
    <n v="2054.8979999999997"/>
  </r>
  <r>
    <n v="2379"/>
    <n v="17252"/>
    <n v="40662"/>
    <s v="Not Specified"/>
    <s v="Kingsville"/>
    <s v="Texas"/>
    <x v="0"/>
    <s v="Consumer"/>
    <x v="1"/>
    <x v="3"/>
    <n v="11365.616000000002"/>
    <n v="296.18"/>
    <n v="1136.5616000000002"/>
    <n v="10229.054400000001"/>
  </r>
  <r>
    <n v="2380"/>
    <n v="17253"/>
    <n v="40772"/>
    <s v="Critical"/>
    <s v="Burien"/>
    <s v="Washington"/>
    <x v="1"/>
    <s v="Corporate"/>
    <x v="0"/>
    <x v="12"/>
    <n v="50.19"/>
    <n v="3.52"/>
    <n v="5.0190000000000001"/>
    <n v="45.170999999999999"/>
  </r>
  <r>
    <n v="2381"/>
    <n v="17255"/>
    <n v="40373"/>
    <s v="Not Specified"/>
    <s v="Deer Park"/>
    <s v="New York"/>
    <x v="3"/>
    <s v="Home Office"/>
    <x v="0"/>
    <x v="0"/>
    <n v="158.19"/>
    <n v="9.3800000000000008"/>
    <n v="15.819000000000001"/>
    <n v="142.37100000000001"/>
  </r>
  <r>
    <n v="2382"/>
    <n v="17282"/>
    <n v="40135"/>
    <s v="Low"/>
    <s v="Apex"/>
    <s v="North Carolina"/>
    <x v="2"/>
    <s v="Home Office"/>
    <x v="0"/>
    <x v="12"/>
    <n v="988.42"/>
    <n v="29.17"/>
    <n v="98.841999999999985"/>
    <n v="889.57799999999997"/>
  </r>
  <r>
    <n v="2383"/>
    <n v="17283"/>
    <n v="40800"/>
    <s v="Not Specified"/>
    <s v="Rockford"/>
    <s v="Illinois"/>
    <x v="0"/>
    <s v="Home Office"/>
    <x v="2"/>
    <x v="10"/>
    <n v="5472.12"/>
    <n v="1360.14"/>
    <n v="547.21199999999999"/>
    <n v="4924.9079999999994"/>
  </r>
  <r>
    <n v="2384"/>
    <n v="17286"/>
    <n v="40442"/>
    <s v="High"/>
    <s v="Highland Park"/>
    <s v="Illinois"/>
    <x v="0"/>
    <s v="Small Business"/>
    <x v="1"/>
    <x v="15"/>
    <n v="1810.67"/>
    <n v="270.98"/>
    <n v="181.06700000000001"/>
    <n v="1629.6030000000001"/>
  </r>
  <r>
    <n v="2385"/>
    <n v="17287"/>
    <n v="40638"/>
    <s v="High"/>
    <s v="Issaquah"/>
    <s v="Washington"/>
    <x v="1"/>
    <s v="Home Office"/>
    <x v="2"/>
    <x v="10"/>
    <n v="5793.46"/>
    <n v="150.97999999999999"/>
    <n v="579.346"/>
    <n v="5214.1139999999996"/>
  </r>
  <r>
    <n v="2386"/>
    <n v="17287"/>
    <n v="40638"/>
    <s v="High"/>
    <s v="Issaquah"/>
    <s v="Washington"/>
    <x v="1"/>
    <s v="Home Office"/>
    <x v="0"/>
    <x v="0"/>
    <n v="4558.21"/>
    <n v="415.88"/>
    <n v="455.82099999999997"/>
    <n v="4102.3890000000001"/>
  </r>
  <r>
    <n v="2387"/>
    <n v="17287"/>
    <n v="40638"/>
    <s v="High"/>
    <s v="Kennewick"/>
    <s v="Washington"/>
    <x v="1"/>
    <s v="Home Office"/>
    <x v="2"/>
    <x v="4"/>
    <n v="4361.6984999999995"/>
    <n v="195.99"/>
    <n v="436.16984999999994"/>
    <n v="3925.5286499999997"/>
  </r>
  <r>
    <n v="2388"/>
    <n v="17312"/>
    <n v="40683"/>
    <s v="Not Specified"/>
    <s v="Hurst"/>
    <s v="Texas"/>
    <x v="0"/>
    <s v="Home Office"/>
    <x v="0"/>
    <x v="9"/>
    <n v="258.54000000000002"/>
    <n v="6.68"/>
    <n v="25.853999999999999"/>
    <n v="232.68600000000004"/>
  </r>
  <r>
    <n v="2389"/>
    <n v="17312"/>
    <n v="40683"/>
    <s v="Not Specified"/>
    <s v="Hurst"/>
    <s v="Texas"/>
    <x v="0"/>
    <s v="Home Office"/>
    <x v="2"/>
    <x v="4"/>
    <n v="4610.2894999999999"/>
    <n v="125.99"/>
    <n v="461.02894999999995"/>
    <n v="4149.26055"/>
  </r>
  <r>
    <n v="2390"/>
    <n v="17313"/>
    <n v="39940"/>
    <s v="High"/>
    <s v="Louisville"/>
    <s v="Colorado"/>
    <x v="1"/>
    <s v="Consumer"/>
    <x v="0"/>
    <x v="9"/>
    <n v="130.49"/>
    <n v="4.76"/>
    <n v="13.049000000000001"/>
    <n v="117.441"/>
  </r>
  <r>
    <n v="2391"/>
    <n v="17315"/>
    <n v="39925"/>
    <s v="Low"/>
    <s v="Valparaiso"/>
    <s v="Indiana"/>
    <x v="0"/>
    <s v="Consumer"/>
    <x v="0"/>
    <x v="9"/>
    <n v="159.11000000000001"/>
    <n v="5.43"/>
    <n v="15.911000000000001"/>
    <n v="143.19900000000001"/>
  </r>
  <r>
    <n v="2392"/>
    <n v="17317"/>
    <n v="40150"/>
    <s v="Not Specified"/>
    <s v="East Massapequa"/>
    <s v="New York"/>
    <x v="3"/>
    <s v="Corporate"/>
    <x v="0"/>
    <x v="14"/>
    <n v="34.659999999999997"/>
    <n v="4.42"/>
    <n v="3.4659999999999997"/>
    <n v="31.193999999999996"/>
  </r>
  <r>
    <n v="2393"/>
    <n v="17344"/>
    <n v="40378"/>
    <s v="Critical"/>
    <s v="Madison Heights"/>
    <s v="Michigan"/>
    <x v="0"/>
    <s v="Corporate"/>
    <x v="2"/>
    <x v="4"/>
    <n v="2405.4575"/>
    <n v="65.989999999999995"/>
    <n v="240.54575"/>
    <n v="2164.9117500000002"/>
  </r>
  <r>
    <n v="2394"/>
    <n v="17345"/>
    <n v="40757"/>
    <s v="Critical"/>
    <s v="Smyrna"/>
    <s v="Tennessee"/>
    <x v="2"/>
    <s v="Small Business"/>
    <x v="0"/>
    <x v="9"/>
    <n v="195.61"/>
    <n v="7.64"/>
    <n v="19.561"/>
    <n v="176.04900000000001"/>
  </r>
  <r>
    <n v="2395"/>
    <n v="17376"/>
    <n v="40881"/>
    <s v="High"/>
    <s v="Valparaiso"/>
    <s v="Indiana"/>
    <x v="0"/>
    <s v="Corporate"/>
    <x v="2"/>
    <x v="5"/>
    <n v="1127.81"/>
    <n v="28.48"/>
    <n v="112.78099999999999"/>
    <n v="1015.029"/>
  </r>
  <r>
    <n v="2396"/>
    <n v="17377"/>
    <n v="40844"/>
    <s v="Low"/>
    <s v="Carrollton"/>
    <s v="Texas"/>
    <x v="0"/>
    <s v="Corporate"/>
    <x v="0"/>
    <x v="6"/>
    <n v="110.38"/>
    <n v="2.78"/>
    <n v="11.038"/>
    <n v="99.341999999999999"/>
  </r>
  <r>
    <n v="2397"/>
    <n v="17379"/>
    <n v="40769"/>
    <s v="Critical"/>
    <s v="Drexel Hill"/>
    <s v="Pennsylvania"/>
    <x v="3"/>
    <s v="Consumer"/>
    <x v="1"/>
    <x v="11"/>
    <n v="3218.42"/>
    <n v="114.98"/>
    <n v="321.84199999999998"/>
    <n v="2896.578"/>
  </r>
  <r>
    <n v="2398"/>
    <n v="17381"/>
    <n v="40404"/>
    <s v="High"/>
    <s v="Wilson"/>
    <s v="North Carolina"/>
    <x v="2"/>
    <s v="Corporate"/>
    <x v="0"/>
    <x v="8"/>
    <n v="101.25"/>
    <n v="3.75"/>
    <n v="10.125"/>
    <n v="91.125"/>
  </r>
  <r>
    <n v="2399"/>
    <n v="17382"/>
    <n v="40728"/>
    <s v="Not Specified"/>
    <s v="Eastpointe"/>
    <s v="Michigan"/>
    <x v="0"/>
    <s v="Home Office"/>
    <x v="2"/>
    <x v="4"/>
    <n v="2162.8164999999999"/>
    <n v="125.99"/>
    <n v="216.28165000000001"/>
    <n v="1946.53485"/>
  </r>
  <r>
    <n v="2400"/>
    <n v="17408"/>
    <n v="39960"/>
    <s v="Not Specified"/>
    <s v="Everett"/>
    <s v="MA"/>
    <x v="3"/>
    <s v="Corporate"/>
    <x v="0"/>
    <x v="12"/>
    <n v="149.69999999999999"/>
    <n v="5.4"/>
    <n v="14.97"/>
    <n v="134.72999999999999"/>
  </r>
  <r>
    <n v="2401"/>
    <n v="17408"/>
    <n v="39960"/>
    <s v="Not Specified"/>
    <s v="Lewiston"/>
    <s v="Maine"/>
    <x v="3"/>
    <s v="Corporate"/>
    <x v="2"/>
    <x v="4"/>
    <n v="728.12699999999995"/>
    <n v="20.99"/>
    <n v="72.812699999999992"/>
    <n v="655.3143"/>
  </r>
  <r>
    <n v="2402"/>
    <n v="17409"/>
    <n v="40407"/>
    <s v="Not Specified"/>
    <s v="Highland Park"/>
    <s v="Illinois"/>
    <x v="0"/>
    <s v="Small Business"/>
    <x v="2"/>
    <x v="5"/>
    <n v="633.55999999999995"/>
    <n v="20.97"/>
    <n v="63.355999999999995"/>
    <n v="570.20399999999995"/>
  </r>
  <r>
    <n v="2403"/>
    <n v="17410"/>
    <n v="40422"/>
    <s v="Low"/>
    <s v="Boston"/>
    <s v="MA"/>
    <x v="3"/>
    <s v="Home Office"/>
    <x v="2"/>
    <x v="4"/>
    <n v="284.67349999999999"/>
    <n v="65.989999999999995"/>
    <n v="28.467349999999996"/>
    <n v="256.20614999999998"/>
  </r>
  <r>
    <n v="2404"/>
    <n v="17410"/>
    <n v="40422"/>
    <s v="Low"/>
    <s v="Colchester"/>
    <s v="Vermont"/>
    <x v="3"/>
    <s v="Home Office"/>
    <x v="0"/>
    <x v="1"/>
    <n v="372.01"/>
    <n v="8.4499999999999993"/>
    <n v="37.201000000000001"/>
    <n v="334.80899999999997"/>
  </r>
  <r>
    <n v="2405"/>
    <n v="17414"/>
    <n v="41089"/>
    <s v="High"/>
    <s v="Kenmore"/>
    <s v="New York"/>
    <x v="3"/>
    <s v="Corporate"/>
    <x v="2"/>
    <x v="5"/>
    <n v="3755.43"/>
    <n v="99.99"/>
    <n v="375.54299999999995"/>
    <n v="3379.8869999999997"/>
  </r>
  <r>
    <n v="2406"/>
    <n v="17414"/>
    <n v="41089"/>
    <s v="High"/>
    <s v="Kenmore"/>
    <s v="New York"/>
    <x v="3"/>
    <s v="Corporate"/>
    <x v="0"/>
    <x v="9"/>
    <n v="347.93"/>
    <n v="11.34"/>
    <n v="34.792999999999999"/>
    <n v="313.137"/>
  </r>
  <r>
    <n v="2407"/>
    <n v="17445"/>
    <n v="40776"/>
    <s v="Not Specified"/>
    <s v="Caldwell"/>
    <s v="Idaho"/>
    <x v="1"/>
    <s v="Small Business"/>
    <x v="2"/>
    <x v="5"/>
    <n v="249.48"/>
    <n v="8.32"/>
    <n v="24.947999999999997"/>
    <n v="224.53199999999998"/>
  </r>
  <r>
    <n v="2408"/>
    <n v="17446"/>
    <n v="39973"/>
    <s v="Critical"/>
    <s v="Watertown"/>
    <s v="New York"/>
    <x v="3"/>
    <s v="Home Office"/>
    <x v="0"/>
    <x v="1"/>
    <n v="138.84"/>
    <n v="8.34"/>
    <n v="13.884"/>
    <n v="124.956"/>
  </r>
  <r>
    <n v="2409"/>
    <n v="17447"/>
    <n v="41047"/>
    <s v="Low"/>
    <s v="Parker"/>
    <s v="Colorado"/>
    <x v="1"/>
    <s v="Home Office"/>
    <x v="0"/>
    <x v="9"/>
    <n v="861.41"/>
    <n v="18.97"/>
    <n v="86.141000000000005"/>
    <n v="775.26900000000001"/>
  </r>
  <r>
    <n v="2410"/>
    <n v="17506"/>
    <n v="40237"/>
    <s v="Low"/>
    <s v="Mandan"/>
    <s v="North Dakota"/>
    <x v="0"/>
    <s v="Home Office"/>
    <x v="0"/>
    <x v="13"/>
    <n v="9473.31"/>
    <n v="294.62"/>
    <n v="947.3309999999999"/>
    <n v="8525.9789999999994"/>
  </r>
  <r>
    <n v="2411"/>
    <n v="17507"/>
    <n v="41072"/>
    <s v="Medium"/>
    <s v="Southgate"/>
    <s v="Michigan"/>
    <x v="0"/>
    <s v="Corporate"/>
    <x v="0"/>
    <x v="13"/>
    <n v="399.76"/>
    <n v="14.56"/>
    <n v="39.975999999999999"/>
    <n v="359.78399999999999"/>
  </r>
  <r>
    <n v="2412"/>
    <n v="17507"/>
    <n v="41072"/>
    <s v="Medium"/>
    <s v="Sterling Heights"/>
    <s v="Michigan"/>
    <x v="0"/>
    <s v="Corporate"/>
    <x v="2"/>
    <x v="10"/>
    <n v="5393.27"/>
    <n v="270.97000000000003"/>
    <n v="539.327"/>
    <n v="4853.9430000000002"/>
  </r>
  <r>
    <n v="2413"/>
    <n v="17508"/>
    <n v="41087"/>
    <s v="Low"/>
    <s v="Gainesville"/>
    <s v="Florida"/>
    <x v="2"/>
    <s v="Corporate"/>
    <x v="0"/>
    <x v="6"/>
    <n v="99.08"/>
    <n v="1.76"/>
    <n v="9.9079999999999995"/>
    <n v="89.171999999999997"/>
  </r>
  <r>
    <n v="2414"/>
    <n v="17510"/>
    <n v="41212"/>
    <s v="Critical"/>
    <s v="Woodland"/>
    <s v="California"/>
    <x v="1"/>
    <s v="Small Business"/>
    <x v="0"/>
    <x v="14"/>
    <n v="462.12"/>
    <n v="15.57"/>
    <n v="46.211999999999996"/>
    <n v="415.90800000000002"/>
  </r>
  <r>
    <n v="2415"/>
    <n v="17539"/>
    <n v="40801"/>
    <s v="Not Specified"/>
    <s v="Roswell"/>
    <s v="New Mexico"/>
    <x v="1"/>
    <s v="Consumer"/>
    <x v="1"/>
    <x v="2"/>
    <n v="381.79"/>
    <n v="14.34"/>
    <n v="38.179000000000002"/>
    <n v="343.61099999999999"/>
  </r>
  <r>
    <n v="2416"/>
    <n v="17539"/>
    <n v="40801"/>
    <s v="Not Specified"/>
    <s v="Roswell"/>
    <s v="New Mexico"/>
    <x v="1"/>
    <s v="Consumer"/>
    <x v="2"/>
    <x v="4"/>
    <n v="1529.3115"/>
    <n v="195.99"/>
    <n v="152.93115"/>
    <n v="1376.3803499999999"/>
  </r>
  <r>
    <n v="2417"/>
    <n v="17542"/>
    <n v="40421"/>
    <s v="Low"/>
    <s v="Santa Clara"/>
    <s v="California"/>
    <x v="1"/>
    <s v="Consumer"/>
    <x v="0"/>
    <x v="8"/>
    <n v="105.99"/>
    <n v="2.88"/>
    <n v="10.598999999999998"/>
    <n v="95.390999999999991"/>
  </r>
  <r>
    <n v="2418"/>
    <n v="17543"/>
    <n v="41054"/>
    <s v="Critical"/>
    <s v="Herndon"/>
    <s v="Virginia"/>
    <x v="2"/>
    <s v="Consumer"/>
    <x v="0"/>
    <x v="9"/>
    <n v="15.73"/>
    <n v="6.48"/>
    <n v="1.5730000000000002"/>
    <n v="14.157"/>
  </r>
  <r>
    <n v="2419"/>
    <n v="17543"/>
    <n v="41054"/>
    <s v="Critical"/>
    <s v="Herndon"/>
    <s v="Virginia"/>
    <x v="2"/>
    <s v="Consumer"/>
    <x v="0"/>
    <x v="9"/>
    <n v="1041.74"/>
    <n v="30.98"/>
    <n v="104.17399999999999"/>
    <n v="937.56600000000003"/>
  </r>
  <r>
    <n v="2420"/>
    <n v="17543"/>
    <n v="41054"/>
    <s v="Critical"/>
    <s v="Herndon"/>
    <s v="Virginia"/>
    <x v="2"/>
    <s v="Consumer"/>
    <x v="2"/>
    <x v="4"/>
    <n v="4300.6260000000002"/>
    <n v="200.99"/>
    <n v="430.06260000000003"/>
    <n v="3870.5634"/>
  </r>
  <r>
    <n v="2421"/>
    <n v="17568"/>
    <n v="40459"/>
    <s v="Not Specified"/>
    <s v="Los Altos"/>
    <s v="California"/>
    <x v="1"/>
    <s v="Home Office"/>
    <x v="2"/>
    <x v="5"/>
    <n v="512.87"/>
    <n v="16.48"/>
    <n v="51.286999999999999"/>
    <n v="461.58300000000003"/>
  </r>
  <r>
    <n v="2422"/>
    <n v="17571"/>
    <n v="40983"/>
    <s v="Not Specified"/>
    <s v="Escondido"/>
    <s v="California"/>
    <x v="1"/>
    <s v="Consumer"/>
    <x v="0"/>
    <x v="7"/>
    <n v="102.59"/>
    <n v="2.98"/>
    <n v="10.259"/>
    <n v="92.331000000000003"/>
  </r>
  <r>
    <n v="2423"/>
    <n v="17571"/>
    <n v="40983"/>
    <s v="Not Specified"/>
    <s v="Eureka"/>
    <s v="California"/>
    <x v="1"/>
    <s v="Consumer"/>
    <x v="2"/>
    <x v="5"/>
    <n v="1695.65"/>
    <n v="32.979999999999997"/>
    <n v="169.565"/>
    <n v="1526.085"/>
  </r>
  <r>
    <n v="2424"/>
    <n v="17573"/>
    <n v="40790"/>
    <s v="Low"/>
    <s v="Allentown"/>
    <s v="Pennsylvania"/>
    <x v="3"/>
    <s v="Small Business"/>
    <x v="1"/>
    <x v="2"/>
    <n v="220.97"/>
    <n v="9.48"/>
    <n v="22.096999999999998"/>
    <n v="198.87299999999999"/>
  </r>
  <r>
    <n v="2425"/>
    <n v="17573"/>
    <n v="40790"/>
    <s v="Low"/>
    <s v="West Linn"/>
    <s v="Oregon"/>
    <x v="1"/>
    <s v="Small Business"/>
    <x v="2"/>
    <x v="16"/>
    <n v="21555.599999999999"/>
    <n v="449.99"/>
    <n v="2155.56"/>
    <n v="19400.039999999997"/>
  </r>
  <r>
    <n v="2426"/>
    <n v="17632"/>
    <n v="40230"/>
    <s v="Medium"/>
    <s v="Columbia"/>
    <s v="MO"/>
    <x v="0"/>
    <s v="Corporate"/>
    <x v="0"/>
    <x v="7"/>
    <n v="71.12"/>
    <n v="1.98"/>
    <n v="7.1120000000000001"/>
    <n v="64.00800000000001"/>
  </r>
  <r>
    <n v="2427"/>
    <n v="17634"/>
    <n v="41111"/>
    <s v="High"/>
    <s v="Richardson"/>
    <s v="Texas"/>
    <x v="0"/>
    <s v="Corporate"/>
    <x v="1"/>
    <x v="15"/>
    <n v="489.07"/>
    <n v="89.99"/>
    <n v="48.906999999999996"/>
    <n v="440.16300000000001"/>
  </r>
  <r>
    <n v="2428"/>
    <n v="17636"/>
    <n v="39848"/>
    <s v="Low"/>
    <s v="Redondo Beach"/>
    <s v="California"/>
    <x v="1"/>
    <s v="Home Office"/>
    <x v="0"/>
    <x v="6"/>
    <n v="7.01"/>
    <n v="2.94"/>
    <n v="0.70099999999999996"/>
    <n v="6.3090000000000002"/>
  </r>
  <r>
    <n v="2429"/>
    <n v="17666"/>
    <n v="40429"/>
    <s v="Medium"/>
    <s v="Evans"/>
    <s v="Georgia"/>
    <x v="2"/>
    <s v="Home Office"/>
    <x v="0"/>
    <x v="9"/>
    <n v="82.56"/>
    <n v="4"/>
    <n v="8.2560000000000002"/>
    <n v="74.304000000000002"/>
  </r>
  <r>
    <n v="2430"/>
    <n v="17666"/>
    <n v="40429"/>
    <s v="Medium"/>
    <s v="Evans"/>
    <s v="Georgia"/>
    <x v="2"/>
    <s v="Home Office"/>
    <x v="0"/>
    <x v="1"/>
    <n v="141.07"/>
    <n v="12.98"/>
    <n v="14.106999999999998"/>
    <n v="126.96299999999999"/>
  </r>
  <r>
    <n v="2431"/>
    <n v="17668"/>
    <n v="40142"/>
    <s v="Medium"/>
    <s v="Carrollton"/>
    <s v="Texas"/>
    <x v="0"/>
    <s v="Corporate"/>
    <x v="2"/>
    <x v="5"/>
    <n v="848.92"/>
    <n v="17.48"/>
    <n v="84.891999999999996"/>
    <n v="764.02800000000002"/>
  </r>
  <r>
    <n v="2432"/>
    <n v="17668"/>
    <n v="40142"/>
    <s v="Medium"/>
    <s v="Carrollton"/>
    <s v="Texas"/>
    <x v="0"/>
    <s v="Corporate"/>
    <x v="2"/>
    <x v="10"/>
    <n v="6930.97"/>
    <n v="300.98"/>
    <n v="693.09699999999998"/>
    <n v="6237.8730000000005"/>
  </r>
  <r>
    <n v="2433"/>
    <n v="17668"/>
    <n v="40142"/>
    <s v="Medium"/>
    <s v="Carrollton"/>
    <s v="Texas"/>
    <x v="0"/>
    <s v="Corporate"/>
    <x v="2"/>
    <x v="4"/>
    <n v="2219.7324999999996"/>
    <n v="205.99"/>
    <n v="221.97324999999998"/>
    <n v="1997.7592499999996"/>
  </r>
  <r>
    <n v="2434"/>
    <n v="17669"/>
    <n v="39932"/>
    <s v="High"/>
    <s v="Whittier"/>
    <s v="California"/>
    <x v="1"/>
    <s v="Small Business"/>
    <x v="0"/>
    <x v="0"/>
    <n v="1116.03"/>
    <n v="34.76"/>
    <n v="111.60299999999999"/>
    <n v="1004.427"/>
  </r>
  <r>
    <n v="2435"/>
    <n v="17670"/>
    <n v="40050"/>
    <s v="Medium"/>
    <s v="Sandusky"/>
    <s v="Ohio"/>
    <x v="3"/>
    <s v="Corporate"/>
    <x v="0"/>
    <x v="8"/>
    <n v="36.520000000000003"/>
    <n v="2.61"/>
    <n v="3.6520000000000006"/>
    <n v="32.868000000000002"/>
  </r>
  <r>
    <n v="2436"/>
    <n v="17698"/>
    <n v="41042"/>
    <s v="High"/>
    <s v="Maplewood"/>
    <s v="New Jersey"/>
    <x v="3"/>
    <s v="Corporate"/>
    <x v="0"/>
    <x v="13"/>
    <n v="1883.82"/>
    <n v="44.01"/>
    <n v="188.38200000000001"/>
    <n v="1695.4379999999999"/>
  </r>
  <r>
    <n v="2437"/>
    <n v="17698"/>
    <n v="41042"/>
    <s v="High"/>
    <s v="Portland"/>
    <s v="Maine"/>
    <x v="3"/>
    <s v="Corporate"/>
    <x v="2"/>
    <x v="4"/>
    <n v="1118.2514999999999"/>
    <n v="65.989999999999995"/>
    <n v="111.82514999999999"/>
    <n v="1006.4263499999998"/>
  </r>
  <r>
    <n v="2438"/>
    <n v="17698"/>
    <n v="41042"/>
    <s v="High"/>
    <s v="Waterville"/>
    <s v="Maine"/>
    <x v="3"/>
    <s v="Corporate"/>
    <x v="0"/>
    <x v="12"/>
    <n v="609.4"/>
    <n v="15.28"/>
    <n v="60.94"/>
    <n v="548.46"/>
  </r>
  <r>
    <n v="2439"/>
    <n v="17700"/>
    <n v="41209"/>
    <s v="Critical"/>
    <s v="Atascadero"/>
    <s v="California"/>
    <x v="1"/>
    <s v="Home Office"/>
    <x v="1"/>
    <x v="2"/>
    <n v="2305.75"/>
    <n v="113.64"/>
    <n v="230.57499999999999"/>
    <n v="2075.1750000000002"/>
  </r>
  <r>
    <n v="2440"/>
    <n v="17701"/>
    <n v="41050"/>
    <s v="Critical"/>
    <s v="Los Altos"/>
    <s v="California"/>
    <x v="1"/>
    <s v="Home Office"/>
    <x v="0"/>
    <x v="12"/>
    <n v="80.45"/>
    <n v="3.74"/>
    <n v="8.0449999999999999"/>
    <n v="72.405000000000001"/>
  </r>
  <r>
    <n v="2441"/>
    <n v="17702"/>
    <n v="41012"/>
    <s v="High"/>
    <s v="Sharon"/>
    <s v="Pennsylvania"/>
    <x v="3"/>
    <s v="Home Office"/>
    <x v="0"/>
    <x v="13"/>
    <n v="368.99"/>
    <n v="7.77"/>
    <n v="36.899000000000001"/>
    <n v="332.09100000000001"/>
  </r>
  <r>
    <n v="2442"/>
    <n v="17702"/>
    <n v="41012"/>
    <s v="High"/>
    <s v="Troy"/>
    <s v="Michigan"/>
    <x v="0"/>
    <s v="Home Office"/>
    <x v="2"/>
    <x v="5"/>
    <n v="264.63"/>
    <n v="27.48"/>
    <n v="26.463000000000001"/>
    <n v="238.167"/>
  </r>
  <r>
    <n v="2443"/>
    <n v="17735"/>
    <n v="41102"/>
    <s v="Low"/>
    <s v="Duncanville"/>
    <s v="Texas"/>
    <x v="0"/>
    <s v="Consumer"/>
    <x v="0"/>
    <x v="12"/>
    <n v="311.64999999999998"/>
    <n v="6.81"/>
    <n v="31.164999999999999"/>
    <n v="280.48499999999996"/>
  </r>
  <r>
    <n v="2444"/>
    <n v="17735"/>
    <n v="41102"/>
    <s v="Low"/>
    <s v="Duncanville"/>
    <s v="Texas"/>
    <x v="0"/>
    <s v="Consumer"/>
    <x v="0"/>
    <x v="7"/>
    <n v="101.19"/>
    <n v="3.78"/>
    <n v="10.119"/>
    <n v="91.070999999999998"/>
  </r>
  <r>
    <n v="2445"/>
    <n v="17764"/>
    <n v="40072"/>
    <s v="Low"/>
    <s v="Calumet City"/>
    <s v="Illinois"/>
    <x v="0"/>
    <s v="Home Office"/>
    <x v="0"/>
    <x v="9"/>
    <n v="644.4"/>
    <n v="22.84"/>
    <n v="64.44"/>
    <n v="579.96"/>
  </r>
  <r>
    <n v="2446"/>
    <n v="17765"/>
    <n v="40801"/>
    <s v="Not Specified"/>
    <s v="Central Islip"/>
    <s v="New York"/>
    <x v="3"/>
    <s v="Small Business"/>
    <x v="0"/>
    <x v="12"/>
    <n v="79.02"/>
    <n v="2.16"/>
    <n v="7.9019999999999992"/>
    <n v="71.117999999999995"/>
  </r>
  <r>
    <n v="2447"/>
    <n v="17795"/>
    <n v="39904"/>
    <s v="Medium"/>
    <s v="New London"/>
    <s v="Connecticut"/>
    <x v="3"/>
    <s v="Small Business"/>
    <x v="0"/>
    <x v="13"/>
    <n v="17.62"/>
    <n v="11.33"/>
    <n v="1.7620000000000002"/>
    <n v="15.858000000000001"/>
  </r>
  <r>
    <n v="2448"/>
    <n v="17797"/>
    <n v="41100"/>
    <s v="Low"/>
    <s v="Troy"/>
    <s v="Ohio"/>
    <x v="3"/>
    <s v="Home Office"/>
    <x v="1"/>
    <x v="11"/>
    <n v="1077.28"/>
    <n v="100.98"/>
    <n v="107.72799999999999"/>
    <n v="969.55200000000002"/>
  </r>
  <r>
    <n v="2449"/>
    <n v="17797"/>
    <n v="41100"/>
    <s v="Low"/>
    <s v="Troy"/>
    <s v="Ohio"/>
    <x v="3"/>
    <s v="Home Office"/>
    <x v="0"/>
    <x v="14"/>
    <n v="61.52"/>
    <n v="3.69"/>
    <n v="6.1520000000000001"/>
    <n v="55.368000000000002"/>
  </r>
  <r>
    <n v="2450"/>
    <n v="17799"/>
    <n v="41172"/>
    <s v="Medium"/>
    <s v="Atascadero"/>
    <s v="California"/>
    <x v="1"/>
    <s v="Consumer"/>
    <x v="1"/>
    <x v="2"/>
    <n v="149.51"/>
    <n v="16.98"/>
    <n v="14.950999999999999"/>
    <n v="134.559"/>
  </r>
  <r>
    <n v="2451"/>
    <n v="17825"/>
    <n v="40191"/>
    <s v="Not Specified"/>
    <s v="Midland"/>
    <s v="Texas"/>
    <x v="0"/>
    <s v="Home Office"/>
    <x v="0"/>
    <x v="0"/>
    <n v="981.9"/>
    <n v="37.76"/>
    <n v="98.19"/>
    <n v="883.71"/>
  </r>
  <r>
    <n v="2452"/>
    <n v="17826"/>
    <n v="41090"/>
    <s v="High"/>
    <s v="Iowa City"/>
    <s v="Iowa"/>
    <x v="0"/>
    <s v="Home Office"/>
    <x v="0"/>
    <x v="12"/>
    <n v="78.930000000000007"/>
    <n v="3.89"/>
    <n v="7.8930000000000007"/>
    <n v="71.037000000000006"/>
  </r>
  <r>
    <n v="2453"/>
    <n v="17831"/>
    <n v="41207"/>
    <s v="Critical"/>
    <s v="Lincoln Park"/>
    <s v="Michigan"/>
    <x v="0"/>
    <s v="Corporate"/>
    <x v="1"/>
    <x v="2"/>
    <n v="239.3"/>
    <n v="6.98"/>
    <n v="23.93"/>
    <n v="215.37"/>
  </r>
  <r>
    <n v="2454"/>
    <n v="17831"/>
    <n v="41207"/>
    <s v="Critical"/>
    <s v="Lincoln Park"/>
    <s v="Michigan"/>
    <x v="0"/>
    <s v="Corporate"/>
    <x v="0"/>
    <x v="9"/>
    <n v="260.41000000000003"/>
    <n v="5.98"/>
    <n v="26.041000000000004"/>
    <n v="234.36900000000003"/>
  </r>
  <r>
    <n v="2455"/>
    <n v="17858"/>
    <n v="40446"/>
    <s v="Medium"/>
    <s v="Bartlesville"/>
    <s v="Oklahoma"/>
    <x v="0"/>
    <s v="Consumer"/>
    <x v="2"/>
    <x v="5"/>
    <n v="187.14"/>
    <n v="8.33"/>
    <n v="18.713999999999999"/>
    <n v="168.42599999999999"/>
  </r>
  <r>
    <n v="2456"/>
    <n v="17858"/>
    <n v="40446"/>
    <s v="Medium"/>
    <s v="Bartlesville"/>
    <s v="Oklahoma"/>
    <x v="0"/>
    <s v="Consumer"/>
    <x v="2"/>
    <x v="5"/>
    <n v="385.7"/>
    <n v="30.98"/>
    <n v="38.57"/>
    <n v="347.13"/>
  </r>
  <r>
    <n v="2457"/>
    <n v="17858"/>
    <n v="40446"/>
    <s v="Medium"/>
    <s v="Bartlesville"/>
    <s v="Oklahoma"/>
    <x v="0"/>
    <s v="Consumer"/>
    <x v="1"/>
    <x v="2"/>
    <n v="1048.3900000000001"/>
    <n v="22.98"/>
    <n v="104.83900000000001"/>
    <n v="943.55100000000004"/>
  </r>
  <r>
    <n v="2458"/>
    <n v="17859"/>
    <n v="40324"/>
    <s v="Critical"/>
    <s v="Biloxi"/>
    <s v="Mississippi"/>
    <x v="2"/>
    <s v="Consumer"/>
    <x v="2"/>
    <x v="5"/>
    <n v="182.89"/>
    <n v="27.48"/>
    <n v="18.288999999999998"/>
    <n v="164.601"/>
  </r>
  <r>
    <n v="2459"/>
    <n v="17860"/>
    <n v="40639"/>
    <s v="Critical"/>
    <s v="Great Falls"/>
    <s v="Montana"/>
    <x v="1"/>
    <s v="Small Business"/>
    <x v="0"/>
    <x v="13"/>
    <n v="139"/>
    <n v="7.77"/>
    <n v="13.9"/>
    <n v="125.1"/>
  </r>
  <r>
    <n v="2460"/>
    <n v="17862"/>
    <n v="41036"/>
    <s v="Not Specified"/>
    <s v="Salisbury"/>
    <s v="North Carolina"/>
    <x v="2"/>
    <s v="Corporate"/>
    <x v="2"/>
    <x v="5"/>
    <n v="28.73"/>
    <n v="20.97"/>
    <n v="2.8730000000000002"/>
    <n v="25.856999999999999"/>
  </r>
  <r>
    <n v="2461"/>
    <n v="17862"/>
    <n v="41036"/>
    <s v="Not Specified"/>
    <s v="Salisbury"/>
    <s v="North Carolina"/>
    <x v="2"/>
    <s v="Corporate"/>
    <x v="0"/>
    <x v="6"/>
    <n v="67.88"/>
    <n v="2.1"/>
    <n v="6.7879999999999994"/>
    <n v="61.091999999999999"/>
  </r>
  <r>
    <n v="2462"/>
    <n v="17924"/>
    <n v="40781"/>
    <s v="Critical"/>
    <s v="Marrero"/>
    <s v="Louisiana"/>
    <x v="2"/>
    <s v="Consumer"/>
    <x v="0"/>
    <x v="13"/>
    <n v="2507.48"/>
    <n v="60.97"/>
    <n v="250.74799999999999"/>
    <n v="2256.732"/>
  </r>
  <r>
    <n v="2463"/>
    <n v="17926"/>
    <n v="40857"/>
    <s v="Critical"/>
    <s v="Mason City"/>
    <s v="Iowa"/>
    <x v="0"/>
    <s v="Consumer"/>
    <x v="0"/>
    <x v="0"/>
    <n v="608.33000000000004"/>
    <n v="15.31"/>
    <n v="60.832999999999998"/>
    <n v="547.49700000000007"/>
  </r>
  <r>
    <n v="2464"/>
    <n v="17927"/>
    <n v="40034"/>
    <s v="Medium"/>
    <s v="Fayetteville"/>
    <s v="North Carolina"/>
    <x v="2"/>
    <s v="Consumer"/>
    <x v="2"/>
    <x v="5"/>
    <n v="865.21"/>
    <n v="20.95"/>
    <n v="86.521000000000001"/>
    <n v="778.68900000000008"/>
  </r>
  <r>
    <n v="2465"/>
    <n v="17952"/>
    <n v="40462"/>
    <s v="Medium"/>
    <s v="Bozeman"/>
    <s v="Montana"/>
    <x v="1"/>
    <s v="Small Business"/>
    <x v="0"/>
    <x v="13"/>
    <n v="430.13"/>
    <n v="14.42"/>
    <n v="43.013000000000005"/>
    <n v="387.11699999999996"/>
  </r>
  <r>
    <n v="2466"/>
    <n v="17953"/>
    <n v="41141"/>
    <s v="High"/>
    <s v="Colchester"/>
    <s v="Vermont"/>
    <x v="3"/>
    <s v="Small Business"/>
    <x v="0"/>
    <x v="14"/>
    <n v="975.12"/>
    <n v="30.98"/>
    <n v="97.512"/>
    <n v="877.60799999999995"/>
  </r>
  <r>
    <n v="2467"/>
    <n v="17953"/>
    <n v="41141"/>
    <s v="High"/>
    <s v="Englewood"/>
    <s v="New Jersey"/>
    <x v="3"/>
    <s v="Small Business"/>
    <x v="0"/>
    <x v="13"/>
    <n v="1490.56"/>
    <n v="68.81"/>
    <n v="149.05599999999998"/>
    <n v="1341.5039999999999"/>
  </r>
  <r>
    <n v="2468"/>
    <n v="17953"/>
    <n v="41141"/>
    <s v="High"/>
    <s v="Somerset"/>
    <s v="New Jersey"/>
    <x v="3"/>
    <s v="Small Business"/>
    <x v="0"/>
    <x v="6"/>
    <n v="105.44"/>
    <n v="5.84"/>
    <n v="10.544"/>
    <n v="94.896000000000001"/>
  </r>
  <r>
    <n v="2469"/>
    <n v="17956"/>
    <n v="40395"/>
    <s v="Critical"/>
    <s v="Grand Prairie"/>
    <s v="Texas"/>
    <x v="0"/>
    <s v="Corporate"/>
    <x v="0"/>
    <x v="9"/>
    <n v="1567.51"/>
    <n v="37.94"/>
    <n v="156.751"/>
    <n v="1410.759"/>
  </r>
  <r>
    <n v="2470"/>
    <n v="17956"/>
    <n v="40395"/>
    <s v="Critical"/>
    <s v="Grand Prairie"/>
    <s v="Texas"/>
    <x v="0"/>
    <s v="Corporate"/>
    <x v="0"/>
    <x v="0"/>
    <n v="1914.65"/>
    <n v="111.03"/>
    <n v="191.465"/>
    <n v="1723.1850000000002"/>
  </r>
  <r>
    <n v="2471"/>
    <n v="17958"/>
    <n v="40766"/>
    <s v="Low"/>
    <s v="Franklin Square"/>
    <s v="New York"/>
    <x v="3"/>
    <s v="Home Office"/>
    <x v="1"/>
    <x v="2"/>
    <n v="1053.74"/>
    <n v="32.479999999999997"/>
    <n v="105.374"/>
    <n v="948.36599999999999"/>
  </r>
  <r>
    <n v="2472"/>
    <n v="17959"/>
    <n v="41161"/>
    <s v="Medium"/>
    <s v="East Brunswick"/>
    <s v="New Jersey"/>
    <x v="3"/>
    <s v="Home Office"/>
    <x v="0"/>
    <x v="9"/>
    <n v="1201.68"/>
    <n v="40.99"/>
    <n v="120.16800000000001"/>
    <n v="1081.5120000000002"/>
  </r>
  <r>
    <n v="2473"/>
    <n v="17959"/>
    <n v="41161"/>
    <s v="Medium"/>
    <s v="Edison"/>
    <s v="New Jersey"/>
    <x v="3"/>
    <s v="Home Office"/>
    <x v="1"/>
    <x v="2"/>
    <n v="2784.57"/>
    <n v="136.97999999999999"/>
    <n v="278.45699999999999"/>
    <n v="2506.1130000000003"/>
  </r>
  <r>
    <n v="2474"/>
    <n v="17985"/>
    <n v="40645"/>
    <s v="Medium"/>
    <s v="Omaha"/>
    <s v="Nebraska"/>
    <x v="0"/>
    <s v="Home Office"/>
    <x v="1"/>
    <x v="15"/>
    <n v="473.88"/>
    <n v="110.98"/>
    <n v="47.388000000000005"/>
    <n v="426.49199999999996"/>
  </r>
  <r>
    <n v="2475"/>
    <n v="17985"/>
    <n v="40645"/>
    <s v="Medium"/>
    <s v="Omaha"/>
    <s v="Nebraska"/>
    <x v="0"/>
    <s v="Home Office"/>
    <x v="2"/>
    <x v="4"/>
    <n v="849.03099999999995"/>
    <n v="20.99"/>
    <n v="84.903099999999995"/>
    <n v="764.12789999999995"/>
  </r>
  <r>
    <n v="2476"/>
    <n v="17986"/>
    <n v="41004"/>
    <s v="Not Specified"/>
    <s v="Lubbock"/>
    <s v="Texas"/>
    <x v="0"/>
    <s v="Small Business"/>
    <x v="0"/>
    <x v="12"/>
    <n v="87.31"/>
    <n v="2.08"/>
    <n v="8.7309999999999999"/>
    <n v="78.579000000000008"/>
  </r>
  <r>
    <n v="2477"/>
    <n v="17988"/>
    <n v="40443"/>
    <s v="Low"/>
    <s v="Mint Hill"/>
    <s v="North Carolina"/>
    <x v="2"/>
    <s v="Small Business"/>
    <x v="2"/>
    <x v="4"/>
    <n v="2660.6105000000002"/>
    <n v="65.989999999999995"/>
    <n v="266.06105000000002"/>
    <n v="2394.5494500000004"/>
  </r>
  <r>
    <n v="2478"/>
    <n v="18017"/>
    <n v="40262"/>
    <s v="Critical"/>
    <s v="Dumont"/>
    <s v="New Jersey"/>
    <x v="3"/>
    <s v="Small Business"/>
    <x v="1"/>
    <x v="3"/>
    <n v="5202.8960000000006"/>
    <n v="296.18"/>
    <n v="520.28960000000006"/>
    <n v="4682.6064000000006"/>
  </r>
  <r>
    <n v="2479"/>
    <n v="18023"/>
    <n v="40598"/>
    <s v="Medium"/>
    <s v="Dundalk"/>
    <s v="Maryland"/>
    <x v="3"/>
    <s v="Home Office"/>
    <x v="2"/>
    <x v="10"/>
    <n v="4502.26"/>
    <n v="120.97"/>
    <n v="450.22600000000006"/>
    <n v="4052.0340000000001"/>
  </r>
  <r>
    <n v="2480"/>
    <n v="18023"/>
    <n v="40598"/>
    <s v="Medium"/>
    <s v="Dundalk"/>
    <s v="Maryland"/>
    <x v="3"/>
    <s v="Home Office"/>
    <x v="0"/>
    <x v="9"/>
    <n v="192.23"/>
    <n v="5.78"/>
    <n v="19.222999999999999"/>
    <n v="173.00700000000001"/>
  </r>
  <r>
    <n v="2481"/>
    <n v="18049"/>
    <n v="40038"/>
    <s v="Medium"/>
    <s v="Hickory"/>
    <s v="North Carolina"/>
    <x v="2"/>
    <s v="Corporate"/>
    <x v="0"/>
    <x v="9"/>
    <n v="65.52"/>
    <n v="5.98"/>
    <n v="6.5519999999999996"/>
    <n v="58.967999999999996"/>
  </r>
  <r>
    <n v="2482"/>
    <n v="18055"/>
    <n v="40213"/>
    <s v="Critical"/>
    <s v="Fairfax"/>
    <s v="Virginia"/>
    <x v="2"/>
    <s v="Corporate"/>
    <x v="0"/>
    <x v="9"/>
    <n v="19.98"/>
    <n v="4.9800000000000004"/>
    <n v="1.9980000000000002"/>
    <n v="17.981999999999999"/>
  </r>
  <r>
    <n v="2483"/>
    <n v="18080"/>
    <n v="39986"/>
    <s v="High"/>
    <s v="Mundelein"/>
    <s v="Illinois"/>
    <x v="0"/>
    <s v="Corporate"/>
    <x v="1"/>
    <x v="15"/>
    <n v="1211.98"/>
    <n v="180.98"/>
    <n v="121.19799999999999"/>
    <n v="1090.7819999999999"/>
  </r>
  <r>
    <n v="2484"/>
    <n v="18085"/>
    <n v="40811"/>
    <s v="High"/>
    <s v="Brookings"/>
    <s v="South Dakota"/>
    <x v="0"/>
    <s v="Corporate"/>
    <x v="1"/>
    <x v="3"/>
    <n v="8127.51"/>
    <n v="348.21"/>
    <n v="812.75100000000009"/>
    <n v="7314.759"/>
  </r>
  <r>
    <n v="2485"/>
    <n v="18085"/>
    <n v="40811"/>
    <s v="High"/>
    <s v="Brookings"/>
    <s v="South Dakota"/>
    <x v="0"/>
    <s v="Corporate"/>
    <x v="2"/>
    <x v="4"/>
    <n v="5352.9344999999994"/>
    <n v="195.99"/>
    <n v="535.29344999999989"/>
    <n v="4817.6410499999993"/>
  </r>
  <r>
    <n v="2486"/>
    <n v="18112"/>
    <n v="40984"/>
    <s v="Not Specified"/>
    <s v="College Station"/>
    <s v="Texas"/>
    <x v="0"/>
    <s v="Small Business"/>
    <x v="0"/>
    <x v="9"/>
    <n v="83.31"/>
    <n v="6.45"/>
    <n v="8.3309999999999995"/>
    <n v="74.978999999999999"/>
  </r>
  <r>
    <n v="2487"/>
    <n v="18113"/>
    <n v="41149"/>
    <s v="Not Specified"/>
    <s v="Batavia"/>
    <s v="Illinois"/>
    <x v="0"/>
    <s v="Consumer"/>
    <x v="1"/>
    <x v="15"/>
    <n v="3316.08"/>
    <n v="130.97999999999999"/>
    <n v="331.608"/>
    <n v="2984.4719999999998"/>
  </r>
  <r>
    <n v="2488"/>
    <n v="18119"/>
    <n v="39988"/>
    <s v="Low"/>
    <s v="Coos Bay"/>
    <s v="Oregon"/>
    <x v="1"/>
    <s v="Consumer"/>
    <x v="0"/>
    <x v="14"/>
    <n v="347.84"/>
    <n v="8.74"/>
    <n v="34.783999999999999"/>
    <n v="313.05599999999998"/>
  </r>
  <r>
    <n v="2489"/>
    <n v="18144"/>
    <n v="40701"/>
    <s v="Critical"/>
    <s v="Saint Charles"/>
    <s v="Illinois"/>
    <x v="0"/>
    <s v="Corporate"/>
    <x v="0"/>
    <x v="9"/>
    <n v="207.08"/>
    <n v="4.28"/>
    <n v="20.708000000000002"/>
    <n v="186.37200000000001"/>
  </r>
  <r>
    <n v="2490"/>
    <n v="18144"/>
    <n v="40701"/>
    <s v="Critical"/>
    <s v="Saint Charles"/>
    <s v="Illinois"/>
    <x v="0"/>
    <s v="Corporate"/>
    <x v="0"/>
    <x v="0"/>
    <n v="234.28"/>
    <n v="28.28"/>
    <n v="23.428000000000001"/>
    <n v="210.852"/>
  </r>
  <r>
    <n v="2491"/>
    <n v="18144"/>
    <n v="40701"/>
    <s v="Critical"/>
    <s v="Saint Charles"/>
    <s v="Illinois"/>
    <x v="0"/>
    <s v="Corporate"/>
    <x v="2"/>
    <x v="4"/>
    <n v="1779.8914999999997"/>
    <n v="55.99"/>
    <n v="177.98914999999997"/>
    <n v="1601.9023499999998"/>
  </r>
  <r>
    <n v="2492"/>
    <n v="18145"/>
    <n v="40425"/>
    <s v="Medium"/>
    <s v="Albuquerque"/>
    <s v="New Mexico"/>
    <x v="1"/>
    <s v="Corporate"/>
    <x v="0"/>
    <x v="7"/>
    <n v="270.32"/>
    <n v="5.81"/>
    <n v="27.031999999999996"/>
    <n v="243.28800000000001"/>
  </r>
  <r>
    <n v="2493"/>
    <n v="18145"/>
    <n v="40425"/>
    <s v="Medium"/>
    <s v="Durango"/>
    <s v="Colorado"/>
    <x v="1"/>
    <s v="Corporate"/>
    <x v="2"/>
    <x v="10"/>
    <n v="361.98"/>
    <n v="15.99"/>
    <n v="36.198"/>
    <n v="325.78200000000004"/>
  </r>
  <r>
    <n v="2494"/>
    <n v="18147"/>
    <n v="40011"/>
    <s v="Not Specified"/>
    <s v="Mesa"/>
    <s v="Arizona"/>
    <x v="1"/>
    <s v="Home Office"/>
    <x v="0"/>
    <x v="12"/>
    <n v="82.03"/>
    <n v="1.88"/>
    <n v="8.2029999999999994"/>
    <n v="73.826999999999998"/>
  </r>
  <r>
    <n v="2495"/>
    <n v="18147"/>
    <n v="40011"/>
    <s v="Not Specified"/>
    <s v="Mesa"/>
    <s v="Arizona"/>
    <x v="1"/>
    <s v="Home Office"/>
    <x v="0"/>
    <x v="9"/>
    <n v="290.91000000000003"/>
    <n v="5.78"/>
    <n v="29.091000000000005"/>
    <n v="261.81900000000002"/>
  </r>
  <r>
    <n v="2496"/>
    <n v="18178"/>
    <n v="40119"/>
    <s v="Low"/>
    <s v="Irving"/>
    <s v="Texas"/>
    <x v="0"/>
    <s v="Small Business"/>
    <x v="0"/>
    <x v="13"/>
    <n v="235.09"/>
    <n v="4.4800000000000004"/>
    <n v="23.509"/>
    <n v="211.58100000000002"/>
  </r>
  <r>
    <n v="2497"/>
    <n v="18178"/>
    <n v="40119"/>
    <s v="Low"/>
    <s v="Irving"/>
    <s v="Texas"/>
    <x v="0"/>
    <s v="Small Business"/>
    <x v="1"/>
    <x v="2"/>
    <n v="187.46"/>
    <n v="17.670000000000002"/>
    <n v="18.746000000000002"/>
    <n v="168.714"/>
  </r>
  <r>
    <n v="2498"/>
    <n v="18179"/>
    <n v="40026"/>
    <s v="Not Specified"/>
    <s v="Farmington Hills"/>
    <s v="Michigan"/>
    <x v="0"/>
    <s v="Corporate"/>
    <x v="2"/>
    <x v="5"/>
    <n v="3075.83"/>
    <n v="60.98"/>
    <n v="307.58299999999997"/>
    <n v="2768.2469999999998"/>
  </r>
  <r>
    <n v="2499"/>
    <n v="18179"/>
    <n v="40026"/>
    <s v="Not Specified"/>
    <s v="Farmington Hills"/>
    <s v="Michigan"/>
    <x v="0"/>
    <s v="Corporate"/>
    <x v="0"/>
    <x v="8"/>
    <n v="73.37"/>
    <n v="3.08"/>
    <n v="7.3370000000000006"/>
    <n v="66.033000000000001"/>
  </r>
  <r>
    <n v="2500"/>
    <n v="18179"/>
    <n v="40026"/>
    <s v="Not Specified"/>
    <s v="Flint"/>
    <s v="Michigan"/>
    <x v="0"/>
    <s v="Corporate"/>
    <x v="0"/>
    <x v="9"/>
    <n v="527.6"/>
    <n v="10.31"/>
    <n v="52.76"/>
    <n v="474.84000000000003"/>
  </r>
  <r>
    <n v="2501"/>
    <n v="18182"/>
    <n v="40643"/>
    <s v="Medium"/>
    <s v="Dallas"/>
    <s v="Texas"/>
    <x v="0"/>
    <s v="Corporate"/>
    <x v="2"/>
    <x v="5"/>
    <n v="4598.7299999999996"/>
    <n v="99.99"/>
    <n v="459.87299999999993"/>
    <n v="4138.857"/>
  </r>
  <r>
    <n v="2502"/>
    <n v="18182"/>
    <n v="40643"/>
    <s v="Medium"/>
    <s v="Dallas"/>
    <s v="Texas"/>
    <x v="0"/>
    <s v="Corporate"/>
    <x v="1"/>
    <x v="2"/>
    <n v="2673.08"/>
    <n v="55.5"/>
    <n v="267.30799999999999"/>
    <n v="2405.7719999999999"/>
  </r>
  <r>
    <n v="2503"/>
    <n v="18182"/>
    <n v="40643"/>
    <s v="Medium"/>
    <s v="Dallas"/>
    <s v="Texas"/>
    <x v="0"/>
    <s v="Corporate"/>
    <x v="0"/>
    <x v="0"/>
    <n v="396.69"/>
    <n v="33.29"/>
    <n v="39.669000000000004"/>
    <n v="357.02100000000002"/>
  </r>
  <r>
    <n v="2504"/>
    <n v="18208"/>
    <n v="41000"/>
    <s v="Not Specified"/>
    <s v="Collierville"/>
    <s v="Tennessee"/>
    <x v="2"/>
    <s v="Corporate"/>
    <x v="0"/>
    <x v="14"/>
    <n v="197.45"/>
    <n v="5.68"/>
    <n v="19.745000000000001"/>
    <n v="177.70499999999998"/>
  </r>
  <r>
    <n v="2505"/>
    <n v="18208"/>
    <n v="41000"/>
    <s v="Not Specified"/>
    <s v="Collierville"/>
    <s v="Tennessee"/>
    <x v="2"/>
    <s v="Corporate"/>
    <x v="0"/>
    <x v="6"/>
    <n v="82.98"/>
    <n v="2.2799999999999998"/>
    <n v="8.298"/>
    <n v="74.682000000000002"/>
  </r>
  <r>
    <n v="2506"/>
    <n v="18210"/>
    <n v="40396"/>
    <s v="Not Specified"/>
    <s v="Jeffersonville"/>
    <s v="Indiana"/>
    <x v="0"/>
    <s v="Small Business"/>
    <x v="0"/>
    <x v="13"/>
    <n v="9293.82"/>
    <n v="363.25"/>
    <n v="929.38199999999995"/>
    <n v="8364.4380000000001"/>
  </r>
  <r>
    <n v="2507"/>
    <n v="18210"/>
    <n v="40396"/>
    <s v="Not Specified"/>
    <s v="Kokomo"/>
    <s v="Indiana"/>
    <x v="0"/>
    <s v="Small Business"/>
    <x v="0"/>
    <x v="6"/>
    <n v="80.790000000000006"/>
    <n v="2.88"/>
    <n v="8.0790000000000006"/>
    <n v="72.711000000000013"/>
  </r>
  <r>
    <n v="2508"/>
    <n v="18213"/>
    <n v="40431"/>
    <s v="Medium"/>
    <s v="Elyria"/>
    <s v="Ohio"/>
    <x v="3"/>
    <s v="Corporate"/>
    <x v="0"/>
    <x v="9"/>
    <n v="1111.23"/>
    <n v="40.99"/>
    <n v="111.12299999999999"/>
    <n v="1000.107"/>
  </r>
  <r>
    <n v="2509"/>
    <n v="18215"/>
    <n v="40440"/>
    <s v="Medium"/>
    <s v="Aurora"/>
    <s v="Colorado"/>
    <x v="1"/>
    <s v="Home Office"/>
    <x v="2"/>
    <x v="5"/>
    <n v="965.82"/>
    <n v="34.99"/>
    <n v="96.582000000000008"/>
    <n v="869.23800000000006"/>
  </r>
  <r>
    <n v="2510"/>
    <n v="18241"/>
    <n v="40386"/>
    <s v="Low"/>
    <s v="Delaware"/>
    <s v="Ohio"/>
    <x v="3"/>
    <s v="Home Office"/>
    <x v="2"/>
    <x v="5"/>
    <n v="64.5"/>
    <n v="20.89"/>
    <n v="6.45"/>
    <n v="58.05"/>
  </r>
  <r>
    <n v="2511"/>
    <n v="18241"/>
    <n v="40386"/>
    <s v="Low"/>
    <s v="Delaware"/>
    <s v="Ohio"/>
    <x v="3"/>
    <s v="Home Office"/>
    <x v="1"/>
    <x v="3"/>
    <n v="9944.49"/>
    <n v="400.98"/>
    <n v="994.44899999999996"/>
    <n v="8950.0409999999993"/>
  </r>
  <r>
    <n v="2512"/>
    <n v="18244"/>
    <n v="40585"/>
    <s v="Critical"/>
    <s v="Steubenville"/>
    <s v="Ohio"/>
    <x v="3"/>
    <s v="Home Office"/>
    <x v="1"/>
    <x v="15"/>
    <n v="172.34"/>
    <n v="140.81"/>
    <n v="17.234000000000002"/>
    <n v="155.10599999999999"/>
  </r>
  <r>
    <n v="2513"/>
    <n v="18247"/>
    <n v="40122"/>
    <s v="Not Specified"/>
    <s v="Mason City"/>
    <s v="Iowa"/>
    <x v="0"/>
    <s v="Corporate"/>
    <x v="1"/>
    <x v="2"/>
    <n v="155.80000000000001"/>
    <n v="7.59"/>
    <n v="15.58"/>
    <n v="140.22"/>
  </r>
  <r>
    <n v="2514"/>
    <n v="18273"/>
    <n v="40801"/>
    <s v="Low"/>
    <s v="New Albany"/>
    <s v="Indiana"/>
    <x v="0"/>
    <s v="Corporate"/>
    <x v="2"/>
    <x v="5"/>
    <n v="925.03"/>
    <n v="49.99"/>
    <n v="92.502999999999986"/>
    <n v="832.52700000000004"/>
  </r>
  <r>
    <n v="2515"/>
    <n v="18275"/>
    <n v="40918"/>
    <s v="Low"/>
    <s v="Pacifica"/>
    <s v="California"/>
    <x v="1"/>
    <s v="Corporate"/>
    <x v="1"/>
    <x v="2"/>
    <n v="322.73"/>
    <n v="13.4"/>
    <n v="32.273000000000003"/>
    <n v="290.45699999999999"/>
  </r>
  <r>
    <n v="2516"/>
    <n v="18279"/>
    <n v="39870"/>
    <s v="Medium"/>
    <s v="Kirkland"/>
    <s v="Washington"/>
    <x v="1"/>
    <s v="Consumer"/>
    <x v="2"/>
    <x v="5"/>
    <n v="184.35"/>
    <n v="8.33"/>
    <n v="18.434999999999999"/>
    <n v="165.91499999999999"/>
  </r>
  <r>
    <n v="2517"/>
    <n v="18279"/>
    <n v="39870"/>
    <s v="Medium"/>
    <s v="Kirkland"/>
    <s v="Washington"/>
    <x v="1"/>
    <s v="Consumer"/>
    <x v="2"/>
    <x v="16"/>
    <n v="10281.790000000001"/>
    <n v="499.99"/>
    <n v="1028.1790000000001"/>
    <n v="9253.6110000000008"/>
  </r>
  <r>
    <n v="2518"/>
    <n v="18307"/>
    <n v="40211"/>
    <s v="Low"/>
    <s v="Charlotte"/>
    <s v="North Carolina"/>
    <x v="2"/>
    <s v="Corporate"/>
    <x v="0"/>
    <x v="9"/>
    <n v="441.99"/>
    <n v="19.98"/>
    <n v="44.198999999999998"/>
    <n v="397.791"/>
  </r>
  <r>
    <n v="2519"/>
    <n v="18307"/>
    <n v="40211"/>
    <s v="Low"/>
    <s v="Charlotte"/>
    <s v="North Carolina"/>
    <x v="2"/>
    <s v="Corporate"/>
    <x v="0"/>
    <x v="6"/>
    <n v="245.19"/>
    <n v="7.08"/>
    <n v="24.519000000000002"/>
    <n v="220.67099999999999"/>
  </r>
  <r>
    <n v="2520"/>
    <n v="18308"/>
    <n v="40095"/>
    <s v="Not Specified"/>
    <s v="Aurora"/>
    <s v="Illinois"/>
    <x v="0"/>
    <s v="Corporate"/>
    <x v="0"/>
    <x v="12"/>
    <n v="114.12"/>
    <n v="3.8"/>
    <n v="11.412000000000001"/>
    <n v="102.708"/>
  </r>
  <r>
    <n v="2521"/>
    <n v="18308"/>
    <n v="40095"/>
    <s v="Not Specified"/>
    <s v="Aurora"/>
    <s v="Illinois"/>
    <x v="0"/>
    <s v="Corporate"/>
    <x v="2"/>
    <x v="5"/>
    <n v="436.05"/>
    <n v="30.73"/>
    <n v="43.604999999999997"/>
    <n v="392.44499999999999"/>
  </r>
  <r>
    <n v="2522"/>
    <n v="18308"/>
    <n v="40095"/>
    <s v="Not Specified"/>
    <s v="Aurora"/>
    <s v="Illinois"/>
    <x v="0"/>
    <s v="Corporate"/>
    <x v="2"/>
    <x v="4"/>
    <n v="5247.4835000000003"/>
    <n v="125.99"/>
    <n v="524.74835000000007"/>
    <n v="4722.7351500000004"/>
  </r>
  <r>
    <n v="2523"/>
    <n v="18336"/>
    <n v="39927"/>
    <s v="Not Specified"/>
    <s v="Sunnyvale"/>
    <s v="California"/>
    <x v="1"/>
    <s v="Consumer"/>
    <x v="0"/>
    <x v="6"/>
    <n v="7.96"/>
    <n v="2.88"/>
    <n v="0.79599999999999993"/>
    <n v="7.1639999999999997"/>
  </r>
  <r>
    <n v="2524"/>
    <n v="18340"/>
    <n v="40711"/>
    <s v="Medium"/>
    <s v="Biloxi"/>
    <s v="Mississippi"/>
    <x v="2"/>
    <s v="Consumer"/>
    <x v="0"/>
    <x v="9"/>
    <n v="148.65"/>
    <n v="7.28"/>
    <n v="14.865"/>
    <n v="133.785"/>
  </r>
  <r>
    <n v="2525"/>
    <n v="18340"/>
    <n v="40711"/>
    <s v="Medium"/>
    <s v="Clinton"/>
    <s v="Mississippi"/>
    <x v="2"/>
    <s v="Consumer"/>
    <x v="0"/>
    <x v="9"/>
    <n v="198.21"/>
    <n v="6.48"/>
    <n v="19.821000000000002"/>
    <n v="178.38900000000001"/>
  </r>
  <r>
    <n v="2526"/>
    <n v="18341"/>
    <n v="40377"/>
    <s v="Critical"/>
    <s v="Randallstown"/>
    <s v="Maryland"/>
    <x v="3"/>
    <s v="Consumer"/>
    <x v="0"/>
    <x v="9"/>
    <n v="237.89"/>
    <n v="5.78"/>
    <n v="23.788999999999998"/>
    <n v="214.101"/>
  </r>
  <r>
    <n v="2527"/>
    <n v="18368"/>
    <n v="41243"/>
    <s v="Not Specified"/>
    <s v="Lake Oswego"/>
    <s v="Oregon"/>
    <x v="1"/>
    <s v="Corporate"/>
    <x v="0"/>
    <x v="13"/>
    <n v="212.91"/>
    <n v="70.97"/>
    <n v="21.291"/>
    <n v="191.619"/>
  </r>
  <r>
    <n v="2528"/>
    <n v="18368"/>
    <n v="41243"/>
    <s v="Not Specified"/>
    <s v="Lake Oswego"/>
    <s v="Oregon"/>
    <x v="1"/>
    <s v="Corporate"/>
    <x v="0"/>
    <x v="9"/>
    <n v="1275.6099999999999"/>
    <n v="37.94"/>
    <n v="127.56099999999998"/>
    <n v="1148.049"/>
  </r>
  <r>
    <n v="2529"/>
    <n v="18368"/>
    <n v="41243"/>
    <s v="Not Specified"/>
    <s v="Medford"/>
    <s v="Oregon"/>
    <x v="1"/>
    <s v="Corporate"/>
    <x v="2"/>
    <x v="10"/>
    <n v="5972.59"/>
    <n v="2036.48"/>
    <n v="597.25900000000001"/>
    <n v="5375.3310000000001"/>
  </r>
  <r>
    <n v="2530"/>
    <n v="18370"/>
    <n v="40556"/>
    <s v="Low"/>
    <s v="Wilson"/>
    <s v="North Carolina"/>
    <x v="2"/>
    <s v="Consumer"/>
    <x v="2"/>
    <x v="4"/>
    <n v="1271.0474999999999"/>
    <n v="35.99"/>
    <n v="127.10474999999998"/>
    <n v="1143.9427499999999"/>
  </r>
  <r>
    <n v="2531"/>
    <n v="18371"/>
    <n v="40074"/>
    <s v="Medium"/>
    <s v="Apex"/>
    <s v="North Carolina"/>
    <x v="2"/>
    <s v="Home Office"/>
    <x v="0"/>
    <x v="6"/>
    <n v="1394.36"/>
    <n v="43.98"/>
    <n v="139.43599999999998"/>
    <n v="1254.924"/>
  </r>
  <r>
    <n v="2532"/>
    <n v="18373"/>
    <n v="41011"/>
    <s v="Critical"/>
    <s v="Secaucus"/>
    <s v="New Jersey"/>
    <x v="3"/>
    <s v="Corporate"/>
    <x v="0"/>
    <x v="13"/>
    <n v="6608.24"/>
    <n v="207.48"/>
    <n v="660.82399999999996"/>
    <n v="5947.4160000000002"/>
  </r>
  <r>
    <n v="2533"/>
    <n v="18374"/>
    <n v="41182"/>
    <s v="Low"/>
    <s v="Bossier City"/>
    <s v="Louisiana"/>
    <x v="2"/>
    <s v="Corporate"/>
    <x v="0"/>
    <x v="9"/>
    <n v="150.16"/>
    <n v="7.28"/>
    <n v="15.015999999999998"/>
    <n v="135.14400000000001"/>
  </r>
  <r>
    <n v="2534"/>
    <n v="18375"/>
    <n v="40808"/>
    <s v="Low"/>
    <s v="Port Chester"/>
    <s v="New York"/>
    <x v="3"/>
    <s v="Small Business"/>
    <x v="0"/>
    <x v="8"/>
    <n v="76.89"/>
    <n v="3.75"/>
    <n v="7.6890000000000001"/>
    <n v="69.200999999999993"/>
  </r>
  <r>
    <n v="2535"/>
    <n v="18400"/>
    <n v="40883"/>
    <s v="Not Specified"/>
    <s v="Essex"/>
    <s v="Maryland"/>
    <x v="3"/>
    <s v="Consumer"/>
    <x v="2"/>
    <x v="5"/>
    <n v="598.49"/>
    <n v="20.95"/>
    <n v="59.848999999999997"/>
    <n v="538.64099999999996"/>
  </r>
  <r>
    <n v="2536"/>
    <n v="18402"/>
    <n v="40054"/>
    <s v="Low"/>
    <s v="Riverside"/>
    <s v="California"/>
    <x v="1"/>
    <s v="Corporate"/>
    <x v="1"/>
    <x v="15"/>
    <n v="1548.45"/>
    <n v="284.98"/>
    <n v="154.845"/>
    <n v="1393.605"/>
  </r>
  <r>
    <n v="2537"/>
    <n v="18402"/>
    <n v="40054"/>
    <s v="Low"/>
    <s v="Riverside"/>
    <s v="California"/>
    <x v="1"/>
    <s v="Corporate"/>
    <x v="1"/>
    <x v="2"/>
    <n v="56.07"/>
    <n v="12.99"/>
    <n v="5.6070000000000002"/>
    <n v="50.463000000000001"/>
  </r>
  <r>
    <n v="2538"/>
    <n v="18405"/>
    <n v="39820"/>
    <s v="Medium"/>
    <s v="Lubbock"/>
    <s v="Texas"/>
    <x v="0"/>
    <s v="Consumer"/>
    <x v="0"/>
    <x v="12"/>
    <n v="610.65"/>
    <n v="20.98"/>
    <n v="61.064999999999998"/>
    <n v="549.58500000000004"/>
  </r>
  <r>
    <n v="2539"/>
    <n v="18405"/>
    <n v="39820"/>
    <s v="Medium"/>
    <s v="Lubbock"/>
    <s v="Texas"/>
    <x v="0"/>
    <s v="Consumer"/>
    <x v="2"/>
    <x v="5"/>
    <n v="158.04"/>
    <n v="73.98"/>
    <n v="15.803999999999998"/>
    <n v="142.23599999999999"/>
  </r>
  <r>
    <n v="2540"/>
    <n v="18432"/>
    <n v="40614"/>
    <s v="High"/>
    <s v="Richfield"/>
    <s v="Minnesota"/>
    <x v="0"/>
    <s v="Corporate"/>
    <x v="1"/>
    <x v="2"/>
    <n v="451.32"/>
    <n v="10.64"/>
    <n v="45.131999999999998"/>
    <n v="406.18799999999999"/>
  </r>
  <r>
    <n v="2541"/>
    <n v="18432"/>
    <n v="40614"/>
    <s v="High"/>
    <s v="Rochester"/>
    <s v="Minnesota"/>
    <x v="0"/>
    <s v="Corporate"/>
    <x v="0"/>
    <x v="13"/>
    <n v="217.66"/>
    <n v="14.42"/>
    <n v="21.765999999999998"/>
    <n v="195.89400000000001"/>
  </r>
  <r>
    <n v="2542"/>
    <n v="18432"/>
    <n v="40614"/>
    <s v="High"/>
    <s v="Rochester"/>
    <s v="Minnesota"/>
    <x v="0"/>
    <s v="Corporate"/>
    <x v="0"/>
    <x v="13"/>
    <n v="1374.67"/>
    <n v="279.81"/>
    <n v="137.46700000000001"/>
    <n v="1237.203"/>
  </r>
  <r>
    <n v="2543"/>
    <n v="18432"/>
    <n v="40614"/>
    <s v="High"/>
    <s v="Rochester"/>
    <s v="Minnesota"/>
    <x v="0"/>
    <s v="Corporate"/>
    <x v="0"/>
    <x v="6"/>
    <n v="76.42"/>
    <n v="5.84"/>
    <n v="7.6420000000000003"/>
    <n v="68.778000000000006"/>
  </r>
  <r>
    <n v="2544"/>
    <n v="18464"/>
    <n v="40996"/>
    <s v="High"/>
    <s v="Saint Louis Park"/>
    <s v="Minnesota"/>
    <x v="0"/>
    <s v="Small Business"/>
    <x v="0"/>
    <x v="13"/>
    <n v="4891.8599999999997"/>
    <n v="180.98"/>
    <n v="489.18599999999998"/>
    <n v="4402.674"/>
  </r>
  <r>
    <n v="2545"/>
    <n v="18464"/>
    <n v="40996"/>
    <s v="High"/>
    <s v="Saint Louis Park"/>
    <s v="Minnesota"/>
    <x v="0"/>
    <s v="Small Business"/>
    <x v="1"/>
    <x v="11"/>
    <n v="6039.1"/>
    <n v="150.97999999999999"/>
    <n v="603.91"/>
    <n v="5435.1900000000005"/>
  </r>
  <r>
    <n v="2546"/>
    <n v="18464"/>
    <n v="40996"/>
    <s v="High"/>
    <s v="Saint Louis Park"/>
    <s v="Minnesota"/>
    <x v="0"/>
    <s v="Small Business"/>
    <x v="0"/>
    <x v="9"/>
    <n v="206.49"/>
    <n v="6.45"/>
    <n v="20.649000000000001"/>
    <n v="185.84100000000001"/>
  </r>
  <r>
    <n v="2547"/>
    <n v="18464"/>
    <n v="40996"/>
    <s v="High"/>
    <s v="Saint Louis Park"/>
    <s v="Minnesota"/>
    <x v="0"/>
    <s v="Small Business"/>
    <x v="0"/>
    <x v="7"/>
    <n v="80.540000000000006"/>
    <n v="1.89"/>
    <n v="8.0540000000000003"/>
    <n v="72.486000000000004"/>
  </r>
  <r>
    <n v="2548"/>
    <n v="18465"/>
    <n v="40283"/>
    <s v="High"/>
    <s v="Mansfield"/>
    <s v="Ohio"/>
    <x v="3"/>
    <s v="Small Business"/>
    <x v="0"/>
    <x v="0"/>
    <n v="816.23"/>
    <n v="64.650000000000006"/>
    <n v="81.623000000000005"/>
    <n v="734.60699999999997"/>
  </r>
  <r>
    <n v="2549"/>
    <n v="18466"/>
    <n v="41050"/>
    <s v="Low"/>
    <s v="Riverside"/>
    <s v="California"/>
    <x v="1"/>
    <s v="Corporate"/>
    <x v="0"/>
    <x v="14"/>
    <n v="270.16000000000003"/>
    <n v="11.09"/>
    <n v="27.016000000000005"/>
    <n v="243.14400000000001"/>
  </r>
  <r>
    <n v="2550"/>
    <n v="18466"/>
    <n v="41050"/>
    <s v="Low"/>
    <s v="Riverside"/>
    <s v="California"/>
    <x v="1"/>
    <s v="Corporate"/>
    <x v="2"/>
    <x v="10"/>
    <n v="2694.01"/>
    <n v="120.97"/>
    <n v="269.40100000000001"/>
    <n v="2424.6090000000004"/>
  </r>
  <r>
    <n v="2551"/>
    <n v="18471"/>
    <n v="39863"/>
    <s v="Not Specified"/>
    <s v="Burlington"/>
    <s v="Iowa"/>
    <x v="0"/>
    <s v="Corporate"/>
    <x v="0"/>
    <x v="6"/>
    <n v="226.65"/>
    <n v="5.98"/>
    <n v="22.664999999999999"/>
    <n v="203.98500000000001"/>
  </r>
  <r>
    <n v="2552"/>
    <n v="18471"/>
    <n v="39863"/>
    <s v="Not Specified"/>
    <s v="Burlington"/>
    <s v="Iowa"/>
    <x v="0"/>
    <s v="Corporate"/>
    <x v="0"/>
    <x v="1"/>
    <n v="10.96"/>
    <n v="2.08"/>
    <n v="1.0960000000000001"/>
    <n v="9.8640000000000008"/>
  </r>
  <r>
    <n v="2553"/>
    <n v="18471"/>
    <n v="39863"/>
    <s v="Not Specified"/>
    <s v="Cedar Falls"/>
    <s v="Iowa"/>
    <x v="0"/>
    <s v="Corporate"/>
    <x v="0"/>
    <x v="9"/>
    <n v="185.61"/>
    <n v="5.98"/>
    <n v="18.561"/>
    <n v="167.04900000000001"/>
  </r>
  <r>
    <n v="2554"/>
    <n v="18496"/>
    <n v="39948"/>
    <s v="High"/>
    <s v="Holladay"/>
    <s v="Utah"/>
    <x v="1"/>
    <s v="Corporate"/>
    <x v="2"/>
    <x v="5"/>
    <n v="991.01"/>
    <n v="30.98"/>
    <n v="99.100999999999999"/>
    <n v="891.90899999999999"/>
  </r>
  <r>
    <n v="2555"/>
    <n v="18496"/>
    <n v="39948"/>
    <s v="High"/>
    <s v="Holladay"/>
    <s v="Utah"/>
    <x v="1"/>
    <s v="Corporate"/>
    <x v="0"/>
    <x v="9"/>
    <n v="1267.42"/>
    <n v="40.99"/>
    <n v="126.742"/>
    <n v="1140.6780000000001"/>
  </r>
  <r>
    <n v="2556"/>
    <n v="18500"/>
    <n v="40950"/>
    <s v="Medium"/>
    <s v="Germantown"/>
    <s v="Tennessee"/>
    <x v="2"/>
    <s v="Small Business"/>
    <x v="1"/>
    <x v="11"/>
    <n v="2507.79"/>
    <n v="58.14"/>
    <n v="250.77900000000002"/>
    <n v="2257.011"/>
  </r>
  <r>
    <n v="2557"/>
    <n v="18500"/>
    <n v="40950"/>
    <s v="Medium"/>
    <s v="Germantown"/>
    <s v="Tennessee"/>
    <x v="2"/>
    <s v="Small Business"/>
    <x v="2"/>
    <x v="5"/>
    <n v="1052.68"/>
    <n v="32.979999999999997"/>
    <n v="105.26800000000001"/>
    <n v="947.41200000000003"/>
  </r>
  <r>
    <n v="2558"/>
    <n v="18500"/>
    <n v="40950"/>
    <s v="Medium"/>
    <s v="Germantown"/>
    <s v="Tennessee"/>
    <x v="2"/>
    <s v="Small Business"/>
    <x v="0"/>
    <x v="0"/>
    <n v="2536.31"/>
    <n v="80.98"/>
    <n v="253.63099999999997"/>
    <n v="2282.6790000000001"/>
  </r>
  <r>
    <n v="2559"/>
    <n v="18503"/>
    <n v="40668"/>
    <s v="Not Specified"/>
    <s v="Covington"/>
    <s v="Washington"/>
    <x v="1"/>
    <s v="Consumer"/>
    <x v="2"/>
    <x v="10"/>
    <n v="6637.63"/>
    <n v="145.44999999999999"/>
    <n v="663.76300000000003"/>
    <n v="5973.8670000000002"/>
  </r>
  <r>
    <n v="2560"/>
    <n v="18503"/>
    <n v="40668"/>
    <s v="Not Specified"/>
    <s v="Covington"/>
    <s v="Washington"/>
    <x v="1"/>
    <s v="Consumer"/>
    <x v="2"/>
    <x v="4"/>
    <n v="928.90549999999996"/>
    <n v="85.99"/>
    <n v="92.890550000000005"/>
    <n v="836.01495"/>
  </r>
  <r>
    <n v="2561"/>
    <n v="18528"/>
    <n v="40663"/>
    <s v="Critical"/>
    <s v="Youngstown"/>
    <s v="Ohio"/>
    <x v="3"/>
    <s v="Corporate"/>
    <x v="0"/>
    <x v="13"/>
    <n v="340.97"/>
    <n v="10.98"/>
    <n v="34.097000000000001"/>
    <n v="306.87300000000005"/>
  </r>
  <r>
    <n v="2562"/>
    <n v="18528"/>
    <n v="40663"/>
    <s v="Critical"/>
    <s v="Youngstown"/>
    <s v="Ohio"/>
    <x v="3"/>
    <s v="Corporate"/>
    <x v="0"/>
    <x v="9"/>
    <n v="136.24"/>
    <n v="5.78"/>
    <n v="13.624000000000001"/>
    <n v="122.61600000000001"/>
  </r>
  <r>
    <n v="2563"/>
    <n v="18530"/>
    <n v="40543"/>
    <s v="Not Specified"/>
    <s v="Moreno Valley"/>
    <s v="California"/>
    <x v="1"/>
    <s v="Corporate"/>
    <x v="1"/>
    <x v="2"/>
    <n v="56.13"/>
    <n v="20.28"/>
    <n v="5.6130000000000004"/>
    <n v="50.517000000000003"/>
  </r>
  <r>
    <n v="2564"/>
    <n v="18530"/>
    <n v="40543"/>
    <s v="Not Specified"/>
    <s v="Morgan Hill"/>
    <s v="California"/>
    <x v="1"/>
    <s v="Corporate"/>
    <x v="2"/>
    <x v="4"/>
    <n v="1491.5205000000001"/>
    <n v="65.989999999999995"/>
    <n v="149.15205000000003"/>
    <n v="1342.3684499999999"/>
  </r>
  <r>
    <n v="2565"/>
    <n v="18531"/>
    <n v="41211"/>
    <s v="Critical"/>
    <s v="Friendswood"/>
    <s v="Texas"/>
    <x v="0"/>
    <s v="Small Business"/>
    <x v="1"/>
    <x v="15"/>
    <n v="1298.81"/>
    <n v="25.98"/>
    <n v="129.88099999999997"/>
    <n v="1168.9290000000001"/>
  </r>
  <r>
    <n v="2566"/>
    <n v="18532"/>
    <n v="40836"/>
    <s v="Not Specified"/>
    <s v="Franklin Square"/>
    <s v="New York"/>
    <x v="3"/>
    <s v="Home Office"/>
    <x v="0"/>
    <x v="1"/>
    <n v="230.77"/>
    <n v="8.4499999999999993"/>
    <n v="23.077000000000002"/>
    <n v="207.69300000000001"/>
  </r>
  <r>
    <n v="2567"/>
    <n v="18532"/>
    <n v="40836"/>
    <s v="Not Specified"/>
    <s v="Franklin Square"/>
    <s v="New York"/>
    <x v="3"/>
    <s v="Home Office"/>
    <x v="0"/>
    <x v="0"/>
    <n v="507.58"/>
    <n v="15.42"/>
    <n v="50.758000000000003"/>
    <n v="456.822"/>
  </r>
  <r>
    <n v="2568"/>
    <n v="18533"/>
    <n v="40123"/>
    <s v="Not Specified"/>
    <s v="Midland"/>
    <s v="Texas"/>
    <x v="0"/>
    <s v="Home Office"/>
    <x v="0"/>
    <x v="0"/>
    <n v="442.57"/>
    <n v="15.31"/>
    <n v="44.256999999999998"/>
    <n v="398.31299999999999"/>
  </r>
  <r>
    <n v="2569"/>
    <n v="18533"/>
    <n v="40123"/>
    <s v="Not Specified"/>
    <s v="Midland"/>
    <s v="Texas"/>
    <x v="0"/>
    <s v="Home Office"/>
    <x v="2"/>
    <x v="4"/>
    <n v="53.736999999999995"/>
    <n v="7.99"/>
    <n v="5.3736999999999986"/>
    <n v="48.363299999999995"/>
  </r>
  <r>
    <n v="2570"/>
    <n v="18534"/>
    <n v="40907"/>
    <s v="Low"/>
    <s v="Gorham"/>
    <s v="Maine"/>
    <x v="3"/>
    <s v="Corporate"/>
    <x v="2"/>
    <x v="5"/>
    <n v="282.58"/>
    <n v="8.33"/>
    <n v="28.257999999999996"/>
    <n v="254.322"/>
  </r>
  <r>
    <n v="2571"/>
    <n v="18561"/>
    <n v="39822"/>
    <s v="Not Specified"/>
    <s v="Lawton"/>
    <s v="Oklahoma"/>
    <x v="0"/>
    <s v="Home Office"/>
    <x v="0"/>
    <x v="8"/>
    <n v="45.87"/>
    <n v="4.13"/>
    <n v="4.5869999999999997"/>
    <n v="41.283000000000001"/>
  </r>
  <r>
    <n v="2572"/>
    <n v="18562"/>
    <n v="40897"/>
    <s v="Critical"/>
    <s v="Londonderry"/>
    <s v="New Hampshire"/>
    <x v="3"/>
    <s v="Home Office"/>
    <x v="0"/>
    <x v="9"/>
    <n v="160.11000000000001"/>
    <n v="3.98"/>
    <n v="16.011000000000003"/>
    <n v="144.09900000000002"/>
  </r>
  <r>
    <n v="2573"/>
    <n v="18592"/>
    <n v="41182"/>
    <s v="Critical"/>
    <s v="Winter Haven"/>
    <s v="Florida"/>
    <x v="2"/>
    <s v="Corporate"/>
    <x v="0"/>
    <x v="1"/>
    <n v="25.72"/>
    <n v="10.98"/>
    <n v="2.5720000000000001"/>
    <n v="23.148"/>
  </r>
  <r>
    <n v="2574"/>
    <n v="18593"/>
    <n v="40808"/>
    <s v="High"/>
    <s v="Post Falls"/>
    <s v="Idaho"/>
    <x v="1"/>
    <s v="Corporate"/>
    <x v="2"/>
    <x v="5"/>
    <n v="6572.04"/>
    <n v="300.97000000000003"/>
    <n v="657.20399999999995"/>
    <n v="5914.8360000000002"/>
  </r>
  <r>
    <n v="2575"/>
    <n v="18593"/>
    <n v="40808"/>
    <s v="High"/>
    <s v="Post Falls"/>
    <s v="Idaho"/>
    <x v="1"/>
    <s v="Corporate"/>
    <x v="1"/>
    <x v="3"/>
    <n v="1051.992"/>
    <n v="70.89"/>
    <n v="105.1992"/>
    <n v="946.79279999999994"/>
  </r>
  <r>
    <n v="2576"/>
    <n v="18595"/>
    <n v="39844"/>
    <s v="Critical"/>
    <s v="Hanover"/>
    <s v="Pennsylvania"/>
    <x v="3"/>
    <s v="Home Office"/>
    <x v="0"/>
    <x v="13"/>
    <n v="451.44"/>
    <n v="78.650000000000006"/>
    <n v="45.143999999999998"/>
    <n v="406.29599999999999"/>
  </r>
  <r>
    <n v="2577"/>
    <n v="18595"/>
    <n v="39844"/>
    <s v="Critical"/>
    <s v="Hanover"/>
    <s v="Pennsylvania"/>
    <x v="3"/>
    <s v="Home Office"/>
    <x v="0"/>
    <x v="1"/>
    <n v="138.55000000000001"/>
    <n v="8.34"/>
    <n v="13.855"/>
    <n v="124.69500000000001"/>
  </r>
  <r>
    <n v="2578"/>
    <n v="18596"/>
    <n v="41184"/>
    <s v="Low"/>
    <s v="Helena"/>
    <s v="Montana"/>
    <x v="1"/>
    <s v="Small Business"/>
    <x v="1"/>
    <x v="15"/>
    <n v="4917.6899999999996"/>
    <n v="110.98"/>
    <n v="491.76899999999995"/>
    <n v="4425.9209999999994"/>
  </r>
  <r>
    <n v="2579"/>
    <n v="18596"/>
    <n v="41184"/>
    <s v="Low"/>
    <s v="Helena"/>
    <s v="Montana"/>
    <x v="1"/>
    <s v="Small Business"/>
    <x v="0"/>
    <x v="8"/>
    <n v="416.8"/>
    <n v="12.53"/>
    <n v="41.68"/>
    <n v="375.12"/>
  </r>
  <r>
    <n v="2580"/>
    <n v="18597"/>
    <n v="40447"/>
    <s v="Medium"/>
    <s v="Lebanon"/>
    <s v="Tennessee"/>
    <x v="2"/>
    <s v="Consumer"/>
    <x v="0"/>
    <x v="8"/>
    <n v="101.2"/>
    <n v="2.88"/>
    <n v="10.119999999999999"/>
    <n v="91.08"/>
  </r>
  <r>
    <n v="2581"/>
    <n v="18598"/>
    <n v="40396"/>
    <s v="Critical"/>
    <s v="Colorado Springs"/>
    <s v="Colorado"/>
    <x v="1"/>
    <s v="Home Office"/>
    <x v="0"/>
    <x v="12"/>
    <n v="349.65"/>
    <n v="14.48"/>
    <n v="34.965000000000003"/>
    <n v="314.68499999999995"/>
  </r>
  <r>
    <n v="2582"/>
    <n v="18598"/>
    <n v="40396"/>
    <s v="Critical"/>
    <s v="Colorado Springs"/>
    <s v="Colorado"/>
    <x v="1"/>
    <s v="Home Office"/>
    <x v="1"/>
    <x v="2"/>
    <n v="4814.12"/>
    <n v="102.3"/>
    <n v="481.41199999999998"/>
    <n v="4332.7079999999996"/>
  </r>
  <r>
    <n v="2583"/>
    <n v="18627"/>
    <n v="40532"/>
    <s v="Medium"/>
    <s v="Plainview"/>
    <s v="New York"/>
    <x v="3"/>
    <s v="Small Business"/>
    <x v="0"/>
    <x v="8"/>
    <n v="15.7"/>
    <n v="3.69"/>
    <n v="1.57"/>
    <n v="14.129999999999999"/>
  </r>
  <r>
    <n v="2584"/>
    <n v="18661"/>
    <n v="41160"/>
    <s v="Low"/>
    <s v="Cedar Hill"/>
    <s v="Texas"/>
    <x v="0"/>
    <s v="Corporate"/>
    <x v="1"/>
    <x v="15"/>
    <n v="1207.08"/>
    <n v="95.98"/>
    <n v="120.708"/>
    <n v="1086.3719999999998"/>
  </r>
  <r>
    <n v="2585"/>
    <n v="18661"/>
    <n v="41160"/>
    <s v="Low"/>
    <s v="Cedar Hill"/>
    <s v="Texas"/>
    <x v="0"/>
    <s v="Corporate"/>
    <x v="1"/>
    <x v="3"/>
    <n v="2618.1120000000001"/>
    <n v="286.85000000000002"/>
    <n v="261.81120000000004"/>
    <n v="2356.3008"/>
  </r>
  <r>
    <n v="2586"/>
    <n v="18688"/>
    <n v="40607"/>
    <s v="Not Specified"/>
    <s v="Spanish Fork"/>
    <s v="Utah"/>
    <x v="1"/>
    <s v="Home Office"/>
    <x v="0"/>
    <x v="12"/>
    <n v="14346.73"/>
    <n v="304.99"/>
    <n v="1434.6729999999998"/>
    <n v="12912.057000000001"/>
  </r>
  <r>
    <n v="2587"/>
    <n v="18688"/>
    <n v="40607"/>
    <s v="Not Specified"/>
    <s v="Spanish Fork"/>
    <s v="Utah"/>
    <x v="1"/>
    <s v="Home Office"/>
    <x v="0"/>
    <x v="8"/>
    <n v="40.340000000000003"/>
    <n v="2.89"/>
    <n v="4.0340000000000007"/>
    <n v="36.306000000000004"/>
  </r>
  <r>
    <n v="2588"/>
    <n v="18688"/>
    <n v="40607"/>
    <s v="Not Specified"/>
    <s v="Spanish Fork"/>
    <s v="Utah"/>
    <x v="1"/>
    <s v="Home Office"/>
    <x v="2"/>
    <x v="4"/>
    <n v="3951.6754999999998"/>
    <n v="125.99"/>
    <n v="395.16754999999995"/>
    <n v="3556.5079499999997"/>
  </r>
  <r>
    <n v="2589"/>
    <n v="18689"/>
    <n v="40171"/>
    <s v="Not Specified"/>
    <s v="Lacey"/>
    <s v="Washington"/>
    <x v="1"/>
    <s v="Small Business"/>
    <x v="0"/>
    <x v="12"/>
    <n v="281.17"/>
    <n v="7.1"/>
    <n v="28.117000000000004"/>
    <n v="253.053"/>
  </r>
  <r>
    <n v="2590"/>
    <n v="18689"/>
    <n v="40171"/>
    <s v="Not Specified"/>
    <s v="Lacey"/>
    <s v="Washington"/>
    <x v="1"/>
    <s v="Small Business"/>
    <x v="0"/>
    <x v="9"/>
    <n v="194.65"/>
    <n v="18.97"/>
    <n v="19.465"/>
    <n v="175.185"/>
  </r>
  <r>
    <n v="2591"/>
    <n v="18723"/>
    <n v="40037"/>
    <s v="Medium"/>
    <s v="Friendswood"/>
    <s v="Texas"/>
    <x v="0"/>
    <s v="Consumer"/>
    <x v="2"/>
    <x v="4"/>
    <n v="52.096499999999999"/>
    <n v="55.99"/>
    <n v="5.2096499999999999"/>
    <n v="46.886849999999995"/>
  </r>
  <r>
    <n v="2592"/>
    <n v="18753"/>
    <n v="40025"/>
    <s v="Medium"/>
    <s v="Carrollton"/>
    <s v="Texas"/>
    <x v="0"/>
    <s v="Corporate"/>
    <x v="1"/>
    <x v="15"/>
    <n v="3945.95"/>
    <n v="128.24"/>
    <n v="394.59500000000003"/>
    <n v="3551.3549999999996"/>
  </r>
  <r>
    <n v="2593"/>
    <n v="18753"/>
    <n v="40025"/>
    <s v="Medium"/>
    <s v="Cedar Hill"/>
    <s v="Texas"/>
    <x v="0"/>
    <s v="Corporate"/>
    <x v="1"/>
    <x v="15"/>
    <n v="5394.4"/>
    <n v="160.97999999999999"/>
    <n v="539.44000000000005"/>
    <n v="4854.9599999999991"/>
  </r>
  <r>
    <n v="2594"/>
    <n v="18754"/>
    <n v="40081"/>
    <s v="Not Specified"/>
    <s v="Inver Grove Heights"/>
    <s v="Minnesota"/>
    <x v="0"/>
    <s v="Small Business"/>
    <x v="1"/>
    <x v="11"/>
    <n v="1217.6199999999999"/>
    <n v="140.97999999999999"/>
    <n v="121.76199999999999"/>
    <n v="1095.8579999999999"/>
  </r>
  <r>
    <n v="2595"/>
    <n v="18754"/>
    <n v="40081"/>
    <s v="Not Specified"/>
    <s v="Inver Grove Heights"/>
    <s v="Minnesota"/>
    <x v="0"/>
    <s v="Small Business"/>
    <x v="2"/>
    <x v="4"/>
    <n v="1725.0325"/>
    <n v="65.989999999999995"/>
    <n v="172.50325000000001"/>
    <n v="1552.52925"/>
  </r>
  <r>
    <n v="2596"/>
    <n v="18757"/>
    <n v="41051"/>
    <s v="Low"/>
    <s v="Watertown"/>
    <s v="Wisconsin"/>
    <x v="0"/>
    <s v="Consumer"/>
    <x v="0"/>
    <x v="12"/>
    <n v="222.2"/>
    <n v="22.38"/>
    <n v="22.22"/>
    <n v="199.98"/>
  </r>
  <r>
    <n v="2597"/>
    <n v="18757"/>
    <n v="41051"/>
    <s v="Low"/>
    <s v="Watertown"/>
    <s v="Wisconsin"/>
    <x v="0"/>
    <s v="Consumer"/>
    <x v="0"/>
    <x v="12"/>
    <n v="39.9"/>
    <n v="5.94"/>
    <n v="3.99"/>
    <n v="35.909999999999997"/>
  </r>
  <r>
    <n v="2598"/>
    <n v="18757"/>
    <n v="41051"/>
    <s v="Low"/>
    <s v="Winter Garden"/>
    <s v="Florida"/>
    <x v="2"/>
    <s v="Consumer"/>
    <x v="0"/>
    <x v="9"/>
    <n v="319.95999999999998"/>
    <n v="6.98"/>
    <n v="31.995999999999999"/>
    <n v="287.964"/>
  </r>
  <r>
    <n v="2599"/>
    <n v="18758"/>
    <n v="40288"/>
    <s v="Not Specified"/>
    <s v="Elk Plain"/>
    <s v="Washington"/>
    <x v="1"/>
    <s v="Corporate"/>
    <x v="1"/>
    <x v="2"/>
    <n v="2022.18"/>
    <n v="102.3"/>
    <n v="202.21799999999999"/>
    <n v="1819.962"/>
  </r>
  <r>
    <n v="2600"/>
    <n v="18788"/>
    <n v="40088"/>
    <s v="Not Specified"/>
    <s v="Valparaiso"/>
    <s v="Indiana"/>
    <x v="0"/>
    <s v="Corporate"/>
    <x v="1"/>
    <x v="2"/>
    <n v="566.12"/>
    <n v="19.989999999999998"/>
    <n v="56.611999999999995"/>
    <n v="509.50800000000004"/>
  </r>
  <r>
    <n v="2601"/>
    <n v="18789"/>
    <n v="40618"/>
    <s v="High"/>
    <s v="Georgetown"/>
    <s v="Kentucky"/>
    <x v="2"/>
    <s v="Small Business"/>
    <x v="0"/>
    <x v="9"/>
    <n v="1558.18"/>
    <n v="30.98"/>
    <n v="155.81800000000001"/>
    <n v="1402.3620000000001"/>
  </r>
  <r>
    <n v="2602"/>
    <n v="18790"/>
    <n v="39855"/>
    <s v="High"/>
    <s v="Concord"/>
    <s v="California"/>
    <x v="1"/>
    <s v="Consumer"/>
    <x v="2"/>
    <x v="10"/>
    <n v="13253.93"/>
    <n v="2036.48"/>
    <n v="1325.3929999999998"/>
    <n v="11928.537"/>
  </r>
  <r>
    <n v="2603"/>
    <n v="18816"/>
    <n v="39868"/>
    <s v="Critical"/>
    <s v="Woodmere"/>
    <s v="New York"/>
    <x v="3"/>
    <s v="Corporate"/>
    <x v="0"/>
    <x v="13"/>
    <n v="580.46"/>
    <n v="48.58"/>
    <n v="58.046000000000006"/>
    <n v="522.41399999999999"/>
  </r>
  <r>
    <n v="2604"/>
    <n v="18819"/>
    <n v="39869"/>
    <s v="Low"/>
    <s v="Hacienda Heights"/>
    <s v="California"/>
    <x v="1"/>
    <s v="Corporate"/>
    <x v="1"/>
    <x v="2"/>
    <n v="1102.3"/>
    <n v="50.98"/>
    <n v="110.23"/>
    <n v="992.06999999999994"/>
  </r>
  <r>
    <n v="2605"/>
    <n v="18822"/>
    <n v="40533"/>
    <s v="Low"/>
    <s v="Smyrna"/>
    <s v="Tennessee"/>
    <x v="2"/>
    <s v="Small Business"/>
    <x v="2"/>
    <x v="4"/>
    <n v="1950.0359999999998"/>
    <n v="65.989999999999995"/>
    <n v="195.00359999999998"/>
    <n v="1755.0323999999998"/>
  </r>
  <r>
    <n v="2606"/>
    <n v="18849"/>
    <n v="41126"/>
    <s v="High"/>
    <s v="Lawrence"/>
    <s v="MA"/>
    <x v="3"/>
    <s v="Corporate"/>
    <x v="0"/>
    <x v="13"/>
    <n v="751.71"/>
    <n v="131.12"/>
    <n v="75.171000000000006"/>
    <n v="676.53899999999999"/>
  </r>
  <r>
    <n v="2607"/>
    <n v="18849"/>
    <n v="41126"/>
    <s v="High"/>
    <s v="Riverside"/>
    <s v="California"/>
    <x v="1"/>
    <s v="Corporate"/>
    <x v="0"/>
    <x v="14"/>
    <n v="471.87"/>
    <n v="11.09"/>
    <n v="47.186999999999998"/>
    <n v="424.68299999999999"/>
  </r>
  <r>
    <n v="2608"/>
    <n v="18849"/>
    <n v="41126"/>
    <s v="High"/>
    <s v="Rocklin"/>
    <s v="California"/>
    <x v="1"/>
    <s v="Corporate"/>
    <x v="1"/>
    <x v="2"/>
    <n v="539.6"/>
    <n v="13.79"/>
    <n v="53.96"/>
    <n v="485.64000000000004"/>
  </r>
  <r>
    <n v="2609"/>
    <n v="18851"/>
    <n v="41259"/>
    <s v="Critical"/>
    <s v="Jacksonville"/>
    <s v="Florida"/>
    <x v="2"/>
    <s v="Consumer"/>
    <x v="0"/>
    <x v="9"/>
    <n v="204.21"/>
    <n v="5.98"/>
    <n v="20.421000000000003"/>
    <n v="183.78900000000002"/>
  </r>
  <r>
    <n v="2610"/>
    <n v="18852"/>
    <n v="40805"/>
    <s v="High"/>
    <s v="Port Chester"/>
    <s v="New York"/>
    <x v="3"/>
    <s v="Small Business"/>
    <x v="0"/>
    <x v="9"/>
    <n v="351.25"/>
    <n v="19.98"/>
    <n v="35.125"/>
    <n v="316.125"/>
  </r>
  <r>
    <n v="2611"/>
    <n v="18853"/>
    <n v="40195"/>
    <s v="Critical"/>
    <s v="Bradenton"/>
    <s v="Florida"/>
    <x v="2"/>
    <s v="Home Office"/>
    <x v="0"/>
    <x v="6"/>
    <n v="223.88"/>
    <n v="6.68"/>
    <n v="22.388000000000002"/>
    <n v="201.49199999999999"/>
  </r>
  <r>
    <n v="2612"/>
    <n v="18855"/>
    <n v="40071"/>
    <s v="High"/>
    <s v="Roseville"/>
    <s v="California"/>
    <x v="1"/>
    <s v="Small Business"/>
    <x v="0"/>
    <x v="12"/>
    <n v="229.43"/>
    <n v="7.3"/>
    <n v="22.943000000000001"/>
    <n v="206.48699999999999"/>
  </r>
  <r>
    <n v="2613"/>
    <n v="18884"/>
    <n v="40718"/>
    <s v="Not Specified"/>
    <s v="Winter Park"/>
    <s v="Florida"/>
    <x v="2"/>
    <s v="Home Office"/>
    <x v="1"/>
    <x v="15"/>
    <n v="131.27000000000001"/>
    <n v="25.98"/>
    <n v="13.127000000000001"/>
    <n v="118.14300000000001"/>
  </r>
  <r>
    <n v="2614"/>
    <n v="18884"/>
    <n v="40718"/>
    <s v="Not Specified"/>
    <s v="Winter Park"/>
    <s v="Florida"/>
    <x v="2"/>
    <s v="Home Office"/>
    <x v="2"/>
    <x v="16"/>
    <n v="13571.7"/>
    <n v="449.99"/>
    <n v="1357.17"/>
    <n v="12214.53"/>
  </r>
  <r>
    <n v="2615"/>
    <n v="18887"/>
    <n v="40517"/>
    <s v="Not Specified"/>
    <s v="Rock Island"/>
    <s v="Illinois"/>
    <x v="0"/>
    <s v="Corporate"/>
    <x v="2"/>
    <x v="4"/>
    <n v="173.417"/>
    <n v="20.99"/>
    <n v="17.341699999999999"/>
    <n v="156.0753"/>
  </r>
  <r>
    <n v="2616"/>
    <n v="18917"/>
    <n v="41032"/>
    <s v="Critical"/>
    <s v="Stow"/>
    <s v="Ohio"/>
    <x v="3"/>
    <s v="Small Business"/>
    <x v="0"/>
    <x v="12"/>
    <n v="28.82"/>
    <n v="2.08"/>
    <n v="2.8819999999999997"/>
    <n v="25.938000000000002"/>
  </r>
  <r>
    <n v="2617"/>
    <n v="18918"/>
    <n v="41209"/>
    <s v="Not Specified"/>
    <s v="Bullhead City"/>
    <s v="Arizona"/>
    <x v="1"/>
    <s v="Corporate"/>
    <x v="2"/>
    <x v="10"/>
    <n v="6362.94"/>
    <n v="999.99"/>
    <n v="636.29399999999998"/>
    <n v="5726.6459999999997"/>
  </r>
  <r>
    <n v="2618"/>
    <n v="18919"/>
    <n v="39992"/>
    <s v="Low"/>
    <s v="Chandler"/>
    <s v="Arizona"/>
    <x v="1"/>
    <s v="Home Office"/>
    <x v="0"/>
    <x v="13"/>
    <n v="739.28"/>
    <n v="17.52"/>
    <n v="73.927999999999997"/>
    <n v="665.35199999999998"/>
  </r>
  <r>
    <n v="2619"/>
    <n v="18945"/>
    <n v="39830"/>
    <s v="Medium"/>
    <s v="Northport"/>
    <s v="Alabama"/>
    <x v="2"/>
    <s v="Corporate"/>
    <x v="2"/>
    <x v="5"/>
    <n v="528.54"/>
    <n v="16.48"/>
    <n v="52.853999999999999"/>
    <n v="475.68599999999998"/>
  </r>
  <r>
    <n v="2620"/>
    <n v="18946"/>
    <n v="40302"/>
    <s v="Critical"/>
    <s v="Greenville"/>
    <s v="South Carolina"/>
    <x v="2"/>
    <s v="Home Office"/>
    <x v="0"/>
    <x v="9"/>
    <n v="202.89"/>
    <n v="6.48"/>
    <n v="20.288999999999998"/>
    <n v="182.601"/>
  </r>
  <r>
    <n v="2621"/>
    <n v="18950"/>
    <n v="40966"/>
    <s v="Low"/>
    <s v="Parkville"/>
    <s v="Maryland"/>
    <x v="3"/>
    <s v="Small Business"/>
    <x v="2"/>
    <x v="10"/>
    <n v="3008.5"/>
    <n v="90.97"/>
    <n v="300.85000000000002"/>
    <n v="2707.65"/>
  </r>
  <r>
    <n v="2622"/>
    <n v="18951"/>
    <n v="40723"/>
    <s v="Critical"/>
    <s v="Bangor"/>
    <s v="Maine"/>
    <x v="3"/>
    <s v="Corporate"/>
    <x v="0"/>
    <x v="9"/>
    <n v="61.5"/>
    <n v="3.98"/>
    <n v="6.15"/>
    <n v="55.35"/>
  </r>
  <r>
    <n v="2623"/>
    <n v="18951"/>
    <n v="40723"/>
    <s v="Critical"/>
    <s v="Biddeford"/>
    <s v="Maine"/>
    <x v="3"/>
    <s v="Corporate"/>
    <x v="2"/>
    <x v="4"/>
    <n v="324.3175"/>
    <n v="35.99"/>
    <n v="32.431750000000001"/>
    <n v="291.88574999999997"/>
  </r>
  <r>
    <n v="2624"/>
    <n v="19010"/>
    <n v="39971"/>
    <s v="Low"/>
    <s v="Danville"/>
    <s v="Illinois"/>
    <x v="0"/>
    <s v="Small Business"/>
    <x v="0"/>
    <x v="12"/>
    <n v="23792.93"/>
    <n v="1270.99"/>
    <n v="2379.2929999999997"/>
    <n v="21413.637000000002"/>
  </r>
  <r>
    <n v="2625"/>
    <n v="19040"/>
    <n v="40896"/>
    <s v="High"/>
    <s v="Laguna Niguel"/>
    <s v="California"/>
    <x v="1"/>
    <s v="Corporate"/>
    <x v="0"/>
    <x v="6"/>
    <n v="211.97"/>
    <n v="21.38"/>
    <n v="21.196999999999999"/>
    <n v="190.773"/>
  </r>
  <r>
    <n v="2626"/>
    <n v="19041"/>
    <n v="40750"/>
    <s v="Low"/>
    <s v="Morgan Hill"/>
    <s v="California"/>
    <x v="1"/>
    <s v="Corporate"/>
    <x v="0"/>
    <x v="13"/>
    <n v="36.06"/>
    <n v="10.89"/>
    <n v="3.6060000000000003"/>
    <n v="32.454000000000001"/>
  </r>
  <r>
    <n v="2627"/>
    <n v="19041"/>
    <n v="40750"/>
    <s v="Low"/>
    <s v="Morgan Hill"/>
    <s v="California"/>
    <x v="1"/>
    <s v="Corporate"/>
    <x v="0"/>
    <x v="13"/>
    <n v="1849.8"/>
    <n v="42.98"/>
    <n v="184.98"/>
    <n v="1664.82"/>
  </r>
  <r>
    <n v="2628"/>
    <n v="19042"/>
    <n v="39873"/>
    <s v="Critical"/>
    <s v="Hammond"/>
    <s v="Indiana"/>
    <x v="0"/>
    <s v="Corporate"/>
    <x v="0"/>
    <x v="12"/>
    <n v="327.61"/>
    <n v="40.98"/>
    <n v="32.761000000000003"/>
    <n v="294.84899999999999"/>
  </r>
  <r>
    <n v="2629"/>
    <n v="19044"/>
    <n v="41010"/>
    <s v="Low"/>
    <s v="Madison Heights"/>
    <s v="Michigan"/>
    <x v="0"/>
    <s v="Corporate"/>
    <x v="2"/>
    <x v="10"/>
    <n v="4800.4399999999996"/>
    <n v="150.97999999999999"/>
    <n v="480.04399999999993"/>
    <n v="4320.3959999999997"/>
  </r>
  <r>
    <n v="2630"/>
    <n v="19044"/>
    <n v="41010"/>
    <s v="Low"/>
    <s v="Madison Heights"/>
    <s v="Michigan"/>
    <x v="0"/>
    <s v="Corporate"/>
    <x v="0"/>
    <x v="0"/>
    <n v="271.33"/>
    <n v="9.7100000000000009"/>
    <n v="27.132999999999996"/>
    <n v="244.197"/>
  </r>
  <r>
    <n v="2631"/>
    <n v="19047"/>
    <n v="39841"/>
    <s v="High"/>
    <s v="Laguna Niguel"/>
    <s v="California"/>
    <x v="1"/>
    <s v="Corporate"/>
    <x v="0"/>
    <x v="9"/>
    <n v="67.489999999999995"/>
    <n v="55.48"/>
    <n v="6.7489999999999997"/>
    <n v="60.740999999999993"/>
  </r>
  <r>
    <n v="2632"/>
    <n v="19047"/>
    <n v="39841"/>
    <s v="High"/>
    <s v="Laguna Niguel"/>
    <s v="California"/>
    <x v="1"/>
    <s v="Corporate"/>
    <x v="0"/>
    <x v="6"/>
    <n v="6.76"/>
    <n v="1.68"/>
    <n v="0.67599999999999993"/>
    <n v="6.0839999999999996"/>
  </r>
  <r>
    <n v="2633"/>
    <n v="19073"/>
    <n v="39988"/>
    <s v="Not Specified"/>
    <s v="Frankfort"/>
    <s v="Indiana"/>
    <x v="0"/>
    <s v="Corporate"/>
    <x v="1"/>
    <x v="2"/>
    <n v="178.4"/>
    <n v="10.64"/>
    <n v="17.84"/>
    <n v="160.56"/>
  </r>
  <r>
    <n v="2634"/>
    <n v="19073"/>
    <n v="39988"/>
    <s v="Not Specified"/>
    <s v="Frankfort"/>
    <s v="Indiana"/>
    <x v="0"/>
    <s v="Corporate"/>
    <x v="0"/>
    <x v="6"/>
    <n v="115.01"/>
    <n v="2.78"/>
    <n v="11.501000000000001"/>
    <n v="103.509"/>
  </r>
  <r>
    <n v="2635"/>
    <n v="19074"/>
    <n v="41085"/>
    <s v="Critical"/>
    <s v="Kansas City"/>
    <s v="Kansas"/>
    <x v="0"/>
    <s v="Corporate"/>
    <x v="0"/>
    <x v="13"/>
    <n v="3816.59"/>
    <n v="208.16"/>
    <n v="381.65899999999999"/>
    <n v="3434.931"/>
  </r>
  <r>
    <n v="2636"/>
    <n v="19075"/>
    <n v="40082"/>
    <s v="Critical"/>
    <s v="Newnan"/>
    <s v="Georgia"/>
    <x v="2"/>
    <s v="Home Office"/>
    <x v="2"/>
    <x v="5"/>
    <n v="1841.6"/>
    <n v="50.98"/>
    <n v="184.16"/>
    <n v="1657.4399999999998"/>
  </r>
  <r>
    <n v="2637"/>
    <n v="19078"/>
    <n v="40021"/>
    <s v="Critical"/>
    <s v="Oswego"/>
    <s v="Illinois"/>
    <x v="0"/>
    <s v="Corporate"/>
    <x v="0"/>
    <x v="13"/>
    <n v="256.12"/>
    <n v="11.97"/>
    <n v="25.611999999999998"/>
    <n v="230.50800000000001"/>
  </r>
  <r>
    <n v="2638"/>
    <n v="19104"/>
    <n v="40400"/>
    <s v="High"/>
    <s v="Bullhead City"/>
    <s v="Arizona"/>
    <x v="1"/>
    <s v="Small Business"/>
    <x v="2"/>
    <x v="4"/>
    <n v="5085.9070000000002"/>
    <n v="125.99"/>
    <n v="508.59069999999997"/>
    <n v="4577.3163000000004"/>
  </r>
  <r>
    <n v="2639"/>
    <n v="19105"/>
    <n v="40114"/>
    <s v="High"/>
    <s v="Paducah"/>
    <s v="Kentucky"/>
    <x v="2"/>
    <s v="Corporate"/>
    <x v="0"/>
    <x v="9"/>
    <n v="1370.56"/>
    <n v="48.91"/>
    <n v="137.05599999999998"/>
    <n v="1233.5039999999999"/>
  </r>
  <r>
    <n v="2640"/>
    <n v="19105"/>
    <n v="40114"/>
    <s v="High"/>
    <s v="Paducah"/>
    <s v="Kentucky"/>
    <x v="2"/>
    <s v="Corporate"/>
    <x v="0"/>
    <x v="9"/>
    <n v="172.98"/>
    <n v="5.98"/>
    <n v="17.297999999999998"/>
    <n v="155.68199999999999"/>
  </r>
  <r>
    <n v="2641"/>
    <n v="19111"/>
    <n v="40090"/>
    <s v="Low"/>
    <s v="Potomac"/>
    <s v="Maryland"/>
    <x v="3"/>
    <s v="Consumer"/>
    <x v="2"/>
    <x v="5"/>
    <n v="195.83"/>
    <n v="8.33"/>
    <n v="19.583000000000002"/>
    <n v="176.24700000000001"/>
  </r>
  <r>
    <n v="2642"/>
    <n v="19136"/>
    <n v="40394"/>
    <s v="Not Specified"/>
    <s v="Pleasure Ridge Park"/>
    <s v="Kentucky"/>
    <x v="2"/>
    <s v="Corporate"/>
    <x v="2"/>
    <x v="4"/>
    <n v="1372.9455"/>
    <n v="35.99"/>
    <n v="137.29454999999999"/>
    <n v="1235.65095"/>
  </r>
  <r>
    <n v="2643"/>
    <n v="19138"/>
    <n v="40791"/>
    <s v="Low"/>
    <s v="Park Ridge"/>
    <s v="Illinois"/>
    <x v="0"/>
    <s v="Home Office"/>
    <x v="0"/>
    <x v="0"/>
    <n v="387"/>
    <n v="12.28"/>
    <n v="38.700000000000003"/>
    <n v="348.3"/>
  </r>
  <r>
    <n v="2644"/>
    <n v="19139"/>
    <n v="40515"/>
    <s v="Not Specified"/>
    <s v="Dundalk"/>
    <s v="Maryland"/>
    <x v="3"/>
    <s v="Corporate"/>
    <x v="0"/>
    <x v="9"/>
    <n v="94.84"/>
    <n v="5.98"/>
    <n v="9.4840000000000018"/>
    <n v="85.355999999999995"/>
  </r>
  <r>
    <n v="2645"/>
    <n v="19140"/>
    <n v="40086"/>
    <s v="Medium"/>
    <s v="Layton"/>
    <s v="Utah"/>
    <x v="1"/>
    <s v="Corporate"/>
    <x v="0"/>
    <x v="12"/>
    <n v="314"/>
    <n v="6.54"/>
    <n v="31.4"/>
    <n v="282.60000000000002"/>
  </r>
  <r>
    <n v="2646"/>
    <n v="19140"/>
    <n v="40086"/>
    <s v="Medium"/>
    <s v="Lehi"/>
    <s v="Utah"/>
    <x v="1"/>
    <s v="Corporate"/>
    <x v="0"/>
    <x v="7"/>
    <n v="155.54"/>
    <n v="3.29"/>
    <n v="15.553999999999998"/>
    <n v="139.98599999999999"/>
  </r>
  <r>
    <n v="2647"/>
    <n v="19143"/>
    <n v="41217"/>
    <s v="High"/>
    <s v="Temecula"/>
    <s v="California"/>
    <x v="1"/>
    <s v="Home Office"/>
    <x v="2"/>
    <x v="10"/>
    <n v="2421.02"/>
    <n v="810.98"/>
    <n v="242.102"/>
    <n v="2178.9180000000001"/>
  </r>
  <r>
    <n v="2648"/>
    <n v="19174"/>
    <n v="40375"/>
    <s v="Medium"/>
    <s v="Auburn"/>
    <s v="Maine"/>
    <x v="3"/>
    <s v="Small Business"/>
    <x v="0"/>
    <x v="12"/>
    <n v="214.62"/>
    <n v="4.24"/>
    <n v="21.462"/>
    <n v="193.15800000000002"/>
  </r>
  <r>
    <n v="2649"/>
    <n v="19174"/>
    <n v="40375"/>
    <s v="Medium"/>
    <s v="Belmont"/>
    <s v="MA"/>
    <x v="3"/>
    <s v="Small Business"/>
    <x v="2"/>
    <x v="4"/>
    <n v="5311.973"/>
    <n v="179.99"/>
    <n v="531.19729999999993"/>
    <n v="4780.7757000000001"/>
  </r>
  <r>
    <n v="2650"/>
    <n v="19174"/>
    <n v="40375"/>
    <s v="Medium"/>
    <s v="Leominster"/>
    <s v="MA"/>
    <x v="3"/>
    <s v="Small Business"/>
    <x v="2"/>
    <x v="4"/>
    <n v="1061.905"/>
    <n v="65.989999999999995"/>
    <n v="106.19049999999999"/>
    <n v="955.71450000000004"/>
  </r>
  <r>
    <n v="2651"/>
    <n v="19174"/>
    <n v="40375"/>
    <s v="Medium"/>
    <s v="Wellesley"/>
    <s v="MA"/>
    <x v="3"/>
    <s v="Small Business"/>
    <x v="2"/>
    <x v="5"/>
    <n v="1631.04"/>
    <n v="33.979999999999997"/>
    <n v="163.10399999999998"/>
    <n v="1467.9359999999999"/>
  </r>
  <r>
    <n v="2652"/>
    <n v="19175"/>
    <n v="40044"/>
    <s v="Low"/>
    <s v="Tooele"/>
    <s v="Utah"/>
    <x v="1"/>
    <s v="Consumer"/>
    <x v="2"/>
    <x v="4"/>
    <n v="1133.4494999999999"/>
    <n v="65.989999999999995"/>
    <n v="113.34494999999998"/>
    <n v="1020.10455"/>
  </r>
  <r>
    <n v="2653"/>
    <n v="19204"/>
    <n v="40074"/>
    <s v="Medium"/>
    <s v="Grapevine"/>
    <s v="Texas"/>
    <x v="0"/>
    <s v="Corporate"/>
    <x v="1"/>
    <x v="2"/>
    <n v="233.92"/>
    <n v="8.75"/>
    <n v="23.391999999999999"/>
    <n v="210.52799999999999"/>
  </r>
  <r>
    <n v="2654"/>
    <n v="19204"/>
    <n v="40074"/>
    <s v="Medium"/>
    <s v="Greenville"/>
    <s v="Texas"/>
    <x v="0"/>
    <s v="Corporate"/>
    <x v="0"/>
    <x v="9"/>
    <n v="1642.05"/>
    <n v="55.98"/>
    <n v="164.20500000000001"/>
    <n v="1477.845"/>
  </r>
  <r>
    <n v="2655"/>
    <n v="19205"/>
    <n v="40385"/>
    <s v="Medium"/>
    <s v="Wilkes Barre"/>
    <s v="Pennsylvania"/>
    <x v="3"/>
    <s v="Small Business"/>
    <x v="0"/>
    <x v="9"/>
    <n v="1291.3499999999999"/>
    <n v="26.38"/>
    <n v="129.13499999999999"/>
    <n v="1162.2149999999999"/>
  </r>
  <r>
    <n v="2656"/>
    <n v="19205"/>
    <n v="40385"/>
    <s v="Medium"/>
    <s v="Wilkes Barre"/>
    <s v="Pennsylvania"/>
    <x v="3"/>
    <s v="Small Business"/>
    <x v="0"/>
    <x v="6"/>
    <n v="107.97"/>
    <n v="3.26"/>
    <n v="10.797000000000001"/>
    <n v="97.173000000000002"/>
  </r>
  <r>
    <n v="2657"/>
    <n v="19206"/>
    <n v="40267"/>
    <s v="Low"/>
    <s v="Pleasure Ridge Park"/>
    <s v="Kentucky"/>
    <x v="2"/>
    <s v="Corporate"/>
    <x v="0"/>
    <x v="12"/>
    <n v="88.02"/>
    <n v="2.08"/>
    <n v="8.8019999999999996"/>
    <n v="79.217999999999989"/>
  </r>
  <r>
    <n v="2658"/>
    <n v="19206"/>
    <n v="40267"/>
    <s v="Low"/>
    <s v="Pleasure Ridge Park"/>
    <s v="Kentucky"/>
    <x v="2"/>
    <s v="Corporate"/>
    <x v="1"/>
    <x v="15"/>
    <n v="800"/>
    <n v="25.98"/>
    <n v="80"/>
    <n v="720"/>
  </r>
  <r>
    <n v="2659"/>
    <n v="19207"/>
    <n v="40983"/>
    <s v="Not Specified"/>
    <s v="Peoria"/>
    <s v="Arizona"/>
    <x v="1"/>
    <s v="Corporate"/>
    <x v="0"/>
    <x v="8"/>
    <n v="66.02"/>
    <n v="3.08"/>
    <n v="6.6019999999999994"/>
    <n v="59.417999999999999"/>
  </r>
  <r>
    <n v="2660"/>
    <n v="19207"/>
    <n v="40983"/>
    <s v="Not Specified"/>
    <s v="Peoria"/>
    <s v="Arizona"/>
    <x v="1"/>
    <s v="Corporate"/>
    <x v="0"/>
    <x v="7"/>
    <n v="15.53"/>
    <n v="1.26"/>
    <n v="1.5529999999999999"/>
    <n v="13.977"/>
  </r>
  <r>
    <n v="2661"/>
    <n v="19232"/>
    <n v="40006"/>
    <s v="Low"/>
    <s v="Smyrna"/>
    <s v="Tennessee"/>
    <x v="2"/>
    <s v="Small Business"/>
    <x v="1"/>
    <x v="2"/>
    <n v="265.38"/>
    <n v="6.24"/>
    <n v="26.538"/>
    <n v="238.84199999999998"/>
  </r>
  <r>
    <n v="2662"/>
    <n v="19232"/>
    <n v="40006"/>
    <s v="Low"/>
    <s v="Smyrna"/>
    <s v="Tennessee"/>
    <x v="2"/>
    <s v="Small Business"/>
    <x v="0"/>
    <x v="6"/>
    <n v="33.409999999999997"/>
    <n v="6.68"/>
    <n v="3.3409999999999997"/>
    <n v="30.068999999999996"/>
  </r>
  <r>
    <n v="2663"/>
    <n v="19232"/>
    <n v="40006"/>
    <s v="Low"/>
    <s v="Spring Hill"/>
    <s v="Tennessee"/>
    <x v="2"/>
    <s v="Small Business"/>
    <x v="1"/>
    <x v="11"/>
    <n v="7157.16"/>
    <n v="260.98"/>
    <n v="715.71600000000001"/>
    <n v="6441.4439999999995"/>
  </r>
  <r>
    <n v="2664"/>
    <n v="19234"/>
    <n v="39837"/>
    <s v="High"/>
    <s v="Wheat Ridge"/>
    <s v="Colorado"/>
    <x v="1"/>
    <s v="Corporate"/>
    <x v="0"/>
    <x v="13"/>
    <n v="359.65"/>
    <n v="14.42"/>
    <n v="35.965000000000003"/>
    <n v="323.68499999999995"/>
  </r>
  <r>
    <n v="2665"/>
    <n v="19264"/>
    <n v="40815"/>
    <s v="High"/>
    <s v="La Quinta"/>
    <s v="California"/>
    <x v="1"/>
    <s v="Consumer"/>
    <x v="0"/>
    <x v="12"/>
    <n v="161.72"/>
    <n v="3.98"/>
    <n v="16.172000000000001"/>
    <n v="145.548"/>
  </r>
  <r>
    <n v="2666"/>
    <n v="19264"/>
    <n v="40815"/>
    <s v="High"/>
    <s v="La Quinta"/>
    <s v="California"/>
    <x v="1"/>
    <s v="Consumer"/>
    <x v="0"/>
    <x v="9"/>
    <n v="107.75"/>
    <n v="4.7300000000000004"/>
    <n v="10.775"/>
    <n v="96.974999999999994"/>
  </r>
  <r>
    <n v="2667"/>
    <n v="19296"/>
    <n v="40278"/>
    <s v="High"/>
    <s v="Inglewood"/>
    <s v="California"/>
    <x v="1"/>
    <s v="Home Office"/>
    <x v="0"/>
    <x v="6"/>
    <n v="75.73"/>
    <n v="1.68"/>
    <n v="7.5730000000000004"/>
    <n v="68.157000000000011"/>
  </r>
  <r>
    <n v="2668"/>
    <n v="19299"/>
    <n v="39890"/>
    <s v="Not Specified"/>
    <s v="Fresno"/>
    <s v="California"/>
    <x v="1"/>
    <s v="Corporate"/>
    <x v="0"/>
    <x v="8"/>
    <n v="29.23"/>
    <n v="2.88"/>
    <n v="2.923"/>
    <n v="26.307000000000002"/>
  </r>
  <r>
    <n v="2669"/>
    <n v="19300"/>
    <n v="40163"/>
    <s v="Critical"/>
    <s v="Belle Glade"/>
    <s v="Florida"/>
    <x v="2"/>
    <s v="Corporate"/>
    <x v="0"/>
    <x v="9"/>
    <n v="78.72"/>
    <n v="7.64"/>
    <n v="7.8720000000000008"/>
    <n v="70.847999999999999"/>
  </r>
  <r>
    <n v="2670"/>
    <n v="19329"/>
    <n v="40244"/>
    <s v="Not Specified"/>
    <s v="Long Beach"/>
    <s v="New York"/>
    <x v="3"/>
    <s v="Corporate"/>
    <x v="1"/>
    <x v="2"/>
    <n v="281.58999999999997"/>
    <n v="7.96"/>
    <n v="28.158999999999995"/>
    <n v="253.43099999999998"/>
  </r>
  <r>
    <n v="2671"/>
    <n v="19329"/>
    <n v="40244"/>
    <s v="Not Specified"/>
    <s v="Long Beach"/>
    <s v="New York"/>
    <x v="3"/>
    <s v="Corporate"/>
    <x v="2"/>
    <x v="4"/>
    <n v="231.7525"/>
    <n v="45.99"/>
    <n v="23.175250000000002"/>
    <n v="208.57724999999999"/>
  </r>
  <r>
    <n v="2672"/>
    <n v="19332"/>
    <n v="40966"/>
    <s v="High"/>
    <s v="Parkville"/>
    <s v="Maryland"/>
    <x v="3"/>
    <s v="Consumer"/>
    <x v="1"/>
    <x v="3"/>
    <n v="8246.86"/>
    <n v="179.29"/>
    <n v="824.68600000000004"/>
    <n v="7422.1740000000009"/>
  </r>
  <r>
    <n v="2673"/>
    <n v="19361"/>
    <n v="41175"/>
    <s v="Low"/>
    <s v="Tampa"/>
    <s v="Florida"/>
    <x v="2"/>
    <s v="Consumer"/>
    <x v="0"/>
    <x v="12"/>
    <n v="788.85"/>
    <n v="37.700000000000003"/>
    <n v="78.885000000000005"/>
    <n v="709.96500000000003"/>
  </r>
  <r>
    <n v="2674"/>
    <n v="19361"/>
    <n v="41175"/>
    <s v="Low"/>
    <s v="Tampa"/>
    <s v="Florida"/>
    <x v="2"/>
    <s v="Consumer"/>
    <x v="0"/>
    <x v="9"/>
    <n v="364.59"/>
    <n v="8.56"/>
    <n v="36.458999999999996"/>
    <n v="328.13099999999997"/>
  </r>
  <r>
    <n v="2675"/>
    <n v="19361"/>
    <n v="41175"/>
    <s v="Low"/>
    <s v="Taylors"/>
    <s v="South Carolina"/>
    <x v="2"/>
    <s v="Consumer"/>
    <x v="1"/>
    <x v="2"/>
    <n v="535.57000000000005"/>
    <n v="25.38"/>
    <n v="53.557000000000009"/>
    <n v="482.01300000000003"/>
  </r>
  <r>
    <n v="2676"/>
    <n v="19363"/>
    <n v="40729"/>
    <s v="High"/>
    <s v="Chattanooga"/>
    <s v="Tennessee"/>
    <x v="2"/>
    <s v="Home Office"/>
    <x v="0"/>
    <x v="9"/>
    <n v="286.06"/>
    <n v="6.68"/>
    <n v="28.605999999999998"/>
    <n v="257.45400000000001"/>
  </r>
  <r>
    <n v="2677"/>
    <n v="19363"/>
    <n v="40729"/>
    <s v="High"/>
    <s v="Chattanooga"/>
    <s v="Tennessee"/>
    <x v="2"/>
    <s v="Home Office"/>
    <x v="0"/>
    <x v="6"/>
    <n v="248.1"/>
    <n v="5.98"/>
    <n v="24.81"/>
    <n v="223.29"/>
  </r>
  <r>
    <n v="2678"/>
    <n v="19365"/>
    <n v="40559"/>
    <s v="Medium"/>
    <s v="Vincennes"/>
    <s v="Indiana"/>
    <x v="0"/>
    <s v="Small Business"/>
    <x v="0"/>
    <x v="9"/>
    <n v="181.83"/>
    <n v="5.98"/>
    <n v="18.183000000000003"/>
    <n v="163.64700000000002"/>
  </r>
  <r>
    <n v="2679"/>
    <n v="19367"/>
    <n v="39923"/>
    <s v="High"/>
    <s v="Kingsport"/>
    <s v="Tennessee"/>
    <x v="2"/>
    <s v="Home Office"/>
    <x v="0"/>
    <x v="14"/>
    <n v="112.42"/>
    <n v="5.98"/>
    <n v="11.242000000000001"/>
    <n v="101.178"/>
  </r>
  <r>
    <n v="2680"/>
    <n v="19394"/>
    <n v="41268"/>
    <s v="Medium"/>
    <s v="Denton"/>
    <s v="Texas"/>
    <x v="0"/>
    <s v="Corporate"/>
    <x v="2"/>
    <x v="4"/>
    <n v="279.327"/>
    <n v="20.99"/>
    <n v="27.932700000000001"/>
    <n v="251.39429999999999"/>
  </r>
  <r>
    <n v="2681"/>
    <n v="19394"/>
    <n v="41268"/>
    <s v="Medium"/>
    <s v="Denton"/>
    <s v="Texas"/>
    <x v="0"/>
    <s v="Corporate"/>
    <x v="2"/>
    <x v="4"/>
    <n v="539.20600000000002"/>
    <n v="125.99"/>
    <n v="53.920600000000007"/>
    <n v="485.28539999999998"/>
  </r>
  <r>
    <n v="2682"/>
    <n v="19424"/>
    <n v="40642"/>
    <s v="Not Specified"/>
    <s v="Aloha"/>
    <s v="Oregon"/>
    <x v="1"/>
    <s v="Small Business"/>
    <x v="0"/>
    <x v="12"/>
    <n v="60.68"/>
    <n v="1.98"/>
    <n v="6.0679999999999996"/>
    <n v="54.612000000000002"/>
  </r>
  <r>
    <n v="2683"/>
    <n v="19424"/>
    <n v="40642"/>
    <s v="Not Specified"/>
    <s v="Aloha"/>
    <s v="Oregon"/>
    <x v="1"/>
    <s v="Small Business"/>
    <x v="2"/>
    <x v="4"/>
    <n v="1129.0550000000001"/>
    <n v="35.99"/>
    <n v="112.90550000000002"/>
    <n v="1016.1495"/>
  </r>
  <r>
    <n v="2684"/>
    <n v="19425"/>
    <n v="41176"/>
    <s v="Not Specified"/>
    <s v="Salem"/>
    <s v="Oregon"/>
    <x v="1"/>
    <s v="Home Office"/>
    <x v="0"/>
    <x v="1"/>
    <n v="210.24"/>
    <n v="5.68"/>
    <n v="21.024000000000001"/>
    <n v="189.21600000000001"/>
  </r>
  <r>
    <n v="2685"/>
    <n v="19429"/>
    <n v="40049"/>
    <s v="Not Specified"/>
    <s v="Redwood City"/>
    <s v="California"/>
    <x v="1"/>
    <s v="Home Office"/>
    <x v="1"/>
    <x v="3"/>
    <n v="240.24"/>
    <n v="124.49"/>
    <n v="24.024000000000001"/>
    <n v="216.21600000000001"/>
  </r>
  <r>
    <n v="2686"/>
    <n v="19430"/>
    <n v="40495"/>
    <s v="Critical"/>
    <s v="Pacifica"/>
    <s v="California"/>
    <x v="1"/>
    <s v="Corporate"/>
    <x v="0"/>
    <x v="0"/>
    <n v="6742.49"/>
    <n v="167.27"/>
    <n v="674.24899999999991"/>
    <n v="6068.241"/>
  </r>
  <r>
    <n v="2687"/>
    <n v="19431"/>
    <n v="39956"/>
    <s v="Not Specified"/>
    <s v="Janesville"/>
    <s v="Wisconsin"/>
    <x v="0"/>
    <s v="Home Office"/>
    <x v="0"/>
    <x v="6"/>
    <n v="16.82"/>
    <n v="4.13"/>
    <n v="1.6819999999999999"/>
    <n v="15.138"/>
  </r>
  <r>
    <n v="2688"/>
    <n v="19457"/>
    <n v="40006"/>
    <s v="High"/>
    <s v="Layton"/>
    <s v="Utah"/>
    <x v="1"/>
    <s v="Corporate"/>
    <x v="0"/>
    <x v="8"/>
    <n v="203.49"/>
    <n v="6.3"/>
    <n v="20.349"/>
    <n v="183.14100000000002"/>
  </r>
  <r>
    <n v="2689"/>
    <n v="19457"/>
    <n v="40006"/>
    <s v="High"/>
    <s v="Layton"/>
    <s v="Utah"/>
    <x v="1"/>
    <s v="Corporate"/>
    <x v="2"/>
    <x v="4"/>
    <n v="5638.7979999999998"/>
    <n v="205.99"/>
    <n v="563.87979999999993"/>
    <n v="5074.9182000000001"/>
  </r>
  <r>
    <n v="2690"/>
    <n v="19462"/>
    <n v="40806"/>
    <s v="Medium"/>
    <s v="Wyoming"/>
    <s v="Michigan"/>
    <x v="0"/>
    <s v="Home Office"/>
    <x v="0"/>
    <x v="0"/>
    <n v="206.68"/>
    <n v="80.98"/>
    <n v="20.668000000000003"/>
    <n v="186.012"/>
  </r>
  <r>
    <n v="2691"/>
    <n v="19492"/>
    <n v="40524"/>
    <s v="High"/>
    <s v="Bridgeton"/>
    <s v="MO"/>
    <x v="0"/>
    <s v="Small Business"/>
    <x v="1"/>
    <x v="2"/>
    <n v="691.09"/>
    <n v="78.69"/>
    <n v="69.109000000000009"/>
    <n v="621.98099999999999"/>
  </r>
  <r>
    <n v="2692"/>
    <n v="19492"/>
    <n v="40524"/>
    <s v="High"/>
    <s v="Bridgeton"/>
    <s v="MO"/>
    <x v="0"/>
    <s v="Small Business"/>
    <x v="0"/>
    <x v="6"/>
    <n v="713.7"/>
    <n v="21.98"/>
    <n v="71.37"/>
    <n v="642.33000000000004"/>
  </r>
  <r>
    <n v="2693"/>
    <n v="19493"/>
    <n v="39846"/>
    <s v="Critical"/>
    <s v="Cuyahoga Falls"/>
    <s v="Ohio"/>
    <x v="3"/>
    <s v="Corporate"/>
    <x v="1"/>
    <x v="3"/>
    <n v="4713.25"/>
    <n v="154.13"/>
    <n v="471.32499999999999"/>
    <n v="4241.9250000000002"/>
  </r>
  <r>
    <n v="2694"/>
    <n v="19494"/>
    <n v="40190"/>
    <s v="High"/>
    <s v="Allentown"/>
    <s v="Pennsylvania"/>
    <x v="3"/>
    <s v="Small Business"/>
    <x v="1"/>
    <x v="2"/>
    <n v="857.32"/>
    <n v="22.23"/>
    <n v="85.732000000000014"/>
    <n v="771.58800000000008"/>
  </r>
  <r>
    <n v="2695"/>
    <n v="19494"/>
    <n v="40190"/>
    <s v="High"/>
    <s v="Allentown"/>
    <s v="Pennsylvania"/>
    <x v="3"/>
    <s v="Small Business"/>
    <x v="0"/>
    <x v="6"/>
    <n v="8.8699999999999992"/>
    <n v="2.74"/>
    <n v="0.8869999999999999"/>
    <n v="7.9829999999999997"/>
  </r>
  <r>
    <n v="2696"/>
    <n v="19521"/>
    <n v="40140"/>
    <s v="Not Specified"/>
    <s v="Yakima"/>
    <s v="Washington"/>
    <x v="1"/>
    <s v="Home Office"/>
    <x v="0"/>
    <x v="0"/>
    <n v="351.06"/>
    <n v="35.479999999999997"/>
    <n v="35.106000000000002"/>
    <n v="315.95400000000001"/>
  </r>
  <r>
    <n v="2697"/>
    <n v="19522"/>
    <n v="40106"/>
    <s v="Medium"/>
    <s v="Tonawanda"/>
    <s v="New York"/>
    <x v="3"/>
    <s v="Consumer"/>
    <x v="0"/>
    <x v="12"/>
    <n v="161.80000000000001"/>
    <n v="3.8"/>
    <n v="16.18"/>
    <n v="145.62"/>
  </r>
  <r>
    <n v="2698"/>
    <n v="19522"/>
    <n v="40106"/>
    <s v="Medium"/>
    <s v="Tonawanda"/>
    <s v="New York"/>
    <x v="3"/>
    <s v="Consumer"/>
    <x v="0"/>
    <x v="6"/>
    <n v="64.36"/>
    <n v="1.76"/>
    <n v="6.4359999999999999"/>
    <n v="57.923999999999999"/>
  </r>
  <r>
    <n v="2699"/>
    <n v="19523"/>
    <n v="40877"/>
    <s v="High"/>
    <s v="Harrisburg"/>
    <s v="Pennsylvania"/>
    <x v="3"/>
    <s v="Corporate"/>
    <x v="0"/>
    <x v="9"/>
    <n v="155.78"/>
    <n v="3.6"/>
    <n v="15.577999999999999"/>
    <n v="140.202"/>
  </r>
  <r>
    <n v="2700"/>
    <n v="19524"/>
    <n v="40192"/>
    <s v="Critical"/>
    <s v="Visalia"/>
    <s v="California"/>
    <x v="1"/>
    <s v="Corporate"/>
    <x v="0"/>
    <x v="1"/>
    <n v="92.02"/>
    <n v="10.23"/>
    <n v="9.202"/>
    <n v="82.817999999999998"/>
  </r>
  <r>
    <n v="2701"/>
    <n v="19555"/>
    <n v="40220"/>
    <s v="Low"/>
    <s v="Parker"/>
    <s v="Colorado"/>
    <x v="1"/>
    <s v="Small Business"/>
    <x v="0"/>
    <x v="9"/>
    <n v="246.24"/>
    <n v="6.68"/>
    <n v="24.624000000000002"/>
    <n v="221.61600000000001"/>
  </r>
  <r>
    <n v="2702"/>
    <n v="19555"/>
    <n v="40220"/>
    <s v="Low"/>
    <s v="Pueblo"/>
    <s v="Colorado"/>
    <x v="1"/>
    <s v="Small Business"/>
    <x v="0"/>
    <x v="9"/>
    <n v="78.67"/>
    <n v="9.11"/>
    <n v="7.8670000000000009"/>
    <n v="70.802999999999997"/>
  </r>
  <r>
    <n v="2703"/>
    <n v="19556"/>
    <n v="40542"/>
    <s v="Not Specified"/>
    <s v="Santa Clara"/>
    <s v="California"/>
    <x v="1"/>
    <s v="Consumer"/>
    <x v="1"/>
    <x v="15"/>
    <n v="5785.59"/>
    <n v="130.97999999999999"/>
    <n v="578.55899999999997"/>
    <n v="5207.0309999999999"/>
  </r>
  <r>
    <n v="2704"/>
    <n v="19556"/>
    <n v="40542"/>
    <s v="Not Specified"/>
    <s v="Santa Clara"/>
    <s v="California"/>
    <x v="1"/>
    <s v="Consumer"/>
    <x v="0"/>
    <x v="9"/>
    <n v="1131.93"/>
    <n v="55.98"/>
    <n v="113.19300000000001"/>
    <n v="1018.7370000000001"/>
  </r>
  <r>
    <n v="2705"/>
    <n v="19556"/>
    <n v="40542"/>
    <s v="Not Specified"/>
    <s v="Santa Clara"/>
    <s v="California"/>
    <x v="1"/>
    <s v="Consumer"/>
    <x v="2"/>
    <x v="4"/>
    <n v="3238.143"/>
    <n v="115.99"/>
    <n v="323.8143"/>
    <n v="2914.3287"/>
  </r>
  <r>
    <n v="2706"/>
    <n v="19557"/>
    <n v="40846"/>
    <s v="Low"/>
    <s v="Ormond Beach"/>
    <s v="Florida"/>
    <x v="2"/>
    <s v="Corporate"/>
    <x v="0"/>
    <x v="7"/>
    <n v="66.599999999999994"/>
    <n v="2.62"/>
    <n v="6.66"/>
    <n v="59.94"/>
  </r>
  <r>
    <n v="2707"/>
    <n v="19557"/>
    <n v="40846"/>
    <s v="Low"/>
    <s v="Ormond Beach"/>
    <s v="Florida"/>
    <x v="2"/>
    <s v="Corporate"/>
    <x v="0"/>
    <x v="0"/>
    <n v="312.25"/>
    <n v="33.89"/>
    <n v="31.225000000000001"/>
    <n v="281.02499999999998"/>
  </r>
  <r>
    <n v="2708"/>
    <n v="19558"/>
    <n v="40599"/>
    <s v="Low"/>
    <s v="Rutherford"/>
    <s v="New Jersey"/>
    <x v="3"/>
    <s v="Corporate"/>
    <x v="0"/>
    <x v="7"/>
    <n v="7.98"/>
    <n v="3.29"/>
    <n v="0.79800000000000015"/>
    <n v="7.1820000000000004"/>
  </r>
  <r>
    <n v="2709"/>
    <n v="19559"/>
    <n v="40283"/>
    <s v="High"/>
    <s v="Clovis"/>
    <s v="New Mexico"/>
    <x v="1"/>
    <s v="Small Business"/>
    <x v="0"/>
    <x v="9"/>
    <n v="260.77"/>
    <n v="8.34"/>
    <n v="26.076999999999998"/>
    <n v="234.69299999999998"/>
  </r>
  <r>
    <n v="2710"/>
    <n v="19559"/>
    <n v="40283"/>
    <s v="High"/>
    <s v="Clovis"/>
    <s v="New Mexico"/>
    <x v="1"/>
    <s v="Small Business"/>
    <x v="2"/>
    <x v="4"/>
    <n v="2445.212"/>
    <n v="155.99"/>
    <n v="244.52119999999999"/>
    <n v="2200.6907999999999"/>
  </r>
  <r>
    <n v="2711"/>
    <n v="19559"/>
    <n v="40283"/>
    <s v="High"/>
    <s v="Farmington"/>
    <s v="New Mexico"/>
    <x v="1"/>
    <s v="Small Business"/>
    <x v="2"/>
    <x v="4"/>
    <n v="1032.0274999999999"/>
    <n v="85.99"/>
    <n v="103.20274999999999"/>
    <n v="928.82474999999988"/>
  </r>
  <r>
    <n v="2712"/>
    <n v="19584"/>
    <n v="39919"/>
    <s v="Critical"/>
    <s v="Watertown"/>
    <s v="Wisconsin"/>
    <x v="0"/>
    <s v="Corporate"/>
    <x v="2"/>
    <x v="10"/>
    <n v="14535.8"/>
    <n v="2550.14"/>
    <n v="1453.58"/>
    <n v="13082.22"/>
  </r>
  <r>
    <n v="2713"/>
    <n v="19586"/>
    <n v="41214"/>
    <s v="Not Specified"/>
    <s v="Bradenton"/>
    <s v="Florida"/>
    <x v="2"/>
    <s v="Home Office"/>
    <x v="0"/>
    <x v="1"/>
    <n v="70.63"/>
    <n v="2.08"/>
    <n v="7.0629999999999997"/>
    <n v="63.566999999999993"/>
  </r>
  <r>
    <n v="2714"/>
    <n v="19616"/>
    <n v="40899"/>
    <s v="High"/>
    <s v="Lancaster"/>
    <s v="Ohio"/>
    <x v="3"/>
    <s v="Corporate"/>
    <x v="0"/>
    <x v="6"/>
    <n v="92.31"/>
    <n v="28.15"/>
    <n v="9.2309999999999999"/>
    <n v="83.079000000000008"/>
  </r>
  <r>
    <n v="2715"/>
    <n v="19616"/>
    <n v="40899"/>
    <s v="High"/>
    <s v="Lancaster"/>
    <s v="Ohio"/>
    <x v="3"/>
    <s v="Corporate"/>
    <x v="0"/>
    <x v="6"/>
    <n v="116.94"/>
    <n v="2.78"/>
    <n v="11.694000000000001"/>
    <n v="105.246"/>
  </r>
  <r>
    <n v="2716"/>
    <n v="19617"/>
    <n v="40928"/>
    <s v="Low"/>
    <s v="New Albany"/>
    <s v="Indiana"/>
    <x v="0"/>
    <s v="Corporate"/>
    <x v="2"/>
    <x v="10"/>
    <n v="952.47"/>
    <n v="23.99"/>
    <n v="95.247000000000014"/>
    <n v="857.22299999999996"/>
  </r>
  <r>
    <n v="2717"/>
    <n v="19617"/>
    <n v="40928"/>
    <s v="Low"/>
    <s v="New Albany"/>
    <s v="Indiana"/>
    <x v="0"/>
    <s v="Corporate"/>
    <x v="2"/>
    <x v="4"/>
    <n v="171.96350000000001"/>
    <n v="65.989999999999995"/>
    <n v="17.196350000000002"/>
    <n v="154.76715000000002"/>
  </r>
  <r>
    <n v="2718"/>
    <n v="19621"/>
    <n v="40793"/>
    <s v="Critical"/>
    <s v="Sherwood"/>
    <s v="Arkansas"/>
    <x v="2"/>
    <s v="Corporate"/>
    <x v="0"/>
    <x v="1"/>
    <n v="67.03"/>
    <n v="3.14"/>
    <n v="6.7029999999999994"/>
    <n v="60.326999999999998"/>
  </r>
  <r>
    <n v="2719"/>
    <n v="19621"/>
    <n v="40793"/>
    <s v="Critical"/>
    <s v="Sherwood"/>
    <s v="Arkansas"/>
    <x v="2"/>
    <s v="Corporate"/>
    <x v="0"/>
    <x v="0"/>
    <n v="140.82"/>
    <n v="7.98"/>
    <n v="14.081999999999999"/>
    <n v="126.738"/>
  </r>
  <r>
    <n v="2720"/>
    <n v="19649"/>
    <n v="40667"/>
    <s v="High"/>
    <s v="Fayetteville"/>
    <s v="North Carolina"/>
    <x v="2"/>
    <s v="Consumer"/>
    <x v="0"/>
    <x v="13"/>
    <n v="375.74"/>
    <n v="14.42"/>
    <n v="37.573999999999998"/>
    <n v="338.166"/>
  </r>
  <r>
    <n v="2721"/>
    <n v="19649"/>
    <n v="40667"/>
    <s v="High"/>
    <s v="Fayetteville"/>
    <s v="North Carolina"/>
    <x v="2"/>
    <s v="Consumer"/>
    <x v="1"/>
    <x v="3"/>
    <n v="1095.1099999999999"/>
    <n v="31.76"/>
    <n v="109.51099999999998"/>
    <n v="985.59899999999993"/>
  </r>
  <r>
    <n v="2722"/>
    <n v="19652"/>
    <n v="41062"/>
    <s v="Critical"/>
    <s v="Post Falls"/>
    <s v="Idaho"/>
    <x v="1"/>
    <s v="Corporate"/>
    <x v="1"/>
    <x v="15"/>
    <n v="2711.14"/>
    <n v="89.99"/>
    <n v="271.11399999999998"/>
    <n v="2440.0259999999998"/>
  </r>
  <r>
    <n v="2723"/>
    <n v="19652"/>
    <n v="41062"/>
    <s v="Critical"/>
    <s v="Post Falls"/>
    <s v="Idaho"/>
    <x v="1"/>
    <s v="Corporate"/>
    <x v="2"/>
    <x v="4"/>
    <n v="1829.8715"/>
    <n v="65.989999999999995"/>
    <n v="182.98715000000001"/>
    <n v="1646.88435"/>
  </r>
  <r>
    <n v="2724"/>
    <n v="19653"/>
    <n v="41163"/>
    <s v="Not Specified"/>
    <s v="The Woodlands"/>
    <s v="Texas"/>
    <x v="0"/>
    <s v="Home Office"/>
    <x v="0"/>
    <x v="12"/>
    <n v="125.46"/>
    <n v="3.58"/>
    <n v="12.545999999999999"/>
    <n v="112.91399999999999"/>
  </r>
  <r>
    <n v="2725"/>
    <n v="19654"/>
    <n v="40552"/>
    <s v="High"/>
    <s v="Louisville"/>
    <s v="Kentucky"/>
    <x v="2"/>
    <s v="Home Office"/>
    <x v="1"/>
    <x v="2"/>
    <n v="381.69"/>
    <n v="46.94"/>
    <n v="38.169000000000004"/>
    <n v="343.52100000000002"/>
  </r>
  <r>
    <n v="2726"/>
    <n v="19655"/>
    <n v="39824"/>
    <s v="High"/>
    <s v="Springfield"/>
    <s v="Illinois"/>
    <x v="0"/>
    <s v="Corporate"/>
    <x v="2"/>
    <x v="5"/>
    <n v="1143.45"/>
    <n v="39.24"/>
    <n v="114.345"/>
    <n v="1029.105"/>
  </r>
  <r>
    <n v="2727"/>
    <n v="19686"/>
    <n v="40405"/>
    <s v="Medium"/>
    <s v="Springfield"/>
    <s v="Illinois"/>
    <x v="0"/>
    <s v="Corporate"/>
    <x v="2"/>
    <x v="10"/>
    <n v="42.31"/>
    <n v="17.98"/>
    <n v="4.2309999999999999"/>
    <n v="38.079000000000001"/>
  </r>
  <r>
    <n v="2728"/>
    <n v="19686"/>
    <n v="40405"/>
    <s v="Medium"/>
    <s v="Streamwood"/>
    <s v="Illinois"/>
    <x v="0"/>
    <s v="Corporate"/>
    <x v="0"/>
    <x v="12"/>
    <n v="152.66999999999999"/>
    <n v="12.95"/>
    <n v="15.266999999999998"/>
    <n v="137.40299999999999"/>
  </r>
  <r>
    <n v="2729"/>
    <n v="19687"/>
    <n v="40403"/>
    <s v="Medium"/>
    <s v="Lubbock"/>
    <s v="Texas"/>
    <x v="0"/>
    <s v="Consumer"/>
    <x v="0"/>
    <x v="7"/>
    <n v="47.99"/>
    <n v="1.48"/>
    <n v="4.7990000000000004"/>
    <n v="43.191000000000003"/>
  </r>
  <r>
    <n v="2730"/>
    <n v="19687"/>
    <n v="40403"/>
    <s v="Medium"/>
    <s v="Lubbock"/>
    <s v="Texas"/>
    <x v="0"/>
    <s v="Consumer"/>
    <x v="2"/>
    <x v="4"/>
    <n v="829.61699999999996"/>
    <n v="45.99"/>
    <n v="82.961700000000008"/>
    <n v="746.6552999999999"/>
  </r>
  <r>
    <n v="2731"/>
    <n v="19716"/>
    <n v="40085"/>
    <s v="Low"/>
    <s v="Killeen"/>
    <s v="Texas"/>
    <x v="0"/>
    <s v="Home Office"/>
    <x v="2"/>
    <x v="4"/>
    <n v="616.10550000000001"/>
    <n v="140.99"/>
    <n v="61.610550000000003"/>
    <n v="554.49495000000002"/>
  </r>
  <r>
    <n v="2732"/>
    <n v="19718"/>
    <n v="41084"/>
    <s v="Low"/>
    <s v="Royal Palm Beach"/>
    <s v="Florida"/>
    <x v="2"/>
    <s v="Consumer"/>
    <x v="2"/>
    <x v="10"/>
    <n v="89.75"/>
    <n v="13.99"/>
    <n v="8.9749999999999996"/>
    <n v="80.775000000000006"/>
  </r>
  <r>
    <n v="2733"/>
    <n v="19744"/>
    <n v="40251"/>
    <s v="Medium"/>
    <s v="Merritt Island"/>
    <s v="Florida"/>
    <x v="2"/>
    <s v="Consumer"/>
    <x v="0"/>
    <x v="13"/>
    <n v="478.38"/>
    <n v="11.97"/>
    <n v="47.838000000000001"/>
    <n v="430.54199999999997"/>
  </r>
  <r>
    <n v="2734"/>
    <n v="19745"/>
    <n v="41261"/>
    <s v="High"/>
    <s v="American Fork"/>
    <s v="Utah"/>
    <x v="1"/>
    <s v="Small Business"/>
    <x v="1"/>
    <x v="2"/>
    <n v="1071.77"/>
    <n v="45.98"/>
    <n v="107.17700000000001"/>
    <n v="964.59299999999996"/>
  </r>
  <r>
    <n v="2735"/>
    <n v="19745"/>
    <n v="41261"/>
    <s v="High"/>
    <s v="Bountiful"/>
    <s v="Utah"/>
    <x v="1"/>
    <s v="Small Business"/>
    <x v="2"/>
    <x v="5"/>
    <n v="8635.61"/>
    <n v="300.97000000000003"/>
    <n v="863.56100000000004"/>
    <n v="7772.0490000000009"/>
  </r>
  <r>
    <n v="2736"/>
    <n v="19745"/>
    <n v="41261"/>
    <s v="High"/>
    <s v="Bountiful"/>
    <s v="Utah"/>
    <x v="1"/>
    <s v="Small Business"/>
    <x v="2"/>
    <x v="5"/>
    <n v="63.96"/>
    <n v="29.89"/>
    <n v="6.3959999999999999"/>
    <n v="57.564"/>
  </r>
  <r>
    <n v="2737"/>
    <n v="19745"/>
    <n v="41261"/>
    <s v="High"/>
    <s v="Bountiful"/>
    <s v="Utah"/>
    <x v="1"/>
    <s v="Small Business"/>
    <x v="0"/>
    <x v="14"/>
    <n v="833"/>
    <n v="15.57"/>
    <n v="83.3"/>
    <n v="749.7"/>
  </r>
  <r>
    <n v="2738"/>
    <n v="19748"/>
    <n v="40394"/>
    <s v="Not Specified"/>
    <s v="New Bern"/>
    <s v="North Carolina"/>
    <x v="2"/>
    <s v="Corporate"/>
    <x v="0"/>
    <x v="9"/>
    <n v="124.65"/>
    <n v="18.97"/>
    <n v="12.465"/>
    <n v="112.185"/>
  </r>
  <r>
    <n v="2739"/>
    <n v="19777"/>
    <n v="41201"/>
    <s v="Not Specified"/>
    <s v="Muskogee"/>
    <s v="Oklahoma"/>
    <x v="0"/>
    <s v="Corporate"/>
    <x v="0"/>
    <x v="12"/>
    <n v="321.91000000000003"/>
    <n v="15.01"/>
    <n v="32.191000000000003"/>
    <n v="289.71900000000005"/>
  </r>
  <r>
    <n v="2740"/>
    <n v="19777"/>
    <n v="41201"/>
    <s v="Not Specified"/>
    <s v="Muskogee"/>
    <s v="Oklahoma"/>
    <x v="0"/>
    <s v="Corporate"/>
    <x v="0"/>
    <x v="12"/>
    <n v="132.96"/>
    <n v="59.78"/>
    <n v="13.296000000000001"/>
    <n v="119.664"/>
  </r>
  <r>
    <n v="2741"/>
    <n v="19777"/>
    <n v="41201"/>
    <s v="Not Specified"/>
    <s v="Norman"/>
    <s v="Oklahoma"/>
    <x v="0"/>
    <s v="Corporate"/>
    <x v="2"/>
    <x v="4"/>
    <n v="3268.7514999999999"/>
    <n v="155.99"/>
    <n v="326.87515000000002"/>
    <n v="2941.87635"/>
  </r>
  <r>
    <n v="2742"/>
    <n v="19782"/>
    <n v="41200"/>
    <s v="Low"/>
    <s v="Flower Mound"/>
    <s v="Texas"/>
    <x v="0"/>
    <s v="Consumer"/>
    <x v="0"/>
    <x v="7"/>
    <n v="33.21"/>
    <n v="1.81"/>
    <n v="3.3210000000000002"/>
    <n v="29.888999999999999"/>
  </r>
  <r>
    <n v="2743"/>
    <n v="19811"/>
    <n v="40763"/>
    <s v="Low"/>
    <s v="North Tonawanda"/>
    <s v="New York"/>
    <x v="3"/>
    <s v="Corporate"/>
    <x v="0"/>
    <x v="1"/>
    <n v="450.66"/>
    <n v="8.57"/>
    <n v="45.066000000000003"/>
    <n v="405.59400000000005"/>
  </r>
  <r>
    <n v="2744"/>
    <n v="19812"/>
    <n v="40270"/>
    <s v="Low"/>
    <s v="Mcminnville"/>
    <s v="Oregon"/>
    <x v="1"/>
    <s v="Home Office"/>
    <x v="1"/>
    <x v="3"/>
    <n v="1358.7760000000001"/>
    <n v="550.98"/>
    <n v="135.8776"/>
    <n v="1222.8984"/>
  </r>
  <r>
    <n v="2745"/>
    <n v="19813"/>
    <n v="40239"/>
    <s v="Critical"/>
    <s v="Council Bluffs"/>
    <s v="Iowa"/>
    <x v="0"/>
    <s v="Home Office"/>
    <x v="2"/>
    <x v="4"/>
    <n v="1098.5059999999999"/>
    <n v="45.99"/>
    <n v="109.85059999999997"/>
    <n v="988.65539999999987"/>
  </r>
  <r>
    <n v="2746"/>
    <n v="19815"/>
    <n v="40262"/>
    <s v="Not Specified"/>
    <s v="San Francisco"/>
    <s v="California"/>
    <x v="1"/>
    <s v="Home Office"/>
    <x v="0"/>
    <x v="9"/>
    <n v="167.07"/>
    <n v="4.9800000000000004"/>
    <n v="16.706999999999997"/>
    <n v="150.363"/>
  </r>
  <r>
    <n v="2747"/>
    <n v="19840"/>
    <n v="40322"/>
    <s v="Critical"/>
    <s v="Sun City"/>
    <s v="Arizona"/>
    <x v="1"/>
    <s v="Corporate"/>
    <x v="2"/>
    <x v="10"/>
    <n v="8270.57"/>
    <n v="400.97"/>
    <n v="827.05700000000002"/>
    <n v="7443.5129999999999"/>
  </r>
  <r>
    <n v="2748"/>
    <n v="19841"/>
    <n v="40538"/>
    <s v="Low"/>
    <s v="Rotterdam"/>
    <s v="New York"/>
    <x v="3"/>
    <s v="Corporate"/>
    <x v="0"/>
    <x v="6"/>
    <n v="213.06"/>
    <n v="11.97"/>
    <n v="21.305999999999997"/>
    <n v="191.75400000000002"/>
  </r>
  <r>
    <n v="2749"/>
    <n v="19841"/>
    <n v="40538"/>
    <s v="Low"/>
    <s v="Rotterdam"/>
    <s v="New York"/>
    <x v="3"/>
    <s v="Corporate"/>
    <x v="2"/>
    <x v="4"/>
    <n v="1126.4880000000001"/>
    <n v="195.99"/>
    <n v="112.64880000000001"/>
    <n v="1013.8392"/>
  </r>
  <r>
    <n v="2750"/>
    <n v="19841"/>
    <n v="40538"/>
    <s v="Low"/>
    <s v="Slidell"/>
    <s v="Louisiana"/>
    <x v="2"/>
    <s v="Corporate"/>
    <x v="2"/>
    <x v="4"/>
    <n v="4687.6734999999999"/>
    <n v="125.99"/>
    <n v="468.76735000000002"/>
    <n v="4218.9061499999998"/>
  </r>
  <r>
    <n v="2751"/>
    <n v="19843"/>
    <n v="40388"/>
    <s v="Medium"/>
    <s v="Boulder"/>
    <s v="Colorado"/>
    <x v="1"/>
    <s v="Home Office"/>
    <x v="2"/>
    <x v="4"/>
    <n v="4416.6509999999998"/>
    <n v="155.99"/>
    <n v="441.66509999999994"/>
    <n v="3974.9858999999997"/>
  </r>
  <r>
    <n v="2752"/>
    <n v="19874"/>
    <n v="41068"/>
    <s v="High"/>
    <s v="Jamestown"/>
    <s v="New York"/>
    <x v="3"/>
    <s v="Small Business"/>
    <x v="0"/>
    <x v="0"/>
    <n v="310.45999999999998"/>
    <n v="9.7100000000000009"/>
    <n v="31.045999999999999"/>
    <n v="279.41399999999999"/>
  </r>
  <r>
    <n v="2753"/>
    <n v="19905"/>
    <n v="41133"/>
    <s v="Critical"/>
    <s v="Brooklyn Center"/>
    <s v="Minnesota"/>
    <x v="0"/>
    <s v="Home Office"/>
    <x v="0"/>
    <x v="8"/>
    <n v="82.97"/>
    <n v="4.13"/>
    <n v="8.2970000000000006"/>
    <n v="74.673000000000002"/>
  </r>
  <r>
    <n v="2754"/>
    <n v="19905"/>
    <n v="41133"/>
    <s v="Critical"/>
    <s v="Brooklyn Center"/>
    <s v="Minnesota"/>
    <x v="0"/>
    <s v="Home Office"/>
    <x v="1"/>
    <x v="3"/>
    <n v="13701.35"/>
    <n v="550.98"/>
    <n v="1370.135"/>
    <n v="12331.215"/>
  </r>
  <r>
    <n v="2755"/>
    <n v="19911"/>
    <n v="40822"/>
    <s v="High"/>
    <s v="Farragut"/>
    <s v="Tennessee"/>
    <x v="2"/>
    <s v="Consumer"/>
    <x v="0"/>
    <x v="13"/>
    <n v="1054.7"/>
    <n v="25.98"/>
    <n v="105.47"/>
    <n v="949.23"/>
  </r>
  <r>
    <n v="2756"/>
    <n v="19911"/>
    <n v="40822"/>
    <s v="High"/>
    <s v="Farragut"/>
    <s v="Tennessee"/>
    <x v="2"/>
    <s v="Consumer"/>
    <x v="1"/>
    <x v="15"/>
    <n v="5349.21"/>
    <n v="135.99"/>
    <n v="534.92099999999994"/>
    <n v="4814.2889999999998"/>
  </r>
  <r>
    <n v="2757"/>
    <n v="19911"/>
    <n v="40822"/>
    <s v="High"/>
    <s v="Farragut"/>
    <s v="Tennessee"/>
    <x v="2"/>
    <s v="Consumer"/>
    <x v="2"/>
    <x v="10"/>
    <n v="4859.37"/>
    <n v="150.97999999999999"/>
    <n v="485.93699999999995"/>
    <n v="4373.433"/>
  </r>
  <r>
    <n v="2758"/>
    <n v="19936"/>
    <n v="41226"/>
    <s v="Critical"/>
    <s v="Ann Arbor"/>
    <s v="Michigan"/>
    <x v="0"/>
    <s v="Home Office"/>
    <x v="0"/>
    <x v="12"/>
    <n v="36.75"/>
    <n v="1.88"/>
    <n v="3.6749999999999998"/>
    <n v="33.075000000000003"/>
  </r>
  <r>
    <n v="2759"/>
    <n v="19936"/>
    <n v="41226"/>
    <s v="Critical"/>
    <s v="Ann Arbor"/>
    <s v="Michigan"/>
    <x v="0"/>
    <s v="Home Office"/>
    <x v="2"/>
    <x v="5"/>
    <n v="1115.2"/>
    <n v="29.89"/>
    <n v="111.52"/>
    <n v="1003.6800000000001"/>
  </r>
  <r>
    <n v="2760"/>
    <n v="19943"/>
    <n v="40141"/>
    <s v="Critical"/>
    <s v="Kingman"/>
    <s v="Arizona"/>
    <x v="1"/>
    <s v="Corporate"/>
    <x v="1"/>
    <x v="3"/>
    <n v="1959.92"/>
    <n v="124.49"/>
    <n v="195.99200000000002"/>
    <n v="1763.9280000000001"/>
  </r>
  <r>
    <n v="2761"/>
    <n v="19972"/>
    <n v="41076"/>
    <s v="Critical"/>
    <s v="Flint"/>
    <s v="Michigan"/>
    <x v="0"/>
    <s v="Corporate"/>
    <x v="1"/>
    <x v="2"/>
    <n v="97.86"/>
    <n v="14.98"/>
    <n v="9.7859999999999996"/>
    <n v="88.073999999999998"/>
  </r>
  <r>
    <n v="2762"/>
    <n v="19974"/>
    <n v="40485"/>
    <s v="High"/>
    <s v="Wilson"/>
    <s v="North Carolina"/>
    <x v="2"/>
    <s v="Corporate"/>
    <x v="0"/>
    <x v="13"/>
    <n v="3830.84"/>
    <n v="279.81"/>
    <n v="383.084"/>
    <n v="3447.7560000000003"/>
  </r>
  <r>
    <n v="2763"/>
    <n v="19974"/>
    <n v="40485"/>
    <s v="High"/>
    <s v="Wilson"/>
    <s v="North Carolina"/>
    <x v="2"/>
    <s v="Corporate"/>
    <x v="0"/>
    <x v="0"/>
    <n v="267.43"/>
    <n v="12.28"/>
    <n v="26.743000000000002"/>
    <n v="240.68700000000001"/>
  </r>
  <r>
    <n v="2764"/>
    <n v="19975"/>
    <n v="39913"/>
    <s v="Not Specified"/>
    <s v="Madison"/>
    <s v="Alabama"/>
    <x v="2"/>
    <s v="Consumer"/>
    <x v="0"/>
    <x v="13"/>
    <n v="362.17"/>
    <n v="11.7"/>
    <n v="36.217000000000006"/>
    <n v="325.95300000000003"/>
  </r>
  <r>
    <n v="2765"/>
    <n v="20002"/>
    <n v="41133"/>
    <s v="Medium"/>
    <s v="Sun City"/>
    <s v="Arizona"/>
    <x v="1"/>
    <s v="Corporate"/>
    <x v="2"/>
    <x v="5"/>
    <n v="41.03"/>
    <n v="4.7699999999999996"/>
    <n v="4.1029999999999998"/>
    <n v="36.927"/>
  </r>
  <r>
    <n v="2766"/>
    <n v="20003"/>
    <n v="40938"/>
    <s v="Medium"/>
    <s v="Minot"/>
    <s v="North Dakota"/>
    <x v="0"/>
    <s v="Corporate"/>
    <x v="2"/>
    <x v="5"/>
    <n v="796.08"/>
    <n v="19.98"/>
    <n v="79.608000000000004"/>
    <n v="716.47199999999998"/>
  </r>
  <r>
    <n v="2767"/>
    <n v="20003"/>
    <n v="40938"/>
    <s v="Medium"/>
    <s v="Scarsdale"/>
    <s v="New York"/>
    <x v="3"/>
    <s v="Corporate"/>
    <x v="2"/>
    <x v="4"/>
    <n v="141.97550000000001"/>
    <n v="35.99"/>
    <n v="14.197550000000001"/>
    <n v="127.77795"/>
  </r>
  <r>
    <n v="2768"/>
    <n v="20007"/>
    <n v="40030"/>
    <s v="Not Specified"/>
    <s v="Lake In The Hills"/>
    <s v="Illinois"/>
    <x v="0"/>
    <s v="Small Business"/>
    <x v="0"/>
    <x v="6"/>
    <n v="82.61"/>
    <n v="1.68"/>
    <n v="8.261000000000001"/>
    <n v="74.349000000000004"/>
  </r>
  <r>
    <n v="2769"/>
    <n v="20032"/>
    <n v="41218"/>
    <s v="Medium"/>
    <s v="Hickory"/>
    <s v="North Carolina"/>
    <x v="2"/>
    <s v="Corporate"/>
    <x v="2"/>
    <x v="5"/>
    <n v="137.38"/>
    <n v="17.48"/>
    <n v="13.738"/>
    <n v="123.642"/>
  </r>
  <r>
    <n v="2770"/>
    <n v="20033"/>
    <n v="40319"/>
    <s v="Critical"/>
    <s v="New Albany"/>
    <s v="Indiana"/>
    <x v="0"/>
    <s v="Corporate"/>
    <x v="2"/>
    <x v="16"/>
    <n v="2543.9499999999998"/>
    <n v="499.99"/>
    <n v="254.39500000000001"/>
    <n v="2289.5549999999998"/>
  </r>
  <r>
    <n v="2771"/>
    <n v="20036"/>
    <n v="40517"/>
    <s v="Not Specified"/>
    <s v="Jonesboro"/>
    <s v="Arkansas"/>
    <x v="2"/>
    <s v="Corporate"/>
    <x v="1"/>
    <x v="11"/>
    <n v="4371.92"/>
    <n v="150.97999999999999"/>
    <n v="437.19199999999995"/>
    <n v="3934.7280000000001"/>
  </r>
  <r>
    <n v="2772"/>
    <n v="20036"/>
    <n v="40517"/>
    <s v="Not Specified"/>
    <s v="Jonesboro"/>
    <s v="Arkansas"/>
    <x v="2"/>
    <s v="Corporate"/>
    <x v="2"/>
    <x v="4"/>
    <n v="1745.1179999999999"/>
    <n v="95.99"/>
    <n v="174.51179999999999"/>
    <n v="1570.6061999999999"/>
  </r>
  <r>
    <n v="2773"/>
    <n v="20036"/>
    <n v="40517"/>
    <s v="Not Specified"/>
    <s v="Northport"/>
    <s v="Alabama"/>
    <x v="2"/>
    <s v="Corporate"/>
    <x v="0"/>
    <x v="13"/>
    <n v="290.45999999999998"/>
    <n v="11.97"/>
    <n v="29.045999999999999"/>
    <n v="261.41399999999999"/>
  </r>
  <r>
    <n v="2774"/>
    <n v="20036"/>
    <n v="40517"/>
    <s v="Not Specified"/>
    <s v="Northport"/>
    <s v="Alabama"/>
    <x v="2"/>
    <s v="Corporate"/>
    <x v="2"/>
    <x v="5"/>
    <n v="1207.4000000000001"/>
    <n v="26.31"/>
    <n v="120.74"/>
    <n v="1086.6600000000001"/>
  </r>
  <r>
    <n v="2775"/>
    <n v="20037"/>
    <n v="39823"/>
    <s v="Low"/>
    <s v="Pleasure Ridge Park"/>
    <s v="Kentucky"/>
    <x v="2"/>
    <s v="Corporate"/>
    <x v="1"/>
    <x v="2"/>
    <n v="1009.42"/>
    <n v="29.18"/>
    <n v="100.94199999999999"/>
    <n v="908.47799999999995"/>
  </r>
  <r>
    <n v="2776"/>
    <n v="20037"/>
    <n v="39823"/>
    <s v="Low"/>
    <s v="Pleasure Ridge Park"/>
    <s v="Kentucky"/>
    <x v="2"/>
    <s v="Corporate"/>
    <x v="2"/>
    <x v="10"/>
    <n v="15137.11"/>
    <n v="297.64"/>
    <n v="1513.711"/>
    <n v="13623.399000000001"/>
  </r>
  <r>
    <n v="2777"/>
    <n v="20038"/>
    <n v="40235"/>
    <s v="Low"/>
    <s v="Midland"/>
    <s v="Michigan"/>
    <x v="0"/>
    <s v="Consumer"/>
    <x v="1"/>
    <x v="2"/>
    <n v="173.44"/>
    <n v="4.1399999999999997"/>
    <n v="17.344000000000001"/>
    <n v="156.096"/>
  </r>
  <r>
    <n v="2778"/>
    <n v="20066"/>
    <n v="41154"/>
    <s v="Critical"/>
    <s v="El Mirage"/>
    <s v="Arizona"/>
    <x v="1"/>
    <s v="Home Office"/>
    <x v="0"/>
    <x v="14"/>
    <n v="40.79"/>
    <n v="11.58"/>
    <n v="4.0789999999999997"/>
    <n v="36.710999999999999"/>
  </r>
  <r>
    <n v="2779"/>
    <n v="20066"/>
    <n v="41154"/>
    <s v="Critical"/>
    <s v="El Mirage"/>
    <s v="Arizona"/>
    <x v="1"/>
    <s v="Home Office"/>
    <x v="0"/>
    <x v="9"/>
    <n v="524.25"/>
    <n v="30.98"/>
    <n v="52.424999999999997"/>
    <n v="471.82499999999999"/>
  </r>
  <r>
    <n v="2780"/>
    <n v="20068"/>
    <n v="40602"/>
    <s v="Critical"/>
    <s v="West Islip"/>
    <s v="New York"/>
    <x v="3"/>
    <s v="Home Office"/>
    <x v="0"/>
    <x v="12"/>
    <n v="53.18"/>
    <n v="5.53"/>
    <n v="5.3179999999999996"/>
    <n v="47.862000000000002"/>
  </r>
  <r>
    <n v="2781"/>
    <n v="20069"/>
    <n v="40082"/>
    <s v="Critical"/>
    <s v="Davie"/>
    <s v="Florida"/>
    <x v="2"/>
    <s v="Corporate"/>
    <x v="1"/>
    <x v="2"/>
    <n v="247.15"/>
    <n v="40.89"/>
    <n v="24.715"/>
    <n v="222.435"/>
  </r>
  <r>
    <n v="2782"/>
    <n v="20071"/>
    <n v="40803"/>
    <s v="Medium"/>
    <s v="Oswego"/>
    <s v="Illinois"/>
    <x v="0"/>
    <s v="Home Office"/>
    <x v="1"/>
    <x v="15"/>
    <n v="789.94"/>
    <n v="25.98"/>
    <n v="78.994"/>
    <n v="710.94600000000003"/>
  </r>
  <r>
    <n v="2783"/>
    <n v="20096"/>
    <n v="41140"/>
    <s v="Low"/>
    <s v="Bakersfield"/>
    <s v="California"/>
    <x v="1"/>
    <s v="Consumer"/>
    <x v="1"/>
    <x v="3"/>
    <n v="6116.11"/>
    <n v="179.29"/>
    <n v="611.61099999999999"/>
    <n v="5504.4989999999998"/>
  </r>
  <r>
    <n v="2784"/>
    <n v="20098"/>
    <n v="40885"/>
    <s v="Medium"/>
    <s v="Fitchburg"/>
    <s v="MA"/>
    <x v="3"/>
    <s v="Consumer"/>
    <x v="2"/>
    <x v="10"/>
    <n v="183.32"/>
    <n v="15.99"/>
    <n v="18.331999999999997"/>
    <n v="164.988"/>
  </r>
  <r>
    <n v="2785"/>
    <n v="20098"/>
    <n v="40885"/>
    <s v="Medium"/>
    <s v="South Portland"/>
    <s v="Maine"/>
    <x v="3"/>
    <s v="Consumer"/>
    <x v="1"/>
    <x v="2"/>
    <n v="194.11"/>
    <n v="22.72"/>
    <n v="19.411000000000001"/>
    <n v="174.69900000000001"/>
  </r>
  <r>
    <n v="2786"/>
    <n v="20102"/>
    <n v="40699"/>
    <s v="High"/>
    <s v="Saint Louis"/>
    <s v="MO"/>
    <x v="0"/>
    <s v="Small Business"/>
    <x v="2"/>
    <x v="5"/>
    <n v="333.3"/>
    <n v="22.24"/>
    <n v="33.33"/>
    <n v="299.97000000000003"/>
  </r>
  <r>
    <n v="2787"/>
    <n v="20103"/>
    <n v="40220"/>
    <s v="Medium"/>
    <s v="Ponte Vedra Beach"/>
    <s v="Florida"/>
    <x v="2"/>
    <s v="Small Business"/>
    <x v="2"/>
    <x v="10"/>
    <n v="314.93"/>
    <n v="9.99"/>
    <n v="31.493000000000002"/>
    <n v="283.43700000000001"/>
  </r>
  <r>
    <n v="2788"/>
    <n v="20103"/>
    <n v="40220"/>
    <s v="Medium"/>
    <s v="Port Charlotte"/>
    <s v="Florida"/>
    <x v="2"/>
    <s v="Small Business"/>
    <x v="2"/>
    <x v="5"/>
    <n v="726.82"/>
    <n v="30.42"/>
    <n v="72.682000000000002"/>
    <n v="654.13800000000003"/>
  </r>
  <r>
    <n v="2789"/>
    <n v="20128"/>
    <n v="40056"/>
    <s v="Not Specified"/>
    <s v="Pahrump"/>
    <s v="Nevada"/>
    <x v="1"/>
    <s v="Corporate"/>
    <x v="2"/>
    <x v="5"/>
    <n v="279.43"/>
    <n v="8.5"/>
    <n v="27.943000000000001"/>
    <n v="251.48699999999999"/>
  </r>
  <r>
    <n v="2790"/>
    <n v="20128"/>
    <n v="40056"/>
    <s v="Not Specified"/>
    <s v="Pahrump"/>
    <s v="Nevada"/>
    <x v="1"/>
    <s v="Corporate"/>
    <x v="0"/>
    <x v="0"/>
    <n v="515.22"/>
    <n v="95.43"/>
    <n v="51.522000000000006"/>
    <n v="463.69800000000004"/>
  </r>
  <r>
    <n v="2791"/>
    <n v="20132"/>
    <n v="40315"/>
    <s v="Low"/>
    <s v="Modesto"/>
    <s v="California"/>
    <x v="1"/>
    <s v="Consumer"/>
    <x v="2"/>
    <x v="10"/>
    <n v="8719.69"/>
    <n v="270.97000000000003"/>
    <n v="871.96900000000005"/>
    <n v="7847.7210000000005"/>
  </r>
  <r>
    <n v="2792"/>
    <n v="20134"/>
    <n v="40614"/>
    <s v="Low"/>
    <s v="Mcallen"/>
    <s v="Texas"/>
    <x v="0"/>
    <s v="Corporate"/>
    <x v="2"/>
    <x v="5"/>
    <n v="583.55999999999995"/>
    <n v="20.97"/>
    <n v="58.355999999999995"/>
    <n v="525.20399999999995"/>
  </r>
  <r>
    <n v="2793"/>
    <n v="20134"/>
    <n v="40614"/>
    <s v="Low"/>
    <s v="Mcallen"/>
    <s v="Texas"/>
    <x v="0"/>
    <s v="Corporate"/>
    <x v="0"/>
    <x v="9"/>
    <n v="281.47000000000003"/>
    <n v="6.48"/>
    <n v="28.147000000000002"/>
    <n v="253.32300000000004"/>
  </r>
  <r>
    <n v="2794"/>
    <n v="20135"/>
    <n v="39994"/>
    <s v="Critical"/>
    <s v="Ocoee"/>
    <s v="Florida"/>
    <x v="2"/>
    <s v="Corporate"/>
    <x v="0"/>
    <x v="8"/>
    <n v="115.24"/>
    <n v="2.61"/>
    <n v="11.523999999999999"/>
    <n v="103.71599999999999"/>
  </r>
  <r>
    <n v="2795"/>
    <n v="20135"/>
    <n v="39994"/>
    <s v="Critical"/>
    <s v="Orlando"/>
    <s v="Florida"/>
    <x v="2"/>
    <s v="Corporate"/>
    <x v="1"/>
    <x v="3"/>
    <n v="9601.94"/>
    <n v="349.45"/>
    <n v="960.19400000000007"/>
    <n v="8641.746000000001"/>
  </r>
  <r>
    <n v="2796"/>
    <n v="20160"/>
    <n v="40838"/>
    <s v="Low"/>
    <s v="Peoria"/>
    <s v="Illinois"/>
    <x v="0"/>
    <s v="Small Business"/>
    <x v="0"/>
    <x v="9"/>
    <n v="435.24"/>
    <n v="10.31"/>
    <n v="43.523999999999994"/>
    <n v="391.71600000000001"/>
  </r>
  <r>
    <n v="2797"/>
    <n v="20162"/>
    <n v="39852"/>
    <s v="Medium"/>
    <s v="Elmira"/>
    <s v="New York"/>
    <x v="3"/>
    <s v="Home Office"/>
    <x v="0"/>
    <x v="12"/>
    <n v="607.41999999999996"/>
    <n v="15.16"/>
    <n v="60.741999999999997"/>
    <n v="546.678"/>
  </r>
  <r>
    <n v="2798"/>
    <n v="20166"/>
    <n v="39876"/>
    <s v="Low"/>
    <s v="Fort Lauderdale"/>
    <s v="Florida"/>
    <x v="2"/>
    <s v="Corporate"/>
    <x v="2"/>
    <x v="4"/>
    <n v="973.86199999999997"/>
    <n v="205.99"/>
    <n v="97.386199999999988"/>
    <n v="876.47579999999994"/>
  </r>
  <r>
    <n v="2799"/>
    <n v="20192"/>
    <n v="40457"/>
    <s v="Low"/>
    <s v="Coral Gables"/>
    <s v="Florida"/>
    <x v="2"/>
    <s v="Home Office"/>
    <x v="2"/>
    <x v="5"/>
    <n v="1624.67"/>
    <n v="45.19"/>
    <n v="162.46700000000001"/>
    <n v="1462.203"/>
  </r>
  <r>
    <n v="2800"/>
    <n v="20193"/>
    <n v="40489"/>
    <s v="Medium"/>
    <s v="Cheyenne"/>
    <s v="Wyoming"/>
    <x v="1"/>
    <s v="Corporate"/>
    <x v="0"/>
    <x v="12"/>
    <n v="82.12"/>
    <n v="3.52"/>
    <n v="8.2119999999999997"/>
    <n v="73.908000000000001"/>
  </r>
  <r>
    <n v="2801"/>
    <n v="20194"/>
    <n v="40981"/>
    <s v="High"/>
    <s v="Pittsburg"/>
    <s v="Kansas"/>
    <x v="0"/>
    <s v="Consumer"/>
    <x v="1"/>
    <x v="2"/>
    <n v="194.29"/>
    <n v="20.239999999999998"/>
    <n v="19.428999999999998"/>
    <n v="174.86099999999999"/>
  </r>
  <r>
    <n v="2802"/>
    <n v="20225"/>
    <n v="40385"/>
    <s v="Low"/>
    <s v="Paradise"/>
    <s v="California"/>
    <x v="1"/>
    <s v="Corporate"/>
    <x v="0"/>
    <x v="12"/>
    <n v="124.78"/>
    <n v="3.98"/>
    <n v="12.478"/>
    <n v="112.30200000000001"/>
  </r>
  <r>
    <n v="2803"/>
    <n v="20225"/>
    <n v="40385"/>
    <s v="Low"/>
    <s v="Paradise"/>
    <s v="California"/>
    <x v="1"/>
    <s v="Corporate"/>
    <x v="0"/>
    <x v="6"/>
    <n v="123.4"/>
    <n v="5.84"/>
    <n v="12.34"/>
    <n v="111.06"/>
  </r>
  <r>
    <n v="2804"/>
    <n v="20229"/>
    <n v="40116"/>
    <s v="Low"/>
    <s v="Brandon"/>
    <s v="Florida"/>
    <x v="2"/>
    <s v="Home Office"/>
    <x v="0"/>
    <x v="7"/>
    <n v="116.06"/>
    <n v="2.62"/>
    <n v="11.606"/>
    <n v="104.45400000000001"/>
  </r>
  <r>
    <n v="2805"/>
    <n v="20256"/>
    <n v="40939"/>
    <s v="Low"/>
    <s v="Lakeville"/>
    <s v="Minnesota"/>
    <x v="0"/>
    <s v="Small Business"/>
    <x v="0"/>
    <x v="0"/>
    <n v="512.83000000000004"/>
    <n v="20.89"/>
    <n v="51.283000000000001"/>
    <n v="461.54700000000003"/>
  </r>
  <r>
    <n v="2806"/>
    <n v="20259"/>
    <n v="40687"/>
    <s v="Critical"/>
    <s v="Dallas"/>
    <s v="Texas"/>
    <x v="0"/>
    <s v="Corporate"/>
    <x v="0"/>
    <x v="1"/>
    <n v="539.05999999999995"/>
    <n v="12.88"/>
    <n v="53.905999999999992"/>
    <n v="485.15399999999994"/>
  </r>
  <r>
    <n v="2807"/>
    <n v="20261"/>
    <n v="39953"/>
    <s v="Medium"/>
    <s v="Lancaster"/>
    <s v="Texas"/>
    <x v="0"/>
    <s v="Small Business"/>
    <x v="0"/>
    <x v="12"/>
    <n v="751.52"/>
    <n v="31.74"/>
    <n v="75.152000000000001"/>
    <n v="676.36799999999994"/>
  </r>
  <r>
    <n v="2808"/>
    <n v="20261"/>
    <n v="39953"/>
    <s v="Medium"/>
    <s v="Lancaster"/>
    <s v="Texas"/>
    <x v="0"/>
    <s v="Small Business"/>
    <x v="0"/>
    <x v="9"/>
    <n v="220.48"/>
    <n v="6.35"/>
    <n v="22.047999999999998"/>
    <n v="198.43199999999999"/>
  </r>
  <r>
    <n v="2809"/>
    <n v="20261"/>
    <n v="39953"/>
    <s v="Medium"/>
    <s v="Lancaster"/>
    <s v="Texas"/>
    <x v="0"/>
    <s v="Small Business"/>
    <x v="2"/>
    <x v="4"/>
    <n v="1259.4535000000001"/>
    <n v="65.989999999999995"/>
    <n v="125.94535"/>
    <n v="1133.5081500000001"/>
  </r>
  <r>
    <n v="2810"/>
    <n v="20262"/>
    <n v="40173"/>
    <s v="Not Specified"/>
    <s v="Manitowoc"/>
    <s v="Wisconsin"/>
    <x v="0"/>
    <s v="Home Office"/>
    <x v="1"/>
    <x v="2"/>
    <n v="652.24"/>
    <n v="22.72"/>
    <n v="65.22399999999999"/>
    <n v="587.01600000000008"/>
  </r>
  <r>
    <n v="2811"/>
    <n v="20263"/>
    <n v="40131"/>
    <s v="Medium"/>
    <s v="Urbana"/>
    <s v="Illinois"/>
    <x v="0"/>
    <s v="Small Business"/>
    <x v="0"/>
    <x v="12"/>
    <n v="473.7"/>
    <n v="59.78"/>
    <n v="47.37"/>
    <n v="426.33"/>
  </r>
  <r>
    <n v="2812"/>
    <n v="20263"/>
    <n v="40131"/>
    <s v="Medium"/>
    <s v="Vernon Hills"/>
    <s v="Illinois"/>
    <x v="0"/>
    <s v="Small Business"/>
    <x v="2"/>
    <x v="4"/>
    <n v="553.5625"/>
    <n v="20.99"/>
    <n v="55.356250000000003"/>
    <n v="498.20625000000001"/>
  </r>
  <r>
    <n v="2813"/>
    <n v="20292"/>
    <n v="41221"/>
    <s v="Medium"/>
    <s v="Spartanburg"/>
    <s v="South Carolina"/>
    <x v="2"/>
    <s v="Corporate"/>
    <x v="0"/>
    <x v="13"/>
    <n v="452.39"/>
    <n v="17.52"/>
    <n v="45.238999999999997"/>
    <n v="407.15100000000001"/>
  </r>
  <r>
    <n v="2814"/>
    <n v="20292"/>
    <n v="41221"/>
    <s v="Medium"/>
    <s v="Spartanburg"/>
    <s v="South Carolina"/>
    <x v="2"/>
    <s v="Corporate"/>
    <x v="2"/>
    <x v="5"/>
    <n v="117.13"/>
    <n v="20.95"/>
    <n v="11.712999999999999"/>
    <n v="105.417"/>
  </r>
  <r>
    <n v="2815"/>
    <n v="20322"/>
    <n v="39992"/>
    <s v="Critical"/>
    <s v="West Des Moines"/>
    <s v="Iowa"/>
    <x v="0"/>
    <s v="Home Office"/>
    <x v="0"/>
    <x v="12"/>
    <n v="160.27000000000001"/>
    <n v="3.58"/>
    <n v="16.027000000000001"/>
    <n v="144.24299999999999"/>
  </r>
  <r>
    <n v="2816"/>
    <n v="20322"/>
    <n v="39992"/>
    <s v="Critical"/>
    <s v="West Des Moines"/>
    <s v="Iowa"/>
    <x v="0"/>
    <s v="Home Office"/>
    <x v="1"/>
    <x v="11"/>
    <n v="4601.0200000000004"/>
    <n v="100.98"/>
    <n v="460.10200000000003"/>
    <n v="4140.9180000000006"/>
  </r>
  <r>
    <n v="2817"/>
    <n v="20322"/>
    <n v="39992"/>
    <s v="Critical"/>
    <s v="West Des Moines"/>
    <s v="Iowa"/>
    <x v="0"/>
    <s v="Home Office"/>
    <x v="0"/>
    <x v="9"/>
    <n v="89.89"/>
    <n v="5.78"/>
    <n v="8.988999999999999"/>
    <n v="80.900999999999996"/>
  </r>
  <r>
    <n v="2818"/>
    <n v="20325"/>
    <n v="40362"/>
    <s v="Critical"/>
    <s v="El Dorado Hills"/>
    <s v="California"/>
    <x v="1"/>
    <s v="Small Business"/>
    <x v="2"/>
    <x v="10"/>
    <n v="4043.29"/>
    <n v="119.99"/>
    <n v="404.32900000000001"/>
    <n v="3638.9609999999998"/>
  </r>
  <r>
    <n v="2819"/>
    <n v="20325"/>
    <n v="40362"/>
    <s v="Critical"/>
    <s v="El Dorado Hills"/>
    <s v="California"/>
    <x v="1"/>
    <s v="Small Business"/>
    <x v="0"/>
    <x v="6"/>
    <n v="870.48"/>
    <n v="36.549999999999997"/>
    <n v="87.047999999999988"/>
    <n v="783.43200000000002"/>
  </r>
  <r>
    <n v="2820"/>
    <n v="20354"/>
    <n v="41171"/>
    <s v="Critical"/>
    <s v="New City"/>
    <s v="New York"/>
    <x v="3"/>
    <s v="Corporate"/>
    <x v="0"/>
    <x v="8"/>
    <n v="76.06"/>
    <n v="3.15"/>
    <n v="7.6059999999999999"/>
    <n v="68.454000000000008"/>
  </r>
  <r>
    <n v="2821"/>
    <n v="20384"/>
    <n v="40841"/>
    <s v="Low"/>
    <s v="North Tonawanda"/>
    <s v="New York"/>
    <x v="3"/>
    <s v="Corporate"/>
    <x v="0"/>
    <x v="0"/>
    <n v="396.6"/>
    <n v="14.03"/>
    <n v="39.659999999999997"/>
    <n v="356.94000000000005"/>
  </r>
  <r>
    <n v="2822"/>
    <n v="20384"/>
    <n v="40841"/>
    <s v="Low"/>
    <s v="North Tonawanda"/>
    <s v="New York"/>
    <x v="3"/>
    <s v="Corporate"/>
    <x v="1"/>
    <x v="3"/>
    <n v="6902.51"/>
    <n v="212.6"/>
    <n v="690.25100000000009"/>
    <n v="6212.259"/>
  </r>
  <r>
    <n v="2823"/>
    <n v="20386"/>
    <n v="40236"/>
    <s v="Critical"/>
    <s v="Duluth"/>
    <s v="Minnesota"/>
    <x v="0"/>
    <s v="Corporate"/>
    <x v="0"/>
    <x v="7"/>
    <n v="41.23"/>
    <n v="1.26"/>
    <n v="4.1229999999999993"/>
    <n v="37.106999999999999"/>
  </r>
  <r>
    <n v="2824"/>
    <n v="20389"/>
    <n v="40036"/>
    <s v="High"/>
    <s v="Flint"/>
    <s v="Michigan"/>
    <x v="0"/>
    <s v="Corporate"/>
    <x v="1"/>
    <x v="11"/>
    <n v="7477.78"/>
    <n v="260.98"/>
    <n v="747.77800000000002"/>
    <n v="6730.0019999999995"/>
  </r>
  <r>
    <n v="2825"/>
    <n v="20389"/>
    <n v="40036"/>
    <s v="High"/>
    <s v="Flint"/>
    <s v="Michigan"/>
    <x v="0"/>
    <s v="Corporate"/>
    <x v="1"/>
    <x v="2"/>
    <n v="270.39"/>
    <n v="10.52"/>
    <n v="27.038999999999998"/>
    <n v="243.351"/>
  </r>
  <r>
    <n v="2826"/>
    <n v="20389"/>
    <n v="40036"/>
    <s v="High"/>
    <s v="Flint"/>
    <s v="Michigan"/>
    <x v="0"/>
    <s v="Corporate"/>
    <x v="0"/>
    <x v="9"/>
    <n v="201.35"/>
    <n v="5.98"/>
    <n v="20.135000000000002"/>
    <n v="181.215"/>
  </r>
  <r>
    <n v="2827"/>
    <n v="20390"/>
    <n v="40056"/>
    <s v="Not Specified"/>
    <s v="Garfield Heights"/>
    <s v="Ohio"/>
    <x v="3"/>
    <s v="Home Office"/>
    <x v="2"/>
    <x v="5"/>
    <n v="1271.1199999999999"/>
    <n v="34.979999999999997"/>
    <n v="127.11199999999999"/>
    <n v="1144.0079999999998"/>
  </r>
  <r>
    <n v="2828"/>
    <n v="20390"/>
    <n v="40056"/>
    <s v="Not Specified"/>
    <s v="Garfield Heights"/>
    <s v="Ohio"/>
    <x v="3"/>
    <s v="Home Office"/>
    <x v="0"/>
    <x v="1"/>
    <n v="58.5"/>
    <n v="3.14"/>
    <n v="5.85"/>
    <n v="52.65"/>
  </r>
  <r>
    <n v="2829"/>
    <n v="20422"/>
    <n v="39839"/>
    <s v="High"/>
    <s v="Allen Park"/>
    <s v="Michigan"/>
    <x v="0"/>
    <s v="Consumer"/>
    <x v="0"/>
    <x v="8"/>
    <n v="15.38"/>
    <n v="2.89"/>
    <n v="1.538"/>
    <n v="13.842000000000001"/>
  </r>
  <r>
    <n v="2830"/>
    <n v="20422"/>
    <n v="39839"/>
    <s v="High"/>
    <s v="Muscatine"/>
    <s v="Iowa"/>
    <x v="0"/>
    <s v="Consumer"/>
    <x v="1"/>
    <x v="2"/>
    <n v="447.33"/>
    <n v="14.34"/>
    <n v="44.733000000000004"/>
    <n v="402.59699999999998"/>
  </r>
  <r>
    <n v="2831"/>
    <n v="20448"/>
    <n v="40757"/>
    <s v="Critical"/>
    <s v="Council Bluffs"/>
    <s v="Iowa"/>
    <x v="0"/>
    <s v="Corporate"/>
    <x v="0"/>
    <x v="14"/>
    <n v="104.82"/>
    <n v="3.69"/>
    <n v="10.481999999999998"/>
    <n v="94.337999999999994"/>
  </r>
  <r>
    <n v="2832"/>
    <n v="20449"/>
    <n v="40181"/>
    <s v="Medium"/>
    <s v="Colchester"/>
    <s v="Connecticut"/>
    <x v="3"/>
    <s v="Small Business"/>
    <x v="0"/>
    <x v="12"/>
    <n v="1216.5"/>
    <n v="67.28"/>
    <n v="121.65"/>
    <n v="1094.8499999999999"/>
  </r>
  <r>
    <n v="2833"/>
    <n v="20450"/>
    <n v="41250"/>
    <s v="Critical"/>
    <s v="Temecula"/>
    <s v="California"/>
    <x v="1"/>
    <s v="Home Office"/>
    <x v="1"/>
    <x v="3"/>
    <n v="6878.55"/>
    <n v="259.70999999999998"/>
    <n v="687.85500000000002"/>
    <n v="6190.6949999999997"/>
  </r>
  <r>
    <n v="2834"/>
    <n v="20451"/>
    <n v="41054"/>
    <s v="Critical"/>
    <s v="Cuyahoga Falls"/>
    <s v="Ohio"/>
    <x v="3"/>
    <s v="Corporate"/>
    <x v="0"/>
    <x v="9"/>
    <n v="53.72"/>
    <n v="8.9499999999999993"/>
    <n v="5.3720000000000008"/>
    <n v="48.347999999999999"/>
  </r>
  <r>
    <n v="2835"/>
    <n v="20451"/>
    <n v="41054"/>
    <s v="Critical"/>
    <s v="Dayton"/>
    <s v="Ohio"/>
    <x v="3"/>
    <s v="Corporate"/>
    <x v="0"/>
    <x v="0"/>
    <n v="1809.21"/>
    <n v="55.29"/>
    <n v="180.92099999999999"/>
    <n v="1628.289"/>
  </r>
  <r>
    <n v="2836"/>
    <n v="20451"/>
    <n v="41054"/>
    <s v="Critical"/>
    <s v="Dayton"/>
    <s v="Ohio"/>
    <x v="3"/>
    <s v="Corporate"/>
    <x v="1"/>
    <x v="3"/>
    <n v="9150.09"/>
    <n v="550.98"/>
    <n v="915.0089999999999"/>
    <n v="8235.0810000000001"/>
  </r>
  <r>
    <n v="2837"/>
    <n v="20453"/>
    <n v="40612"/>
    <s v="Medium"/>
    <s v="Haltom City"/>
    <s v="Texas"/>
    <x v="0"/>
    <s v="Home Office"/>
    <x v="1"/>
    <x v="2"/>
    <n v="450.39"/>
    <n v="19.23"/>
    <n v="45.038999999999994"/>
    <n v="405.351"/>
  </r>
  <r>
    <n v="2838"/>
    <n v="20453"/>
    <n v="40612"/>
    <s v="Medium"/>
    <s v="Haltom City"/>
    <s v="Texas"/>
    <x v="0"/>
    <s v="Home Office"/>
    <x v="2"/>
    <x v="4"/>
    <n v="1193.1195"/>
    <n v="85.99"/>
    <n v="119.31195"/>
    <n v="1073.80755"/>
  </r>
  <r>
    <n v="2839"/>
    <n v="20455"/>
    <n v="40357"/>
    <s v="Critical"/>
    <s v="Shoreview"/>
    <s v="Minnesota"/>
    <x v="0"/>
    <s v="Corporate"/>
    <x v="2"/>
    <x v="4"/>
    <n v="381.1995"/>
    <n v="65.989999999999995"/>
    <n v="38.119949999999996"/>
    <n v="343.07954999999998"/>
  </r>
  <r>
    <n v="2840"/>
    <n v="20480"/>
    <n v="39842"/>
    <s v="Medium"/>
    <s v="Mechanicsville"/>
    <s v="Virginia"/>
    <x v="2"/>
    <s v="Corporate"/>
    <x v="0"/>
    <x v="12"/>
    <n v="16147.61"/>
    <n v="420.98"/>
    <n v="1614.761"/>
    <n v="14532.849"/>
  </r>
  <r>
    <n v="2841"/>
    <n v="20480"/>
    <n v="39842"/>
    <s v="Medium"/>
    <s v="North Platte"/>
    <s v="Nebraska"/>
    <x v="0"/>
    <s v="Corporate"/>
    <x v="1"/>
    <x v="11"/>
    <n v="1042.6300000000001"/>
    <n v="240.98"/>
    <n v="104.26300000000001"/>
    <n v="938.36700000000008"/>
  </r>
  <r>
    <n v="2842"/>
    <n v="20482"/>
    <n v="40742"/>
    <s v="Medium"/>
    <s v="Hermitage"/>
    <s v="Pennsylvania"/>
    <x v="3"/>
    <s v="Small Business"/>
    <x v="1"/>
    <x v="11"/>
    <n v="4650.07"/>
    <n v="120.98"/>
    <n v="465.00699999999995"/>
    <n v="4185.0630000000001"/>
  </r>
  <r>
    <n v="2843"/>
    <n v="20482"/>
    <n v="40742"/>
    <s v="Medium"/>
    <s v="Hermitage"/>
    <s v="Pennsylvania"/>
    <x v="3"/>
    <s v="Small Business"/>
    <x v="0"/>
    <x v="9"/>
    <n v="497.52"/>
    <n v="12.28"/>
    <n v="49.751999999999995"/>
    <n v="447.76799999999997"/>
  </r>
  <r>
    <n v="2844"/>
    <n v="20484"/>
    <n v="39842"/>
    <s v="Critical"/>
    <s v="Chesapeake"/>
    <s v="Virginia"/>
    <x v="2"/>
    <s v="Consumer"/>
    <x v="2"/>
    <x v="4"/>
    <n v="1122.6375"/>
    <n v="95.99"/>
    <n v="112.26375"/>
    <n v="1010.3737500000001"/>
  </r>
  <r>
    <n v="2845"/>
    <n v="20486"/>
    <n v="40607"/>
    <s v="High"/>
    <s v="Canton"/>
    <s v="Ohio"/>
    <x v="3"/>
    <s v="Corporate"/>
    <x v="0"/>
    <x v="9"/>
    <n v="306.3"/>
    <n v="9.27"/>
    <n v="30.63"/>
    <n v="275.67"/>
  </r>
  <r>
    <n v="2846"/>
    <n v="20486"/>
    <n v="40607"/>
    <s v="High"/>
    <s v="Canton"/>
    <s v="Ohio"/>
    <x v="3"/>
    <s v="Corporate"/>
    <x v="0"/>
    <x v="6"/>
    <n v="163.98"/>
    <n v="3.85"/>
    <n v="16.398"/>
    <n v="147.58199999999999"/>
  </r>
  <r>
    <n v="2847"/>
    <n v="20513"/>
    <n v="40001"/>
    <s v="High"/>
    <s v="Anacortes"/>
    <s v="Washington"/>
    <x v="1"/>
    <s v="Corporate"/>
    <x v="0"/>
    <x v="6"/>
    <n v="42.27"/>
    <n v="2.84"/>
    <n v="4.2270000000000003"/>
    <n v="38.043000000000006"/>
  </r>
  <r>
    <n v="2848"/>
    <n v="20517"/>
    <n v="40436"/>
    <s v="Low"/>
    <s v="Jackson"/>
    <s v="Tennessee"/>
    <x v="2"/>
    <s v="Small Business"/>
    <x v="0"/>
    <x v="6"/>
    <n v="116.63"/>
    <n v="2.94"/>
    <n v="11.663"/>
    <n v="104.967"/>
  </r>
  <r>
    <n v="2849"/>
    <n v="20518"/>
    <n v="40091"/>
    <s v="Critical"/>
    <s v="Hackensack"/>
    <s v="New Jersey"/>
    <x v="3"/>
    <s v="Corporate"/>
    <x v="2"/>
    <x v="4"/>
    <n v="8252.360999999999"/>
    <n v="200.99"/>
    <n v="825.23609999999985"/>
    <n v="7427.1248999999989"/>
  </r>
  <r>
    <n v="2850"/>
    <n v="20518"/>
    <n v="40091"/>
    <s v="Critical"/>
    <s v="Iselin"/>
    <s v="New Jersey"/>
    <x v="3"/>
    <s v="Corporate"/>
    <x v="2"/>
    <x v="10"/>
    <n v="2205.84"/>
    <n v="297.48"/>
    <n v="220.584"/>
    <n v="1985.2560000000001"/>
  </r>
  <r>
    <n v="2851"/>
    <n v="20519"/>
    <n v="39913"/>
    <s v="High"/>
    <s v="Los Altos"/>
    <s v="California"/>
    <x v="1"/>
    <s v="Home Office"/>
    <x v="2"/>
    <x v="10"/>
    <n v="124.19"/>
    <n v="15.99"/>
    <n v="12.419"/>
    <n v="111.771"/>
  </r>
  <r>
    <n v="2852"/>
    <n v="20545"/>
    <n v="40460"/>
    <s v="Not Specified"/>
    <s v="Oshkosh"/>
    <s v="Wisconsin"/>
    <x v="0"/>
    <s v="Small Business"/>
    <x v="1"/>
    <x v="15"/>
    <n v="361.94"/>
    <n v="284.98"/>
    <n v="36.194000000000003"/>
    <n v="325.74599999999998"/>
  </r>
  <r>
    <n v="2853"/>
    <n v="20545"/>
    <n v="40460"/>
    <s v="Not Specified"/>
    <s v="Oshkosh"/>
    <s v="Wisconsin"/>
    <x v="0"/>
    <s v="Small Business"/>
    <x v="0"/>
    <x v="9"/>
    <n v="1276.04"/>
    <n v="40.99"/>
    <n v="127.604"/>
    <n v="1148.4359999999999"/>
  </r>
  <r>
    <n v="2854"/>
    <n v="20545"/>
    <n v="40460"/>
    <s v="Not Specified"/>
    <s v="Oshkosh"/>
    <s v="Wisconsin"/>
    <x v="0"/>
    <s v="Small Business"/>
    <x v="1"/>
    <x v="3"/>
    <n v="2894.68"/>
    <n v="71.37"/>
    <n v="289.46800000000002"/>
    <n v="2605.212"/>
  </r>
  <r>
    <n v="2855"/>
    <n v="20549"/>
    <n v="39825"/>
    <s v="Not Specified"/>
    <s v="Florence"/>
    <s v="Kentucky"/>
    <x v="2"/>
    <s v="Corporate"/>
    <x v="0"/>
    <x v="0"/>
    <n v="1030.0899999999999"/>
    <n v="27.75"/>
    <n v="103.009"/>
    <n v="927.0809999999999"/>
  </r>
  <r>
    <n v="2856"/>
    <n v="20577"/>
    <n v="40218"/>
    <s v="Critical"/>
    <s v="Manitowoc"/>
    <s v="Wisconsin"/>
    <x v="0"/>
    <s v="Home Office"/>
    <x v="0"/>
    <x v="12"/>
    <n v="611.67999999999995"/>
    <n v="39.06"/>
    <n v="61.167999999999992"/>
    <n v="550.51199999999994"/>
  </r>
  <r>
    <n v="2857"/>
    <n v="20579"/>
    <n v="41183"/>
    <s v="Medium"/>
    <s v="Blacksburg"/>
    <s v="Virginia"/>
    <x v="2"/>
    <s v="Small Business"/>
    <x v="2"/>
    <x v="4"/>
    <n v="1434.086"/>
    <n v="110.99"/>
    <n v="143.40860000000001"/>
    <n v="1290.6774"/>
  </r>
  <r>
    <n v="2858"/>
    <n v="20614"/>
    <n v="39951"/>
    <s v="Not Specified"/>
    <s v="San Antonio"/>
    <s v="Texas"/>
    <x v="0"/>
    <s v="Corporate"/>
    <x v="2"/>
    <x v="5"/>
    <n v="3596.36"/>
    <n v="73.98"/>
    <n v="359.63599999999997"/>
    <n v="3236.7240000000002"/>
  </r>
  <r>
    <n v="2859"/>
    <n v="20615"/>
    <n v="41014"/>
    <s v="Medium"/>
    <s v="Goodyear"/>
    <s v="Arizona"/>
    <x v="1"/>
    <s v="Home Office"/>
    <x v="0"/>
    <x v="9"/>
    <n v="151.09"/>
    <n v="4.76"/>
    <n v="15.109000000000002"/>
    <n v="135.98099999999999"/>
  </r>
  <r>
    <n v="2860"/>
    <n v="20642"/>
    <n v="41048"/>
    <s v="High"/>
    <s v="Prior Lake"/>
    <s v="Minnesota"/>
    <x v="0"/>
    <s v="Consumer"/>
    <x v="0"/>
    <x v="8"/>
    <n v="135.19999999999999"/>
    <n v="4.13"/>
    <n v="13.52"/>
    <n v="121.67999999999999"/>
  </r>
  <r>
    <n v="2861"/>
    <n v="20642"/>
    <n v="41048"/>
    <s v="High"/>
    <s v="Sparks"/>
    <s v="Nevada"/>
    <x v="1"/>
    <s v="Consumer"/>
    <x v="0"/>
    <x v="0"/>
    <n v="1078.98"/>
    <n v="20.98"/>
    <n v="107.898"/>
    <n v="971.08199999999999"/>
  </r>
  <r>
    <n v="2862"/>
    <n v="20646"/>
    <n v="40632"/>
    <s v="Medium"/>
    <s v="Durango"/>
    <s v="Colorado"/>
    <x v="1"/>
    <s v="Corporate"/>
    <x v="2"/>
    <x v="4"/>
    <n v="1204.0844999999999"/>
    <n v="35.99"/>
    <n v="120.40844999999999"/>
    <n v="1083.67605"/>
  </r>
  <r>
    <n v="2863"/>
    <n v="20674"/>
    <n v="40520"/>
    <s v="High"/>
    <s v="Rapid City"/>
    <s v="South Dakota"/>
    <x v="0"/>
    <s v="Corporate"/>
    <x v="2"/>
    <x v="10"/>
    <n v="17717.34"/>
    <n v="500.97"/>
    <n v="1771.7339999999999"/>
    <n v="15945.606"/>
  </r>
  <r>
    <n v="2864"/>
    <n v="20676"/>
    <n v="41235"/>
    <s v="Low"/>
    <s v="Oak Park"/>
    <s v="Michigan"/>
    <x v="0"/>
    <s v="Corporate"/>
    <x v="0"/>
    <x v="12"/>
    <n v="43.97"/>
    <n v="1.88"/>
    <n v="4.3970000000000002"/>
    <n v="39.573"/>
  </r>
  <r>
    <n v="2865"/>
    <n v="20679"/>
    <n v="40404"/>
    <s v="Medium"/>
    <s v="Granite Bay"/>
    <s v="California"/>
    <x v="1"/>
    <s v="Small Business"/>
    <x v="0"/>
    <x v="0"/>
    <n v="4976.6000000000004"/>
    <n v="161.55000000000001"/>
    <n v="497.66"/>
    <n v="4478.9400000000005"/>
  </r>
  <r>
    <n v="2866"/>
    <n v="20704"/>
    <n v="40219"/>
    <s v="Low"/>
    <s v="Meridian"/>
    <s v="Mississippi"/>
    <x v="2"/>
    <s v="Home Office"/>
    <x v="0"/>
    <x v="7"/>
    <n v="5.63"/>
    <n v="4.71"/>
    <n v="0.56299999999999994"/>
    <n v="5.0670000000000002"/>
  </r>
  <r>
    <n v="2867"/>
    <n v="20704"/>
    <n v="40219"/>
    <s v="Low"/>
    <s v="Olive Branch"/>
    <s v="Mississippi"/>
    <x v="2"/>
    <s v="Home Office"/>
    <x v="0"/>
    <x v="8"/>
    <n v="16.48"/>
    <n v="3.08"/>
    <n v="1.6480000000000001"/>
    <n v="14.832000000000001"/>
  </r>
  <r>
    <n v="2868"/>
    <n v="20704"/>
    <n v="40219"/>
    <s v="Low"/>
    <s v="Olive Branch"/>
    <s v="Mississippi"/>
    <x v="2"/>
    <s v="Home Office"/>
    <x v="0"/>
    <x v="0"/>
    <n v="15655.24"/>
    <n v="419.19"/>
    <n v="1565.5239999999999"/>
    <n v="14089.716"/>
  </r>
  <r>
    <n v="2869"/>
    <n v="20706"/>
    <n v="40006"/>
    <s v="High"/>
    <s v="Salinas"/>
    <s v="California"/>
    <x v="1"/>
    <s v="Home Office"/>
    <x v="1"/>
    <x v="2"/>
    <n v="5583.27"/>
    <n v="136.97999999999999"/>
    <n v="558.327"/>
    <n v="5024.9430000000002"/>
  </r>
  <r>
    <n v="2870"/>
    <n v="20709"/>
    <n v="40036"/>
    <s v="High"/>
    <s v="Weatherford"/>
    <s v="Texas"/>
    <x v="0"/>
    <s v="Consumer"/>
    <x v="0"/>
    <x v="8"/>
    <n v="16.600000000000001"/>
    <n v="4.13"/>
    <n v="1.66"/>
    <n v="14.940000000000001"/>
  </r>
  <r>
    <n v="2871"/>
    <n v="20709"/>
    <n v="40036"/>
    <s v="High"/>
    <s v="Weatherford"/>
    <s v="Texas"/>
    <x v="0"/>
    <s v="Consumer"/>
    <x v="0"/>
    <x v="8"/>
    <n v="25.1"/>
    <n v="4.9800000000000004"/>
    <n v="2.5099999999999998"/>
    <n v="22.590000000000003"/>
  </r>
  <r>
    <n v="2872"/>
    <n v="20710"/>
    <n v="40146"/>
    <s v="High"/>
    <s v="Central Islip"/>
    <s v="New York"/>
    <x v="3"/>
    <s v="Small Business"/>
    <x v="2"/>
    <x v="5"/>
    <n v="180.7"/>
    <n v="5.98"/>
    <n v="18.07"/>
    <n v="162.63"/>
  </r>
  <r>
    <n v="2873"/>
    <n v="20710"/>
    <n v="40146"/>
    <s v="High"/>
    <s v="Central Islip"/>
    <s v="New York"/>
    <x v="3"/>
    <s v="Small Business"/>
    <x v="0"/>
    <x v="8"/>
    <n v="67.400000000000006"/>
    <n v="2.61"/>
    <n v="6.74"/>
    <n v="60.660000000000004"/>
  </r>
  <r>
    <n v="2874"/>
    <n v="20711"/>
    <n v="39832"/>
    <s v="Critical"/>
    <s v="Oxford"/>
    <s v="MA"/>
    <x v="3"/>
    <s v="Consumer"/>
    <x v="0"/>
    <x v="9"/>
    <n v="98.66"/>
    <n v="18.97"/>
    <n v="9.8659999999999997"/>
    <n v="88.793999999999997"/>
  </r>
  <r>
    <n v="2875"/>
    <n v="20711"/>
    <n v="39832"/>
    <s v="Critical"/>
    <s v="South Burlington"/>
    <s v="Vermont"/>
    <x v="3"/>
    <s v="Consumer"/>
    <x v="2"/>
    <x v="10"/>
    <n v="2215.96"/>
    <n v="119.99"/>
    <n v="221.59599999999998"/>
    <n v="1994.364"/>
  </r>
  <r>
    <n v="2876"/>
    <n v="20737"/>
    <n v="40902"/>
    <s v="Medium"/>
    <s v="Bedford"/>
    <s v="New Hampshire"/>
    <x v="3"/>
    <s v="Home Office"/>
    <x v="1"/>
    <x v="11"/>
    <n v="1410.93"/>
    <n v="140.97999999999999"/>
    <n v="141.09300000000002"/>
    <n v="1269.837"/>
  </r>
  <r>
    <n v="2877"/>
    <n v="20737"/>
    <n v="40902"/>
    <s v="Medium"/>
    <s v="Camden"/>
    <s v="New Jersey"/>
    <x v="3"/>
    <s v="Home Office"/>
    <x v="1"/>
    <x v="3"/>
    <n v="3364.2480000000005"/>
    <n v="286.85000000000002"/>
    <n v="336.4248"/>
    <n v="3027.8232000000007"/>
  </r>
  <r>
    <n v="2878"/>
    <n v="20741"/>
    <n v="40481"/>
    <s v="Low"/>
    <s v="Tooele"/>
    <s v="Utah"/>
    <x v="1"/>
    <s v="Corporate"/>
    <x v="0"/>
    <x v="6"/>
    <n v="1711.02"/>
    <n v="43.98"/>
    <n v="171.102"/>
    <n v="1539.9179999999999"/>
  </r>
  <r>
    <n v="2879"/>
    <n v="20743"/>
    <n v="40892"/>
    <s v="High"/>
    <s v="Boise"/>
    <s v="Idaho"/>
    <x v="1"/>
    <s v="Consumer"/>
    <x v="0"/>
    <x v="9"/>
    <n v="231.21"/>
    <n v="5.28"/>
    <n v="23.120999999999999"/>
    <n v="208.089"/>
  </r>
  <r>
    <n v="2880"/>
    <n v="20773"/>
    <n v="39877"/>
    <s v="Not Specified"/>
    <s v="Bryant"/>
    <s v="Arkansas"/>
    <x v="2"/>
    <s v="Home Office"/>
    <x v="0"/>
    <x v="12"/>
    <n v="479.96"/>
    <n v="10.91"/>
    <n v="47.995999999999995"/>
    <n v="431.964"/>
  </r>
  <r>
    <n v="2881"/>
    <n v="20804"/>
    <n v="40873"/>
    <s v="Low"/>
    <s v="Oshkosh"/>
    <s v="Wisconsin"/>
    <x v="0"/>
    <s v="Small Business"/>
    <x v="2"/>
    <x v="10"/>
    <n v="4393.75"/>
    <n v="442.14"/>
    <n v="439.375"/>
    <n v="3954.375"/>
  </r>
  <r>
    <n v="2882"/>
    <n v="20805"/>
    <n v="40553"/>
    <s v="High"/>
    <s v="Fargo"/>
    <s v="North Dakota"/>
    <x v="0"/>
    <s v="Home Office"/>
    <x v="0"/>
    <x v="12"/>
    <n v="69.98"/>
    <n v="5.53"/>
    <n v="6.9980000000000011"/>
    <n v="62.981999999999999"/>
  </r>
  <r>
    <n v="2883"/>
    <n v="20805"/>
    <n v="40553"/>
    <s v="High"/>
    <s v="Fargo"/>
    <s v="North Dakota"/>
    <x v="0"/>
    <s v="Home Office"/>
    <x v="1"/>
    <x v="2"/>
    <n v="418.34"/>
    <n v="12.58"/>
    <n v="41.833999999999996"/>
    <n v="376.50599999999997"/>
  </r>
  <r>
    <n v="2884"/>
    <n v="20805"/>
    <n v="40553"/>
    <s v="High"/>
    <s v="Fargo"/>
    <s v="North Dakota"/>
    <x v="0"/>
    <s v="Home Office"/>
    <x v="0"/>
    <x v="9"/>
    <n v="17.7"/>
    <n v="4.28"/>
    <n v="1.77"/>
    <n v="15.93"/>
  </r>
  <r>
    <n v="2885"/>
    <n v="20805"/>
    <n v="40553"/>
    <s v="High"/>
    <s v="Fargo"/>
    <s v="North Dakota"/>
    <x v="0"/>
    <s v="Home Office"/>
    <x v="0"/>
    <x v="6"/>
    <n v="45.61"/>
    <n v="3.85"/>
    <n v="4.5609999999999999"/>
    <n v="41.048999999999999"/>
  </r>
  <r>
    <n v="2886"/>
    <n v="20807"/>
    <n v="41111"/>
    <s v="Not Specified"/>
    <s v="Bethpage"/>
    <s v="New York"/>
    <x v="3"/>
    <s v="Consumer"/>
    <x v="2"/>
    <x v="4"/>
    <n v="466.94749999999999"/>
    <n v="35.99"/>
    <n v="46.694750000000006"/>
    <n v="420.25274999999999"/>
  </r>
  <r>
    <n v="2887"/>
    <n v="20807"/>
    <n v="41111"/>
    <s v="Not Specified"/>
    <s v="Canton"/>
    <s v="Michigan"/>
    <x v="0"/>
    <s v="Consumer"/>
    <x v="1"/>
    <x v="15"/>
    <n v="6152.52"/>
    <n v="160.97999999999999"/>
    <n v="615.25200000000007"/>
    <n v="5537.268"/>
  </r>
  <r>
    <n v="2888"/>
    <n v="20832"/>
    <n v="40389"/>
    <s v="Not Specified"/>
    <s v="Danville"/>
    <s v="Kentucky"/>
    <x v="2"/>
    <s v="Home Office"/>
    <x v="0"/>
    <x v="12"/>
    <n v="88.7"/>
    <n v="1.88"/>
    <n v="8.8699999999999992"/>
    <n v="79.83"/>
  </r>
  <r>
    <n v="2889"/>
    <n v="20832"/>
    <n v="40389"/>
    <s v="Not Specified"/>
    <s v="Danville"/>
    <s v="Kentucky"/>
    <x v="2"/>
    <s v="Home Office"/>
    <x v="0"/>
    <x v="6"/>
    <n v="105.89"/>
    <n v="2.84"/>
    <n v="10.589"/>
    <n v="95.301000000000002"/>
  </r>
  <r>
    <n v="2890"/>
    <n v="20838"/>
    <n v="39913"/>
    <s v="Not Specified"/>
    <s v="Oak Park"/>
    <s v="Michigan"/>
    <x v="0"/>
    <s v="Consumer"/>
    <x v="0"/>
    <x v="6"/>
    <n v="20.170000000000002"/>
    <n v="3.28"/>
    <n v="2.0170000000000003"/>
    <n v="18.153000000000002"/>
  </r>
  <r>
    <n v="2891"/>
    <n v="20838"/>
    <n v="39913"/>
    <s v="Not Specified"/>
    <s v="Oak Park"/>
    <s v="Michigan"/>
    <x v="0"/>
    <s v="Consumer"/>
    <x v="0"/>
    <x v="1"/>
    <n v="235.98"/>
    <n v="10.98"/>
    <n v="23.597999999999999"/>
    <n v="212.38200000000001"/>
  </r>
  <r>
    <n v="2892"/>
    <n v="20864"/>
    <n v="40883"/>
    <s v="High"/>
    <s v="Sun City"/>
    <s v="Arizona"/>
    <x v="1"/>
    <s v="Corporate"/>
    <x v="1"/>
    <x v="2"/>
    <n v="251.45"/>
    <n v="13.4"/>
    <n v="25.145"/>
    <n v="226.30499999999998"/>
  </r>
  <r>
    <n v="2893"/>
    <n v="20868"/>
    <n v="40460"/>
    <s v="Low"/>
    <s v="Chandler"/>
    <s v="Arizona"/>
    <x v="1"/>
    <s v="Home Office"/>
    <x v="0"/>
    <x v="0"/>
    <n v="1609.19"/>
    <n v="178.47"/>
    <n v="160.91900000000001"/>
    <n v="1448.271"/>
  </r>
  <r>
    <n v="2894"/>
    <n v="20898"/>
    <n v="40846"/>
    <s v="Medium"/>
    <s v="Redding"/>
    <s v="California"/>
    <x v="1"/>
    <s v="Consumer"/>
    <x v="2"/>
    <x v="4"/>
    <n v="1756.5929999999998"/>
    <n v="65.989999999999995"/>
    <n v="175.6593"/>
    <n v="1580.9336999999998"/>
  </r>
  <r>
    <n v="2895"/>
    <n v="20899"/>
    <n v="40280"/>
    <s v="Low"/>
    <s v="Cleveland"/>
    <s v="Ohio"/>
    <x v="3"/>
    <s v="Home Office"/>
    <x v="0"/>
    <x v="9"/>
    <n v="495.1"/>
    <n v="54.96"/>
    <n v="49.51"/>
    <n v="445.59000000000003"/>
  </r>
  <r>
    <n v="2896"/>
    <n v="20900"/>
    <n v="40506"/>
    <s v="Low"/>
    <s v="Portsmouth"/>
    <s v="New Hampshire"/>
    <x v="3"/>
    <s v="Corporate"/>
    <x v="2"/>
    <x v="4"/>
    <n v="1978.3664999999999"/>
    <n v="45.99"/>
    <n v="197.83664999999996"/>
    <n v="1780.5298499999999"/>
  </r>
  <r>
    <n v="2897"/>
    <n v="20903"/>
    <n v="39953"/>
    <s v="High"/>
    <s v="Union City"/>
    <s v="New Jersey"/>
    <x v="3"/>
    <s v="Consumer"/>
    <x v="1"/>
    <x v="11"/>
    <n v="442.99"/>
    <n v="100.98"/>
    <n v="44.298999999999999"/>
    <n v="398.69100000000003"/>
  </r>
  <r>
    <n v="2898"/>
    <n v="20932"/>
    <n v="41119"/>
    <s v="High"/>
    <s v="Milford"/>
    <s v="MA"/>
    <x v="3"/>
    <s v="Small Business"/>
    <x v="0"/>
    <x v="6"/>
    <n v="123.26"/>
    <n v="3.26"/>
    <n v="12.326000000000001"/>
    <n v="110.934"/>
  </r>
  <r>
    <n v="2899"/>
    <n v="20933"/>
    <n v="41147"/>
    <s v="High"/>
    <s v="Salem"/>
    <s v="Virginia"/>
    <x v="2"/>
    <s v="Corporate"/>
    <x v="2"/>
    <x v="4"/>
    <n v="2079.4740000000002"/>
    <n v="55.99"/>
    <n v="207.94740000000002"/>
    <n v="1871.5266000000001"/>
  </r>
  <r>
    <n v="2900"/>
    <n v="20934"/>
    <n v="40198"/>
    <s v="Critical"/>
    <s v="Auburn"/>
    <s v="New York"/>
    <x v="3"/>
    <s v="Corporate"/>
    <x v="2"/>
    <x v="10"/>
    <n v="1253.8900000000001"/>
    <n v="264.98"/>
    <n v="125.38900000000001"/>
    <n v="1128.5010000000002"/>
  </r>
  <r>
    <n v="2901"/>
    <n v="20960"/>
    <n v="40865"/>
    <s v="Low"/>
    <s v="Ann Arbor"/>
    <s v="Michigan"/>
    <x v="0"/>
    <s v="Corporate"/>
    <x v="2"/>
    <x v="5"/>
    <n v="195.96"/>
    <n v="10.97"/>
    <n v="19.596"/>
    <n v="176.364"/>
  </r>
  <r>
    <n v="2902"/>
    <n v="20961"/>
    <n v="40192"/>
    <s v="Not Specified"/>
    <s v="Sterling Heights"/>
    <s v="Michigan"/>
    <x v="0"/>
    <s v="Corporate"/>
    <x v="2"/>
    <x v="16"/>
    <n v="6607.92"/>
    <n v="199.99"/>
    <n v="660.79199999999992"/>
    <n v="5947.1280000000006"/>
  </r>
  <r>
    <n v="2903"/>
    <n v="20964"/>
    <n v="40998"/>
    <s v="Critical"/>
    <s v="Mobile"/>
    <s v="Alabama"/>
    <x v="2"/>
    <s v="Consumer"/>
    <x v="2"/>
    <x v="4"/>
    <n v="629.5865"/>
    <n v="65.989999999999995"/>
    <n v="62.958649999999999"/>
    <n v="566.62784999999997"/>
  </r>
  <r>
    <n v="2904"/>
    <n v="20965"/>
    <n v="40167"/>
    <s v="Critical"/>
    <s v="Cumberland"/>
    <s v="Maryland"/>
    <x v="3"/>
    <s v="Consumer"/>
    <x v="0"/>
    <x v="0"/>
    <n v="2315.11"/>
    <n v="59.76"/>
    <n v="231.51100000000002"/>
    <n v="2083.5990000000002"/>
  </r>
  <r>
    <n v="2905"/>
    <n v="20965"/>
    <n v="40167"/>
    <s v="Critical"/>
    <s v="Cumberland"/>
    <s v="Maryland"/>
    <x v="3"/>
    <s v="Consumer"/>
    <x v="2"/>
    <x v="4"/>
    <n v="1264.2304999999999"/>
    <n v="195.99"/>
    <n v="126.42304999999999"/>
    <n v="1137.8074499999998"/>
  </r>
  <r>
    <n v="2906"/>
    <n v="20966"/>
    <n v="40439"/>
    <s v="Low"/>
    <s v="Panama City"/>
    <s v="Florida"/>
    <x v="2"/>
    <s v="Consumer"/>
    <x v="0"/>
    <x v="6"/>
    <n v="39.42"/>
    <n v="3.85"/>
    <n v="3.9420000000000006"/>
    <n v="35.478000000000002"/>
  </r>
  <r>
    <n v="2907"/>
    <n v="20966"/>
    <n v="40439"/>
    <s v="Low"/>
    <s v="Pembroke Pines"/>
    <s v="Florida"/>
    <x v="2"/>
    <s v="Consumer"/>
    <x v="2"/>
    <x v="5"/>
    <n v="801.44"/>
    <n v="22.24"/>
    <n v="80.144000000000005"/>
    <n v="721.29600000000005"/>
  </r>
  <r>
    <n v="2908"/>
    <n v="20966"/>
    <n v="40439"/>
    <s v="Low"/>
    <s v="Pembroke Pines"/>
    <s v="Florida"/>
    <x v="2"/>
    <s v="Consumer"/>
    <x v="1"/>
    <x v="2"/>
    <n v="1194.06"/>
    <n v="54.74"/>
    <n v="119.40599999999999"/>
    <n v="1074.654"/>
  </r>
  <r>
    <n v="2909"/>
    <n v="20967"/>
    <n v="40617"/>
    <s v="High"/>
    <s v="Searcy"/>
    <s v="Arkansas"/>
    <x v="2"/>
    <s v="Small Business"/>
    <x v="2"/>
    <x v="16"/>
    <n v="28664.52"/>
    <n v="599.99"/>
    <n v="2866.4520000000002"/>
    <n v="25798.067999999999"/>
  </r>
  <r>
    <n v="2910"/>
    <n v="20967"/>
    <n v="40617"/>
    <s v="High"/>
    <s v="Searcy"/>
    <s v="Arkansas"/>
    <x v="2"/>
    <s v="Small Business"/>
    <x v="2"/>
    <x v="4"/>
    <n v="635.7405"/>
    <n v="125.99"/>
    <n v="63.57405"/>
    <n v="572.16644999999994"/>
  </r>
  <r>
    <n v="2911"/>
    <n v="20995"/>
    <n v="40995"/>
    <s v="Medium"/>
    <s v="Laguna Hills"/>
    <s v="California"/>
    <x v="1"/>
    <s v="Consumer"/>
    <x v="1"/>
    <x v="11"/>
    <n v="5817.88"/>
    <n v="150.97999999999999"/>
    <n v="581.78800000000001"/>
    <n v="5236.0920000000006"/>
  </r>
  <r>
    <n v="2912"/>
    <n v="21024"/>
    <n v="40540"/>
    <s v="Medium"/>
    <s v="Leawood"/>
    <s v="Kansas"/>
    <x v="0"/>
    <s v="Corporate"/>
    <x v="0"/>
    <x v="6"/>
    <n v="195.49"/>
    <n v="5.84"/>
    <n v="19.548999999999999"/>
    <n v="175.941"/>
  </r>
  <r>
    <n v="2913"/>
    <n v="21025"/>
    <n v="40432"/>
    <s v="Not Specified"/>
    <s v="Lubbock"/>
    <s v="Texas"/>
    <x v="0"/>
    <s v="Small Business"/>
    <x v="2"/>
    <x v="5"/>
    <n v="553.02"/>
    <n v="15.98"/>
    <n v="55.302"/>
    <n v="497.71799999999996"/>
  </r>
  <r>
    <n v="2914"/>
    <n v="21028"/>
    <n v="41067"/>
    <s v="Critical"/>
    <s v="Weatherford"/>
    <s v="Texas"/>
    <x v="0"/>
    <s v="Consumer"/>
    <x v="0"/>
    <x v="14"/>
    <n v="437.86"/>
    <n v="11.58"/>
    <n v="43.786000000000001"/>
    <n v="394.07400000000001"/>
  </r>
  <r>
    <n v="2915"/>
    <n v="21057"/>
    <n v="40577"/>
    <s v="Low"/>
    <s v="Hempstead"/>
    <s v="New York"/>
    <x v="3"/>
    <s v="Corporate"/>
    <x v="2"/>
    <x v="5"/>
    <n v="1103.67"/>
    <n v="39.479999999999997"/>
    <n v="110.367"/>
    <n v="993.30300000000011"/>
  </r>
  <r>
    <n v="2916"/>
    <n v="21063"/>
    <n v="40648"/>
    <s v="Low"/>
    <s v="Pembroke Pines"/>
    <s v="Florida"/>
    <x v="2"/>
    <s v="Consumer"/>
    <x v="0"/>
    <x v="6"/>
    <n v="377.02"/>
    <n v="7.08"/>
    <n v="37.701999999999998"/>
    <n v="339.31799999999998"/>
  </r>
  <r>
    <n v="2917"/>
    <n v="21063"/>
    <n v="40648"/>
    <s v="Low"/>
    <s v="Pembroke Pines"/>
    <s v="Florida"/>
    <x v="2"/>
    <s v="Consumer"/>
    <x v="1"/>
    <x v="3"/>
    <n v="7339.24"/>
    <n v="145.97999999999999"/>
    <n v="733.92399999999998"/>
    <n v="6605.3159999999998"/>
  </r>
  <r>
    <n v="2918"/>
    <n v="21089"/>
    <n v="40752"/>
    <s v="Medium"/>
    <s v="Troy"/>
    <s v="Ohio"/>
    <x v="3"/>
    <s v="Corporate"/>
    <x v="1"/>
    <x v="15"/>
    <n v="559.75"/>
    <n v="122.99"/>
    <n v="55.975000000000001"/>
    <n v="503.77499999999998"/>
  </r>
  <r>
    <n v="2919"/>
    <n v="21091"/>
    <n v="40159"/>
    <s v="High"/>
    <s v="Grand Island"/>
    <s v="Nebraska"/>
    <x v="0"/>
    <s v="Corporate"/>
    <x v="0"/>
    <x v="12"/>
    <n v="270.73"/>
    <n v="8.8800000000000008"/>
    <n v="27.073"/>
    <n v="243.65700000000001"/>
  </r>
  <r>
    <n v="2920"/>
    <n v="21121"/>
    <n v="40072"/>
    <s v="Not Specified"/>
    <s v="Auburn"/>
    <s v="Alabama"/>
    <x v="2"/>
    <s v="Corporate"/>
    <x v="0"/>
    <x v="12"/>
    <n v="20175.48"/>
    <n v="387.99"/>
    <n v="2017.5479999999998"/>
    <n v="18157.932000000001"/>
  </r>
  <r>
    <n v="2921"/>
    <n v="21125"/>
    <n v="40600"/>
    <s v="Not Specified"/>
    <s v="Harker Heights"/>
    <s v="Texas"/>
    <x v="0"/>
    <s v="Home Office"/>
    <x v="0"/>
    <x v="9"/>
    <n v="155.16999999999999"/>
    <n v="9.27"/>
    <n v="15.516999999999998"/>
    <n v="139.65299999999999"/>
  </r>
  <r>
    <n v="2922"/>
    <n v="21155"/>
    <n v="40579"/>
    <s v="High"/>
    <s v="Petersburg"/>
    <s v="Virginia"/>
    <x v="2"/>
    <s v="Consumer"/>
    <x v="0"/>
    <x v="9"/>
    <n v="81.78"/>
    <n v="19.98"/>
    <n v="8.177999999999999"/>
    <n v="73.602000000000004"/>
  </r>
  <r>
    <n v="2923"/>
    <n v="21159"/>
    <n v="40701"/>
    <s v="Low"/>
    <s v="Tracy"/>
    <s v="California"/>
    <x v="1"/>
    <s v="Consumer"/>
    <x v="0"/>
    <x v="6"/>
    <n v="20.28"/>
    <n v="2.98"/>
    <n v="2.028"/>
    <n v="18.252000000000002"/>
  </r>
  <r>
    <n v="2924"/>
    <n v="21188"/>
    <n v="40807"/>
    <s v="Critical"/>
    <s v="Farmington"/>
    <s v="New Mexico"/>
    <x v="1"/>
    <s v="Small Business"/>
    <x v="2"/>
    <x v="16"/>
    <n v="21046.74"/>
    <n v="699.99"/>
    <n v="2104.6740000000004"/>
    <n v="18942.066000000003"/>
  </r>
  <r>
    <n v="2925"/>
    <n v="21190"/>
    <n v="39961"/>
    <s v="Medium"/>
    <s v="Smithtown"/>
    <s v="New York"/>
    <x v="3"/>
    <s v="Small Business"/>
    <x v="0"/>
    <x v="14"/>
    <n v="1062.69"/>
    <n v="35.94"/>
    <n v="106.26900000000002"/>
    <n v="956.42100000000005"/>
  </r>
  <r>
    <n v="2926"/>
    <n v="21191"/>
    <n v="41227"/>
    <s v="High"/>
    <s v="Atascadero"/>
    <s v="California"/>
    <x v="1"/>
    <s v="Home Office"/>
    <x v="2"/>
    <x v="10"/>
    <n v="7235.83"/>
    <n v="140.99"/>
    <n v="723.58300000000008"/>
    <n v="6512.2469999999994"/>
  </r>
  <r>
    <n v="2927"/>
    <n v="21220"/>
    <n v="41265"/>
    <s v="Not Specified"/>
    <s v="Douglasville"/>
    <s v="Georgia"/>
    <x v="2"/>
    <s v="Home Office"/>
    <x v="2"/>
    <x v="10"/>
    <n v="476.31"/>
    <n v="120.97"/>
    <n v="47.631"/>
    <n v="428.67899999999997"/>
  </r>
  <r>
    <n v="2928"/>
    <n v="21222"/>
    <n v="39847"/>
    <s v="Not Specified"/>
    <s v="Pueblo"/>
    <s v="Colorado"/>
    <x v="1"/>
    <s v="Home Office"/>
    <x v="1"/>
    <x v="2"/>
    <n v="181.39"/>
    <n v="5.08"/>
    <n v="18.138999999999999"/>
    <n v="163.25099999999998"/>
  </r>
  <r>
    <n v="2929"/>
    <n v="21222"/>
    <n v="39847"/>
    <s v="Not Specified"/>
    <s v="Pueblo"/>
    <s v="Colorado"/>
    <x v="1"/>
    <s v="Home Office"/>
    <x v="2"/>
    <x v="4"/>
    <n v="846.08150000000001"/>
    <n v="35.99"/>
    <n v="84.608150000000009"/>
    <n v="761.47334999999998"/>
  </r>
  <r>
    <n v="2930"/>
    <n v="21223"/>
    <n v="40983"/>
    <s v="Not Specified"/>
    <s v="Lawrence"/>
    <s v="Indiana"/>
    <x v="0"/>
    <s v="Consumer"/>
    <x v="1"/>
    <x v="11"/>
    <n v="317.95"/>
    <n v="100.98"/>
    <n v="31.795000000000002"/>
    <n v="286.15499999999997"/>
  </r>
  <r>
    <n v="2931"/>
    <n v="21223"/>
    <n v="40983"/>
    <s v="Not Specified"/>
    <s v="Lawrence"/>
    <s v="Indiana"/>
    <x v="0"/>
    <s v="Consumer"/>
    <x v="1"/>
    <x v="2"/>
    <n v="435.29"/>
    <n v="51.65"/>
    <n v="43.529000000000003"/>
    <n v="391.76100000000002"/>
  </r>
  <r>
    <n v="2932"/>
    <n v="21249"/>
    <n v="40440"/>
    <s v="Low"/>
    <s v="Perry Hall"/>
    <s v="Maryland"/>
    <x v="3"/>
    <s v="Small Business"/>
    <x v="0"/>
    <x v="13"/>
    <n v="1082.8"/>
    <n v="48.58"/>
    <n v="108.28"/>
    <n v="974.52"/>
  </r>
  <r>
    <n v="2933"/>
    <n v="21249"/>
    <n v="40440"/>
    <s v="Low"/>
    <s v="Perry Hall"/>
    <s v="Maryland"/>
    <x v="3"/>
    <s v="Small Business"/>
    <x v="2"/>
    <x v="4"/>
    <n v="1260.2014999999999"/>
    <n v="205.99"/>
    <n v="126.02015"/>
    <n v="1134.1813499999998"/>
  </r>
  <r>
    <n v="2934"/>
    <n v="21253"/>
    <n v="41016"/>
    <s v="Medium"/>
    <s v="Cottage Lake"/>
    <s v="Washington"/>
    <x v="1"/>
    <s v="Small Business"/>
    <x v="0"/>
    <x v="14"/>
    <n v="455.08"/>
    <n v="83.93"/>
    <n v="45.508000000000003"/>
    <n v="409.572"/>
  </r>
  <r>
    <n v="2935"/>
    <n v="21285"/>
    <n v="40362"/>
    <s v="Medium"/>
    <s v="Alton"/>
    <s v="Illinois"/>
    <x v="0"/>
    <s v="Corporate"/>
    <x v="0"/>
    <x v="6"/>
    <n v="54.78"/>
    <n v="1.68"/>
    <n v="5.4779999999999998"/>
    <n v="49.302"/>
  </r>
  <r>
    <n v="2936"/>
    <n v="21285"/>
    <n v="40362"/>
    <s v="Medium"/>
    <s v="Alton"/>
    <s v="Illinois"/>
    <x v="0"/>
    <s v="Corporate"/>
    <x v="0"/>
    <x v="6"/>
    <n v="304.83"/>
    <n v="7.08"/>
    <n v="30.482999999999997"/>
    <n v="274.34699999999998"/>
  </r>
  <r>
    <n v="2937"/>
    <n v="21286"/>
    <n v="39949"/>
    <s v="Critical"/>
    <s v="Yuba City"/>
    <s v="California"/>
    <x v="1"/>
    <s v="Small Business"/>
    <x v="0"/>
    <x v="13"/>
    <n v="280.39"/>
    <n v="14.42"/>
    <n v="28.038999999999998"/>
    <n v="252.351"/>
  </r>
  <r>
    <n v="2938"/>
    <n v="21314"/>
    <n v="40119"/>
    <s v="Low"/>
    <s v="Opelika"/>
    <s v="Alabama"/>
    <x v="2"/>
    <s v="Home Office"/>
    <x v="0"/>
    <x v="12"/>
    <n v="56.22"/>
    <n v="8.6"/>
    <n v="5.6220000000000008"/>
    <n v="50.597999999999999"/>
  </r>
  <r>
    <n v="2939"/>
    <n v="21314"/>
    <n v="40119"/>
    <s v="Low"/>
    <s v="Opelika"/>
    <s v="Alabama"/>
    <x v="2"/>
    <s v="Home Office"/>
    <x v="0"/>
    <x v="7"/>
    <n v="107.96"/>
    <n v="3.58"/>
    <n v="10.795999999999999"/>
    <n v="97.163999999999987"/>
  </r>
  <r>
    <n v="2940"/>
    <n v="21314"/>
    <n v="40119"/>
    <s v="Low"/>
    <s v="Opelika"/>
    <s v="Alabama"/>
    <x v="2"/>
    <s v="Home Office"/>
    <x v="1"/>
    <x v="3"/>
    <n v="3169.9920000000002"/>
    <n v="105.49"/>
    <n v="316.99920000000003"/>
    <n v="2852.9928"/>
  </r>
  <r>
    <n v="2941"/>
    <n v="21318"/>
    <n v="40363"/>
    <s v="High"/>
    <s v="Albuquerque"/>
    <s v="New Mexico"/>
    <x v="1"/>
    <s v="Home Office"/>
    <x v="0"/>
    <x v="12"/>
    <n v="1384.34"/>
    <n v="37.700000000000003"/>
    <n v="138.434"/>
    <n v="1245.9059999999999"/>
  </r>
  <r>
    <n v="2942"/>
    <n v="21319"/>
    <n v="40297"/>
    <s v="Medium"/>
    <s v="Brunswick"/>
    <s v="Maine"/>
    <x v="3"/>
    <s v="Consumer"/>
    <x v="0"/>
    <x v="0"/>
    <n v="167.53"/>
    <n v="14.98"/>
    <n v="16.753"/>
    <n v="150.77699999999999"/>
  </r>
  <r>
    <n v="2943"/>
    <n v="21319"/>
    <n v="40297"/>
    <s v="Medium"/>
    <s v="West Springfield"/>
    <s v="MA"/>
    <x v="3"/>
    <s v="Consumer"/>
    <x v="2"/>
    <x v="16"/>
    <n v="2361.1"/>
    <n v="449.99"/>
    <n v="236.11"/>
    <n v="2124.9899999999998"/>
  </r>
  <r>
    <n v="2944"/>
    <n v="21319"/>
    <n v="40297"/>
    <s v="Medium"/>
    <s v="Westbrook"/>
    <s v="Maine"/>
    <x v="3"/>
    <s v="Consumer"/>
    <x v="1"/>
    <x v="2"/>
    <n v="1060.3399999999999"/>
    <n v="23.99"/>
    <n v="106.03399999999999"/>
    <n v="954.30599999999993"/>
  </r>
  <r>
    <n v="2945"/>
    <n v="21344"/>
    <n v="41252"/>
    <s v="Low"/>
    <s v="Belleville"/>
    <s v="New Jersey"/>
    <x v="3"/>
    <s v="Corporate"/>
    <x v="2"/>
    <x v="5"/>
    <n v="587.20000000000005"/>
    <n v="20.89"/>
    <n v="58.72"/>
    <n v="528.48"/>
  </r>
  <r>
    <n v="2946"/>
    <n v="21344"/>
    <n v="41252"/>
    <s v="Low"/>
    <s v="North Bergen"/>
    <s v="New Jersey"/>
    <x v="3"/>
    <s v="Corporate"/>
    <x v="0"/>
    <x v="8"/>
    <n v="110.79"/>
    <n v="2.89"/>
    <n v="11.079000000000001"/>
    <n v="99.711000000000013"/>
  </r>
  <r>
    <n v="2947"/>
    <n v="21344"/>
    <n v="41252"/>
    <s v="Low"/>
    <s v="Rockland"/>
    <s v="MA"/>
    <x v="3"/>
    <s v="Corporate"/>
    <x v="1"/>
    <x v="2"/>
    <n v="2011.46"/>
    <n v="41.32"/>
    <n v="201.14599999999999"/>
    <n v="1810.3140000000001"/>
  </r>
  <r>
    <n v="2948"/>
    <n v="21346"/>
    <n v="40701"/>
    <s v="High"/>
    <s v="Tracy"/>
    <s v="California"/>
    <x v="1"/>
    <s v="Consumer"/>
    <x v="0"/>
    <x v="9"/>
    <n v="400.49"/>
    <n v="9.06"/>
    <n v="40.048999999999999"/>
    <n v="360.44100000000003"/>
  </r>
  <r>
    <n v="2949"/>
    <n v="21350"/>
    <n v="40598"/>
    <s v="Medium"/>
    <s v="Kentwood"/>
    <s v="Michigan"/>
    <x v="0"/>
    <s v="Corporate"/>
    <x v="0"/>
    <x v="9"/>
    <n v="278.94"/>
    <n v="9.06"/>
    <n v="27.894000000000002"/>
    <n v="251.04599999999999"/>
  </r>
  <r>
    <n v="2950"/>
    <n v="21378"/>
    <n v="40762"/>
    <s v="Medium"/>
    <s v="Noblesville"/>
    <s v="Indiana"/>
    <x v="0"/>
    <s v="Corporate"/>
    <x v="0"/>
    <x v="12"/>
    <n v="937.04"/>
    <n v="28.53"/>
    <n v="93.703999999999994"/>
    <n v="843.33600000000001"/>
  </r>
  <r>
    <n v="2951"/>
    <n v="21378"/>
    <n v="40762"/>
    <s v="Medium"/>
    <s v="Noblesville"/>
    <s v="Indiana"/>
    <x v="0"/>
    <s v="Corporate"/>
    <x v="2"/>
    <x v="5"/>
    <n v="1616.64"/>
    <n v="99.99"/>
    <n v="161.66400000000002"/>
    <n v="1454.9760000000001"/>
  </r>
  <r>
    <n v="2952"/>
    <n v="21379"/>
    <n v="40557"/>
    <s v="High"/>
    <s v="Savage"/>
    <s v="Minnesota"/>
    <x v="0"/>
    <s v="Corporate"/>
    <x v="1"/>
    <x v="15"/>
    <n v="5428.49"/>
    <n v="150.88999999999999"/>
    <n v="542.84899999999993"/>
    <n v="4885.6409999999996"/>
  </r>
  <r>
    <n v="2953"/>
    <n v="21382"/>
    <n v="40920"/>
    <s v="Critical"/>
    <s v="Baton Rouge"/>
    <s v="Louisiana"/>
    <x v="2"/>
    <s v="Corporate"/>
    <x v="1"/>
    <x v="15"/>
    <n v="6435.87"/>
    <n v="300.98"/>
    <n v="643.58699999999999"/>
    <n v="5792.2829999999994"/>
  </r>
  <r>
    <n v="2954"/>
    <n v="21382"/>
    <n v="40920"/>
    <s v="Critical"/>
    <s v="Baton Rouge"/>
    <s v="Louisiana"/>
    <x v="2"/>
    <s v="Corporate"/>
    <x v="2"/>
    <x v="5"/>
    <n v="312.02999999999997"/>
    <n v="29.99"/>
    <n v="31.202999999999996"/>
    <n v="280.827"/>
  </r>
  <r>
    <n v="2955"/>
    <n v="21382"/>
    <n v="40920"/>
    <s v="Critical"/>
    <s v="Gainesville"/>
    <s v="Texas"/>
    <x v="0"/>
    <s v="Corporate"/>
    <x v="0"/>
    <x v="9"/>
    <n v="145.93"/>
    <n v="4.9800000000000004"/>
    <n v="14.593000000000002"/>
    <n v="131.33700000000002"/>
  </r>
  <r>
    <n v="2956"/>
    <n v="21383"/>
    <n v="39843"/>
    <s v="Low"/>
    <s v="Franklin Park"/>
    <s v="Illinois"/>
    <x v="0"/>
    <s v="Consumer"/>
    <x v="2"/>
    <x v="10"/>
    <n v="16066.85"/>
    <n v="574.74"/>
    <n v="1606.6849999999999"/>
    <n v="14460.165000000001"/>
  </r>
  <r>
    <n v="2957"/>
    <n v="21410"/>
    <n v="41030"/>
    <s v="Critical"/>
    <s v="Bozeman"/>
    <s v="Montana"/>
    <x v="1"/>
    <s v="Corporate"/>
    <x v="0"/>
    <x v="13"/>
    <n v="2101.59"/>
    <n v="123.38"/>
    <n v="210.15900000000002"/>
    <n v="1891.431"/>
  </r>
  <r>
    <n v="2958"/>
    <n v="21412"/>
    <n v="40737"/>
    <s v="Not Specified"/>
    <s v="Winter Park"/>
    <s v="Florida"/>
    <x v="2"/>
    <s v="Home Office"/>
    <x v="0"/>
    <x v="12"/>
    <n v="137.07"/>
    <n v="3.52"/>
    <n v="13.706999999999999"/>
    <n v="123.363"/>
  </r>
  <r>
    <n v="2959"/>
    <n v="21412"/>
    <n v="40737"/>
    <s v="Not Specified"/>
    <s v="Winter Park"/>
    <s v="Florida"/>
    <x v="2"/>
    <s v="Home Office"/>
    <x v="0"/>
    <x v="9"/>
    <n v="203.99"/>
    <n v="7.28"/>
    <n v="20.399000000000001"/>
    <n v="183.59100000000001"/>
  </r>
  <r>
    <n v="2960"/>
    <n v="21414"/>
    <n v="40667"/>
    <s v="Critical"/>
    <s v="Cudahy"/>
    <s v="Wisconsin"/>
    <x v="0"/>
    <s v="Consumer"/>
    <x v="0"/>
    <x v="9"/>
    <n v="117.91"/>
    <n v="3.38"/>
    <n v="11.790999999999999"/>
    <n v="106.119"/>
  </r>
  <r>
    <n v="2961"/>
    <n v="21414"/>
    <n v="40667"/>
    <s v="Critical"/>
    <s v="Cudahy"/>
    <s v="Wisconsin"/>
    <x v="0"/>
    <s v="Consumer"/>
    <x v="0"/>
    <x v="0"/>
    <n v="3644.6"/>
    <n v="80.98"/>
    <n v="364.46"/>
    <n v="3280.14"/>
  </r>
  <r>
    <n v="2962"/>
    <n v="21414"/>
    <n v="40667"/>
    <s v="Critical"/>
    <s v="Cudahy"/>
    <s v="Wisconsin"/>
    <x v="0"/>
    <s v="Consumer"/>
    <x v="2"/>
    <x v="4"/>
    <n v="3491.6129999999998"/>
    <n v="125.99"/>
    <n v="349.16129999999998"/>
    <n v="3142.4516999999996"/>
  </r>
  <r>
    <n v="2963"/>
    <n v="21414"/>
    <n v="40667"/>
    <s v="Critical"/>
    <s v="Drexel Hill"/>
    <s v="Pennsylvania"/>
    <x v="3"/>
    <s v="Consumer"/>
    <x v="0"/>
    <x v="1"/>
    <n v="103.6"/>
    <n v="2.52"/>
    <n v="10.36"/>
    <n v="93.24"/>
  </r>
  <r>
    <n v="2964"/>
    <n v="21442"/>
    <n v="40172"/>
    <s v="Low"/>
    <s v="Jacksonville"/>
    <s v="Florida"/>
    <x v="2"/>
    <s v="Consumer"/>
    <x v="1"/>
    <x v="11"/>
    <n v="2962.96"/>
    <n v="58.14"/>
    <n v="296.29599999999999"/>
    <n v="2666.6640000000002"/>
  </r>
  <r>
    <n v="2965"/>
    <n v="21442"/>
    <n v="40172"/>
    <s v="Low"/>
    <s v="Jacksonville"/>
    <s v="Florida"/>
    <x v="2"/>
    <s v="Consumer"/>
    <x v="0"/>
    <x v="14"/>
    <n v="782.93"/>
    <n v="15.57"/>
    <n v="78.292999999999992"/>
    <n v="704.63699999999994"/>
  </r>
  <r>
    <n v="2966"/>
    <n v="21444"/>
    <n v="40648"/>
    <s v="Medium"/>
    <s v="Land O Lakes"/>
    <s v="Florida"/>
    <x v="2"/>
    <s v="Corporate"/>
    <x v="0"/>
    <x v="6"/>
    <n v="34.159999999999997"/>
    <n v="2.1"/>
    <n v="3.4159999999999995"/>
    <n v="30.743999999999996"/>
  </r>
  <r>
    <n v="2967"/>
    <n v="21445"/>
    <n v="40134"/>
    <s v="Low"/>
    <s v="Allentown"/>
    <s v="Pennsylvania"/>
    <x v="3"/>
    <s v="Small Business"/>
    <x v="0"/>
    <x v="13"/>
    <n v="75.150000000000006"/>
    <n v="4.0599999999999996"/>
    <n v="7.5149999999999997"/>
    <n v="67.635000000000005"/>
  </r>
  <r>
    <n v="2968"/>
    <n v="21445"/>
    <n v="40134"/>
    <s v="Low"/>
    <s v="Allentown"/>
    <s v="Pennsylvania"/>
    <x v="3"/>
    <s v="Small Business"/>
    <x v="2"/>
    <x v="10"/>
    <n v="400.45"/>
    <n v="9.49"/>
    <n v="40.045000000000002"/>
    <n v="360.40499999999997"/>
  </r>
  <r>
    <n v="2969"/>
    <n v="21447"/>
    <n v="40332"/>
    <s v="Not Specified"/>
    <s v="New Berlin"/>
    <s v="Wisconsin"/>
    <x v="0"/>
    <s v="Home Office"/>
    <x v="0"/>
    <x v="1"/>
    <n v="176.24"/>
    <n v="10.98"/>
    <n v="17.624000000000002"/>
    <n v="158.61600000000001"/>
  </r>
  <r>
    <n v="2970"/>
    <n v="21475"/>
    <n v="40594"/>
    <s v="Critical"/>
    <s v="Sunnyvale"/>
    <s v="California"/>
    <x v="1"/>
    <s v="Consumer"/>
    <x v="2"/>
    <x v="5"/>
    <n v="538.14"/>
    <n v="14.48"/>
    <n v="53.813999999999993"/>
    <n v="484.32600000000002"/>
  </r>
  <r>
    <n v="2971"/>
    <n v="21475"/>
    <n v="40594"/>
    <s v="Critical"/>
    <s v="Sunnyvale"/>
    <s v="California"/>
    <x v="1"/>
    <s v="Consumer"/>
    <x v="1"/>
    <x v="3"/>
    <n v="4956.7839999999997"/>
    <n v="417.4"/>
    <n v="495.67839999999995"/>
    <n v="4461.1055999999999"/>
  </r>
  <r>
    <n v="2972"/>
    <n v="21477"/>
    <n v="40684"/>
    <s v="Low"/>
    <s v="Hattiesburg"/>
    <s v="Mississippi"/>
    <x v="2"/>
    <s v="Home Office"/>
    <x v="0"/>
    <x v="12"/>
    <n v="189.73"/>
    <n v="24.95"/>
    <n v="18.972999999999999"/>
    <n v="170.75700000000001"/>
  </r>
  <r>
    <n v="2973"/>
    <n v="21477"/>
    <n v="40684"/>
    <s v="Low"/>
    <s v="Horn Lake"/>
    <s v="Mississippi"/>
    <x v="2"/>
    <s v="Home Office"/>
    <x v="0"/>
    <x v="9"/>
    <n v="278.8"/>
    <n v="6.88"/>
    <n v="27.88"/>
    <n v="250.92000000000002"/>
  </r>
  <r>
    <n v="2974"/>
    <n v="21478"/>
    <n v="40970"/>
    <s v="Low"/>
    <s v="North Little Rock"/>
    <s v="Arkansas"/>
    <x v="2"/>
    <s v="Home Office"/>
    <x v="1"/>
    <x v="2"/>
    <n v="423.07"/>
    <n v="25.38"/>
    <n v="42.306999999999995"/>
    <n v="380.76299999999998"/>
  </r>
  <r>
    <n v="2975"/>
    <n v="21478"/>
    <n v="40970"/>
    <s v="Low"/>
    <s v="North Little Rock"/>
    <s v="Arkansas"/>
    <x v="2"/>
    <s v="Home Office"/>
    <x v="0"/>
    <x v="9"/>
    <n v="1602.21"/>
    <n v="48.04"/>
    <n v="160.221"/>
    <n v="1441.989"/>
  </r>
  <r>
    <n v="2976"/>
    <n v="21479"/>
    <n v="40053"/>
    <s v="Medium"/>
    <s v="Manitowoc"/>
    <s v="Wisconsin"/>
    <x v="0"/>
    <s v="Home Office"/>
    <x v="0"/>
    <x v="9"/>
    <n v="291.16000000000003"/>
    <n v="6.48"/>
    <n v="29.116000000000003"/>
    <n v="262.04400000000004"/>
  </r>
  <r>
    <n v="2977"/>
    <n v="21505"/>
    <n v="41246"/>
    <s v="Low"/>
    <s v="Glen Cove"/>
    <s v="New York"/>
    <x v="3"/>
    <s v="Home Office"/>
    <x v="1"/>
    <x v="15"/>
    <n v="912.35"/>
    <n v="284.98"/>
    <n v="91.234999999999999"/>
    <n v="821.11500000000001"/>
  </r>
  <r>
    <n v="2978"/>
    <n v="21509"/>
    <n v="41093"/>
    <s v="High"/>
    <s v="Pittsburg"/>
    <s v="Kansas"/>
    <x v="0"/>
    <s v="Consumer"/>
    <x v="0"/>
    <x v="8"/>
    <n v="47.93"/>
    <n v="3.69"/>
    <n v="4.7930000000000001"/>
    <n v="43.137"/>
  </r>
  <r>
    <n v="2979"/>
    <n v="21510"/>
    <n v="41037"/>
    <s v="High"/>
    <s v="Mcminnville"/>
    <s v="Oregon"/>
    <x v="1"/>
    <s v="Corporate"/>
    <x v="2"/>
    <x v="5"/>
    <n v="372.09"/>
    <n v="22.24"/>
    <n v="37.208999999999996"/>
    <n v="334.88099999999997"/>
  </r>
  <r>
    <n v="2980"/>
    <n v="21538"/>
    <n v="40021"/>
    <s v="Medium"/>
    <s v="Worcester"/>
    <s v="MA"/>
    <x v="3"/>
    <s v="Small Business"/>
    <x v="0"/>
    <x v="6"/>
    <n v="87.32"/>
    <n v="2.94"/>
    <n v="8.7319999999999993"/>
    <n v="78.587999999999994"/>
  </r>
  <r>
    <n v="2981"/>
    <n v="21539"/>
    <n v="40368"/>
    <s v="Medium"/>
    <s v="Santa Monica"/>
    <s v="California"/>
    <x v="1"/>
    <s v="Consumer"/>
    <x v="0"/>
    <x v="9"/>
    <n v="388.13"/>
    <n v="21.98"/>
    <n v="38.813000000000002"/>
    <n v="349.31700000000001"/>
  </r>
  <r>
    <n v="2982"/>
    <n v="21539"/>
    <n v="40368"/>
    <s v="Medium"/>
    <s v="Santa Monica"/>
    <s v="California"/>
    <x v="1"/>
    <s v="Consumer"/>
    <x v="1"/>
    <x v="3"/>
    <n v="2339.84"/>
    <n v="71.37"/>
    <n v="233.98400000000001"/>
    <n v="2105.8560000000002"/>
  </r>
  <r>
    <n v="2983"/>
    <n v="21541"/>
    <n v="40094"/>
    <s v="Not Specified"/>
    <s v="Bullhead City"/>
    <s v="Arizona"/>
    <x v="1"/>
    <s v="Corporate"/>
    <x v="1"/>
    <x v="11"/>
    <n v="3044.7"/>
    <n v="70.98"/>
    <n v="304.47000000000003"/>
    <n v="2740.2299999999996"/>
  </r>
  <r>
    <n v="2984"/>
    <n v="21542"/>
    <n v="40684"/>
    <s v="High"/>
    <s v="Seymour"/>
    <s v="Indiana"/>
    <x v="0"/>
    <s v="Corporate"/>
    <x v="0"/>
    <x v="6"/>
    <n v="404.3"/>
    <n v="21.38"/>
    <n v="40.43"/>
    <n v="363.87"/>
  </r>
  <r>
    <n v="2985"/>
    <n v="21542"/>
    <n v="40684"/>
    <s v="High"/>
    <s v="Seymour"/>
    <s v="Indiana"/>
    <x v="0"/>
    <s v="Corporate"/>
    <x v="1"/>
    <x v="3"/>
    <n v="11674.968000000001"/>
    <n v="348.21"/>
    <n v="1167.4968000000001"/>
    <n v="10507.4712"/>
  </r>
  <r>
    <n v="2986"/>
    <n v="21572"/>
    <n v="39857"/>
    <s v="Critical"/>
    <s v="Rochester Hills"/>
    <s v="Michigan"/>
    <x v="0"/>
    <s v="Home Office"/>
    <x v="1"/>
    <x v="2"/>
    <n v="8549.0400000000009"/>
    <n v="194.3"/>
    <n v="854.90400000000011"/>
    <n v="7694.1360000000004"/>
  </r>
  <r>
    <n v="2987"/>
    <n v="21573"/>
    <n v="41024"/>
    <s v="Critical"/>
    <s v="Bethel Park"/>
    <s v="Pennsylvania"/>
    <x v="3"/>
    <s v="Corporate"/>
    <x v="0"/>
    <x v="8"/>
    <n v="96.23"/>
    <n v="3.08"/>
    <n v="9.6230000000000011"/>
    <n v="86.606999999999999"/>
  </r>
  <r>
    <n v="2988"/>
    <n v="21573"/>
    <n v="41024"/>
    <s v="Critical"/>
    <s v="Bethel Park"/>
    <s v="Pennsylvania"/>
    <x v="3"/>
    <s v="Corporate"/>
    <x v="1"/>
    <x v="2"/>
    <n v="70.08"/>
    <n v="9.48"/>
    <n v="7.0079999999999991"/>
    <n v="63.072000000000003"/>
  </r>
  <r>
    <n v="2989"/>
    <n v="21573"/>
    <n v="41024"/>
    <s v="Critical"/>
    <s v="Bethel Park"/>
    <s v="Pennsylvania"/>
    <x v="3"/>
    <s v="Corporate"/>
    <x v="1"/>
    <x v="3"/>
    <n v="234.768"/>
    <n v="70.89"/>
    <n v="23.476799999999997"/>
    <n v="211.2912"/>
  </r>
  <r>
    <n v="2990"/>
    <n v="21574"/>
    <n v="40193"/>
    <s v="Critical"/>
    <s v="Springfield"/>
    <s v="MA"/>
    <x v="3"/>
    <s v="Small Business"/>
    <x v="2"/>
    <x v="5"/>
    <n v="77.55"/>
    <n v="2.12"/>
    <n v="7.7549999999999999"/>
    <n v="69.795000000000002"/>
  </r>
  <r>
    <n v="2991"/>
    <n v="21600"/>
    <n v="40272"/>
    <s v="Low"/>
    <s v="Forest Park"/>
    <s v="Georgia"/>
    <x v="2"/>
    <s v="Home Office"/>
    <x v="0"/>
    <x v="9"/>
    <n v="169.48"/>
    <n v="10.14"/>
    <n v="16.948"/>
    <n v="152.53199999999998"/>
  </r>
  <r>
    <n v="2992"/>
    <n v="21601"/>
    <n v="40639"/>
    <s v="Low"/>
    <s v="Midwest City"/>
    <s v="Oklahoma"/>
    <x v="0"/>
    <s v="Consumer"/>
    <x v="0"/>
    <x v="0"/>
    <n v="2227.34"/>
    <n v="113.64"/>
    <n v="222.73400000000001"/>
    <n v="2004.6060000000002"/>
  </r>
  <r>
    <n v="2993"/>
    <n v="21602"/>
    <n v="39995"/>
    <s v="Critical"/>
    <s v="Clinton"/>
    <s v="Mississippi"/>
    <x v="2"/>
    <s v="Small Business"/>
    <x v="1"/>
    <x v="3"/>
    <n v="2170.61"/>
    <n v="348.21"/>
    <n v="217.06100000000004"/>
    <n v="1953.549"/>
  </r>
  <r>
    <n v="2994"/>
    <n v="21604"/>
    <n v="41000"/>
    <s v="Medium"/>
    <s v="Haltom City"/>
    <s v="Texas"/>
    <x v="0"/>
    <s v="Home Office"/>
    <x v="0"/>
    <x v="12"/>
    <n v="2478.88"/>
    <n v="387.99"/>
    <n v="247.88800000000003"/>
    <n v="2230.9920000000002"/>
  </r>
  <r>
    <n v="2995"/>
    <n v="21605"/>
    <n v="41007"/>
    <s v="High"/>
    <s v="Morristown"/>
    <s v="Tennessee"/>
    <x v="2"/>
    <s v="Small Business"/>
    <x v="1"/>
    <x v="15"/>
    <n v="1932.97"/>
    <n v="60.98"/>
    <n v="193.297"/>
    <n v="1739.673"/>
  </r>
  <r>
    <n v="2996"/>
    <n v="21605"/>
    <n v="41007"/>
    <s v="High"/>
    <s v="Murfreesboro"/>
    <s v="Tennessee"/>
    <x v="2"/>
    <s v="Small Business"/>
    <x v="1"/>
    <x v="2"/>
    <n v="476.49"/>
    <n v="10.64"/>
    <n v="47.648999999999994"/>
    <n v="428.84100000000001"/>
  </r>
  <r>
    <n v="2997"/>
    <n v="21606"/>
    <n v="40565"/>
    <s v="Not Specified"/>
    <s v="Burlington"/>
    <s v="Vermont"/>
    <x v="3"/>
    <s v="Small Business"/>
    <x v="2"/>
    <x v="5"/>
    <n v="1374.7"/>
    <n v="32.979999999999997"/>
    <n v="137.47"/>
    <n v="1237.23"/>
  </r>
  <r>
    <n v="2998"/>
    <n v="21606"/>
    <n v="40565"/>
    <s v="Not Specified"/>
    <s v="Carteret"/>
    <s v="New Jersey"/>
    <x v="3"/>
    <s v="Small Business"/>
    <x v="2"/>
    <x v="5"/>
    <n v="516.62"/>
    <n v="17.48"/>
    <n v="51.661999999999999"/>
    <n v="464.95800000000003"/>
  </r>
  <r>
    <n v="2999"/>
    <n v="21607"/>
    <n v="40983"/>
    <s v="Not Specified"/>
    <s v="Des Plaines"/>
    <s v="Illinois"/>
    <x v="0"/>
    <s v="Home Office"/>
    <x v="0"/>
    <x v="6"/>
    <n v="618.9"/>
    <n v="36.549999999999997"/>
    <n v="61.89"/>
    <n v="557.01"/>
  </r>
  <r>
    <n v="3000"/>
    <n v="21633"/>
    <n v="39899"/>
    <s v="Medium"/>
    <s v="North Little Rock"/>
    <s v="Arkansas"/>
    <x v="2"/>
    <s v="Home Office"/>
    <x v="1"/>
    <x v="2"/>
    <n v="547.82000000000005"/>
    <n v="18.7"/>
    <n v="54.782000000000011"/>
    <n v="493.03800000000001"/>
  </r>
  <r>
    <n v="3001"/>
    <n v="21634"/>
    <n v="41210"/>
    <s v="Not Specified"/>
    <s v="Mason"/>
    <s v="Ohio"/>
    <x v="3"/>
    <s v="Home Office"/>
    <x v="0"/>
    <x v="13"/>
    <n v="1611.73"/>
    <n v="208.16"/>
    <n v="161.173"/>
    <n v="1450.557"/>
  </r>
  <r>
    <n v="3002"/>
    <n v="21634"/>
    <n v="41210"/>
    <s v="Not Specified"/>
    <s v="Mason"/>
    <s v="Ohio"/>
    <x v="3"/>
    <s v="Home Office"/>
    <x v="2"/>
    <x v="10"/>
    <n v="1946.55"/>
    <n v="1938.02"/>
    <n v="194.655"/>
    <n v="1751.895"/>
  </r>
  <r>
    <n v="3003"/>
    <n v="21635"/>
    <n v="40149"/>
    <s v="Low"/>
    <s v="Hilton Head Island"/>
    <s v="South Carolina"/>
    <x v="2"/>
    <s v="Consumer"/>
    <x v="0"/>
    <x v="12"/>
    <n v="65.31"/>
    <n v="24.92"/>
    <n v="6.5310000000000006"/>
    <n v="58.779000000000003"/>
  </r>
  <r>
    <n v="3004"/>
    <n v="21636"/>
    <n v="40035"/>
    <s v="Low"/>
    <s v="Chambersburg"/>
    <s v="Pennsylvania"/>
    <x v="3"/>
    <s v="Home Office"/>
    <x v="0"/>
    <x v="12"/>
    <n v="376.65"/>
    <n v="22.38"/>
    <n v="37.664999999999999"/>
    <n v="338.98499999999996"/>
  </r>
  <r>
    <n v="3005"/>
    <n v="21636"/>
    <n v="40035"/>
    <s v="Low"/>
    <s v="Chambersburg"/>
    <s v="Pennsylvania"/>
    <x v="3"/>
    <s v="Home Office"/>
    <x v="0"/>
    <x v="0"/>
    <n v="40.06"/>
    <n v="5.98"/>
    <n v="4.0060000000000002"/>
    <n v="36.054000000000002"/>
  </r>
  <r>
    <n v="3006"/>
    <n v="21636"/>
    <n v="40035"/>
    <s v="Low"/>
    <s v="Chicago"/>
    <s v="Illinois"/>
    <x v="0"/>
    <s v="Home Office"/>
    <x v="2"/>
    <x v="4"/>
    <n v="1665.0394999999999"/>
    <n v="55.99"/>
    <n v="166.50394999999997"/>
    <n v="1498.5355499999998"/>
  </r>
  <r>
    <n v="3007"/>
    <n v="21638"/>
    <n v="41015"/>
    <s v="High"/>
    <s v="Shreveport"/>
    <s v="Louisiana"/>
    <x v="2"/>
    <s v="Small Business"/>
    <x v="0"/>
    <x v="9"/>
    <n v="418.93"/>
    <n v="30.98"/>
    <n v="41.893000000000001"/>
    <n v="377.03700000000003"/>
  </r>
  <r>
    <n v="3008"/>
    <n v="21639"/>
    <n v="40576"/>
    <s v="Not Specified"/>
    <s v="Beverly Hills"/>
    <s v="California"/>
    <x v="1"/>
    <s v="Home Office"/>
    <x v="0"/>
    <x v="12"/>
    <n v="145.15"/>
    <n v="5.94"/>
    <n v="14.515000000000001"/>
    <n v="130.63499999999999"/>
  </r>
  <r>
    <n v="3009"/>
    <n v="21639"/>
    <n v="40576"/>
    <s v="Not Specified"/>
    <s v="Beverly Hills"/>
    <s v="California"/>
    <x v="1"/>
    <s v="Home Office"/>
    <x v="1"/>
    <x v="2"/>
    <n v="131.5"/>
    <n v="39.979999999999997"/>
    <n v="13.15"/>
    <n v="118.35"/>
  </r>
  <r>
    <n v="3010"/>
    <n v="21639"/>
    <n v="40576"/>
    <s v="Not Specified"/>
    <s v="Beverly Hills"/>
    <s v="California"/>
    <x v="1"/>
    <s v="Home Office"/>
    <x v="1"/>
    <x v="2"/>
    <n v="7814.59"/>
    <n v="194.3"/>
    <n v="781.45899999999995"/>
    <n v="7033.1310000000003"/>
  </r>
  <r>
    <n v="3011"/>
    <n v="21639"/>
    <n v="40576"/>
    <s v="Not Specified"/>
    <s v="Beverly Hills"/>
    <s v="California"/>
    <x v="1"/>
    <s v="Home Office"/>
    <x v="0"/>
    <x v="0"/>
    <n v="158.99"/>
    <n v="6.98"/>
    <n v="15.899000000000001"/>
    <n v="143.09100000000001"/>
  </r>
  <r>
    <n v="3012"/>
    <n v="21665"/>
    <n v="41197"/>
    <s v="High"/>
    <s v="Cleveland"/>
    <s v="Ohio"/>
    <x v="3"/>
    <s v="Home Office"/>
    <x v="2"/>
    <x v="4"/>
    <n v="474.79300000000001"/>
    <n v="115.99"/>
    <n v="47.479300000000002"/>
    <n v="427.31369999999998"/>
  </r>
  <r>
    <n v="3013"/>
    <n v="21670"/>
    <n v="40554"/>
    <s v="High"/>
    <s v="Midwest City"/>
    <s v="Oklahoma"/>
    <x v="0"/>
    <s v="Home Office"/>
    <x v="1"/>
    <x v="2"/>
    <n v="1965.21"/>
    <n v="78.69"/>
    <n v="196.52099999999999"/>
    <n v="1768.6890000000001"/>
  </r>
  <r>
    <n v="3014"/>
    <n v="21671"/>
    <n v="40344"/>
    <s v="High"/>
    <s v="Trenton"/>
    <s v="Michigan"/>
    <x v="0"/>
    <s v="Consumer"/>
    <x v="2"/>
    <x v="5"/>
    <n v="670.94"/>
    <n v="45.19"/>
    <n v="67.094000000000008"/>
    <n v="603.846"/>
  </r>
  <r>
    <n v="3015"/>
    <n v="21696"/>
    <n v="40472"/>
    <s v="Medium"/>
    <s v="Sherwood"/>
    <s v="Arkansas"/>
    <x v="2"/>
    <s v="Consumer"/>
    <x v="0"/>
    <x v="12"/>
    <n v="278.27"/>
    <n v="19.350000000000001"/>
    <n v="27.826999999999998"/>
    <n v="250.44299999999998"/>
  </r>
  <r>
    <n v="3016"/>
    <n v="21702"/>
    <n v="40529"/>
    <s v="Not Specified"/>
    <s v="Homewood"/>
    <s v="Alabama"/>
    <x v="2"/>
    <s v="Home Office"/>
    <x v="1"/>
    <x v="15"/>
    <n v="5232.83"/>
    <n v="122.99"/>
    <n v="523.28300000000002"/>
    <n v="4709.5469999999996"/>
  </r>
  <r>
    <n v="3017"/>
    <n v="21703"/>
    <n v="39874"/>
    <s v="Not Specified"/>
    <s v="Salem"/>
    <s v="Virginia"/>
    <x v="2"/>
    <s v="Small Business"/>
    <x v="0"/>
    <x v="8"/>
    <n v="12.01"/>
    <n v="3.69"/>
    <n v="1.2009999999999998"/>
    <n v="10.808999999999999"/>
  </r>
  <r>
    <n v="3018"/>
    <n v="21703"/>
    <n v="39874"/>
    <s v="Not Specified"/>
    <s v="Salem"/>
    <s v="Virginia"/>
    <x v="2"/>
    <s v="Small Business"/>
    <x v="1"/>
    <x v="2"/>
    <n v="1846.76"/>
    <n v="92.23"/>
    <n v="184.67599999999999"/>
    <n v="1662.0840000000001"/>
  </r>
  <r>
    <n v="3019"/>
    <n v="21703"/>
    <n v="39874"/>
    <s v="Not Specified"/>
    <s v="Salem"/>
    <s v="Virginia"/>
    <x v="2"/>
    <s v="Small Business"/>
    <x v="2"/>
    <x v="4"/>
    <n v="2211.7339999999999"/>
    <n v="175.99"/>
    <n v="221.17340000000002"/>
    <n v="1990.5605999999998"/>
  </r>
  <r>
    <n v="3020"/>
    <n v="21729"/>
    <n v="41249"/>
    <s v="Low"/>
    <s v="Boardman"/>
    <s v="Ohio"/>
    <x v="3"/>
    <s v="Corporate"/>
    <x v="0"/>
    <x v="12"/>
    <n v="120.98"/>
    <n v="4.13"/>
    <n v="12.097999999999999"/>
    <n v="108.88200000000001"/>
  </r>
  <r>
    <n v="3021"/>
    <n v="21729"/>
    <n v="41249"/>
    <s v="Low"/>
    <s v="Boardman"/>
    <s v="Ohio"/>
    <x v="3"/>
    <s v="Corporate"/>
    <x v="1"/>
    <x v="2"/>
    <n v="1082.6600000000001"/>
    <n v="79.52"/>
    <n v="108.26600000000001"/>
    <n v="974.39400000000012"/>
  </r>
  <r>
    <n v="3022"/>
    <n v="21731"/>
    <n v="40873"/>
    <s v="Low"/>
    <s v="Mechanicsville"/>
    <s v="Virginia"/>
    <x v="2"/>
    <s v="Corporate"/>
    <x v="0"/>
    <x v="13"/>
    <n v="1580.57"/>
    <n v="60.98"/>
    <n v="158.05699999999999"/>
    <n v="1422.5129999999999"/>
  </r>
  <r>
    <n v="3023"/>
    <n v="21735"/>
    <n v="40246"/>
    <s v="Not Specified"/>
    <s v="Elk Plain"/>
    <s v="Washington"/>
    <x v="1"/>
    <s v="Corporate"/>
    <x v="1"/>
    <x v="2"/>
    <n v="239.49"/>
    <n v="9.98"/>
    <n v="23.949000000000002"/>
    <n v="215.541"/>
  </r>
  <r>
    <n v="3024"/>
    <n v="21735"/>
    <n v="40246"/>
    <s v="Not Specified"/>
    <s v="Elk Plain"/>
    <s v="Washington"/>
    <x v="1"/>
    <s v="Corporate"/>
    <x v="2"/>
    <x v="4"/>
    <n v="1819.1529999999998"/>
    <n v="155.99"/>
    <n v="181.9153"/>
    <n v="1637.2376999999997"/>
  </r>
  <r>
    <n v="3025"/>
    <n v="21760"/>
    <n v="40573"/>
    <s v="Not Specified"/>
    <s v="Concord"/>
    <s v="California"/>
    <x v="1"/>
    <s v="Home Office"/>
    <x v="1"/>
    <x v="2"/>
    <n v="71.2"/>
    <n v="7.38"/>
    <n v="7.12"/>
    <n v="64.08"/>
  </r>
  <r>
    <n v="3026"/>
    <n v="21763"/>
    <n v="41057"/>
    <s v="Low"/>
    <s v="Gresham"/>
    <s v="Oregon"/>
    <x v="1"/>
    <s v="Small Business"/>
    <x v="2"/>
    <x v="4"/>
    <n v="1239.4445000000001"/>
    <n v="65.989999999999995"/>
    <n v="123.94445"/>
    <n v="1115.5000500000001"/>
  </r>
  <r>
    <n v="3027"/>
    <n v="21766"/>
    <n v="39965"/>
    <s v="High"/>
    <s v="Oakdale"/>
    <s v="Minnesota"/>
    <x v="0"/>
    <s v="Consumer"/>
    <x v="1"/>
    <x v="15"/>
    <n v="5178.17"/>
    <n v="120.98"/>
    <n v="517.81700000000001"/>
    <n v="4660.3530000000001"/>
  </r>
  <r>
    <n v="3028"/>
    <n v="21766"/>
    <n v="39965"/>
    <s v="High"/>
    <s v="Oakdale"/>
    <s v="Minnesota"/>
    <x v="0"/>
    <s v="Consumer"/>
    <x v="1"/>
    <x v="2"/>
    <n v="535.24"/>
    <n v="15.68"/>
    <n v="53.523999999999994"/>
    <n v="481.71600000000001"/>
  </r>
  <r>
    <n v="3029"/>
    <n v="21792"/>
    <n v="41177"/>
    <s v="Not Specified"/>
    <s v="Roswell"/>
    <s v="New Mexico"/>
    <x v="1"/>
    <s v="Consumer"/>
    <x v="0"/>
    <x v="12"/>
    <n v="362.76"/>
    <n v="14.48"/>
    <n v="36.275999999999996"/>
    <n v="326.48399999999998"/>
  </r>
  <r>
    <n v="3030"/>
    <n v="21795"/>
    <n v="40342"/>
    <s v="Not Specified"/>
    <s v="McKeesport"/>
    <s v="Pennsylvania"/>
    <x v="3"/>
    <s v="Small Business"/>
    <x v="2"/>
    <x v="5"/>
    <n v="278.66000000000003"/>
    <n v="27.48"/>
    <n v="27.866000000000003"/>
    <n v="250.79400000000001"/>
  </r>
  <r>
    <n v="3031"/>
    <n v="21795"/>
    <n v="40342"/>
    <s v="Not Specified"/>
    <s v="McKeesport"/>
    <s v="Pennsylvania"/>
    <x v="3"/>
    <s v="Small Business"/>
    <x v="0"/>
    <x v="9"/>
    <n v="491.85"/>
    <n v="18.97"/>
    <n v="49.185000000000002"/>
    <n v="442.66500000000002"/>
  </r>
  <r>
    <n v="3032"/>
    <n v="21796"/>
    <n v="41035"/>
    <s v="Low"/>
    <s v="Troy"/>
    <s v="Ohio"/>
    <x v="3"/>
    <s v="Home Office"/>
    <x v="2"/>
    <x v="5"/>
    <n v="4744.6400000000003"/>
    <n v="99.99"/>
    <n v="474.464"/>
    <n v="4270.1760000000004"/>
  </r>
  <r>
    <n v="3033"/>
    <n v="21796"/>
    <n v="41035"/>
    <s v="Low"/>
    <s v="Troy"/>
    <s v="Ohio"/>
    <x v="3"/>
    <s v="Home Office"/>
    <x v="2"/>
    <x v="4"/>
    <n v="40.825499999999998"/>
    <n v="20.99"/>
    <n v="4.0825500000000003"/>
    <n v="36.74295"/>
  </r>
  <r>
    <n v="3034"/>
    <n v="21796"/>
    <n v="41035"/>
    <s v="Low"/>
    <s v="Upper Arlington"/>
    <s v="Ohio"/>
    <x v="3"/>
    <s v="Home Office"/>
    <x v="0"/>
    <x v="14"/>
    <n v="607.13"/>
    <n v="15.67"/>
    <n v="60.713000000000001"/>
    <n v="546.41700000000003"/>
  </r>
  <r>
    <n v="3035"/>
    <n v="21796"/>
    <n v="41035"/>
    <s v="Low"/>
    <s v="Upper Arlington"/>
    <s v="Ohio"/>
    <x v="3"/>
    <s v="Home Office"/>
    <x v="0"/>
    <x v="7"/>
    <n v="34.22"/>
    <n v="1.1399999999999999"/>
    <n v="3.4219999999999997"/>
    <n v="30.797999999999998"/>
  </r>
  <r>
    <n v="3036"/>
    <n v="21799"/>
    <n v="40652"/>
    <s v="Not Specified"/>
    <s v="Norfolk"/>
    <s v="Virginia"/>
    <x v="2"/>
    <s v="Corporate"/>
    <x v="0"/>
    <x v="6"/>
    <n v="115.99"/>
    <n v="2.6"/>
    <n v="11.598999999999998"/>
    <n v="104.39099999999999"/>
  </r>
  <r>
    <n v="3037"/>
    <n v="21824"/>
    <n v="40581"/>
    <s v="Low"/>
    <s v="Brownsville"/>
    <s v="Texas"/>
    <x v="0"/>
    <s v="Home Office"/>
    <x v="1"/>
    <x v="2"/>
    <n v="3351.55"/>
    <n v="90.98"/>
    <n v="335.15499999999997"/>
    <n v="3016.3950000000004"/>
  </r>
  <r>
    <n v="3038"/>
    <n v="21827"/>
    <n v="41222"/>
    <s v="Not Specified"/>
    <s v="Rocklin"/>
    <s v="California"/>
    <x v="1"/>
    <s v="Corporate"/>
    <x v="0"/>
    <x v="13"/>
    <n v="1351.78"/>
    <n v="56.96"/>
    <n v="135.178"/>
    <n v="1216.6019999999999"/>
  </r>
  <r>
    <n v="3039"/>
    <n v="21827"/>
    <n v="41222"/>
    <s v="Not Specified"/>
    <s v="Rocklin"/>
    <s v="California"/>
    <x v="1"/>
    <s v="Corporate"/>
    <x v="2"/>
    <x v="5"/>
    <n v="1560.96"/>
    <n v="73.98"/>
    <n v="156.096"/>
    <n v="1404.864"/>
  </r>
  <r>
    <n v="3040"/>
    <n v="21830"/>
    <n v="39824"/>
    <s v="Low"/>
    <s v="Lebanon"/>
    <s v="Tennessee"/>
    <x v="2"/>
    <s v="Consumer"/>
    <x v="2"/>
    <x v="10"/>
    <n v="6991.65"/>
    <n v="399.98"/>
    <n v="699.16499999999996"/>
    <n v="6292.4849999999997"/>
  </r>
  <r>
    <n v="3041"/>
    <n v="21831"/>
    <n v="40075"/>
    <s v="Not Specified"/>
    <s v="Roswell"/>
    <s v="New Mexico"/>
    <x v="1"/>
    <s v="Consumer"/>
    <x v="0"/>
    <x v="8"/>
    <n v="28.39"/>
    <n v="4.9800000000000004"/>
    <n v="2.839"/>
    <n v="25.551000000000002"/>
  </r>
  <r>
    <n v="3042"/>
    <n v="21856"/>
    <n v="41004"/>
    <s v="Not Specified"/>
    <s v="Kansas City"/>
    <s v="Kansas"/>
    <x v="0"/>
    <s v="Corporate"/>
    <x v="0"/>
    <x v="8"/>
    <n v="168.55"/>
    <n v="3.69"/>
    <n v="16.855"/>
    <n v="151.69500000000002"/>
  </r>
  <r>
    <n v="3043"/>
    <n v="21856"/>
    <n v="41004"/>
    <s v="Not Specified"/>
    <s v="Kansas City"/>
    <s v="Kansas"/>
    <x v="0"/>
    <s v="Corporate"/>
    <x v="0"/>
    <x v="1"/>
    <n v="77.03"/>
    <n v="3.14"/>
    <n v="7.7029999999999994"/>
    <n v="69.326999999999998"/>
  </r>
  <r>
    <n v="3044"/>
    <n v="21859"/>
    <n v="40865"/>
    <s v="High"/>
    <s v="Monroeville"/>
    <s v="Pennsylvania"/>
    <x v="3"/>
    <s v="Corporate"/>
    <x v="1"/>
    <x v="2"/>
    <n v="401.37"/>
    <n v="9.74"/>
    <n v="40.137"/>
    <n v="361.233"/>
  </r>
  <r>
    <n v="3045"/>
    <n v="21860"/>
    <n v="41027"/>
    <s v="Critical"/>
    <s v="Greer"/>
    <s v="South Carolina"/>
    <x v="2"/>
    <s v="Consumer"/>
    <x v="1"/>
    <x v="2"/>
    <n v="73.7"/>
    <n v="7.59"/>
    <n v="7.37"/>
    <n v="66.33"/>
  </r>
  <r>
    <n v="3046"/>
    <n v="21861"/>
    <n v="40043"/>
    <s v="Critical"/>
    <s v="Tamarac"/>
    <s v="Florida"/>
    <x v="2"/>
    <s v="Home Office"/>
    <x v="2"/>
    <x v="5"/>
    <n v="244.9"/>
    <n v="47.98"/>
    <n v="24.49"/>
    <n v="220.41"/>
  </r>
  <r>
    <n v="3047"/>
    <n v="21862"/>
    <n v="40433"/>
    <s v="Not Specified"/>
    <s v="Boise"/>
    <s v="Idaho"/>
    <x v="1"/>
    <s v="Consumer"/>
    <x v="0"/>
    <x v="12"/>
    <n v="28.75"/>
    <n v="14.27"/>
    <n v="2.875"/>
    <n v="25.875"/>
  </r>
  <r>
    <n v="3048"/>
    <n v="21862"/>
    <n v="40433"/>
    <s v="Not Specified"/>
    <s v="Boise"/>
    <s v="Idaho"/>
    <x v="1"/>
    <s v="Consumer"/>
    <x v="2"/>
    <x v="10"/>
    <n v="19014.240000000002"/>
    <n v="6783.02"/>
    <n v="1901.4240000000002"/>
    <n v="17112.816000000003"/>
  </r>
  <r>
    <n v="3049"/>
    <n v="21862"/>
    <n v="40433"/>
    <s v="Not Specified"/>
    <s v="Boise"/>
    <s v="Idaho"/>
    <x v="1"/>
    <s v="Consumer"/>
    <x v="0"/>
    <x v="6"/>
    <n v="385.05"/>
    <n v="8.14"/>
    <n v="38.505000000000003"/>
    <n v="346.54500000000002"/>
  </r>
  <r>
    <n v="3050"/>
    <n v="21863"/>
    <n v="40503"/>
    <s v="Not Specified"/>
    <s v="Saint Louis"/>
    <s v="MO"/>
    <x v="0"/>
    <s v="Small Business"/>
    <x v="0"/>
    <x v="12"/>
    <n v="85.77"/>
    <n v="2.84"/>
    <n v="8.577"/>
    <n v="77.192999999999998"/>
  </r>
  <r>
    <n v="3051"/>
    <n v="21863"/>
    <n v="40503"/>
    <s v="Not Specified"/>
    <s v="Saint Louis"/>
    <s v="MO"/>
    <x v="0"/>
    <s v="Small Business"/>
    <x v="0"/>
    <x v="12"/>
    <n v="149.31"/>
    <n v="10.98"/>
    <n v="14.930999999999999"/>
    <n v="134.37899999999999"/>
  </r>
  <r>
    <n v="3052"/>
    <n v="21889"/>
    <n v="40269"/>
    <s v="Low"/>
    <s v="Batavia"/>
    <s v="Illinois"/>
    <x v="0"/>
    <s v="Consumer"/>
    <x v="1"/>
    <x v="2"/>
    <n v="1049.79"/>
    <n v="51.75"/>
    <n v="104.979"/>
    <n v="944.81099999999992"/>
  </r>
  <r>
    <n v="3053"/>
    <n v="21889"/>
    <n v="40269"/>
    <s v="Low"/>
    <s v="Batavia"/>
    <s v="Illinois"/>
    <x v="0"/>
    <s v="Consumer"/>
    <x v="0"/>
    <x v="0"/>
    <n v="817.18"/>
    <n v="55.29"/>
    <n v="81.717999999999989"/>
    <n v="735.46199999999999"/>
  </r>
  <r>
    <n v="3054"/>
    <n v="21890"/>
    <n v="40567"/>
    <s v="Not Specified"/>
    <s v="Norwich"/>
    <s v="Connecticut"/>
    <x v="3"/>
    <s v="Small Business"/>
    <x v="0"/>
    <x v="6"/>
    <n v="81.900000000000006"/>
    <n v="2.94"/>
    <n v="8.19"/>
    <n v="73.710000000000008"/>
  </r>
  <r>
    <n v="3055"/>
    <n v="21890"/>
    <n v="40567"/>
    <s v="Not Specified"/>
    <s v="Visalia"/>
    <s v="California"/>
    <x v="1"/>
    <s v="Small Business"/>
    <x v="0"/>
    <x v="14"/>
    <n v="495.5"/>
    <n v="11.58"/>
    <n v="49.55"/>
    <n v="445.95"/>
  </r>
  <r>
    <n v="3056"/>
    <n v="21892"/>
    <n v="40363"/>
    <s v="High"/>
    <s v="Cedar Falls"/>
    <s v="Iowa"/>
    <x v="0"/>
    <s v="Corporate"/>
    <x v="0"/>
    <x v="12"/>
    <n v="34.880000000000003"/>
    <n v="4.91"/>
    <n v="3.488"/>
    <n v="31.392000000000003"/>
  </r>
  <r>
    <n v="3057"/>
    <n v="21893"/>
    <n v="40840"/>
    <s v="Critical"/>
    <s v="Weslaco"/>
    <s v="Texas"/>
    <x v="0"/>
    <s v="Home Office"/>
    <x v="0"/>
    <x v="14"/>
    <n v="532.11"/>
    <n v="17.07"/>
    <n v="53.211000000000006"/>
    <n v="478.899"/>
  </r>
  <r>
    <n v="3058"/>
    <n v="21894"/>
    <n v="40895"/>
    <s v="Critical"/>
    <s v="Webster Groves"/>
    <s v="MO"/>
    <x v="0"/>
    <s v="Consumer"/>
    <x v="0"/>
    <x v="9"/>
    <n v="54.3"/>
    <n v="9.68"/>
    <n v="5.43"/>
    <n v="48.87"/>
  </r>
  <r>
    <n v="3059"/>
    <n v="21922"/>
    <n v="40128"/>
    <s v="High"/>
    <s v="Huntington"/>
    <s v="West Virginia"/>
    <x v="3"/>
    <s v="Corporate"/>
    <x v="1"/>
    <x v="15"/>
    <n v="8937.3799999999992"/>
    <n v="500.98"/>
    <n v="893.73799999999983"/>
    <n v="8043.6419999999998"/>
  </r>
  <r>
    <n v="3060"/>
    <n v="21922"/>
    <n v="40128"/>
    <s v="High"/>
    <s v="Huntington"/>
    <s v="West Virginia"/>
    <x v="3"/>
    <s v="Corporate"/>
    <x v="1"/>
    <x v="2"/>
    <n v="108.85"/>
    <n v="9.77"/>
    <n v="10.885"/>
    <n v="97.964999999999989"/>
  </r>
  <r>
    <n v="3061"/>
    <n v="21922"/>
    <n v="40128"/>
    <s v="High"/>
    <s v="Huntington"/>
    <s v="West Virginia"/>
    <x v="3"/>
    <s v="Corporate"/>
    <x v="0"/>
    <x v="6"/>
    <n v="157.47"/>
    <n v="3.28"/>
    <n v="15.747"/>
    <n v="141.72300000000001"/>
  </r>
  <r>
    <n v="3062"/>
    <n v="21925"/>
    <n v="41102"/>
    <s v="Not Specified"/>
    <s v="Phenix City"/>
    <s v="Alabama"/>
    <x v="2"/>
    <s v="Home Office"/>
    <x v="2"/>
    <x v="5"/>
    <n v="236.32"/>
    <n v="77.510000000000005"/>
    <n v="23.631999999999998"/>
    <n v="212.68799999999999"/>
  </r>
  <r>
    <n v="3063"/>
    <n v="21927"/>
    <n v="40887"/>
    <s v="High"/>
    <s v="San Francisco"/>
    <s v="California"/>
    <x v="1"/>
    <s v="Home Office"/>
    <x v="1"/>
    <x v="15"/>
    <n v="8225.24"/>
    <n v="350.98"/>
    <n v="822.52399999999989"/>
    <n v="7402.7160000000003"/>
  </r>
  <r>
    <n v="3064"/>
    <n v="21956"/>
    <n v="40575"/>
    <s v="High"/>
    <s v="Merritt Island"/>
    <s v="Florida"/>
    <x v="2"/>
    <s v="Consumer"/>
    <x v="2"/>
    <x v="4"/>
    <n v="125.273"/>
    <n v="65.989999999999995"/>
    <n v="12.5273"/>
    <n v="112.7457"/>
  </r>
  <r>
    <n v="3065"/>
    <n v="21958"/>
    <n v="39969"/>
    <s v="High"/>
    <s v="North Ridgeville"/>
    <s v="Ohio"/>
    <x v="3"/>
    <s v="Consumer"/>
    <x v="0"/>
    <x v="13"/>
    <n v="4998.03"/>
    <n v="363.25"/>
    <n v="499.80299999999994"/>
    <n v="4498.2269999999999"/>
  </r>
  <r>
    <n v="3066"/>
    <n v="21985"/>
    <n v="40051"/>
    <s v="Critical"/>
    <s v="Norfolk"/>
    <s v="Virginia"/>
    <x v="2"/>
    <s v="Corporate"/>
    <x v="1"/>
    <x v="15"/>
    <n v="255.83"/>
    <n v="226.67"/>
    <n v="25.583000000000002"/>
    <n v="230.24700000000001"/>
  </r>
  <r>
    <n v="3067"/>
    <n v="21985"/>
    <n v="40051"/>
    <s v="Critical"/>
    <s v="Norfolk"/>
    <s v="Virginia"/>
    <x v="2"/>
    <s v="Corporate"/>
    <x v="0"/>
    <x v="0"/>
    <n v="947.66"/>
    <n v="20.98"/>
    <n v="94.766000000000005"/>
    <n v="852.89400000000001"/>
  </r>
  <r>
    <n v="3068"/>
    <n v="21988"/>
    <n v="40265"/>
    <s v="Medium"/>
    <s v="Thousand Oaks"/>
    <s v="California"/>
    <x v="1"/>
    <s v="Corporate"/>
    <x v="0"/>
    <x v="13"/>
    <n v="1337.19"/>
    <n v="328.14"/>
    <n v="133.71900000000002"/>
    <n v="1203.471"/>
  </r>
  <r>
    <n v="3069"/>
    <n v="21989"/>
    <n v="40584"/>
    <s v="Low"/>
    <s v="Penn Hills"/>
    <s v="Pennsylvania"/>
    <x v="3"/>
    <s v="Home Office"/>
    <x v="1"/>
    <x v="2"/>
    <n v="118.95"/>
    <n v="12.07"/>
    <n v="11.895"/>
    <n v="107.05500000000001"/>
  </r>
  <r>
    <n v="3070"/>
    <n v="21989"/>
    <n v="40584"/>
    <s v="Low"/>
    <s v="Penn Hills"/>
    <s v="Pennsylvania"/>
    <x v="3"/>
    <s v="Home Office"/>
    <x v="2"/>
    <x v="4"/>
    <n v="3814.1710000000003"/>
    <n v="125.99"/>
    <n v="381.41710000000006"/>
    <n v="3432.7539000000002"/>
  </r>
  <r>
    <n v="3071"/>
    <n v="22020"/>
    <n v="40315"/>
    <s v="Critical"/>
    <s v="Watertown"/>
    <s v="Connecticut"/>
    <x v="3"/>
    <s v="Corporate"/>
    <x v="0"/>
    <x v="0"/>
    <n v="498.28"/>
    <n v="13.48"/>
    <n v="49.827999999999996"/>
    <n v="448.452"/>
  </r>
  <r>
    <n v="3072"/>
    <n v="22022"/>
    <n v="40271"/>
    <s v="Critical"/>
    <s v="Ferguson"/>
    <s v="MO"/>
    <x v="0"/>
    <s v="Small Business"/>
    <x v="2"/>
    <x v="10"/>
    <n v="1409.86"/>
    <n v="1500.97"/>
    <n v="140.98599999999999"/>
    <n v="1268.8739999999998"/>
  </r>
  <r>
    <n v="3073"/>
    <n v="22051"/>
    <n v="40907"/>
    <s v="Not Specified"/>
    <s v="Palm Harbor"/>
    <s v="Florida"/>
    <x v="2"/>
    <s v="Corporate"/>
    <x v="0"/>
    <x v="9"/>
    <n v="209.33"/>
    <n v="4.9800000000000004"/>
    <n v="20.933000000000003"/>
    <n v="188.39700000000002"/>
  </r>
  <r>
    <n v="3074"/>
    <n v="22053"/>
    <n v="40411"/>
    <s v="Critical"/>
    <s v="Minnetonka"/>
    <s v="Minnesota"/>
    <x v="0"/>
    <s v="Corporate"/>
    <x v="0"/>
    <x v="12"/>
    <n v="563.08000000000004"/>
    <n v="18.989999999999998"/>
    <n v="56.308"/>
    <n v="506.77200000000005"/>
  </r>
  <r>
    <n v="3075"/>
    <n v="22054"/>
    <n v="40388"/>
    <s v="Medium"/>
    <s v="San Marcos"/>
    <s v="Texas"/>
    <x v="0"/>
    <s v="Corporate"/>
    <x v="1"/>
    <x v="2"/>
    <n v="216.79"/>
    <n v="6.98"/>
    <n v="21.679000000000002"/>
    <n v="195.11099999999999"/>
  </r>
  <r>
    <n v="3076"/>
    <n v="22055"/>
    <n v="41175"/>
    <s v="Medium"/>
    <s v="Schenectady"/>
    <s v="New York"/>
    <x v="3"/>
    <s v="Corporate"/>
    <x v="1"/>
    <x v="15"/>
    <n v="6147.24"/>
    <n v="160.97999999999999"/>
    <n v="614.72399999999993"/>
    <n v="5532.5159999999996"/>
  </r>
  <r>
    <n v="3077"/>
    <n v="22083"/>
    <n v="39861"/>
    <s v="Critical"/>
    <s v="Redlands"/>
    <s v="California"/>
    <x v="1"/>
    <s v="Corporate"/>
    <x v="0"/>
    <x v="9"/>
    <n v="16.809999999999999"/>
    <n v="6.04"/>
    <n v="1.681"/>
    <n v="15.128999999999998"/>
  </r>
  <r>
    <n v="3078"/>
    <n v="22085"/>
    <n v="40977"/>
    <s v="Low"/>
    <s v="Brandon"/>
    <s v="Florida"/>
    <x v="2"/>
    <s v="Home Office"/>
    <x v="0"/>
    <x v="9"/>
    <n v="265.61"/>
    <n v="6.48"/>
    <n v="26.561000000000003"/>
    <n v="239.04900000000001"/>
  </r>
  <r>
    <n v="3079"/>
    <n v="22085"/>
    <n v="40977"/>
    <s v="Low"/>
    <s v="Brandon"/>
    <s v="Florida"/>
    <x v="2"/>
    <s v="Home Office"/>
    <x v="0"/>
    <x v="0"/>
    <n v="485.03"/>
    <n v="17.7"/>
    <n v="48.502999999999993"/>
    <n v="436.52699999999999"/>
  </r>
  <r>
    <n v="3080"/>
    <n v="22086"/>
    <n v="40892"/>
    <s v="Medium"/>
    <s v="Deerfield Beach"/>
    <s v="Florida"/>
    <x v="2"/>
    <s v="Small Business"/>
    <x v="1"/>
    <x v="15"/>
    <n v="2039.33"/>
    <n v="95.95"/>
    <n v="203.93299999999999"/>
    <n v="1835.3969999999999"/>
  </r>
  <r>
    <n v="3081"/>
    <n v="22115"/>
    <n v="40344"/>
    <s v="Low"/>
    <s v="Biddeford"/>
    <s v="Maine"/>
    <x v="3"/>
    <s v="Consumer"/>
    <x v="2"/>
    <x v="10"/>
    <n v="751.94"/>
    <n v="145.44999999999999"/>
    <n v="75.194000000000003"/>
    <n v="676.74600000000009"/>
  </r>
  <r>
    <n v="3082"/>
    <n v="22117"/>
    <n v="40402"/>
    <s v="Critical"/>
    <s v="Dunwoody"/>
    <s v="Georgia"/>
    <x v="2"/>
    <s v="Home Office"/>
    <x v="0"/>
    <x v="9"/>
    <n v="581.52"/>
    <n v="35.44"/>
    <n v="58.152000000000001"/>
    <n v="523.36799999999994"/>
  </r>
  <r>
    <n v="3083"/>
    <n v="22117"/>
    <n v="40402"/>
    <s v="Critical"/>
    <s v="Dunwoody"/>
    <s v="Georgia"/>
    <x v="2"/>
    <s v="Home Office"/>
    <x v="0"/>
    <x v="6"/>
    <n v="19.170000000000002"/>
    <n v="3.28"/>
    <n v="1.9170000000000003"/>
    <n v="17.253"/>
  </r>
  <r>
    <n v="3084"/>
    <n v="22118"/>
    <n v="39831"/>
    <s v="High"/>
    <s v="Miami"/>
    <s v="Florida"/>
    <x v="2"/>
    <s v="Corporate"/>
    <x v="0"/>
    <x v="12"/>
    <n v="2842.54"/>
    <n v="58.1"/>
    <n v="284.25400000000002"/>
    <n v="2558.2860000000001"/>
  </r>
  <r>
    <n v="3085"/>
    <n v="22119"/>
    <n v="40018"/>
    <s v="Low"/>
    <s v="Leawood"/>
    <s v="Kansas"/>
    <x v="0"/>
    <s v="Corporate"/>
    <x v="0"/>
    <x v="13"/>
    <n v="939.39"/>
    <n v="49.43"/>
    <n v="93.938999999999993"/>
    <n v="845.45100000000002"/>
  </r>
  <r>
    <n v="3086"/>
    <n v="22147"/>
    <n v="39829"/>
    <s v="Low"/>
    <s v="Murfreesboro"/>
    <s v="Tennessee"/>
    <x v="2"/>
    <s v="Corporate"/>
    <x v="1"/>
    <x v="2"/>
    <n v="832.14"/>
    <n v="22.72"/>
    <n v="83.213999999999999"/>
    <n v="748.92599999999993"/>
  </r>
  <r>
    <n v="3087"/>
    <n v="22149"/>
    <n v="40809"/>
    <s v="Low"/>
    <s v="Bristol"/>
    <s v="Connecticut"/>
    <x v="3"/>
    <s v="Small Business"/>
    <x v="0"/>
    <x v="6"/>
    <n v="191.13"/>
    <n v="4.26"/>
    <n v="19.113"/>
    <n v="172.017"/>
  </r>
  <r>
    <n v="3088"/>
    <n v="22149"/>
    <n v="40809"/>
    <s v="Low"/>
    <s v="Portland"/>
    <s v="Maine"/>
    <x v="3"/>
    <s v="Small Business"/>
    <x v="0"/>
    <x v="6"/>
    <n v="48.24"/>
    <n v="2.88"/>
    <n v="4.8240000000000007"/>
    <n v="43.416000000000004"/>
  </r>
  <r>
    <n v="3089"/>
    <n v="22151"/>
    <n v="40390"/>
    <s v="High"/>
    <s v="Belvidere"/>
    <s v="Illinois"/>
    <x v="0"/>
    <s v="Corporate"/>
    <x v="1"/>
    <x v="2"/>
    <n v="465.83"/>
    <n v="9.65"/>
    <n v="46.582999999999998"/>
    <n v="419.24699999999996"/>
  </r>
  <r>
    <n v="3090"/>
    <n v="22151"/>
    <n v="40390"/>
    <s v="High"/>
    <s v="Drexel Hill"/>
    <s v="Pennsylvania"/>
    <x v="3"/>
    <s v="Corporate"/>
    <x v="0"/>
    <x v="12"/>
    <n v="515.37"/>
    <n v="24.92"/>
    <n v="51.536999999999999"/>
    <n v="463.83300000000003"/>
  </r>
  <r>
    <n v="3091"/>
    <n v="22181"/>
    <n v="40823"/>
    <s v="Low"/>
    <s v="Rosenberg"/>
    <s v="Texas"/>
    <x v="0"/>
    <s v="Corporate"/>
    <x v="0"/>
    <x v="7"/>
    <n v="258.13"/>
    <n v="6.08"/>
    <n v="25.813000000000002"/>
    <n v="232.31700000000001"/>
  </r>
  <r>
    <n v="3092"/>
    <n v="22182"/>
    <n v="41157"/>
    <s v="Medium"/>
    <s v="Spring Hill"/>
    <s v="Tennessee"/>
    <x v="2"/>
    <s v="Small Business"/>
    <x v="0"/>
    <x v="12"/>
    <n v="55.97"/>
    <n v="12.53"/>
    <n v="5.5970000000000004"/>
    <n v="50.372999999999998"/>
  </r>
  <r>
    <n v="3093"/>
    <n v="22182"/>
    <n v="41157"/>
    <s v="Medium"/>
    <s v="Spring Hill"/>
    <s v="Tennessee"/>
    <x v="2"/>
    <s v="Small Business"/>
    <x v="2"/>
    <x v="5"/>
    <n v="174.72"/>
    <n v="19.98"/>
    <n v="17.472000000000001"/>
    <n v="157.24799999999999"/>
  </r>
  <r>
    <n v="3094"/>
    <n v="22182"/>
    <n v="41157"/>
    <s v="Medium"/>
    <s v="Spring Hill"/>
    <s v="Tennessee"/>
    <x v="2"/>
    <s v="Small Business"/>
    <x v="1"/>
    <x v="2"/>
    <n v="2271.37"/>
    <n v="49.34"/>
    <n v="227.13699999999997"/>
    <n v="2044.2329999999999"/>
  </r>
  <r>
    <n v="3095"/>
    <n v="22183"/>
    <n v="41022"/>
    <s v="Medium"/>
    <s v="Paterson"/>
    <s v="New Jersey"/>
    <x v="3"/>
    <s v="Corporate"/>
    <x v="0"/>
    <x v="6"/>
    <n v="177.22"/>
    <n v="5.84"/>
    <n v="17.722000000000001"/>
    <n v="159.49799999999999"/>
  </r>
  <r>
    <n v="3096"/>
    <n v="22208"/>
    <n v="40099"/>
    <s v="High"/>
    <s v="New Berlin"/>
    <s v="Wisconsin"/>
    <x v="0"/>
    <s v="Home Office"/>
    <x v="2"/>
    <x v="5"/>
    <n v="1138.43"/>
    <n v="30.97"/>
    <n v="113.84300000000002"/>
    <n v="1024.587"/>
  </r>
  <r>
    <n v="3097"/>
    <n v="22208"/>
    <n v="40099"/>
    <s v="High"/>
    <s v="New Berlin"/>
    <s v="Wisconsin"/>
    <x v="0"/>
    <s v="Home Office"/>
    <x v="2"/>
    <x v="4"/>
    <n v="5271.0454999999993"/>
    <n v="125.99"/>
    <n v="527.1045499999999"/>
    <n v="4743.9409499999992"/>
  </r>
  <r>
    <n v="3098"/>
    <n v="22210"/>
    <n v="40805"/>
    <s v="Critical"/>
    <s v="Herndon"/>
    <s v="Virginia"/>
    <x v="2"/>
    <s v="Corporate"/>
    <x v="0"/>
    <x v="9"/>
    <n v="1033.44"/>
    <n v="29.14"/>
    <n v="103.34400000000001"/>
    <n v="930.096"/>
  </r>
  <r>
    <n v="3099"/>
    <n v="22211"/>
    <n v="40819"/>
    <s v="Not Specified"/>
    <s v="Atlanta"/>
    <s v="Georgia"/>
    <x v="2"/>
    <s v="Consumer"/>
    <x v="0"/>
    <x v="9"/>
    <n v="943.44"/>
    <n v="30.98"/>
    <n v="94.344000000000008"/>
    <n v="849.096"/>
  </r>
  <r>
    <n v="3100"/>
    <n v="22211"/>
    <n v="40819"/>
    <s v="Not Specified"/>
    <s v="Atlanta"/>
    <s v="Georgia"/>
    <x v="2"/>
    <s v="Consumer"/>
    <x v="1"/>
    <x v="3"/>
    <n v="14493.84"/>
    <n v="376.13"/>
    <n v="1449.384"/>
    <n v="13044.456"/>
  </r>
  <r>
    <n v="3101"/>
    <n v="22212"/>
    <n v="40438"/>
    <s v="Medium"/>
    <s v="Salem"/>
    <s v="Oregon"/>
    <x v="1"/>
    <s v="Home Office"/>
    <x v="0"/>
    <x v="12"/>
    <n v="116.22"/>
    <n v="5.98"/>
    <n v="11.622"/>
    <n v="104.598"/>
  </r>
  <r>
    <n v="3102"/>
    <n v="22242"/>
    <n v="39979"/>
    <s v="Not Specified"/>
    <s v="Cambridge"/>
    <s v="MA"/>
    <x v="3"/>
    <s v="Home Office"/>
    <x v="0"/>
    <x v="9"/>
    <n v="329.91"/>
    <n v="6.48"/>
    <n v="32.991000000000007"/>
    <n v="296.91900000000004"/>
  </r>
  <r>
    <n v="3103"/>
    <n v="22243"/>
    <n v="39828"/>
    <s v="Critical"/>
    <s v="Knoxville"/>
    <s v="Tennessee"/>
    <x v="2"/>
    <s v="Consumer"/>
    <x v="0"/>
    <x v="6"/>
    <n v="24.76"/>
    <n v="2.88"/>
    <n v="2.4760000000000004"/>
    <n v="22.284000000000002"/>
  </r>
  <r>
    <n v="3104"/>
    <n v="22272"/>
    <n v="41035"/>
    <s v="High"/>
    <s v="The Woodlands"/>
    <s v="Texas"/>
    <x v="0"/>
    <s v="Home Office"/>
    <x v="2"/>
    <x v="5"/>
    <n v="5382.24"/>
    <n v="152.47999999999999"/>
    <n v="538.22399999999993"/>
    <n v="4844.0159999999996"/>
  </r>
  <r>
    <n v="3105"/>
    <n v="22272"/>
    <n v="41035"/>
    <s v="High"/>
    <s v="The Woodlands"/>
    <s v="Texas"/>
    <x v="0"/>
    <s v="Home Office"/>
    <x v="2"/>
    <x v="5"/>
    <n v="1035.95"/>
    <n v="35.409999999999997"/>
    <n v="103.595"/>
    <n v="932.35500000000002"/>
  </r>
  <r>
    <n v="3106"/>
    <n v="22279"/>
    <n v="40169"/>
    <s v="Not Specified"/>
    <s v="Appleton"/>
    <s v="Wisconsin"/>
    <x v="0"/>
    <s v="Small Business"/>
    <x v="0"/>
    <x v="9"/>
    <n v="2463.6"/>
    <n v="54.96"/>
    <n v="246.36"/>
    <n v="2217.2399999999998"/>
  </r>
  <r>
    <n v="3107"/>
    <n v="22304"/>
    <n v="40872"/>
    <s v="Low"/>
    <s v="Deltona"/>
    <s v="Florida"/>
    <x v="2"/>
    <s v="Consumer"/>
    <x v="0"/>
    <x v="6"/>
    <n v="40.24"/>
    <n v="1.76"/>
    <n v="4.024"/>
    <n v="36.216000000000001"/>
  </r>
  <r>
    <n v="3108"/>
    <n v="22338"/>
    <n v="40312"/>
    <s v="Medium"/>
    <s v="Bangor"/>
    <s v="Maine"/>
    <x v="3"/>
    <s v="Consumer"/>
    <x v="0"/>
    <x v="9"/>
    <n v="200.08"/>
    <n v="5.28"/>
    <n v="20.008000000000003"/>
    <n v="180.072"/>
  </r>
  <r>
    <n v="3109"/>
    <n v="22338"/>
    <n v="40312"/>
    <s v="Medium"/>
    <s v="Irvington"/>
    <s v="New Jersey"/>
    <x v="3"/>
    <s v="Consumer"/>
    <x v="2"/>
    <x v="5"/>
    <n v="790.24"/>
    <n v="35.770000000000003"/>
    <n v="79.024000000000001"/>
    <n v="711.21600000000001"/>
  </r>
  <r>
    <n v="3110"/>
    <n v="22342"/>
    <n v="39962"/>
    <s v="Low"/>
    <s v="Quincy"/>
    <s v="Illinois"/>
    <x v="0"/>
    <s v="Small Business"/>
    <x v="2"/>
    <x v="4"/>
    <n v="241.70600000000002"/>
    <n v="20.99"/>
    <n v="24.170600000000004"/>
    <n v="217.53540000000001"/>
  </r>
  <r>
    <n v="3111"/>
    <n v="22368"/>
    <n v="40228"/>
    <s v="Medium"/>
    <s v="Maplewood"/>
    <s v="Minnesota"/>
    <x v="0"/>
    <s v="Consumer"/>
    <x v="2"/>
    <x v="5"/>
    <n v="192.12"/>
    <n v="39.24"/>
    <n v="19.212"/>
    <n v="172.90800000000002"/>
  </r>
  <r>
    <n v="3112"/>
    <n v="22368"/>
    <n v="40228"/>
    <s v="Medium"/>
    <s v="Maplewood"/>
    <s v="Minnesota"/>
    <x v="0"/>
    <s v="Consumer"/>
    <x v="2"/>
    <x v="10"/>
    <n v="3917.61"/>
    <n v="119.99"/>
    <n v="391.76099999999997"/>
    <n v="3525.8490000000002"/>
  </r>
  <r>
    <n v="3113"/>
    <n v="22368"/>
    <n v="40228"/>
    <s v="Medium"/>
    <s v="Maplewood"/>
    <s v="Minnesota"/>
    <x v="0"/>
    <s v="Consumer"/>
    <x v="0"/>
    <x v="0"/>
    <n v="2788.04"/>
    <n v="80.98"/>
    <n v="278.80400000000003"/>
    <n v="2509.2359999999999"/>
  </r>
  <r>
    <n v="3114"/>
    <n v="22371"/>
    <n v="39907"/>
    <s v="High"/>
    <s v="Plainview"/>
    <s v="New York"/>
    <x v="3"/>
    <s v="Small Business"/>
    <x v="0"/>
    <x v="12"/>
    <n v="70.55"/>
    <n v="7.38"/>
    <n v="7.0549999999999997"/>
    <n v="63.494999999999997"/>
  </r>
  <r>
    <n v="3115"/>
    <n v="22373"/>
    <n v="40996"/>
    <s v="High"/>
    <s v="San Marcos"/>
    <s v="Texas"/>
    <x v="0"/>
    <s v="Corporate"/>
    <x v="0"/>
    <x v="14"/>
    <n v="233.03"/>
    <n v="8.74"/>
    <n v="23.303000000000001"/>
    <n v="209.727"/>
  </r>
  <r>
    <n v="3116"/>
    <n v="22375"/>
    <n v="40640"/>
    <s v="Not Specified"/>
    <s v="Spanaway"/>
    <s v="Washington"/>
    <x v="1"/>
    <s v="Corporate"/>
    <x v="0"/>
    <x v="9"/>
    <n v="816.11"/>
    <n v="18.97"/>
    <n v="81.611000000000004"/>
    <n v="734.49900000000002"/>
  </r>
  <r>
    <n v="3117"/>
    <n v="22402"/>
    <n v="39960"/>
    <s v="Critical"/>
    <s v="Los Altos"/>
    <s v="California"/>
    <x v="1"/>
    <s v="Home Office"/>
    <x v="0"/>
    <x v="12"/>
    <n v="1194.3399999999999"/>
    <n v="37.700000000000003"/>
    <n v="119.434"/>
    <n v="1074.9059999999999"/>
  </r>
  <r>
    <n v="3118"/>
    <n v="22402"/>
    <n v="39960"/>
    <s v="Critical"/>
    <s v="Los Banos"/>
    <s v="California"/>
    <x v="1"/>
    <s v="Home Office"/>
    <x v="2"/>
    <x v="4"/>
    <n v="51.832999999999998"/>
    <n v="55.99"/>
    <n v="5.1832999999999991"/>
    <n v="46.649699999999996"/>
  </r>
  <r>
    <n v="3119"/>
    <n v="22404"/>
    <n v="40498"/>
    <s v="Low"/>
    <s v="Newnan"/>
    <s v="Georgia"/>
    <x v="2"/>
    <s v="Home Office"/>
    <x v="1"/>
    <x v="15"/>
    <n v="7264.64"/>
    <n v="218.08"/>
    <n v="726.46400000000006"/>
    <n v="6538.1760000000004"/>
  </r>
  <r>
    <n v="3120"/>
    <n v="22407"/>
    <n v="40134"/>
    <s v="Not Specified"/>
    <s v="New Iberia"/>
    <s v="Louisiana"/>
    <x v="2"/>
    <s v="Corporate"/>
    <x v="0"/>
    <x v="12"/>
    <n v="676.44"/>
    <n v="34.54"/>
    <n v="67.644000000000005"/>
    <n v="608.79600000000005"/>
  </r>
  <r>
    <n v="3121"/>
    <n v="22407"/>
    <n v="40134"/>
    <s v="Not Specified"/>
    <s v="New Iberia"/>
    <s v="Louisiana"/>
    <x v="2"/>
    <s v="Corporate"/>
    <x v="0"/>
    <x v="9"/>
    <n v="128.02000000000001"/>
    <n v="12.28"/>
    <n v="12.802"/>
    <n v="115.21800000000002"/>
  </r>
  <r>
    <n v="3122"/>
    <n v="22407"/>
    <n v="40134"/>
    <s v="Not Specified"/>
    <s v="New Iberia"/>
    <s v="Louisiana"/>
    <x v="2"/>
    <s v="Corporate"/>
    <x v="0"/>
    <x v="6"/>
    <n v="526.82000000000005"/>
    <n v="34.58"/>
    <n v="52.682000000000009"/>
    <n v="474.13800000000003"/>
  </r>
  <r>
    <n v="3123"/>
    <n v="22432"/>
    <n v="41241"/>
    <s v="Not Specified"/>
    <s v="Birmingham"/>
    <s v="Alabama"/>
    <x v="2"/>
    <s v="Small Business"/>
    <x v="0"/>
    <x v="14"/>
    <n v="2728.42"/>
    <n v="60.98"/>
    <n v="272.84199999999998"/>
    <n v="2455.578"/>
  </r>
  <r>
    <n v="3124"/>
    <n v="22433"/>
    <n v="40605"/>
    <s v="Critical"/>
    <s v="Santa Ana"/>
    <s v="California"/>
    <x v="1"/>
    <s v="Home Office"/>
    <x v="2"/>
    <x v="4"/>
    <n v="797.98"/>
    <n v="20.99"/>
    <n v="79.798000000000002"/>
    <n v="718.18200000000002"/>
  </r>
  <r>
    <n v="3125"/>
    <n v="22434"/>
    <n v="41150"/>
    <s v="Critical"/>
    <s v="Rowlett"/>
    <s v="Texas"/>
    <x v="0"/>
    <s v="Consumer"/>
    <x v="0"/>
    <x v="12"/>
    <n v="18.7"/>
    <n v="4.54"/>
    <n v="1.87"/>
    <n v="16.829999999999998"/>
  </r>
  <r>
    <n v="3126"/>
    <n v="22434"/>
    <n v="41150"/>
    <s v="Critical"/>
    <s v="San Angelo"/>
    <s v="Texas"/>
    <x v="0"/>
    <s v="Consumer"/>
    <x v="0"/>
    <x v="6"/>
    <n v="140.74"/>
    <n v="3.28"/>
    <n v="14.074000000000002"/>
    <n v="126.66600000000001"/>
  </r>
  <r>
    <n v="3127"/>
    <n v="22465"/>
    <n v="41111"/>
    <s v="Not Specified"/>
    <s v="Twentynine Palms"/>
    <s v="California"/>
    <x v="1"/>
    <s v="Home Office"/>
    <x v="1"/>
    <x v="15"/>
    <n v="1121.78"/>
    <n v="270.98"/>
    <n v="112.178"/>
    <n v="1009.602"/>
  </r>
  <r>
    <n v="3128"/>
    <n v="22466"/>
    <n v="40996"/>
    <s v="Low"/>
    <s v="Twentynine Palms"/>
    <s v="California"/>
    <x v="1"/>
    <s v="Corporate"/>
    <x v="1"/>
    <x v="15"/>
    <n v="5404.18"/>
    <n v="180.98"/>
    <n v="540.41800000000001"/>
    <n v="4863.7620000000006"/>
  </r>
  <r>
    <n v="3129"/>
    <n v="22466"/>
    <n v="40996"/>
    <s v="Low"/>
    <s v="Twentynine Palms"/>
    <s v="California"/>
    <x v="1"/>
    <s v="Corporate"/>
    <x v="0"/>
    <x v="9"/>
    <n v="430.19"/>
    <n v="10.31"/>
    <n v="43.018999999999998"/>
    <n v="387.17099999999999"/>
  </r>
  <r>
    <n v="3130"/>
    <n v="22468"/>
    <n v="40339"/>
    <s v="Not Specified"/>
    <s v="Stow"/>
    <s v="Ohio"/>
    <x v="3"/>
    <s v="Small Business"/>
    <x v="0"/>
    <x v="12"/>
    <n v="323.11"/>
    <n v="20.98"/>
    <n v="32.311000000000007"/>
    <n v="290.79899999999998"/>
  </r>
  <r>
    <n v="3131"/>
    <n v="22468"/>
    <n v="40339"/>
    <s v="Not Specified"/>
    <s v="Stow"/>
    <s v="Ohio"/>
    <x v="3"/>
    <s v="Small Business"/>
    <x v="0"/>
    <x v="9"/>
    <n v="65.099999999999994"/>
    <n v="5.68"/>
    <n v="6.51"/>
    <n v="58.589999999999996"/>
  </r>
  <r>
    <n v="3132"/>
    <n v="22468"/>
    <n v="40339"/>
    <s v="Not Specified"/>
    <s v="Strongsville"/>
    <s v="Ohio"/>
    <x v="3"/>
    <s v="Small Business"/>
    <x v="1"/>
    <x v="2"/>
    <n v="163.75"/>
    <n v="7.96"/>
    <n v="16.375"/>
    <n v="147.375"/>
  </r>
  <r>
    <n v="3133"/>
    <n v="22469"/>
    <n v="40462"/>
    <s v="High"/>
    <s v="Noblesville"/>
    <s v="Indiana"/>
    <x v="0"/>
    <s v="Corporate"/>
    <x v="0"/>
    <x v="13"/>
    <n v="1482.81"/>
    <n v="60.98"/>
    <n v="148.28099999999998"/>
    <n v="1334.529"/>
  </r>
  <r>
    <n v="3134"/>
    <n v="22469"/>
    <n v="40462"/>
    <s v="High"/>
    <s v="Noblesville"/>
    <s v="Indiana"/>
    <x v="0"/>
    <s v="Corporate"/>
    <x v="1"/>
    <x v="3"/>
    <n v="6693.28"/>
    <n v="290.98"/>
    <n v="669.32799999999997"/>
    <n v="6023.9519999999993"/>
  </r>
  <r>
    <n v="3135"/>
    <n v="22469"/>
    <n v="40462"/>
    <s v="High"/>
    <s v="Plainfield"/>
    <s v="Illinois"/>
    <x v="0"/>
    <s v="Corporate"/>
    <x v="2"/>
    <x v="4"/>
    <n v="275.91000000000003"/>
    <n v="7.99"/>
    <n v="27.591000000000005"/>
    <n v="248.31900000000002"/>
  </r>
  <r>
    <n v="3136"/>
    <n v="22497"/>
    <n v="41027"/>
    <s v="Medium"/>
    <s v="Fresno"/>
    <s v="California"/>
    <x v="1"/>
    <s v="Corporate"/>
    <x v="2"/>
    <x v="10"/>
    <n v="3259.25"/>
    <n v="90.97"/>
    <n v="325.92500000000001"/>
    <n v="2933.3249999999998"/>
  </r>
  <r>
    <n v="3137"/>
    <n v="22498"/>
    <n v="40491"/>
    <s v="Critical"/>
    <s v="Depew"/>
    <s v="New York"/>
    <x v="3"/>
    <s v="Consumer"/>
    <x v="2"/>
    <x v="5"/>
    <n v="34.94"/>
    <n v="1.7"/>
    <n v="3.4939999999999998"/>
    <n v="31.445999999999998"/>
  </r>
  <r>
    <n v="3138"/>
    <n v="22501"/>
    <n v="40316"/>
    <s v="High"/>
    <s v="Streamwood"/>
    <s v="Illinois"/>
    <x v="0"/>
    <s v="Corporate"/>
    <x v="0"/>
    <x v="14"/>
    <n v="30.83"/>
    <n v="7.64"/>
    <n v="3.0829999999999997"/>
    <n v="27.747"/>
  </r>
  <r>
    <n v="3139"/>
    <n v="22529"/>
    <n v="40305"/>
    <s v="Medium"/>
    <s v="Olney"/>
    <s v="Maryland"/>
    <x v="3"/>
    <s v="Home Office"/>
    <x v="0"/>
    <x v="13"/>
    <n v="1623.09"/>
    <n v="56.96"/>
    <n v="162.309"/>
    <n v="1460.7809999999999"/>
  </r>
  <r>
    <n v="3140"/>
    <n v="22532"/>
    <n v="40582"/>
    <s v="Critical"/>
    <s v="Woodridge"/>
    <s v="Illinois"/>
    <x v="0"/>
    <s v="Consumer"/>
    <x v="0"/>
    <x v="12"/>
    <n v="121.66"/>
    <n v="8.85"/>
    <n v="12.165999999999999"/>
    <n v="109.494"/>
  </r>
  <r>
    <n v="3141"/>
    <n v="22534"/>
    <n v="40742"/>
    <s v="Medium"/>
    <s v="Emporia"/>
    <s v="Kansas"/>
    <x v="0"/>
    <s v="Corporate"/>
    <x v="0"/>
    <x v="14"/>
    <n v="279.33"/>
    <n v="83.93"/>
    <n v="27.932999999999996"/>
    <n v="251.39699999999999"/>
  </r>
  <r>
    <n v="3142"/>
    <n v="22561"/>
    <n v="40563"/>
    <s v="Critical"/>
    <s v="Dover"/>
    <s v="Delaware"/>
    <x v="3"/>
    <s v="Consumer"/>
    <x v="1"/>
    <x v="2"/>
    <n v="128.62"/>
    <n v="17.670000000000002"/>
    <n v="12.862"/>
    <n v="115.75800000000001"/>
  </r>
  <r>
    <n v="3143"/>
    <n v="22561"/>
    <n v="40563"/>
    <s v="Critical"/>
    <s v="Newark"/>
    <s v="Delaware"/>
    <x v="3"/>
    <s v="Consumer"/>
    <x v="0"/>
    <x v="13"/>
    <n v="424"/>
    <n v="8.67"/>
    <n v="42.4"/>
    <n v="381.6"/>
  </r>
  <r>
    <n v="3144"/>
    <n v="22561"/>
    <n v="40563"/>
    <s v="Critical"/>
    <s v="Newark"/>
    <s v="Delaware"/>
    <x v="3"/>
    <s v="Consumer"/>
    <x v="2"/>
    <x v="5"/>
    <n v="504.79"/>
    <n v="99.99"/>
    <n v="50.479000000000006"/>
    <n v="454.31100000000004"/>
  </r>
  <r>
    <n v="3145"/>
    <n v="22562"/>
    <n v="39899"/>
    <s v="Medium"/>
    <s v="Glen Cove"/>
    <s v="New York"/>
    <x v="3"/>
    <s v="Home Office"/>
    <x v="2"/>
    <x v="10"/>
    <n v="9304.2000000000007"/>
    <n v="213.45"/>
    <n v="930.42"/>
    <n v="8373.7800000000007"/>
  </r>
  <r>
    <n v="3146"/>
    <n v="22562"/>
    <n v="39899"/>
    <s v="Medium"/>
    <s v="Glen Cove"/>
    <s v="New York"/>
    <x v="3"/>
    <s v="Home Office"/>
    <x v="0"/>
    <x v="9"/>
    <n v="1685.05"/>
    <n v="55.98"/>
    <n v="168.505"/>
    <n v="1516.5450000000001"/>
  </r>
  <r>
    <n v="3147"/>
    <n v="22562"/>
    <n v="39899"/>
    <s v="Medium"/>
    <s v="Glen Cove"/>
    <s v="New York"/>
    <x v="3"/>
    <s v="Home Office"/>
    <x v="0"/>
    <x v="0"/>
    <n v="57.48"/>
    <n v="16.059999999999999"/>
    <n v="5.7479999999999993"/>
    <n v="51.731999999999999"/>
  </r>
  <r>
    <n v="3148"/>
    <n v="22563"/>
    <n v="41049"/>
    <s v="Critical"/>
    <s v="Bozeman"/>
    <s v="Montana"/>
    <x v="1"/>
    <s v="Home Office"/>
    <x v="1"/>
    <x v="2"/>
    <n v="251.51"/>
    <n v="7.7"/>
    <n v="25.151"/>
    <n v="226.35899999999998"/>
  </r>
  <r>
    <n v="3149"/>
    <n v="22626"/>
    <n v="40358"/>
    <s v="Critical"/>
    <s v="Huber Heights"/>
    <s v="Ohio"/>
    <x v="3"/>
    <s v="Small Business"/>
    <x v="0"/>
    <x v="9"/>
    <n v="90.93"/>
    <n v="5.18"/>
    <n v="9.093"/>
    <n v="81.837000000000003"/>
  </r>
  <r>
    <n v="3150"/>
    <n v="22626"/>
    <n v="40358"/>
    <s v="Critical"/>
    <s v="Huber Heights"/>
    <s v="Ohio"/>
    <x v="3"/>
    <s v="Small Business"/>
    <x v="1"/>
    <x v="3"/>
    <n v="6170.9120000000003"/>
    <n v="218.75"/>
    <n v="617.09120000000007"/>
    <n v="5553.8208000000004"/>
  </r>
  <r>
    <n v="3151"/>
    <n v="22627"/>
    <n v="40271"/>
    <s v="Low"/>
    <s v="Bangor"/>
    <s v="Maine"/>
    <x v="3"/>
    <s v="Small Business"/>
    <x v="1"/>
    <x v="2"/>
    <n v="1934.6"/>
    <n v="63.94"/>
    <n v="193.46"/>
    <n v="1741.1399999999999"/>
  </r>
  <r>
    <n v="3152"/>
    <n v="22627"/>
    <n v="40271"/>
    <s v="Low"/>
    <s v="Lodi"/>
    <s v="California"/>
    <x v="1"/>
    <s v="Small Business"/>
    <x v="1"/>
    <x v="11"/>
    <n v="6803"/>
    <n v="150.97999999999999"/>
    <n v="680.3"/>
    <n v="6122.7"/>
  </r>
  <r>
    <n v="3153"/>
    <n v="22628"/>
    <n v="40115"/>
    <s v="Medium"/>
    <s v="Oakton"/>
    <s v="Virginia"/>
    <x v="2"/>
    <s v="Corporate"/>
    <x v="1"/>
    <x v="15"/>
    <n v="2951.7"/>
    <n v="95.95"/>
    <n v="295.17"/>
    <n v="2656.5299999999997"/>
  </r>
  <r>
    <n v="3154"/>
    <n v="22629"/>
    <n v="40283"/>
    <s v="Low"/>
    <s v="Kansas City"/>
    <s v="Kansas"/>
    <x v="0"/>
    <s v="Small Business"/>
    <x v="2"/>
    <x v="5"/>
    <n v="365.93"/>
    <n v="73.98"/>
    <n v="36.593000000000004"/>
    <n v="329.33699999999999"/>
  </r>
  <r>
    <n v="3155"/>
    <n v="22656"/>
    <n v="40534"/>
    <s v="Not Specified"/>
    <s v="Hammond"/>
    <s v="Indiana"/>
    <x v="0"/>
    <s v="Corporate"/>
    <x v="2"/>
    <x v="5"/>
    <n v="309.3"/>
    <n v="30.98"/>
    <n v="30.93"/>
    <n v="278.37"/>
  </r>
  <r>
    <n v="3156"/>
    <n v="22657"/>
    <n v="40845"/>
    <s v="High"/>
    <s v="Kentwood"/>
    <s v="Michigan"/>
    <x v="0"/>
    <s v="Corporate"/>
    <x v="2"/>
    <x v="5"/>
    <n v="9544.18"/>
    <n v="256.99"/>
    <n v="954.41800000000001"/>
    <n v="8589.7620000000006"/>
  </r>
  <r>
    <n v="3157"/>
    <n v="22657"/>
    <n v="40845"/>
    <s v="High"/>
    <s v="Kentwood"/>
    <s v="Michigan"/>
    <x v="0"/>
    <s v="Corporate"/>
    <x v="0"/>
    <x v="7"/>
    <n v="32.92"/>
    <n v="3.95"/>
    <n v="3.2920000000000003"/>
    <n v="29.628"/>
  </r>
  <r>
    <n v="3158"/>
    <n v="22661"/>
    <n v="40447"/>
    <s v="Not Specified"/>
    <s v="Sun City"/>
    <s v="Arizona"/>
    <x v="1"/>
    <s v="Corporate"/>
    <x v="0"/>
    <x v="6"/>
    <n v="18.260000000000002"/>
    <n v="1.68"/>
    <n v="1.8260000000000003"/>
    <n v="16.434000000000001"/>
  </r>
  <r>
    <n v="3159"/>
    <n v="22663"/>
    <n v="40919"/>
    <s v="Low"/>
    <s v="Gladstone"/>
    <s v="MO"/>
    <x v="0"/>
    <s v="Corporate"/>
    <x v="1"/>
    <x v="15"/>
    <n v="9843.11"/>
    <n v="280.98"/>
    <n v="984.31100000000004"/>
    <n v="8858.7990000000009"/>
  </r>
  <r>
    <n v="3160"/>
    <n v="22663"/>
    <n v="40919"/>
    <s v="Low"/>
    <s v="Gladstone"/>
    <s v="MO"/>
    <x v="0"/>
    <s v="Corporate"/>
    <x v="2"/>
    <x v="10"/>
    <n v="7190.06"/>
    <n v="500.98"/>
    <n v="719.00600000000009"/>
    <n v="6471.0540000000001"/>
  </r>
  <r>
    <n v="3161"/>
    <n v="22688"/>
    <n v="41016"/>
    <s v="Medium"/>
    <s v="Plum"/>
    <s v="Pennsylvania"/>
    <x v="3"/>
    <s v="Corporate"/>
    <x v="2"/>
    <x v="4"/>
    <n v="2044.2755000000002"/>
    <n v="65.989999999999995"/>
    <n v="204.42755"/>
    <n v="1839.8479500000003"/>
  </r>
  <r>
    <n v="3162"/>
    <n v="22689"/>
    <n v="40825"/>
    <s v="Low"/>
    <s v="Goodyear"/>
    <s v="Arizona"/>
    <x v="1"/>
    <s v="Home Office"/>
    <x v="0"/>
    <x v="13"/>
    <n v="2405"/>
    <n v="67.84"/>
    <n v="240.5"/>
    <n v="2164.5"/>
  </r>
  <r>
    <n v="3163"/>
    <n v="22695"/>
    <n v="39997"/>
    <s v="Low"/>
    <s v="Valparaiso"/>
    <s v="Indiana"/>
    <x v="0"/>
    <s v="Consumer"/>
    <x v="0"/>
    <x v="9"/>
    <n v="444.52"/>
    <n v="10.06"/>
    <n v="44.451999999999998"/>
    <n v="400.06799999999998"/>
  </r>
  <r>
    <n v="3164"/>
    <n v="22727"/>
    <n v="40727"/>
    <s v="Not Specified"/>
    <s v="Jacksonville"/>
    <s v="North Carolina"/>
    <x v="2"/>
    <s v="Corporate"/>
    <x v="0"/>
    <x v="9"/>
    <n v="296.82"/>
    <n v="6.48"/>
    <n v="29.681999999999999"/>
    <n v="267.13799999999998"/>
  </r>
  <r>
    <n v="3165"/>
    <n v="22752"/>
    <n v="41250"/>
    <s v="Low"/>
    <s v="Foster City"/>
    <s v="California"/>
    <x v="1"/>
    <s v="Corporate"/>
    <x v="0"/>
    <x v="0"/>
    <n v="238.76"/>
    <n v="110.98"/>
    <n v="23.875999999999998"/>
    <n v="214.88399999999999"/>
  </r>
  <r>
    <n v="3166"/>
    <n v="22755"/>
    <n v="39902"/>
    <s v="Medium"/>
    <s v="Colorado Springs"/>
    <s v="Colorado"/>
    <x v="1"/>
    <s v="Home Office"/>
    <x v="0"/>
    <x v="12"/>
    <n v="187.84"/>
    <n v="4.91"/>
    <n v="18.784000000000002"/>
    <n v="169.05600000000001"/>
  </r>
  <r>
    <n v="3167"/>
    <n v="22755"/>
    <n v="39902"/>
    <s v="Medium"/>
    <s v="Commerce City"/>
    <s v="Colorado"/>
    <x v="1"/>
    <s v="Home Office"/>
    <x v="0"/>
    <x v="12"/>
    <n v="240.6"/>
    <n v="5.34"/>
    <n v="24.06"/>
    <n v="216.54"/>
  </r>
  <r>
    <n v="3168"/>
    <n v="22755"/>
    <n v="39902"/>
    <s v="Medium"/>
    <s v="Commerce City"/>
    <s v="Colorado"/>
    <x v="1"/>
    <s v="Home Office"/>
    <x v="2"/>
    <x v="4"/>
    <n v="236.87799999999999"/>
    <n v="55.99"/>
    <n v="23.687799999999996"/>
    <n v="213.1902"/>
  </r>
  <r>
    <n v="3169"/>
    <n v="22787"/>
    <n v="40638"/>
    <s v="Medium"/>
    <s v="Lewiston"/>
    <s v="Idaho"/>
    <x v="1"/>
    <s v="Corporate"/>
    <x v="0"/>
    <x v="7"/>
    <n v="46.44"/>
    <n v="1.26"/>
    <n v="4.6440000000000001"/>
    <n v="41.795999999999999"/>
  </r>
  <r>
    <n v="3170"/>
    <n v="22817"/>
    <n v="41234"/>
    <s v="Critical"/>
    <s v="Redmond"/>
    <s v="Washington"/>
    <x v="1"/>
    <s v="Home Office"/>
    <x v="1"/>
    <x v="3"/>
    <n v="6785.86"/>
    <n v="262.11"/>
    <n v="678.5859999999999"/>
    <n v="6107.2739999999994"/>
  </r>
  <r>
    <n v="3171"/>
    <n v="22818"/>
    <n v="39955"/>
    <s v="Critical"/>
    <s v="Las Cruces"/>
    <s v="New Mexico"/>
    <x v="1"/>
    <s v="Small Business"/>
    <x v="1"/>
    <x v="15"/>
    <n v="6277.75"/>
    <n v="130.97999999999999"/>
    <n v="627.77499999999998"/>
    <n v="5649.9750000000004"/>
  </r>
  <r>
    <n v="3172"/>
    <n v="22818"/>
    <n v="39955"/>
    <s v="Low"/>
    <s v="Las Cruces"/>
    <s v="New Mexico"/>
    <x v="1"/>
    <s v="Small Business"/>
    <x v="2"/>
    <x v="5"/>
    <n v="360.24"/>
    <n v="19.98"/>
    <n v="36.024000000000001"/>
    <n v="324.21600000000001"/>
  </r>
  <r>
    <n v="3173"/>
    <n v="22819"/>
    <n v="41223"/>
    <s v="High"/>
    <s v="Phenix City"/>
    <s v="Alabama"/>
    <x v="2"/>
    <s v="Home Office"/>
    <x v="0"/>
    <x v="6"/>
    <n v="6.77"/>
    <n v="2.52"/>
    <n v="0.67699999999999994"/>
    <n v="6.093"/>
  </r>
  <r>
    <n v="3174"/>
    <n v="22820"/>
    <n v="40407"/>
    <s v="High"/>
    <s v="Rutland"/>
    <s v="Vermont"/>
    <x v="3"/>
    <s v="Consumer"/>
    <x v="2"/>
    <x v="5"/>
    <n v="209.12"/>
    <n v="5.98"/>
    <n v="20.911999999999999"/>
    <n v="188.208"/>
  </r>
  <r>
    <n v="3175"/>
    <n v="22820"/>
    <n v="40407"/>
    <s v="High"/>
    <s v="Saco"/>
    <s v="Maine"/>
    <x v="3"/>
    <s v="Consumer"/>
    <x v="0"/>
    <x v="7"/>
    <n v="144.84"/>
    <n v="7.89"/>
    <n v="14.484000000000002"/>
    <n v="130.35599999999999"/>
  </r>
  <r>
    <n v="3176"/>
    <n v="22848"/>
    <n v="40887"/>
    <s v="Not Specified"/>
    <s v="Concord"/>
    <s v="California"/>
    <x v="1"/>
    <s v="Home Office"/>
    <x v="0"/>
    <x v="13"/>
    <n v="140.37"/>
    <n v="4.4800000000000004"/>
    <n v="14.037000000000001"/>
    <n v="126.333"/>
  </r>
  <r>
    <n v="3177"/>
    <n v="22848"/>
    <n v="40887"/>
    <s v="Not Specified"/>
    <s v="Concord"/>
    <s v="California"/>
    <x v="1"/>
    <s v="Home Office"/>
    <x v="1"/>
    <x v="15"/>
    <n v="5921.74"/>
    <n v="130.97999999999999"/>
    <n v="592.17399999999998"/>
    <n v="5329.5659999999998"/>
  </r>
  <r>
    <n v="3178"/>
    <n v="22848"/>
    <n v="40887"/>
    <s v="Not Specified"/>
    <s v="Concord"/>
    <s v="California"/>
    <x v="1"/>
    <s v="Home Office"/>
    <x v="2"/>
    <x v="5"/>
    <n v="68.16"/>
    <n v="15.98"/>
    <n v="6.8159999999999989"/>
    <n v="61.343999999999994"/>
  </r>
  <r>
    <n v="3179"/>
    <n v="22849"/>
    <n v="40588"/>
    <s v="Not Specified"/>
    <s v="Cedar Hill"/>
    <s v="Texas"/>
    <x v="0"/>
    <s v="Corporate"/>
    <x v="0"/>
    <x v="12"/>
    <n v="304.98"/>
    <n v="11.7"/>
    <n v="30.498000000000001"/>
    <n v="274.48200000000003"/>
  </r>
  <r>
    <n v="3180"/>
    <n v="22849"/>
    <n v="40588"/>
    <s v="Not Specified"/>
    <s v="Cedar Hill"/>
    <s v="Texas"/>
    <x v="0"/>
    <s v="Corporate"/>
    <x v="0"/>
    <x v="6"/>
    <n v="104.24"/>
    <n v="2.78"/>
    <n v="10.423999999999999"/>
    <n v="93.816000000000003"/>
  </r>
  <r>
    <n v="3181"/>
    <n v="22849"/>
    <n v="40588"/>
    <s v="Not Specified"/>
    <s v="Cedar Hill"/>
    <s v="Texas"/>
    <x v="0"/>
    <s v="Corporate"/>
    <x v="0"/>
    <x v="0"/>
    <n v="198.13"/>
    <n v="6.98"/>
    <n v="19.812999999999999"/>
    <n v="178.31700000000001"/>
  </r>
  <r>
    <n v="3182"/>
    <n v="22849"/>
    <n v="40588"/>
    <s v="Not Specified"/>
    <s v="Cedar Hill"/>
    <s v="Texas"/>
    <x v="0"/>
    <s v="Corporate"/>
    <x v="2"/>
    <x v="4"/>
    <n v="4366.348"/>
    <n v="205.99"/>
    <n v="436.63479999999998"/>
    <n v="3929.7132000000001"/>
  </r>
  <r>
    <n v="3183"/>
    <n v="22850"/>
    <n v="40663"/>
    <s v="Medium"/>
    <s v="Visalia"/>
    <s v="California"/>
    <x v="1"/>
    <s v="Home Office"/>
    <x v="2"/>
    <x v="5"/>
    <n v="105.13"/>
    <n v="27.48"/>
    <n v="10.513"/>
    <n v="94.61699999999999"/>
  </r>
  <r>
    <n v="3184"/>
    <n v="22851"/>
    <n v="39873"/>
    <s v="Critical"/>
    <s v="Bryant"/>
    <s v="Arkansas"/>
    <x v="2"/>
    <s v="Home Office"/>
    <x v="2"/>
    <x v="5"/>
    <n v="667.36"/>
    <n v="28.48"/>
    <n v="66.736000000000004"/>
    <n v="600.62400000000002"/>
  </r>
  <r>
    <n v="3185"/>
    <n v="22851"/>
    <n v="39873"/>
    <s v="Critical"/>
    <s v="Bryant"/>
    <s v="Arkansas"/>
    <x v="2"/>
    <s v="Home Office"/>
    <x v="1"/>
    <x v="2"/>
    <n v="32.369999999999997"/>
    <n v="2.08"/>
    <n v="3.2370000000000001"/>
    <n v="29.132999999999996"/>
  </r>
  <r>
    <n v="3186"/>
    <n v="22851"/>
    <n v="39873"/>
    <s v="Critical"/>
    <s v="Bryant"/>
    <s v="Arkansas"/>
    <x v="2"/>
    <s v="Home Office"/>
    <x v="2"/>
    <x v="4"/>
    <n v="1409.0874999999999"/>
    <n v="45.99"/>
    <n v="140.90874999999997"/>
    <n v="1268.1787499999998"/>
  </r>
  <r>
    <n v="3187"/>
    <n v="22880"/>
    <n v="40328"/>
    <s v="Medium"/>
    <s v="Portland"/>
    <s v="Maine"/>
    <x v="3"/>
    <s v="Small Business"/>
    <x v="2"/>
    <x v="5"/>
    <n v="24.96"/>
    <n v="1.7"/>
    <n v="2.4960000000000004"/>
    <n v="22.463999999999999"/>
  </r>
  <r>
    <n v="3188"/>
    <n v="22881"/>
    <n v="40274"/>
    <s v="Medium"/>
    <s v="Harlingen"/>
    <s v="Texas"/>
    <x v="0"/>
    <s v="Corporate"/>
    <x v="0"/>
    <x v="0"/>
    <n v="476.06"/>
    <n v="14.03"/>
    <n v="47.606000000000002"/>
    <n v="428.45400000000001"/>
  </r>
  <r>
    <n v="3189"/>
    <n v="22882"/>
    <n v="40434"/>
    <s v="Critical"/>
    <s v="Myrtle Beach"/>
    <s v="South Carolina"/>
    <x v="2"/>
    <s v="Home Office"/>
    <x v="0"/>
    <x v="9"/>
    <n v="71.239999999999995"/>
    <n v="6.69"/>
    <n v="7.1239999999999997"/>
    <n v="64.116"/>
  </r>
  <r>
    <n v="3190"/>
    <n v="22885"/>
    <n v="40140"/>
    <s v="Medium"/>
    <s v="Edina"/>
    <s v="Minnesota"/>
    <x v="0"/>
    <s v="Home Office"/>
    <x v="0"/>
    <x v="1"/>
    <n v="56.47"/>
    <n v="12.88"/>
    <n v="5.6470000000000002"/>
    <n v="50.823"/>
  </r>
  <r>
    <n v="3191"/>
    <n v="22887"/>
    <n v="40500"/>
    <s v="Not Specified"/>
    <s v="Danville"/>
    <s v="Kentucky"/>
    <x v="2"/>
    <s v="Home Office"/>
    <x v="1"/>
    <x v="15"/>
    <n v="9107.27"/>
    <n v="276.2"/>
    <n v="910.72700000000009"/>
    <n v="8196.5429999999997"/>
  </r>
  <r>
    <n v="3192"/>
    <n v="22912"/>
    <n v="40467"/>
    <s v="Low"/>
    <s v="San Francisco"/>
    <s v="California"/>
    <x v="1"/>
    <s v="Corporate"/>
    <x v="0"/>
    <x v="12"/>
    <n v="10168.23"/>
    <n v="304.99"/>
    <n v="1016.8229999999999"/>
    <n v="9151.4069999999992"/>
  </r>
  <r>
    <n v="3193"/>
    <n v="22913"/>
    <n v="40354"/>
    <s v="Critical"/>
    <s v="Sunnyvale"/>
    <s v="California"/>
    <x v="1"/>
    <s v="Corporate"/>
    <x v="0"/>
    <x v="9"/>
    <n v="176.77"/>
    <n v="4.9800000000000004"/>
    <n v="17.677"/>
    <n v="159.09300000000002"/>
  </r>
  <r>
    <n v="3194"/>
    <n v="22913"/>
    <n v="40354"/>
    <s v="Critical"/>
    <s v="Temecula"/>
    <s v="California"/>
    <x v="1"/>
    <s v="Corporate"/>
    <x v="1"/>
    <x v="3"/>
    <n v="6568.0240000000013"/>
    <n v="348.21"/>
    <n v="656.80240000000015"/>
    <n v="5911.2216000000008"/>
  </r>
  <r>
    <n v="3195"/>
    <n v="22913"/>
    <n v="40354"/>
    <s v="Critical"/>
    <s v="Temecula"/>
    <s v="California"/>
    <x v="1"/>
    <s v="Corporate"/>
    <x v="2"/>
    <x v="4"/>
    <n v="1579.028"/>
    <n v="35.99"/>
    <n v="157.90280000000001"/>
    <n v="1421.1251999999999"/>
  </r>
  <r>
    <n v="3196"/>
    <n v="22914"/>
    <n v="40921"/>
    <s v="Critical"/>
    <s v="Laguna Niguel"/>
    <s v="California"/>
    <x v="1"/>
    <s v="Corporate"/>
    <x v="0"/>
    <x v="13"/>
    <n v="336.65"/>
    <n v="11.7"/>
    <n v="33.664999999999999"/>
    <n v="302.98499999999996"/>
  </r>
  <r>
    <n v="3197"/>
    <n v="22916"/>
    <n v="40941"/>
    <s v="Medium"/>
    <s v="Baldwin"/>
    <s v="Pennsylvania"/>
    <x v="3"/>
    <s v="Corporate"/>
    <x v="0"/>
    <x v="9"/>
    <n v="122.02"/>
    <n v="6.48"/>
    <n v="12.202"/>
    <n v="109.818"/>
  </r>
  <r>
    <n v="3198"/>
    <n v="22917"/>
    <n v="39873"/>
    <s v="Medium"/>
    <s v="Hoover"/>
    <s v="Alabama"/>
    <x v="2"/>
    <s v="Corporate"/>
    <x v="2"/>
    <x v="16"/>
    <n v="3550.28"/>
    <n v="3499.99"/>
    <n v="355.02800000000002"/>
    <n v="3195.2520000000004"/>
  </r>
  <r>
    <n v="3199"/>
    <n v="22919"/>
    <n v="40011"/>
    <s v="Critical"/>
    <s v="Palm Coast"/>
    <s v="Florida"/>
    <x v="2"/>
    <s v="Consumer"/>
    <x v="0"/>
    <x v="8"/>
    <n v="98.77"/>
    <n v="4.91"/>
    <n v="9.8769999999999989"/>
    <n v="88.893000000000001"/>
  </r>
  <r>
    <n v="3200"/>
    <n v="22947"/>
    <n v="40165"/>
    <s v="Low"/>
    <s v="Maplewood"/>
    <s v="Minnesota"/>
    <x v="0"/>
    <s v="Consumer"/>
    <x v="1"/>
    <x v="2"/>
    <n v="216.25"/>
    <n v="12.22"/>
    <n v="21.625"/>
    <n v="194.625"/>
  </r>
  <r>
    <n v="3201"/>
    <n v="22950"/>
    <n v="40898"/>
    <s v="Low"/>
    <s v="Houston"/>
    <s v="Texas"/>
    <x v="0"/>
    <s v="Corporate"/>
    <x v="0"/>
    <x v="0"/>
    <n v="1756.11"/>
    <n v="64.650000000000006"/>
    <n v="175.61099999999999"/>
    <n v="1580.4989999999998"/>
  </r>
  <r>
    <n v="3202"/>
    <n v="22951"/>
    <n v="41032"/>
    <s v="Medium"/>
    <s v="Penn Hills"/>
    <s v="Pennsylvania"/>
    <x v="3"/>
    <s v="Corporate"/>
    <x v="2"/>
    <x v="4"/>
    <n v="1304.0274999999999"/>
    <n v="65.989999999999995"/>
    <n v="130.40275"/>
    <n v="1173.6247499999999"/>
  </r>
  <r>
    <n v="3203"/>
    <n v="22978"/>
    <n v="39905"/>
    <s v="Medium"/>
    <s v="Mint Hill"/>
    <s v="North Carolina"/>
    <x v="2"/>
    <s v="Small Business"/>
    <x v="1"/>
    <x v="15"/>
    <n v="1801.95"/>
    <n v="60.89"/>
    <n v="180.19499999999999"/>
    <n v="1621.7550000000001"/>
  </r>
  <r>
    <n v="3204"/>
    <n v="22980"/>
    <n v="41183"/>
    <s v="Not Specified"/>
    <s v="Mason City"/>
    <s v="Iowa"/>
    <x v="0"/>
    <s v="Consumer"/>
    <x v="0"/>
    <x v="0"/>
    <n v="224.09"/>
    <n v="12.44"/>
    <n v="22.409000000000002"/>
    <n v="201.68100000000001"/>
  </r>
  <r>
    <n v="3205"/>
    <n v="22980"/>
    <n v="41183"/>
    <s v="Not Specified"/>
    <s v="Pittsburgh"/>
    <s v="Pennsylvania"/>
    <x v="3"/>
    <s v="Consumer"/>
    <x v="0"/>
    <x v="9"/>
    <n v="56.05"/>
    <n v="4.9800000000000004"/>
    <n v="5.6050000000000004"/>
    <n v="50.444999999999993"/>
  </r>
  <r>
    <n v="3206"/>
    <n v="23008"/>
    <n v="40095"/>
    <s v="Critical"/>
    <s v="Flower Mound"/>
    <s v="Texas"/>
    <x v="0"/>
    <s v="Consumer"/>
    <x v="0"/>
    <x v="12"/>
    <n v="1136.47"/>
    <n v="120.98"/>
    <n v="113.64700000000001"/>
    <n v="1022.823"/>
  </r>
  <r>
    <n v="3207"/>
    <n v="23008"/>
    <n v="40095"/>
    <s v="Critical"/>
    <s v="Flower Mound"/>
    <s v="Texas"/>
    <x v="0"/>
    <s v="Consumer"/>
    <x v="2"/>
    <x v="5"/>
    <n v="325.81"/>
    <n v="152.47999999999999"/>
    <n v="32.580999999999996"/>
    <n v="293.22899999999998"/>
  </r>
  <r>
    <n v="3208"/>
    <n v="23011"/>
    <n v="40344"/>
    <s v="Low"/>
    <s v="Emporia"/>
    <s v="Kansas"/>
    <x v="0"/>
    <s v="Corporate"/>
    <x v="2"/>
    <x v="5"/>
    <n v="12.2"/>
    <n v="10.01"/>
    <n v="1.22"/>
    <n v="10.979999999999999"/>
  </r>
  <r>
    <n v="3209"/>
    <n v="23041"/>
    <n v="40379"/>
    <s v="Low"/>
    <s v="Riviera Beach"/>
    <s v="Florida"/>
    <x v="2"/>
    <s v="Consumer"/>
    <x v="0"/>
    <x v="12"/>
    <n v="173.7"/>
    <n v="7.68"/>
    <n v="17.37"/>
    <n v="156.32999999999998"/>
  </r>
  <r>
    <n v="3210"/>
    <n v="23041"/>
    <n v="40379"/>
    <s v="Low"/>
    <s v="Riviera Beach"/>
    <s v="Florida"/>
    <x v="2"/>
    <s v="Consumer"/>
    <x v="0"/>
    <x v="12"/>
    <n v="1811.25"/>
    <n v="367.99"/>
    <n v="181.125"/>
    <n v="1630.125"/>
  </r>
  <r>
    <n v="3211"/>
    <n v="23041"/>
    <n v="40379"/>
    <s v="Low"/>
    <s v="Riviera Beach"/>
    <s v="Florida"/>
    <x v="2"/>
    <s v="Consumer"/>
    <x v="1"/>
    <x v="3"/>
    <n v="2642.95"/>
    <n v="262.11"/>
    <n v="264.29500000000002"/>
    <n v="2378.6549999999997"/>
  </r>
  <r>
    <n v="3212"/>
    <n v="23042"/>
    <n v="39929"/>
    <s v="Medium"/>
    <s v="Concord"/>
    <s v="California"/>
    <x v="1"/>
    <s v="Home Office"/>
    <x v="0"/>
    <x v="0"/>
    <n v="8048.45"/>
    <n v="419.19"/>
    <n v="804.84500000000003"/>
    <n v="7243.6049999999996"/>
  </r>
  <r>
    <n v="3213"/>
    <n v="23046"/>
    <n v="40457"/>
    <s v="Critical"/>
    <s v="Grants Pass"/>
    <s v="Oregon"/>
    <x v="1"/>
    <s v="Corporate"/>
    <x v="0"/>
    <x v="9"/>
    <n v="292.75"/>
    <n v="8.9499999999999993"/>
    <n v="29.274999999999999"/>
    <n v="263.47500000000002"/>
  </r>
  <r>
    <n v="3214"/>
    <n v="23076"/>
    <n v="39960"/>
    <s v="Critical"/>
    <s v="East Chicago"/>
    <s v="Indiana"/>
    <x v="0"/>
    <s v="Corporate"/>
    <x v="1"/>
    <x v="2"/>
    <n v="742.21"/>
    <n v="14.2"/>
    <n v="74.221000000000004"/>
    <n v="667.98900000000003"/>
  </r>
  <r>
    <n v="3215"/>
    <n v="23078"/>
    <n v="40801"/>
    <s v="Medium"/>
    <s v="Brookline"/>
    <s v="MA"/>
    <x v="3"/>
    <s v="Consumer"/>
    <x v="0"/>
    <x v="9"/>
    <n v="342.27"/>
    <n v="40.99"/>
    <n v="34.226999999999997"/>
    <n v="308.04300000000001"/>
  </r>
  <r>
    <n v="3216"/>
    <n v="23078"/>
    <n v="40801"/>
    <s v="Medium"/>
    <s v="Norwich"/>
    <s v="Connecticut"/>
    <x v="3"/>
    <s v="Consumer"/>
    <x v="0"/>
    <x v="14"/>
    <n v="168.95"/>
    <n v="9.7799999999999994"/>
    <n v="16.895"/>
    <n v="152.05499999999998"/>
  </r>
  <r>
    <n v="3217"/>
    <n v="23078"/>
    <n v="40801"/>
    <s v="Medium"/>
    <s v="South Portland"/>
    <s v="Maine"/>
    <x v="3"/>
    <s v="Consumer"/>
    <x v="0"/>
    <x v="1"/>
    <n v="577.95000000000005"/>
    <n v="15.73"/>
    <n v="57.795000000000002"/>
    <n v="520.15500000000009"/>
  </r>
  <r>
    <n v="3218"/>
    <n v="23104"/>
    <n v="40642"/>
    <s v="Medium"/>
    <s v="Jackson"/>
    <s v="Tennessee"/>
    <x v="2"/>
    <s v="Small Business"/>
    <x v="1"/>
    <x v="2"/>
    <n v="30.92"/>
    <n v="6.98"/>
    <n v="3.0920000000000005"/>
    <n v="27.828000000000003"/>
  </r>
  <r>
    <n v="3219"/>
    <n v="23104"/>
    <n v="40642"/>
    <s v="Medium"/>
    <s v="Johnson City"/>
    <s v="Tennessee"/>
    <x v="2"/>
    <s v="Small Business"/>
    <x v="0"/>
    <x v="7"/>
    <n v="142.80000000000001"/>
    <n v="5.81"/>
    <n v="14.28"/>
    <n v="128.52000000000001"/>
  </r>
  <r>
    <n v="3220"/>
    <n v="23106"/>
    <n v="40471"/>
    <s v="Medium"/>
    <s v="Mechanicsville"/>
    <s v="Virginia"/>
    <x v="2"/>
    <s v="Corporate"/>
    <x v="2"/>
    <x v="10"/>
    <n v="25313.34"/>
    <n v="810.98"/>
    <n v="2531.3339999999998"/>
    <n v="22782.006000000001"/>
  </r>
  <r>
    <n v="3221"/>
    <n v="23107"/>
    <n v="40705"/>
    <s v="Medium"/>
    <s v="Gadsden"/>
    <s v="Alabama"/>
    <x v="2"/>
    <s v="Consumer"/>
    <x v="0"/>
    <x v="12"/>
    <n v="43.29"/>
    <n v="5.38"/>
    <n v="4.3289999999999997"/>
    <n v="38.960999999999999"/>
  </r>
  <r>
    <n v="3222"/>
    <n v="23136"/>
    <n v="40081"/>
    <s v="Not Specified"/>
    <s v="Loveland"/>
    <s v="Colorado"/>
    <x v="1"/>
    <s v="Small Business"/>
    <x v="1"/>
    <x v="15"/>
    <n v="9312.52"/>
    <n v="218.08"/>
    <n v="931.25200000000007"/>
    <n v="8381.268"/>
  </r>
  <r>
    <n v="3223"/>
    <n v="23136"/>
    <n v="40081"/>
    <s v="Not Specified"/>
    <s v="Loveland"/>
    <s v="Colorado"/>
    <x v="1"/>
    <s v="Small Business"/>
    <x v="2"/>
    <x v="5"/>
    <n v="220.47"/>
    <n v="4.9800000000000004"/>
    <n v="22.046999999999997"/>
    <n v="198.423"/>
  </r>
  <r>
    <n v="3224"/>
    <n v="23140"/>
    <n v="40947"/>
    <s v="High"/>
    <s v="Mooresville"/>
    <s v="North Carolina"/>
    <x v="2"/>
    <s v="Home Office"/>
    <x v="1"/>
    <x v="2"/>
    <n v="1713.8"/>
    <n v="99.23"/>
    <n v="171.38"/>
    <n v="1542.42"/>
  </r>
  <r>
    <n v="3225"/>
    <n v="23140"/>
    <n v="40947"/>
    <s v="High"/>
    <s v="Mooresville"/>
    <s v="North Carolina"/>
    <x v="2"/>
    <s v="Home Office"/>
    <x v="0"/>
    <x v="6"/>
    <n v="116.69"/>
    <n v="7.08"/>
    <n v="11.669"/>
    <n v="105.021"/>
  </r>
  <r>
    <n v="3226"/>
    <n v="23168"/>
    <n v="40436"/>
    <s v="Low"/>
    <s v="Atascadero"/>
    <s v="California"/>
    <x v="1"/>
    <s v="Home Office"/>
    <x v="2"/>
    <x v="16"/>
    <n v="23949.51"/>
    <n v="499.99"/>
    <n v="2394.9509999999996"/>
    <n v="21554.558999999997"/>
  </r>
  <r>
    <n v="3227"/>
    <n v="23169"/>
    <n v="40717"/>
    <s v="Critical"/>
    <s v="Burlington"/>
    <s v="Vermont"/>
    <x v="3"/>
    <s v="Home Office"/>
    <x v="0"/>
    <x v="9"/>
    <n v="172.7"/>
    <n v="6.48"/>
    <n v="17.27"/>
    <n v="155.42999999999998"/>
  </r>
  <r>
    <n v="3228"/>
    <n v="23169"/>
    <n v="40717"/>
    <s v="Critical"/>
    <s v="Middletown"/>
    <s v="Rhode Island"/>
    <x v="3"/>
    <s v="Home Office"/>
    <x v="2"/>
    <x v="5"/>
    <n v="1683.57"/>
    <n v="80.98"/>
    <n v="168.357"/>
    <n v="1515.213"/>
  </r>
  <r>
    <n v="3229"/>
    <n v="23170"/>
    <n v="39954"/>
    <s v="Not Specified"/>
    <s v="Twin Falls"/>
    <s v="Idaho"/>
    <x v="1"/>
    <s v="Consumer"/>
    <x v="1"/>
    <x v="15"/>
    <n v="4252.8900000000003"/>
    <n v="218.08"/>
    <n v="425.28899999999999"/>
    <n v="3827.6010000000006"/>
  </r>
  <r>
    <n v="3230"/>
    <n v="23172"/>
    <n v="41023"/>
    <s v="Low"/>
    <s v="Mcminnville"/>
    <s v="Oregon"/>
    <x v="1"/>
    <s v="Home Office"/>
    <x v="2"/>
    <x v="10"/>
    <n v="1191.73"/>
    <n v="96.45"/>
    <n v="119.17299999999999"/>
    <n v="1072.557"/>
  </r>
  <r>
    <n v="3231"/>
    <n v="23174"/>
    <n v="41116"/>
    <s v="Low"/>
    <s v="Cudahy"/>
    <s v="Wisconsin"/>
    <x v="0"/>
    <s v="Consumer"/>
    <x v="1"/>
    <x v="15"/>
    <n v="3549.9"/>
    <n v="216.6"/>
    <n v="354.99"/>
    <n v="3194.91"/>
  </r>
  <r>
    <n v="3232"/>
    <n v="23174"/>
    <n v="41116"/>
    <s v="Low"/>
    <s v="Cudahy"/>
    <s v="Wisconsin"/>
    <x v="0"/>
    <s v="Consumer"/>
    <x v="0"/>
    <x v="0"/>
    <n v="138.24"/>
    <n v="16.739999999999998"/>
    <n v="13.824000000000002"/>
    <n v="124.41600000000001"/>
  </r>
  <r>
    <n v="3233"/>
    <n v="23202"/>
    <n v="40754"/>
    <s v="High"/>
    <s v="Irving"/>
    <s v="Texas"/>
    <x v="0"/>
    <s v="Small Business"/>
    <x v="0"/>
    <x v="9"/>
    <n v="307.42"/>
    <n v="8.17"/>
    <n v="30.742000000000004"/>
    <n v="276.678"/>
  </r>
  <r>
    <n v="3234"/>
    <n v="23202"/>
    <n v="40754"/>
    <s v="High"/>
    <s v="Irving"/>
    <s v="Texas"/>
    <x v="0"/>
    <s v="Small Business"/>
    <x v="0"/>
    <x v="6"/>
    <n v="608.29"/>
    <n v="11.97"/>
    <n v="60.828999999999994"/>
    <n v="547.46100000000001"/>
  </r>
  <r>
    <n v="3235"/>
    <n v="23205"/>
    <n v="39957"/>
    <s v="High"/>
    <s v="Hilliard"/>
    <s v="Ohio"/>
    <x v="3"/>
    <s v="Consumer"/>
    <x v="0"/>
    <x v="13"/>
    <n v="319.62"/>
    <n v="40.98"/>
    <n v="31.962"/>
    <n v="287.65800000000002"/>
  </r>
  <r>
    <n v="3236"/>
    <n v="23205"/>
    <n v="39957"/>
    <s v="High"/>
    <s v="Hilliard"/>
    <s v="Ohio"/>
    <x v="3"/>
    <s v="Consumer"/>
    <x v="2"/>
    <x v="5"/>
    <n v="263.39"/>
    <n v="8.1199999999999992"/>
    <n v="26.338999999999995"/>
    <n v="237.05099999999999"/>
  </r>
  <r>
    <n v="3237"/>
    <n v="23205"/>
    <n v="39957"/>
    <s v="High"/>
    <s v="Hilliard"/>
    <s v="Ohio"/>
    <x v="3"/>
    <s v="Consumer"/>
    <x v="1"/>
    <x v="3"/>
    <n v="7208.8"/>
    <n v="262.11"/>
    <n v="720.88"/>
    <n v="6487.92"/>
  </r>
  <r>
    <n v="3238"/>
    <n v="23207"/>
    <n v="40473"/>
    <s v="Critical"/>
    <s v="Kentwood"/>
    <s v="Michigan"/>
    <x v="0"/>
    <s v="Corporate"/>
    <x v="0"/>
    <x v="9"/>
    <n v="336.91"/>
    <n v="30.98"/>
    <n v="33.691000000000003"/>
    <n v="303.21900000000005"/>
  </r>
  <r>
    <n v="3239"/>
    <n v="23232"/>
    <n v="40284"/>
    <s v="High"/>
    <s v="Miramar"/>
    <s v="Florida"/>
    <x v="2"/>
    <s v="Home Office"/>
    <x v="2"/>
    <x v="5"/>
    <n v="614.15"/>
    <n v="39.979999999999997"/>
    <n v="61.414999999999999"/>
    <n v="552.73500000000001"/>
  </r>
  <r>
    <n v="3240"/>
    <n v="23232"/>
    <n v="40284"/>
    <s v="High"/>
    <s v="Miramar"/>
    <s v="Florida"/>
    <x v="2"/>
    <s v="Home Office"/>
    <x v="0"/>
    <x v="8"/>
    <n v="154.24"/>
    <n v="4.9800000000000004"/>
    <n v="15.424000000000001"/>
    <n v="138.816"/>
  </r>
  <r>
    <n v="3241"/>
    <n v="23232"/>
    <n v="40284"/>
    <s v="High"/>
    <s v="Miramar"/>
    <s v="Florida"/>
    <x v="2"/>
    <s v="Home Office"/>
    <x v="0"/>
    <x v="9"/>
    <n v="140.31"/>
    <n v="6.48"/>
    <n v="14.030999999999999"/>
    <n v="126.279"/>
  </r>
  <r>
    <n v="3242"/>
    <n v="23235"/>
    <n v="40729"/>
    <s v="High"/>
    <s v="Atascadero"/>
    <s v="California"/>
    <x v="1"/>
    <s v="Home Office"/>
    <x v="1"/>
    <x v="3"/>
    <n v="17.43"/>
    <n v="2.88"/>
    <n v="1.7430000000000001"/>
    <n v="15.686999999999999"/>
  </r>
  <r>
    <n v="3243"/>
    <n v="23238"/>
    <n v="40268"/>
    <s v="Not Specified"/>
    <s v="West Hollywood"/>
    <s v="California"/>
    <x v="1"/>
    <s v="Small Business"/>
    <x v="2"/>
    <x v="10"/>
    <n v="2976.19"/>
    <n v="115.99"/>
    <n v="297.61900000000003"/>
    <n v="2678.5709999999999"/>
  </r>
  <r>
    <n v="3244"/>
    <n v="23264"/>
    <n v="40519"/>
    <s v="Critical"/>
    <s v="Rock Island"/>
    <s v="Illinois"/>
    <x v="0"/>
    <s v="Corporate"/>
    <x v="0"/>
    <x v="9"/>
    <n v="108.42"/>
    <n v="6.48"/>
    <n v="10.842000000000001"/>
    <n v="97.578000000000003"/>
  </r>
  <r>
    <n v="3245"/>
    <n v="23264"/>
    <n v="40519"/>
    <s v="Critical"/>
    <s v="Rockford"/>
    <s v="Illinois"/>
    <x v="0"/>
    <s v="Corporate"/>
    <x v="0"/>
    <x v="8"/>
    <n v="78.47"/>
    <n v="2.88"/>
    <n v="7.8470000000000004"/>
    <n v="70.623000000000005"/>
  </r>
  <r>
    <n v="3246"/>
    <n v="23268"/>
    <n v="40924"/>
    <s v="High"/>
    <s v="Biddeford"/>
    <s v="Maine"/>
    <x v="3"/>
    <s v="Home Office"/>
    <x v="0"/>
    <x v="9"/>
    <n v="255.31"/>
    <n v="48.04"/>
    <n v="25.530999999999999"/>
    <n v="229.779"/>
  </r>
  <r>
    <n v="3247"/>
    <n v="23268"/>
    <n v="40924"/>
    <s v="High"/>
    <s v="Madison"/>
    <s v="New Jersey"/>
    <x v="3"/>
    <s v="Home Office"/>
    <x v="0"/>
    <x v="9"/>
    <n v="50.85"/>
    <n v="3.6"/>
    <n v="5.085"/>
    <n v="45.765000000000001"/>
  </r>
  <r>
    <n v="3248"/>
    <n v="23270"/>
    <n v="40615"/>
    <s v="Low"/>
    <s v="Fort Lauderdale"/>
    <s v="Florida"/>
    <x v="2"/>
    <s v="Home Office"/>
    <x v="0"/>
    <x v="13"/>
    <n v="1460.42"/>
    <n v="68.81"/>
    <n v="146.042"/>
    <n v="1314.3780000000002"/>
  </r>
  <r>
    <n v="3249"/>
    <n v="23270"/>
    <n v="40615"/>
    <s v="Low"/>
    <s v="Fort Lauderdale"/>
    <s v="Florida"/>
    <x v="2"/>
    <s v="Home Office"/>
    <x v="2"/>
    <x v="4"/>
    <n v="6659.7415000000001"/>
    <n v="195.99"/>
    <n v="665.97415000000012"/>
    <n v="5993.7673500000001"/>
  </r>
  <r>
    <n v="3250"/>
    <n v="23271"/>
    <n v="40485"/>
    <s v="High"/>
    <s v="Westborough"/>
    <s v="MA"/>
    <x v="3"/>
    <s v="Small Business"/>
    <x v="2"/>
    <x v="10"/>
    <n v="794.58"/>
    <n v="808.49"/>
    <n v="79.457999999999998"/>
    <n v="715.12200000000007"/>
  </r>
  <r>
    <n v="3251"/>
    <n v="23297"/>
    <n v="41092"/>
    <s v="Critical"/>
    <s v="Lake Elsinore"/>
    <s v="California"/>
    <x v="1"/>
    <s v="Corporate"/>
    <x v="0"/>
    <x v="13"/>
    <n v="498.68"/>
    <n v="25.98"/>
    <n v="49.868000000000002"/>
    <n v="448.81200000000001"/>
  </r>
  <r>
    <n v="3252"/>
    <n v="23297"/>
    <n v="41092"/>
    <s v="Critical"/>
    <s v="Lake Elsinore"/>
    <s v="California"/>
    <x v="1"/>
    <s v="Corporate"/>
    <x v="0"/>
    <x v="0"/>
    <n v="5208.78"/>
    <n v="155.06"/>
    <n v="520.87799999999993"/>
    <n v="4687.902"/>
  </r>
  <r>
    <n v="3253"/>
    <n v="23301"/>
    <n v="40651"/>
    <s v="High"/>
    <s v="Lake Elsinore"/>
    <s v="California"/>
    <x v="1"/>
    <s v="Corporate"/>
    <x v="2"/>
    <x v="5"/>
    <n v="28.46"/>
    <n v="5.98"/>
    <n v="2.8460000000000001"/>
    <n v="25.614000000000001"/>
  </r>
  <r>
    <n v="3254"/>
    <n v="23301"/>
    <n v="40651"/>
    <s v="High"/>
    <s v="Lake Elsinore"/>
    <s v="California"/>
    <x v="1"/>
    <s v="Corporate"/>
    <x v="0"/>
    <x v="9"/>
    <n v="23.44"/>
    <n v="5.98"/>
    <n v="2.3439999999999999"/>
    <n v="21.096"/>
  </r>
  <r>
    <n v="3255"/>
    <n v="23303"/>
    <n v="39984"/>
    <s v="Not Specified"/>
    <s v="Essex"/>
    <s v="Maryland"/>
    <x v="3"/>
    <s v="Consumer"/>
    <x v="0"/>
    <x v="9"/>
    <n v="238.49"/>
    <n v="6.48"/>
    <n v="23.849"/>
    <n v="214.64100000000002"/>
  </r>
  <r>
    <n v="3256"/>
    <n v="23328"/>
    <n v="40436"/>
    <s v="High"/>
    <s v="Caldwell"/>
    <s v="Idaho"/>
    <x v="1"/>
    <s v="Small Business"/>
    <x v="2"/>
    <x v="10"/>
    <n v="5740.32"/>
    <n v="145.44999999999999"/>
    <n v="574.03199999999993"/>
    <n v="5166.2879999999996"/>
  </r>
  <r>
    <n v="3257"/>
    <n v="23329"/>
    <n v="40538"/>
    <s v="Low"/>
    <s v="Pasadena"/>
    <s v="California"/>
    <x v="1"/>
    <s v="Home Office"/>
    <x v="2"/>
    <x v="4"/>
    <n v="31.118499999999997"/>
    <n v="7.99"/>
    <n v="3.1118499999999996"/>
    <n v="28.006649999999997"/>
  </r>
  <r>
    <n v="3258"/>
    <n v="23329"/>
    <n v="40538"/>
    <s v="Low"/>
    <s v="Pasadena"/>
    <s v="California"/>
    <x v="1"/>
    <s v="Home Office"/>
    <x v="2"/>
    <x v="4"/>
    <n v="4829.4534999999996"/>
    <n v="125.99"/>
    <n v="482.94534999999996"/>
    <n v="4346.5081499999997"/>
  </r>
  <r>
    <n v="3259"/>
    <n v="23333"/>
    <n v="40030"/>
    <s v="Medium"/>
    <s v="Fitchburg"/>
    <s v="Wisconsin"/>
    <x v="0"/>
    <s v="Home Office"/>
    <x v="0"/>
    <x v="13"/>
    <n v="634.12"/>
    <n v="14.42"/>
    <n v="63.411999999999999"/>
    <n v="570.70799999999997"/>
  </r>
  <r>
    <n v="3260"/>
    <n v="23333"/>
    <n v="40030"/>
    <s v="Medium"/>
    <s v="Fitchburg"/>
    <s v="Wisconsin"/>
    <x v="0"/>
    <s v="Home Office"/>
    <x v="0"/>
    <x v="9"/>
    <n v="196.84"/>
    <n v="5.98"/>
    <n v="19.684000000000001"/>
    <n v="177.15600000000001"/>
  </r>
  <r>
    <n v="3261"/>
    <n v="23333"/>
    <n v="40030"/>
    <s v="Medium"/>
    <s v="Fitchburg"/>
    <s v="Wisconsin"/>
    <x v="0"/>
    <s v="Home Office"/>
    <x v="2"/>
    <x v="4"/>
    <n v="886.89"/>
    <n v="65.989999999999995"/>
    <n v="88.688999999999993"/>
    <n v="798.20100000000002"/>
  </r>
  <r>
    <n v="3262"/>
    <n v="23360"/>
    <n v="39944"/>
    <s v="Low"/>
    <s v="Reston"/>
    <s v="Virginia"/>
    <x v="2"/>
    <s v="Consumer"/>
    <x v="0"/>
    <x v="14"/>
    <n v="512.97"/>
    <n v="15.67"/>
    <n v="51.297000000000004"/>
    <n v="461.673"/>
  </r>
  <r>
    <n v="3263"/>
    <n v="23361"/>
    <n v="40362"/>
    <s v="Critical"/>
    <s v="Kingman"/>
    <s v="Arizona"/>
    <x v="1"/>
    <s v="Corporate"/>
    <x v="0"/>
    <x v="7"/>
    <n v="3.23"/>
    <n v="1.26"/>
    <n v="0.32299999999999995"/>
    <n v="2.907"/>
  </r>
  <r>
    <n v="3264"/>
    <n v="23361"/>
    <n v="40362"/>
    <s v="Critical"/>
    <s v="Kingman"/>
    <s v="Arizona"/>
    <x v="1"/>
    <s v="Corporate"/>
    <x v="0"/>
    <x v="0"/>
    <n v="2861.66"/>
    <n v="80.98"/>
    <n v="286.166"/>
    <n v="2575.4939999999997"/>
  </r>
  <r>
    <n v="3265"/>
    <n v="23361"/>
    <n v="40362"/>
    <s v="Critical"/>
    <s v="Kingman"/>
    <s v="Arizona"/>
    <x v="1"/>
    <s v="Corporate"/>
    <x v="2"/>
    <x v="4"/>
    <n v="373.27749999999997"/>
    <n v="65.989999999999995"/>
    <n v="37.327749999999995"/>
    <n v="335.94974999999999"/>
  </r>
  <r>
    <n v="3266"/>
    <n v="23362"/>
    <n v="40417"/>
    <s v="Medium"/>
    <s v="Dalton"/>
    <s v="Georgia"/>
    <x v="2"/>
    <s v="Small Business"/>
    <x v="1"/>
    <x v="2"/>
    <n v="852.05"/>
    <n v="19.98"/>
    <n v="85.204999999999998"/>
    <n v="766.84499999999991"/>
  </r>
  <r>
    <n v="3267"/>
    <n v="23363"/>
    <n v="41058"/>
    <s v="Low"/>
    <s v="Clarksville"/>
    <s v="Tennessee"/>
    <x v="2"/>
    <s v="Corporate"/>
    <x v="0"/>
    <x v="12"/>
    <n v="241.81"/>
    <n v="4.91"/>
    <n v="24.180999999999997"/>
    <n v="217.62900000000002"/>
  </r>
  <r>
    <n v="3268"/>
    <n v="23366"/>
    <n v="40501"/>
    <s v="Not Specified"/>
    <s v="Berkeley"/>
    <s v="California"/>
    <x v="1"/>
    <s v="Corporate"/>
    <x v="1"/>
    <x v="2"/>
    <n v="136.1"/>
    <n v="10.52"/>
    <n v="13.61"/>
    <n v="122.49"/>
  </r>
  <r>
    <n v="3269"/>
    <n v="23366"/>
    <n v="40501"/>
    <s v="Not Specified"/>
    <s v="Berkeley"/>
    <s v="California"/>
    <x v="1"/>
    <s v="Corporate"/>
    <x v="0"/>
    <x v="0"/>
    <n v="297.85000000000002"/>
    <n v="54.1"/>
    <n v="29.785"/>
    <n v="268.065"/>
  </r>
  <r>
    <n v="3270"/>
    <n v="23392"/>
    <n v="40041"/>
    <s v="Medium"/>
    <s v="Glen Cove"/>
    <s v="New York"/>
    <x v="3"/>
    <s v="Home Office"/>
    <x v="1"/>
    <x v="3"/>
    <n v="4276.0960000000005"/>
    <n v="209.37"/>
    <n v="427.60960000000006"/>
    <n v="3848.4864000000002"/>
  </r>
  <r>
    <n v="3271"/>
    <n v="23394"/>
    <n v="40297"/>
    <s v="High"/>
    <s v="Lorain"/>
    <s v="Ohio"/>
    <x v="3"/>
    <s v="Small Business"/>
    <x v="0"/>
    <x v="12"/>
    <n v="101.57"/>
    <n v="2.08"/>
    <n v="10.157"/>
    <n v="91.412999999999997"/>
  </r>
  <r>
    <n v="3272"/>
    <n v="23395"/>
    <n v="41209"/>
    <s v="Medium"/>
    <s v="La Quinta"/>
    <s v="California"/>
    <x v="1"/>
    <s v="Corporate"/>
    <x v="2"/>
    <x v="5"/>
    <n v="1296.46"/>
    <n v="39.479999999999997"/>
    <n v="129.64600000000002"/>
    <n v="1166.8140000000001"/>
  </r>
  <r>
    <n v="3273"/>
    <n v="23396"/>
    <n v="40347"/>
    <s v="Low"/>
    <s v="Bullhead City"/>
    <s v="Arizona"/>
    <x v="1"/>
    <s v="Home Office"/>
    <x v="2"/>
    <x v="10"/>
    <n v="11481.03"/>
    <n v="399.98"/>
    <n v="1148.1030000000001"/>
    <n v="10332.927"/>
  </r>
  <r>
    <n v="3274"/>
    <n v="23398"/>
    <n v="39885"/>
    <s v="Medium"/>
    <s v="Reisterstown"/>
    <s v="Maryland"/>
    <x v="3"/>
    <s v="Corporate"/>
    <x v="0"/>
    <x v="9"/>
    <n v="123.1"/>
    <n v="6.48"/>
    <n v="12.31"/>
    <n v="110.78999999999999"/>
  </r>
  <r>
    <n v="3275"/>
    <n v="23399"/>
    <n v="40541"/>
    <s v="High"/>
    <s v="Dalton"/>
    <s v="Georgia"/>
    <x v="2"/>
    <s v="Small Business"/>
    <x v="0"/>
    <x v="0"/>
    <n v="209.3"/>
    <n v="13.48"/>
    <n v="20.93"/>
    <n v="188.37"/>
  </r>
  <r>
    <n v="3276"/>
    <n v="23426"/>
    <n v="40590"/>
    <s v="Critical"/>
    <s v="Fort Worth"/>
    <s v="Texas"/>
    <x v="0"/>
    <s v="Consumer"/>
    <x v="2"/>
    <x v="5"/>
    <n v="1009.8"/>
    <n v="22.98"/>
    <n v="100.98"/>
    <n v="908.81999999999994"/>
  </r>
  <r>
    <n v="3277"/>
    <n v="23426"/>
    <n v="40590"/>
    <s v="Critical"/>
    <s v="Fort Worth"/>
    <s v="Texas"/>
    <x v="0"/>
    <s v="Consumer"/>
    <x v="0"/>
    <x v="1"/>
    <n v="29.71"/>
    <n v="2.52"/>
    <n v="2.9710000000000001"/>
    <n v="26.739000000000001"/>
  </r>
  <r>
    <n v="3278"/>
    <n v="23427"/>
    <n v="40763"/>
    <s v="Low"/>
    <s v="Peoria"/>
    <s v="Arizona"/>
    <x v="1"/>
    <s v="Corporate"/>
    <x v="0"/>
    <x v="12"/>
    <n v="442.76"/>
    <n v="15.01"/>
    <n v="44.276000000000003"/>
    <n v="398.48399999999998"/>
  </r>
  <r>
    <n v="3279"/>
    <n v="23427"/>
    <n v="40763"/>
    <s v="Low"/>
    <s v="Peoria"/>
    <s v="Arizona"/>
    <x v="1"/>
    <s v="Corporate"/>
    <x v="0"/>
    <x v="12"/>
    <n v="2684.98"/>
    <n v="120.98"/>
    <n v="268.49799999999999"/>
    <n v="2416.482"/>
  </r>
  <r>
    <n v="3280"/>
    <n v="23428"/>
    <n v="41210"/>
    <s v="High"/>
    <s v="Duxbury"/>
    <s v="MA"/>
    <x v="3"/>
    <s v="Small Business"/>
    <x v="0"/>
    <x v="9"/>
    <n v="980.95"/>
    <n v="22.84"/>
    <n v="98.094999999999999"/>
    <n v="882.85500000000002"/>
  </r>
  <r>
    <n v="3281"/>
    <n v="23429"/>
    <n v="39891"/>
    <s v="Critical"/>
    <s v="Drexel Hill"/>
    <s v="Pennsylvania"/>
    <x v="3"/>
    <s v="Corporate"/>
    <x v="0"/>
    <x v="12"/>
    <n v="154.61000000000001"/>
    <n v="5.34"/>
    <n v="15.461000000000002"/>
    <n v="139.149"/>
  </r>
  <r>
    <n v="3282"/>
    <n v="23429"/>
    <n v="39891"/>
    <s v="Critical"/>
    <s v="Drexel Hill"/>
    <s v="Pennsylvania"/>
    <x v="3"/>
    <s v="Corporate"/>
    <x v="2"/>
    <x v="4"/>
    <n v="1063.3499999999999"/>
    <n v="65.989999999999995"/>
    <n v="106.33499999999999"/>
    <n v="957.01499999999987"/>
  </r>
  <r>
    <n v="3283"/>
    <n v="23488"/>
    <n v="39819"/>
    <s v="High"/>
    <s v="San Clemente"/>
    <s v="California"/>
    <x v="1"/>
    <s v="Home Office"/>
    <x v="0"/>
    <x v="6"/>
    <n v="101.77"/>
    <n v="3.28"/>
    <n v="10.177"/>
    <n v="91.592999999999989"/>
  </r>
  <r>
    <n v="3284"/>
    <n v="23488"/>
    <n v="39819"/>
    <s v="Critical"/>
    <s v="Galesburg"/>
    <s v="Illinois"/>
    <x v="0"/>
    <s v="Home Office"/>
    <x v="1"/>
    <x v="11"/>
    <n v="26133.39"/>
    <n v="880.98"/>
    <n v="2613.3389999999999"/>
    <n v="23520.050999999999"/>
  </r>
  <r>
    <n v="3285"/>
    <n v="23489"/>
    <n v="41149"/>
    <s v="High"/>
    <s v="Shawnee"/>
    <s v="Oklahoma"/>
    <x v="0"/>
    <s v="Corporate"/>
    <x v="2"/>
    <x v="5"/>
    <n v="2004.6"/>
    <n v="47.98"/>
    <n v="200.46"/>
    <n v="1804.1399999999999"/>
  </r>
  <r>
    <n v="3286"/>
    <n v="23522"/>
    <n v="40644"/>
    <s v="Critical"/>
    <s v="Bennington"/>
    <s v="Vermont"/>
    <x v="3"/>
    <s v="Small Business"/>
    <x v="1"/>
    <x v="2"/>
    <n v="180.43"/>
    <n v="19.989999999999998"/>
    <n v="18.043000000000003"/>
    <n v="162.387"/>
  </r>
  <r>
    <n v="3287"/>
    <n v="23522"/>
    <n v="40644"/>
    <s v="Critical"/>
    <s v="Lakewood"/>
    <s v="New Jersey"/>
    <x v="3"/>
    <s v="Small Business"/>
    <x v="2"/>
    <x v="4"/>
    <n v="1077.8084999999999"/>
    <n v="65.989999999999995"/>
    <n v="107.78084999999999"/>
    <n v="970.02764999999988"/>
  </r>
  <r>
    <n v="3288"/>
    <n v="23522"/>
    <n v="40644"/>
    <s v="Critical"/>
    <s v="Wayne"/>
    <s v="New Jersey"/>
    <x v="3"/>
    <s v="Small Business"/>
    <x v="2"/>
    <x v="5"/>
    <n v="2899.98"/>
    <n v="159.99"/>
    <n v="289.99799999999999"/>
    <n v="2609.982"/>
  </r>
  <r>
    <n v="3289"/>
    <n v="23522"/>
    <n v="40644"/>
    <s v="Critical"/>
    <s v="Wyckoff"/>
    <s v="New Jersey"/>
    <x v="3"/>
    <s v="Small Business"/>
    <x v="0"/>
    <x v="9"/>
    <n v="233.38"/>
    <n v="6.48"/>
    <n v="23.338000000000001"/>
    <n v="210.042"/>
  </r>
  <r>
    <n v="3290"/>
    <n v="23524"/>
    <n v="39931"/>
    <s v="High"/>
    <s v="Grand Forks"/>
    <s v="North Dakota"/>
    <x v="0"/>
    <s v="Home Office"/>
    <x v="0"/>
    <x v="8"/>
    <n v="129.33000000000001"/>
    <n v="4.13"/>
    <n v="12.933000000000002"/>
    <n v="116.39700000000001"/>
  </r>
  <r>
    <n v="3291"/>
    <n v="23524"/>
    <n v="39931"/>
    <s v="High"/>
    <s v="Grand Forks"/>
    <s v="North Dakota"/>
    <x v="0"/>
    <s v="Home Office"/>
    <x v="0"/>
    <x v="9"/>
    <n v="2461.23"/>
    <n v="55.48"/>
    <n v="246.12299999999999"/>
    <n v="2215.107"/>
  </r>
  <r>
    <n v="3292"/>
    <n v="23555"/>
    <n v="41254"/>
    <s v="High"/>
    <s v="Lake Forest"/>
    <s v="California"/>
    <x v="1"/>
    <s v="Corporate"/>
    <x v="0"/>
    <x v="8"/>
    <n v="104.7"/>
    <n v="3.69"/>
    <n v="10.47"/>
    <n v="94.23"/>
  </r>
  <r>
    <n v="3293"/>
    <n v="23555"/>
    <n v="41254"/>
    <s v="High"/>
    <s v="Lake Forest"/>
    <s v="California"/>
    <x v="1"/>
    <s v="Corporate"/>
    <x v="2"/>
    <x v="4"/>
    <n v="284.45249999999999"/>
    <n v="65.989999999999995"/>
    <n v="28.445249999999998"/>
    <n v="256.00725"/>
  </r>
  <r>
    <n v="3294"/>
    <n v="23556"/>
    <n v="40552"/>
    <s v="Medium"/>
    <s v="Mobile"/>
    <s v="Alabama"/>
    <x v="2"/>
    <s v="Consumer"/>
    <x v="0"/>
    <x v="13"/>
    <n v="11747.97"/>
    <n v="363.25"/>
    <n v="1174.797"/>
    <n v="10573.172999999999"/>
  </r>
  <r>
    <n v="3295"/>
    <n v="23557"/>
    <n v="40694"/>
    <s v="Not Specified"/>
    <s v="Paragould"/>
    <s v="Arkansas"/>
    <x v="2"/>
    <s v="Home Office"/>
    <x v="1"/>
    <x v="2"/>
    <n v="1011.16"/>
    <n v="136.97999999999999"/>
    <n v="101.116"/>
    <n v="910.04399999999998"/>
  </r>
  <r>
    <n v="3296"/>
    <n v="23558"/>
    <n v="40764"/>
    <s v="Low"/>
    <s v="Parkersburg"/>
    <s v="West Virginia"/>
    <x v="3"/>
    <s v="Home Office"/>
    <x v="0"/>
    <x v="9"/>
    <n v="25.82"/>
    <n v="4.9800000000000004"/>
    <n v="2.5819999999999999"/>
    <n v="23.238"/>
  </r>
  <r>
    <n v="3297"/>
    <n v="23558"/>
    <n v="40764"/>
    <s v="Low"/>
    <s v="Parkersburg"/>
    <s v="West Virginia"/>
    <x v="3"/>
    <s v="Home Office"/>
    <x v="1"/>
    <x v="3"/>
    <n v="579.71"/>
    <n v="31.76"/>
    <n v="57.971000000000004"/>
    <n v="521.73900000000003"/>
  </r>
  <r>
    <n v="3298"/>
    <n v="23559"/>
    <n v="40377"/>
    <s v="Low"/>
    <s v="Spring Hill"/>
    <s v="Tennessee"/>
    <x v="2"/>
    <s v="Home Office"/>
    <x v="0"/>
    <x v="12"/>
    <n v="425.67"/>
    <n v="28.53"/>
    <n v="42.567"/>
    <n v="383.10300000000001"/>
  </r>
  <r>
    <n v="3299"/>
    <n v="23559"/>
    <n v="40377"/>
    <s v="Low"/>
    <s v="Spring Hill"/>
    <s v="Tennessee"/>
    <x v="2"/>
    <s v="Home Office"/>
    <x v="2"/>
    <x v="10"/>
    <n v="173.44"/>
    <n v="17.98"/>
    <n v="17.344000000000001"/>
    <n v="156.096"/>
  </r>
  <r>
    <n v="3300"/>
    <n v="23584"/>
    <n v="40980"/>
    <s v="Critical"/>
    <s v="Streamwood"/>
    <s v="Illinois"/>
    <x v="0"/>
    <s v="Corporate"/>
    <x v="2"/>
    <x v="10"/>
    <n v="2671.21"/>
    <n v="200.97"/>
    <n v="267.12099999999998"/>
    <n v="2404.0889999999999"/>
  </r>
  <r>
    <n v="3301"/>
    <n v="23585"/>
    <n v="41213"/>
    <s v="Critical"/>
    <s v="Salem"/>
    <s v="Oregon"/>
    <x v="1"/>
    <s v="Home Office"/>
    <x v="0"/>
    <x v="6"/>
    <n v="192.78"/>
    <n v="4.28"/>
    <n v="19.277999999999999"/>
    <n v="173.50200000000001"/>
  </r>
  <r>
    <n v="3302"/>
    <n v="23586"/>
    <n v="40192"/>
    <s v="Medium"/>
    <s v="Mint Hill"/>
    <s v="North Carolina"/>
    <x v="2"/>
    <s v="Small Business"/>
    <x v="0"/>
    <x v="9"/>
    <n v="210.9"/>
    <n v="6.48"/>
    <n v="21.09"/>
    <n v="189.81"/>
  </r>
  <r>
    <n v="3303"/>
    <n v="23616"/>
    <n v="41149"/>
    <s v="Not Specified"/>
    <s v="Essex Junction"/>
    <s v="Vermont"/>
    <x v="3"/>
    <s v="Home Office"/>
    <x v="2"/>
    <x v="16"/>
    <n v="9262.35"/>
    <n v="199.99"/>
    <n v="926.23500000000001"/>
    <n v="8336.1149999999998"/>
  </r>
  <r>
    <n v="3304"/>
    <n v="23617"/>
    <n v="40668"/>
    <s v="Not Specified"/>
    <s v="Santa Monica"/>
    <s v="California"/>
    <x v="1"/>
    <s v="Consumer"/>
    <x v="0"/>
    <x v="12"/>
    <n v="247.34"/>
    <n v="37.700000000000003"/>
    <n v="24.734000000000002"/>
    <n v="222.60599999999999"/>
  </r>
  <r>
    <n v="3305"/>
    <n v="23618"/>
    <n v="41240"/>
    <s v="Medium"/>
    <s v="Deland"/>
    <s v="Florida"/>
    <x v="2"/>
    <s v="Consumer"/>
    <x v="2"/>
    <x v="4"/>
    <n v="2601.7904999999996"/>
    <n v="65.989999999999995"/>
    <n v="260.17904999999996"/>
    <n v="2341.6114499999994"/>
  </r>
  <r>
    <n v="3306"/>
    <n v="23619"/>
    <n v="41264"/>
    <s v="Medium"/>
    <s v="Naugatuck"/>
    <s v="Connecticut"/>
    <x v="3"/>
    <s v="Small Business"/>
    <x v="2"/>
    <x v="10"/>
    <n v="1043.1199999999999"/>
    <n v="150.97999999999999"/>
    <n v="104.31199999999998"/>
    <n v="938.80799999999988"/>
  </r>
  <r>
    <n v="3307"/>
    <n v="23619"/>
    <n v="41264"/>
    <s v="Medium"/>
    <s v="Needham"/>
    <s v="MA"/>
    <x v="3"/>
    <s v="Small Business"/>
    <x v="1"/>
    <x v="2"/>
    <n v="285.91000000000003"/>
    <n v="6.24"/>
    <n v="28.591000000000005"/>
    <n v="257.31900000000002"/>
  </r>
  <r>
    <n v="3308"/>
    <n v="23619"/>
    <n v="41264"/>
    <s v="Medium"/>
    <s v="North Pembroke"/>
    <s v="MA"/>
    <x v="3"/>
    <s v="Small Business"/>
    <x v="2"/>
    <x v="4"/>
    <n v="2611.8035"/>
    <n v="65.989999999999995"/>
    <n v="261.18034999999998"/>
    <n v="2350.6231499999999"/>
  </r>
  <r>
    <n v="3309"/>
    <n v="23648"/>
    <n v="41176"/>
    <s v="Critical"/>
    <s v="Hickory"/>
    <s v="North Carolina"/>
    <x v="2"/>
    <s v="Corporate"/>
    <x v="2"/>
    <x v="5"/>
    <n v="6768.16"/>
    <n v="152.47999999999999"/>
    <n v="676.81600000000003"/>
    <n v="6091.3440000000001"/>
  </r>
  <r>
    <n v="3310"/>
    <n v="23648"/>
    <n v="41176"/>
    <s v="Critical"/>
    <s v="Hickory"/>
    <s v="North Carolina"/>
    <x v="2"/>
    <s v="Corporate"/>
    <x v="0"/>
    <x v="8"/>
    <n v="10.65"/>
    <n v="2.61"/>
    <n v="1.0649999999999999"/>
    <n v="9.5850000000000009"/>
  </r>
  <r>
    <n v="3311"/>
    <n v="23649"/>
    <n v="41157"/>
    <s v="Not Specified"/>
    <s v="San Juan"/>
    <s v="Texas"/>
    <x v="0"/>
    <s v="Corporate"/>
    <x v="2"/>
    <x v="4"/>
    <n v="4587.9260000000004"/>
    <n v="195.99"/>
    <n v="458.79259999999999"/>
    <n v="4129.1334000000006"/>
  </r>
  <r>
    <n v="3312"/>
    <n v="23649"/>
    <n v="41157"/>
    <s v="Not Specified"/>
    <s v="San Juan"/>
    <s v="Texas"/>
    <x v="0"/>
    <s v="Corporate"/>
    <x v="2"/>
    <x v="4"/>
    <n v="4541.924"/>
    <n v="125.99"/>
    <n v="454.19239999999996"/>
    <n v="4087.7316000000001"/>
  </r>
  <r>
    <n v="3313"/>
    <n v="23652"/>
    <n v="40055"/>
    <s v="Not Specified"/>
    <s v="El Dorado Hills"/>
    <s v="California"/>
    <x v="1"/>
    <s v="Small Business"/>
    <x v="0"/>
    <x v="6"/>
    <n v="305.48"/>
    <n v="11.55"/>
    <n v="30.548000000000002"/>
    <n v="274.93200000000002"/>
  </r>
  <r>
    <n v="3314"/>
    <n v="23680"/>
    <n v="40488"/>
    <s v="Not Specified"/>
    <s v="La Quinta"/>
    <s v="California"/>
    <x v="1"/>
    <s v="Consumer"/>
    <x v="1"/>
    <x v="3"/>
    <n v="2029.4960000000001"/>
    <n v="320.64"/>
    <n v="202.9496"/>
    <n v="1826.5464000000002"/>
  </r>
  <r>
    <n v="3315"/>
    <n v="23681"/>
    <n v="41048"/>
    <s v="High"/>
    <s v="Lancaster"/>
    <s v="Pennsylvania"/>
    <x v="3"/>
    <s v="Consumer"/>
    <x v="0"/>
    <x v="0"/>
    <n v="4182.5200000000004"/>
    <n v="95.99"/>
    <n v="418.25200000000007"/>
    <n v="3764.2680000000005"/>
  </r>
  <r>
    <n v="3316"/>
    <n v="23685"/>
    <n v="41089"/>
    <s v="Not Specified"/>
    <s v="Wheat Ridge"/>
    <s v="Colorado"/>
    <x v="1"/>
    <s v="Corporate"/>
    <x v="2"/>
    <x v="4"/>
    <n v="7928.561999999999"/>
    <n v="205.99"/>
    <n v="792.85619999999994"/>
    <n v="7135.7057999999988"/>
  </r>
  <r>
    <n v="3317"/>
    <n v="23713"/>
    <n v="41241"/>
    <s v="Not Specified"/>
    <s v="Webster Groves"/>
    <s v="MO"/>
    <x v="0"/>
    <s v="Consumer"/>
    <x v="2"/>
    <x v="4"/>
    <n v="3701.5204999999996"/>
    <n v="115.99"/>
    <n v="370.15204999999992"/>
    <n v="3331.3684499999999"/>
  </r>
  <r>
    <n v="3318"/>
    <n v="23719"/>
    <n v="40384"/>
    <s v="Critical"/>
    <s v="Manteca"/>
    <s v="California"/>
    <x v="1"/>
    <s v="Consumer"/>
    <x v="0"/>
    <x v="9"/>
    <n v="122.74"/>
    <n v="7.28"/>
    <n v="12.273999999999999"/>
    <n v="110.46599999999999"/>
  </r>
  <r>
    <n v="3319"/>
    <n v="23745"/>
    <n v="41248"/>
    <s v="Low"/>
    <s v="Arvada"/>
    <s v="Colorado"/>
    <x v="1"/>
    <s v="Corporate"/>
    <x v="1"/>
    <x v="2"/>
    <n v="715.8"/>
    <n v="55.5"/>
    <n v="71.58"/>
    <n v="644.21999999999991"/>
  </r>
  <r>
    <n v="3320"/>
    <n v="23745"/>
    <n v="41248"/>
    <s v="Low"/>
    <s v="Arvada"/>
    <s v="Colorado"/>
    <x v="1"/>
    <s v="Corporate"/>
    <x v="1"/>
    <x v="3"/>
    <n v="10941.23"/>
    <n v="227.55"/>
    <n v="1094.1229999999998"/>
    <n v="9847.107"/>
  </r>
  <r>
    <n v="3321"/>
    <n v="23746"/>
    <n v="40527"/>
    <s v="High"/>
    <s v="Springville"/>
    <s v="Utah"/>
    <x v="1"/>
    <s v="Home Office"/>
    <x v="2"/>
    <x v="5"/>
    <n v="408.23"/>
    <n v="40.97"/>
    <n v="40.823"/>
    <n v="367.40700000000004"/>
  </r>
  <r>
    <n v="3322"/>
    <n v="23748"/>
    <n v="41131"/>
    <s v="High"/>
    <s v="Irving"/>
    <s v="Texas"/>
    <x v="0"/>
    <s v="Small Business"/>
    <x v="0"/>
    <x v="0"/>
    <n v="6163.52"/>
    <n v="225.02"/>
    <n v="616.35200000000009"/>
    <n v="5547.1680000000006"/>
  </r>
  <r>
    <n v="3323"/>
    <n v="23751"/>
    <n v="39890"/>
    <s v="Medium"/>
    <s v="Chandler"/>
    <s v="Arizona"/>
    <x v="1"/>
    <s v="Corporate"/>
    <x v="1"/>
    <x v="11"/>
    <n v="10364.36"/>
    <n v="220.98"/>
    <n v="1036.4360000000001"/>
    <n v="9327.9240000000009"/>
  </r>
  <r>
    <n v="3324"/>
    <n v="23777"/>
    <n v="41239"/>
    <s v="Not Specified"/>
    <s v="Madison"/>
    <s v="Alabama"/>
    <x v="2"/>
    <s v="Consumer"/>
    <x v="0"/>
    <x v="0"/>
    <n v="487.7"/>
    <n v="31.98"/>
    <n v="48.77"/>
    <n v="438.93"/>
  </r>
  <r>
    <n v="3325"/>
    <n v="23778"/>
    <n v="40007"/>
    <s v="Low"/>
    <s v="Pomona"/>
    <s v="California"/>
    <x v="1"/>
    <s v="Corporate"/>
    <x v="0"/>
    <x v="13"/>
    <n v="105.94"/>
    <n v="4.4800000000000004"/>
    <n v="10.594000000000001"/>
    <n v="95.346000000000004"/>
  </r>
  <r>
    <n v="3326"/>
    <n v="23781"/>
    <n v="40847"/>
    <s v="Critical"/>
    <s v="Forest Park"/>
    <s v="Georgia"/>
    <x v="2"/>
    <s v="Home Office"/>
    <x v="0"/>
    <x v="9"/>
    <n v="200.24"/>
    <n v="6.48"/>
    <n v="20.024000000000001"/>
    <n v="180.21600000000001"/>
  </r>
  <r>
    <n v="3327"/>
    <n v="23782"/>
    <n v="40188"/>
    <s v="Low"/>
    <s v="Hicksville"/>
    <s v="New York"/>
    <x v="3"/>
    <s v="Corporate"/>
    <x v="1"/>
    <x v="15"/>
    <n v="21390.44"/>
    <n v="500.98"/>
    <n v="2139.0439999999999"/>
    <n v="19251.396000000001"/>
  </r>
  <r>
    <n v="3328"/>
    <n v="23782"/>
    <n v="40188"/>
    <s v="Low"/>
    <s v="Hicksville"/>
    <s v="New York"/>
    <x v="3"/>
    <s v="Corporate"/>
    <x v="0"/>
    <x v="0"/>
    <n v="169.75"/>
    <n v="20.34"/>
    <n v="16.975000000000001"/>
    <n v="152.77500000000001"/>
  </r>
  <r>
    <n v="3329"/>
    <n v="23808"/>
    <n v="39851"/>
    <s v="Low"/>
    <s v="Temecula"/>
    <s v="California"/>
    <x v="1"/>
    <s v="Consumer"/>
    <x v="0"/>
    <x v="9"/>
    <n v="630.14"/>
    <n v="19.98"/>
    <n v="63.013999999999996"/>
    <n v="567.12599999999998"/>
  </r>
  <r>
    <n v="3330"/>
    <n v="23808"/>
    <n v="39851"/>
    <s v="Low"/>
    <s v="Temecula"/>
    <s v="California"/>
    <x v="1"/>
    <s v="Consumer"/>
    <x v="2"/>
    <x v="4"/>
    <n v="2813.8484999999996"/>
    <n v="125.99"/>
    <n v="281.38484999999997"/>
    <n v="2532.4636499999997"/>
  </r>
  <r>
    <n v="3331"/>
    <n v="23809"/>
    <n v="41064"/>
    <s v="Not Specified"/>
    <s v="Springfield"/>
    <s v="Virginia"/>
    <x v="2"/>
    <s v="Home Office"/>
    <x v="0"/>
    <x v="12"/>
    <n v="86.61"/>
    <n v="12.97"/>
    <n v="8.6609999999999996"/>
    <n v="77.948999999999998"/>
  </r>
  <r>
    <n v="3332"/>
    <n v="23812"/>
    <n v="41117"/>
    <s v="Critical"/>
    <s v="Hinesville"/>
    <s v="Georgia"/>
    <x v="2"/>
    <s v="Home Office"/>
    <x v="2"/>
    <x v="10"/>
    <n v="5845.82"/>
    <n v="200.97"/>
    <n v="584.58199999999999"/>
    <n v="5261.2379999999994"/>
  </r>
  <r>
    <n v="3333"/>
    <n v="23842"/>
    <n v="40438"/>
    <s v="Low"/>
    <s v="Puyallup"/>
    <s v="Washington"/>
    <x v="1"/>
    <s v="Consumer"/>
    <x v="0"/>
    <x v="9"/>
    <n v="127.16"/>
    <n v="6.68"/>
    <n v="12.715999999999999"/>
    <n v="114.444"/>
  </r>
  <r>
    <n v="3334"/>
    <n v="23844"/>
    <n v="40000"/>
    <s v="Not Specified"/>
    <s v="Coon Rapids"/>
    <s v="Minnesota"/>
    <x v="0"/>
    <s v="Home Office"/>
    <x v="0"/>
    <x v="13"/>
    <n v="1861.36"/>
    <n v="42.98"/>
    <n v="186.136"/>
    <n v="1675.2239999999999"/>
  </r>
  <r>
    <n v="3335"/>
    <n v="23844"/>
    <n v="40000"/>
    <s v="Not Specified"/>
    <s v="Coon Rapids"/>
    <s v="Minnesota"/>
    <x v="0"/>
    <s v="Home Office"/>
    <x v="0"/>
    <x v="13"/>
    <n v="937.62"/>
    <n v="21.78"/>
    <n v="93.762"/>
    <n v="843.85799999999995"/>
  </r>
  <r>
    <n v="3336"/>
    <n v="23844"/>
    <n v="40000"/>
    <s v="Not Specified"/>
    <s v="Coon Rapids"/>
    <s v="Minnesota"/>
    <x v="0"/>
    <s v="Home Office"/>
    <x v="0"/>
    <x v="8"/>
    <n v="33.020000000000003"/>
    <n v="3.15"/>
    <n v="3.3020000000000005"/>
    <n v="29.718000000000004"/>
  </r>
  <r>
    <n v="3337"/>
    <n v="23847"/>
    <n v="41222"/>
    <s v="Not Specified"/>
    <s v="Austin"/>
    <s v="Texas"/>
    <x v="0"/>
    <s v="Home Office"/>
    <x v="2"/>
    <x v="4"/>
    <n v="1278.6464999999998"/>
    <n v="200.99"/>
    <n v="127.86464999999998"/>
    <n v="1150.7818499999998"/>
  </r>
  <r>
    <n v="3338"/>
    <n v="23877"/>
    <n v="40006"/>
    <s v="Not Specified"/>
    <s v="Concord"/>
    <s v="California"/>
    <x v="1"/>
    <s v="Home Office"/>
    <x v="2"/>
    <x v="4"/>
    <n v="1624.5964999999999"/>
    <n v="65.989999999999995"/>
    <n v="162.45964999999998"/>
    <n v="1462.1368499999999"/>
  </r>
  <r>
    <n v="3339"/>
    <n v="23877"/>
    <n v="40006"/>
    <s v="Not Specified"/>
    <s v="Costa Mesa"/>
    <s v="California"/>
    <x v="1"/>
    <s v="Home Office"/>
    <x v="2"/>
    <x v="5"/>
    <n v="381.36"/>
    <n v="10.01"/>
    <n v="38.136000000000003"/>
    <n v="343.22399999999999"/>
  </r>
  <r>
    <n v="3340"/>
    <n v="23906"/>
    <n v="40441"/>
    <s v="Critical"/>
    <s v="Lake Oswego"/>
    <s v="Oregon"/>
    <x v="1"/>
    <s v="Corporate"/>
    <x v="0"/>
    <x v="13"/>
    <n v="321.02"/>
    <n v="8.67"/>
    <n v="32.101999999999997"/>
    <n v="288.91800000000001"/>
  </r>
  <r>
    <n v="3341"/>
    <n v="23907"/>
    <n v="40738"/>
    <s v="Not Specified"/>
    <s v="Ankeny"/>
    <s v="Iowa"/>
    <x v="0"/>
    <s v="Corporate"/>
    <x v="2"/>
    <x v="4"/>
    <n v="384.2"/>
    <n v="65.989999999999995"/>
    <n v="38.42"/>
    <n v="345.78"/>
  </r>
  <r>
    <n v="3342"/>
    <n v="23911"/>
    <n v="41061"/>
    <s v="Critical"/>
    <s v="Tacoma"/>
    <s v="Washington"/>
    <x v="1"/>
    <s v="Home Office"/>
    <x v="1"/>
    <x v="15"/>
    <n v="2580.67"/>
    <n v="122.99"/>
    <n v="258.06700000000001"/>
    <n v="2322.6030000000001"/>
  </r>
  <r>
    <n v="3343"/>
    <n v="23911"/>
    <n v="41061"/>
    <s v="Critical"/>
    <s v="Tacoma"/>
    <s v="Washington"/>
    <x v="1"/>
    <s v="Home Office"/>
    <x v="2"/>
    <x v="5"/>
    <n v="955.46"/>
    <n v="50.98"/>
    <n v="95.546000000000006"/>
    <n v="859.91399999999999"/>
  </r>
  <r>
    <n v="3344"/>
    <n v="23911"/>
    <n v="41061"/>
    <s v="Critical"/>
    <s v="Tacoma"/>
    <s v="Washington"/>
    <x v="1"/>
    <s v="Home Office"/>
    <x v="0"/>
    <x v="9"/>
    <n v="121.26"/>
    <n v="35.44"/>
    <n v="12.126000000000001"/>
    <n v="109.134"/>
  </r>
  <r>
    <n v="3345"/>
    <n v="23936"/>
    <n v="40164"/>
    <s v="Medium"/>
    <s v="Henderson"/>
    <s v="Kentucky"/>
    <x v="2"/>
    <s v="Home Office"/>
    <x v="0"/>
    <x v="6"/>
    <n v="71.39"/>
    <n v="2.6"/>
    <n v="7.1389999999999993"/>
    <n v="64.251000000000005"/>
  </r>
  <r>
    <n v="3346"/>
    <n v="23940"/>
    <n v="40641"/>
    <s v="Medium"/>
    <s v="Royal Oak"/>
    <s v="Michigan"/>
    <x v="0"/>
    <s v="Home Office"/>
    <x v="0"/>
    <x v="13"/>
    <n v="138.52000000000001"/>
    <n v="4.4800000000000004"/>
    <n v="13.852"/>
    <n v="124.66800000000001"/>
  </r>
  <r>
    <n v="3347"/>
    <n v="23940"/>
    <n v="40641"/>
    <s v="Medium"/>
    <s v="Royal Oak"/>
    <s v="Michigan"/>
    <x v="0"/>
    <s v="Home Office"/>
    <x v="1"/>
    <x v="15"/>
    <n v="1735.59"/>
    <n v="150.88999999999999"/>
    <n v="173.55899999999997"/>
    <n v="1562.0309999999999"/>
  </r>
  <r>
    <n v="3348"/>
    <n v="23943"/>
    <n v="40717"/>
    <s v="Critical"/>
    <s v="Prescott"/>
    <s v="Arizona"/>
    <x v="1"/>
    <s v="Corporate"/>
    <x v="0"/>
    <x v="6"/>
    <n v="376.53"/>
    <n v="15.94"/>
    <n v="37.652999999999999"/>
    <n v="338.87699999999995"/>
  </r>
  <r>
    <n v="3349"/>
    <n v="23968"/>
    <n v="40606"/>
    <s v="Critical"/>
    <s v="Bergenfield"/>
    <s v="New Jersey"/>
    <x v="3"/>
    <s v="Corporate"/>
    <x v="0"/>
    <x v="9"/>
    <n v="127.48"/>
    <n v="6.48"/>
    <n v="12.747999999999999"/>
    <n v="114.732"/>
  </r>
  <r>
    <n v="3350"/>
    <n v="23971"/>
    <n v="40138"/>
    <s v="Critical"/>
    <s v="Abilene"/>
    <s v="Texas"/>
    <x v="0"/>
    <s v="Home Office"/>
    <x v="0"/>
    <x v="13"/>
    <n v="66.63"/>
    <n v="11.97"/>
    <n v="6.6629999999999994"/>
    <n v="59.966999999999999"/>
  </r>
  <r>
    <n v="3351"/>
    <n v="24003"/>
    <n v="40117"/>
    <s v="Critical"/>
    <s v="Branford"/>
    <s v="Connecticut"/>
    <x v="3"/>
    <s v="Corporate"/>
    <x v="0"/>
    <x v="6"/>
    <n v="87.44"/>
    <n v="1.76"/>
    <n v="8.7439999999999998"/>
    <n v="78.695999999999998"/>
  </r>
  <r>
    <n v="3352"/>
    <n v="24003"/>
    <n v="40117"/>
    <s v="Critical"/>
    <s v="Danbury"/>
    <s v="Connecticut"/>
    <x v="3"/>
    <s v="Corporate"/>
    <x v="0"/>
    <x v="0"/>
    <n v="1318.49"/>
    <n v="24.98"/>
    <n v="131.84899999999999"/>
    <n v="1186.6410000000001"/>
  </r>
  <r>
    <n v="3353"/>
    <n v="24003"/>
    <n v="40117"/>
    <s v="Critical"/>
    <s v="Hacienda Heights"/>
    <s v="California"/>
    <x v="1"/>
    <s v="Corporate"/>
    <x v="0"/>
    <x v="7"/>
    <n v="11.89"/>
    <n v="1.26"/>
    <n v="1.1890000000000001"/>
    <n v="10.701000000000001"/>
  </r>
  <r>
    <n v="3354"/>
    <n v="24003"/>
    <n v="40117"/>
    <s v="Critical"/>
    <s v="Lewiston"/>
    <s v="Maine"/>
    <x v="3"/>
    <s v="Corporate"/>
    <x v="2"/>
    <x v="4"/>
    <n v="129.78649999999999"/>
    <n v="35.99"/>
    <n v="12.978649999999998"/>
    <n v="116.80784999999999"/>
  </r>
  <r>
    <n v="3355"/>
    <n v="24007"/>
    <n v="40416"/>
    <s v="Low"/>
    <s v="Evanston"/>
    <s v="Illinois"/>
    <x v="0"/>
    <s v="Home Office"/>
    <x v="2"/>
    <x v="5"/>
    <n v="531.66"/>
    <n v="20.89"/>
    <n v="53.165999999999997"/>
    <n v="478.49399999999997"/>
  </r>
  <r>
    <n v="3356"/>
    <n v="24007"/>
    <n v="40416"/>
    <s v="Low"/>
    <s v="Evanston"/>
    <s v="Illinois"/>
    <x v="0"/>
    <s v="Home Office"/>
    <x v="0"/>
    <x v="14"/>
    <n v="317.85000000000002"/>
    <n v="11.58"/>
    <n v="31.785"/>
    <n v="286.065"/>
  </r>
  <r>
    <n v="3357"/>
    <n v="24007"/>
    <n v="40416"/>
    <s v="Low"/>
    <s v="Evanston"/>
    <s v="Illinois"/>
    <x v="0"/>
    <s v="Home Office"/>
    <x v="0"/>
    <x v="8"/>
    <n v="163.08000000000001"/>
    <n v="4.13"/>
    <n v="16.308000000000003"/>
    <n v="146.77200000000002"/>
  </r>
  <r>
    <n v="3358"/>
    <n v="24033"/>
    <n v="40545"/>
    <s v="High"/>
    <s v="Oakland Park"/>
    <s v="Florida"/>
    <x v="2"/>
    <s v="Consumer"/>
    <x v="1"/>
    <x v="2"/>
    <n v="1227.18"/>
    <n v="23.99"/>
    <n v="122.71800000000002"/>
    <n v="1104.462"/>
  </r>
  <r>
    <n v="3359"/>
    <n v="24038"/>
    <n v="40714"/>
    <s v="High"/>
    <s v="Plainfield"/>
    <s v="Illinois"/>
    <x v="0"/>
    <s v="Corporate"/>
    <x v="0"/>
    <x v="6"/>
    <n v="103.07"/>
    <n v="2.78"/>
    <n v="10.306999999999999"/>
    <n v="92.762999999999991"/>
  </r>
  <r>
    <n v="3360"/>
    <n v="24038"/>
    <n v="40714"/>
    <s v="High"/>
    <s v="Portage"/>
    <s v="Indiana"/>
    <x v="0"/>
    <s v="Corporate"/>
    <x v="2"/>
    <x v="4"/>
    <n v="896.18049999999994"/>
    <n v="65.989999999999995"/>
    <n v="89.618049999999997"/>
    <n v="806.5624499999999"/>
  </r>
  <r>
    <n v="3361"/>
    <n v="24039"/>
    <n v="41107"/>
    <s v="Not Specified"/>
    <s v="Minnetonka"/>
    <s v="Minnesota"/>
    <x v="0"/>
    <s v="Corporate"/>
    <x v="2"/>
    <x v="5"/>
    <n v="199.16"/>
    <n v="40.98"/>
    <n v="19.916"/>
    <n v="179.244"/>
  </r>
  <r>
    <n v="3362"/>
    <n v="24064"/>
    <n v="40384"/>
    <s v="Medium"/>
    <s v="Urbandale"/>
    <s v="Iowa"/>
    <x v="0"/>
    <s v="Home Office"/>
    <x v="2"/>
    <x v="10"/>
    <n v="6366.52"/>
    <n v="297.64"/>
    <n v="636.65200000000004"/>
    <n v="5729.8680000000004"/>
  </r>
  <r>
    <n v="3363"/>
    <n v="24066"/>
    <n v="41012"/>
    <s v="High"/>
    <s v="Brandon"/>
    <s v="Florida"/>
    <x v="2"/>
    <s v="Home Office"/>
    <x v="1"/>
    <x v="11"/>
    <n v="4278.6099999999997"/>
    <n v="150.97999999999999"/>
    <n v="427.86099999999999"/>
    <n v="3850.7489999999998"/>
  </r>
  <r>
    <n v="3364"/>
    <n v="24067"/>
    <n v="41143"/>
    <s v="High"/>
    <s v="Hudson"/>
    <s v="MA"/>
    <x v="3"/>
    <s v="Corporate"/>
    <x v="0"/>
    <x v="12"/>
    <n v="128.25"/>
    <n v="3.98"/>
    <n v="12.824999999999999"/>
    <n v="115.425"/>
  </r>
  <r>
    <n v="3365"/>
    <n v="24067"/>
    <n v="41143"/>
    <s v="High"/>
    <s v="Seymour"/>
    <s v="Indiana"/>
    <x v="0"/>
    <s v="Corporate"/>
    <x v="0"/>
    <x v="9"/>
    <n v="120.56"/>
    <n v="5.98"/>
    <n v="12.055999999999999"/>
    <n v="108.504"/>
  </r>
  <r>
    <n v="3366"/>
    <n v="24067"/>
    <n v="41143"/>
    <s v="High"/>
    <s v="Seymour"/>
    <s v="Indiana"/>
    <x v="0"/>
    <s v="Corporate"/>
    <x v="2"/>
    <x v="4"/>
    <n v="2640.6864999999998"/>
    <n v="65.989999999999995"/>
    <n v="264.06864999999999"/>
    <n v="2376.6178499999996"/>
  </r>
  <r>
    <n v="3367"/>
    <n v="24069"/>
    <n v="40375"/>
    <s v="Low"/>
    <s v="Troy"/>
    <s v="New York"/>
    <x v="3"/>
    <s v="Home Office"/>
    <x v="1"/>
    <x v="3"/>
    <n v="7981.2"/>
    <n v="376.13"/>
    <n v="798.12"/>
    <n v="7183.08"/>
  </r>
  <r>
    <n v="3368"/>
    <n v="24070"/>
    <n v="40617"/>
    <s v="High"/>
    <s v="Lawrence"/>
    <s v="Kansas"/>
    <x v="0"/>
    <s v="Corporate"/>
    <x v="0"/>
    <x v="12"/>
    <n v="170.42"/>
    <n v="4.91"/>
    <n v="17.041999999999998"/>
    <n v="153.37799999999999"/>
  </r>
  <r>
    <n v="3369"/>
    <n v="24070"/>
    <n v="40617"/>
    <s v="High"/>
    <s v="Lawrence"/>
    <s v="Kansas"/>
    <x v="0"/>
    <s v="Corporate"/>
    <x v="1"/>
    <x v="15"/>
    <n v="431.29"/>
    <n v="140.81"/>
    <n v="43.129000000000005"/>
    <n v="388.161"/>
  </r>
  <r>
    <n v="3370"/>
    <n v="24070"/>
    <n v="40617"/>
    <s v="High"/>
    <s v="Leavenworth"/>
    <s v="Kansas"/>
    <x v="0"/>
    <s v="Corporate"/>
    <x v="0"/>
    <x v="6"/>
    <n v="294.26"/>
    <n v="5.58"/>
    <n v="29.425999999999998"/>
    <n v="264.834"/>
  </r>
  <r>
    <n v="3371"/>
    <n v="24097"/>
    <n v="40394"/>
    <s v="High"/>
    <s v="Oak Park"/>
    <s v="Illinois"/>
    <x v="0"/>
    <s v="Small Business"/>
    <x v="2"/>
    <x v="5"/>
    <n v="17.190000000000001"/>
    <n v="14.48"/>
    <n v="1.7190000000000001"/>
    <n v="15.471000000000002"/>
  </r>
  <r>
    <n v="3372"/>
    <n v="24097"/>
    <n v="40394"/>
    <s v="High"/>
    <s v="Oak Park"/>
    <s v="Illinois"/>
    <x v="0"/>
    <s v="Small Business"/>
    <x v="2"/>
    <x v="5"/>
    <n v="2689.48"/>
    <n v="99.99"/>
    <n v="268.94799999999998"/>
    <n v="2420.5320000000002"/>
  </r>
  <r>
    <n v="3373"/>
    <n v="24097"/>
    <n v="40394"/>
    <s v="High"/>
    <s v="Oak Park"/>
    <s v="Illinois"/>
    <x v="0"/>
    <s v="Small Business"/>
    <x v="0"/>
    <x v="9"/>
    <n v="15.31"/>
    <n v="4.9800000000000004"/>
    <n v="1.5309999999999999"/>
    <n v="13.779"/>
  </r>
  <r>
    <n v="3374"/>
    <n v="24098"/>
    <n v="41016"/>
    <s v="Critical"/>
    <s v="Auburn"/>
    <s v="Alabama"/>
    <x v="2"/>
    <s v="Small Business"/>
    <x v="0"/>
    <x v="12"/>
    <n v="199.58"/>
    <n v="4.82"/>
    <n v="19.958000000000002"/>
    <n v="179.62200000000001"/>
  </r>
  <r>
    <n v="3375"/>
    <n v="24098"/>
    <n v="41016"/>
    <s v="Critical"/>
    <s v="Auburn"/>
    <s v="Alabama"/>
    <x v="2"/>
    <s v="Small Business"/>
    <x v="0"/>
    <x v="9"/>
    <n v="80.59"/>
    <n v="7.64"/>
    <n v="8.0590000000000011"/>
    <n v="72.531000000000006"/>
  </r>
  <r>
    <n v="3376"/>
    <n v="24098"/>
    <n v="41016"/>
    <s v="Critical"/>
    <s v="Auburn"/>
    <s v="Alabama"/>
    <x v="2"/>
    <s v="Small Business"/>
    <x v="2"/>
    <x v="4"/>
    <n v="4158.0725000000002"/>
    <n v="155.99"/>
    <n v="415.80725000000007"/>
    <n v="3742.2652500000004"/>
  </r>
  <r>
    <n v="3377"/>
    <n v="24099"/>
    <n v="40683"/>
    <s v="Not Specified"/>
    <s v="Long Beach"/>
    <s v="New York"/>
    <x v="3"/>
    <s v="Corporate"/>
    <x v="2"/>
    <x v="5"/>
    <n v="205.24"/>
    <n v="30.98"/>
    <n v="20.524000000000001"/>
    <n v="184.71600000000001"/>
  </r>
  <r>
    <n v="3378"/>
    <n v="24099"/>
    <n v="40683"/>
    <s v="Not Specified"/>
    <s v="Long Beach"/>
    <s v="New York"/>
    <x v="3"/>
    <s v="Corporate"/>
    <x v="0"/>
    <x v="0"/>
    <n v="825.82"/>
    <n v="20.34"/>
    <n v="82.582000000000008"/>
    <n v="743.23800000000006"/>
  </r>
  <r>
    <n v="3379"/>
    <n v="24102"/>
    <n v="40512"/>
    <s v="Critical"/>
    <s v="Bangor"/>
    <s v="Maine"/>
    <x v="3"/>
    <s v="Small Business"/>
    <x v="0"/>
    <x v="0"/>
    <n v="1844.26"/>
    <n v="37.76"/>
    <n v="184.42599999999999"/>
    <n v="1659.8340000000001"/>
  </r>
  <r>
    <n v="3380"/>
    <n v="24128"/>
    <n v="40505"/>
    <s v="High"/>
    <s v="Carpentersville"/>
    <s v="Illinois"/>
    <x v="0"/>
    <s v="Corporate"/>
    <x v="0"/>
    <x v="9"/>
    <n v="270.63"/>
    <n v="21.98"/>
    <n v="27.063000000000002"/>
    <n v="243.56700000000001"/>
  </r>
  <r>
    <n v="3381"/>
    <n v="24128"/>
    <n v="40505"/>
    <s v="High"/>
    <s v="Carpentersville"/>
    <s v="Illinois"/>
    <x v="0"/>
    <s v="Corporate"/>
    <x v="2"/>
    <x v="4"/>
    <n v="6583.9129999999996"/>
    <n v="195.99"/>
    <n v="658.39129999999989"/>
    <n v="5925.5216999999993"/>
  </r>
  <r>
    <n v="3382"/>
    <n v="24132"/>
    <n v="40000"/>
    <s v="Low"/>
    <s v="Cedar Falls"/>
    <s v="Iowa"/>
    <x v="0"/>
    <s v="Corporate"/>
    <x v="0"/>
    <x v="12"/>
    <n v="31.01"/>
    <n v="6.75"/>
    <n v="3.1010000000000004"/>
    <n v="27.909000000000002"/>
  </r>
  <r>
    <n v="3383"/>
    <n v="24132"/>
    <n v="40000"/>
    <s v="Low"/>
    <s v="Cedar Falls"/>
    <s v="Iowa"/>
    <x v="0"/>
    <s v="Corporate"/>
    <x v="0"/>
    <x v="12"/>
    <n v="331.83"/>
    <n v="7.1"/>
    <n v="33.183"/>
    <n v="298.64699999999999"/>
  </r>
  <r>
    <n v="3384"/>
    <n v="24132"/>
    <n v="40000"/>
    <s v="Low"/>
    <s v="Cedar Falls"/>
    <s v="Iowa"/>
    <x v="0"/>
    <s v="Corporate"/>
    <x v="2"/>
    <x v="5"/>
    <n v="446.46"/>
    <n v="20.95"/>
    <n v="44.645999999999994"/>
    <n v="401.81399999999996"/>
  </r>
  <r>
    <n v="3385"/>
    <n v="24132"/>
    <n v="40000"/>
    <s v="Low"/>
    <s v="Cedar Rapids"/>
    <s v="Iowa"/>
    <x v="0"/>
    <s v="Corporate"/>
    <x v="0"/>
    <x v="12"/>
    <n v="1252.8900000000001"/>
    <n v="39.06"/>
    <n v="125.28900000000002"/>
    <n v="1127.6010000000001"/>
  </r>
  <r>
    <n v="3386"/>
    <n v="24132"/>
    <n v="40000"/>
    <s v="Low"/>
    <s v="Cedar Rapids"/>
    <s v="Iowa"/>
    <x v="0"/>
    <s v="Corporate"/>
    <x v="0"/>
    <x v="12"/>
    <n v="47.79"/>
    <n v="3.52"/>
    <n v="4.7789999999999999"/>
    <n v="43.010999999999996"/>
  </r>
  <r>
    <n v="3387"/>
    <n v="24132"/>
    <n v="40000"/>
    <s v="Low"/>
    <s v="Cedar Rapids"/>
    <s v="Iowa"/>
    <x v="0"/>
    <s v="Corporate"/>
    <x v="0"/>
    <x v="0"/>
    <n v="63.84"/>
    <n v="15.51"/>
    <n v="6.3840000000000012"/>
    <n v="57.456000000000003"/>
  </r>
  <r>
    <n v="3388"/>
    <n v="24135"/>
    <n v="40200"/>
    <s v="Low"/>
    <s v="Duncanville"/>
    <s v="Texas"/>
    <x v="0"/>
    <s v="Consumer"/>
    <x v="0"/>
    <x v="12"/>
    <n v="345.19"/>
    <n v="30.44"/>
    <n v="34.518999999999998"/>
    <n v="310.67099999999999"/>
  </r>
  <r>
    <n v="3389"/>
    <n v="24160"/>
    <n v="40575"/>
    <s v="Medium"/>
    <s v="Knoxville"/>
    <s v="Tennessee"/>
    <x v="2"/>
    <s v="Home Office"/>
    <x v="2"/>
    <x v="4"/>
    <n v="3644.596"/>
    <n v="95.99"/>
    <n v="364.45959999999997"/>
    <n v="3280.1363999999999"/>
  </r>
  <r>
    <n v="3390"/>
    <n v="24162"/>
    <n v="40047"/>
    <s v="Not Specified"/>
    <s v="Hollywood"/>
    <s v="Florida"/>
    <x v="2"/>
    <s v="Small Business"/>
    <x v="0"/>
    <x v="9"/>
    <n v="10.94"/>
    <n v="9.68"/>
    <n v="1.0939999999999999"/>
    <n v="9.8460000000000001"/>
  </r>
  <r>
    <n v="3391"/>
    <n v="24162"/>
    <n v="40047"/>
    <s v="Not Specified"/>
    <s v="Hollywood"/>
    <s v="Florida"/>
    <x v="2"/>
    <s v="Small Business"/>
    <x v="1"/>
    <x v="3"/>
    <n v="1755.3"/>
    <n v="150.97999999999999"/>
    <n v="175.53"/>
    <n v="1579.77"/>
  </r>
  <r>
    <n v="3392"/>
    <n v="24193"/>
    <n v="39886"/>
    <s v="Not Specified"/>
    <s v="Morristown"/>
    <s v="Tennessee"/>
    <x v="2"/>
    <s v="Small Business"/>
    <x v="1"/>
    <x v="11"/>
    <n v="9539.6"/>
    <n v="200.98"/>
    <n v="953.96"/>
    <n v="8585.64"/>
  </r>
  <r>
    <n v="3393"/>
    <n v="24193"/>
    <n v="39886"/>
    <s v="Not Specified"/>
    <s v="Morristown"/>
    <s v="Tennessee"/>
    <x v="2"/>
    <s v="Small Business"/>
    <x v="0"/>
    <x v="9"/>
    <n v="109.86"/>
    <n v="4.28"/>
    <n v="10.985999999999999"/>
    <n v="98.873999999999995"/>
  </r>
  <r>
    <n v="3394"/>
    <n v="24193"/>
    <n v="39886"/>
    <s v="Not Specified"/>
    <s v="Morristown"/>
    <s v="Tennessee"/>
    <x v="2"/>
    <s v="Small Business"/>
    <x v="2"/>
    <x v="4"/>
    <n v="1426.5125"/>
    <n v="85.99"/>
    <n v="142.65125"/>
    <n v="1283.8612499999999"/>
  </r>
  <r>
    <n v="3395"/>
    <n v="24196"/>
    <n v="40389"/>
    <s v="High"/>
    <s v="Killeen"/>
    <s v="Texas"/>
    <x v="0"/>
    <s v="Home Office"/>
    <x v="0"/>
    <x v="9"/>
    <n v="13.44"/>
    <n v="4.28"/>
    <n v="1.3440000000000001"/>
    <n v="12.096"/>
  </r>
  <r>
    <n v="3396"/>
    <n v="24196"/>
    <n v="40389"/>
    <s v="High"/>
    <s v="Killeen"/>
    <s v="Texas"/>
    <x v="0"/>
    <s v="Home Office"/>
    <x v="0"/>
    <x v="0"/>
    <n v="1049.49"/>
    <n v="43.57"/>
    <n v="104.949"/>
    <n v="944.54100000000005"/>
  </r>
  <r>
    <n v="3397"/>
    <n v="24197"/>
    <n v="40212"/>
    <s v="Low"/>
    <s v="Highland Village"/>
    <s v="Texas"/>
    <x v="0"/>
    <s v="Small Business"/>
    <x v="2"/>
    <x v="5"/>
    <n v="2354.4"/>
    <n v="55.94"/>
    <n v="235.44"/>
    <n v="2118.96"/>
  </r>
  <r>
    <n v="3398"/>
    <n v="24197"/>
    <n v="40212"/>
    <s v="Low"/>
    <s v="Highland Village"/>
    <s v="Texas"/>
    <x v="0"/>
    <s v="Small Business"/>
    <x v="2"/>
    <x v="4"/>
    <n v="35.640499999999996"/>
    <n v="20.99"/>
    <n v="3.5640499999999999"/>
    <n v="32.076449999999994"/>
  </r>
  <r>
    <n v="3399"/>
    <n v="24199"/>
    <n v="39980"/>
    <s v="Critical"/>
    <s v="Dalton"/>
    <s v="Georgia"/>
    <x v="2"/>
    <s v="Small Business"/>
    <x v="2"/>
    <x v="5"/>
    <n v="706.53"/>
    <n v="40.479999999999997"/>
    <n v="70.652999999999992"/>
    <n v="635.87699999999995"/>
  </r>
  <r>
    <n v="3400"/>
    <n v="24227"/>
    <n v="40406"/>
    <s v="Medium"/>
    <s v="Florence"/>
    <s v="Alabama"/>
    <x v="2"/>
    <s v="Consumer"/>
    <x v="2"/>
    <x v="4"/>
    <n v="1840.8534999999999"/>
    <n v="85.99"/>
    <n v="184.08535000000001"/>
    <n v="1656.7681499999999"/>
  </r>
  <r>
    <n v="3401"/>
    <n v="24228"/>
    <n v="40011"/>
    <s v="Low"/>
    <s v="Troy"/>
    <s v="New York"/>
    <x v="3"/>
    <s v="Home Office"/>
    <x v="0"/>
    <x v="7"/>
    <n v="60.64"/>
    <n v="1.86"/>
    <n v="6.0640000000000001"/>
    <n v="54.576000000000001"/>
  </r>
  <r>
    <n v="3402"/>
    <n v="24231"/>
    <n v="40032"/>
    <s v="Not Specified"/>
    <s v="Central Islip"/>
    <s v="New York"/>
    <x v="3"/>
    <s v="Small Business"/>
    <x v="2"/>
    <x v="4"/>
    <n v="2482.0340000000001"/>
    <n v="65.989999999999995"/>
    <n v="248.20339999999999"/>
    <n v="2233.8306000000002"/>
  </r>
  <r>
    <n v="3403"/>
    <n v="24260"/>
    <n v="40454"/>
    <s v="Not Specified"/>
    <s v="Boise"/>
    <s v="Idaho"/>
    <x v="1"/>
    <s v="Corporate"/>
    <x v="0"/>
    <x v="13"/>
    <n v="548.29999999999995"/>
    <n v="11.97"/>
    <n v="54.83"/>
    <n v="493.46999999999997"/>
  </r>
  <r>
    <n v="3404"/>
    <n v="24261"/>
    <n v="41169"/>
    <s v="Critical"/>
    <s v="Pocatello"/>
    <s v="Idaho"/>
    <x v="1"/>
    <s v="Small Business"/>
    <x v="0"/>
    <x v="0"/>
    <n v="946.27"/>
    <n v="33.29"/>
    <n v="94.62700000000001"/>
    <n v="851.64300000000003"/>
  </r>
  <r>
    <n v="3405"/>
    <n v="24263"/>
    <n v="41167"/>
    <s v="Low"/>
    <s v="Pittsburgh"/>
    <s v="Pennsylvania"/>
    <x v="3"/>
    <s v="Consumer"/>
    <x v="1"/>
    <x v="15"/>
    <n v="512.80999999999995"/>
    <n v="33.94"/>
    <n v="51.280999999999992"/>
    <n v="461.52899999999994"/>
  </r>
  <r>
    <n v="3406"/>
    <n v="24294"/>
    <n v="40027"/>
    <s v="Not Specified"/>
    <s v="Northbrook"/>
    <s v="Illinois"/>
    <x v="0"/>
    <s v="Home Office"/>
    <x v="2"/>
    <x v="10"/>
    <n v="4865.72"/>
    <n v="200.97"/>
    <n v="486.57200000000006"/>
    <n v="4379.1480000000001"/>
  </r>
  <r>
    <n v="3407"/>
    <n v="24326"/>
    <n v="40815"/>
    <s v="Critical"/>
    <s v="Florence"/>
    <s v="Kentucky"/>
    <x v="2"/>
    <s v="Corporate"/>
    <x v="0"/>
    <x v="13"/>
    <n v="1596.86"/>
    <n v="44.01"/>
    <n v="159.68599999999998"/>
    <n v="1437.174"/>
  </r>
  <r>
    <n v="3408"/>
    <n v="24326"/>
    <n v="40815"/>
    <s v="Critical"/>
    <s v="Florence"/>
    <s v="Kentucky"/>
    <x v="2"/>
    <s v="Corporate"/>
    <x v="0"/>
    <x v="6"/>
    <n v="78.36"/>
    <n v="6.68"/>
    <n v="7.8360000000000003"/>
    <n v="70.524000000000001"/>
  </r>
  <r>
    <n v="3409"/>
    <n v="24352"/>
    <n v="40308"/>
    <s v="Critical"/>
    <s v="Germantown"/>
    <s v="Tennessee"/>
    <x v="2"/>
    <s v="Small Business"/>
    <x v="0"/>
    <x v="9"/>
    <n v="103.48"/>
    <n v="3.14"/>
    <n v="10.347999999999999"/>
    <n v="93.132000000000005"/>
  </r>
  <r>
    <n v="3410"/>
    <n v="24356"/>
    <n v="40309"/>
    <s v="Medium"/>
    <s v="Perry Hall"/>
    <s v="Maryland"/>
    <x v="3"/>
    <s v="Consumer"/>
    <x v="1"/>
    <x v="15"/>
    <n v="12612.66"/>
    <n v="350.99"/>
    <n v="1261.2660000000001"/>
    <n v="11351.394"/>
  </r>
  <r>
    <n v="3411"/>
    <n v="24358"/>
    <n v="39949"/>
    <s v="Critical"/>
    <s v="Saint Louis"/>
    <s v="MO"/>
    <x v="0"/>
    <s v="Small Business"/>
    <x v="0"/>
    <x v="0"/>
    <n v="7333.45"/>
    <n v="279.48"/>
    <n v="733.34500000000003"/>
    <n v="6600.1049999999996"/>
  </r>
  <r>
    <n v="3412"/>
    <n v="24384"/>
    <n v="40628"/>
    <s v="Medium"/>
    <s v="Oviedo"/>
    <s v="Florida"/>
    <x v="2"/>
    <s v="Consumer"/>
    <x v="0"/>
    <x v="8"/>
    <n v="205.11"/>
    <n v="4.91"/>
    <n v="20.511000000000003"/>
    <n v="184.59900000000002"/>
  </r>
  <r>
    <n v="3413"/>
    <n v="24384"/>
    <n v="40628"/>
    <s v="Medium"/>
    <s v="Oviedo"/>
    <s v="Florida"/>
    <x v="2"/>
    <s v="Consumer"/>
    <x v="0"/>
    <x v="0"/>
    <n v="3981.23"/>
    <n v="193.17"/>
    <n v="398.12300000000005"/>
    <n v="3583.107"/>
  </r>
  <r>
    <n v="3414"/>
    <n v="24384"/>
    <n v="40628"/>
    <s v="Medium"/>
    <s v="Oviedo"/>
    <s v="Florida"/>
    <x v="2"/>
    <s v="Consumer"/>
    <x v="2"/>
    <x v="4"/>
    <n v="2458.2425000000003"/>
    <n v="155.99"/>
    <n v="245.82425000000003"/>
    <n v="2212.4182500000002"/>
  </r>
  <r>
    <n v="3415"/>
    <n v="24386"/>
    <n v="41086"/>
    <s v="High"/>
    <s v="Maryland Heights"/>
    <s v="MO"/>
    <x v="0"/>
    <s v="Corporate"/>
    <x v="2"/>
    <x v="5"/>
    <n v="4256.51"/>
    <n v="100.97"/>
    <n v="425.65100000000007"/>
    <n v="3830.8590000000004"/>
  </r>
  <r>
    <n v="3416"/>
    <n v="24386"/>
    <n v="41086"/>
    <s v="High"/>
    <s v="Maryland Heights"/>
    <s v="MO"/>
    <x v="0"/>
    <s v="Corporate"/>
    <x v="2"/>
    <x v="5"/>
    <n v="503.08"/>
    <n v="40.98"/>
    <n v="50.308"/>
    <n v="452.77199999999999"/>
  </r>
  <r>
    <n v="3417"/>
    <n v="24386"/>
    <n v="41086"/>
    <s v="High"/>
    <s v="Maryland Heights"/>
    <s v="MO"/>
    <x v="0"/>
    <s v="Corporate"/>
    <x v="0"/>
    <x v="8"/>
    <n v="76.94"/>
    <n v="4.13"/>
    <n v="7.694"/>
    <n v="69.245999999999995"/>
  </r>
  <r>
    <n v="3418"/>
    <n v="24387"/>
    <n v="40765"/>
    <s v="Critical"/>
    <s v="Vernon Hills"/>
    <s v="Illinois"/>
    <x v="0"/>
    <s v="Small Business"/>
    <x v="1"/>
    <x v="2"/>
    <n v="1003.31"/>
    <n v="40.97"/>
    <n v="100.33099999999999"/>
    <n v="902.97899999999993"/>
  </r>
  <r>
    <n v="3419"/>
    <n v="24387"/>
    <n v="40765"/>
    <s v="Critical"/>
    <s v="Vernon Hills"/>
    <s v="Illinois"/>
    <x v="0"/>
    <s v="Small Business"/>
    <x v="1"/>
    <x v="3"/>
    <n v="6048.18"/>
    <n v="349.45"/>
    <n v="604.81799999999998"/>
    <n v="5443.3620000000001"/>
  </r>
  <r>
    <n v="3420"/>
    <n v="24388"/>
    <n v="40569"/>
    <s v="Critical"/>
    <s v="Fort Wayne"/>
    <s v="Indiana"/>
    <x v="0"/>
    <s v="Corporate"/>
    <x v="2"/>
    <x v="16"/>
    <n v="8662.34"/>
    <n v="549.99"/>
    <n v="866.23399999999992"/>
    <n v="7796.1059999999998"/>
  </r>
  <r>
    <n v="3421"/>
    <n v="24390"/>
    <n v="41066"/>
    <s v="Low"/>
    <s v="Lancaster"/>
    <s v="Ohio"/>
    <x v="3"/>
    <s v="Home Office"/>
    <x v="2"/>
    <x v="5"/>
    <n v="107.67"/>
    <n v="50.98"/>
    <n v="10.767000000000001"/>
    <n v="96.903000000000006"/>
  </r>
  <r>
    <n v="3422"/>
    <n v="24391"/>
    <n v="39878"/>
    <s v="Low"/>
    <s v="Bellingham"/>
    <s v="Washington"/>
    <x v="1"/>
    <s v="Consumer"/>
    <x v="1"/>
    <x v="3"/>
    <n v="3236.8"/>
    <n v="230.98"/>
    <n v="323.68"/>
    <n v="2913.1200000000003"/>
  </r>
  <r>
    <n v="3423"/>
    <n v="24422"/>
    <n v="40906"/>
    <s v="Critical"/>
    <s v="Brunswick"/>
    <s v="Maine"/>
    <x v="3"/>
    <s v="Corporate"/>
    <x v="1"/>
    <x v="3"/>
    <n v="3467.28"/>
    <n v="179.29"/>
    <n v="346.72800000000001"/>
    <n v="3120.5520000000001"/>
  </r>
  <r>
    <n v="3424"/>
    <n v="24448"/>
    <n v="40945"/>
    <s v="High"/>
    <s v="Gainesville"/>
    <s v="Florida"/>
    <x v="2"/>
    <s v="Corporate"/>
    <x v="1"/>
    <x v="3"/>
    <n v="11036.16"/>
    <n v="236.97"/>
    <n v="1103.616"/>
    <n v="9932.5439999999999"/>
  </r>
  <r>
    <n v="3425"/>
    <n v="24450"/>
    <n v="41099"/>
    <s v="Critical"/>
    <s v="Detroit"/>
    <s v="Michigan"/>
    <x v="0"/>
    <s v="Consumer"/>
    <x v="0"/>
    <x v="13"/>
    <n v="443.35"/>
    <n v="11.97"/>
    <n v="44.335000000000001"/>
    <n v="399.01500000000004"/>
  </r>
  <r>
    <n v="3426"/>
    <n v="24450"/>
    <n v="41099"/>
    <s v="Critical"/>
    <s v="Detroit"/>
    <s v="Michigan"/>
    <x v="0"/>
    <s v="Consumer"/>
    <x v="1"/>
    <x v="2"/>
    <n v="392.61"/>
    <n v="9.48"/>
    <n v="39.261000000000003"/>
    <n v="353.34899999999999"/>
  </r>
  <r>
    <n v="3427"/>
    <n v="24450"/>
    <n v="41099"/>
    <s v="Critical"/>
    <s v="Detroit"/>
    <s v="Michigan"/>
    <x v="0"/>
    <s v="Consumer"/>
    <x v="0"/>
    <x v="9"/>
    <n v="30.85"/>
    <n v="5.98"/>
    <n v="3.085"/>
    <n v="27.765000000000001"/>
  </r>
  <r>
    <n v="3428"/>
    <n v="24451"/>
    <n v="41246"/>
    <s v="Critical"/>
    <s v="Portage"/>
    <s v="Indiana"/>
    <x v="0"/>
    <s v="Corporate"/>
    <x v="0"/>
    <x v="13"/>
    <n v="1689.97"/>
    <n v="68.81"/>
    <n v="168.99700000000001"/>
    <n v="1520.973"/>
  </r>
  <r>
    <n v="3429"/>
    <n v="24452"/>
    <n v="39940"/>
    <s v="High"/>
    <s v="Tampa"/>
    <s v="Florida"/>
    <x v="2"/>
    <s v="Consumer"/>
    <x v="0"/>
    <x v="9"/>
    <n v="115.71"/>
    <n v="6.48"/>
    <n v="11.571"/>
    <n v="104.139"/>
  </r>
  <r>
    <n v="3430"/>
    <n v="24455"/>
    <n v="40153"/>
    <s v="Not Specified"/>
    <s v="Chambersburg"/>
    <s v="Pennsylvania"/>
    <x v="3"/>
    <s v="Home Office"/>
    <x v="2"/>
    <x v="5"/>
    <n v="169.11"/>
    <n v="20.89"/>
    <n v="16.911000000000001"/>
    <n v="152.19900000000001"/>
  </r>
  <r>
    <n v="3431"/>
    <n v="24455"/>
    <n v="40153"/>
    <s v="Not Specified"/>
    <s v="Chambersburg"/>
    <s v="Pennsylvania"/>
    <x v="3"/>
    <s v="Home Office"/>
    <x v="0"/>
    <x v="6"/>
    <n v="152.59"/>
    <n v="3.98"/>
    <n v="15.259"/>
    <n v="137.33100000000002"/>
  </r>
  <r>
    <n v="3432"/>
    <n v="24486"/>
    <n v="40655"/>
    <s v="Medium"/>
    <s v="Ponca City"/>
    <s v="Oklahoma"/>
    <x v="0"/>
    <s v="Consumer"/>
    <x v="2"/>
    <x v="5"/>
    <n v="28.11"/>
    <n v="8.1199999999999992"/>
    <n v="2.8110000000000004"/>
    <n v="25.298999999999999"/>
  </r>
  <r>
    <n v="3433"/>
    <n v="24486"/>
    <n v="40655"/>
    <s v="Medium"/>
    <s v="Ponca City"/>
    <s v="Oklahoma"/>
    <x v="0"/>
    <s v="Consumer"/>
    <x v="0"/>
    <x v="6"/>
    <n v="27.06"/>
    <n v="1.76"/>
    <n v="2.7059999999999995"/>
    <n v="24.353999999999999"/>
  </r>
  <r>
    <n v="3434"/>
    <n v="24515"/>
    <n v="40304"/>
    <s v="Critical"/>
    <s v="Carpentersville"/>
    <s v="Illinois"/>
    <x v="0"/>
    <s v="Home Office"/>
    <x v="2"/>
    <x v="10"/>
    <n v="3051.27"/>
    <n v="80.97"/>
    <n v="305.12700000000001"/>
    <n v="2746.143"/>
  </r>
  <r>
    <n v="3435"/>
    <n v="24519"/>
    <n v="40705"/>
    <s v="Critical"/>
    <s v="Lancaster"/>
    <s v="Texas"/>
    <x v="0"/>
    <s v="Consumer"/>
    <x v="0"/>
    <x v="12"/>
    <n v="127.56"/>
    <n v="5.34"/>
    <n v="12.755999999999998"/>
    <n v="114.804"/>
  </r>
  <r>
    <n v="3436"/>
    <n v="24544"/>
    <n v="39839"/>
    <s v="High"/>
    <s v="Saint Petersburg"/>
    <s v="Florida"/>
    <x v="2"/>
    <s v="Corporate"/>
    <x v="2"/>
    <x v="10"/>
    <n v="4587.3"/>
    <n v="150.97999999999999"/>
    <n v="458.73"/>
    <n v="4128.57"/>
  </r>
  <r>
    <n v="3437"/>
    <n v="24544"/>
    <n v="39839"/>
    <s v="High"/>
    <s v="Sanford"/>
    <s v="Florida"/>
    <x v="2"/>
    <s v="Corporate"/>
    <x v="1"/>
    <x v="15"/>
    <n v="403.71"/>
    <n v="25.98"/>
    <n v="40.371000000000002"/>
    <n v="363.339"/>
  </r>
  <r>
    <n v="3438"/>
    <n v="24544"/>
    <n v="39839"/>
    <s v="High"/>
    <s v="Sanford"/>
    <s v="Florida"/>
    <x v="2"/>
    <s v="Corporate"/>
    <x v="0"/>
    <x v="0"/>
    <n v="1243.45"/>
    <n v="32.479999999999997"/>
    <n v="124.345"/>
    <n v="1119.105"/>
  </r>
  <r>
    <n v="3439"/>
    <n v="24546"/>
    <n v="40994"/>
    <s v="Critical"/>
    <s v="Tyler"/>
    <s v="Texas"/>
    <x v="0"/>
    <s v="Home Office"/>
    <x v="0"/>
    <x v="1"/>
    <n v="81.58"/>
    <n v="10.98"/>
    <n v="8.1579999999999995"/>
    <n v="73.421999999999997"/>
  </r>
  <r>
    <n v="3440"/>
    <n v="24548"/>
    <n v="40616"/>
    <s v="High"/>
    <s v="Rocklin"/>
    <s v="California"/>
    <x v="1"/>
    <s v="Corporate"/>
    <x v="1"/>
    <x v="2"/>
    <n v="269.3"/>
    <n v="7.96"/>
    <n v="26.93"/>
    <n v="242.37"/>
  </r>
  <r>
    <n v="3441"/>
    <n v="24576"/>
    <n v="41254"/>
    <s v="Not Specified"/>
    <s v="Council Bluffs"/>
    <s v="Iowa"/>
    <x v="0"/>
    <s v="Corporate"/>
    <x v="2"/>
    <x v="4"/>
    <n v="531.06299999999999"/>
    <n v="20.99"/>
    <n v="53.106300000000005"/>
    <n v="477.95669999999996"/>
  </r>
  <r>
    <n v="3442"/>
    <n v="24576"/>
    <n v="41254"/>
    <s v="Not Specified"/>
    <s v="Davenport"/>
    <s v="Iowa"/>
    <x v="0"/>
    <s v="Corporate"/>
    <x v="1"/>
    <x v="2"/>
    <n v="152.84"/>
    <n v="14.58"/>
    <n v="15.284000000000001"/>
    <n v="137.55600000000001"/>
  </r>
  <r>
    <n v="3443"/>
    <n v="24577"/>
    <n v="40238"/>
    <s v="Medium"/>
    <s v="Conway"/>
    <s v="Arkansas"/>
    <x v="2"/>
    <s v="Corporate"/>
    <x v="0"/>
    <x v="9"/>
    <n v="180.79"/>
    <n v="22.84"/>
    <n v="18.078999999999997"/>
    <n v="162.71099999999998"/>
  </r>
  <r>
    <n v="3444"/>
    <n v="24579"/>
    <n v="41231"/>
    <s v="High"/>
    <s v="Tyler"/>
    <s v="Texas"/>
    <x v="0"/>
    <s v="Small Business"/>
    <x v="0"/>
    <x v="13"/>
    <n v="13921.6"/>
    <n v="300.64999999999998"/>
    <n v="1392.16"/>
    <n v="12529.44"/>
  </r>
  <r>
    <n v="3445"/>
    <n v="24579"/>
    <n v="41231"/>
    <s v="High"/>
    <s v="Tyler"/>
    <s v="Texas"/>
    <x v="0"/>
    <s v="Small Business"/>
    <x v="0"/>
    <x v="13"/>
    <n v="467.5"/>
    <n v="11.97"/>
    <n v="46.75"/>
    <n v="420.75"/>
  </r>
  <r>
    <n v="3446"/>
    <n v="24580"/>
    <n v="41083"/>
    <s v="High"/>
    <s v="Troy"/>
    <s v="Michigan"/>
    <x v="0"/>
    <s v="Corporate"/>
    <x v="0"/>
    <x v="6"/>
    <n v="1081.22"/>
    <n v="43.98"/>
    <n v="108.12200000000001"/>
    <n v="973.09799999999996"/>
  </r>
  <r>
    <n v="3447"/>
    <n v="24580"/>
    <n v="41083"/>
    <s v="High"/>
    <s v="Warren"/>
    <s v="Michigan"/>
    <x v="0"/>
    <s v="Corporate"/>
    <x v="1"/>
    <x v="2"/>
    <n v="36.409999999999997"/>
    <n v="2.23"/>
    <n v="3.6409999999999996"/>
    <n v="32.768999999999998"/>
  </r>
  <r>
    <n v="3448"/>
    <n v="24581"/>
    <n v="40277"/>
    <s v="High"/>
    <s v="Lufkin"/>
    <s v="Texas"/>
    <x v="0"/>
    <s v="Consumer"/>
    <x v="0"/>
    <x v="12"/>
    <n v="38.56"/>
    <n v="4.55"/>
    <n v="3.8560000000000003"/>
    <n v="34.704000000000001"/>
  </r>
  <r>
    <n v="3449"/>
    <n v="24583"/>
    <n v="40764"/>
    <s v="Critical"/>
    <s v="Oregon City"/>
    <s v="Oregon"/>
    <x v="1"/>
    <s v="Corporate"/>
    <x v="0"/>
    <x v="12"/>
    <n v="42.29"/>
    <n v="2.16"/>
    <n v="4.2290000000000001"/>
    <n v="38.061"/>
  </r>
  <r>
    <n v="3450"/>
    <n v="24608"/>
    <n v="41135"/>
    <s v="Medium"/>
    <s v="Bullhead City"/>
    <s v="Arizona"/>
    <x v="1"/>
    <s v="Home Office"/>
    <x v="0"/>
    <x v="12"/>
    <n v="197.36"/>
    <n v="4.18"/>
    <n v="19.736000000000001"/>
    <n v="177.62400000000002"/>
  </r>
  <r>
    <n v="3451"/>
    <n v="24610"/>
    <n v="40196"/>
    <s v="Not Specified"/>
    <s v="Redwood City"/>
    <s v="California"/>
    <x v="1"/>
    <s v="Home Office"/>
    <x v="1"/>
    <x v="15"/>
    <n v="883.31"/>
    <n v="200.98"/>
    <n v="88.330999999999989"/>
    <n v="794.97899999999993"/>
  </r>
  <r>
    <n v="3452"/>
    <n v="24613"/>
    <n v="41106"/>
    <s v="Low"/>
    <s v="Freeport"/>
    <s v="New York"/>
    <x v="3"/>
    <s v="Home Office"/>
    <x v="2"/>
    <x v="16"/>
    <n v="9695.84"/>
    <n v="599.99"/>
    <n v="969.58399999999995"/>
    <n v="8726.2559999999994"/>
  </r>
  <r>
    <n v="3453"/>
    <n v="24613"/>
    <n v="41106"/>
    <s v="Low"/>
    <s v="Freeport"/>
    <s v="New York"/>
    <x v="3"/>
    <s v="Home Office"/>
    <x v="0"/>
    <x v="9"/>
    <n v="246.79"/>
    <n v="6.48"/>
    <n v="24.679000000000002"/>
    <n v="222.11099999999999"/>
  </r>
  <r>
    <n v="3454"/>
    <n v="24613"/>
    <n v="41106"/>
    <s v="Low"/>
    <s v="Freeport"/>
    <s v="New York"/>
    <x v="3"/>
    <s v="Home Office"/>
    <x v="0"/>
    <x v="6"/>
    <n v="777.78"/>
    <n v="19.84"/>
    <n v="77.777999999999992"/>
    <n v="700.00199999999995"/>
  </r>
  <r>
    <n v="3455"/>
    <n v="24614"/>
    <n v="40138"/>
    <s v="Low"/>
    <s v="Decatur"/>
    <s v="Alabama"/>
    <x v="2"/>
    <s v="Home Office"/>
    <x v="2"/>
    <x v="5"/>
    <n v="1644.59"/>
    <n v="50.98"/>
    <n v="164.45899999999997"/>
    <n v="1480.1309999999999"/>
  </r>
  <r>
    <n v="3456"/>
    <n v="24640"/>
    <n v="40572"/>
    <s v="Medium"/>
    <s v="Manitowoc"/>
    <s v="Wisconsin"/>
    <x v="0"/>
    <s v="Home Office"/>
    <x v="1"/>
    <x v="15"/>
    <n v="1379.98"/>
    <n v="113.98"/>
    <n v="137.99799999999999"/>
    <n v="1241.982"/>
  </r>
  <r>
    <n v="3457"/>
    <n v="24643"/>
    <n v="41028"/>
    <s v="Medium"/>
    <s v="Columbus"/>
    <s v="Ohio"/>
    <x v="3"/>
    <s v="Corporate"/>
    <x v="2"/>
    <x v="4"/>
    <n v="2368.1679999999997"/>
    <n v="85.99"/>
    <n v="236.81679999999997"/>
    <n v="2131.3511999999996"/>
  </r>
  <r>
    <n v="3458"/>
    <n v="24644"/>
    <n v="40022"/>
    <s v="Critical"/>
    <s v="North Plainfield"/>
    <s v="New Jersey"/>
    <x v="3"/>
    <s v="Corporate"/>
    <x v="0"/>
    <x v="13"/>
    <n v="2550.12"/>
    <n v="60.97"/>
    <n v="255.01199999999997"/>
    <n v="2295.1079999999997"/>
  </r>
  <r>
    <n v="3459"/>
    <n v="24644"/>
    <n v="40022"/>
    <s v="Critical"/>
    <s v="Sanford"/>
    <s v="Maine"/>
    <x v="3"/>
    <s v="Corporate"/>
    <x v="1"/>
    <x v="15"/>
    <n v="5897.47"/>
    <n v="122.99"/>
    <n v="589.74700000000007"/>
    <n v="5307.723"/>
  </r>
  <r>
    <n v="3460"/>
    <n v="24646"/>
    <n v="40648"/>
    <s v="Not Specified"/>
    <s v="Johnson City"/>
    <s v="Tennessee"/>
    <x v="2"/>
    <s v="Small Business"/>
    <x v="0"/>
    <x v="14"/>
    <n v="662.51"/>
    <n v="15.67"/>
    <n v="66.251000000000005"/>
    <n v="596.25900000000001"/>
  </r>
  <r>
    <n v="3461"/>
    <n v="24646"/>
    <n v="40648"/>
    <s v="Not Specified"/>
    <s v="Johnson City"/>
    <s v="Tennessee"/>
    <x v="2"/>
    <s v="Small Business"/>
    <x v="0"/>
    <x v="6"/>
    <n v="61.18"/>
    <n v="2.88"/>
    <n v="6.1179999999999994"/>
    <n v="55.061999999999998"/>
  </r>
  <r>
    <n v="3462"/>
    <n v="24647"/>
    <n v="39968"/>
    <s v="Not Specified"/>
    <s v="Oceanside"/>
    <s v="New York"/>
    <x v="3"/>
    <s v="Corporate"/>
    <x v="2"/>
    <x v="10"/>
    <n v="3029.97"/>
    <n v="999.99"/>
    <n v="302.99699999999996"/>
    <n v="2726.973"/>
  </r>
  <r>
    <n v="3463"/>
    <n v="24647"/>
    <n v="39968"/>
    <s v="Not Specified"/>
    <s v="Oceanside"/>
    <s v="New York"/>
    <x v="3"/>
    <s v="Corporate"/>
    <x v="0"/>
    <x v="9"/>
    <n v="241.04"/>
    <n v="6.48"/>
    <n v="24.103999999999999"/>
    <n v="216.93599999999998"/>
  </r>
  <r>
    <n v="3464"/>
    <n v="24672"/>
    <n v="40985"/>
    <s v="Medium"/>
    <s v="Shirley"/>
    <s v="New York"/>
    <x v="3"/>
    <s v="Consumer"/>
    <x v="1"/>
    <x v="2"/>
    <n v="44.17"/>
    <n v="7.59"/>
    <n v="4.4170000000000007"/>
    <n v="39.753"/>
  </r>
  <r>
    <n v="3465"/>
    <n v="24672"/>
    <n v="40985"/>
    <s v="Medium"/>
    <s v="Shirley"/>
    <s v="New York"/>
    <x v="3"/>
    <s v="Consumer"/>
    <x v="0"/>
    <x v="9"/>
    <n v="192.92"/>
    <n v="5.43"/>
    <n v="19.291999999999998"/>
    <n v="173.62799999999999"/>
  </r>
  <r>
    <n v="3466"/>
    <n v="24672"/>
    <n v="40985"/>
    <s v="Medium"/>
    <s v="Shirley"/>
    <s v="New York"/>
    <x v="3"/>
    <s v="Consumer"/>
    <x v="0"/>
    <x v="0"/>
    <n v="10532.94"/>
    <n v="279.48"/>
    <n v="1053.2940000000001"/>
    <n v="9479.6460000000006"/>
  </r>
  <r>
    <n v="3467"/>
    <n v="24677"/>
    <n v="40973"/>
    <s v="Low"/>
    <s v="Tracy"/>
    <s v="California"/>
    <x v="1"/>
    <s v="Consumer"/>
    <x v="2"/>
    <x v="5"/>
    <n v="364.4"/>
    <n v="8.5"/>
    <n v="36.44"/>
    <n v="327.96"/>
  </r>
  <r>
    <n v="3468"/>
    <n v="24679"/>
    <n v="40670"/>
    <s v="Not Specified"/>
    <s v="East Cleveland"/>
    <s v="Ohio"/>
    <x v="3"/>
    <s v="Corporate"/>
    <x v="2"/>
    <x v="5"/>
    <n v="33.99"/>
    <n v="4.7699999999999996"/>
    <n v="3.3990000000000005"/>
    <n v="30.591000000000001"/>
  </r>
  <r>
    <n v="3469"/>
    <n v="24705"/>
    <n v="40801"/>
    <s v="Critical"/>
    <s v="Midvale"/>
    <s v="Utah"/>
    <x v="1"/>
    <s v="Consumer"/>
    <x v="0"/>
    <x v="12"/>
    <n v="260.51"/>
    <n v="7.3"/>
    <n v="26.050999999999998"/>
    <n v="234.459"/>
  </r>
  <r>
    <n v="3470"/>
    <n v="24705"/>
    <n v="40801"/>
    <s v="Critical"/>
    <s v="Midvale"/>
    <s v="Utah"/>
    <x v="1"/>
    <s v="Consumer"/>
    <x v="2"/>
    <x v="5"/>
    <n v="466.28"/>
    <n v="29.89"/>
    <n v="46.627999999999993"/>
    <n v="419.65199999999999"/>
  </r>
  <r>
    <n v="3471"/>
    <n v="24707"/>
    <n v="40978"/>
    <s v="Medium"/>
    <s v="Bethlehem"/>
    <s v="Pennsylvania"/>
    <x v="3"/>
    <s v="Corporate"/>
    <x v="1"/>
    <x v="2"/>
    <n v="1961.39"/>
    <n v="136.97999999999999"/>
    <n v="196.13900000000001"/>
    <n v="1765.2510000000002"/>
  </r>
  <r>
    <n v="3472"/>
    <n v="24707"/>
    <n v="40978"/>
    <s v="Medium"/>
    <s v="Bethlehem"/>
    <s v="Pennsylvania"/>
    <x v="3"/>
    <s v="Corporate"/>
    <x v="0"/>
    <x v="7"/>
    <n v="4.9400000000000004"/>
    <n v="1.48"/>
    <n v="0.49400000000000005"/>
    <n v="4.4460000000000006"/>
  </r>
  <r>
    <n v="3473"/>
    <n v="24710"/>
    <n v="40451"/>
    <s v="Low"/>
    <s v="Friendswood"/>
    <s v="Texas"/>
    <x v="0"/>
    <s v="Consumer"/>
    <x v="0"/>
    <x v="9"/>
    <n v="22.06"/>
    <n v="4.9800000000000004"/>
    <n v="2.206"/>
    <n v="19.853999999999999"/>
  </r>
  <r>
    <n v="3474"/>
    <n v="24737"/>
    <n v="40153"/>
    <s v="High"/>
    <s v="Leavenworth"/>
    <s v="Kansas"/>
    <x v="0"/>
    <s v="Small Business"/>
    <x v="1"/>
    <x v="15"/>
    <n v="549.91999999999996"/>
    <n v="180.98"/>
    <n v="54.991999999999997"/>
    <n v="494.92799999999994"/>
  </r>
  <r>
    <n v="3475"/>
    <n v="24737"/>
    <n v="40153"/>
    <s v="High"/>
    <s v="Leavenworth"/>
    <s v="Kansas"/>
    <x v="0"/>
    <s v="Small Business"/>
    <x v="0"/>
    <x v="9"/>
    <n v="182.09"/>
    <n v="6.48"/>
    <n v="18.209"/>
    <n v="163.881"/>
  </r>
  <r>
    <n v="3476"/>
    <n v="24740"/>
    <n v="40188"/>
    <s v="Medium"/>
    <s v="New City"/>
    <s v="New York"/>
    <x v="3"/>
    <s v="Corporate"/>
    <x v="1"/>
    <x v="2"/>
    <n v="1091.47"/>
    <n v="92.23"/>
    <n v="109.14700000000001"/>
    <n v="982.32299999999998"/>
  </r>
  <r>
    <n v="3477"/>
    <n v="24740"/>
    <n v="40188"/>
    <s v="Medium"/>
    <s v="New City"/>
    <s v="New York"/>
    <x v="3"/>
    <s v="Corporate"/>
    <x v="0"/>
    <x v="6"/>
    <n v="112.59"/>
    <n v="3.28"/>
    <n v="11.259"/>
    <n v="101.331"/>
  </r>
  <r>
    <n v="3478"/>
    <n v="24743"/>
    <n v="41088"/>
    <s v="Low"/>
    <s v="Mundelein"/>
    <s v="Illinois"/>
    <x v="0"/>
    <s v="Corporate"/>
    <x v="1"/>
    <x v="15"/>
    <n v="9633.59"/>
    <n v="216.6"/>
    <n v="963.35899999999992"/>
    <n v="8670.2309999999998"/>
  </r>
  <r>
    <n v="3479"/>
    <n v="24743"/>
    <n v="41088"/>
    <s v="Low"/>
    <s v="Mundelein"/>
    <s v="Illinois"/>
    <x v="0"/>
    <s v="Corporate"/>
    <x v="1"/>
    <x v="15"/>
    <n v="3758.77"/>
    <n v="140.81"/>
    <n v="375.87699999999995"/>
    <n v="3382.893"/>
  </r>
  <r>
    <n v="3480"/>
    <n v="24775"/>
    <n v="40956"/>
    <s v="Critical"/>
    <s v="Columbia"/>
    <s v="South Carolina"/>
    <x v="2"/>
    <s v="Home Office"/>
    <x v="1"/>
    <x v="11"/>
    <n v="1616.66"/>
    <n v="100.98"/>
    <n v="161.666"/>
    <n v="1454.9940000000001"/>
  </r>
  <r>
    <n v="3481"/>
    <n v="24775"/>
    <n v="40956"/>
    <s v="Critical"/>
    <s v="Columbia"/>
    <s v="South Carolina"/>
    <x v="2"/>
    <s v="Home Office"/>
    <x v="1"/>
    <x v="2"/>
    <n v="96.21"/>
    <n v="14.58"/>
    <n v="9.6209999999999987"/>
    <n v="86.588999999999999"/>
  </r>
  <r>
    <n v="3482"/>
    <n v="24801"/>
    <n v="41228"/>
    <s v="High"/>
    <s v="Carlsbad"/>
    <s v="New Mexico"/>
    <x v="1"/>
    <s v="Home Office"/>
    <x v="0"/>
    <x v="12"/>
    <n v="18.91"/>
    <n v="3.89"/>
    <n v="1.891"/>
    <n v="17.018999999999998"/>
  </r>
  <r>
    <n v="3483"/>
    <n v="24801"/>
    <n v="41228"/>
    <s v="High"/>
    <s v="Carlsbad"/>
    <s v="New Mexico"/>
    <x v="1"/>
    <s v="Home Office"/>
    <x v="1"/>
    <x v="2"/>
    <n v="685.7"/>
    <n v="88.84"/>
    <n v="68.569999999999993"/>
    <n v="617.13000000000011"/>
  </r>
  <r>
    <n v="3484"/>
    <n v="24801"/>
    <n v="41228"/>
    <s v="High"/>
    <s v="Carlsbad"/>
    <s v="New Mexico"/>
    <x v="1"/>
    <s v="Home Office"/>
    <x v="2"/>
    <x v="4"/>
    <n v="1024.165"/>
    <n v="115.99"/>
    <n v="102.4165"/>
    <n v="921.74849999999992"/>
  </r>
  <r>
    <n v="3485"/>
    <n v="24802"/>
    <n v="39836"/>
    <s v="Medium"/>
    <s v="Parkland"/>
    <s v="Washington"/>
    <x v="1"/>
    <s v="Small Business"/>
    <x v="2"/>
    <x v="5"/>
    <n v="1383.2"/>
    <n v="73.98"/>
    <n v="138.32"/>
    <n v="1244.8800000000001"/>
  </r>
  <r>
    <n v="3486"/>
    <n v="24804"/>
    <n v="40690"/>
    <s v="Not Specified"/>
    <s v="North Las Vegas"/>
    <s v="Nevada"/>
    <x v="1"/>
    <s v="Home Office"/>
    <x v="0"/>
    <x v="0"/>
    <n v="211.42"/>
    <n v="9.7100000000000009"/>
    <n v="21.141999999999999"/>
    <n v="190.27799999999999"/>
  </r>
  <r>
    <n v="3487"/>
    <n v="24806"/>
    <n v="40427"/>
    <s v="Not Specified"/>
    <s v="Vincennes"/>
    <s v="Indiana"/>
    <x v="0"/>
    <s v="Small Business"/>
    <x v="0"/>
    <x v="12"/>
    <n v="112.03"/>
    <n v="5.18"/>
    <n v="11.202999999999999"/>
    <n v="100.827"/>
  </r>
  <r>
    <n v="3488"/>
    <n v="24833"/>
    <n v="40375"/>
    <s v="Not Specified"/>
    <s v="Madison Heights"/>
    <s v="Michigan"/>
    <x v="0"/>
    <s v="Small Business"/>
    <x v="1"/>
    <x v="3"/>
    <n v="5205.83"/>
    <n v="124.49"/>
    <n v="520.58300000000008"/>
    <n v="4685.2469999999994"/>
  </r>
  <r>
    <n v="3489"/>
    <n v="24865"/>
    <n v="40987"/>
    <s v="High"/>
    <s v="Tampa"/>
    <s v="Florida"/>
    <x v="2"/>
    <s v="Consumer"/>
    <x v="0"/>
    <x v="14"/>
    <n v="175.23"/>
    <n v="3.69"/>
    <n v="17.523"/>
    <n v="157.70699999999999"/>
  </r>
  <r>
    <n v="3490"/>
    <n v="24869"/>
    <n v="39974"/>
    <s v="Not Specified"/>
    <s v="Moore"/>
    <s v="Oklahoma"/>
    <x v="0"/>
    <s v="Consumer"/>
    <x v="0"/>
    <x v="12"/>
    <n v="132.72"/>
    <n v="8.85"/>
    <n v="13.272"/>
    <n v="119.44799999999999"/>
  </r>
  <r>
    <n v="3491"/>
    <n v="24870"/>
    <n v="39927"/>
    <s v="Low"/>
    <s v="Blacksburg"/>
    <s v="Virginia"/>
    <x v="2"/>
    <s v="Small Business"/>
    <x v="2"/>
    <x v="5"/>
    <n v="1396.58"/>
    <n v="35.409999999999997"/>
    <n v="139.65799999999999"/>
    <n v="1256.922"/>
  </r>
  <r>
    <n v="3492"/>
    <n v="24870"/>
    <n v="39927"/>
    <s v="Low"/>
    <s v="Blacksburg"/>
    <s v="Virginia"/>
    <x v="2"/>
    <s v="Small Business"/>
    <x v="0"/>
    <x v="0"/>
    <n v="6448.69"/>
    <n v="142.86000000000001"/>
    <n v="644.86899999999991"/>
    <n v="5803.8209999999999"/>
  </r>
  <r>
    <n v="3493"/>
    <n v="24871"/>
    <n v="40625"/>
    <s v="Medium"/>
    <s v="Wheeling"/>
    <s v="Illinois"/>
    <x v="0"/>
    <s v="Corporate"/>
    <x v="1"/>
    <x v="2"/>
    <n v="143.78"/>
    <n v="22.72"/>
    <n v="14.378"/>
    <n v="129.40199999999999"/>
  </r>
  <r>
    <n v="3494"/>
    <n v="24899"/>
    <n v="40775"/>
    <s v="Not Specified"/>
    <s v="Gladstone"/>
    <s v="MO"/>
    <x v="0"/>
    <s v="Home Office"/>
    <x v="0"/>
    <x v="6"/>
    <n v="252.99"/>
    <n v="7.08"/>
    <n v="25.298999999999999"/>
    <n v="227.691"/>
  </r>
  <r>
    <n v="3495"/>
    <n v="24902"/>
    <n v="40324"/>
    <s v="High"/>
    <s v="Pembroke Pines"/>
    <s v="Florida"/>
    <x v="2"/>
    <s v="Consumer"/>
    <x v="0"/>
    <x v="9"/>
    <n v="224.58"/>
    <n v="5.18"/>
    <n v="22.458000000000002"/>
    <n v="202.12200000000001"/>
  </r>
  <r>
    <n v="3496"/>
    <n v="24903"/>
    <n v="40470"/>
    <s v="Low"/>
    <s v="Sioux Falls"/>
    <s v="South Dakota"/>
    <x v="0"/>
    <s v="Corporate"/>
    <x v="0"/>
    <x v="9"/>
    <n v="1646.47"/>
    <n v="48.91"/>
    <n v="164.64700000000002"/>
    <n v="1481.8230000000001"/>
  </r>
  <r>
    <n v="3497"/>
    <n v="24931"/>
    <n v="40854"/>
    <s v="Low"/>
    <s v="Mooresville"/>
    <s v="North Carolina"/>
    <x v="2"/>
    <s v="Home Office"/>
    <x v="0"/>
    <x v="12"/>
    <n v="149.63999999999999"/>
    <n v="16.739999999999998"/>
    <n v="14.963999999999999"/>
    <n v="134.67599999999999"/>
  </r>
  <r>
    <n v="3498"/>
    <n v="24933"/>
    <n v="40020"/>
    <s v="Low"/>
    <s v="Pontiac"/>
    <s v="Michigan"/>
    <x v="0"/>
    <s v="Consumer"/>
    <x v="1"/>
    <x v="11"/>
    <n v="3416.38"/>
    <n v="100.98"/>
    <n v="341.63800000000003"/>
    <n v="3074.7420000000002"/>
  </r>
  <r>
    <n v="3499"/>
    <n v="24933"/>
    <n v="40020"/>
    <s v="Low"/>
    <s v="Pontiac"/>
    <s v="Michigan"/>
    <x v="0"/>
    <s v="Consumer"/>
    <x v="0"/>
    <x v="9"/>
    <n v="142.81"/>
    <n v="10.14"/>
    <n v="14.280999999999999"/>
    <n v="128.529"/>
  </r>
  <r>
    <n v="3500"/>
    <n v="24960"/>
    <n v="40570"/>
    <s v="High"/>
    <s v="Abilene"/>
    <s v="Texas"/>
    <x v="0"/>
    <s v="Small Business"/>
    <x v="2"/>
    <x v="5"/>
    <n v="1760.35"/>
    <n v="34.979999999999997"/>
    <n v="176.035"/>
    <n v="1584.3149999999998"/>
  </r>
  <r>
    <n v="3501"/>
    <n v="24960"/>
    <n v="40570"/>
    <s v="High"/>
    <s v="Abilene"/>
    <s v="Texas"/>
    <x v="0"/>
    <s v="Small Business"/>
    <x v="0"/>
    <x v="9"/>
    <n v="1436.94"/>
    <n v="37.94"/>
    <n v="143.69400000000002"/>
    <n v="1293.2460000000001"/>
  </r>
  <r>
    <n v="3502"/>
    <n v="24960"/>
    <n v="40570"/>
    <s v="High"/>
    <s v="Abilene"/>
    <s v="Texas"/>
    <x v="0"/>
    <s v="Small Business"/>
    <x v="0"/>
    <x v="9"/>
    <n v="125.8"/>
    <n v="6.48"/>
    <n v="12.58"/>
    <n v="113.22"/>
  </r>
  <r>
    <n v="3503"/>
    <n v="24960"/>
    <n v="40570"/>
    <s v="High"/>
    <s v="Abilene"/>
    <s v="Texas"/>
    <x v="0"/>
    <s v="Small Business"/>
    <x v="2"/>
    <x v="4"/>
    <n v="5797.68"/>
    <n v="200.99"/>
    <n v="579.76800000000003"/>
    <n v="5217.9120000000003"/>
  </r>
  <r>
    <n v="3504"/>
    <n v="24961"/>
    <n v="40204"/>
    <s v="Low"/>
    <s v="Rogers"/>
    <s v="Arkansas"/>
    <x v="2"/>
    <s v="Consumer"/>
    <x v="1"/>
    <x v="11"/>
    <n v="487.59"/>
    <n v="58.14"/>
    <n v="48.758999999999993"/>
    <n v="438.83099999999996"/>
  </r>
  <r>
    <n v="3505"/>
    <n v="24965"/>
    <n v="40631"/>
    <s v="Low"/>
    <s v="Portage"/>
    <s v="Indiana"/>
    <x v="0"/>
    <s v="Corporate"/>
    <x v="0"/>
    <x v="12"/>
    <n v="2528.4899999999998"/>
    <n v="420.98"/>
    <n v="252.84899999999999"/>
    <n v="2275.6409999999996"/>
  </r>
  <r>
    <n v="3506"/>
    <n v="24965"/>
    <n v="40631"/>
    <s v="Low"/>
    <s v="Portage"/>
    <s v="Indiana"/>
    <x v="0"/>
    <s v="Corporate"/>
    <x v="1"/>
    <x v="2"/>
    <n v="1146.1099999999999"/>
    <n v="29.18"/>
    <n v="114.61099999999999"/>
    <n v="1031.4989999999998"/>
  </r>
  <r>
    <n v="3507"/>
    <n v="24966"/>
    <n v="40894"/>
    <s v="Medium"/>
    <s v="Searcy"/>
    <s v="Arkansas"/>
    <x v="2"/>
    <s v="Corporate"/>
    <x v="0"/>
    <x v="0"/>
    <n v="4152.12"/>
    <n v="120.33"/>
    <n v="415.21199999999999"/>
    <n v="3736.9079999999999"/>
  </r>
  <r>
    <n v="3508"/>
    <n v="24993"/>
    <n v="40248"/>
    <s v="High"/>
    <s v="Morristown"/>
    <s v="Tennessee"/>
    <x v="2"/>
    <s v="Small Business"/>
    <x v="2"/>
    <x v="4"/>
    <n v="1561.2204999999999"/>
    <n v="55.99"/>
    <n v="156.12204999999997"/>
    <n v="1405.09845"/>
  </r>
  <r>
    <n v="3509"/>
    <n v="24996"/>
    <n v="40811"/>
    <s v="Critical"/>
    <s v="Burien"/>
    <s v="Washington"/>
    <x v="1"/>
    <s v="Consumer"/>
    <x v="0"/>
    <x v="13"/>
    <n v="1793.24"/>
    <n v="46.89"/>
    <n v="179.32400000000001"/>
    <n v="1613.9159999999999"/>
  </r>
  <r>
    <n v="3510"/>
    <n v="24996"/>
    <n v="40811"/>
    <s v="Critical"/>
    <s v="Burien"/>
    <s v="Washington"/>
    <x v="1"/>
    <s v="Consumer"/>
    <x v="2"/>
    <x v="4"/>
    <n v="143.667"/>
    <n v="85.99"/>
    <n v="14.366700000000002"/>
    <n v="129.30029999999999"/>
  </r>
  <r>
    <n v="3511"/>
    <n v="25027"/>
    <n v="40163"/>
    <s v="Medium"/>
    <s v="Coachella"/>
    <s v="California"/>
    <x v="1"/>
    <s v="Consumer"/>
    <x v="1"/>
    <x v="3"/>
    <n v="3585.91"/>
    <n v="146.34"/>
    <n v="358.59100000000001"/>
    <n v="3227.319"/>
  </r>
  <r>
    <n v="3512"/>
    <n v="25028"/>
    <n v="40548"/>
    <s v="Critical"/>
    <s v="Murray"/>
    <s v="Utah"/>
    <x v="1"/>
    <s v="Home Office"/>
    <x v="1"/>
    <x v="11"/>
    <n v="477.39"/>
    <n v="81.94"/>
    <n v="47.738999999999997"/>
    <n v="429.65100000000001"/>
  </r>
  <r>
    <n v="3513"/>
    <n v="25028"/>
    <n v="40548"/>
    <s v="Critical"/>
    <s v="Murray"/>
    <s v="Utah"/>
    <x v="1"/>
    <s v="Home Office"/>
    <x v="0"/>
    <x v="9"/>
    <n v="552.08000000000004"/>
    <n v="37.94"/>
    <n v="55.207999999999998"/>
    <n v="496.87200000000007"/>
  </r>
  <r>
    <n v="3514"/>
    <n v="25031"/>
    <n v="40048"/>
    <s v="High"/>
    <s v="Livonia"/>
    <s v="Michigan"/>
    <x v="0"/>
    <s v="Consumer"/>
    <x v="1"/>
    <x v="3"/>
    <n v="4636.62"/>
    <n v="209.37"/>
    <n v="463.66199999999998"/>
    <n v="4172.9579999999996"/>
  </r>
  <r>
    <n v="3515"/>
    <n v="25031"/>
    <n v="40048"/>
    <s v="High"/>
    <s v="Madison Heights"/>
    <s v="Michigan"/>
    <x v="0"/>
    <s v="Consumer"/>
    <x v="0"/>
    <x v="9"/>
    <n v="100.11"/>
    <n v="4.9800000000000004"/>
    <n v="10.011000000000001"/>
    <n v="90.099000000000004"/>
  </r>
  <r>
    <n v="3516"/>
    <n v="25056"/>
    <n v="40442"/>
    <s v="Not Specified"/>
    <s v="Muskego"/>
    <s v="Wisconsin"/>
    <x v="0"/>
    <s v="Corporate"/>
    <x v="0"/>
    <x v="9"/>
    <n v="295.12"/>
    <n v="6.48"/>
    <n v="29.511999999999997"/>
    <n v="265.608"/>
  </r>
  <r>
    <n v="3517"/>
    <n v="25060"/>
    <n v="40014"/>
    <s v="Not Specified"/>
    <s v="Farragut"/>
    <s v="Tennessee"/>
    <x v="2"/>
    <s v="Consumer"/>
    <x v="0"/>
    <x v="12"/>
    <n v="7767.02"/>
    <n v="1270.99"/>
    <n v="776.70200000000011"/>
    <n v="6990.3180000000002"/>
  </r>
  <r>
    <n v="3518"/>
    <n v="25060"/>
    <n v="40014"/>
    <s v="Not Specified"/>
    <s v="Farragut"/>
    <s v="Tennessee"/>
    <x v="2"/>
    <s v="Consumer"/>
    <x v="2"/>
    <x v="10"/>
    <n v="1893.93"/>
    <n v="2036.48"/>
    <n v="189.393"/>
    <n v="1704.537"/>
  </r>
  <r>
    <n v="3519"/>
    <n v="25061"/>
    <n v="40895"/>
    <s v="Medium"/>
    <s v="Missouri City"/>
    <s v="Texas"/>
    <x v="0"/>
    <s v="Home Office"/>
    <x v="0"/>
    <x v="9"/>
    <n v="941.13"/>
    <n v="48.04"/>
    <n v="94.113"/>
    <n v="847.01700000000005"/>
  </r>
  <r>
    <n v="3520"/>
    <n v="25062"/>
    <n v="40481"/>
    <s v="Critical"/>
    <s v="North Ridgeville"/>
    <s v="Ohio"/>
    <x v="3"/>
    <s v="Consumer"/>
    <x v="0"/>
    <x v="13"/>
    <n v="78.790000000000006"/>
    <n v="14.42"/>
    <n v="7.8790000000000013"/>
    <n v="70.911000000000001"/>
  </r>
  <r>
    <n v="3521"/>
    <n v="25062"/>
    <n v="40481"/>
    <s v="Critical"/>
    <s v="North Ridgeville"/>
    <s v="Ohio"/>
    <x v="3"/>
    <s v="Consumer"/>
    <x v="0"/>
    <x v="12"/>
    <n v="3928.25"/>
    <n v="420.98"/>
    <n v="392.82499999999999"/>
    <n v="3535.4250000000002"/>
  </r>
  <r>
    <n v="3522"/>
    <n v="25063"/>
    <n v="39993"/>
    <s v="Not Specified"/>
    <s v="Springville"/>
    <s v="Utah"/>
    <x v="1"/>
    <s v="Home Office"/>
    <x v="2"/>
    <x v="4"/>
    <n v="711.875"/>
    <n v="35.99"/>
    <n v="71.1875"/>
    <n v="640.6875"/>
  </r>
  <r>
    <n v="3523"/>
    <n v="25091"/>
    <n v="40228"/>
    <s v="Medium"/>
    <s v="Penn Hills"/>
    <s v="Pennsylvania"/>
    <x v="3"/>
    <s v="Corporate"/>
    <x v="0"/>
    <x v="12"/>
    <n v="156.97"/>
    <n v="34.54"/>
    <n v="15.697000000000001"/>
    <n v="141.273"/>
  </r>
  <r>
    <n v="3524"/>
    <n v="25092"/>
    <n v="40513"/>
    <s v="High"/>
    <s v="East Longmeadow"/>
    <s v="MA"/>
    <x v="3"/>
    <s v="Consumer"/>
    <x v="0"/>
    <x v="12"/>
    <n v="141.27000000000001"/>
    <n v="21.38"/>
    <n v="14.127000000000001"/>
    <n v="127.14300000000001"/>
  </r>
  <r>
    <n v="3525"/>
    <n v="25092"/>
    <n v="40513"/>
    <s v="High"/>
    <s v="Milton"/>
    <s v="MA"/>
    <x v="3"/>
    <s v="Consumer"/>
    <x v="0"/>
    <x v="7"/>
    <n v="16.02"/>
    <n v="1.81"/>
    <n v="1.6019999999999999"/>
    <n v="14.417999999999999"/>
  </r>
  <r>
    <n v="3526"/>
    <n v="25092"/>
    <n v="40513"/>
    <s v="High"/>
    <s v="Rutland"/>
    <s v="Vermont"/>
    <x v="3"/>
    <s v="Consumer"/>
    <x v="0"/>
    <x v="6"/>
    <n v="242.8"/>
    <n v="5.84"/>
    <n v="24.28"/>
    <n v="218.52"/>
  </r>
  <r>
    <n v="3527"/>
    <n v="25095"/>
    <n v="40568"/>
    <s v="Low"/>
    <s v="Mineral Wells"/>
    <s v="Texas"/>
    <x v="0"/>
    <s v="Consumer"/>
    <x v="0"/>
    <x v="14"/>
    <n v="693.06"/>
    <n v="39.979999999999997"/>
    <n v="69.305999999999997"/>
    <n v="623.75399999999991"/>
  </r>
  <r>
    <n v="3528"/>
    <n v="25095"/>
    <n v="40568"/>
    <s v="Low"/>
    <s v="Mineral Wells"/>
    <s v="Texas"/>
    <x v="0"/>
    <s v="Consumer"/>
    <x v="2"/>
    <x v="10"/>
    <n v="4475.03"/>
    <n v="115.99"/>
    <n v="447.50299999999993"/>
    <n v="4027.527"/>
  </r>
  <r>
    <n v="3529"/>
    <n v="25120"/>
    <n v="39848"/>
    <s v="Medium"/>
    <s v="Spartanburg"/>
    <s v="South Carolina"/>
    <x v="2"/>
    <s v="Corporate"/>
    <x v="0"/>
    <x v="8"/>
    <n v="237.15"/>
    <n v="4.91"/>
    <n v="23.715"/>
    <n v="213.435"/>
  </r>
  <r>
    <n v="3530"/>
    <n v="25120"/>
    <n v="39848"/>
    <s v="Medium"/>
    <s v="Spartanburg"/>
    <s v="South Carolina"/>
    <x v="2"/>
    <s v="Corporate"/>
    <x v="0"/>
    <x v="9"/>
    <n v="179.22"/>
    <n v="7.28"/>
    <n v="17.922000000000001"/>
    <n v="161.298"/>
  </r>
  <r>
    <n v="3531"/>
    <n v="25120"/>
    <n v="39848"/>
    <s v="Medium"/>
    <s v="Spartanburg"/>
    <s v="South Carolina"/>
    <x v="2"/>
    <s v="Corporate"/>
    <x v="0"/>
    <x v="9"/>
    <n v="71.86"/>
    <n v="6.68"/>
    <n v="7.1859999999999999"/>
    <n v="64.674000000000007"/>
  </r>
  <r>
    <n v="3532"/>
    <n v="25152"/>
    <n v="41197"/>
    <s v="Critical"/>
    <s v="Massillon"/>
    <s v="Ohio"/>
    <x v="3"/>
    <s v="Corporate"/>
    <x v="0"/>
    <x v="6"/>
    <n v="195.21"/>
    <n v="7.08"/>
    <n v="19.521000000000001"/>
    <n v="175.68900000000002"/>
  </r>
  <r>
    <n v="3533"/>
    <n v="25154"/>
    <n v="40410"/>
    <s v="High"/>
    <s v="Hobart"/>
    <s v="Indiana"/>
    <x v="0"/>
    <s v="Home Office"/>
    <x v="0"/>
    <x v="6"/>
    <n v="102.5"/>
    <n v="6.68"/>
    <n v="10.25"/>
    <n v="92.25"/>
  </r>
  <r>
    <n v="3534"/>
    <n v="25155"/>
    <n v="40198"/>
    <s v="Low"/>
    <s v="Martinez"/>
    <s v="Georgia"/>
    <x v="2"/>
    <s v="Corporate"/>
    <x v="1"/>
    <x v="2"/>
    <n v="1038.99"/>
    <n v="19.940000000000001"/>
    <n v="103.899"/>
    <n v="935.09100000000001"/>
  </r>
  <r>
    <n v="3535"/>
    <n v="25155"/>
    <n v="40198"/>
    <s v="Low"/>
    <s v="Martinez"/>
    <s v="Georgia"/>
    <x v="2"/>
    <s v="Corporate"/>
    <x v="0"/>
    <x v="9"/>
    <n v="114.01"/>
    <n v="6.69"/>
    <n v="11.401000000000002"/>
    <n v="102.60900000000001"/>
  </r>
  <r>
    <n v="3536"/>
    <n v="25155"/>
    <n v="40198"/>
    <s v="Low"/>
    <s v="Martinez"/>
    <s v="Georgia"/>
    <x v="2"/>
    <s v="Corporate"/>
    <x v="0"/>
    <x v="9"/>
    <n v="30.37"/>
    <n v="4.9800000000000004"/>
    <n v="3.0369999999999999"/>
    <n v="27.333000000000002"/>
  </r>
  <r>
    <n v="3537"/>
    <n v="25157"/>
    <n v="40323"/>
    <s v="Not Specified"/>
    <s v="Fairfield"/>
    <s v="California"/>
    <x v="1"/>
    <s v="Corporate"/>
    <x v="0"/>
    <x v="9"/>
    <n v="545.38"/>
    <n v="22.84"/>
    <n v="54.538000000000004"/>
    <n v="490.84199999999998"/>
  </r>
  <r>
    <n v="3538"/>
    <n v="25157"/>
    <n v="40323"/>
    <s v="Not Specified"/>
    <s v="Rutland"/>
    <s v="Vermont"/>
    <x v="3"/>
    <s v="Corporate"/>
    <x v="0"/>
    <x v="6"/>
    <n v="271.77999999999997"/>
    <n v="5.84"/>
    <n v="27.177999999999997"/>
    <n v="244.60199999999998"/>
  </r>
  <r>
    <n v="3539"/>
    <n v="25188"/>
    <n v="40546"/>
    <s v="Medium"/>
    <s v="Dundalk"/>
    <s v="Maryland"/>
    <x v="3"/>
    <s v="Home Office"/>
    <x v="2"/>
    <x v="4"/>
    <n v="1564.1614999999999"/>
    <n v="85.99"/>
    <n v="156.41614999999999"/>
    <n v="1407.7453499999999"/>
  </r>
  <r>
    <n v="3540"/>
    <n v="25191"/>
    <n v="40632"/>
    <s v="Medium"/>
    <s v="Beaverton"/>
    <s v="Oregon"/>
    <x v="1"/>
    <s v="Small Business"/>
    <x v="2"/>
    <x v="4"/>
    <n v="4091.1519999999996"/>
    <n v="115.99"/>
    <n v="409.11519999999996"/>
    <n v="3682.0367999999999"/>
  </r>
  <r>
    <n v="3541"/>
    <n v="25248"/>
    <n v="40878"/>
    <s v="Medium"/>
    <s v="Newton"/>
    <s v="Iowa"/>
    <x v="0"/>
    <s v="Small Business"/>
    <x v="2"/>
    <x v="5"/>
    <n v="271.14"/>
    <n v="8.33"/>
    <n v="27.113999999999997"/>
    <n v="244.02599999999998"/>
  </r>
  <r>
    <n v="3542"/>
    <n v="25248"/>
    <n v="40878"/>
    <s v="Medium"/>
    <s v="Newton"/>
    <s v="Iowa"/>
    <x v="0"/>
    <s v="Small Business"/>
    <x v="0"/>
    <x v="9"/>
    <n v="1150.3"/>
    <n v="48.91"/>
    <n v="115.03"/>
    <n v="1035.27"/>
  </r>
  <r>
    <n v="3543"/>
    <n v="25249"/>
    <n v="41219"/>
    <s v="Medium"/>
    <s v="Olney"/>
    <s v="Maryland"/>
    <x v="3"/>
    <s v="Consumer"/>
    <x v="0"/>
    <x v="12"/>
    <n v="926.85"/>
    <n v="28.53"/>
    <n v="92.685000000000002"/>
    <n v="834.16499999999996"/>
  </r>
  <r>
    <n v="3544"/>
    <n v="25254"/>
    <n v="40438"/>
    <s v="Critical"/>
    <s v="Spring"/>
    <s v="Texas"/>
    <x v="0"/>
    <s v="Small Business"/>
    <x v="0"/>
    <x v="12"/>
    <n v="299.68"/>
    <n v="8.85"/>
    <n v="29.968000000000004"/>
    <n v="269.71199999999999"/>
  </r>
  <r>
    <n v="3545"/>
    <n v="25280"/>
    <n v="40684"/>
    <s v="Not Specified"/>
    <s v="Essex Junction"/>
    <s v="Vermont"/>
    <x v="3"/>
    <s v="Corporate"/>
    <x v="0"/>
    <x v="12"/>
    <n v="179.26"/>
    <n v="10.91"/>
    <n v="17.925999999999998"/>
    <n v="161.334"/>
  </r>
  <r>
    <n v="3546"/>
    <n v="25280"/>
    <n v="40684"/>
    <s v="Not Specified"/>
    <s v="Wilbraham"/>
    <s v="MA"/>
    <x v="3"/>
    <s v="Corporate"/>
    <x v="0"/>
    <x v="6"/>
    <n v="202.64"/>
    <n v="4.13"/>
    <n v="20.263999999999999"/>
    <n v="182.37599999999998"/>
  </r>
  <r>
    <n v="3547"/>
    <n v="25313"/>
    <n v="41142"/>
    <s v="Critical"/>
    <s v="Rutland"/>
    <s v="Vermont"/>
    <x v="3"/>
    <s v="Corporate"/>
    <x v="0"/>
    <x v="6"/>
    <n v="418.7"/>
    <n v="22.01"/>
    <n v="41.87"/>
    <n v="376.83"/>
  </r>
  <r>
    <n v="3548"/>
    <n v="25314"/>
    <n v="40963"/>
    <s v="High"/>
    <s v="Houma"/>
    <s v="Louisiana"/>
    <x v="2"/>
    <s v="Corporate"/>
    <x v="2"/>
    <x v="4"/>
    <n v="7679.5119999999988"/>
    <n v="205.99"/>
    <n v="767.95119999999997"/>
    <n v="6911.5607999999993"/>
  </r>
  <r>
    <n v="3549"/>
    <n v="25315"/>
    <n v="40514"/>
    <s v="Low"/>
    <s v="Valparaiso"/>
    <s v="Indiana"/>
    <x v="0"/>
    <s v="Consumer"/>
    <x v="0"/>
    <x v="13"/>
    <n v="7783.36"/>
    <n v="225.04"/>
    <n v="778.3359999999999"/>
    <n v="7005.0239999999994"/>
  </r>
  <r>
    <n v="3550"/>
    <n v="25315"/>
    <n v="40514"/>
    <s v="Low"/>
    <s v="Valparaiso"/>
    <s v="Indiana"/>
    <x v="0"/>
    <s v="Consumer"/>
    <x v="0"/>
    <x v="6"/>
    <n v="61.76"/>
    <n v="2.84"/>
    <n v="6.1760000000000002"/>
    <n v="55.583999999999996"/>
  </r>
  <r>
    <n v="3551"/>
    <n v="25315"/>
    <n v="40514"/>
    <s v="Low"/>
    <s v="Valparaiso"/>
    <s v="Indiana"/>
    <x v="0"/>
    <s v="Consumer"/>
    <x v="1"/>
    <x v="3"/>
    <n v="1280.3399999999999"/>
    <n v="31.76"/>
    <n v="128.03399999999999"/>
    <n v="1152.306"/>
  </r>
  <r>
    <n v="3552"/>
    <n v="25318"/>
    <n v="40866"/>
    <s v="Critical"/>
    <s v="Galesburg"/>
    <s v="Illinois"/>
    <x v="0"/>
    <s v="Small Business"/>
    <x v="1"/>
    <x v="2"/>
    <n v="440.92"/>
    <n v="19.98"/>
    <n v="44.091999999999999"/>
    <n v="396.82800000000003"/>
  </r>
  <r>
    <n v="3553"/>
    <n v="25318"/>
    <n v="40866"/>
    <s v="Critical"/>
    <s v="Bozeman"/>
    <s v="Montana"/>
    <x v="1"/>
    <s v="Small Business"/>
    <x v="0"/>
    <x v="12"/>
    <n v="3.2"/>
    <n v="1.88"/>
    <n v="0.32"/>
    <n v="2.8800000000000003"/>
  </r>
  <r>
    <n v="3554"/>
    <n v="25347"/>
    <n v="39976"/>
    <s v="Low"/>
    <s v="Owatonna"/>
    <s v="Minnesota"/>
    <x v="0"/>
    <s v="Corporate"/>
    <x v="0"/>
    <x v="9"/>
    <n v="967.27"/>
    <n v="35.44"/>
    <n v="96.727000000000004"/>
    <n v="870.54300000000001"/>
  </r>
  <r>
    <n v="3555"/>
    <n v="25348"/>
    <n v="41038"/>
    <s v="Critical"/>
    <s v="North Miami Beach"/>
    <s v="Florida"/>
    <x v="2"/>
    <s v="Small Business"/>
    <x v="0"/>
    <x v="13"/>
    <n v="343.36"/>
    <n v="56.96"/>
    <n v="34.336000000000006"/>
    <n v="309.024"/>
  </r>
  <r>
    <n v="3556"/>
    <n v="25348"/>
    <n v="41038"/>
    <s v="Critical"/>
    <s v="North Miami Beach"/>
    <s v="Florida"/>
    <x v="2"/>
    <s v="Small Business"/>
    <x v="2"/>
    <x v="4"/>
    <n v="309.22149999999999"/>
    <n v="55.99"/>
    <n v="30.922150000000002"/>
    <n v="278.29935"/>
  </r>
  <r>
    <n v="3557"/>
    <n v="25350"/>
    <n v="40515"/>
    <s v="Not Specified"/>
    <s v="Lake Worth"/>
    <s v="Florida"/>
    <x v="2"/>
    <s v="Home Office"/>
    <x v="0"/>
    <x v="13"/>
    <n v="2477.9899999999998"/>
    <n v="80.98"/>
    <n v="247.79899999999998"/>
    <n v="2230.1909999999998"/>
  </r>
  <r>
    <n v="3558"/>
    <n v="25350"/>
    <n v="40515"/>
    <s v="Not Specified"/>
    <s v="Lake Worth"/>
    <s v="Florida"/>
    <x v="2"/>
    <s v="Home Office"/>
    <x v="0"/>
    <x v="6"/>
    <n v="48.83"/>
    <n v="2.1"/>
    <n v="4.8829999999999991"/>
    <n v="43.947000000000003"/>
  </r>
  <r>
    <n v="3559"/>
    <n v="25376"/>
    <n v="40628"/>
    <s v="Critical"/>
    <s v="Kokomo"/>
    <s v="Indiana"/>
    <x v="0"/>
    <s v="Corporate"/>
    <x v="1"/>
    <x v="2"/>
    <n v="76.61"/>
    <n v="6.28"/>
    <n v="7.6610000000000005"/>
    <n v="68.948999999999998"/>
  </r>
  <r>
    <n v="3560"/>
    <n v="25377"/>
    <n v="41239"/>
    <s v="Low"/>
    <s v="Calumet City"/>
    <s v="Illinois"/>
    <x v="0"/>
    <s v="Corporate"/>
    <x v="2"/>
    <x v="10"/>
    <n v="4343.51"/>
    <n v="1500.97"/>
    <n v="434.35100000000006"/>
    <n v="3909.1590000000001"/>
  </r>
  <r>
    <n v="3561"/>
    <n v="25378"/>
    <n v="40895"/>
    <s v="Not Specified"/>
    <s v="Berkeley"/>
    <s v="California"/>
    <x v="1"/>
    <s v="Corporate"/>
    <x v="2"/>
    <x v="4"/>
    <n v="3713.0124999999998"/>
    <n v="95.99"/>
    <n v="371.30124999999998"/>
    <n v="3341.7112499999998"/>
  </r>
  <r>
    <n v="3562"/>
    <n v="25412"/>
    <n v="40700"/>
    <s v="Not Specified"/>
    <s v="Clearfield"/>
    <s v="Utah"/>
    <x v="1"/>
    <s v="Corporate"/>
    <x v="0"/>
    <x v="9"/>
    <n v="129.77000000000001"/>
    <n v="6.48"/>
    <n v="12.977"/>
    <n v="116.79300000000001"/>
  </r>
  <r>
    <n v="3563"/>
    <n v="25440"/>
    <n v="39850"/>
    <s v="High"/>
    <s v="Greenville"/>
    <s v="South Carolina"/>
    <x v="2"/>
    <s v="Home Office"/>
    <x v="1"/>
    <x v="3"/>
    <n v="6589.3040000000001"/>
    <n v="259.70999999999998"/>
    <n v="658.93040000000008"/>
    <n v="5930.3735999999999"/>
  </r>
  <r>
    <n v="3564"/>
    <n v="25442"/>
    <n v="40913"/>
    <s v="High"/>
    <s v="Cheshire"/>
    <s v="Connecticut"/>
    <x v="3"/>
    <s v="Home Office"/>
    <x v="0"/>
    <x v="9"/>
    <n v="1666"/>
    <n v="55.48"/>
    <n v="166.6"/>
    <n v="1499.4"/>
  </r>
  <r>
    <n v="3565"/>
    <n v="25442"/>
    <n v="40913"/>
    <s v="High"/>
    <s v="Haverhill"/>
    <s v="MA"/>
    <x v="3"/>
    <s v="Home Office"/>
    <x v="0"/>
    <x v="9"/>
    <n v="453.98"/>
    <n v="11.34"/>
    <n v="45.398000000000003"/>
    <n v="408.58199999999999"/>
  </r>
  <r>
    <n v="3566"/>
    <n v="25443"/>
    <n v="41174"/>
    <s v="Medium"/>
    <s v="Wilson"/>
    <s v="North Carolina"/>
    <x v="2"/>
    <s v="Corporate"/>
    <x v="2"/>
    <x v="10"/>
    <n v="570.24"/>
    <n v="15.99"/>
    <n v="57.023999999999994"/>
    <n v="513.21600000000001"/>
  </r>
  <r>
    <n v="3567"/>
    <n v="25445"/>
    <n v="39958"/>
    <s v="Low"/>
    <s v="Granite Bay"/>
    <s v="California"/>
    <x v="1"/>
    <s v="Small Business"/>
    <x v="0"/>
    <x v="12"/>
    <n v="1444"/>
    <n v="30.56"/>
    <n v="144.4"/>
    <n v="1299.5999999999999"/>
  </r>
  <r>
    <n v="3568"/>
    <n v="25447"/>
    <n v="41052"/>
    <s v="Not Specified"/>
    <s v="Chattanooga"/>
    <s v="Tennessee"/>
    <x v="2"/>
    <s v="Corporate"/>
    <x v="1"/>
    <x v="2"/>
    <n v="536.21"/>
    <n v="22.72"/>
    <n v="53.621000000000002"/>
    <n v="482.58900000000006"/>
  </r>
  <r>
    <n v="3569"/>
    <n v="25447"/>
    <n v="41052"/>
    <s v="Not Specified"/>
    <s v="Chattanooga"/>
    <s v="Tennessee"/>
    <x v="2"/>
    <s v="Corporate"/>
    <x v="1"/>
    <x v="3"/>
    <n v="4428.5600000000004"/>
    <n v="296.18"/>
    <n v="442.85600000000005"/>
    <n v="3985.7040000000002"/>
  </r>
  <r>
    <n v="3570"/>
    <n v="25472"/>
    <n v="39954"/>
    <s v="High"/>
    <s v="South Vineland"/>
    <s v="New Jersey"/>
    <x v="3"/>
    <s v="Small Business"/>
    <x v="0"/>
    <x v="9"/>
    <n v="194.02"/>
    <n v="4.9800000000000004"/>
    <n v="19.402000000000001"/>
    <n v="174.61799999999999"/>
  </r>
  <r>
    <n v="3571"/>
    <n v="25473"/>
    <n v="41196"/>
    <s v="High"/>
    <s v="Jefferson City"/>
    <s v="MO"/>
    <x v="0"/>
    <s v="Corporate"/>
    <x v="2"/>
    <x v="10"/>
    <n v="17304.849999999999"/>
    <n v="500.98"/>
    <n v="1730.4849999999999"/>
    <n v="15574.364999999998"/>
  </r>
  <r>
    <n v="3572"/>
    <n v="25473"/>
    <n v="41196"/>
    <s v="High"/>
    <s v="Jefferson City"/>
    <s v="MO"/>
    <x v="0"/>
    <s v="Corporate"/>
    <x v="0"/>
    <x v="9"/>
    <n v="794.32"/>
    <n v="40.99"/>
    <n v="79.432000000000002"/>
    <n v="714.88800000000003"/>
  </r>
  <r>
    <n v="3573"/>
    <n v="25475"/>
    <n v="39907"/>
    <s v="Critical"/>
    <s v="Council Bluffs"/>
    <s v="Iowa"/>
    <x v="0"/>
    <s v="Home Office"/>
    <x v="0"/>
    <x v="9"/>
    <n v="305.95999999999998"/>
    <n v="6.48"/>
    <n v="30.596"/>
    <n v="275.36399999999998"/>
  </r>
  <r>
    <n v="3574"/>
    <n v="25476"/>
    <n v="41184"/>
    <s v="Not Specified"/>
    <s v="Hacienda Heights"/>
    <s v="California"/>
    <x v="1"/>
    <s v="Consumer"/>
    <x v="2"/>
    <x v="5"/>
    <n v="676.69"/>
    <n v="35.409999999999997"/>
    <n v="67.669000000000011"/>
    <n v="609.02100000000007"/>
  </r>
  <r>
    <n v="3575"/>
    <n v="25476"/>
    <n v="41184"/>
    <s v="Not Specified"/>
    <s v="Hacienda Heights"/>
    <s v="California"/>
    <x v="1"/>
    <s v="Consumer"/>
    <x v="2"/>
    <x v="16"/>
    <n v="13698.96"/>
    <n v="3499.99"/>
    <n v="1369.8959999999997"/>
    <n v="12329.063999999998"/>
  </r>
  <r>
    <n v="3576"/>
    <n v="25478"/>
    <n v="41023"/>
    <s v="Critical"/>
    <s v="Fairborn"/>
    <s v="Ohio"/>
    <x v="3"/>
    <s v="Consumer"/>
    <x v="2"/>
    <x v="4"/>
    <n v="4725.0905000000002"/>
    <n v="115.99"/>
    <n v="472.50905"/>
    <n v="4252.5814500000006"/>
  </r>
  <r>
    <n v="3577"/>
    <n v="25478"/>
    <n v="41023"/>
    <s v="Critical"/>
    <s v="Fairfield"/>
    <s v="Ohio"/>
    <x v="3"/>
    <s v="Consumer"/>
    <x v="0"/>
    <x v="7"/>
    <n v="286.76"/>
    <n v="6.08"/>
    <n v="28.675999999999998"/>
    <n v="258.084"/>
  </r>
  <r>
    <n v="3578"/>
    <n v="25479"/>
    <n v="40661"/>
    <s v="Critical"/>
    <s v="Auburn"/>
    <s v="New York"/>
    <x v="3"/>
    <s v="Corporate"/>
    <x v="2"/>
    <x v="4"/>
    <n v="210.5025"/>
    <n v="85.99"/>
    <n v="21.050250000000002"/>
    <n v="189.45224999999999"/>
  </r>
  <r>
    <n v="3579"/>
    <n v="25507"/>
    <n v="40030"/>
    <s v="Not Specified"/>
    <s v="Tucson"/>
    <s v="Arizona"/>
    <x v="1"/>
    <s v="Home Office"/>
    <x v="0"/>
    <x v="0"/>
    <n v="555.20000000000005"/>
    <n v="64.650000000000006"/>
    <n v="55.52"/>
    <n v="499.68000000000006"/>
  </r>
  <r>
    <n v="3580"/>
    <n v="25509"/>
    <n v="39955"/>
    <s v="Critical"/>
    <s v="Bullhead City"/>
    <s v="Arizona"/>
    <x v="1"/>
    <s v="Corporate"/>
    <x v="0"/>
    <x v="12"/>
    <n v="212.28"/>
    <n v="4.9800000000000004"/>
    <n v="21.228000000000002"/>
    <n v="191.05199999999999"/>
  </r>
  <r>
    <n v="3581"/>
    <n v="25536"/>
    <n v="40746"/>
    <s v="Low"/>
    <s v="Essex Junction"/>
    <s v="Vermont"/>
    <x v="3"/>
    <s v="Small Business"/>
    <x v="0"/>
    <x v="6"/>
    <n v="193.25"/>
    <n v="9.93"/>
    <n v="19.324999999999999"/>
    <n v="173.92500000000001"/>
  </r>
  <r>
    <n v="3582"/>
    <n v="25541"/>
    <n v="39826"/>
    <s v="Low"/>
    <s v="Pembroke Pines"/>
    <s v="Florida"/>
    <x v="2"/>
    <s v="Consumer"/>
    <x v="0"/>
    <x v="9"/>
    <n v="297.76"/>
    <n v="5.98"/>
    <n v="29.776"/>
    <n v="267.98399999999998"/>
  </r>
  <r>
    <n v="3583"/>
    <n v="25542"/>
    <n v="41273"/>
    <s v="Low"/>
    <s v="Harker Heights"/>
    <s v="Texas"/>
    <x v="0"/>
    <s v="Home Office"/>
    <x v="0"/>
    <x v="9"/>
    <n v="257.45999999999998"/>
    <n v="7.28"/>
    <n v="25.745999999999999"/>
    <n v="231.71399999999997"/>
  </r>
  <r>
    <n v="3584"/>
    <n v="25569"/>
    <n v="41099"/>
    <s v="High"/>
    <s v="Longview"/>
    <s v="Texas"/>
    <x v="0"/>
    <s v="Small Business"/>
    <x v="0"/>
    <x v="9"/>
    <n v="311.20999999999998"/>
    <n v="12.28"/>
    <n v="31.120999999999999"/>
    <n v="280.089"/>
  </r>
  <r>
    <n v="3585"/>
    <n v="25571"/>
    <n v="41139"/>
    <s v="Critical"/>
    <s v="Pueblo West"/>
    <s v="Colorado"/>
    <x v="1"/>
    <s v="Consumer"/>
    <x v="0"/>
    <x v="0"/>
    <n v="3749"/>
    <n v="89.83"/>
    <n v="374.9"/>
    <n v="3374.1"/>
  </r>
  <r>
    <n v="3586"/>
    <n v="25574"/>
    <n v="39884"/>
    <s v="Not Specified"/>
    <s v="Metairie"/>
    <s v="Louisiana"/>
    <x v="2"/>
    <s v="Consumer"/>
    <x v="1"/>
    <x v="11"/>
    <n v="5074.07"/>
    <n v="100.98"/>
    <n v="507.40699999999998"/>
    <n v="4566.6629999999996"/>
  </r>
  <r>
    <n v="3587"/>
    <n v="25574"/>
    <n v="39884"/>
    <s v="Not Specified"/>
    <s v="Metairie"/>
    <s v="Louisiana"/>
    <x v="2"/>
    <s v="Consumer"/>
    <x v="2"/>
    <x v="5"/>
    <n v="1526.67"/>
    <n v="47.98"/>
    <n v="152.667"/>
    <n v="1374.0030000000002"/>
  </r>
  <r>
    <n v="3588"/>
    <n v="25601"/>
    <n v="39818"/>
    <s v="Medium"/>
    <s v="Ormond Beach"/>
    <s v="Florida"/>
    <x v="2"/>
    <s v="Corporate"/>
    <x v="0"/>
    <x v="0"/>
    <n v="257.41000000000003"/>
    <n v="5.98"/>
    <n v="25.741000000000003"/>
    <n v="231.66900000000001"/>
  </r>
  <r>
    <n v="3589"/>
    <n v="25603"/>
    <n v="40607"/>
    <s v="Low"/>
    <s v="Mcminnville"/>
    <s v="Oregon"/>
    <x v="1"/>
    <s v="Corporate"/>
    <x v="0"/>
    <x v="14"/>
    <n v="862.64"/>
    <n v="35.89"/>
    <n v="86.263999999999996"/>
    <n v="776.37599999999998"/>
  </r>
  <r>
    <n v="3590"/>
    <n v="25633"/>
    <n v="40756"/>
    <s v="Low"/>
    <s v="Midland"/>
    <s v="Michigan"/>
    <x v="0"/>
    <s v="Home Office"/>
    <x v="1"/>
    <x v="3"/>
    <n v="5140.08"/>
    <n v="145.97999999999999"/>
    <n v="514.00800000000004"/>
    <n v="4626.0720000000001"/>
  </r>
  <r>
    <n v="3591"/>
    <n v="25634"/>
    <n v="40388"/>
    <s v="Not Specified"/>
    <s v="Glenview"/>
    <s v="Illinois"/>
    <x v="0"/>
    <s v="Corporate"/>
    <x v="2"/>
    <x v="5"/>
    <n v="593.32000000000005"/>
    <n v="20.95"/>
    <n v="59.332000000000008"/>
    <n v="533.98800000000006"/>
  </r>
  <r>
    <n v="3592"/>
    <n v="25634"/>
    <n v="40388"/>
    <s v="Not Specified"/>
    <s v="Glenview"/>
    <s v="Illinois"/>
    <x v="0"/>
    <s v="Corporate"/>
    <x v="0"/>
    <x v="14"/>
    <n v="626.07000000000005"/>
    <n v="23.99"/>
    <n v="62.607000000000006"/>
    <n v="563.46300000000008"/>
  </r>
  <r>
    <n v="3593"/>
    <n v="25635"/>
    <n v="41058"/>
    <s v="Critical"/>
    <s v="Madison Heights"/>
    <s v="Michigan"/>
    <x v="0"/>
    <s v="Corporate"/>
    <x v="0"/>
    <x v="13"/>
    <n v="633.08000000000004"/>
    <n v="42.98"/>
    <n v="63.308"/>
    <n v="569.77200000000005"/>
  </r>
  <r>
    <n v="3594"/>
    <n v="25635"/>
    <n v="41058"/>
    <s v="Critical"/>
    <s v="Midland"/>
    <s v="Michigan"/>
    <x v="0"/>
    <s v="Corporate"/>
    <x v="1"/>
    <x v="2"/>
    <n v="110.42"/>
    <n v="5.08"/>
    <n v="11.042"/>
    <n v="99.378"/>
  </r>
  <r>
    <n v="3595"/>
    <n v="25637"/>
    <n v="40964"/>
    <s v="Not Specified"/>
    <s v="Bessemer"/>
    <s v="Alabama"/>
    <x v="2"/>
    <s v="Small Business"/>
    <x v="1"/>
    <x v="3"/>
    <n v="2409.4240000000004"/>
    <n v="259.70999999999998"/>
    <n v="240.94240000000005"/>
    <n v="2168.4816000000005"/>
  </r>
  <r>
    <n v="3596"/>
    <n v="25638"/>
    <n v="40031"/>
    <s v="High"/>
    <s v="University City"/>
    <s v="MO"/>
    <x v="0"/>
    <s v="Corporate"/>
    <x v="2"/>
    <x v="5"/>
    <n v="163.89"/>
    <n v="4.8899999999999997"/>
    <n v="16.388999999999999"/>
    <n v="147.50099999999998"/>
  </r>
  <r>
    <n v="3597"/>
    <n v="25638"/>
    <n v="40031"/>
    <s v="High"/>
    <s v="University City"/>
    <s v="MO"/>
    <x v="0"/>
    <s v="Corporate"/>
    <x v="0"/>
    <x v="9"/>
    <n v="115.45"/>
    <n v="10.06"/>
    <n v="11.545"/>
    <n v="103.905"/>
  </r>
  <r>
    <n v="3598"/>
    <n v="25666"/>
    <n v="41154"/>
    <s v="Critical"/>
    <s v="Bennington"/>
    <s v="Vermont"/>
    <x v="3"/>
    <s v="Consumer"/>
    <x v="0"/>
    <x v="0"/>
    <n v="260.08"/>
    <n v="12.21"/>
    <n v="26.007999999999996"/>
    <n v="234.072"/>
  </r>
  <r>
    <n v="3599"/>
    <n v="25666"/>
    <n v="41154"/>
    <s v="Critical"/>
    <s v="Shrewsbury"/>
    <s v="MA"/>
    <x v="3"/>
    <s v="Consumer"/>
    <x v="0"/>
    <x v="0"/>
    <n v="5072.34"/>
    <n v="140.85"/>
    <n v="507.23400000000004"/>
    <n v="4565.1059999999998"/>
  </r>
  <r>
    <n v="3600"/>
    <n v="25669"/>
    <n v="40559"/>
    <s v="Critical"/>
    <s v="Falmouth"/>
    <s v="MA"/>
    <x v="3"/>
    <s v="Small Business"/>
    <x v="0"/>
    <x v="8"/>
    <n v="45.63"/>
    <n v="3.69"/>
    <n v="4.5629999999999997"/>
    <n v="41.067"/>
  </r>
  <r>
    <n v="3601"/>
    <n v="25697"/>
    <n v="40659"/>
    <s v="Low"/>
    <s v="Midwest City"/>
    <s v="Oklahoma"/>
    <x v="0"/>
    <s v="Consumer"/>
    <x v="2"/>
    <x v="5"/>
    <n v="400.25"/>
    <n v="8.4600000000000009"/>
    <n v="40.024999999999999"/>
    <n v="360.22500000000002"/>
  </r>
  <r>
    <n v="3602"/>
    <n v="25733"/>
    <n v="41041"/>
    <s v="Low"/>
    <s v="Champaign"/>
    <s v="Illinois"/>
    <x v="0"/>
    <s v="Home Office"/>
    <x v="0"/>
    <x v="12"/>
    <n v="557.23"/>
    <n v="24.92"/>
    <n v="55.722999999999999"/>
    <n v="501.50700000000001"/>
  </r>
  <r>
    <n v="3603"/>
    <n v="25735"/>
    <n v="40542"/>
    <s v="Not Specified"/>
    <s v="Brookings"/>
    <s v="South Dakota"/>
    <x v="0"/>
    <s v="Consumer"/>
    <x v="0"/>
    <x v="6"/>
    <n v="260.37"/>
    <n v="5.58"/>
    <n v="26.036999999999999"/>
    <n v="234.333"/>
  </r>
  <r>
    <n v="3604"/>
    <n v="25767"/>
    <n v="40971"/>
    <s v="High"/>
    <s v="Aurora"/>
    <s v="Illinois"/>
    <x v="0"/>
    <s v="Corporate"/>
    <x v="2"/>
    <x v="5"/>
    <n v="261.88"/>
    <n v="39.479999999999997"/>
    <n v="26.188000000000002"/>
    <n v="235.69200000000001"/>
  </r>
  <r>
    <n v="3605"/>
    <n v="25767"/>
    <n v="40971"/>
    <s v="High"/>
    <s v="Aurora"/>
    <s v="Illinois"/>
    <x v="0"/>
    <s v="Corporate"/>
    <x v="0"/>
    <x v="9"/>
    <n v="593.73"/>
    <n v="38.76"/>
    <n v="59.373000000000005"/>
    <n v="534.35699999999997"/>
  </r>
  <r>
    <n v="3606"/>
    <n v="25793"/>
    <n v="41006"/>
    <s v="Low"/>
    <s v="Arlington"/>
    <s v="Virginia"/>
    <x v="2"/>
    <s v="Consumer"/>
    <x v="2"/>
    <x v="4"/>
    <n v="3436.7710000000002"/>
    <n v="155.99"/>
    <n v="343.6771"/>
    <n v="3093.0939000000003"/>
  </r>
  <r>
    <n v="3607"/>
    <n v="25797"/>
    <n v="41153"/>
    <s v="Not Specified"/>
    <s v="El Cajon"/>
    <s v="California"/>
    <x v="1"/>
    <s v="Corporate"/>
    <x v="2"/>
    <x v="5"/>
    <n v="925.43"/>
    <n v="31.78"/>
    <n v="92.542999999999992"/>
    <n v="832.88699999999994"/>
  </r>
  <r>
    <n v="3608"/>
    <n v="25799"/>
    <n v="40598"/>
    <s v="Low"/>
    <s v="Aiken"/>
    <s v="South Carolina"/>
    <x v="2"/>
    <s v="Corporate"/>
    <x v="0"/>
    <x v="6"/>
    <n v="136.5"/>
    <n v="3.34"/>
    <n v="13.65"/>
    <n v="122.85"/>
  </r>
  <r>
    <n v="3609"/>
    <n v="25824"/>
    <n v="40060"/>
    <s v="Medium"/>
    <s v="Spanaway"/>
    <s v="Washington"/>
    <x v="1"/>
    <s v="Corporate"/>
    <x v="0"/>
    <x v="13"/>
    <n v="25.27"/>
    <n v="3.95"/>
    <n v="2.5269999999999997"/>
    <n v="22.742999999999999"/>
  </r>
  <r>
    <n v="3610"/>
    <n v="25824"/>
    <n v="40060"/>
    <s v="Medium"/>
    <s v="Spanaway"/>
    <s v="Washington"/>
    <x v="1"/>
    <s v="Corporate"/>
    <x v="0"/>
    <x v="12"/>
    <n v="14410.78"/>
    <n v="367.99"/>
    <n v="1441.0780000000002"/>
    <n v="12969.702000000001"/>
  </r>
  <r>
    <n v="3611"/>
    <n v="25824"/>
    <n v="40060"/>
    <s v="Medium"/>
    <s v="Spanaway"/>
    <s v="Washington"/>
    <x v="1"/>
    <s v="Corporate"/>
    <x v="1"/>
    <x v="3"/>
    <n v="15341.46"/>
    <n v="376.13"/>
    <n v="1534.1459999999997"/>
    <n v="13807.313999999998"/>
  </r>
  <r>
    <n v="3612"/>
    <n v="25824"/>
    <n v="40060"/>
    <s v="Medium"/>
    <s v="Spokane"/>
    <s v="Washington"/>
    <x v="1"/>
    <s v="Corporate"/>
    <x v="2"/>
    <x v="4"/>
    <n v="507.56049999999999"/>
    <n v="95.99"/>
    <n v="50.756049999999995"/>
    <n v="456.80444999999997"/>
  </r>
  <r>
    <n v="3613"/>
    <n v="25825"/>
    <n v="41109"/>
    <s v="Not Specified"/>
    <s v="Cottage Grove"/>
    <s v="Minnesota"/>
    <x v="0"/>
    <s v="Corporate"/>
    <x v="0"/>
    <x v="9"/>
    <n v="483.74"/>
    <n v="10.31"/>
    <n v="48.373999999999995"/>
    <n v="435.36599999999999"/>
  </r>
  <r>
    <n v="3614"/>
    <n v="25825"/>
    <n v="41109"/>
    <s v="Not Specified"/>
    <s v="Cottage Grove"/>
    <s v="Minnesota"/>
    <x v="0"/>
    <s v="Corporate"/>
    <x v="0"/>
    <x v="6"/>
    <n v="159.65"/>
    <n v="5.85"/>
    <n v="15.965"/>
    <n v="143.685"/>
  </r>
  <r>
    <n v="3615"/>
    <n v="25828"/>
    <n v="40505"/>
    <s v="Not Specified"/>
    <s v="Lehigh Acres"/>
    <s v="Florida"/>
    <x v="2"/>
    <s v="Small Business"/>
    <x v="0"/>
    <x v="1"/>
    <n v="241.43"/>
    <n v="6.84"/>
    <n v="24.143000000000001"/>
    <n v="217.28700000000001"/>
  </r>
  <r>
    <n v="3616"/>
    <n v="25828"/>
    <n v="40505"/>
    <s v="Not Specified"/>
    <s v="Long Beach"/>
    <s v="Mississippi"/>
    <x v="2"/>
    <s v="Small Business"/>
    <x v="0"/>
    <x v="6"/>
    <n v="163.04"/>
    <n v="5.84"/>
    <n v="16.303999999999998"/>
    <n v="146.73599999999999"/>
  </r>
  <r>
    <n v="3617"/>
    <n v="25828"/>
    <n v="40505"/>
    <s v="Not Specified"/>
    <s v="Long Beach"/>
    <s v="Mississippi"/>
    <x v="2"/>
    <s v="Small Business"/>
    <x v="1"/>
    <x v="3"/>
    <n v="9041.26"/>
    <n v="286.85000000000002"/>
    <n v="904.12600000000009"/>
    <n v="8137.134"/>
  </r>
  <r>
    <n v="3618"/>
    <n v="25830"/>
    <n v="40304"/>
    <s v="Low"/>
    <s v="Canton"/>
    <s v="Michigan"/>
    <x v="0"/>
    <s v="Consumer"/>
    <x v="0"/>
    <x v="13"/>
    <n v="25.34"/>
    <n v="4.0599999999999996"/>
    <n v="2.5340000000000003"/>
    <n v="22.806000000000001"/>
  </r>
  <r>
    <n v="3619"/>
    <n v="25830"/>
    <n v="40304"/>
    <s v="Low"/>
    <s v="Canton"/>
    <s v="Michigan"/>
    <x v="0"/>
    <s v="Consumer"/>
    <x v="0"/>
    <x v="12"/>
    <n v="178.57"/>
    <n v="15.28"/>
    <n v="17.856999999999999"/>
    <n v="160.71299999999999"/>
  </r>
  <r>
    <n v="3620"/>
    <n v="25831"/>
    <n v="40070"/>
    <s v="Medium"/>
    <s v="Columbia"/>
    <s v="South Carolina"/>
    <x v="2"/>
    <s v="Home Office"/>
    <x v="2"/>
    <x v="4"/>
    <n v="250.376"/>
    <n v="45.99"/>
    <n v="25.037600000000001"/>
    <n v="225.33840000000001"/>
  </r>
  <r>
    <n v="3621"/>
    <n v="25860"/>
    <n v="40180"/>
    <s v="Low"/>
    <s v="Wilmington"/>
    <s v="Delaware"/>
    <x v="3"/>
    <s v="Consumer"/>
    <x v="0"/>
    <x v="14"/>
    <n v="740.2"/>
    <n v="83.98"/>
    <n v="74.02"/>
    <n v="666.18000000000006"/>
  </r>
  <r>
    <n v="3622"/>
    <n v="25860"/>
    <n v="40180"/>
    <s v="Low"/>
    <s v="Wilmington"/>
    <s v="Delaware"/>
    <x v="3"/>
    <s v="Consumer"/>
    <x v="2"/>
    <x v="4"/>
    <n v="1288.7784999999999"/>
    <n v="65.989999999999995"/>
    <n v="128.87785"/>
    <n v="1159.9006499999998"/>
  </r>
  <r>
    <n v="3623"/>
    <n v="25861"/>
    <n v="41128"/>
    <s v="High"/>
    <s v="Portland"/>
    <s v="Oregon"/>
    <x v="1"/>
    <s v="Small Business"/>
    <x v="2"/>
    <x v="10"/>
    <n v="23775.56"/>
    <n v="535.64"/>
    <n v="2377.556"/>
    <n v="21398.004000000001"/>
  </r>
  <r>
    <n v="3624"/>
    <n v="25863"/>
    <n v="40655"/>
    <s v="Not Specified"/>
    <s v="Wichita Falls"/>
    <s v="Texas"/>
    <x v="0"/>
    <s v="Corporate"/>
    <x v="2"/>
    <x v="4"/>
    <n v="340.68849999999998"/>
    <n v="20.99"/>
    <n v="34.068849999999998"/>
    <n v="306.61964999999998"/>
  </r>
  <r>
    <n v="3625"/>
    <n v="25889"/>
    <n v="40337"/>
    <s v="Low"/>
    <s v="Whittier"/>
    <s v="California"/>
    <x v="1"/>
    <s v="Consumer"/>
    <x v="1"/>
    <x v="2"/>
    <n v="321.63"/>
    <n v="14.34"/>
    <n v="32.163000000000004"/>
    <n v="289.46699999999998"/>
  </r>
  <r>
    <n v="3626"/>
    <n v="25895"/>
    <n v="41016"/>
    <s v="Medium"/>
    <s v="San Marcos"/>
    <s v="Texas"/>
    <x v="0"/>
    <s v="Corporate"/>
    <x v="0"/>
    <x v="12"/>
    <n v="709.91"/>
    <n v="19.350000000000001"/>
    <n v="70.991"/>
    <n v="638.91899999999998"/>
  </r>
  <r>
    <n v="3627"/>
    <n v="25926"/>
    <n v="40137"/>
    <s v="High"/>
    <s v="Pleasure Ridge Park"/>
    <s v="Kentucky"/>
    <x v="2"/>
    <s v="Corporate"/>
    <x v="1"/>
    <x v="3"/>
    <n v="3300.2160000000003"/>
    <n v="218.75"/>
    <n v="330.02160000000003"/>
    <n v="2970.1944000000003"/>
  </r>
  <r>
    <n v="3628"/>
    <n v="25926"/>
    <n v="40137"/>
    <s v="High"/>
    <s v="Richmond"/>
    <s v="Kentucky"/>
    <x v="2"/>
    <s v="Corporate"/>
    <x v="0"/>
    <x v="12"/>
    <n v="331.54"/>
    <n v="14.27"/>
    <n v="33.154000000000003"/>
    <n v="298.38600000000002"/>
  </r>
  <r>
    <n v="3629"/>
    <n v="25927"/>
    <n v="39925"/>
    <s v="Medium"/>
    <s v="Hackensack"/>
    <s v="New Jersey"/>
    <x v="3"/>
    <s v="Corporate"/>
    <x v="0"/>
    <x v="0"/>
    <n v="422.83"/>
    <n v="29.74"/>
    <n v="42.283000000000001"/>
    <n v="380.54699999999997"/>
  </r>
  <r>
    <n v="3630"/>
    <n v="25927"/>
    <n v="39925"/>
    <s v="Medium"/>
    <s v="Waterbury"/>
    <s v="Connecticut"/>
    <x v="3"/>
    <s v="Corporate"/>
    <x v="0"/>
    <x v="6"/>
    <n v="945.9"/>
    <n v="22.01"/>
    <n v="94.59"/>
    <n v="851.31"/>
  </r>
  <r>
    <n v="3631"/>
    <n v="25952"/>
    <n v="40425"/>
    <s v="High"/>
    <s v="Tucson"/>
    <s v="Arizona"/>
    <x v="1"/>
    <s v="Home Office"/>
    <x v="2"/>
    <x v="4"/>
    <n v="2864.1005"/>
    <n v="65.989999999999995"/>
    <n v="286.41005000000001"/>
    <n v="2577.6904500000001"/>
  </r>
  <r>
    <n v="3632"/>
    <n v="25953"/>
    <n v="40083"/>
    <s v="Critical"/>
    <s v="High Point"/>
    <s v="North Carolina"/>
    <x v="2"/>
    <s v="Corporate"/>
    <x v="0"/>
    <x v="6"/>
    <n v="258.54000000000002"/>
    <n v="9.85"/>
    <n v="25.853999999999999"/>
    <n v="232.68600000000004"/>
  </r>
  <r>
    <n v="3633"/>
    <n v="25953"/>
    <n v="40083"/>
    <s v="Critical"/>
    <s v="High Point"/>
    <s v="North Carolina"/>
    <x v="2"/>
    <s v="Corporate"/>
    <x v="2"/>
    <x v="4"/>
    <n v="1972.884"/>
    <n v="125.99"/>
    <n v="197.2884"/>
    <n v="1775.5956000000001"/>
  </r>
  <r>
    <n v="3634"/>
    <n v="25955"/>
    <n v="40667"/>
    <s v="Not Specified"/>
    <s v="Montclair"/>
    <s v="New Jersey"/>
    <x v="3"/>
    <s v="Corporate"/>
    <x v="0"/>
    <x v="0"/>
    <n v="170.35"/>
    <n v="16.059999999999999"/>
    <n v="17.035"/>
    <n v="153.315"/>
  </r>
  <r>
    <n v="3635"/>
    <n v="25985"/>
    <n v="41154"/>
    <s v="Low"/>
    <s v="North Babylon"/>
    <s v="New York"/>
    <x v="3"/>
    <s v="Small Business"/>
    <x v="1"/>
    <x v="2"/>
    <n v="230.63"/>
    <n v="4.91"/>
    <n v="23.063000000000002"/>
    <n v="207.56700000000001"/>
  </r>
  <r>
    <n v="3636"/>
    <n v="25985"/>
    <n v="41154"/>
    <s v="Low"/>
    <s v="North Babylon"/>
    <s v="New York"/>
    <x v="3"/>
    <s v="Small Business"/>
    <x v="0"/>
    <x v="7"/>
    <n v="80.790000000000006"/>
    <n v="3.78"/>
    <n v="8.0790000000000006"/>
    <n v="72.711000000000013"/>
  </r>
  <r>
    <n v="3637"/>
    <n v="25986"/>
    <n v="41082"/>
    <s v="Medium"/>
    <s v="Lawndale"/>
    <s v="California"/>
    <x v="1"/>
    <s v="Consumer"/>
    <x v="0"/>
    <x v="9"/>
    <n v="278.07"/>
    <n v="5.78"/>
    <n v="27.806999999999999"/>
    <n v="250.26300000000001"/>
  </r>
  <r>
    <n v="3638"/>
    <n v="26016"/>
    <n v="40093"/>
    <s v="High"/>
    <s v="University City"/>
    <s v="MO"/>
    <x v="0"/>
    <s v="Consumer"/>
    <x v="2"/>
    <x v="5"/>
    <n v="154.94"/>
    <n v="77.510000000000005"/>
    <n v="15.494000000000002"/>
    <n v="139.446"/>
  </r>
  <r>
    <n v="3639"/>
    <n v="26016"/>
    <n v="40093"/>
    <s v="High"/>
    <s v="University City"/>
    <s v="MO"/>
    <x v="0"/>
    <s v="Consumer"/>
    <x v="2"/>
    <x v="4"/>
    <n v="1642.6420000000001"/>
    <n v="45.99"/>
    <n v="164.26420000000002"/>
    <n v="1478.3778"/>
  </r>
  <r>
    <n v="3640"/>
    <n v="26021"/>
    <n v="41166"/>
    <s v="Critical"/>
    <s v="Costa Mesa"/>
    <s v="California"/>
    <x v="1"/>
    <s v="Consumer"/>
    <x v="2"/>
    <x v="4"/>
    <n v="328.62700000000001"/>
    <n v="20.99"/>
    <n v="32.862699999999997"/>
    <n v="295.76429999999999"/>
  </r>
  <r>
    <n v="3641"/>
    <n v="26023"/>
    <n v="40410"/>
    <s v="High"/>
    <s v="Plainfield"/>
    <s v="Illinois"/>
    <x v="0"/>
    <s v="Corporate"/>
    <x v="0"/>
    <x v="7"/>
    <n v="120.77"/>
    <n v="2.4700000000000002"/>
    <n v="12.077"/>
    <n v="108.693"/>
  </r>
  <r>
    <n v="3642"/>
    <n v="26050"/>
    <n v="40710"/>
    <s v="High"/>
    <s v="Victoria"/>
    <s v="Texas"/>
    <x v="0"/>
    <s v="Home Office"/>
    <x v="0"/>
    <x v="14"/>
    <n v="365.24"/>
    <n v="8.74"/>
    <n v="36.524000000000001"/>
    <n v="328.71600000000001"/>
  </r>
  <r>
    <n v="3643"/>
    <n v="26051"/>
    <n v="40356"/>
    <s v="Not Specified"/>
    <s v="Oak Lawn"/>
    <s v="Illinois"/>
    <x v="0"/>
    <s v="Home Office"/>
    <x v="1"/>
    <x v="15"/>
    <n v="795.74"/>
    <n v="33.94"/>
    <n v="79.573999999999998"/>
    <n v="716.16600000000005"/>
  </r>
  <r>
    <n v="3644"/>
    <n v="26051"/>
    <n v="40356"/>
    <s v="Not Specified"/>
    <s v="Oak Lawn"/>
    <s v="Illinois"/>
    <x v="0"/>
    <s v="Home Office"/>
    <x v="2"/>
    <x v="5"/>
    <n v="251.75"/>
    <n v="8.33"/>
    <n v="25.175000000000001"/>
    <n v="226.57499999999999"/>
  </r>
  <r>
    <n v="3645"/>
    <n v="26053"/>
    <n v="40932"/>
    <s v="Low"/>
    <s v="Wheat Ridge"/>
    <s v="Colorado"/>
    <x v="1"/>
    <s v="Corporate"/>
    <x v="0"/>
    <x v="9"/>
    <n v="878.75"/>
    <n v="18.97"/>
    <n v="87.875"/>
    <n v="790.875"/>
  </r>
  <r>
    <n v="3646"/>
    <n v="26054"/>
    <n v="40221"/>
    <s v="Critical"/>
    <s v="Caldwell"/>
    <s v="Idaho"/>
    <x v="1"/>
    <s v="Small Business"/>
    <x v="1"/>
    <x v="2"/>
    <n v="396.78"/>
    <n v="8.3699999999999992"/>
    <n v="39.677999999999997"/>
    <n v="357.10199999999998"/>
  </r>
  <r>
    <n v="3647"/>
    <n v="26055"/>
    <n v="41238"/>
    <s v="Not Specified"/>
    <s v="San Clemente"/>
    <s v="California"/>
    <x v="1"/>
    <s v="Home Office"/>
    <x v="2"/>
    <x v="5"/>
    <n v="6733.52"/>
    <n v="152.47999999999999"/>
    <n v="673.35200000000009"/>
    <n v="6060.1680000000006"/>
  </r>
  <r>
    <n v="3648"/>
    <n v="26084"/>
    <n v="41198"/>
    <s v="Low"/>
    <s v="Athens"/>
    <s v="Georgia"/>
    <x v="2"/>
    <s v="Corporate"/>
    <x v="0"/>
    <x v="9"/>
    <n v="228.82"/>
    <n v="6.68"/>
    <n v="22.881999999999998"/>
    <n v="205.93799999999999"/>
  </r>
  <r>
    <n v="3649"/>
    <n v="26116"/>
    <n v="41211"/>
    <s v="Critical"/>
    <s v="Woodridge"/>
    <s v="Illinois"/>
    <x v="0"/>
    <s v="Small Business"/>
    <x v="0"/>
    <x v="9"/>
    <n v="697.41"/>
    <n v="18.97"/>
    <n v="69.741"/>
    <n v="627.66899999999998"/>
  </r>
  <r>
    <n v="3650"/>
    <n v="26144"/>
    <n v="40842"/>
    <s v="High"/>
    <s v="Laurinburg"/>
    <s v="North Carolina"/>
    <x v="2"/>
    <s v="Small Business"/>
    <x v="0"/>
    <x v="8"/>
    <n v="75.739999999999995"/>
    <n v="2.88"/>
    <n v="7.5739999999999998"/>
    <n v="68.165999999999997"/>
  </r>
  <r>
    <n v="3651"/>
    <n v="26145"/>
    <n v="40728"/>
    <s v="Low"/>
    <s v="Wichita Falls"/>
    <s v="Texas"/>
    <x v="0"/>
    <s v="Corporate"/>
    <x v="0"/>
    <x v="12"/>
    <n v="99.36"/>
    <n v="4.91"/>
    <n v="9.9359999999999999"/>
    <n v="89.424000000000007"/>
  </r>
  <r>
    <n v="3652"/>
    <n v="26145"/>
    <n v="40728"/>
    <s v="Low"/>
    <s v="Wichita Falls"/>
    <s v="Texas"/>
    <x v="0"/>
    <s v="Corporate"/>
    <x v="1"/>
    <x v="2"/>
    <n v="510.15"/>
    <n v="9.98"/>
    <n v="51.015000000000001"/>
    <n v="459.13499999999999"/>
  </r>
  <r>
    <n v="3653"/>
    <n v="26145"/>
    <n v="40728"/>
    <s v="Low"/>
    <s v="Wichita Falls"/>
    <s v="Texas"/>
    <x v="0"/>
    <s v="Corporate"/>
    <x v="1"/>
    <x v="2"/>
    <n v="735.09"/>
    <n v="29.34"/>
    <n v="73.509"/>
    <n v="661.58100000000002"/>
  </r>
  <r>
    <n v="3654"/>
    <n v="26146"/>
    <n v="40097"/>
    <s v="Low"/>
    <s v="Martinez"/>
    <s v="Georgia"/>
    <x v="2"/>
    <s v="Corporate"/>
    <x v="0"/>
    <x v="13"/>
    <n v="1351.76"/>
    <n v="104.65"/>
    <n v="135.17600000000002"/>
    <n v="1216.5840000000001"/>
  </r>
  <r>
    <n v="3655"/>
    <n v="26146"/>
    <n v="40097"/>
    <s v="Low"/>
    <s v="Martinez"/>
    <s v="Georgia"/>
    <x v="2"/>
    <s v="Corporate"/>
    <x v="0"/>
    <x v="6"/>
    <n v="595.4"/>
    <n v="11.66"/>
    <n v="59.54"/>
    <n v="535.86"/>
  </r>
  <r>
    <n v="3656"/>
    <n v="26176"/>
    <n v="40866"/>
    <s v="High"/>
    <s v="Carol City"/>
    <s v="Florida"/>
    <x v="2"/>
    <s v="Home Office"/>
    <x v="0"/>
    <x v="9"/>
    <n v="94.32"/>
    <n v="6.48"/>
    <n v="9.4319999999999986"/>
    <n v="84.887999999999991"/>
  </r>
  <r>
    <n v="3657"/>
    <n v="26176"/>
    <n v="40866"/>
    <s v="High"/>
    <s v="Carol City"/>
    <s v="Florida"/>
    <x v="2"/>
    <s v="Home Office"/>
    <x v="2"/>
    <x v="4"/>
    <n v="554.42949999999996"/>
    <n v="20.99"/>
    <n v="55.442950000000003"/>
    <n v="498.98654999999997"/>
  </r>
  <r>
    <n v="3658"/>
    <n v="26182"/>
    <n v="40194"/>
    <s v="Not Specified"/>
    <s v="Romeoville"/>
    <s v="Illinois"/>
    <x v="0"/>
    <s v="Corporate"/>
    <x v="1"/>
    <x v="11"/>
    <n v="4684.8999999999996"/>
    <n v="150.97999999999999"/>
    <n v="468.49"/>
    <n v="4216.41"/>
  </r>
  <r>
    <n v="3659"/>
    <n v="26182"/>
    <n v="40194"/>
    <s v="Not Specified"/>
    <s v="Saint Peters"/>
    <s v="MO"/>
    <x v="0"/>
    <s v="Corporate"/>
    <x v="1"/>
    <x v="15"/>
    <n v="770.76"/>
    <n v="200.98"/>
    <n v="77.076000000000008"/>
    <n v="693.68399999999997"/>
  </r>
  <r>
    <n v="3660"/>
    <n v="26214"/>
    <n v="40867"/>
    <s v="Medium"/>
    <s v="Morristown"/>
    <s v="Tennessee"/>
    <x v="2"/>
    <s v="Small Business"/>
    <x v="0"/>
    <x v="14"/>
    <n v="305.68"/>
    <n v="15.74"/>
    <n v="30.568000000000001"/>
    <n v="275.11200000000002"/>
  </r>
  <r>
    <n v="3661"/>
    <n v="26214"/>
    <n v="40867"/>
    <s v="Medium"/>
    <s v="Morristown"/>
    <s v="Tennessee"/>
    <x v="2"/>
    <s v="Small Business"/>
    <x v="1"/>
    <x v="2"/>
    <n v="1901.29"/>
    <n v="46.94"/>
    <n v="190.12900000000002"/>
    <n v="1711.1610000000001"/>
  </r>
  <r>
    <n v="3662"/>
    <n v="26240"/>
    <n v="40166"/>
    <s v="Critical"/>
    <s v="Anderson"/>
    <s v="Indiana"/>
    <x v="0"/>
    <s v="Consumer"/>
    <x v="2"/>
    <x v="5"/>
    <n v="1483.44"/>
    <n v="39.479999999999997"/>
    <n v="148.34400000000002"/>
    <n v="1335.096"/>
  </r>
  <r>
    <n v="3663"/>
    <n v="26240"/>
    <n v="40166"/>
    <s v="Critical"/>
    <s v="Anderson"/>
    <s v="Indiana"/>
    <x v="0"/>
    <s v="Consumer"/>
    <x v="1"/>
    <x v="2"/>
    <n v="145.68"/>
    <n v="3.7"/>
    <n v="14.568000000000001"/>
    <n v="131.11199999999999"/>
  </r>
  <r>
    <n v="3664"/>
    <n v="26243"/>
    <n v="40740"/>
    <s v="Low"/>
    <s v="Trumbull"/>
    <s v="Connecticut"/>
    <x v="3"/>
    <s v="Corporate"/>
    <x v="0"/>
    <x v="6"/>
    <n v="71.319999999999993"/>
    <n v="1.82"/>
    <n v="7.1319999999999997"/>
    <n v="64.187999999999988"/>
  </r>
  <r>
    <n v="3665"/>
    <n v="26244"/>
    <n v="40393"/>
    <s v="High"/>
    <s v="Fitchburg"/>
    <s v="Wisconsin"/>
    <x v="0"/>
    <s v="Home Office"/>
    <x v="2"/>
    <x v="5"/>
    <n v="131.72"/>
    <n v="8.4600000000000009"/>
    <n v="13.172000000000001"/>
    <n v="118.548"/>
  </r>
  <r>
    <n v="3666"/>
    <n v="26272"/>
    <n v="41089"/>
    <s v="Low"/>
    <s v="Park Ridge"/>
    <s v="Illinois"/>
    <x v="0"/>
    <s v="Home Office"/>
    <x v="1"/>
    <x v="15"/>
    <n v="905.94"/>
    <n v="140.81"/>
    <n v="90.594000000000008"/>
    <n v="815.346"/>
  </r>
  <r>
    <n v="3667"/>
    <n v="26274"/>
    <n v="41072"/>
    <s v="Not Specified"/>
    <s v="Murrieta"/>
    <s v="California"/>
    <x v="1"/>
    <s v="Corporate"/>
    <x v="0"/>
    <x v="9"/>
    <n v="377.83"/>
    <n v="9.11"/>
    <n v="37.782999999999994"/>
    <n v="340.04699999999997"/>
  </r>
  <r>
    <n v="3668"/>
    <n v="26276"/>
    <n v="40433"/>
    <s v="Low"/>
    <s v="Atlantic City"/>
    <s v="New Jersey"/>
    <x v="3"/>
    <s v="Corporate"/>
    <x v="2"/>
    <x v="10"/>
    <n v="20329.8"/>
    <n v="999.99"/>
    <n v="2032.98"/>
    <n v="18296.82"/>
  </r>
  <r>
    <n v="3669"/>
    <n v="26276"/>
    <n v="40433"/>
    <s v="Low"/>
    <s v="Wellesley"/>
    <s v="MA"/>
    <x v="3"/>
    <s v="Corporate"/>
    <x v="1"/>
    <x v="2"/>
    <n v="3685.38"/>
    <n v="170.98"/>
    <n v="368.53800000000001"/>
    <n v="3316.8420000000001"/>
  </r>
  <r>
    <n v="3670"/>
    <n v="26277"/>
    <n v="40721"/>
    <s v="Medium"/>
    <s v="Littleton"/>
    <s v="Colorado"/>
    <x v="1"/>
    <s v="Corporate"/>
    <x v="2"/>
    <x v="5"/>
    <n v="877.81"/>
    <n v="49.99"/>
    <n v="87.780999999999992"/>
    <n v="790.029"/>
  </r>
  <r>
    <n v="3671"/>
    <n v="26279"/>
    <n v="40024"/>
    <s v="Not Specified"/>
    <s v="Victoria"/>
    <s v="Texas"/>
    <x v="0"/>
    <s v="Home Office"/>
    <x v="2"/>
    <x v="4"/>
    <n v="211.74350000000001"/>
    <n v="35.99"/>
    <n v="21.17435"/>
    <n v="190.56915000000001"/>
  </r>
  <r>
    <n v="3672"/>
    <n v="26304"/>
    <n v="40621"/>
    <s v="Medium"/>
    <s v="Rochester"/>
    <s v="Minnesota"/>
    <x v="0"/>
    <s v="Corporate"/>
    <x v="2"/>
    <x v="4"/>
    <n v="7452.1369999999988"/>
    <n v="205.99"/>
    <n v="745.2136999999999"/>
    <n v="6706.9232999999986"/>
  </r>
  <r>
    <n v="3673"/>
    <n v="26305"/>
    <n v="40514"/>
    <s v="Medium"/>
    <s v="Scranton"/>
    <s v="Pennsylvania"/>
    <x v="3"/>
    <s v="Home Office"/>
    <x v="0"/>
    <x v="12"/>
    <n v="1118.21"/>
    <n v="22.38"/>
    <n v="111.821"/>
    <n v="1006.389"/>
  </r>
  <r>
    <n v="3674"/>
    <n v="26305"/>
    <n v="40514"/>
    <s v="Medium"/>
    <s v="Scranton"/>
    <s v="Pennsylvania"/>
    <x v="3"/>
    <s v="Home Office"/>
    <x v="1"/>
    <x v="3"/>
    <n v="3503.56"/>
    <n v="262.11"/>
    <n v="350.35599999999999"/>
    <n v="3153.2039999999997"/>
  </r>
  <r>
    <n v="3675"/>
    <n v="26306"/>
    <n v="41212"/>
    <s v="Low"/>
    <s v="Fresno"/>
    <s v="California"/>
    <x v="1"/>
    <s v="Corporate"/>
    <x v="1"/>
    <x v="11"/>
    <n v="7725.66"/>
    <n v="200.98"/>
    <n v="772.56600000000003"/>
    <n v="6953.0940000000001"/>
  </r>
  <r>
    <n v="3676"/>
    <n v="26306"/>
    <n v="41212"/>
    <s v="Low"/>
    <s v="Montclair"/>
    <s v="New Jersey"/>
    <x v="3"/>
    <s v="Corporate"/>
    <x v="1"/>
    <x v="3"/>
    <n v="2567.64"/>
    <n v="209.37"/>
    <n v="256.76399999999995"/>
    <n v="2310.8759999999997"/>
  </r>
  <r>
    <n v="3677"/>
    <n v="26309"/>
    <n v="40958"/>
    <s v="Low"/>
    <s v="Redmond"/>
    <s v="Washington"/>
    <x v="1"/>
    <s v="Corporate"/>
    <x v="0"/>
    <x v="8"/>
    <n v="128.13"/>
    <n v="3.08"/>
    <n v="12.812999999999999"/>
    <n v="115.31699999999999"/>
  </r>
  <r>
    <n v="3678"/>
    <n v="26310"/>
    <n v="41119"/>
    <s v="Not Specified"/>
    <s v="Baton Rouge"/>
    <s v="Louisiana"/>
    <x v="2"/>
    <s v="Corporate"/>
    <x v="0"/>
    <x v="14"/>
    <n v="77.41"/>
    <n v="15.67"/>
    <n v="7.7409999999999988"/>
    <n v="69.668999999999997"/>
  </r>
  <r>
    <n v="3679"/>
    <n v="26310"/>
    <n v="41119"/>
    <s v="Not Specified"/>
    <s v="Baton Rouge"/>
    <s v="Louisiana"/>
    <x v="2"/>
    <s v="Corporate"/>
    <x v="0"/>
    <x v="9"/>
    <n v="112.67"/>
    <n v="5.98"/>
    <n v="11.267000000000001"/>
    <n v="101.40300000000001"/>
  </r>
  <r>
    <n v="3680"/>
    <n v="26336"/>
    <n v="41055"/>
    <s v="High"/>
    <s v="Goodyear"/>
    <s v="Arizona"/>
    <x v="1"/>
    <s v="Home Office"/>
    <x v="2"/>
    <x v="5"/>
    <n v="1516.82"/>
    <n v="40.98"/>
    <n v="151.68199999999999"/>
    <n v="1365.1379999999999"/>
  </r>
  <r>
    <n v="3681"/>
    <n v="26336"/>
    <n v="41055"/>
    <s v="High"/>
    <s v="Goodyear"/>
    <s v="Arizona"/>
    <x v="1"/>
    <s v="Home Office"/>
    <x v="0"/>
    <x v="0"/>
    <n v="2752.68"/>
    <n v="62.18"/>
    <n v="275.26799999999997"/>
    <n v="2477.4119999999998"/>
  </r>
  <r>
    <n v="3682"/>
    <n v="26337"/>
    <n v="40124"/>
    <s v="Critical"/>
    <s v="Coral Springs"/>
    <s v="Florida"/>
    <x v="2"/>
    <s v="Small Business"/>
    <x v="0"/>
    <x v="8"/>
    <n v="153.27000000000001"/>
    <n v="3.69"/>
    <n v="15.327"/>
    <n v="137.94300000000001"/>
  </r>
  <r>
    <n v="3683"/>
    <n v="26341"/>
    <n v="40387"/>
    <s v="Critical"/>
    <s v="Holbrook"/>
    <s v="New York"/>
    <x v="3"/>
    <s v="Corporate"/>
    <x v="1"/>
    <x v="3"/>
    <n v="1095.27"/>
    <n v="124.49"/>
    <n v="109.527"/>
    <n v="985.74299999999994"/>
  </r>
  <r>
    <n v="3684"/>
    <n v="26342"/>
    <n v="40104"/>
    <s v="Low"/>
    <s v="Saginaw"/>
    <s v="Michigan"/>
    <x v="0"/>
    <s v="Home Office"/>
    <x v="0"/>
    <x v="9"/>
    <n v="265.35000000000002"/>
    <n v="9.99"/>
    <n v="26.535"/>
    <n v="238.81500000000003"/>
  </r>
  <r>
    <n v="3685"/>
    <n v="26342"/>
    <n v="40104"/>
    <s v="Low"/>
    <s v="Saginaw"/>
    <s v="Michigan"/>
    <x v="0"/>
    <s v="Home Office"/>
    <x v="0"/>
    <x v="9"/>
    <n v="1993.94"/>
    <n v="48.04"/>
    <n v="199.39400000000001"/>
    <n v="1794.546"/>
  </r>
  <r>
    <n v="3686"/>
    <n v="26342"/>
    <n v="40104"/>
    <s v="Low"/>
    <s v="Saginaw"/>
    <s v="Michigan"/>
    <x v="0"/>
    <s v="Home Office"/>
    <x v="0"/>
    <x v="9"/>
    <n v="24.73"/>
    <n v="6.68"/>
    <n v="2.4730000000000003"/>
    <n v="22.257000000000001"/>
  </r>
  <r>
    <n v="3687"/>
    <n v="26368"/>
    <n v="40374"/>
    <s v="Medium"/>
    <s v="Pontiac"/>
    <s v="Michigan"/>
    <x v="0"/>
    <s v="Corporate"/>
    <x v="2"/>
    <x v="4"/>
    <n v="1809.0125"/>
    <n v="85.99"/>
    <n v="180.90125"/>
    <n v="1628.1112499999999"/>
  </r>
  <r>
    <n v="3688"/>
    <n v="26370"/>
    <n v="40763"/>
    <s v="Not Specified"/>
    <s v="Collinsville"/>
    <s v="Illinois"/>
    <x v="0"/>
    <s v="Home Office"/>
    <x v="0"/>
    <x v="9"/>
    <n v="270.23"/>
    <n v="22.84"/>
    <n v="27.023000000000003"/>
    <n v="243.20700000000002"/>
  </r>
  <r>
    <n v="3689"/>
    <n v="26370"/>
    <n v="40763"/>
    <s v="Not Specified"/>
    <s v="Collinsville"/>
    <s v="Illinois"/>
    <x v="0"/>
    <s v="Home Office"/>
    <x v="0"/>
    <x v="0"/>
    <n v="660.27"/>
    <n v="34.76"/>
    <n v="66.027000000000001"/>
    <n v="594.24299999999994"/>
  </r>
  <r>
    <n v="3690"/>
    <n v="26372"/>
    <n v="40006"/>
    <s v="Low"/>
    <s v="Lansing"/>
    <s v="Michigan"/>
    <x v="0"/>
    <s v="Corporate"/>
    <x v="2"/>
    <x v="5"/>
    <n v="31.96"/>
    <n v="29.89"/>
    <n v="3.1960000000000002"/>
    <n v="28.763999999999999"/>
  </r>
  <r>
    <n v="3691"/>
    <n v="26373"/>
    <n v="40381"/>
    <s v="Medium"/>
    <s v="Overland Park"/>
    <s v="Kansas"/>
    <x v="0"/>
    <s v="Small Business"/>
    <x v="0"/>
    <x v="13"/>
    <n v="285.08"/>
    <n v="40.98"/>
    <n v="28.507999999999996"/>
    <n v="256.572"/>
  </r>
  <r>
    <n v="3692"/>
    <n v="26374"/>
    <n v="40122"/>
    <s v="Not Specified"/>
    <s v="Littleton"/>
    <s v="Colorado"/>
    <x v="1"/>
    <s v="Corporate"/>
    <x v="2"/>
    <x v="4"/>
    <n v="90.941499999999991"/>
    <n v="20.99"/>
    <n v="9.0941499999999991"/>
    <n v="81.847349999999992"/>
  </r>
  <r>
    <n v="3693"/>
    <n v="26401"/>
    <n v="40464"/>
    <s v="Medium"/>
    <s v="Augusta"/>
    <s v="Maine"/>
    <x v="3"/>
    <s v="Small Business"/>
    <x v="0"/>
    <x v="12"/>
    <n v="415"/>
    <n v="420.98"/>
    <n v="41.5"/>
    <n v="373.5"/>
  </r>
  <r>
    <n v="3694"/>
    <n v="26406"/>
    <n v="40645"/>
    <s v="Not Specified"/>
    <s v="El Paso"/>
    <s v="Texas"/>
    <x v="0"/>
    <s v="Home Office"/>
    <x v="0"/>
    <x v="12"/>
    <n v="167.46"/>
    <n v="4.24"/>
    <n v="16.746000000000002"/>
    <n v="150.714"/>
  </r>
  <r>
    <n v="3695"/>
    <n v="26407"/>
    <n v="41079"/>
    <s v="Critical"/>
    <s v="Holbrook"/>
    <s v="New York"/>
    <x v="3"/>
    <s v="Home Office"/>
    <x v="0"/>
    <x v="0"/>
    <n v="9522.1200000000008"/>
    <n v="279.48"/>
    <n v="952.2120000000001"/>
    <n v="8569.9080000000013"/>
  </r>
  <r>
    <n v="3696"/>
    <n v="26407"/>
    <n v="41079"/>
    <s v="Critical"/>
    <s v="Holbrook"/>
    <s v="New York"/>
    <x v="3"/>
    <s v="Home Office"/>
    <x v="2"/>
    <x v="4"/>
    <n v="1985.6935000000001"/>
    <n v="155.99"/>
    <n v="198.56935000000001"/>
    <n v="1787.1241500000001"/>
  </r>
  <r>
    <n v="3697"/>
    <n v="26432"/>
    <n v="40177"/>
    <s v="Low"/>
    <s v="New City"/>
    <s v="New York"/>
    <x v="3"/>
    <s v="Corporate"/>
    <x v="0"/>
    <x v="13"/>
    <n v="1420.89"/>
    <n v="38.06"/>
    <n v="142.08900000000003"/>
    <n v="1278.8010000000002"/>
  </r>
  <r>
    <n v="3698"/>
    <n v="26432"/>
    <n v="40177"/>
    <s v="Low"/>
    <s v="New City"/>
    <s v="New York"/>
    <x v="3"/>
    <s v="Corporate"/>
    <x v="2"/>
    <x v="16"/>
    <n v="27820.34"/>
    <n v="599.99"/>
    <n v="2782.0340000000001"/>
    <n v="25038.306"/>
  </r>
  <r>
    <n v="3699"/>
    <n v="26432"/>
    <n v="40177"/>
    <s v="Low"/>
    <s v="New City"/>
    <s v="New York"/>
    <x v="3"/>
    <s v="Corporate"/>
    <x v="0"/>
    <x v="9"/>
    <n v="45.18"/>
    <n v="3.98"/>
    <n v="4.5179999999999998"/>
    <n v="40.661999999999999"/>
  </r>
  <r>
    <n v="3700"/>
    <n v="26437"/>
    <n v="40875"/>
    <s v="Critical"/>
    <s v="El Dorado Hills"/>
    <s v="California"/>
    <x v="1"/>
    <s v="Corporate"/>
    <x v="1"/>
    <x v="2"/>
    <n v="52.43"/>
    <n v="9.65"/>
    <n v="5.2429999999999994"/>
    <n v="47.186999999999998"/>
  </r>
  <r>
    <n v="3701"/>
    <n v="26437"/>
    <n v="40875"/>
    <s v="Critical"/>
    <s v="El Dorado Hills"/>
    <s v="California"/>
    <x v="1"/>
    <s v="Corporate"/>
    <x v="0"/>
    <x v="6"/>
    <n v="254.51"/>
    <n v="5.58"/>
    <n v="25.451000000000001"/>
    <n v="229.059"/>
  </r>
  <r>
    <n v="3702"/>
    <n v="26439"/>
    <n v="40801"/>
    <s v="Medium"/>
    <s v="Eden"/>
    <s v="North Carolina"/>
    <x v="2"/>
    <s v="Corporate"/>
    <x v="2"/>
    <x v="5"/>
    <n v="1230.83"/>
    <n v="30.98"/>
    <n v="123.083"/>
    <n v="1107.7469999999998"/>
  </r>
  <r>
    <n v="3703"/>
    <n v="26439"/>
    <n v="40801"/>
    <s v="Medium"/>
    <s v="Eden"/>
    <s v="North Carolina"/>
    <x v="2"/>
    <s v="Corporate"/>
    <x v="0"/>
    <x v="9"/>
    <n v="169.93"/>
    <n v="4.28"/>
    <n v="16.993000000000002"/>
    <n v="152.93700000000001"/>
  </r>
  <r>
    <n v="3704"/>
    <n v="26439"/>
    <n v="40801"/>
    <s v="Medium"/>
    <s v="Eden"/>
    <s v="North Carolina"/>
    <x v="2"/>
    <s v="Corporate"/>
    <x v="2"/>
    <x v="4"/>
    <n v="1176.944"/>
    <n v="65.989999999999995"/>
    <n v="117.69439999999999"/>
    <n v="1059.2495999999999"/>
  </r>
  <r>
    <n v="3705"/>
    <n v="26464"/>
    <n v="40888"/>
    <s v="High"/>
    <s v="Twentynine Palms"/>
    <s v="California"/>
    <x v="1"/>
    <s v="Corporate"/>
    <x v="0"/>
    <x v="13"/>
    <n v="268.58"/>
    <n v="10.89"/>
    <n v="26.857999999999997"/>
    <n v="241.72199999999998"/>
  </r>
  <r>
    <n v="3706"/>
    <n v="26464"/>
    <n v="40888"/>
    <s v="High"/>
    <s v="Twentynine Palms"/>
    <s v="California"/>
    <x v="1"/>
    <s v="Corporate"/>
    <x v="1"/>
    <x v="2"/>
    <n v="1280.6500000000001"/>
    <n v="50.98"/>
    <n v="128.065"/>
    <n v="1152.585"/>
  </r>
  <r>
    <n v="3707"/>
    <n v="26466"/>
    <n v="39975"/>
    <s v="Critical"/>
    <s v="Wilson"/>
    <s v="North Carolina"/>
    <x v="2"/>
    <s v="Corporate"/>
    <x v="2"/>
    <x v="4"/>
    <n v="909.721"/>
    <n v="35.99"/>
    <n v="90.972099999999998"/>
    <n v="818.74890000000005"/>
  </r>
  <r>
    <n v="3708"/>
    <n v="26469"/>
    <n v="41120"/>
    <s v="Medium"/>
    <s v="Cleveland Heights"/>
    <s v="Ohio"/>
    <x v="3"/>
    <s v="Home Office"/>
    <x v="0"/>
    <x v="12"/>
    <n v="7406.49"/>
    <n v="1889.99"/>
    <n v="740.64899999999989"/>
    <n v="6665.8410000000003"/>
  </r>
  <r>
    <n v="3709"/>
    <n v="26469"/>
    <n v="41120"/>
    <s v="Medium"/>
    <s v="Cleveland Heights"/>
    <s v="Ohio"/>
    <x v="3"/>
    <s v="Home Office"/>
    <x v="0"/>
    <x v="9"/>
    <n v="350.01"/>
    <n v="6.68"/>
    <n v="35.000999999999998"/>
    <n v="315.00900000000001"/>
  </r>
  <r>
    <n v="3710"/>
    <n v="26470"/>
    <n v="39893"/>
    <s v="High"/>
    <s v="Westerville"/>
    <s v="Ohio"/>
    <x v="3"/>
    <s v="Home Office"/>
    <x v="0"/>
    <x v="12"/>
    <n v="18081.759999999998"/>
    <n v="420.98"/>
    <n v="1808.1759999999997"/>
    <n v="16273.583999999999"/>
  </r>
  <r>
    <n v="3711"/>
    <n v="26499"/>
    <n v="40230"/>
    <s v="Medium"/>
    <s v="Mundelein"/>
    <s v="Illinois"/>
    <x v="0"/>
    <s v="Corporate"/>
    <x v="0"/>
    <x v="8"/>
    <n v="32.4"/>
    <n v="2.88"/>
    <n v="3.24"/>
    <n v="29.159999999999997"/>
  </r>
  <r>
    <n v="3712"/>
    <n v="26503"/>
    <n v="40654"/>
    <s v="Medium"/>
    <s v="Port Charlotte"/>
    <s v="Florida"/>
    <x v="2"/>
    <s v="Small Business"/>
    <x v="0"/>
    <x v="14"/>
    <n v="671.78"/>
    <n v="15.57"/>
    <n v="67.177999999999997"/>
    <n v="604.60199999999998"/>
  </r>
  <r>
    <n v="3713"/>
    <n v="26503"/>
    <n v="40654"/>
    <s v="Medium"/>
    <s v="Port Charlotte"/>
    <s v="Florida"/>
    <x v="2"/>
    <s v="Small Business"/>
    <x v="1"/>
    <x v="2"/>
    <n v="262.08999999999997"/>
    <n v="19.98"/>
    <n v="26.208999999999996"/>
    <n v="235.88099999999997"/>
  </r>
  <r>
    <n v="3714"/>
    <n v="26529"/>
    <n v="40571"/>
    <s v="Low"/>
    <s v="Roswell"/>
    <s v="New Mexico"/>
    <x v="1"/>
    <s v="Consumer"/>
    <x v="0"/>
    <x v="9"/>
    <n v="201.72"/>
    <n v="11.34"/>
    <n v="20.172000000000001"/>
    <n v="181.548"/>
  </r>
  <r>
    <n v="3715"/>
    <n v="26529"/>
    <n v="40571"/>
    <s v="Low"/>
    <s v="Warner Robins"/>
    <s v="Georgia"/>
    <x v="2"/>
    <s v="Consumer"/>
    <x v="2"/>
    <x v="10"/>
    <n v="12125.14"/>
    <n v="297.64"/>
    <n v="1212.5139999999999"/>
    <n v="10912.626"/>
  </r>
  <r>
    <n v="3716"/>
    <n v="26531"/>
    <n v="40714"/>
    <s v="Medium"/>
    <s v="Glendale Heights"/>
    <s v="Illinois"/>
    <x v="0"/>
    <s v="Corporate"/>
    <x v="2"/>
    <x v="4"/>
    <n v="4688.9484999999995"/>
    <n v="205.99"/>
    <n v="468.89484999999991"/>
    <n v="4220.0536499999998"/>
  </r>
  <r>
    <n v="3717"/>
    <n v="26535"/>
    <n v="40988"/>
    <s v="Not Specified"/>
    <s v="San Marcos"/>
    <s v="Texas"/>
    <x v="0"/>
    <s v="Corporate"/>
    <x v="0"/>
    <x v="12"/>
    <n v="141.69999999999999"/>
    <n v="3.98"/>
    <n v="14.17"/>
    <n v="127.52999999999999"/>
  </r>
  <r>
    <n v="3718"/>
    <n v="26565"/>
    <n v="40107"/>
    <s v="Medium"/>
    <s v="Steubenville"/>
    <s v="Ohio"/>
    <x v="3"/>
    <s v="Corporate"/>
    <x v="0"/>
    <x v="0"/>
    <n v="21337.27"/>
    <n v="419.19"/>
    <n v="2133.7270000000003"/>
    <n v="19203.543000000001"/>
  </r>
  <r>
    <n v="3719"/>
    <n v="26567"/>
    <n v="40060"/>
    <s v="Critical"/>
    <s v="Naperville"/>
    <s v="Illinois"/>
    <x v="0"/>
    <s v="Corporate"/>
    <x v="0"/>
    <x v="12"/>
    <n v="50.7"/>
    <n v="5.4"/>
    <n v="5.07"/>
    <n v="45.63"/>
  </r>
  <r>
    <n v="3720"/>
    <n v="26567"/>
    <n v="40060"/>
    <s v="Critical"/>
    <s v="Naperville"/>
    <s v="Illinois"/>
    <x v="0"/>
    <s v="Corporate"/>
    <x v="2"/>
    <x v="5"/>
    <n v="90.06"/>
    <n v="8.4600000000000009"/>
    <n v="9.0060000000000002"/>
    <n v="81.054000000000002"/>
  </r>
  <r>
    <n v="3721"/>
    <n v="26567"/>
    <n v="40060"/>
    <s v="Critical"/>
    <s v="Naperville"/>
    <s v="Illinois"/>
    <x v="0"/>
    <s v="Corporate"/>
    <x v="1"/>
    <x v="2"/>
    <n v="338.52"/>
    <n v="14.98"/>
    <n v="33.851999999999997"/>
    <n v="304.66800000000001"/>
  </r>
  <r>
    <n v="3722"/>
    <n v="26567"/>
    <n v="40060"/>
    <s v="Critical"/>
    <s v="Naperville"/>
    <s v="Illinois"/>
    <x v="0"/>
    <s v="Corporate"/>
    <x v="2"/>
    <x v="4"/>
    <n v="6109.817"/>
    <n v="155.99"/>
    <n v="610.98169999999993"/>
    <n v="5498.8352999999997"/>
  </r>
  <r>
    <n v="3723"/>
    <n v="26627"/>
    <n v="40116"/>
    <s v="Medium"/>
    <s v="Holladay"/>
    <s v="Utah"/>
    <x v="1"/>
    <s v="Home Office"/>
    <x v="0"/>
    <x v="6"/>
    <n v="38.369999999999997"/>
    <n v="1.6"/>
    <n v="3.8369999999999997"/>
    <n v="34.533000000000001"/>
  </r>
  <r>
    <n v="3724"/>
    <n v="26629"/>
    <n v="40004"/>
    <s v="High"/>
    <s v="Petersburg"/>
    <s v="Virginia"/>
    <x v="2"/>
    <s v="Consumer"/>
    <x v="2"/>
    <x v="16"/>
    <n v="21956.03"/>
    <n v="599.99"/>
    <n v="2195.6030000000001"/>
    <n v="19760.427"/>
  </r>
  <r>
    <n v="3725"/>
    <n v="26629"/>
    <n v="40004"/>
    <s v="High"/>
    <s v="Petersburg"/>
    <s v="Virginia"/>
    <x v="2"/>
    <s v="Consumer"/>
    <x v="0"/>
    <x v="6"/>
    <n v="89.89"/>
    <n v="2.78"/>
    <n v="8.988999999999999"/>
    <n v="80.900999999999996"/>
  </r>
  <r>
    <n v="3726"/>
    <n v="26630"/>
    <n v="40509"/>
    <s v="High"/>
    <s v="New City"/>
    <s v="New York"/>
    <x v="3"/>
    <s v="Corporate"/>
    <x v="0"/>
    <x v="9"/>
    <n v="65.67"/>
    <n v="6.48"/>
    <n v="6.5670000000000002"/>
    <n v="59.103000000000002"/>
  </r>
  <r>
    <n v="3727"/>
    <n v="26631"/>
    <n v="40483"/>
    <s v="Critical"/>
    <s v="Thousand Oaks"/>
    <s v="California"/>
    <x v="1"/>
    <s v="Corporate"/>
    <x v="0"/>
    <x v="9"/>
    <n v="231.65"/>
    <n v="5.98"/>
    <n v="23.164999999999999"/>
    <n v="208.48500000000001"/>
  </r>
  <r>
    <n v="3728"/>
    <n v="26657"/>
    <n v="41181"/>
    <s v="Medium"/>
    <s v="Lake Worth"/>
    <s v="Florida"/>
    <x v="2"/>
    <s v="Home Office"/>
    <x v="0"/>
    <x v="12"/>
    <n v="1107.6400000000001"/>
    <n v="40.98"/>
    <n v="110.76400000000001"/>
    <n v="996.87600000000009"/>
  </r>
  <r>
    <n v="3729"/>
    <n v="26658"/>
    <n v="40899"/>
    <s v="High"/>
    <s v="Bedford"/>
    <s v="New Hampshire"/>
    <x v="3"/>
    <s v="Small Business"/>
    <x v="0"/>
    <x v="12"/>
    <n v="72.75"/>
    <n v="3.98"/>
    <n v="7.2750000000000004"/>
    <n v="65.474999999999994"/>
  </r>
  <r>
    <n v="3730"/>
    <n v="26660"/>
    <n v="40986"/>
    <s v="Medium"/>
    <s v="West Islip"/>
    <s v="New York"/>
    <x v="3"/>
    <s v="Home Office"/>
    <x v="0"/>
    <x v="9"/>
    <n v="10.23"/>
    <n v="8.9499999999999993"/>
    <n v="1.0230000000000001"/>
    <n v="9.2070000000000007"/>
  </r>
  <r>
    <n v="3731"/>
    <n v="26661"/>
    <n v="41262"/>
    <s v="Medium"/>
    <s v="Paris"/>
    <s v="Texas"/>
    <x v="0"/>
    <s v="Corporate"/>
    <x v="2"/>
    <x v="4"/>
    <n v="1772.2244999999998"/>
    <n v="65.989999999999995"/>
    <n v="177.22244999999998"/>
    <n v="1595.0020499999998"/>
  </r>
  <r>
    <n v="3732"/>
    <n v="26688"/>
    <n v="40408"/>
    <s v="Medium"/>
    <s v="Bozeman"/>
    <s v="Montana"/>
    <x v="1"/>
    <s v="Home Office"/>
    <x v="0"/>
    <x v="13"/>
    <n v="424.13"/>
    <n v="20.27"/>
    <n v="42.413000000000004"/>
    <n v="381.71699999999998"/>
  </r>
  <r>
    <n v="3733"/>
    <n v="26688"/>
    <n v="40408"/>
    <s v="Medium"/>
    <s v="Bozeman"/>
    <s v="Montana"/>
    <x v="1"/>
    <s v="Home Office"/>
    <x v="0"/>
    <x v="6"/>
    <n v="69.400000000000006"/>
    <n v="9.93"/>
    <n v="6.94"/>
    <n v="62.460000000000008"/>
  </r>
  <r>
    <n v="3734"/>
    <n v="26689"/>
    <n v="40085"/>
    <s v="High"/>
    <s v="Twentynine Palms"/>
    <s v="California"/>
    <x v="1"/>
    <s v="Corporate"/>
    <x v="1"/>
    <x v="2"/>
    <n v="198.44"/>
    <n v="99.23"/>
    <n v="19.844000000000001"/>
    <n v="178.596"/>
  </r>
  <r>
    <n v="3735"/>
    <n v="26691"/>
    <n v="41124"/>
    <s v="Not Specified"/>
    <s v="Columbia"/>
    <s v="MO"/>
    <x v="0"/>
    <s v="Corporate"/>
    <x v="0"/>
    <x v="12"/>
    <n v="270.43"/>
    <n v="7.68"/>
    <n v="27.043000000000003"/>
    <n v="243.387"/>
  </r>
  <r>
    <n v="3736"/>
    <n v="26693"/>
    <n v="40411"/>
    <s v="Medium"/>
    <s v="Kennesaw"/>
    <s v="Georgia"/>
    <x v="2"/>
    <s v="Corporate"/>
    <x v="2"/>
    <x v="4"/>
    <n v="2094.9779999999996"/>
    <n v="55.99"/>
    <n v="209.49779999999996"/>
    <n v="1885.4801999999997"/>
  </r>
  <r>
    <n v="3737"/>
    <n v="26695"/>
    <n v="40335"/>
    <s v="Not Specified"/>
    <s v="Enterprise"/>
    <s v="Alabama"/>
    <x v="2"/>
    <s v="Corporate"/>
    <x v="0"/>
    <x v="9"/>
    <n v="367.11"/>
    <n v="8.34"/>
    <n v="36.711000000000006"/>
    <n v="330.399"/>
  </r>
  <r>
    <n v="3738"/>
    <n v="26723"/>
    <n v="40605"/>
    <s v="Low"/>
    <s v="Burien"/>
    <s v="Washington"/>
    <x v="1"/>
    <s v="Consumer"/>
    <x v="2"/>
    <x v="4"/>
    <n v="441.80449999999996"/>
    <n v="65.989999999999995"/>
    <n v="44.18045"/>
    <n v="397.62404999999995"/>
  </r>
  <r>
    <n v="3739"/>
    <n v="26724"/>
    <n v="39850"/>
    <s v="Critical"/>
    <s v="Elizabeth"/>
    <s v="New Jersey"/>
    <x v="3"/>
    <s v="Small Business"/>
    <x v="2"/>
    <x v="10"/>
    <n v="1838.18"/>
    <n v="999.99"/>
    <n v="183.81799999999998"/>
    <n v="1654.3620000000001"/>
  </r>
  <r>
    <n v="3740"/>
    <n v="26726"/>
    <n v="41270"/>
    <s v="High"/>
    <s v="Lakeville"/>
    <s v="Minnesota"/>
    <x v="0"/>
    <s v="Small Business"/>
    <x v="0"/>
    <x v="13"/>
    <n v="173.11"/>
    <n v="4.37"/>
    <n v="17.311"/>
    <n v="155.79900000000001"/>
  </r>
  <r>
    <n v="3741"/>
    <n v="26726"/>
    <n v="41270"/>
    <s v="High"/>
    <s v="Lakeville"/>
    <s v="Minnesota"/>
    <x v="0"/>
    <s v="Small Business"/>
    <x v="0"/>
    <x v="13"/>
    <n v="86.68"/>
    <n v="3.48"/>
    <n v="8.668000000000001"/>
    <n v="78.012"/>
  </r>
  <r>
    <n v="3742"/>
    <n v="26726"/>
    <n v="41270"/>
    <s v="High"/>
    <s v="Lakeville"/>
    <s v="Minnesota"/>
    <x v="0"/>
    <s v="Small Business"/>
    <x v="0"/>
    <x v="12"/>
    <n v="833.51"/>
    <n v="20.98"/>
    <n v="83.350999999999999"/>
    <n v="750.15899999999999"/>
  </r>
  <r>
    <n v="3743"/>
    <n v="26756"/>
    <n v="41039"/>
    <s v="Medium"/>
    <s v="Ann Arbor"/>
    <s v="Michigan"/>
    <x v="0"/>
    <s v="Home Office"/>
    <x v="2"/>
    <x v="5"/>
    <n v="767.26"/>
    <n v="30.97"/>
    <n v="76.725999999999999"/>
    <n v="690.53399999999999"/>
  </r>
  <r>
    <n v="3744"/>
    <n v="26756"/>
    <n v="41039"/>
    <s v="Medium"/>
    <s v="Ann Arbor"/>
    <s v="Michigan"/>
    <x v="0"/>
    <s v="Home Office"/>
    <x v="0"/>
    <x v="9"/>
    <n v="253.89"/>
    <n v="6.48"/>
    <n v="25.388999999999996"/>
    <n v="228.50099999999998"/>
  </r>
  <r>
    <n v="3745"/>
    <n v="26756"/>
    <n v="41039"/>
    <s v="Medium"/>
    <s v="Ann Arbor"/>
    <s v="Michigan"/>
    <x v="0"/>
    <s v="Home Office"/>
    <x v="0"/>
    <x v="9"/>
    <n v="127.9"/>
    <n v="6.48"/>
    <n v="12.79"/>
    <n v="115.11000000000001"/>
  </r>
  <r>
    <n v="3746"/>
    <n v="26758"/>
    <n v="39956"/>
    <s v="Not Specified"/>
    <s v="Olive Branch"/>
    <s v="Mississippi"/>
    <x v="2"/>
    <s v="Home Office"/>
    <x v="2"/>
    <x v="5"/>
    <n v="3519.12"/>
    <n v="77.510000000000005"/>
    <n v="351.91199999999998"/>
    <n v="3167.2080000000001"/>
  </r>
  <r>
    <n v="3747"/>
    <n v="26758"/>
    <n v="39956"/>
    <s v="Not Specified"/>
    <s v="Olive Branch"/>
    <s v="Mississippi"/>
    <x v="2"/>
    <s v="Home Office"/>
    <x v="0"/>
    <x v="6"/>
    <n v="108.33"/>
    <n v="2.88"/>
    <n v="10.833"/>
    <n v="97.497"/>
  </r>
  <r>
    <n v="3748"/>
    <n v="26759"/>
    <n v="40933"/>
    <s v="Not Specified"/>
    <s v="Omaha"/>
    <s v="Nebraska"/>
    <x v="0"/>
    <s v="Consumer"/>
    <x v="0"/>
    <x v="12"/>
    <n v="251.11"/>
    <n v="7.84"/>
    <n v="25.111000000000004"/>
    <n v="225.99900000000002"/>
  </r>
  <r>
    <n v="3749"/>
    <n v="26784"/>
    <n v="40382"/>
    <s v="Critical"/>
    <s v="Colonia"/>
    <s v="New Jersey"/>
    <x v="3"/>
    <s v="Consumer"/>
    <x v="1"/>
    <x v="15"/>
    <n v="1466.95"/>
    <n v="120.98"/>
    <n v="146.69499999999999"/>
    <n v="1320.2550000000001"/>
  </r>
  <r>
    <n v="3750"/>
    <n v="26784"/>
    <n v="40382"/>
    <s v="Critical"/>
    <s v="Hawthorne"/>
    <s v="New Jersey"/>
    <x v="3"/>
    <s v="Consumer"/>
    <x v="2"/>
    <x v="10"/>
    <n v="440.23"/>
    <n v="13.99"/>
    <n v="44.023000000000003"/>
    <n v="396.20699999999999"/>
  </r>
  <r>
    <n v="3751"/>
    <n v="26786"/>
    <n v="40275"/>
    <s v="Medium"/>
    <s v="La Mesa"/>
    <s v="California"/>
    <x v="1"/>
    <s v="Corporate"/>
    <x v="0"/>
    <x v="13"/>
    <n v="296.94"/>
    <n v="10.98"/>
    <n v="29.694000000000003"/>
    <n v="267.24599999999998"/>
  </r>
  <r>
    <n v="3752"/>
    <n v="26787"/>
    <n v="40805"/>
    <s v="High"/>
    <s v="Deerfield Beach"/>
    <s v="Florida"/>
    <x v="2"/>
    <s v="Small Business"/>
    <x v="0"/>
    <x v="9"/>
    <n v="1119.9100000000001"/>
    <n v="48.04"/>
    <n v="111.991"/>
    <n v="1007.9190000000001"/>
  </r>
  <r>
    <n v="3753"/>
    <n v="26791"/>
    <n v="40662"/>
    <s v="Low"/>
    <s v="Lawrence"/>
    <s v="Indiana"/>
    <x v="0"/>
    <s v="Home Office"/>
    <x v="0"/>
    <x v="0"/>
    <n v="500.48"/>
    <n v="11.29"/>
    <n v="50.048000000000002"/>
    <n v="450.43200000000002"/>
  </r>
  <r>
    <n v="3754"/>
    <n v="26818"/>
    <n v="40916"/>
    <s v="Not Specified"/>
    <s v="Commack"/>
    <s v="New York"/>
    <x v="3"/>
    <s v="Small Business"/>
    <x v="0"/>
    <x v="12"/>
    <n v="202.84"/>
    <n v="8.85"/>
    <n v="20.284000000000002"/>
    <n v="182.55600000000001"/>
  </r>
  <r>
    <n v="3755"/>
    <n v="26818"/>
    <n v="40916"/>
    <s v="Not Specified"/>
    <s v="Port Chester"/>
    <s v="New York"/>
    <x v="3"/>
    <s v="Small Business"/>
    <x v="0"/>
    <x v="13"/>
    <n v="78.39"/>
    <n v="11.97"/>
    <n v="7.8389999999999995"/>
    <n v="70.551000000000002"/>
  </r>
  <r>
    <n v="3756"/>
    <n v="26818"/>
    <n v="40916"/>
    <s v="Not Specified"/>
    <s v="Port Chester"/>
    <s v="New York"/>
    <x v="3"/>
    <s v="Small Business"/>
    <x v="0"/>
    <x v="12"/>
    <n v="251.34"/>
    <n v="7.3"/>
    <n v="25.134"/>
    <n v="226.20600000000002"/>
  </r>
  <r>
    <n v="3757"/>
    <n v="26851"/>
    <n v="40748"/>
    <s v="High"/>
    <s v="Bay City"/>
    <s v="Michigan"/>
    <x v="0"/>
    <s v="Corporate"/>
    <x v="2"/>
    <x v="5"/>
    <n v="73.64"/>
    <n v="1.7"/>
    <n v="7.3639999999999999"/>
    <n v="66.275999999999996"/>
  </r>
  <r>
    <n v="3758"/>
    <n v="26852"/>
    <n v="40243"/>
    <s v="Critical"/>
    <s v="Fairfield"/>
    <s v="Ohio"/>
    <x v="3"/>
    <s v="Consumer"/>
    <x v="0"/>
    <x v="9"/>
    <n v="15.81"/>
    <n v="4.9800000000000004"/>
    <n v="1.581"/>
    <n v="14.229000000000001"/>
  </r>
  <r>
    <n v="3759"/>
    <n v="26853"/>
    <n v="41072"/>
    <s v="Low"/>
    <s v="La Vista"/>
    <s v="Nebraska"/>
    <x v="0"/>
    <s v="Small Business"/>
    <x v="0"/>
    <x v="14"/>
    <n v="64.44"/>
    <n v="2.66"/>
    <n v="6.444"/>
    <n v="57.995999999999995"/>
  </r>
  <r>
    <n v="3760"/>
    <n v="26854"/>
    <n v="39985"/>
    <s v="Not Specified"/>
    <s v="Bolingbrook"/>
    <s v="Illinois"/>
    <x v="0"/>
    <s v="Home Office"/>
    <x v="1"/>
    <x v="2"/>
    <n v="34.11"/>
    <n v="25.38"/>
    <n v="3.411"/>
    <n v="30.698999999999998"/>
  </r>
  <r>
    <n v="3761"/>
    <n v="26855"/>
    <n v="39887"/>
    <s v="High"/>
    <s v="Irving"/>
    <s v="Texas"/>
    <x v="0"/>
    <s v="Small Business"/>
    <x v="1"/>
    <x v="2"/>
    <n v="396.04"/>
    <n v="30.93"/>
    <n v="39.603999999999999"/>
    <n v="356.43600000000004"/>
  </r>
  <r>
    <n v="3762"/>
    <n v="26881"/>
    <n v="40026"/>
    <s v="Low"/>
    <s v="Bozeman"/>
    <s v="Montana"/>
    <x v="1"/>
    <s v="Small Business"/>
    <x v="1"/>
    <x v="3"/>
    <n v="10692.97"/>
    <n v="424.21"/>
    <n v="1069.297"/>
    <n v="9623.6729999999989"/>
  </r>
  <r>
    <n v="3763"/>
    <n v="26887"/>
    <n v="40678"/>
    <s v="Critical"/>
    <s v="Helena"/>
    <s v="Montana"/>
    <x v="1"/>
    <s v="Small Business"/>
    <x v="0"/>
    <x v="13"/>
    <n v="1637.78"/>
    <n v="42.98"/>
    <n v="163.77799999999999"/>
    <n v="1474.002"/>
  </r>
  <r>
    <n v="3764"/>
    <n v="26887"/>
    <n v="40678"/>
    <s v="Critical"/>
    <s v="Helena"/>
    <s v="Montana"/>
    <x v="1"/>
    <s v="Small Business"/>
    <x v="0"/>
    <x v="12"/>
    <n v="193.84"/>
    <n v="8.0399999999999991"/>
    <n v="19.384"/>
    <n v="174.45600000000002"/>
  </r>
  <r>
    <n v="3765"/>
    <n v="26912"/>
    <n v="41026"/>
    <s v="Low"/>
    <s v="Long Branch"/>
    <s v="New Jersey"/>
    <x v="3"/>
    <s v="Home Office"/>
    <x v="2"/>
    <x v="4"/>
    <n v="3136.2024999999999"/>
    <n v="205.99"/>
    <n v="313.62025"/>
    <n v="2822.5822499999999"/>
  </r>
  <r>
    <n v="3766"/>
    <n v="26912"/>
    <n v="41026"/>
    <s v="Low"/>
    <s v="Pepperell"/>
    <s v="MA"/>
    <x v="3"/>
    <s v="Home Office"/>
    <x v="2"/>
    <x v="5"/>
    <n v="1090.1099999999999"/>
    <n v="53.98"/>
    <n v="109.01099999999998"/>
    <n v="981.09899999999993"/>
  </r>
  <r>
    <n v="3767"/>
    <n v="26913"/>
    <n v="40085"/>
    <s v="High"/>
    <s v="Knoxville"/>
    <s v="Tennessee"/>
    <x v="2"/>
    <s v="Consumer"/>
    <x v="2"/>
    <x v="4"/>
    <n v="642.91449999999998"/>
    <n v="65.989999999999995"/>
    <n v="64.291449999999998"/>
    <n v="578.62304999999992"/>
  </r>
  <r>
    <n v="3768"/>
    <n v="26918"/>
    <n v="39909"/>
    <s v="Low"/>
    <s v="La Vista"/>
    <s v="Nebraska"/>
    <x v="0"/>
    <s v="Home Office"/>
    <x v="0"/>
    <x v="6"/>
    <n v="77.959999999999994"/>
    <n v="4.84"/>
    <n v="7.7959999999999994"/>
    <n v="70.163999999999987"/>
  </r>
  <r>
    <n v="3769"/>
    <n v="26919"/>
    <n v="41253"/>
    <s v="Low"/>
    <s v="Fort Myers"/>
    <s v="Florida"/>
    <x v="2"/>
    <s v="Home Office"/>
    <x v="0"/>
    <x v="13"/>
    <n v="3534.56"/>
    <n v="300.64999999999998"/>
    <n v="353.45599999999996"/>
    <n v="3181.1039999999998"/>
  </r>
  <r>
    <n v="3770"/>
    <n v="26919"/>
    <n v="41253"/>
    <s v="Low"/>
    <s v="Fort Myers"/>
    <s v="Florida"/>
    <x v="2"/>
    <s v="Home Office"/>
    <x v="0"/>
    <x v="9"/>
    <n v="155.27000000000001"/>
    <n v="4.9800000000000004"/>
    <n v="15.527000000000001"/>
    <n v="139.74299999999999"/>
  </r>
  <r>
    <n v="3771"/>
    <n v="26944"/>
    <n v="40124"/>
    <s v="Critical"/>
    <s v="Broomfield"/>
    <s v="Colorado"/>
    <x v="1"/>
    <s v="Home Office"/>
    <x v="2"/>
    <x v="5"/>
    <n v="453.87"/>
    <n v="73.98"/>
    <n v="45.387"/>
    <n v="408.483"/>
  </r>
  <r>
    <n v="3772"/>
    <n v="26945"/>
    <n v="39849"/>
    <s v="Critical"/>
    <s v="Fort Myers"/>
    <s v="Florida"/>
    <x v="2"/>
    <s v="Home Office"/>
    <x v="0"/>
    <x v="9"/>
    <n v="221.33"/>
    <n v="7.28"/>
    <n v="22.133000000000003"/>
    <n v="199.197"/>
  </r>
  <r>
    <n v="3773"/>
    <n v="26947"/>
    <n v="40333"/>
    <s v="High"/>
    <s v="Orem"/>
    <s v="Utah"/>
    <x v="1"/>
    <s v="Corporate"/>
    <x v="1"/>
    <x v="3"/>
    <n v="467.15"/>
    <n v="100.8"/>
    <n v="46.715000000000003"/>
    <n v="420.43499999999995"/>
  </r>
  <r>
    <n v="3774"/>
    <n v="26948"/>
    <n v="40869"/>
    <s v="High"/>
    <s v="Bowie"/>
    <s v="Maryland"/>
    <x v="3"/>
    <s v="Home Office"/>
    <x v="0"/>
    <x v="6"/>
    <n v="203.55"/>
    <n v="9.11"/>
    <n v="20.355"/>
    <n v="183.19500000000002"/>
  </r>
  <r>
    <n v="3775"/>
    <n v="26948"/>
    <n v="40869"/>
    <s v="High"/>
    <s v="College Park"/>
    <s v="Georgia"/>
    <x v="2"/>
    <s v="Home Office"/>
    <x v="0"/>
    <x v="12"/>
    <n v="273.89"/>
    <n v="7.3"/>
    <n v="27.388999999999996"/>
    <n v="246.50099999999998"/>
  </r>
  <r>
    <n v="3776"/>
    <n v="26949"/>
    <n v="40040"/>
    <s v="Critical"/>
    <s v="Roselle"/>
    <s v="New Jersey"/>
    <x v="3"/>
    <s v="Home Office"/>
    <x v="1"/>
    <x v="2"/>
    <n v="460.69"/>
    <n v="9.48"/>
    <n v="46.068999999999996"/>
    <n v="414.62099999999998"/>
  </r>
  <r>
    <n v="3777"/>
    <n v="26951"/>
    <n v="40276"/>
    <s v="Not Specified"/>
    <s v="Peachtree City"/>
    <s v="Georgia"/>
    <x v="2"/>
    <s v="Home Office"/>
    <x v="2"/>
    <x v="10"/>
    <n v="451.81"/>
    <n v="150.97999999999999"/>
    <n v="45.181000000000004"/>
    <n v="406.62900000000002"/>
  </r>
  <r>
    <n v="3778"/>
    <n v="26976"/>
    <n v="40683"/>
    <s v="Not Specified"/>
    <s v="Twentynine Palms"/>
    <s v="California"/>
    <x v="1"/>
    <s v="Home Office"/>
    <x v="0"/>
    <x v="14"/>
    <n v="729.75"/>
    <n v="15.67"/>
    <n v="72.974999999999994"/>
    <n v="656.77499999999998"/>
  </r>
  <r>
    <n v="3779"/>
    <n v="26976"/>
    <n v="40683"/>
    <s v="Not Specified"/>
    <s v="Twentynine Palms"/>
    <s v="California"/>
    <x v="1"/>
    <s v="Home Office"/>
    <x v="1"/>
    <x v="2"/>
    <n v="1417.21"/>
    <n v="51.65"/>
    <n v="141.721"/>
    <n v="1275.489"/>
  </r>
  <r>
    <n v="3780"/>
    <n v="26976"/>
    <n v="40683"/>
    <s v="Not Specified"/>
    <s v="Twentynine Palms"/>
    <s v="California"/>
    <x v="1"/>
    <s v="Home Office"/>
    <x v="2"/>
    <x v="4"/>
    <n v="1154.9375"/>
    <n v="125.99"/>
    <n v="115.49375000000001"/>
    <n v="1039.4437499999999"/>
  </r>
  <r>
    <n v="3781"/>
    <n v="26978"/>
    <n v="40354"/>
    <s v="Medium"/>
    <s v="Dodge City"/>
    <s v="Kansas"/>
    <x v="0"/>
    <s v="Home Office"/>
    <x v="2"/>
    <x v="16"/>
    <n v="27875.54"/>
    <n v="599.99"/>
    <n v="2787.5540000000001"/>
    <n v="25087.986000000001"/>
  </r>
  <r>
    <n v="3782"/>
    <n v="26978"/>
    <n v="40354"/>
    <s v="Medium"/>
    <s v="Dodge City"/>
    <s v="Kansas"/>
    <x v="0"/>
    <s v="Home Office"/>
    <x v="0"/>
    <x v="9"/>
    <n v="2030.44"/>
    <n v="40.99"/>
    <n v="203.04400000000001"/>
    <n v="1827.396"/>
  </r>
  <r>
    <n v="3783"/>
    <n v="26978"/>
    <n v="40354"/>
    <s v="Medium"/>
    <s v="Dodge City"/>
    <s v="Kansas"/>
    <x v="0"/>
    <s v="Home Office"/>
    <x v="0"/>
    <x v="0"/>
    <n v="695.99"/>
    <n v="15.31"/>
    <n v="69.59899999999999"/>
    <n v="626.39100000000008"/>
  </r>
  <r>
    <n v="3784"/>
    <n v="26978"/>
    <n v="40354"/>
    <s v="Medium"/>
    <s v="West Des Moines"/>
    <s v="Iowa"/>
    <x v="0"/>
    <s v="Home Office"/>
    <x v="0"/>
    <x v="9"/>
    <n v="48.84"/>
    <n v="18.97"/>
    <n v="4.8840000000000003"/>
    <n v="43.956000000000003"/>
  </r>
  <r>
    <n v="3785"/>
    <n v="26979"/>
    <n v="40996"/>
    <s v="Medium"/>
    <s v="Eugene"/>
    <s v="Oregon"/>
    <x v="1"/>
    <s v="Corporate"/>
    <x v="0"/>
    <x v="9"/>
    <n v="337.01"/>
    <n v="7.98"/>
    <n v="33.701000000000001"/>
    <n v="303.30899999999997"/>
  </r>
  <r>
    <n v="3786"/>
    <n v="26979"/>
    <n v="40996"/>
    <s v="Medium"/>
    <s v="Eugene"/>
    <s v="Oregon"/>
    <x v="1"/>
    <s v="Corporate"/>
    <x v="2"/>
    <x v="4"/>
    <n v="6093.2420000000002"/>
    <n v="155.99"/>
    <n v="609.32420000000002"/>
    <n v="5483.9178000000002"/>
  </r>
  <r>
    <n v="3787"/>
    <n v="26981"/>
    <n v="41151"/>
    <s v="Medium"/>
    <s v="Rochester Hills"/>
    <s v="Michigan"/>
    <x v="0"/>
    <s v="Home Office"/>
    <x v="2"/>
    <x v="4"/>
    <n v="603.34699999999998"/>
    <n v="55.99"/>
    <n v="60.334699999999991"/>
    <n v="543.01229999999998"/>
  </r>
  <r>
    <n v="3788"/>
    <n v="26981"/>
    <n v="41151"/>
    <s v="Medium"/>
    <s v="Roseville"/>
    <s v="Michigan"/>
    <x v="0"/>
    <s v="Home Office"/>
    <x v="0"/>
    <x v="0"/>
    <n v="770.53"/>
    <n v="16.91"/>
    <n v="77.052999999999997"/>
    <n v="693.47699999999998"/>
  </r>
  <r>
    <n v="3789"/>
    <n v="26982"/>
    <n v="41027"/>
    <s v="Not Specified"/>
    <s v="Allentown"/>
    <s v="Pennsylvania"/>
    <x v="3"/>
    <s v="Small Business"/>
    <x v="0"/>
    <x v="9"/>
    <n v="1984.61"/>
    <n v="55.48"/>
    <n v="198.46099999999998"/>
    <n v="1786.1489999999999"/>
  </r>
  <r>
    <n v="3790"/>
    <n v="27011"/>
    <n v="40542"/>
    <s v="Medium"/>
    <s v="Troy"/>
    <s v="New York"/>
    <x v="3"/>
    <s v="Home Office"/>
    <x v="0"/>
    <x v="14"/>
    <n v="53.66"/>
    <n v="10.94"/>
    <n v="5.3659999999999988"/>
    <n v="48.293999999999997"/>
  </r>
  <r>
    <n v="3791"/>
    <n v="27013"/>
    <n v="39999"/>
    <s v="Low"/>
    <s v="Commerce City"/>
    <s v="Colorado"/>
    <x v="1"/>
    <s v="Home Office"/>
    <x v="0"/>
    <x v="0"/>
    <n v="2232.15"/>
    <n v="80.98"/>
    <n v="223.215"/>
    <n v="2008.9350000000002"/>
  </r>
  <r>
    <n v="3792"/>
    <n v="27013"/>
    <n v="39999"/>
    <s v="Low"/>
    <s v="Commerce City"/>
    <s v="Colorado"/>
    <x v="1"/>
    <s v="Home Office"/>
    <x v="0"/>
    <x v="0"/>
    <n v="7007.19"/>
    <n v="279.48"/>
    <n v="700.71899999999994"/>
    <n v="6306.4709999999995"/>
  </r>
  <r>
    <n v="3793"/>
    <n v="27015"/>
    <n v="40908"/>
    <s v="Low"/>
    <s v="Gladstone"/>
    <s v="MO"/>
    <x v="0"/>
    <s v="Home Office"/>
    <x v="0"/>
    <x v="13"/>
    <n v="1339.25"/>
    <n v="56.96"/>
    <n v="133.92500000000001"/>
    <n v="1205.325"/>
  </r>
  <r>
    <n v="3794"/>
    <n v="27047"/>
    <n v="40504"/>
    <s v="High"/>
    <s v="Corsicana"/>
    <s v="Texas"/>
    <x v="0"/>
    <s v="Consumer"/>
    <x v="2"/>
    <x v="16"/>
    <n v="14240.76"/>
    <n v="599.99"/>
    <n v="1424.076"/>
    <n v="12816.684000000001"/>
  </r>
  <r>
    <n v="3795"/>
    <n v="27047"/>
    <n v="40504"/>
    <s v="High"/>
    <s v="Corsicana"/>
    <s v="Texas"/>
    <x v="0"/>
    <s v="Consumer"/>
    <x v="0"/>
    <x v="9"/>
    <n v="167.41"/>
    <n v="4.28"/>
    <n v="16.741"/>
    <n v="150.66899999999998"/>
  </r>
  <r>
    <n v="3796"/>
    <n v="27077"/>
    <n v="40252"/>
    <s v="Critical"/>
    <s v="Longview"/>
    <s v="Texas"/>
    <x v="0"/>
    <s v="Small Business"/>
    <x v="2"/>
    <x v="10"/>
    <n v="1612.93"/>
    <n v="140.99"/>
    <n v="161.29300000000001"/>
    <n v="1451.6370000000002"/>
  </r>
  <r>
    <n v="3797"/>
    <n v="27078"/>
    <n v="41133"/>
    <s v="Not Specified"/>
    <s v="Hoover"/>
    <s v="Alabama"/>
    <x v="2"/>
    <s v="Corporate"/>
    <x v="0"/>
    <x v="9"/>
    <n v="152.44"/>
    <n v="6.48"/>
    <n v="15.244000000000002"/>
    <n v="137.196"/>
  </r>
  <r>
    <n v="3798"/>
    <n v="27105"/>
    <n v="40590"/>
    <s v="Not Specified"/>
    <s v="Urbandale"/>
    <s v="Iowa"/>
    <x v="0"/>
    <s v="Home Office"/>
    <x v="0"/>
    <x v="14"/>
    <n v="223.74"/>
    <n v="5.98"/>
    <n v="22.374000000000002"/>
    <n v="201.36600000000001"/>
  </r>
  <r>
    <n v="3799"/>
    <n v="27105"/>
    <n v="40590"/>
    <s v="Not Specified"/>
    <s v="Urbandale"/>
    <s v="Iowa"/>
    <x v="0"/>
    <s v="Home Office"/>
    <x v="1"/>
    <x v="2"/>
    <n v="26.82"/>
    <n v="10.4"/>
    <n v="2.6819999999999999"/>
    <n v="24.138000000000002"/>
  </r>
  <r>
    <n v="3800"/>
    <n v="27106"/>
    <n v="40878"/>
    <s v="High"/>
    <s v="Penn Hills"/>
    <s v="Pennsylvania"/>
    <x v="3"/>
    <s v="Home Office"/>
    <x v="0"/>
    <x v="12"/>
    <n v="13.96"/>
    <n v="10.91"/>
    <n v="1.3960000000000001"/>
    <n v="12.564"/>
  </r>
  <r>
    <n v="3801"/>
    <n v="27106"/>
    <n v="40878"/>
    <s v="High"/>
    <s v="Penn Hills"/>
    <s v="Pennsylvania"/>
    <x v="3"/>
    <s v="Home Office"/>
    <x v="0"/>
    <x v="14"/>
    <n v="531.48"/>
    <n v="10.67"/>
    <n v="53.148000000000003"/>
    <n v="478.33199999999999"/>
  </r>
  <r>
    <n v="3802"/>
    <n v="27106"/>
    <n v="40878"/>
    <s v="High"/>
    <s v="Philadelphia"/>
    <s v="Pennsylvania"/>
    <x v="3"/>
    <s v="Home Office"/>
    <x v="1"/>
    <x v="15"/>
    <n v="3524.55"/>
    <n v="130.97999999999999"/>
    <n v="352.45499999999998"/>
    <n v="3172.0950000000003"/>
  </r>
  <r>
    <n v="3803"/>
    <n v="27106"/>
    <n v="40878"/>
    <s v="High"/>
    <s v="Philadelphia"/>
    <s v="Pennsylvania"/>
    <x v="3"/>
    <s v="Home Office"/>
    <x v="1"/>
    <x v="2"/>
    <n v="890.61"/>
    <n v="22.23"/>
    <n v="89.061000000000007"/>
    <n v="801.54899999999998"/>
  </r>
  <r>
    <n v="3804"/>
    <n v="27106"/>
    <n v="40878"/>
    <s v="High"/>
    <s v="Philadelphia"/>
    <s v="Pennsylvania"/>
    <x v="3"/>
    <s v="Home Office"/>
    <x v="0"/>
    <x v="6"/>
    <n v="64.19"/>
    <n v="6.68"/>
    <n v="6.4189999999999996"/>
    <n v="57.771000000000001"/>
  </r>
  <r>
    <n v="3805"/>
    <n v="27109"/>
    <n v="40947"/>
    <s v="Critical"/>
    <s v="Tinley Park"/>
    <s v="Illinois"/>
    <x v="0"/>
    <s v="Consumer"/>
    <x v="2"/>
    <x v="5"/>
    <n v="538.22"/>
    <n v="10.97"/>
    <n v="53.82200000000001"/>
    <n v="484.39800000000002"/>
  </r>
  <r>
    <n v="3806"/>
    <n v="27111"/>
    <n v="39883"/>
    <s v="High"/>
    <s v="Des Plaines"/>
    <s v="Illinois"/>
    <x v="0"/>
    <s v="Home Office"/>
    <x v="2"/>
    <x v="5"/>
    <n v="1064.23"/>
    <n v="99.99"/>
    <n v="106.42299999999999"/>
    <n v="957.80700000000002"/>
  </r>
  <r>
    <n v="3807"/>
    <n v="27111"/>
    <n v="39883"/>
    <s v="High"/>
    <s v="Des Plaines"/>
    <s v="Illinois"/>
    <x v="0"/>
    <s v="Home Office"/>
    <x v="0"/>
    <x v="0"/>
    <n v="3497.05"/>
    <n v="193.17"/>
    <n v="349.70499999999998"/>
    <n v="3147.3450000000003"/>
  </r>
  <r>
    <n v="3808"/>
    <n v="27111"/>
    <n v="39883"/>
    <s v="High"/>
    <s v="Des Plaines"/>
    <s v="Illinois"/>
    <x v="0"/>
    <s v="Home Office"/>
    <x v="2"/>
    <x v="4"/>
    <n v="774.05250000000001"/>
    <n v="20.99"/>
    <n v="77.405249999999995"/>
    <n v="696.64724999999999"/>
  </r>
  <r>
    <n v="3809"/>
    <n v="27137"/>
    <n v="40908"/>
    <s v="High"/>
    <s v="Wakefield"/>
    <s v="MA"/>
    <x v="3"/>
    <s v="Small Business"/>
    <x v="2"/>
    <x v="4"/>
    <n v="60.5625"/>
    <n v="35.99"/>
    <n v="6.0562500000000004"/>
    <n v="54.506250000000001"/>
  </r>
  <r>
    <n v="3810"/>
    <n v="27138"/>
    <n v="41059"/>
    <s v="High"/>
    <s v="Provo"/>
    <s v="Utah"/>
    <x v="1"/>
    <s v="Home Office"/>
    <x v="1"/>
    <x v="11"/>
    <n v="2976.21"/>
    <n v="100.98"/>
    <n v="297.62099999999998"/>
    <n v="2678.5889999999999"/>
  </r>
  <r>
    <n v="3811"/>
    <n v="27138"/>
    <n v="41059"/>
    <s v="High"/>
    <s v="Provo"/>
    <s v="Utah"/>
    <x v="1"/>
    <s v="Home Office"/>
    <x v="2"/>
    <x v="4"/>
    <n v="1894.1654999999998"/>
    <n v="65.989999999999995"/>
    <n v="189.41655"/>
    <n v="1704.7489499999999"/>
  </r>
  <r>
    <n v="3812"/>
    <n v="27141"/>
    <n v="40213"/>
    <s v="Not Specified"/>
    <s v="Athens"/>
    <s v="Georgia"/>
    <x v="2"/>
    <s v="Corporate"/>
    <x v="1"/>
    <x v="2"/>
    <n v="495.8"/>
    <n v="19.04"/>
    <n v="49.58"/>
    <n v="446.22"/>
  </r>
  <r>
    <n v="3813"/>
    <n v="27141"/>
    <n v="40213"/>
    <s v="Not Specified"/>
    <s v="Athens"/>
    <s v="Georgia"/>
    <x v="2"/>
    <s v="Corporate"/>
    <x v="0"/>
    <x v="0"/>
    <n v="1645.51"/>
    <n v="59.76"/>
    <n v="164.55099999999999"/>
    <n v="1480.9590000000001"/>
  </r>
  <r>
    <n v="3814"/>
    <n v="27169"/>
    <n v="40797"/>
    <s v="Not Specified"/>
    <s v="Pacifica"/>
    <s v="California"/>
    <x v="1"/>
    <s v="Corporate"/>
    <x v="0"/>
    <x v="12"/>
    <n v="109.9"/>
    <n v="6.54"/>
    <n v="10.99"/>
    <n v="98.910000000000011"/>
  </r>
  <r>
    <n v="3815"/>
    <n v="27174"/>
    <n v="40824"/>
    <s v="Critical"/>
    <s v="Leawood"/>
    <s v="Kansas"/>
    <x v="0"/>
    <s v="Corporate"/>
    <x v="2"/>
    <x v="4"/>
    <n v="477.50449999999995"/>
    <n v="35.99"/>
    <n v="47.750449999999994"/>
    <n v="429.75404999999995"/>
  </r>
  <r>
    <n v="3816"/>
    <n v="27201"/>
    <n v="41115"/>
    <s v="High"/>
    <s v="Milwaukee"/>
    <s v="Wisconsin"/>
    <x v="0"/>
    <s v="Corporate"/>
    <x v="1"/>
    <x v="15"/>
    <n v="5056.8900000000003"/>
    <n v="500.98"/>
    <n v="505.68900000000002"/>
    <n v="4551.201"/>
  </r>
  <r>
    <n v="3817"/>
    <n v="27201"/>
    <n v="41115"/>
    <s v="High"/>
    <s v="Milwaukee"/>
    <s v="Wisconsin"/>
    <x v="0"/>
    <s v="Corporate"/>
    <x v="1"/>
    <x v="3"/>
    <n v="3500.1"/>
    <n v="70.89"/>
    <n v="350.01"/>
    <n v="3150.09"/>
  </r>
  <r>
    <n v="3818"/>
    <n v="27205"/>
    <n v="40319"/>
    <s v="Not Specified"/>
    <s v="Huntington"/>
    <s v="West Virginia"/>
    <x v="3"/>
    <s v="Corporate"/>
    <x v="2"/>
    <x v="5"/>
    <n v="87.11"/>
    <n v="7.28"/>
    <n v="8.7110000000000003"/>
    <n v="78.399000000000001"/>
  </r>
  <r>
    <n v="3819"/>
    <n v="27232"/>
    <n v="40408"/>
    <s v="Not Specified"/>
    <s v="Essex"/>
    <s v="Maryland"/>
    <x v="3"/>
    <s v="Consumer"/>
    <x v="0"/>
    <x v="6"/>
    <n v="639.29999999999995"/>
    <n v="34.99"/>
    <n v="63.93"/>
    <n v="575.37"/>
  </r>
  <r>
    <n v="3820"/>
    <n v="27236"/>
    <n v="40239"/>
    <s v="High"/>
    <s v="Rosenberg"/>
    <s v="Texas"/>
    <x v="0"/>
    <s v="Small Business"/>
    <x v="0"/>
    <x v="9"/>
    <n v="393.31"/>
    <n v="19.98"/>
    <n v="39.330999999999996"/>
    <n v="353.97899999999998"/>
  </r>
  <r>
    <n v="3821"/>
    <n v="27264"/>
    <n v="40698"/>
    <s v="Low"/>
    <s v="Country Club Hills"/>
    <s v="Illinois"/>
    <x v="0"/>
    <s v="Small Business"/>
    <x v="1"/>
    <x v="2"/>
    <n v="74.05"/>
    <n v="19.989999999999998"/>
    <n v="7.4050000000000002"/>
    <n v="66.644999999999996"/>
  </r>
  <r>
    <n v="3822"/>
    <n v="27265"/>
    <n v="41035"/>
    <s v="Critical"/>
    <s v="Murfreesboro"/>
    <s v="Tennessee"/>
    <x v="2"/>
    <s v="Corporate"/>
    <x v="2"/>
    <x v="16"/>
    <n v="14981.74"/>
    <n v="299.99"/>
    <n v="1498.174"/>
    <n v="13483.565999999999"/>
  </r>
  <r>
    <n v="3823"/>
    <n v="27265"/>
    <n v="41035"/>
    <s v="Critical"/>
    <s v="Nashville"/>
    <s v="Tennessee"/>
    <x v="2"/>
    <s v="Corporate"/>
    <x v="0"/>
    <x v="14"/>
    <n v="5587.2"/>
    <n v="162.93"/>
    <n v="558.72"/>
    <n v="5028.4799999999996"/>
  </r>
  <r>
    <n v="3824"/>
    <n v="27265"/>
    <n v="41035"/>
    <s v="Critical"/>
    <s v="Nashville"/>
    <s v="Tennessee"/>
    <x v="2"/>
    <s v="Corporate"/>
    <x v="1"/>
    <x v="2"/>
    <n v="401.39"/>
    <n v="8.34"/>
    <n v="40.138999999999996"/>
    <n v="361.25099999999998"/>
  </r>
  <r>
    <n v="3825"/>
    <n v="27266"/>
    <n v="40794"/>
    <s v="Critical"/>
    <s v="Rochester"/>
    <s v="Minnesota"/>
    <x v="0"/>
    <s v="Corporate"/>
    <x v="2"/>
    <x v="5"/>
    <n v="1031.06"/>
    <n v="115.79"/>
    <n v="103.10599999999998"/>
    <n v="927.95399999999995"/>
  </r>
  <r>
    <n v="3826"/>
    <n v="27271"/>
    <n v="40800"/>
    <s v="Not Specified"/>
    <s v="Keene"/>
    <s v="New Hampshire"/>
    <x v="3"/>
    <s v="Corporate"/>
    <x v="1"/>
    <x v="15"/>
    <n v="301.57"/>
    <n v="33.94"/>
    <n v="30.156999999999996"/>
    <n v="271.41300000000001"/>
  </r>
  <r>
    <n v="3827"/>
    <n v="27298"/>
    <n v="40866"/>
    <s v="Low"/>
    <s v="Jackson"/>
    <s v="Michigan"/>
    <x v="0"/>
    <s v="Small Business"/>
    <x v="2"/>
    <x v="16"/>
    <n v="7813.7"/>
    <n v="199.99"/>
    <n v="781.37"/>
    <n v="7032.33"/>
  </r>
  <r>
    <n v="3828"/>
    <n v="27298"/>
    <n v="40866"/>
    <s v="Low"/>
    <s v="Jackson"/>
    <s v="Michigan"/>
    <x v="0"/>
    <s v="Small Business"/>
    <x v="0"/>
    <x v="9"/>
    <n v="164.92"/>
    <n v="4.9800000000000004"/>
    <n v="16.491999999999997"/>
    <n v="148.428"/>
  </r>
  <r>
    <n v="3829"/>
    <n v="27299"/>
    <n v="41126"/>
    <s v="Critical"/>
    <s v="Hudson"/>
    <s v="Ohio"/>
    <x v="3"/>
    <s v="Corporate"/>
    <x v="1"/>
    <x v="2"/>
    <n v="802.16"/>
    <n v="19.940000000000001"/>
    <n v="80.215999999999994"/>
    <n v="721.94399999999996"/>
  </r>
  <r>
    <n v="3830"/>
    <n v="27300"/>
    <n v="41182"/>
    <s v="Not Specified"/>
    <s v="Akron"/>
    <s v="Ohio"/>
    <x v="3"/>
    <s v="Consumer"/>
    <x v="2"/>
    <x v="5"/>
    <n v="3333.1"/>
    <n v="73.98"/>
    <n v="333.31"/>
    <n v="2999.79"/>
  </r>
  <r>
    <n v="3831"/>
    <n v="27300"/>
    <n v="41182"/>
    <s v="Not Specified"/>
    <s v="Akron"/>
    <s v="Ohio"/>
    <x v="3"/>
    <s v="Consumer"/>
    <x v="0"/>
    <x v="6"/>
    <n v="55.68"/>
    <n v="2.1"/>
    <n v="5.5679999999999996"/>
    <n v="50.112000000000002"/>
  </r>
  <r>
    <n v="3832"/>
    <n v="27302"/>
    <n v="41164"/>
    <s v="Low"/>
    <s v="Rome"/>
    <s v="Georgia"/>
    <x v="2"/>
    <s v="Corporate"/>
    <x v="1"/>
    <x v="2"/>
    <n v="237.54"/>
    <n v="13.79"/>
    <n v="23.754000000000001"/>
    <n v="213.786"/>
  </r>
  <r>
    <n v="3833"/>
    <n v="27302"/>
    <n v="41164"/>
    <s v="Low"/>
    <s v="Rome"/>
    <s v="Georgia"/>
    <x v="2"/>
    <s v="Corporate"/>
    <x v="0"/>
    <x v="9"/>
    <n v="143.5"/>
    <n v="48.91"/>
    <n v="14.35"/>
    <n v="129.15"/>
  </r>
  <r>
    <n v="3834"/>
    <n v="27330"/>
    <n v="40072"/>
    <s v="Low"/>
    <s v="Warren"/>
    <s v="Michigan"/>
    <x v="0"/>
    <s v="Home Office"/>
    <x v="1"/>
    <x v="2"/>
    <n v="507.74"/>
    <n v="55.5"/>
    <n v="50.773999999999994"/>
    <n v="456.96600000000001"/>
  </r>
  <r>
    <n v="3835"/>
    <n v="27330"/>
    <n v="40072"/>
    <s v="Low"/>
    <s v="Warren"/>
    <s v="Michigan"/>
    <x v="0"/>
    <s v="Home Office"/>
    <x v="2"/>
    <x v="10"/>
    <n v="12600.99"/>
    <n v="442.14"/>
    <n v="1260.0989999999999"/>
    <n v="11340.891"/>
  </r>
  <r>
    <n v="3836"/>
    <n v="27335"/>
    <n v="40488"/>
    <s v="Low"/>
    <s v="Boston"/>
    <s v="MA"/>
    <x v="3"/>
    <s v="Corporate"/>
    <x v="0"/>
    <x v="14"/>
    <n v="67.47"/>
    <n v="2.66"/>
    <n v="6.7470000000000008"/>
    <n v="60.722999999999999"/>
  </r>
  <r>
    <n v="3837"/>
    <n v="27363"/>
    <n v="40834"/>
    <s v="Medium"/>
    <s v="Ontario"/>
    <s v="California"/>
    <x v="1"/>
    <s v="Small Business"/>
    <x v="0"/>
    <x v="0"/>
    <n v="646.14"/>
    <n v="101.41"/>
    <n v="64.61399999999999"/>
    <n v="581.52599999999995"/>
  </r>
  <r>
    <n v="3838"/>
    <n v="27363"/>
    <n v="40834"/>
    <s v="Medium"/>
    <s v="Searcy"/>
    <s v="Arkansas"/>
    <x v="2"/>
    <s v="Small Business"/>
    <x v="1"/>
    <x v="2"/>
    <n v="323.26"/>
    <n v="20.239999999999998"/>
    <n v="32.326000000000001"/>
    <n v="290.93399999999997"/>
  </r>
  <r>
    <n v="3839"/>
    <n v="27364"/>
    <n v="40683"/>
    <s v="Medium"/>
    <s v="Deltona"/>
    <s v="Florida"/>
    <x v="2"/>
    <s v="Corporate"/>
    <x v="0"/>
    <x v="12"/>
    <n v="74.069999999999993"/>
    <n v="2.88"/>
    <n v="7.4069999999999991"/>
    <n v="66.662999999999997"/>
  </r>
  <r>
    <n v="3840"/>
    <n v="27364"/>
    <n v="40683"/>
    <s v="Medium"/>
    <s v="Deltona"/>
    <s v="Florida"/>
    <x v="2"/>
    <s v="Corporate"/>
    <x v="2"/>
    <x v="4"/>
    <n v="1529.0565000000001"/>
    <n v="65.989999999999995"/>
    <n v="152.90565000000004"/>
    <n v="1376.15085"/>
  </r>
  <r>
    <n v="3841"/>
    <n v="27392"/>
    <n v="40970"/>
    <s v="Low"/>
    <s v="Chicago"/>
    <s v="Illinois"/>
    <x v="0"/>
    <s v="Corporate"/>
    <x v="2"/>
    <x v="10"/>
    <n v="5753.85"/>
    <n v="150.97999999999999"/>
    <n v="575.38499999999999"/>
    <n v="5178.4650000000001"/>
  </r>
  <r>
    <n v="3842"/>
    <n v="27396"/>
    <n v="40520"/>
    <s v="Critical"/>
    <s v="Minnetonka"/>
    <s v="Minnesota"/>
    <x v="0"/>
    <s v="Corporate"/>
    <x v="1"/>
    <x v="2"/>
    <n v="138.31"/>
    <n v="9.77"/>
    <n v="13.831"/>
    <n v="124.479"/>
  </r>
  <r>
    <n v="3843"/>
    <n v="27426"/>
    <n v="40232"/>
    <s v="Low"/>
    <s v="Kennesaw"/>
    <s v="Georgia"/>
    <x v="2"/>
    <s v="Home Office"/>
    <x v="0"/>
    <x v="9"/>
    <n v="438.66"/>
    <n v="9.99"/>
    <n v="43.866000000000007"/>
    <n v="394.79400000000004"/>
  </r>
  <r>
    <n v="3844"/>
    <n v="27426"/>
    <n v="40232"/>
    <s v="Low"/>
    <s v="Kennesaw"/>
    <s v="Georgia"/>
    <x v="2"/>
    <s v="Home Office"/>
    <x v="0"/>
    <x v="1"/>
    <n v="416.99"/>
    <n v="12.88"/>
    <n v="41.698999999999998"/>
    <n v="375.291"/>
  </r>
  <r>
    <n v="3845"/>
    <n v="27430"/>
    <n v="40574"/>
    <s v="High"/>
    <s v="Newark"/>
    <s v="New Jersey"/>
    <x v="3"/>
    <s v="Small Business"/>
    <x v="0"/>
    <x v="6"/>
    <n v="82.64"/>
    <n v="7.08"/>
    <n v="8.2639999999999993"/>
    <n v="74.376000000000005"/>
  </r>
  <r>
    <n v="3846"/>
    <n v="27430"/>
    <n v="40574"/>
    <s v="High"/>
    <s v="Norton"/>
    <s v="MA"/>
    <x v="3"/>
    <s v="Small Business"/>
    <x v="1"/>
    <x v="2"/>
    <n v="315.27"/>
    <n v="105.98"/>
    <n v="31.526999999999997"/>
    <n v="283.74299999999999"/>
  </r>
  <r>
    <n v="3847"/>
    <n v="27456"/>
    <n v="39913"/>
    <s v="Not Specified"/>
    <s v="Omaha"/>
    <s v="Nebraska"/>
    <x v="0"/>
    <s v="Home Office"/>
    <x v="0"/>
    <x v="13"/>
    <n v="9492.92"/>
    <n v="328.14"/>
    <n v="949.29199999999992"/>
    <n v="8543.6280000000006"/>
  </r>
  <r>
    <n v="3848"/>
    <n v="27460"/>
    <n v="39945"/>
    <s v="Not Specified"/>
    <s v="Boca Raton"/>
    <s v="Florida"/>
    <x v="2"/>
    <s v="Corporate"/>
    <x v="1"/>
    <x v="15"/>
    <n v="855.03"/>
    <n v="128.24"/>
    <n v="85.502999999999986"/>
    <n v="769.52700000000004"/>
  </r>
  <r>
    <n v="3849"/>
    <n v="27460"/>
    <n v="39945"/>
    <s v="Not Specified"/>
    <s v="Boca Raton"/>
    <s v="Florida"/>
    <x v="2"/>
    <s v="Corporate"/>
    <x v="2"/>
    <x v="5"/>
    <n v="196.58"/>
    <n v="5.98"/>
    <n v="19.658000000000001"/>
    <n v="176.92200000000003"/>
  </r>
  <r>
    <n v="3850"/>
    <n v="27461"/>
    <n v="40235"/>
    <s v="Critical"/>
    <s v="Morgantown"/>
    <s v="West Virginia"/>
    <x v="3"/>
    <s v="Corporate"/>
    <x v="0"/>
    <x v="8"/>
    <n v="121.92"/>
    <n v="2.88"/>
    <n v="12.192"/>
    <n v="109.72800000000001"/>
  </r>
  <r>
    <n v="3851"/>
    <n v="27461"/>
    <n v="40235"/>
    <s v="Critical"/>
    <s v="Morgantown"/>
    <s v="West Virginia"/>
    <x v="3"/>
    <s v="Corporate"/>
    <x v="0"/>
    <x v="9"/>
    <n v="1096.17"/>
    <n v="40.99"/>
    <n v="109.617"/>
    <n v="986.55300000000011"/>
  </r>
  <r>
    <n v="3852"/>
    <n v="27463"/>
    <n v="40130"/>
    <s v="Medium"/>
    <s v="Longview"/>
    <s v="Washington"/>
    <x v="1"/>
    <s v="Consumer"/>
    <x v="1"/>
    <x v="2"/>
    <n v="835.11"/>
    <n v="25.38"/>
    <n v="83.51100000000001"/>
    <n v="751.59900000000005"/>
  </r>
  <r>
    <n v="3853"/>
    <n v="27463"/>
    <n v="40130"/>
    <s v="Medium"/>
    <s v="Longview"/>
    <s v="Washington"/>
    <x v="1"/>
    <s v="Consumer"/>
    <x v="0"/>
    <x v="9"/>
    <n v="54.52"/>
    <n v="4.9800000000000004"/>
    <n v="5.4520000000000008"/>
    <n v="49.068000000000005"/>
  </r>
  <r>
    <n v="3854"/>
    <n v="27490"/>
    <n v="40982"/>
    <s v="Not Specified"/>
    <s v="Mustang"/>
    <s v="Oklahoma"/>
    <x v="0"/>
    <s v="Corporate"/>
    <x v="0"/>
    <x v="12"/>
    <n v="611.71"/>
    <n v="31.74"/>
    <n v="61.171000000000006"/>
    <n v="550.53899999999999"/>
  </r>
  <r>
    <n v="3855"/>
    <n v="27491"/>
    <n v="39912"/>
    <s v="Not Specified"/>
    <s v="Collierville"/>
    <s v="Tennessee"/>
    <x v="2"/>
    <s v="Corporate"/>
    <x v="0"/>
    <x v="14"/>
    <n v="985.01"/>
    <n v="90.48"/>
    <n v="98.501000000000005"/>
    <n v="886.50900000000001"/>
  </r>
  <r>
    <n v="3856"/>
    <n v="27491"/>
    <n v="39912"/>
    <s v="Not Specified"/>
    <s v="Collierville"/>
    <s v="Tennessee"/>
    <x v="2"/>
    <s v="Corporate"/>
    <x v="1"/>
    <x v="2"/>
    <n v="350.71"/>
    <n v="9.77"/>
    <n v="35.070999999999998"/>
    <n v="315.63900000000001"/>
  </r>
  <r>
    <n v="3857"/>
    <n v="27491"/>
    <n v="39912"/>
    <s v="Not Specified"/>
    <s v="Collierville"/>
    <s v="Tennessee"/>
    <x v="2"/>
    <s v="Corporate"/>
    <x v="0"/>
    <x v="6"/>
    <n v="75.23"/>
    <n v="34.99"/>
    <n v="7.5230000000000006"/>
    <n v="67.707000000000008"/>
  </r>
  <r>
    <n v="3858"/>
    <n v="27524"/>
    <n v="40210"/>
    <s v="Not Specified"/>
    <s v="Sacramento"/>
    <s v="California"/>
    <x v="1"/>
    <s v="Consumer"/>
    <x v="0"/>
    <x v="9"/>
    <n v="343.94"/>
    <n v="6.48"/>
    <n v="34.393999999999998"/>
    <n v="309.54599999999999"/>
  </r>
  <r>
    <n v="3859"/>
    <n v="27527"/>
    <n v="40512"/>
    <s v="Medium"/>
    <s v="Pittsburgh"/>
    <s v="Pennsylvania"/>
    <x v="3"/>
    <s v="Consumer"/>
    <x v="1"/>
    <x v="2"/>
    <n v="376.58"/>
    <n v="10.4"/>
    <n v="37.657999999999994"/>
    <n v="338.92199999999997"/>
  </r>
  <r>
    <n v="3860"/>
    <n v="27553"/>
    <n v="40767"/>
    <s v="Medium"/>
    <s v="Elk Grove Village"/>
    <s v="Illinois"/>
    <x v="0"/>
    <s v="Corporate"/>
    <x v="0"/>
    <x v="0"/>
    <n v="18235.47"/>
    <n v="370.98"/>
    <n v="1823.547"/>
    <n v="16411.923000000003"/>
  </r>
  <r>
    <n v="3861"/>
    <n v="27553"/>
    <n v="40767"/>
    <s v="Medium"/>
    <s v="Elk Grove Village"/>
    <s v="Illinois"/>
    <x v="0"/>
    <s v="Corporate"/>
    <x v="2"/>
    <x v="4"/>
    <n v="2631.107"/>
    <n v="179.99"/>
    <n v="263.11070000000001"/>
    <n v="2367.9962999999998"/>
  </r>
  <r>
    <n v="3862"/>
    <n v="27554"/>
    <n v="40612"/>
    <s v="Critical"/>
    <s v="Fresno"/>
    <s v="California"/>
    <x v="1"/>
    <s v="Small Business"/>
    <x v="1"/>
    <x v="3"/>
    <n v="12685.544000000002"/>
    <n v="348.21"/>
    <n v="1268.5544000000002"/>
    <n v="11416.989600000001"/>
  </r>
  <r>
    <n v="3863"/>
    <n v="27555"/>
    <n v="40057"/>
    <s v="Critical"/>
    <s v="Lansing"/>
    <s v="Illinois"/>
    <x v="0"/>
    <s v="Consumer"/>
    <x v="0"/>
    <x v="9"/>
    <n v="209.42"/>
    <n v="6.74"/>
    <n v="20.941999999999997"/>
    <n v="188.47799999999998"/>
  </r>
  <r>
    <n v="3864"/>
    <n v="27557"/>
    <n v="40947"/>
    <s v="Low"/>
    <s v="Middletown"/>
    <s v="Ohio"/>
    <x v="3"/>
    <s v="Corporate"/>
    <x v="0"/>
    <x v="8"/>
    <n v="56.13"/>
    <n v="2.88"/>
    <n v="5.6130000000000004"/>
    <n v="50.517000000000003"/>
  </r>
  <r>
    <n v="3865"/>
    <n v="27558"/>
    <n v="40731"/>
    <s v="Not Specified"/>
    <s v="Peoria"/>
    <s v="Arizona"/>
    <x v="1"/>
    <s v="Consumer"/>
    <x v="0"/>
    <x v="12"/>
    <n v="423.24"/>
    <n v="21.38"/>
    <n v="42.323999999999998"/>
    <n v="380.916"/>
  </r>
  <r>
    <n v="3866"/>
    <n v="27559"/>
    <n v="40846"/>
    <s v="High"/>
    <s v="Fall River"/>
    <s v="MA"/>
    <x v="3"/>
    <s v="Home Office"/>
    <x v="0"/>
    <x v="9"/>
    <n v="465.9"/>
    <n v="12.28"/>
    <n v="46.59"/>
    <n v="419.30999999999995"/>
  </r>
  <r>
    <n v="3867"/>
    <n v="27589"/>
    <n v="40801"/>
    <s v="Medium"/>
    <s v="Austin"/>
    <s v="Texas"/>
    <x v="0"/>
    <s v="Corporate"/>
    <x v="2"/>
    <x v="5"/>
    <n v="845.7"/>
    <n v="39.479999999999997"/>
    <n v="84.57"/>
    <n v="761.13000000000011"/>
  </r>
  <r>
    <n v="3868"/>
    <n v="27589"/>
    <n v="40801"/>
    <s v="Medium"/>
    <s v="Austin"/>
    <s v="Texas"/>
    <x v="0"/>
    <s v="Corporate"/>
    <x v="1"/>
    <x v="2"/>
    <n v="467"/>
    <n v="17.670000000000002"/>
    <n v="46.7"/>
    <n v="420.3"/>
  </r>
  <r>
    <n v="3869"/>
    <n v="27589"/>
    <n v="40801"/>
    <s v="Medium"/>
    <s v="Austin"/>
    <s v="Texas"/>
    <x v="0"/>
    <s v="Corporate"/>
    <x v="1"/>
    <x v="3"/>
    <n v="64.430000000000007"/>
    <n v="1.88"/>
    <n v="6.4430000000000005"/>
    <n v="57.987000000000009"/>
  </r>
  <r>
    <n v="3870"/>
    <n v="27616"/>
    <n v="41120"/>
    <s v="Low"/>
    <s v="New Orleans"/>
    <s v="Louisiana"/>
    <x v="2"/>
    <s v="Home Office"/>
    <x v="2"/>
    <x v="16"/>
    <n v="614.14"/>
    <n v="199.99"/>
    <n v="61.413999999999994"/>
    <n v="552.726"/>
  </r>
  <r>
    <n v="3871"/>
    <n v="27622"/>
    <n v="40580"/>
    <s v="Medium"/>
    <s v="Cumberland"/>
    <s v="Maryland"/>
    <x v="3"/>
    <s v="Consumer"/>
    <x v="1"/>
    <x v="3"/>
    <n v="1280.73"/>
    <n v="320.64"/>
    <n v="128.07299999999998"/>
    <n v="1152.6570000000002"/>
  </r>
  <r>
    <n v="3872"/>
    <n v="27654"/>
    <n v="40445"/>
    <s v="High"/>
    <s v="Mason"/>
    <s v="Ohio"/>
    <x v="3"/>
    <s v="Home Office"/>
    <x v="0"/>
    <x v="14"/>
    <n v="94.83"/>
    <n v="7.64"/>
    <n v="9.4829999999999988"/>
    <n v="85.346999999999994"/>
  </r>
  <r>
    <n v="3873"/>
    <n v="27680"/>
    <n v="40204"/>
    <s v="Critical"/>
    <s v="Burbank"/>
    <s v="Illinois"/>
    <x v="0"/>
    <s v="Small Business"/>
    <x v="0"/>
    <x v="13"/>
    <n v="324.39999999999998"/>
    <n v="10.89"/>
    <n v="32.44"/>
    <n v="291.95999999999998"/>
  </r>
  <r>
    <n v="3874"/>
    <n v="27680"/>
    <n v="40204"/>
    <s v="Critical"/>
    <s v="Burbank"/>
    <s v="Illinois"/>
    <x v="0"/>
    <s v="Small Business"/>
    <x v="0"/>
    <x v="9"/>
    <n v="137.02000000000001"/>
    <n v="6.48"/>
    <n v="13.702"/>
    <n v="123.31800000000001"/>
  </r>
  <r>
    <n v="3875"/>
    <n v="27681"/>
    <n v="40506"/>
    <s v="Medium"/>
    <s v="Brownsville"/>
    <s v="Texas"/>
    <x v="0"/>
    <s v="Home Office"/>
    <x v="0"/>
    <x v="9"/>
    <n v="37.799999999999997"/>
    <n v="4.9800000000000004"/>
    <n v="3.78"/>
    <n v="34.019999999999996"/>
  </r>
  <r>
    <n v="3876"/>
    <n v="27681"/>
    <n v="40506"/>
    <s v="Medium"/>
    <s v="Brownsville"/>
    <s v="Texas"/>
    <x v="0"/>
    <s v="Home Office"/>
    <x v="0"/>
    <x v="6"/>
    <n v="183.28"/>
    <n v="6.08"/>
    <n v="18.327999999999999"/>
    <n v="164.952"/>
  </r>
  <r>
    <n v="3877"/>
    <n v="27684"/>
    <n v="40791"/>
    <s v="Low"/>
    <s v="Huber Heights"/>
    <s v="Ohio"/>
    <x v="3"/>
    <s v="Corporate"/>
    <x v="0"/>
    <x v="6"/>
    <n v="13.04"/>
    <n v="10.48"/>
    <n v="1.3039999999999998"/>
    <n v="11.735999999999999"/>
  </r>
  <r>
    <n v="3878"/>
    <n v="27687"/>
    <n v="40290"/>
    <s v="Medium"/>
    <s v="Louisville"/>
    <s v="Kentucky"/>
    <x v="2"/>
    <s v="Home Office"/>
    <x v="0"/>
    <x v="12"/>
    <n v="251.3"/>
    <n v="7.1"/>
    <n v="25.13"/>
    <n v="226.17000000000002"/>
  </r>
  <r>
    <n v="3879"/>
    <n v="27712"/>
    <n v="40241"/>
    <s v="Low"/>
    <s v="Berkeley"/>
    <s v="California"/>
    <x v="1"/>
    <s v="Corporate"/>
    <x v="0"/>
    <x v="9"/>
    <n v="246.63"/>
    <n v="12.28"/>
    <n v="24.663"/>
    <n v="221.96699999999998"/>
  </r>
  <r>
    <n v="3880"/>
    <n v="27715"/>
    <n v="40805"/>
    <s v="High"/>
    <s v="Modesto"/>
    <s v="California"/>
    <x v="1"/>
    <s v="Consumer"/>
    <x v="0"/>
    <x v="12"/>
    <n v="94.52"/>
    <n v="7.45"/>
    <n v="9.452"/>
    <n v="85.067999999999998"/>
  </r>
  <r>
    <n v="3881"/>
    <n v="27717"/>
    <n v="40842"/>
    <s v="Critical"/>
    <s v="Kendall"/>
    <s v="Florida"/>
    <x v="2"/>
    <s v="Corporate"/>
    <x v="0"/>
    <x v="8"/>
    <n v="75.19"/>
    <n v="3.75"/>
    <n v="7.5190000000000001"/>
    <n v="67.670999999999992"/>
  </r>
  <r>
    <n v="3882"/>
    <n v="27744"/>
    <n v="40393"/>
    <s v="Critical"/>
    <s v="Bakersfield"/>
    <s v="California"/>
    <x v="1"/>
    <s v="Corporate"/>
    <x v="0"/>
    <x v="12"/>
    <n v="106.69"/>
    <n v="4.54"/>
    <n v="10.669"/>
    <n v="96.021000000000001"/>
  </r>
  <r>
    <n v="3883"/>
    <n v="27745"/>
    <n v="40441"/>
    <s v="Low"/>
    <s v="Los Banos"/>
    <s v="California"/>
    <x v="1"/>
    <s v="Home Office"/>
    <x v="1"/>
    <x v="3"/>
    <n v="6126.93"/>
    <n v="146.05000000000001"/>
    <n v="612.69299999999998"/>
    <n v="5514.2370000000001"/>
  </r>
  <r>
    <n v="3884"/>
    <n v="27746"/>
    <n v="40516"/>
    <s v="Critical"/>
    <s v="Klamath Falls"/>
    <s v="Oregon"/>
    <x v="1"/>
    <s v="Consumer"/>
    <x v="1"/>
    <x v="2"/>
    <n v="87.09"/>
    <n v="29.34"/>
    <n v="8.7090000000000014"/>
    <n v="78.381"/>
  </r>
  <r>
    <n v="3885"/>
    <n v="27746"/>
    <n v="40516"/>
    <s v="Critical"/>
    <s v="Klamath Falls"/>
    <s v="Oregon"/>
    <x v="1"/>
    <s v="Consumer"/>
    <x v="0"/>
    <x v="9"/>
    <n v="196.1"/>
    <n v="4.76"/>
    <n v="19.61"/>
    <n v="176.49"/>
  </r>
  <r>
    <n v="3886"/>
    <n v="27746"/>
    <n v="40516"/>
    <s v="Critical"/>
    <s v="Lancaster"/>
    <s v="Pennsylvania"/>
    <x v="3"/>
    <s v="Consumer"/>
    <x v="2"/>
    <x v="16"/>
    <n v="1540.77"/>
    <n v="499.99"/>
    <n v="154.077"/>
    <n v="1386.693"/>
  </r>
  <r>
    <n v="3887"/>
    <n v="27750"/>
    <n v="41201"/>
    <s v="Low"/>
    <s v="Moscow"/>
    <s v="Idaho"/>
    <x v="1"/>
    <s v="Small Business"/>
    <x v="1"/>
    <x v="11"/>
    <n v="769.17"/>
    <n v="58.14"/>
    <n v="76.917000000000002"/>
    <n v="692.25299999999993"/>
  </r>
  <r>
    <n v="3888"/>
    <n v="27750"/>
    <n v="41201"/>
    <s v="Low"/>
    <s v="Moscow"/>
    <s v="Idaho"/>
    <x v="1"/>
    <s v="Small Business"/>
    <x v="2"/>
    <x v="16"/>
    <n v="7370.84"/>
    <n v="449.99"/>
    <n v="737.08399999999995"/>
    <n v="6633.7560000000003"/>
  </r>
  <r>
    <n v="3889"/>
    <n v="27776"/>
    <n v="40302"/>
    <s v="Low"/>
    <s v="Fort Thomas"/>
    <s v="Kentucky"/>
    <x v="2"/>
    <s v="Corporate"/>
    <x v="0"/>
    <x v="9"/>
    <n v="226.68"/>
    <n v="4.9800000000000004"/>
    <n v="22.668000000000003"/>
    <n v="204.012"/>
  </r>
  <r>
    <n v="3890"/>
    <n v="27778"/>
    <n v="40788"/>
    <s v="Critical"/>
    <s v="Gainesville"/>
    <s v="Florida"/>
    <x v="2"/>
    <s v="Corporate"/>
    <x v="2"/>
    <x v="16"/>
    <n v="6350.29"/>
    <n v="599.99"/>
    <n v="635.029"/>
    <n v="5715.2610000000004"/>
  </r>
  <r>
    <n v="3891"/>
    <n v="27778"/>
    <n v="40788"/>
    <s v="Critical"/>
    <s v="Granite City"/>
    <s v="Illinois"/>
    <x v="0"/>
    <s v="Corporate"/>
    <x v="0"/>
    <x v="12"/>
    <n v="232.67"/>
    <n v="223.98"/>
    <n v="23.266999999999999"/>
    <n v="209.40299999999999"/>
  </r>
  <r>
    <n v="3892"/>
    <n v="27778"/>
    <n v="40788"/>
    <s v="Critical"/>
    <s v="Granite City"/>
    <s v="Illinois"/>
    <x v="0"/>
    <s v="Corporate"/>
    <x v="1"/>
    <x v="11"/>
    <n v="4805.92"/>
    <n v="140.97999999999999"/>
    <n v="480.59199999999998"/>
    <n v="4325.3280000000004"/>
  </r>
  <r>
    <n v="3893"/>
    <n v="27780"/>
    <n v="41202"/>
    <s v="Critical"/>
    <s v="Farmington"/>
    <s v="New Mexico"/>
    <x v="1"/>
    <s v="Small Business"/>
    <x v="0"/>
    <x v="8"/>
    <n v="56.41"/>
    <n v="3.08"/>
    <n v="5.6409999999999991"/>
    <n v="50.768999999999998"/>
  </r>
  <r>
    <n v="3894"/>
    <n v="27780"/>
    <n v="41202"/>
    <s v="Critical"/>
    <s v="Farmington"/>
    <s v="New Mexico"/>
    <x v="1"/>
    <s v="Small Business"/>
    <x v="0"/>
    <x v="1"/>
    <n v="147.71"/>
    <n v="3.68"/>
    <n v="14.771000000000001"/>
    <n v="132.93900000000002"/>
  </r>
  <r>
    <n v="3895"/>
    <n v="27780"/>
    <n v="41202"/>
    <s v="Critical"/>
    <s v="Hobbs"/>
    <s v="New Mexico"/>
    <x v="1"/>
    <s v="Small Business"/>
    <x v="2"/>
    <x v="5"/>
    <n v="1678.34"/>
    <n v="43.98"/>
    <n v="167.83399999999997"/>
    <n v="1510.5059999999999"/>
  </r>
  <r>
    <n v="3896"/>
    <n v="27781"/>
    <n v="40801"/>
    <s v="High"/>
    <s v="Muskegon"/>
    <s v="Michigan"/>
    <x v="0"/>
    <s v="Small Business"/>
    <x v="0"/>
    <x v="14"/>
    <n v="181.13"/>
    <n v="3.69"/>
    <n v="18.113"/>
    <n v="163.017"/>
  </r>
  <r>
    <n v="3897"/>
    <n v="27808"/>
    <n v="40204"/>
    <s v="Low"/>
    <s v="Green Bay"/>
    <s v="Wisconsin"/>
    <x v="0"/>
    <s v="Consumer"/>
    <x v="2"/>
    <x v="5"/>
    <n v="196.12"/>
    <n v="20.89"/>
    <n v="19.612000000000002"/>
    <n v="176.50800000000001"/>
  </r>
  <r>
    <n v="3898"/>
    <n v="27810"/>
    <n v="40206"/>
    <s v="High"/>
    <s v="Woodstock"/>
    <s v="Georgia"/>
    <x v="2"/>
    <s v="Consumer"/>
    <x v="0"/>
    <x v="8"/>
    <n v="216.51"/>
    <n v="6.3"/>
    <n v="21.651"/>
    <n v="194.85899999999998"/>
  </r>
  <r>
    <n v="3899"/>
    <n v="27811"/>
    <n v="40606"/>
    <s v="Not Specified"/>
    <s v="Whitehall"/>
    <s v="Ohio"/>
    <x v="3"/>
    <s v="Small Business"/>
    <x v="0"/>
    <x v="12"/>
    <n v="197.59"/>
    <n v="6.81"/>
    <n v="19.759"/>
    <n v="177.83100000000002"/>
  </r>
  <r>
    <n v="3900"/>
    <n v="27811"/>
    <n v="40606"/>
    <s v="Not Specified"/>
    <s v="Wilkes Barre"/>
    <s v="Pennsylvania"/>
    <x v="3"/>
    <s v="Small Business"/>
    <x v="0"/>
    <x v="12"/>
    <n v="73.900000000000006"/>
    <n v="15.99"/>
    <n v="7.39"/>
    <n v="66.510000000000005"/>
  </r>
  <r>
    <n v="3901"/>
    <n v="27813"/>
    <n v="39825"/>
    <s v="Medium"/>
    <s v="Fort Thomas"/>
    <s v="Kentucky"/>
    <x v="2"/>
    <s v="Consumer"/>
    <x v="2"/>
    <x v="5"/>
    <n v="401.14"/>
    <n v="40.98"/>
    <n v="40.113999999999997"/>
    <n v="361.02600000000001"/>
  </r>
  <r>
    <n v="3902"/>
    <n v="27840"/>
    <n v="39997"/>
    <s v="High"/>
    <s v="Gladstone"/>
    <s v="MO"/>
    <x v="0"/>
    <s v="Home Office"/>
    <x v="1"/>
    <x v="11"/>
    <n v="1209.3699999999999"/>
    <n v="150.97999999999999"/>
    <n v="120.93699999999998"/>
    <n v="1088.433"/>
  </r>
  <r>
    <n v="3903"/>
    <n v="27841"/>
    <n v="41168"/>
    <s v="High"/>
    <s v="White Plains"/>
    <s v="New York"/>
    <x v="3"/>
    <s v="Corporate"/>
    <x v="0"/>
    <x v="6"/>
    <n v="67.849999999999994"/>
    <n v="2.1"/>
    <n v="6.7850000000000001"/>
    <n v="61.064999999999998"/>
  </r>
  <r>
    <n v="3904"/>
    <n v="27843"/>
    <n v="40426"/>
    <s v="Medium"/>
    <s v="Carlsbad"/>
    <s v="New Mexico"/>
    <x v="1"/>
    <s v="Home Office"/>
    <x v="2"/>
    <x v="5"/>
    <n v="139.61000000000001"/>
    <n v="4.8899999999999997"/>
    <n v="13.961000000000002"/>
    <n v="125.64900000000002"/>
  </r>
  <r>
    <n v="3905"/>
    <n v="27844"/>
    <n v="40723"/>
    <s v="Low"/>
    <s v="Albany"/>
    <s v="Oregon"/>
    <x v="1"/>
    <s v="Home Office"/>
    <x v="0"/>
    <x v="12"/>
    <n v="11.08"/>
    <n v="5.8"/>
    <n v="1.1079999999999999"/>
    <n v="9.9719999999999995"/>
  </r>
  <r>
    <n v="3906"/>
    <n v="27844"/>
    <n v="40723"/>
    <s v="Low"/>
    <s v="Tulsa"/>
    <s v="Oklahoma"/>
    <x v="0"/>
    <s v="Home Office"/>
    <x v="0"/>
    <x v="9"/>
    <n v="135.86000000000001"/>
    <n v="4.9800000000000004"/>
    <n v="13.586000000000002"/>
    <n v="122.27400000000002"/>
  </r>
  <r>
    <n v="3907"/>
    <n v="27845"/>
    <n v="40737"/>
    <s v="Not Specified"/>
    <s v="Nashville"/>
    <s v="Tennessee"/>
    <x v="2"/>
    <s v="Small Business"/>
    <x v="0"/>
    <x v="8"/>
    <n v="220.45"/>
    <n v="6.3"/>
    <n v="22.045000000000002"/>
    <n v="198.40499999999997"/>
  </r>
  <r>
    <n v="3908"/>
    <n v="27872"/>
    <n v="40829"/>
    <s v="Not Specified"/>
    <s v="Coeur D Alene"/>
    <s v="Idaho"/>
    <x v="1"/>
    <s v="Corporate"/>
    <x v="0"/>
    <x v="12"/>
    <n v="388.71"/>
    <n v="14.27"/>
    <n v="38.871000000000002"/>
    <n v="349.839"/>
  </r>
  <r>
    <n v="3909"/>
    <n v="27875"/>
    <n v="40263"/>
    <s v="Low"/>
    <s v="Portsmouth"/>
    <s v="Virginia"/>
    <x v="2"/>
    <s v="Consumer"/>
    <x v="0"/>
    <x v="13"/>
    <n v="64.97"/>
    <n v="3.48"/>
    <n v="6.4970000000000008"/>
    <n v="58.472999999999999"/>
  </r>
  <r>
    <n v="3910"/>
    <n v="27876"/>
    <n v="40428"/>
    <s v="Low"/>
    <s v="Hays"/>
    <s v="Kansas"/>
    <x v="0"/>
    <s v="Corporate"/>
    <x v="0"/>
    <x v="6"/>
    <n v="777.63"/>
    <n v="16.989999999999998"/>
    <n v="77.763000000000005"/>
    <n v="699.86699999999996"/>
  </r>
  <r>
    <n v="3911"/>
    <n v="27879"/>
    <n v="40235"/>
    <s v="Medium"/>
    <s v="Colonial Heights"/>
    <s v="Virginia"/>
    <x v="2"/>
    <s v="Small Business"/>
    <x v="0"/>
    <x v="14"/>
    <n v="669.01"/>
    <n v="15.74"/>
    <n v="66.90100000000001"/>
    <n v="602.10899999999992"/>
  </r>
  <r>
    <n v="3912"/>
    <n v="27879"/>
    <n v="40235"/>
    <s v="Medium"/>
    <s v="Colonial Heights"/>
    <s v="Virginia"/>
    <x v="2"/>
    <s v="Small Business"/>
    <x v="1"/>
    <x v="2"/>
    <n v="301.60000000000002"/>
    <n v="9.65"/>
    <n v="30.16"/>
    <n v="271.44"/>
  </r>
  <r>
    <n v="3913"/>
    <n v="27904"/>
    <n v="40789"/>
    <s v="High"/>
    <s v="Louisville"/>
    <s v="Colorado"/>
    <x v="1"/>
    <s v="Consumer"/>
    <x v="2"/>
    <x v="4"/>
    <n v="460.58949999999999"/>
    <n v="65.989999999999995"/>
    <n v="46.058949999999996"/>
    <n v="414.53055000000001"/>
  </r>
  <r>
    <n v="3914"/>
    <n v="27909"/>
    <n v="40946"/>
    <s v="Critical"/>
    <s v="Hanover Park"/>
    <s v="Illinois"/>
    <x v="0"/>
    <s v="Corporate"/>
    <x v="0"/>
    <x v="9"/>
    <n v="62.26"/>
    <n v="54.96"/>
    <n v="6.226"/>
    <n v="56.033999999999999"/>
  </r>
  <r>
    <n v="3915"/>
    <n v="27909"/>
    <n v="40946"/>
    <s v="Critical"/>
    <s v="Hanover Park"/>
    <s v="Illinois"/>
    <x v="0"/>
    <s v="Corporate"/>
    <x v="0"/>
    <x v="7"/>
    <n v="58.53"/>
    <n v="1.26"/>
    <n v="5.8529999999999998"/>
    <n v="52.677"/>
  </r>
  <r>
    <n v="3916"/>
    <n v="27936"/>
    <n v="40731"/>
    <s v="High"/>
    <s v="Palm Coast"/>
    <s v="Florida"/>
    <x v="2"/>
    <s v="Consumer"/>
    <x v="2"/>
    <x v="4"/>
    <n v="1028.1600000000001"/>
    <n v="55.99"/>
    <n v="102.816"/>
    <n v="925.34400000000005"/>
  </r>
  <r>
    <n v="3917"/>
    <n v="27936"/>
    <n v="40731"/>
    <s v="High"/>
    <s v="Palm Springs"/>
    <s v="California"/>
    <x v="1"/>
    <s v="Consumer"/>
    <x v="2"/>
    <x v="10"/>
    <n v="9172.32"/>
    <n v="3502.14"/>
    <n v="917.23199999999997"/>
    <n v="8255.0879999999997"/>
  </r>
  <r>
    <n v="3918"/>
    <n v="27938"/>
    <n v="39938"/>
    <s v="Medium"/>
    <s v="South Portland"/>
    <s v="Maine"/>
    <x v="3"/>
    <s v="Home Office"/>
    <x v="0"/>
    <x v="9"/>
    <n v="1233.51"/>
    <n v="30.98"/>
    <n v="123.351"/>
    <n v="1110.1590000000001"/>
  </r>
  <r>
    <n v="3919"/>
    <n v="27939"/>
    <n v="41009"/>
    <s v="Medium"/>
    <s v="Pleasant Grove"/>
    <s v="Utah"/>
    <x v="1"/>
    <s v="Corporate"/>
    <x v="0"/>
    <x v="9"/>
    <n v="60.17"/>
    <n v="6.68"/>
    <n v="6.0170000000000003"/>
    <n v="54.152999999999999"/>
  </r>
  <r>
    <n v="3920"/>
    <n v="27969"/>
    <n v="40337"/>
    <s v="Low"/>
    <s v="Tucson"/>
    <s v="Arizona"/>
    <x v="1"/>
    <s v="Home Office"/>
    <x v="1"/>
    <x v="11"/>
    <n v="5677.87"/>
    <n v="130.97999999999999"/>
    <n v="567.78699999999992"/>
    <n v="5110.0829999999996"/>
  </r>
  <r>
    <n v="3921"/>
    <n v="27969"/>
    <n v="40337"/>
    <s v="Low"/>
    <s v="Tucson"/>
    <s v="Arizona"/>
    <x v="1"/>
    <s v="Home Office"/>
    <x v="2"/>
    <x v="5"/>
    <n v="732.72"/>
    <n v="83.1"/>
    <n v="73.272000000000006"/>
    <n v="659.44799999999998"/>
  </r>
  <r>
    <n v="3922"/>
    <n v="27969"/>
    <n v="40337"/>
    <s v="Low"/>
    <s v="Tucson"/>
    <s v="Arizona"/>
    <x v="1"/>
    <s v="Home Office"/>
    <x v="0"/>
    <x v="0"/>
    <n v="687.47"/>
    <n v="20.98"/>
    <n v="68.747000000000014"/>
    <n v="618.72299999999996"/>
  </r>
  <r>
    <n v="3923"/>
    <n v="27974"/>
    <n v="40458"/>
    <s v="High"/>
    <s v="Hanover"/>
    <s v="Pennsylvania"/>
    <x v="3"/>
    <s v="Home Office"/>
    <x v="1"/>
    <x v="15"/>
    <n v="897.42"/>
    <n v="26.64"/>
    <n v="89.74199999999999"/>
    <n v="807.678"/>
  </r>
  <r>
    <n v="3924"/>
    <n v="27974"/>
    <n v="40458"/>
    <s v="High"/>
    <s v="Hanover"/>
    <s v="Pennsylvania"/>
    <x v="3"/>
    <s v="Home Office"/>
    <x v="1"/>
    <x v="2"/>
    <n v="306.02"/>
    <n v="12.07"/>
    <n v="30.601999999999997"/>
    <n v="275.41800000000001"/>
  </r>
  <r>
    <n v="3925"/>
    <n v="27974"/>
    <n v="40458"/>
    <s v="High"/>
    <s v="Lakewood"/>
    <s v="Colorado"/>
    <x v="1"/>
    <s v="Home Office"/>
    <x v="2"/>
    <x v="5"/>
    <n v="813.41"/>
    <n v="28.48"/>
    <n v="81.340999999999994"/>
    <n v="732.06899999999996"/>
  </r>
  <r>
    <n v="3926"/>
    <n v="28001"/>
    <n v="39978"/>
    <s v="Critical"/>
    <s v="Bennington"/>
    <s v="Vermont"/>
    <x v="3"/>
    <s v="Home Office"/>
    <x v="1"/>
    <x v="2"/>
    <n v="8958.4599999999991"/>
    <n v="209.84"/>
    <n v="895.84599999999989"/>
    <n v="8062.6139999999996"/>
  </r>
  <r>
    <n v="3927"/>
    <n v="28001"/>
    <n v="39978"/>
    <s v="Critical"/>
    <s v="Merrimack"/>
    <s v="New Hampshire"/>
    <x v="3"/>
    <s v="Home Office"/>
    <x v="1"/>
    <x v="2"/>
    <n v="4201.08"/>
    <n v="194.3"/>
    <n v="420.108"/>
    <n v="3780.9719999999998"/>
  </r>
  <r>
    <n v="3928"/>
    <n v="28002"/>
    <n v="40096"/>
    <s v="Critical"/>
    <s v="Waldorf"/>
    <s v="Maryland"/>
    <x v="3"/>
    <s v="Home Office"/>
    <x v="0"/>
    <x v="9"/>
    <n v="43.55"/>
    <n v="9.11"/>
    <n v="4.3550000000000004"/>
    <n v="39.194999999999993"/>
  </r>
  <r>
    <n v="3929"/>
    <n v="28003"/>
    <n v="40621"/>
    <s v="Critical"/>
    <s v="Plainfield"/>
    <s v="Illinois"/>
    <x v="0"/>
    <s v="Corporate"/>
    <x v="0"/>
    <x v="9"/>
    <n v="157.79"/>
    <n v="4.9800000000000004"/>
    <n v="15.778999999999998"/>
    <n v="142.011"/>
  </r>
  <r>
    <n v="3930"/>
    <n v="28007"/>
    <n v="40276"/>
    <s v="Not Specified"/>
    <s v="Ontario"/>
    <s v="California"/>
    <x v="1"/>
    <s v="Small Business"/>
    <x v="0"/>
    <x v="13"/>
    <n v="128.97"/>
    <n v="3.48"/>
    <n v="12.897"/>
    <n v="116.07299999999999"/>
  </r>
  <r>
    <n v="3931"/>
    <n v="28007"/>
    <n v="40276"/>
    <s v="Not Specified"/>
    <s v="Ontario"/>
    <s v="California"/>
    <x v="1"/>
    <s v="Small Business"/>
    <x v="0"/>
    <x v="6"/>
    <n v="238.77"/>
    <n v="11.66"/>
    <n v="23.877000000000002"/>
    <n v="214.893"/>
  </r>
  <r>
    <n v="3932"/>
    <n v="28007"/>
    <n v="40276"/>
    <s v="Not Specified"/>
    <s v="Ontario"/>
    <s v="California"/>
    <x v="1"/>
    <s v="Small Business"/>
    <x v="0"/>
    <x v="1"/>
    <n v="257.33999999999997"/>
    <n v="12.98"/>
    <n v="25.733999999999995"/>
    <n v="231.60599999999999"/>
  </r>
  <r>
    <n v="3933"/>
    <n v="28033"/>
    <n v="40435"/>
    <s v="High"/>
    <s v="Texarkana"/>
    <s v="Texas"/>
    <x v="0"/>
    <s v="Corporate"/>
    <x v="1"/>
    <x v="15"/>
    <n v="2826.9"/>
    <n v="180.98"/>
    <n v="282.69"/>
    <n v="2544.21"/>
  </r>
  <r>
    <n v="3934"/>
    <n v="28033"/>
    <n v="40435"/>
    <s v="High"/>
    <s v="Texarkana"/>
    <s v="Texas"/>
    <x v="0"/>
    <s v="Corporate"/>
    <x v="1"/>
    <x v="15"/>
    <n v="7834.77"/>
    <n v="216.6"/>
    <n v="783.47700000000009"/>
    <n v="7051.2930000000006"/>
  </r>
  <r>
    <n v="3935"/>
    <n v="28033"/>
    <n v="40435"/>
    <s v="High"/>
    <s v="Texarkana"/>
    <s v="Texas"/>
    <x v="0"/>
    <s v="Corporate"/>
    <x v="2"/>
    <x v="5"/>
    <n v="127.56"/>
    <n v="6.6"/>
    <n v="12.755999999999998"/>
    <n v="114.804"/>
  </r>
  <r>
    <n v="3936"/>
    <n v="28035"/>
    <n v="40671"/>
    <s v="Not Specified"/>
    <s v="Carbondale"/>
    <s v="Illinois"/>
    <x v="0"/>
    <s v="Home Office"/>
    <x v="0"/>
    <x v="12"/>
    <n v="376.21"/>
    <n v="18.989999999999998"/>
    <n v="37.621000000000002"/>
    <n v="338.589"/>
  </r>
  <r>
    <n v="3937"/>
    <n v="28037"/>
    <n v="40159"/>
    <s v="High"/>
    <s v="Raleigh"/>
    <s v="North Carolina"/>
    <x v="2"/>
    <s v="Corporate"/>
    <x v="0"/>
    <x v="9"/>
    <n v="203.53"/>
    <n v="6.68"/>
    <n v="20.352999999999998"/>
    <n v="183.17699999999999"/>
  </r>
  <r>
    <n v="3938"/>
    <n v="28064"/>
    <n v="40423"/>
    <s v="Medium"/>
    <s v="Cleveland Heights"/>
    <s v="Ohio"/>
    <x v="3"/>
    <s v="Home Office"/>
    <x v="0"/>
    <x v="6"/>
    <n v="856.45"/>
    <n v="19.84"/>
    <n v="85.644999999999996"/>
    <n v="770.80500000000006"/>
  </r>
  <r>
    <n v="3939"/>
    <n v="28064"/>
    <n v="40423"/>
    <s v="Medium"/>
    <s v="Cleveland Heights"/>
    <s v="Ohio"/>
    <x v="3"/>
    <s v="Home Office"/>
    <x v="0"/>
    <x v="6"/>
    <n v="6.75"/>
    <n v="5.84"/>
    <n v="0.67500000000000004"/>
    <n v="6.0750000000000002"/>
  </r>
  <r>
    <n v="3940"/>
    <n v="28068"/>
    <n v="40416"/>
    <s v="Low"/>
    <s v="Ankeny"/>
    <s v="Iowa"/>
    <x v="0"/>
    <s v="Corporate"/>
    <x v="2"/>
    <x v="5"/>
    <n v="631.99"/>
    <n v="27.48"/>
    <n v="63.198999999999998"/>
    <n v="568.79100000000005"/>
  </r>
  <r>
    <n v="3941"/>
    <n v="28069"/>
    <n v="39954"/>
    <s v="Low"/>
    <s v="Walla Walla"/>
    <s v="Washington"/>
    <x v="1"/>
    <s v="Small Business"/>
    <x v="0"/>
    <x v="9"/>
    <n v="10.17"/>
    <n v="5.18"/>
    <n v="1.0170000000000001"/>
    <n v="9.1530000000000005"/>
  </r>
  <r>
    <n v="3942"/>
    <n v="28069"/>
    <n v="39954"/>
    <s v="Low"/>
    <s v="Walla Walla"/>
    <s v="Washington"/>
    <x v="1"/>
    <s v="Small Business"/>
    <x v="0"/>
    <x v="6"/>
    <n v="23.58"/>
    <n v="5.84"/>
    <n v="2.3579999999999997"/>
    <n v="21.221999999999998"/>
  </r>
  <r>
    <n v="3943"/>
    <n v="28097"/>
    <n v="39946"/>
    <s v="Medium"/>
    <s v="Tigard"/>
    <s v="Oregon"/>
    <x v="1"/>
    <s v="Home Office"/>
    <x v="1"/>
    <x v="2"/>
    <n v="2438.6999999999998"/>
    <n v="55.5"/>
    <n v="243.87"/>
    <n v="2194.83"/>
  </r>
  <r>
    <n v="3944"/>
    <n v="28129"/>
    <n v="40934"/>
    <s v="Medium"/>
    <s v="Atascadero"/>
    <s v="California"/>
    <x v="1"/>
    <s v="Small Business"/>
    <x v="0"/>
    <x v="9"/>
    <n v="107.41"/>
    <n v="19.98"/>
    <n v="10.741"/>
    <n v="96.668999999999997"/>
  </r>
  <r>
    <n v="3945"/>
    <n v="28130"/>
    <n v="40024"/>
    <s v="Low"/>
    <s v="Springfield"/>
    <s v="MO"/>
    <x v="0"/>
    <s v="Corporate"/>
    <x v="0"/>
    <x v="12"/>
    <n v="404.24"/>
    <n v="15.99"/>
    <n v="40.423999999999999"/>
    <n v="363.81600000000003"/>
  </r>
  <r>
    <n v="3946"/>
    <n v="28130"/>
    <n v="40024"/>
    <s v="Low"/>
    <s v="Springfield"/>
    <s v="MO"/>
    <x v="0"/>
    <s v="Corporate"/>
    <x v="1"/>
    <x v="2"/>
    <n v="1381.88"/>
    <n v="46.94"/>
    <n v="138.18800000000002"/>
    <n v="1243.692"/>
  </r>
  <r>
    <n v="3947"/>
    <n v="28135"/>
    <n v="40081"/>
    <s v="Critical"/>
    <s v="Woodstock"/>
    <s v="Illinois"/>
    <x v="0"/>
    <s v="Corporate"/>
    <x v="0"/>
    <x v="13"/>
    <n v="1601.24"/>
    <n v="46.89"/>
    <n v="160.124"/>
    <n v="1441.116"/>
  </r>
  <r>
    <n v="3948"/>
    <n v="28135"/>
    <n v="40081"/>
    <s v="Critical"/>
    <s v="Woodstock"/>
    <s v="Illinois"/>
    <x v="0"/>
    <s v="Corporate"/>
    <x v="0"/>
    <x v="1"/>
    <n v="501.31"/>
    <n v="12.98"/>
    <n v="50.131"/>
    <n v="451.17899999999997"/>
  </r>
  <r>
    <n v="3949"/>
    <n v="28161"/>
    <n v="39979"/>
    <s v="Not Specified"/>
    <s v="Cranford"/>
    <s v="New Jersey"/>
    <x v="3"/>
    <s v="Consumer"/>
    <x v="1"/>
    <x v="11"/>
    <n v="784.08"/>
    <n v="70.98"/>
    <n v="78.408000000000001"/>
    <n v="705.67200000000003"/>
  </r>
  <r>
    <n v="3950"/>
    <n v="28161"/>
    <n v="39979"/>
    <s v="Not Specified"/>
    <s v="Salem"/>
    <s v="New Hampshire"/>
    <x v="3"/>
    <s v="Consumer"/>
    <x v="1"/>
    <x v="15"/>
    <n v="5028.3100000000004"/>
    <n v="350.98"/>
    <n v="502.83100000000007"/>
    <n v="4525.4790000000003"/>
  </r>
  <r>
    <n v="3951"/>
    <n v="28161"/>
    <n v="39979"/>
    <s v="Not Specified"/>
    <s v="Summit"/>
    <s v="New Jersey"/>
    <x v="3"/>
    <s v="Consumer"/>
    <x v="2"/>
    <x v="5"/>
    <n v="1085.6099999999999"/>
    <n v="27.48"/>
    <n v="108.56099999999998"/>
    <n v="977.04899999999998"/>
  </r>
  <r>
    <n v="3952"/>
    <n v="28165"/>
    <n v="41099"/>
    <s v="Not Specified"/>
    <s v="Danville"/>
    <s v="Illinois"/>
    <x v="0"/>
    <s v="Corporate"/>
    <x v="0"/>
    <x v="12"/>
    <n v="24.96"/>
    <n v="10.91"/>
    <n v="2.4960000000000004"/>
    <n v="22.463999999999999"/>
  </r>
  <r>
    <n v="3953"/>
    <n v="28198"/>
    <n v="40947"/>
    <s v="Medium"/>
    <s v="Alexandria"/>
    <s v="Virginia"/>
    <x v="2"/>
    <s v="Consumer"/>
    <x v="2"/>
    <x v="4"/>
    <n v="7703.9664999999995"/>
    <n v="175.99"/>
    <n v="770.39664999999991"/>
    <n v="6933.5698499999999"/>
  </r>
  <r>
    <n v="3954"/>
    <n v="28224"/>
    <n v="41262"/>
    <s v="Critical"/>
    <s v="Paradise"/>
    <s v="California"/>
    <x v="1"/>
    <s v="Corporate"/>
    <x v="0"/>
    <x v="12"/>
    <n v="163.41"/>
    <n v="6.23"/>
    <n v="16.340999999999998"/>
    <n v="147.06899999999999"/>
  </r>
  <r>
    <n v="3955"/>
    <n v="28225"/>
    <n v="39835"/>
    <s v="Critical"/>
    <s v="Elyria"/>
    <s v="Ohio"/>
    <x v="3"/>
    <s v="Corporate"/>
    <x v="0"/>
    <x v="0"/>
    <n v="1160.5899999999999"/>
    <n v="80.98"/>
    <n v="116.059"/>
    <n v="1044.5309999999999"/>
  </r>
  <r>
    <n v="3956"/>
    <n v="28225"/>
    <n v="39835"/>
    <s v="Critical"/>
    <s v="Saginaw"/>
    <s v="Michigan"/>
    <x v="0"/>
    <s v="Corporate"/>
    <x v="1"/>
    <x v="2"/>
    <n v="206.04"/>
    <n v="20.28"/>
    <n v="20.603999999999999"/>
    <n v="185.43599999999998"/>
  </r>
  <r>
    <n v="3957"/>
    <n v="28228"/>
    <n v="41101"/>
    <s v="Not Specified"/>
    <s v="Land O Lakes"/>
    <s v="Florida"/>
    <x v="2"/>
    <s v="Small Business"/>
    <x v="0"/>
    <x v="14"/>
    <n v="346.23"/>
    <n v="60.98"/>
    <n v="34.623000000000005"/>
    <n v="311.60700000000003"/>
  </r>
  <r>
    <n v="3958"/>
    <n v="28256"/>
    <n v="39867"/>
    <s v="High"/>
    <s v="Covington"/>
    <s v="Kentucky"/>
    <x v="2"/>
    <s v="Corporate"/>
    <x v="0"/>
    <x v="0"/>
    <n v="467.4"/>
    <n v="20.98"/>
    <n v="46.74"/>
    <n v="420.65999999999997"/>
  </r>
  <r>
    <n v="3959"/>
    <n v="28258"/>
    <n v="39885"/>
    <s v="Critical"/>
    <s v="Delaware"/>
    <s v="Ohio"/>
    <x v="3"/>
    <s v="Home Office"/>
    <x v="2"/>
    <x v="4"/>
    <n v="201.178"/>
    <n v="125.99"/>
    <n v="20.117799999999999"/>
    <n v="181.06020000000001"/>
  </r>
  <r>
    <n v="3960"/>
    <n v="28258"/>
    <n v="39885"/>
    <s v="Critical"/>
    <s v="Dublin"/>
    <s v="Ohio"/>
    <x v="3"/>
    <s v="Home Office"/>
    <x v="2"/>
    <x v="5"/>
    <n v="2493.2399999999998"/>
    <n v="99.99"/>
    <n v="249.32399999999998"/>
    <n v="2243.9159999999997"/>
  </r>
  <r>
    <n v="3961"/>
    <n v="28259"/>
    <n v="40121"/>
    <s v="High"/>
    <s v="Jacksonville"/>
    <s v="Florida"/>
    <x v="2"/>
    <s v="Consumer"/>
    <x v="2"/>
    <x v="5"/>
    <n v="249.24"/>
    <n v="10.97"/>
    <n v="24.923999999999999"/>
    <n v="224.316"/>
  </r>
  <r>
    <n v="3962"/>
    <n v="28262"/>
    <n v="40543"/>
    <s v="Medium"/>
    <s v="Portland"/>
    <s v="Oregon"/>
    <x v="1"/>
    <s v="Small Business"/>
    <x v="0"/>
    <x v="9"/>
    <n v="299.11"/>
    <n v="11.34"/>
    <n v="29.911000000000005"/>
    <n v="269.19900000000001"/>
  </r>
  <r>
    <n v="3963"/>
    <n v="28289"/>
    <n v="40192"/>
    <s v="High"/>
    <s v="Wheeling"/>
    <s v="Illinois"/>
    <x v="0"/>
    <s v="Corporate"/>
    <x v="0"/>
    <x v="9"/>
    <n v="166.76"/>
    <n v="4.9800000000000004"/>
    <n v="16.675999999999998"/>
    <n v="150.084"/>
  </r>
  <r>
    <n v="3964"/>
    <n v="28290"/>
    <n v="39823"/>
    <s v="Low"/>
    <s v="Hazelwood"/>
    <s v="MO"/>
    <x v="0"/>
    <s v="Home Office"/>
    <x v="2"/>
    <x v="5"/>
    <n v="1307.3499999999999"/>
    <n v="30.42"/>
    <n v="130.73500000000001"/>
    <n v="1176.6149999999998"/>
  </r>
  <r>
    <n v="3965"/>
    <n v="28290"/>
    <n v="39823"/>
    <s v="Low"/>
    <s v="Hazelwood"/>
    <s v="MO"/>
    <x v="0"/>
    <s v="Home Office"/>
    <x v="0"/>
    <x v="0"/>
    <n v="523.58000000000004"/>
    <n v="161.55000000000001"/>
    <n v="52.358000000000004"/>
    <n v="471.22200000000004"/>
  </r>
  <r>
    <n v="3966"/>
    <n v="28291"/>
    <n v="39876"/>
    <s v="Critical"/>
    <s v="Columbus"/>
    <s v="Mississippi"/>
    <x v="2"/>
    <s v="Consumer"/>
    <x v="1"/>
    <x v="15"/>
    <n v="3950.6"/>
    <n v="280.98"/>
    <n v="395.06"/>
    <n v="3555.54"/>
  </r>
  <r>
    <n v="3967"/>
    <n v="28294"/>
    <n v="41051"/>
    <s v="High"/>
    <s v="Laurinburg"/>
    <s v="North Carolina"/>
    <x v="2"/>
    <s v="Corporate"/>
    <x v="0"/>
    <x v="7"/>
    <n v="63.47"/>
    <n v="1.26"/>
    <n v="6.3470000000000004"/>
    <n v="57.122999999999998"/>
  </r>
  <r>
    <n v="3968"/>
    <n v="28321"/>
    <n v="40391"/>
    <s v="Medium"/>
    <s v="Strongsville"/>
    <s v="Ohio"/>
    <x v="3"/>
    <s v="Consumer"/>
    <x v="0"/>
    <x v="8"/>
    <n v="90.5"/>
    <n v="3.08"/>
    <n v="9.0500000000000007"/>
    <n v="81.45"/>
  </r>
  <r>
    <n v="3969"/>
    <n v="28324"/>
    <n v="40762"/>
    <s v="High"/>
    <s v="Victoria"/>
    <s v="Texas"/>
    <x v="0"/>
    <s v="Small Business"/>
    <x v="0"/>
    <x v="13"/>
    <n v="385.99"/>
    <n v="8.67"/>
    <n v="38.599000000000004"/>
    <n v="347.39100000000002"/>
  </r>
  <r>
    <n v="3970"/>
    <n v="28354"/>
    <n v="39899"/>
    <s v="Low"/>
    <s v="Redlands"/>
    <s v="California"/>
    <x v="1"/>
    <s v="Corporate"/>
    <x v="2"/>
    <x v="5"/>
    <n v="507.66"/>
    <n v="15.98"/>
    <n v="50.766000000000005"/>
    <n v="456.89400000000001"/>
  </r>
  <r>
    <n v="3971"/>
    <n v="28357"/>
    <n v="40319"/>
    <s v="Not Specified"/>
    <s v="Reno"/>
    <s v="Nevada"/>
    <x v="1"/>
    <s v="Home Office"/>
    <x v="0"/>
    <x v="12"/>
    <n v="390.46"/>
    <n v="7.3"/>
    <n v="39.045999999999999"/>
    <n v="351.41399999999999"/>
  </r>
  <r>
    <n v="3972"/>
    <n v="28357"/>
    <n v="40319"/>
    <s v="Not Specified"/>
    <s v="Reno"/>
    <s v="Nevada"/>
    <x v="1"/>
    <s v="Home Office"/>
    <x v="0"/>
    <x v="7"/>
    <n v="113.43"/>
    <n v="2.4700000000000002"/>
    <n v="11.343000000000002"/>
    <n v="102.087"/>
  </r>
  <r>
    <n v="3973"/>
    <n v="28387"/>
    <n v="41089"/>
    <s v="Not Specified"/>
    <s v="Claremont"/>
    <s v="California"/>
    <x v="1"/>
    <s v="Consumer"/>
    <x v="0"/>
    <x v="14"/>
    <n v="3212.97"/>
    <n v="83.93"/>
    <n v="321.29699999999997"/>
    <n v="2891.6729999999998"/>
  </r>
  <r>
    <n v="3974"/>
    <n v="28387"/>
    <n v="41089"/>
    <s v="Not Specified"/>
    <s v="Claremont"/>
    <s v="California"/>
    <x v="1"/>
    <s v="Consumer"/>
    <x v="0"/>
    <x v="9"/>
    <n v="292.95"/>
    <n v="22.84"/>
    <n v="29.295000000000002"/>
    <n v="263.65499999999997"/>
  </r>
  <r>
    <n v="3975"/>
    <n v="28389"/>
    <n v="40120"/>
    <s v="High"/>
    <s v="Warren"/>
    <s v="Michigan"/>
    <x v="0"/>
    <s v="Home Office"/>
    <x v="1"/>
    <x v="2"/>
    <n v="668.39"/>
    <n v="30.93"/>
    <n v="66.838999999999999"/>
    <n v="601.55099999999993"/>
  </r>
  <r>
    <n v="3976"/>
    <n v="28389"/>
    <n v="40120"/>
    <s v="High"/>
    <s v="Warren"/>
    <s v="Michigan"/>
    <x v="0"/>
    <s v="Home Office"/>
    <x v="2"/>
    <x v="10"/>
    <n v="4657.3500000000004"/>
    <n v="297.48"/>
    <n v="465.73500000000001"/>
    <n v="4191.6150000000007"/>
  </r>
  <r>
    <n v="3977"/>
    <n v="28389"/>
    <n v="40120"/>
    <s v="High"/>
    <s v="Warren"/>
    <s v="Michigan"/>
    <x v="0"/>
    <s v="Home Office"/>
    <x v="1"/>
    <x v="3"/>
    <n v="2097.94"/>
    <n v="296.18"/>
    <n v="209.79400000000001"/>
    <n v="1888.146"/>
  </r>
  <r>
    <n v="3978"/>
    <n v="28390"/>
    <n v="40946"/>
    <s v="High"/>
    <s v="Reisterstown"/>
    <s v="Maryland"/>
    <x v="3"/>
    <s v="Small Business"/>
    <x v="1"/>
    <x v="2"/>
    <n v="809.77"/>
    <n v="20.28"/>
    <n v="80.977000000000004"/>
    <n v="728.79300000000001"/>
  </r>
  <r>
    <n v="3979"/>
    <n v="28419"/>
    <n v="40117"/>
    <s v="Low"/>
    <s v="Pensacola"/>
    <s v="Florida"/>
    <x v="2"/>
    <s v="Consumer"/>
    <x v="0"/>
    <x v="0"/>
    <n v="133.85"/>
    <n v="13.48"/>
    <n v="13.385"/>
    <n v="120.46499999999999"/>
  </r>
  <r>
    <n v="3980"/>
    <n v="28420"/>
    <n v="40080"/>
    <s v="Low"/>
    <s v="Kearney"/>
    <s v="Nebraska"/>
    <x v="0"/>
    <s v="Corporate"/>
    <x v="0"/>
    <x v="14"/>
    <n v="45.64"/>
    <n v="15.57"/>
    <n v="4.5640000000000001"/>
    <n v="41.076000000000001"/>
  </r>
  <r>
    <n v="3981"/>
    <n v="28451"/>
    <n v="39818"/>
    <s v="Critical"/>
    <s v="Norman"/>
    <s v="Oklahoma"/>
    <x v="0"/>
    <s v="Small Business"/>
    <x v="1"/>
    <x v="2"/>
    <n v="4201.08"/>
    <n v="194.3"/>
    <n v="420.108"/>
    <n v="3780.9719999999998"/>
  </r>
  <r>
    <n v="3982"/>
    <n v="28451"/>
    <n v="39818"/>
    <s v="Critical"/>
    <s v="Norman"/>
    <s v="Oklahoma"/>
    <x v="0"/>
    <s v="Small Business"/>
    <x v="1"/>
    <x v="2"/>
    <n v="8958.4599999999991"/>
    <n v="209.84"/>
    <n v="895.84599999999989"/>
    <n v="8062.6139999999996"/>
  </r>
  <r>
    <n v="3983"/>
    <n v="28451"/>
    <n v="39818"/>
    <s v="Critical"/>
    <s v="Norman"/>
    <s v="Oklahoma"/>
    <x v="0"/>
    <s v="Small Business"/>
    <x v="2"/>
    <x v="10"/>
    <n v="4913.7"/>
    <n v="145.44999999999999"/>
    <n v="491.37"/>
    <n v="4422.33"/>
  </r>
  <r>
    <n v="3984"/>
    <n v="28453"/>
    <n v="41271"/>
    <s v="Critical"/>
    <s v="Jacksonville"/>
    <s v="North Carolina"/>
    <x v="2"/>
    <s v="Home Office"/>
    <x v="0"/>
    <x v="13"/>
    <n v="560.03"/>
    <n v="21.66"/>
    <n v="56.002999999999993"/>
    <n v="504.02699999999999"/>
  </r>
  <r>
    <n v="3985"/>
    <n v="28454"/>
    <n v="41127"/>
    <s v="Medium"/>
    <s v="Sandusky"/>
    <s v="Ohio"/>
    <x v="3"/>
    <s v="Corporate"/>
    <x v="0"/>
    <x v="9"/>
    <n v="157.4"/>
    <n v="6.48"/>
    <n v="15.74"/>
    <n v="141.66"/>
  </r>
  <r>
    <n v="3986"/>
    <n v="28455"/>
    <n v="40328"/>
    <s v="Medium"/>
    <s v="Clinton"/>
    <s v="Mississippi"/>
    <x v="2"/>
    <s v="Small Business"/>
    <x v="2"/>
    <x v="5"/>
    <n v="254.12"/>
    <n v="20.95"/>
    <n v="25.411999999999999"/>
    <n v="228.708"/>
  </r>
  <r>
    <n v="3987"/>
    <n v="28455"/>
    <n v="40328"/>
    <s v="Medium"/>
    <s v="Clinton"/>
    <s v="Mississippi"/>
    <x v="2"/>
    <s v="Small Business"/>
    <x v="2"/>
    <x v="5"/>
    <n v="767.04"/>
    <n v="20.89"/>
    <n v="76.703999999999994"/>
    <n v="690.33600000000001"/>
  </r>
  <r>
    <n v="3988"/>
    <n v="28480"/>
    <n v="39887"/>
    <s v="Medium"/>
    <s v="Duluth"/>
    <s v="Minnesota"/>
    <x v="0"/>
    <s v="Corporate"/>
    <x v="0"/>
    <x v="6"/>
    <n v="30.62"/>
    <n v="1.76"/>
    <n v="3.0619999999999998"/>
    <n v="27.558"/>
  </r>
  <r>
    <n v="3989"/>
    <n v="28482"/>
    <n v="40245"/>
    <s v="Critical"/>
    <s v="Bartlesville"/>
    <s v="Oklahoma"/>
    <x v="0"/>
    <s v="Home Office"/>
    <x v="1"/>
    <x v="2"/>
    <n v="119.63"/>
    <n v="5.08"/>
    <n v="11.962999999999999"/>
    <n v="107.667"/>
  </r>
  <r>
    <n v="3990"/>
    <n v="28482"/>
    <n v="40245"/>
    <s v="Critical"/>
    <s v="Bartlesville"/>
    <s v="Oklahoma"/>
    <x v="0"/>
    <s v="Home Office"/>
    <x v="0"/>
    <x v="9"/>
    <n v="177.92"/>
    <n v="4.28"/>
    <n v="17.791999999999998"/>
    <n v="160.12799999999999"/>
  </r>
  <r>
    <n v="3991"/>
    <n v="28485"/>
    <n v="40920"/>
    <s v="High"/>
    <s v="Temecula"/>
    <s v="California"/>
    <x v="1"/>
    <s v="Consumer"/>
    <x v="0"/>
    <x v="6"/>
    <n v="49.18"/>
    <n v="4.28"/>
    <n v="4.9180000000000001"/>
    <n v="44.262"/>
  </r>
  <r>
    <n v="3992"/>
    <n v="28486"/>
    <n v="40051"/>
    <s v="High"/>
    <s v="Pekin"/>
    <s v="Illinois"/>
    <x v="0"/>
    <s v="Corporate"/>
    <x v="0"/>
    <x v="0"/>
    <n v="811.13"/>
    <n v="415.88"/>
    <n v="81.113"/>
    <n v="730.01700000000005"/>
  </r>
  <r>
    <n v="3993"/>
    <n v="28512"/>
    <n v="40295"/>
    <s v="Medium"/>
    <s v="Laurinburg"/>
    <s v="North Carolina"/>
    <x v="2"/>
    <s v="Corporate"/>
    <x v="2"/>
    <x v="5"/>
    <n v="323.91000000000003"/>
    <n v="30.73"/>
    <n v="32.391000000000005"/>
    <n v="291.51900000000001"/>
  </r>
  <r>
    <n v="3994"/>
    <n v="28512"/>
    <n v="40295"/>
    <s v="Medium"/>
    <s v="Laurinburg"/>
    <s v="North Carolina"/>
    <x v="2"/>
    <s v="Corporate"/>
    <x v="0"/>
    <x v="9"/>
    <n v="185.59"/>
    <n v="19.98"/>
    <n v="18.559000000000001"/>
    <n v="167.03100000000001"/>
  </r>
  <r>
    <n v="3995"/>
    <n v="28512"/>
    <n v="40295"/>
    <s v="Medium"/>
    <s v="Laurinburg"/>
    <s v="North Carolina"/>
    <x v="2"/>
    <s v="Corporate"/>
    <x v="0"/>
    <x v="0"/>
    <n v="7168.15"/>
    <n v="419.19"/>
    <n v="716.81500000000005"/>
    <n v="6451.3349999999991"/>
  </r>
  <r>
    <n v="3996"/>
    <n v="28515"/>
    <n v="40359"/>
    <s v="High"/>
    <s v="Biddeford"/>
    <s v="Maine"/>
    <x v="3"/>
    <s v="Corporate"/>
    <x v="2"/>
    <x v="5"/>
    <n v="379.78"/>
    <n v="8.32"/>
    <n v="37.977999999999994"/>
    <n v="341.80199999999996"/>
  </r>
  <r>
    <n v="3997"/>
    <n v="28515"/>
    <n v="40359"/>
    <s v="High"/>
    <s v="New London"/>
    <s v="Connecticut"/>
    <x v="3"/>
    <s v="Corporate"/>
    <x v="0"/>
    <x v="12"/>
    <n v="750.86"/>
    <n v="21.38"/>
    <n v="75.085999999999999"/>
    <n v="675.774"/>
  </r>
  <r>
    <n v="3998"/>
    <n v="28519"/>
    <n v="40351"/>
    <s v="High"/>
    <s v="Coos Bay"/>
    <s v="Oregon"/>
    <x v="1"/>
    <s v="Consumer"/>
    <x v="2"/>
    <x v="4"/>
    <n v="268.71049999999997"/>
    <n v="85.99"/>
    <n v="26.871049999999997"/>
    <n v="241.83944999999997"/>
  </r>
  <r>
    <n v="3999"/>
    <n v="28544"/>
    <n v="41149"/>
    <s v="Critical"/>
    <s v="Midvale"/>
    <s v="Utah"/>
    <x v="1"/>
    <s v="Consumer"/>
    <x v="0"/>
    <x v="12"/>
    <n v="68.5"/>
    <n v="2.78"/>
    <n v="6.85"/>
    <n v="61.65"/>
  </r>
  <r>
    <n v="4000"/>
    <n v="28545"/>
    <n v="40778"/>
    <s v="High"/>
    <s v="Greenville"/>
    <s v="South Carolina"/>
    <x v="2"/>
    <s v="Home Office"/>
    <x v="0"/>
    <x v="13"/>
    <n v="5296.19"/>
    <n v="363.25"/>
    <n v="529.61899999999991"/>
    <n v="4766.5709999999999"/>
  </r>
  <r>
    <n v="4001"/>
    <n v="28550"/>
    <n v="40622"/>
    <s v="Not Specified"/>
    <s v="Florence"/>
    <s v="Kentucky"/>
    <x v="2"/>
    <s v="Corporate"/>
    <x v="2"/>
    <x v="10"/>
    <n v="21532.26"/>
    <n v="500.97"/>
    <n v="2153.2259999999997"/>
    <n v="19379.034"/>
  </r>
  <r>
    <n v="4002"/>
    <n v="28550"/>
    <n v="40622"/>
    <s v="Not Specified"/>
    <s v="Florence"/>
    <s v="Kentucky"/>
    <x v="2"/>
    <s v="Corporate"/>
    <x v="0"/>
    <x v="9"/>
    <n v="7.64"/>
    <n v="4.76"/>
    <n v="0.7639999999999999"/>
    <n v="6.8759999999999994"/>
  </r>
  <r>
    <n v="4003"/>
    <n v="28581"/>
    <n v="40884"/>
    <s v="Medium"/>
    <s v="West Islip"/>
    <s v="New York"/>
    <x v="3"/>
    <s v="Home Office"/>
    <x v="0"/>
    <x v="12"/>
    <n v="36.4"/>
    <n v="24.92"/>
    <n v="3.64"/>
    <n v="32.76"/>
  </r>
  <r>
    <n v="4004"/>
    <n v="28581"/>
    <n v="40884"/>
    <s v="Medium"/>
    <s v="West Islip"/>
    <s v="New York"/>
    <x v="3"/>
    <s v="Home Office"/>
    <x v="0"/>
    <x v="9"/>
    <n v="176.35"/>
    <n v="4.9800000000000004"/>
    <n v="17.635000000000002"/>
    <n v="158.715"/>
  </r>
  <r>
    <n v="4005"/>
    <n v="28582"/>
    <n v="40930"/>
    <s v="Not Specified"/>
    <s v="Lenexa"/>
    <s v="Kansas"/>
    <x v="0"/>
    <s v="Home Office"/>
    <x v="2"/>
    <x v="5"/>
    <n v="1500.17"/>
    <n v="39.24"/>
    <n v="150.017"/>
    <n v="1350.153"/>
  </r>
  <r>
    <n v="4006"/>
    <n v="28582"/>
    <n v="40930"/>
    <s v="Not Specified"/>
    <s v="Lenexa"/>
    <s v="Kansas"/>
    <x v="0"/>
    <s v="Home Office"/>
    <x v="0"/>
    <x v="9"/>
    <n v="377.31"/>
    <n v="8.01"/>
    <n v="37.731000000000002"/>
    <n v="339.57900000000001"/>
  </r>
  <r>
    <n v="4007"/>
    <n v="28583"/>
    <n v="40129"/>
    <s v="Critical"/>
    <s v="Burke"/>
    <s v="Virginia"/>
    <x v="2"/>
    <s v="Small Business"/>
    <x v="0"/>
    <x v="12"/>
    <n v="5811.72"/>
    <n v="223.98"/>
    <n v="581.17200000000003"/>
    <n v="5230.5480000000007"/>
  </r>
  <r>
    <n v="4008"/>
    <n v="28611"/>
    <n v="41270"/>
    <s v="Low"/>
    <s v="Tonawanda"/>
    <s v="New York"/>
    <x v="3"/>
    <s v="Consumer"/>
    <x v="0"/>
    <x v="12"/>
    <n v="15337.58"/>
    <n v="525.98"/>
    <n v="1533.7579999999998"/>
    <n v="13803.822"/>
  </r>
  <r>
    <n v="4009"/>
    <n v="28611"/>
    <n v="41270"/>
    <s v="Low"/>
    <s v="Tonawanda"/>
    <s v="New York"/>
    <x v="3"/>
    <s v="Consumer"/>
    <x v="2"/>
    <x v="4"/>
    <n v="3883.4714999999997"/>
    <n v="115.99"/>
    <n v="388.34714999999994"/>
    <n v="3495.1243499999996"/>
  </r>
  <r>
    <n v="4010"/>
    <n v="28614"/>
    <n v="40105"/>
    <s v="Critical"/>
    <s v="Sanford"/>
    <s v="Florida"/>
    <x v="2"/>
    <s v="Consumer"/>
    <x v="2"/>
    <x v="5"/>
    <n v="7827.51"/>
    <n v="159.99"/>
    <n v="782.75100000000009"/>
    <n v="7044.759"/>
  </r>
  <r>
    <n v="4011"/>
    <n v="28641"/>
    <n v="40828"/>
    <s v="Not Specified"/>
    <s v="Indian Trail"/>
    <s v="North Carolina"/>
    <x v="2"/>
    <s v="Home Office"/>
    <x v="2"/>
    <x v="5"/>
    <n v="278.64999999999998"/>
    <n v="8.32"/>
    <n v="27.864999999999998"/>
    <n v="250.78499999999997"/>
  </r>
  <r>
    <n v="4012"/>
    <n v="28642"/>
    <n v="40561"/>
    <s v="High"/>
    <s v="Norman"/>
    <s v="Oklahoma"/>
    <x v="0"/>
    <s v="Corporate"/>
    <x v="0"/>
    <x v="12"/>
    <n v="230.29"/>
    <n v="5.28"/>
    <n v="23.029"/>
    <n v="207.261"/>
  </r>
  <r>
    <n v="4013"/>
    <n v="28642"/>
    <n v="40561"/>
    <s v="High"/>
    <s v="Norman"/>
    <s v="Oklahoma"/>
    <x v="0"/>
    <s v="Corporate"/>
    <x v="2"/>
    <x v="4"/>
    <n v="1592.0415"/>
    <n v="65.989999999999995"/>
    <n v="159.20415"/>
    <n v="1432.83735"/>
  </r>
  <r>
    <n v="4014"/>
    <n v="28643"/>
    <n v="40295"/>
    <s v="Not Specified"/>
    <s v="Eureka"/>
    <s v="California"/>
    <x v="1"/>
    <s v="Consumer"/>
    <x v="0"/>
    <x v="12"/>
    <n v="659.5"/>
    <n v="41.94"/>
    <n v="65.95"/>
    <n v="593.54999999999995"/>
  </r>
  <r>
    <n v="4015"/>
    <n v="28647"/>
    <n v="39886"/>
    <s v="Critical"/>
    <s v="West Islip"/>
    <s v="New York"/>
    <x v="3"/>
    <s v="Corporate"/>
    <x v="1"/>
    <x v="3"/>
    <n v="5679.59"/>
    <n v="154.13"/>
    <n v="567.95900000000006"/>
    <n v="5111.6310000000003"/>
  </r>
  <r>
    <n v="4016"/>
    <n v="28674"/>
    <n v="40770"/>
    <s v="High"/>
    <s v="Gainesville"/>
    <s v="Georgia"/>
    <x v="2"/>
    <s v="Home Office"/>
    <x v="0"/>
    <x v="9"/>
    <n v="161.96"/>
    <n v="5.78"/>
    <n v="16.196000000000002"/>
    <n v="145.76400000000001"/>
  </r>
  <r>
    <n v="4017"/>
    <n v="28675"/>
    <n v="40094"/>
    <s v="Critical"/>
    <s v="Lansing"/>
    <s v="Illinois"/>
    <x v="0"/>
    <s v="Consumer"/>
    <x v="2"/>
    <x v="4"/>
    <n v="822.84249999999997"/>
    <n v="65.989999999999995"/>
    <n v="82.284249999999986"/>
    <n v="740.55825000000004"/>
  </r>
  <r>
    <n v="4018"/>
    <n v="28736"/>
    <n v="39924"/>
    <s v="High"/>
    <s v="Mount Vernon"/>
    <s v="New York"/>
    <x v="3"/>
    <s v="Small Business"/>
    <x v="0"/>
    <x v="9"/>
    <n v="1029.29"/>
    <n v="40.99"/>
    <n v="102.929"/>
    <n v="926.36099999999999"/>
  </r>
  <r>
    <n v="4019"/>
    <n v="28737"/>
    <n v="40819"/>
    <s v="Critical"/>
    <s v="Los Banos"/>
    <s v="California"/>
    <x v="1"/>
    <s v="Home Office"/>
    <x v="0"/>
    <x v="1"/>
    <n v="413.37"/>
    <n v="8.4499999999999993"/>
    <n v="41.336999999999996"/>
    <n v="372.03300000000002"/>
  </r>
  <r>
    <n v="4020"/>
    <n v="28737"/>
    <n v="40819"/>
    <s v="Critical"/>
    <s v="Los Banos"/>
    <s v="California"/>
    <x v="1"/>
    <s v="Home Office"/>
    <x v="2"/>
    <x v="4"/>
    <n v="1721.6410000000001"/>
    <n v="115.99"/>
    <n v="172.16409999999999"/>
    <n v="1549.4769000000001"/>
  </r>
  <r>
    <n v="4021"/>
    <n v="28738"/>
    <n v="41131"/>
    <s v="Medium"/>
    <s v="Springfield"/>
    <s v="Virginia"/>
    <x v="2"/>
    <s v="Small Business"/>
    <x v="0"/>
    <x v="12"/>
    <n v="23.54"/>
    <n v="8.6"/>
    <n v="2.3539999999999996"/>
    <n v="21.186"/>
  </r>
  <r>
    <n v="4022"/>
    <n v="28738"/>
    <n v="41131"/>
    <s v="Medium"/>
    <s v="Springfield"/>
    <s v="Virginia"/>
    <x v="2"/>
    <s v="Small Business"/>
    <x v="0"/>
    <x v="0"/>
    <n v="1539.83"/>
    <n v="165.2"/>
    <n v="153.983"/>
    <n v="1385.847"/>
  </r>
  <r>
    <n v="4023"/>
    <n v="28741"/>
    <n v="40602"/>
    <s v="Not Specified"/>
    <s v="New Smyrna Beach"/>
    <s v="Florida"/>
    <x v="2"/>
    <s v="Small Business"/>
    <x v="0"/>
    <x v="9"/>
    <n v="70.13"/>
    <n v="5.43"/>
    <n v="7.0129999999999999"/>
    <n v="63.116999999999997"/>
  </r>
  <r>
    <n v="4024"/>
    <n v="28741"/>
    <n v="40602"/>
    <s v="Not Specified"/>
    <s v="New Smyrna Beach"/>
    <s v="Florida"/>
    <x v="2"/>
    <s v="Small Business"/>
    <x v="0"/>
    <x v="1"/>
    <n v="59.76"/>
    <n v="10.98"/>
    <n v="5.976"/>
    <n v="53.783999999999999"/>
  </r>
  <r>
    <n v="4025"/>
    <n v="28742"/>
    <n v="41028"/>
    <s v="Low"/>
    <s v="Dunwoody"/>
    <s v="Georgia"/>
    <x v="2"/>
    <s v="Corporate"/>
    <x v="0"/>
    <x v="0"/>
    <n v="587.91999999999996"/>
    <n v="16.91"/>
    <n v="58.792000000000002"/>
    <n v="529.12799999999993"/>
  </r>
  <r>
    <n v="4026"/>
    <n v="28742"/>
    <n v="41028"/>
    <s v="Low"/>
    <s v="Dunwoody"/>
    <s v="Georgia"/>
    <x v="2"/>
    <s v="Corporate"/>
    <x v="1"/>
    <x v="3"/>
    <n v="2171.4639999999999"/>
    <n v="376.13"/>
    <n v="217.1464"/>
    <n v="1954.3175999999999"/>
  </r>
  <r>
    <n v="4027"/>
    <n v="28769"/>
    <n v="40418"/>
    <s v="Low"/>
    <s v="Pembroke Pines"/>
    <s v="Florida"/>
    <x v="2"/>
    <s v="Consumer"/>
    <x v="2"/>
    <x v="5"/>
    <n v="195.75"/>
    <n v="33.29"/>
    <n v="19.574999999999999"/>
    <n v="176.17500000000001"/>
  </r>
  <r>
    <n v="4028"/>
    <n v="28772"/>
    <n v="39850"/>
    <s v="High"/>
    <s v="Statesboro"/>
    <s v="Georgia"/>
    <x v="2"/>
    <s v="Small Business"/>
    <x v="1"/>
    <x v="3"/>
    <n v="950.46399999999994"/>
    <n v="71.37"/>
    <n v="95.046399999999991"/>
    <n v="855.41759999999999"/>
  </r>
  <r>
    <n v="4029"/>
    <n v="28772"/>
    <n v="39850"/>
    <s v="High"/>
    <s v="Statesboro"/>
    <s v="Georgia"/>
    <x v="2"/>
    <s v="Small Business"/>
    <x v="2"/>
    <x v="4"/>
    <n v="705.68700000000001"/>
    <n v="205.99"/>
    <n v="70.568699999999993"/>
    <n v="635.11829999999998"/>
  </r>
  <r>
    <n v="4030"/>
    <n v="28773"/>
    <n v="40584"/>
    <s v="Low"/>
    <s v="Las Cruces"/>
    <s v="New Mexico"/>
    <x v="1"/>
    <s v="Small Business"/>
    <x v="2"/>
    <x v="4"/>
    <n v="2174.4189999999999"/>
    <n v="55.99"/>
    <n v="217.44189999999998"/>
    <n v="1956.9770999999998"/>
  </r>
  <r>
    <n v="4031"/>
    <n v="28774"/>
    <n v="39814"/>
    <s v="High"/>
    <s v="McKeesport"/>
    <s v="Pennsylvania"/>
    <x v="3"/>
    <s v="Small Business"/>
    <x v="0"/>
    <x v="0"/>
    <n v="180.36"/>
    <n v="5.98"/>
    <n v="18.036000000000001"/>
    <n v="162.32400000000001"/>
  </r>
  <r>
    <n v="4032"/>
    <n v="28802"/>
    <n v="40486"/>
    <s v="High"/>
    <s v="Urbandale"/>
    <s v="Iowa"/>
    <x v="0"/>
    <s v="Home Office"/>
    <x v="1"/>
    <x v="2"/>
    <n v="413.8"/>
    <n v="17.670000000000002"/>
    <n v="41.38"/>
    <n v="372.42"/>
  </r>
  <r>
    <n v="4033"/>
    <n v="28802"/>
    <n v="40486"/>
    <s v="High"/>
    <s v="Waterloo"/>
    <s v="Iowa"/>
    <x v="0"/>
    <s v="Home Office"/>
    <x v="0"/>
    <x v="9"/>
    <n v="336.25"/>
    <n v="8.34"/>
    <n v="33.625"/>
    <n v="302.625"/>
  </r>
  <r>
    <n v="4034"/>
    <n v="28802"/>
    <n v="40486"/>
    <s v="High"/>
    <s v="Waterloo"/>
    <s v="Iowa"/>
    <x v="0"/>
    <s v="Home Office"/>
    <x v="2"/>
    <x v="4"/>
    <n v="4001.4684999999995"/>
    <n v="205.99"/>
    <n v="400.14684999999997"/>
    <n v="3601.3216499999994"/>
  </r>
  <r>
    <n v="4035"/>
    <n v="28805"/>
    <n v="40635"/>
    <s v="Medium"/>
    <s v="San Juan"/>
    <s v="Texas"/>
    <x v="0"/>
    <s v="Corporate"/>
    <x v="0"/>
    <x v="13"/>
    <n v="97.93"/>
    <n v="3.48"/>
    <n v="9.793000000000001"/>
    <n v="88.137"/>
  </r>
  <r>
    <n v="4036"/>
    <n v="28805"/>
    <n v="40635"/>
    <s v="Medium"/>
    <s v="San Juan"/>
    <s v="Texas"/>
    <x v="0"/>
    <s v="Corporate"/>
    <x v="0"/>
    <x v="12"/>
    <n v="25.52"/>
    <n v="5.98"/>
    <n v="2.552"/>
    <n v="22.968"/>
  </r>
  <r>
    <n v="4037"/>
    <n v="28805"/>
    <n v="40635"/>
    <s v="Medium"/>
    <s v="San Juan"/>
    <s v="Texas"/>
    <x v="0"/>
    <s v="Corporate"/>
    <x v="0"/>
    <x v="1"/>
    <n v="487.5"/>
    <n v="10.23"/>
    <n v="48.75"/>
    <n v="438.75"/>
  </r>
  <r>
    <n v="4038"/>
    <n v="28807"/>
    <n v="40633"/>
    <s v="High"/>
    <s v="Danville"/>
    <s v="California"/>
    <x v="1"/>
    <s v="Consumer"/>
    <x v="0"/>
    <x v="9"/>
    <n v="59.35"/>
    <n v="4.9800000000000004"/>
    <n v="5.9349999999999996"/>
    <n v="53.414999999999999"/>
  </r>
  <r>
    <n v="4039"/>
    <n v="28832"/>
    <n v="40445"/>
    <s v="Medium"/>
    <s v="Rancho Cucamonga"/>
    <s v="California"/>
    <x v="1"/>
    <s v="Corporate"/>
    <x v="0"/>
    <x v="14"/>
    <n v="1500.84"/>
    <n v="35.89"/>
    <n v="150.084"/>
    <n v="1350.7559999999999"/>
  </r>
  <r>
    <n v="4040"/>
    <n v="28832"/>
    <n v="40445"/>
    <s v="Medium"/>
    <s v="Redlands"/>
    <s v="California"/>
    <x v="1"/>
    <s v="Corporate"/>
    <x v="0"/>
    <x v="12"/>
    <n v="98.64"/>
    <n v="2.08"/>
    <n v="9.863999999999999"/>
    <n v="88.775999999999996"/>
  </r>
  <r>
    <n v="4041"/>
    <n v="28835"/>
    <n v="40999"/>
    <s v="Not Specified"/>
    <s v="Plainview"/>
    <s v="New York"/>
    <x v="3"/>
    <s v="Small Business"/>
    <x v="0"/>
    <x v="0"/>
    <n v="184.18"/>
    <n v="178.47"/>
    <n v="18.418000000000003"/>
    <n v="165.762"/>
  </r>
  <r>
    <n v="4042"/>
    <n v="28836"/>
    <n v="40475"/>
    <s v="High"/>
    <s v="Fort Wayne"/>
    <s v="Indiana"/>
    <x v="0"/>
    <s v="Corporate"/>
    <x v="2"/>
    <x v="4"/>
    <n v="8221.2934999999998"/>
    <n v="195.99"/>
    <n v="822.12934999999993"/>
    <n v="7399.1641499999996"/>
  </r>
  <r>
    <n v="4043"/>
    <n v="28836"/>
    <n v="40475"/>
    <s v="High"/>
    <s v="Gary"/>
    <s v="Indiana"/>
    <x v="0"/>
    <s v="Corporate"/>
    <x v="0"/>
    <x v="12"/>
    <n v="1158.26"/>
    <n v="172.99"/>
    <n v="115.82600000000001"/>
    <n v="1042.434"/>
  </r>
  <r>
    <n v="4044"/>
    <n v="28839"/>
    <n v="39931"/>
    <s v="Low"/>
    <s v="Newton"/>
    <s v="Iowa"/>
    <x v="0"/>
    <s v="Small Business"/>
    <x v="0"/>
    <x v="6"/>
    <n v="102.95"/>
    <n v="3.34"/>
    <n v="10.295"/>
    <n v="92.655000000000001"/>
  </r>
  <r>
    <n v="4045"/>
    <n v="28867"/>
    <n v="40746"/>
    <s v="Medium"/>
    <s v="Raleigh"/>
    <s v="North Carolina"/>
    <x v="2"/>
    <s v="Corporate"/>
    <x v="2"/>
    <x v="5"/>
    <n v="866.73"/>
    <n v="20.97"/>
    <n v="86.672999999999988"/>
    <n v="780.05700000000002"/>
  </r>
  <r>
    <n v="4046"/>
    <n v="28867"/>
    <n v="40746"/>
    <s v="Medium"/>
    <s v="Raleigh"/>
    <s v="North Carolina"/>
    <x v="2"/>
    <s v="Corporate"/>
    <x v="0"/>
    <x v="9"/>
    <n v="642.41999999999996"/>
    <n v="104.85"/>
    <n v="64.242000000000004"/>
    <n v="578.178"/>
  </r>
  <r>
    <n v="4047"/>
    <n v="28867"/>
    <n v="40746"/>
    <s v="Medium"/>
    <s v="Raleigh"/>
    <s v="North Carolina"/>
    <x v="2"/>
    <s v="Corporate"/>
    <x v="2"/>
    <x v="4"/>
    <n v="2169.7525000000001"/>
    <n v="95.99"/>
    <n v="216.97525000000002"/>
    <n v="1952.7772500000001"/>
  </r>
  <r>
    <n v="4048"/>
    <n v="28868"/>
    <n v="41004"/>
    <s v="High"/>
    <s v="Overland Park"/>
    <s v="Kansas"/>
    <x v="0"/>
    <s v="Small Business"/>
    <x v="0"/>
    <x v="9"/>
    <n v="204.49"/>
    <n v="6.48"/>
    <n v="20.449000000000002"/>
    <n v="184.041"/>
  </r>
  <r>
    <n v="4049"/>
    <n v="28870"/>
    <n v="40857"/>
    <s v="High"/>
    <s v="Florence"/>
    <s v="Kentucky"/>
    <x v="2"/>
    <s v="Corporate"/>
    <x v="2"/>
    <x v="5"/>
    <n v="1154.8900000000001"/>
    <n v="40.98"/>
    <n v="115.48900000000002"/>
    <n v="1039.4010000000001"/>
  </r>
  <r>
    <n v="4050"/>
    <n v="28870"/>
    <n v="40857"/>
    <s v="High"/>
    <s v="Frankfort"/>
    <s v="Illinois"/>
    <x v="0"/>
    <s v="Corporate"/>
    <x v="2"/>
    <x v="4"/>
    <n v="3310.9454999999998"/>
    <n v="115.99"/>
    <n v="331.09455000000003"/>
    <n v="2979.85095"/>
  </r>
  <r>
    <n v="4051"/>
    <n v="28871"/>
    <n v="41014"/>
    <s v="High"/>
    <s v="Quincy"/>
    <s v="Illinois"/>
    <x v="0"/>
    <s v="Small Business"/>
    <x v="2"/>
    <x v="5"/>
    <n v="55.02"/>
    <n v="5.0199999999999996"/>
    <n v="5.5020000000000007"/>
    <n v="49.518000000000001"/>
  </r>
  <r>
    <n v="4052"/>
    <n v="28897"/>
    <n v="40049"/>
    <s v="Medium"/>
    <s v="Eagle Pass"/>
    <s v="Texas"/>
    <x v="0"/>
    <s v="Consumer"/>
    <x v="0"/>
    <x v="13"/>
    <n v="146.15"/>
    <n v="4.0599999999999996"/>
    <n v="14.615"/>
    <n v="131.535"/>
  </r>
  <r>
    <n v="4053"/>
    <n v="28897"/>
    <n v="40049"/>
    <s v="Medium"/>
    <s v="Eagle Pass"/>
    <s v="Texas"/>
    <x v="0"/>
    <s v="Consumer"/>
    <x v="0"/>
    <x v="14"/>
    <n v="877.47"/>
    <n v="60.98"/>
    <n v="87.747000000000014"/>
    <n v="789.72299999999996"/>
  </r>
  <r>
    <n v="4054"/>
    <n v="28898"/>
    <n v="40691"/>
    <s v="Low"/>
    <s v="Wyoming"/>
    <s v="Michigan"/>
    <x v="0"/>
    <s v="Corporate"/>
    <x v="0"/>
    <x v="9"/>
    <n v="246"/>
    <n v="5.78"/>
    <n v="24.6"/>
    <n v="221.4"/>
  </r>
  <r>
    <n v="4055"/>
    <n v="28899"/>
    <n v="41074"/>
    <s v="Low"/>
    <s v="Fort Bragg"/>
    <s v="North Carolina"/>
    <x v="2"/>
    <s v="Consumer"/>
    <x v="2"/>
    <x v="4"/>
    <n v="4488.2635"/>
    <n v="205.99"/>
    <n v="448.82635000000005"/>
    <n v="4039.4371499999997"/>
  </r>
  <r>
    <n v="4056"/>
    <n v="28901"/>
    <n v="41071"/>
    <s v="High"/>
    <s v="Redford"/>
    <s v="Michigan"/>
    <x v="0"/>
    <s v="Small Business"/>
    <x v="0"/>
    <x v="9"/>
    <n v="871.32"/>
    <n v="40.99"/>
    <n v="87.132000000000005"/>
    <n v="784.1880000000001"/>
  </r>
  <r>
    <n v="4057"/>
    <n v="28928"/>
    <n v="40298"/>
    <s v="Low"/>
    <s v="Winter Park"/>
    <s v="Florida"/>
    <x v="2"/>
    <s v="Corporate"/>
    <x v="0"/>
    <x v="13"/>
    <n v="185.16"/>
    <n v="59.98"/>
    <n v="18.515999999999998"/>
    <n v="166.64400000000001"/>
  </r>
  <r>
    <n v="4058"/>
    <n v="28928"/>
    <n v="40298"/>
    <s v="Low"/>
    <s v="Winter Park"/>
    <s v="Florida"/>
    <x v="2"/>
    <s v="Corporate"/>
    <x v="2"/>
    <x v="5"/>
    <n v="5144.9399999999996"/>
    <n v="256.99"/>
    <n v="514.49399999999991"/>
    <n v="4630.4459999999999"/>
  </r>
  <r>
    <n v="4059"/>
    <n v="28928"/>
    <n v="40298"/>
    <s v="Low"/>
    <s v="Winter Park"/>
    <s v="Florida"/>
    <x v="2"/>
    <s v="Corporate"/>
    <x v="2"/>
    <x v="4"/>
    <n v="1397.383"/>
    <n v="35.99"/>
    <n v="139.73830000000001"/>
    <n v="1257.6447000000001"/>
  </r>
  <r>
    <n v="4060"/>
    <n v="28929"/>
    <n v="41191"/>
    <s v="Medium"/>
    <s v="Aiken"/>
    <s v="South Carolina"/>
    <x v="2"/>
    <s v="Corporate"/>
    <x v="0"/>
    <x v="9"/>
    <n v="230.97"/>
    <n v="6.48"/>
    <n v="23.096999999999998"/>
    <n v="207.87299999999999"/>
  </r>
  <r>
    <n v="4061"/>
    <n v="28929"/>
    <n v="41191"/>
    <s v="Medium"/>
    <s v="Anderson"/>
    <s v="South Carolina"/>
    <x v="2"/>
    <s v="Corporate"/>
    <x v="0"/>
    <x v="14"/>
    <n v="723.17"/>
    <n v="16.98"/>
    <n v="72.316999999999993"/>
    <n v="650.85299999999995"/>
  </r>
  <r>
    <n v="4062"/>
    <n v="28932"/>
    <n v="40380"/>
    <s v="Low"/>
    <s v="Weatherford"/>
    <s v="Texas"/>
    <x v="0"/>
    <s v="Consumer"/>
    <x v="1"/>
    <x v="2"/>
    <n v="269.57"/>
    <n v="10.4"/>
    <n v="26.956999999999997"/>
    <n v="242.613"/>
  </r>
  <r>
    <n v="4063"/>
    <n v="28932"/>
    <n v="40380"/>
    <s v="Low"/>
    <s v="Weslaco"/>
    <s v="Texas"/>
    <x v="0"/>
    <s v="Consumer"/>
    <x v="0"/>
    <x v="6"/>
    <n v="98.94"/>
    <n v="5.85"/>
    <n v="9.8940000000000001"/>
    <n v="89.045999999999992"/>
  </r>
  <r>
    <n v="4064"/>
    <n v="28933"/>
    <n v="40003"/>
    <s v="Critical"/>
    <s v="Encinitas"/>
    <s v="California"/>
    <x v="1"/>
    <s v="Corporate"/>
    <x v="0"/>
    <x v="14"/>
    <n v="11.16"/>
    <n v="5.58"/>
    <n v="1.1159999999999999"/>
    <n v="10.044"/>
  </r>
  <r>
    <n v="4065"/>
    <n v="28933"/>
    <n v="40003"/>
    <s v="Critical"/>
    <s v="Encinitas"/>
    <s v="California"/>
    <x v="1"/>
    <s v="Corporate"/>
    <x v="0"/>
    <x v="6"/>
    <n v="156.19999999999999"/>
    <n v="3.98"/>
    <n v="15.62"/>
    <n v="140.57999999999998"/>
  </r>
  <r>
    <n v="4066"/>
    <n v="28934"/>
    <n v="41241"/>
    <s v="Medium"/>
    <s v="Kirkland"/>
    <s v="Washington"/>
    <x v="1"/>
    <s v="Consumer"/>
    <x v="2"/>
    <x v="5"/>
    <n v="1272.3499999999999"/>
    <n v="100.98"/>
    <n v="127.235"/>
    <n v="1145.115"/>
  </r>
  <r>
    <n v="4067"/>
    <n v="28934"/>
    <n v="41241"/>
    <s v="Medium"/>
    <s v="Lacey"/>
    <s v="Washington"/>
    <x v="1"/>
    <s v="Consumer"/>
    <x v="1"/>
    <x v="15"/>
    <n v="4000.35"/>
    <n v="160.97999999999999"/>
    <n v="400.03500000000003"/>
    <n v="3600.3150000000001"/>
  </r>
  <r>
    <n v="4068"/>
    <n v="28934"/>
    <n v="41241"/>
    <s v="Medium"/>
    <s v="Lacey"/>
    <s v="Washington"/>
    <x v="1"/>
    <s v="Consumer"/>
    <x v="2"/>
    <x v="10"/>
    <n v="3356.92"/>
    <n v="120.97"/>
    <n v="335.69199999999995"/>
    <n v="3021.2280000000001"/>
  </r>
  <r>
    <n v="4069"/>
    <n v="28963"/>
    <n v="40881"/>
    <s v="Not Specified"/>
    <s v="Jackson"/>
    <s v="Mississippi"/>
    <x v="2"/>
    <s v="Home Office"/>
    <x v="2"/>
    <x v="4"/>
    <n v="6072.1875"/>
    <n v="205.99"/>
    <n v="607.21875"/>
    <n v="5464.96875"/>
  </r>
  <r>
    <n v="4070"/>
    <n v="28992"/>
    <n v="40805"/>
    <s v="Critical"/>
    <s v="Willingboro"/>
    <s v="New Jersey"/>
    <x v="3"/>
    <s v="Consumer"/>
    <x v="0"/>
    <x v="0"/>
    <n v="6863.95"/>
    <n v="178.47"/>
    <n v="686.39499999999998"/>
    <n v="6177.5550000000003"/>
  </r>
  <r>
    <n v="4071"/>
    <n v="28995"/>
    <n v="40310"/>
    <s v="High"/>
    <s v="Mishawaka"/>
    <s v="Indiana"/>
    <x v="0"/>
    <s v="Corporate"/>
    <x v="0"/>
    <x v="9"/>
    <n v="298.52"/>
    <n v="30.98"/>
    <n v="29.851999999999997"/>
    <n v="268.66800000000001"/>
  </r>
  <r>
    <n v="4072"/>
    <n v="28995"/>
    <n v="40310"/>
    <s v="High"/>
    <s v="Mishawaka"/>
    <s v="Indiana"/>
    <x v="0"/>
    <s v="Corporate"/>
    <x v="0"/>
    <x v="9"/>
    <n v="667.35"/>
    <n v="19.98"/>
    <n v="66.734999999999999"/>
    <n v="600.61500000000001"/>
  </r>
  <r>
    <n v="4073"/>
    <n v="28999"/>
    <n v="39823"/>
    <s v="High"/>
    <s v="Essex Junction"/>
    <s v="Vermont"/>
    <x v="3"/>
    <s v="Corporate"/>
    <x v="2"/>
    <x v="5"/>
    <n v="1177.5"/>
    <n v="33.979999999999997"/>
    <n v="117.75"/>
    <n v="1059.75"/>
  </r>
  <r>
    <n v="4074"/>
    <n v="29028"/>
    <n v="40579"/>
    <s v="Critical"/>
    <s v="Sherwood"/>
    <s v="Arkansas"/>
    <x v="2"/>
    <s v="Corporate"/>
    <x v="2"/>
    <x v="10"/>
    <n v="17131.36"/>
    <n v="400.97"/>
    <n v="1713.136"/>
    <n v="15418.224"/>
  </r>
  <r>
    <n v="4075"/>
    <n v="29030"/>
    <n v="40910"/>
    <s v="Medium"/>
    <s v="Granite City"/>
    <s v="Illinois"/>
    <x v="0"/>
    <s v="Corporate"/>
    <x v="0"/>
    <x v="6"/>
    <n v="192.58"/>
    <n v="19.84"/>
    <n v="19.258000000000003"/>
    <n v="173.322"/>
  </r>
  <r>
    <n v="4076"/>
    <n v="29058"/>
    <n v="40181"/>
    <s v="High"/>
    <s v="Tampa"/>
    <s v="Florida"/>
    <x v="2"/>
    <s v="Consumer"/>
    <x v="0"/>
    <x v="9"/>
    <n v="287.61"/>
    <n v="6.48"/>
    <n v="28.761000000000003"/>
    <n v="258.84899999999999"/>
  </r>
  <r>
    <n v="4077"/>
    <n v="29058"/>
    <n v="40181"/>
    <s v="High"/>
    <s v="Tampa"/>
    <s v="Florida"/>
    <x v="2"/>
    <s v="Consumer"/>
    <x v="0"/>
    <x v="6"/>
    <n v="128.52000000000001"/>
    <n v="5.84"/>
    <n v="12.852"/>
    <n v="115.66800000000001"/>
  </r>
  <r>
    <n v="4078"/>
    <n v="29058"/>
    <n v="40181"/>
    <s v="High"/>
    <s v="Tampa"/>
    <s v="Florida"/>
    <x v="2"/>
    <s v="Consumer"/>
    <x v="0"/>
    <x v="0"/>
    <n v="1011.67"/>
    <n v="24.98"/>
    <n v="101.16699999999999"/>
    <n v="910.50299999999993"/>
  </r>
  <r>
    <n v="4079"/>
    <n v="29058"/>
    <n v="40181"/>
    <s v="High"/>
    <s v="Troutdale"/>
    <s v="Oregon"/>
    <x v="1"/>
    <s v="Consumer"/>
    <x v="1"/>
    <x v="11"/>
    <n v="28389.14"/>
    <n v="880.98"/>
    <n v="2838.9140000000002"/>
    <n v="25550.225999999999"/>
  </r>
  <r>
    <n v="4080"/>
    <n v="29090"/>
    <n v="40924"/>
    <s v="Medium"/>
    <s v="Anaheim"/>
    <s v="California"/>
    <x v="1"/>
    <s v="Consumer"/>
    <x v="0"/>
    <x v="8"/>
    <n v="99.1"/>
    <n v="4.13"/>
    <n v="9.91"/>
    <n v="89.19"/>
  </r>
  <r>
    <n v="4081"/>
    <n v="29090"/>
    <n v="40924"/>
    <s v="Medium"/>
    <s v="Anaheim"/>
    <s v="California"/>
    <x v="1"/>
    <s v="Consumer"/>
    <x v="0"/>
    <x v="0"/>
    <n v="380.34"/>
    <n v="10.48"/>
    <n v="38.033999999999999"/>
    <n v="342.30599999999998"/>
  </r>
  <r>
    <n v="4082"/>
    <n v="29095"/>
    <n v="40610"/>
    <s v="Not Specified"/>
    <s v="Burbank"/>
    <s v="Illinois"/>
    <x v="0"/>
    <s v="Small Business"/>
    <x v="0"/>
    <x v="12"/>
    <n v="291.67"/>
    <n v="6.75"/>
    <n v="29.167000000000002"/>
    <n v="262.50300000000004"/>
  </r>
  <r>
    <n v="4083"/>
    <n v="29120"/>
    <n v="40310"/>
    <s v="Low"/>
    <s v="Arlington"/>
    <s v="Virginia"/>
    <x v="2"/>
    <s v="Consumer"/>
    <x v="0"/>
    <x v="12"/>
    <n v="1677.27"/>
    <n v="40.98"/>
    <n v="167.727"/>
    <n v="1509.5429999999999"/>
  </r>
  <r>
    <n v="4084"/>
    <n v="29120"/>
    <n v="40310"/>
    <s v="Low"/>
    <s v="Arlington"/>
    <s v="Virginia"/>
    <x v="2"/>
    <s v="Consumer"/>
    <x v="1"/>
    <x v="11"/>
    <n v="1556.08"/>
    <n v="70.98"/>
    <n v="155.608"/>
    <n v="1400.472"/>
  </r>
  <r>
    <n v="4085"/>
    <n v="29121"/>
    <n v="40279"/>
    <s v="Medium"/>
    <s v="Portage"/>
    <s v="Indiana"/>
    <x v="0"/>
    <s v="Corporate"/>
    <x v="2"/>
    <x v="4"/>
    <n v="3206.9650000000001"/>
    <n v="125.99"/>
    <n v="320.69650000000001"/>
    <n v="2886.2685000000001"/>
  </r>
  <r>
    <n v="4086"/>
    <n v="29127"/>
    <n v="39903"/>
    <s v="Critical"/>
    <s v="Jupiter"/>
    <s v="Florida"/>
    <x v="2"/>
    <s v="Consumer"/>
    <x v="0"/>
    <x v="6"/>
    <n v="31.13"/>
    <n v="1.68"/>
    <n v="3.113"/>
    <n v="28.016999999999999"/>
  </r>
  <r>
    <n v="4087"/>
    <n v="29152"/>
    <n v="40747"/>
    <s v="Low"/>
    <s v="Forest Park"/>
    <s v="Georgia"/>
    <x v="2"/>
    <s v="Small Business"/>
    <x v="2"/>
    <x v="5"/>
    <n v="58.63"/>
    <n v="17.48"/>
    <n v="5.8630000000000004"/>
    <n v="52.767000000000003"/>
  </r>
  <r>
    <n v="4088"/>
    <n v="29152"/>
    <n v="40747"/>
    <s v="Low"/>
    <s v="Forest Park"/>
    <s v="Georgia"/>
    <x v="2"/>
    <s v="Small Business"/>
    <x v="0"/>
    <x v="0"/>
    <n v="94.99"/>
    <n v="6.98"/>
    <n v="9.4990000000000006"/>
    <n v="85.491"/>
  </r>
  <r>
    <n v="4089"/>
    <n v="29156"/>
    <n v="40233"/>
    <s v="Low"/>
    <s v="Bryant"/>
    <s v="Arkansas"/>
    <x v="2"/>
    <s v="Home Office"/>
    <x v="2"/>
    <x v="5"/>
    <n v="208.77"/>
    <n v="20.97"/>
    <n v="20.877000000000002"/>
    <n v="187.893"/>
  </r>
  <r>
    <n v="4090"/>
    <n v="29158"/>
    <n v="40836"/>
    <s v="High"/>
    <s v="Brooklyn Center"/>
    <s v="Minnesota"/>
    <x v="0"/>
    <s v="Home Office"/>
    <x v="1"/>
    <x v="15"/>
    <n v="2266.6999999999998"/>
    <n v="200.98"/>
    <n v="226.67"/>
    <n v="2040.0299999999997"/>
  </r>
  <r>
    <n v="4091"/>
    <n v="29185"/>
    <n v="40198"/>
    <s v="High"/>
    <s v="Madison Heights"/>
    <s v="Michigan"/>
    <x v="0"/>
    <s v="Corporate"/>
    <x v="0"/>
    <x v="13"/>
    <n v="468.49"/>
    <n v="56.96"/>
    <n v="46.848999999999997"/>
    <n v="421.64100000000002"/>
  </r>
  <r>
    <n v="4092"/>
    <n v="29185"/>
    <n v="40198"/>
    <s v="High"/>
    <s v="Madison Heights"/>
    <s v="Michigan"/>
    <x v="0"/>
    <s v="Corporate"/>
    <x v="1"/>
    <x v="2"/>
    <n v="446.53"/>
    <n v="8.3699999999999992"/>
    <n v="44.652999999999992"/>
    <n v="401.87699999999995"/>
  </r>
  <r>
    <n v="4093"/>
    <n v="29185"/>
    <n v="40198"/>
    <s v="High"/>
    <s v="Midland"/>
    <s v="Michigan"/>
    <x v="0"/>
    <s v="Corporate"/>
    <x v="0"/>
    <x v="9"/>
    <n v="217.85"/>
    <n v="40.99"/>
    <n v="21.785"/>
    <n v="196.065"/>
  </r>
  <r>
    <n v="4094"/>
    <n v="29187"/>
    <n v="40025"/>
    <s v="Low"/>
    <s v="Woodburn"/>
    <s v="Oregon"/>
    <x v="1"/>
    <s v="Consumer"/>
    <x v="0"/>
    <x v="12"/>
    <n v="142.30000000000001"/>
    <n v="24.92"/>
    <n v="14.23"/>
    <n v="128.07000000000002"/>
  </r>
  <r>
    <n v="4095"/>
    <n v="29187"/>
    <n v="40025"/>
    <s v="Low"/>
    <s v="Woodburn"/>
    <s v="Oregon"/>
    <x v="1"/>
    <s v="Consumer"/>
    <x v="0"/>
    <x v="12"/>
    <n v="21.93"/>
    <n v="2.16"/>
    <n v="2.1930000000000001"/>
    <n v="19.736999999999998"/>
  </r>
  <r>
    <n v="4096"/>
    <n v="29187"/>
    <n v="40025"/>
    <s v="Low"/>
    <s v="Woodburn"/>
    <s v="Oregon"/>
    <x v="1"/>
    <s v="Consumer"/>
    <x v="2"/>
    <x v="10"/>
    <n v="26095.13"/>
    <n v="808.49"/>
    <n v="2609.5130000000004"/>
    <n v="23485.617000000002"/>
  </r>
  <r>
    <n v="4097"/>
    <n v="29187"/>
    <n v="40025"/>
    <s v="Low"/>
    <s v="Woodburn"/>
    <s v="Oregon"/>
    <x v="1"/>
    <s v="Consumer"/>
    <x v="0"/>
    <x v="9"/>
    <n v="75.58"/>
    <n v="6.48"/>
    <n v="7.5579999999999998"/>
    <n v="68.021999999999991"/>
  </r>
  <r>
    <n v="4098"/>
    <n v="29187"/>
    <n v="40025"/>
    <s v="Low"/>
    <s v="Woodburn"/>
    <s v="Oregon"/>
    <x v="1"/>
    <s v="Consumer"/>
    <x v="0"/>
    <x v="1"/>
    <n v="477.53"/>
    <n v="10.98"/>
    <n v="47.752999999999993"/>
    <n v="429.77699999999999"/>
  </r>
  <r>
    <n v="4099"/>
    <n v="29191"/>
    <n v="41088"/>
    <s v="Medium"/>
    <s v="Miramar"/>
    <s v="Florida"/>
    <x v="2"/>
    <s v="Home Office"/>
    <x v="1"/>
    <x v="3"/>
    <n v="7201.89"/>
    <n v="296.18"/>
    <n v="720.18900000000008"/>
    <n v="6481.701"/>
  </r>
  <r>
    <n v="4100"/>
    <n v="29216"/>
    <n v="41272"/>
    <s v="Critical"/>
    <s v="Horn Lake"/>
    <s v="Mississippi"/>
    <x v="2"/>
    <s v="Home Office"/>
    <x v="2"/>
    <x v="5"/>
    <n v="1936.45"/>
    <n v="43.22"/>
    <n v="193.64500000000001"/>
    <n v="1742.8050000000001"/>
  </r>
  <r>
    <n v="4101"/>
    <n v="29216"/>
    <n v="41272"/>
    <s v="Critical"/>
    <s v="Horn Lake"/>
    <s v="Mississippi"/>
    <x v="2"/>
    <s v="Home Office"/>
    <x v="1"/>
    <x v="3"/>
    <n v="3711.04"/>
    <n v="218.75"/>
    <n v="371.10400000000004"/>
    <n v="3339.9359999999997"/>
  </r>
  <r>
    <n v="4102"/>
    <n v="29218"/>
    <n v="41058"/>
    <s v="Low"/>
    <s v="Redmond"/>
    <s v="Washington"/>
    <x v="1"/>
    <s v="Home Office"/>
    <x v="1"/>
    <x v="2"/>
    <n v="1823.02"/>
    <n v="92.23"/>
    <n v="182.30200000000002"/>
    <n v="1640.7179999999998"/>
  </r>
  <r>
    <n v="4103"/>
    <n v="29218"/>
    <n v="41058"/>
    <s v="Low"/>
    <s v="Redmond"/>
    <s v="Washington"/>
    <x v="1"/>
    <s v="Home Office"/>
    <x v="0"/>
    <x v="6"/>
    <n v="74.02"/>
    <n v="2.88"/>
    <n v="7.4019999999999992"/>
    <n v="66.617999999999995"/>
  </r>
  <r>
    <n v="4104"/>
    <n v="29218"/>
    <n v="41058"/>
    <s v="Low"/>
    <s v="Renton"/>
    <s v="Washington"/>
    <x v="1"/>
    <s v="Home Office"/>
    <x v="2"/>
    <x v="4"/>
    <n v="2252.9760000000001"/>
    <n v="205.99"/>
    <n v="225.29760000000002"/>
    <n v="2027.6784"/>
  </r>
  <r>
    <n v="4105"/>
    <n v="29219"/>
    <n v="39913"/>
    <s v="Not Specified"/>
    <s v="Killeen"/>
    <s v="Texas"/>
    <x v="0"/>
    <s v="Home Office"/>
    <x v="0"/>
    <x v="6"/>
    <n v="203.4"/>
    <n v="7.08"/>
    <n v="20.34"/>
    <n v="183.06"/>
  </r>
  <r>
    <n v="4106"/>
    <n v="29220"/>
    <n v="41272"/>
    <s v="Medium"/>
    <s v="New Rochelle"/>
    <s v="New York"/>
    <x v="3"/>
    <s v="Corporate"/>
    <x v="0"/>
    <x v="12"/>
    <n v="12690.33"/>
    <n v="367.99"/>
    <n v="1269.0330000000001"/>
    <n v="11421.297"/>
  </r>
  <r>
    <n v="4107"/>
    <n v="29221"/>
    <n v="41058"/>
    <s v="High"/>
    <s v="Sacramento"/>
    <s v="California"/>
    <x v="1"/>
    <s v="Consumer"/>
    <x v="0"/>
    <x v="9"/>
    <n v="325.33"/>
    <n v="7.64"/>
    <n v="32.532999999999994"/>
    <n v="292.79699999999997"/>
  </r>
  <r>
    <n v="4108"/>
    <n v="29223"/>
    <n v="40928"/>
    <s v="High"/>
    <s v="Severna Park"/>
    <s v="Maryland"/>
    <x v="3"/>
    <s v="Home Office"/>
    <x v="1"/>
    <x v="15"/>
    <n v="24701.119999999999"/>
    <n v="500.98"/>
    <n v="2470.1119999999996"/>
    <n v="22231.007999999998"/>
  </r>
  <r>
    <n v="4109"/>
    <n v="29249"/>
    <n v="40707"/>
    <s v="Low"/>
    <s v="Titusville"/>
    <s v="Florida"/>
    <x v="2"/>
    <s v="Corporate"/>
    <x v="1"/>
    <x v="15"/>
    <n v="3156.6"/>
    <n v="276.2"/>
    <n v="315.66000000000003"/>
    <n v="2840.94"/>
  </r>
  <r>
    <n v="4110"/>
    <n v="29249"/>
    <n v="40707"/>
    <s v="Low"/>
    <s v="Titusville"/>
    <s v="Florida"/>
    <x v="2"/>
    <s v="Corporate"/>
    <x v="0"/>
    <x v="9"/>
    <n v="302.69"/>
    <n v="6.35"/>
    <n v="30.269000000000002"/>
    <n v="272.42099999999999"/>
  </r>
  <r>
    <n v="4111"/>
    <n v="29252"/>
    <n v="40031"/>
    <s v="Low"/>
    <s v="Newton"/>
    <s v="Iowa"/>
    <x v="0"/>
    <s v="Small Business"/>
    <x v="0"/>
    <x v="9"/>
    <n v="65.81"/>
    <n v="6.48"/>
    <n v="6.5810000000000004"/>
    <n v="59.228999999999999"/>
  </r>
  <r>
    <n v="4112"/>
    <n v="29255"/>
    <n v="40880"/>
    <s v="Low"/>
    <s v="North Royalton"/>
    <s v="Ohio"/>
    <x v="3"/>
    <s v="Consumer"/>
    <x v="2"/>
    <x v="4"/>
    <n v="617.21899999999994"/>
    <n v="65.989999999999995"/>
    <n v="61.721899999999998"/>
    <n v="555.49709999999993"/>
  </r>
  <r>
    <n v="4113"/>
    <n v="29280"/>
    <n v="40996"/>
    <s v="Medium"/>
    <s v="Derry"/>
    <s v="New Hampshire"/>
    <x v="3"/>
    <s v="Small Business"/>
    <x v="0"/>
    <x v="6"/>
    <n v="238.35"/>
    <n v="11.66"/>
    <n v="23.835000000000001"/>
    <n v="214.51499999999999"/>
  </r>
  <r>
    <n v="4114"/>
    <n v="29280"/>
    <n v="40996"/>
    <s v="Medium"/>
    <s v="Waterville"/>
    <s v="Maine"/>
    <x v="3"/>
    <s v="Small Business"/>
    <x v="2"/>
    <x v="5"/>
    <n v="856.34"/>
    <n v="28.38"/>
    <n v="85.634"/>
    <n v="770.70600000000002"/>
  </r>
  <r>
    <n v="4115"/>
    <n v="29282"/>
    <n v="41241"/>
    <s v="Medium"/>
    <s v="Van Buren"/>
    <s v="Arkansas"/>
    <x v="2"/>
    <s v="Corporate"/>
    <x v="0"/>
    <x v="9"/>
    <n v="34.270000000000003"/>
    <n v="6.48"/>
    <n v="3.4270000000000005"/>
    <n v="30.843000000000004"/>
  </r>
  <r>
    <n v="4116"/>
    <n v="29284"/>
    <n v="39913"/>
    <s v="Medium"/>
    <s v="Saratoga"/>
    <s v="California"/>
    <x v="1"/>
    <s v="Home Office"/>
    <x v="1"/>
    <x v="3"/>
    <n v="6449.0560000000005"/>
    <n v="400.98"/>
    <n v="644.90560000000005"/>
    <n v="5804.1504000000004"/>
  </r>
  <r>
    <n v="4117"/>
    <n v="29286"/>
    <n v="40022"/>
    <s v="Critical"/>
    <s v="Redmond"/>
    <s v="Washington"/>
    <x v="1"/>
    <s v="Corporate"/>
    <x v="2"/>
    <x v="10"/>
    <n v="13070.2"/>
    <n v="3502.14"/>
    <n v="1307.02"/>
    <n v="11763.18"/>
  </r>
  <r>
    <n v="4118"/>
    <n v="29287"/>
    <n v="39996"/>
    <s v="High"/>
    <s v="Carol Stream"/>
    <s v="Illinois"/>
    <x v="0"/>
    <s v="Consumer"/>
    <x v="0"/>
    <x v="12"/>
    <n v="281.39"/>
    <n v="5.74"/>
    <n v="28.138999999999996"/>
    <n v="253.25099999999998"/>
  </r>
  <r>
    <n v="4119"/>
    <n v="29287"/>
    <n v="39996"/>
    <s v="High"/>
    <s v="Carol Stream"/>
    <s v="Illinois"/>
    <x v="0"/>
    <s v="Consumer"/>
    <x v="2"/>
    <x v="10"/>
    <n v="12593.91"/>
    <n v="270.97000000000003"/>
    <n v="1259.3910000000001"/>
    <n v="11334.519"/>
  </r>
  <r>
    <n v="4120"/>
    <n v="29317"/>
    <n v="40818"/>
    <s v="Not Specified"/>
    <s v="Oregon City"/>
    <s v="Oregon"/>
    <x v="1"/>
    <s v="Corporate"/>
    <x v="1"/>
    <x v="15"/>
    <n v="7789.63"/>
    <n v="200.98"/>
    <n v="778.96300000000008"/>
    <n v="7010.6670000000004"/>
  </r>
  <r>
    <n v="4121"/>
    <n v="29317"/>
    <n v="40818"/>
    <s v="Not Specified"/>
    <s v="Oregon City"/>
    <s v="Oregon"/>
    <x v="1"/>
    <s v="Corporate"/>
    <x v="2"/>
    <x v="10"/>
    <n v="15703.82"/>
    <n v="810.98"/>
    <n v="1570.3820000000001"/>
    <n v="14133.438"/>
  </r>
  <r>
    <n v="4122"/>
    <n v="29317"/>
    <n v="40818"/>
    <s v="Not Specified"/>
    <s v="Oregon City"/>
    <s v="Oregon"/>
    <x v="1"/>
    <s v="Corporate"/>
    <x v="0"/>
    <x v="7"/>
    <n v="140.69"/>
    <n v="4.71"/>
    <n v="14.069000000000001"/>
    <n v="126.621"/>
  </r>
  <r>
    <n v="4123"/>
    <n v="29318"/>
    <n v="40724"/>
    <s v="Not Specified"/>
    <s v="Omaha"/>
    <s v="Nebraska"/>
    <x v="0"/>
    <s v="Corporate"/>
    <x v="0"/>
    <x v="0"/>
    <n v="2954.14"/>
    <n v="138.13999999999999"/>
    <n v="295.41399999999999"/>
    <n v="2658.7259999999997"/>
  </r>
  <r>
    <n v="4124"/>
    <n v="29318"/>
    <n v="40724"/>
    <s v="Not Specified"/>
    <s v="Omaha"/>
    <s v="Nebraska"/>
    <x v="0"/>
    <s v="Corporate"/>
    <x v="2"/>
    <x v="4"/>
    <n v="3375.3074999999999"/>
    <n v="125.99"/>
    <n v="337.53074999999995"/>
    <n v="3037.77675"/>
  </r>
  <r>
    <n v="4125"/>
    <n v="29319"/>
    <n v="39837"/>
    <s v="Low"/>
    <s v="Vincennes"/>
    <s v="Indiana"/>
    <x v="0"/>
    <s v="Small Business"/>
    <x v="1"/>
    <x v="15"/>
    <n v="6654.39"/>
    <n v="238.4"/>
    <n v="665.43900000000008"/>
    <n v="5988.951"/>
  </r>
  <r>
    <n v="4126"/>
    <n v="29319"/>
    <n v="39837"/>
    <s v="Low"/>
    <s v="Vincennes"/>
    <s v="Indiana"/>
    <x v="0"/>
    <s v="Small Business"/>
    <x v="2"/>
    <x v="16"/>
    <n v="4429.6899999999996"/>
    <n v="199.99"/>
    <n v="442.96899999999994"/>
    <n v="3986.7209999999995"/>
  </r>
  <r>
    <n v="4127"/>
    <n v="29346"/>
    <n v="40041"/>
    <s v="Low"/>
    <s v="Waterville"/>
    <s v="Maine"/>
    <x v="3"/>
    <s v="Corporate"/>
    <x v="0"/>
    <x v="14"/>
    <n v="29.06"/>
    <n v="11.58"/>
    <n v="2.9059999999999997"/>
    <n v="26.154"/>
  </r>
  <r>
    <n v="4128"/>
    <n v="29347"/>
    <n v="41133"/>
    <s v="Medium"/>
    <s v="Sanford"/>
    <s v="Florida"/>
    <x v="2"/>
    <s v="Corporate"/>
    <x v="0"/>
    <x v="9"/>
    <n v="2040.39"/>
    <n v="40.99"/>
    <n v="204.03900000000002"/>
    <n v="1836.3510000000001"/>
  </r>
  <r>
    <n v="4129"/>
    <n v="29349"/>
    <n v="40339"/>
    <s v="High"/>
    <s v="Augusta"/>
    <s v="Maine"/>
    <x v="3"/>
    <s v="Small Business"/>
    <x v="2"/>
    <x v="4"/>
    <n v="2526.54"/>
    <n v="65.989999999999995"/>
    <n v="252.65400000000002"/>
    <n v="2273.886"/>
  </r>
  <r>
    <n v="4130"/>
    <n v="29349"/>
    <n v="40339"/>
    <s v="High"/>
    <s v="West Milford"/>
    <s v="New Jersey"/>
    <x v="3"/>
    <s v="Small Business"/>
    <x v="0"/>
    <x v="9"/>
    <n v="162.38999999999999"/>
    <n v="5.28"/>
    <n v="16.238999999999997"/>
    <n v="146.15099999999998"/>
  </r>
  <r>
    <n v="4131"/>
    <n v="29350"/>
    <n v="40050"/>
    <s v="High"/>
    <s v="Elmwood Park"/>
    <s v="New Jersey"/>
    <x v="3"/>
    <s v="Consumer"/>
    <x v="0"/>
    <x v="12"/>
    <n v="2519.5500000000002"/>
    <n v="52.4"/>
    <n v="251.95500000000001"/>
    <n v="2267.5950000000003"/>
  </r>
  <r>
    <n v="4132"/>
    <n v="29350"/>
    <n v="40050"/>
    <s v="High"/>
    <s v="Nashua"/>
    <s v="New Hampshire"/>
    <x v="3"/>
    <s v="Consumer"/>
    <x v="0"/>
    <x v="0"/>
    <n v="150.33000000000001"/>
    <n v="15.14"/>
    <n v="15.033000000000001"/>
    <n v="135.29700000000003"/>
  </r>
  <r>
    <n v="4133"/>
    <n v="29350"/>
    <n v="40050"/>
    <s v="High"/>
    <s v="South Orange"/>
    <s v="New Jersey"/>
    <x v="3"/>
    <s v="Consumer"/>
    <x v="0"/>
    <x v="6"/>
    <n v="1634.17"/>
    <n v="36.549999999999997"/>
    <n v="163.417"/>
    <n v="1470.7530000000002"/>
  </r>
  <r>
    <n v="4134"/>
    <n v="29351"/>
    <n v="40819"/>
    <s v="Medium"/>
    <s v="Laurel"/>
    <s v="Maryland"/>
    <x v="3"/>
    <s v="Consumer"/>
    <x v="0"/>
    <x v="12"/>
    <n v="5122.6099999999997"/>
    <n v="304.99"/>
    <n v="512.26099999999997"/>
    <n v="4610.3490000000002"/>
  </r>
  <r>
    <n v="4135"/>
    <n v="29376"/>
    <n v="41132"/>
    <s v="Critical"/>
    <s v="Florence"/>
    <s v="Alabama"/>
    <x v="2"/>
    <s v="Consumer"/>
    <x v="0"/>
    <x v="0"/>
    <n v="2850.31"/>
    <n v="155.06"/>
    <n v="285.03100000000001"/>
    <n v="2565.279"/>
  </r>
  <r>
    <n v="4136"/>
    <n v="29380"/>
    <n v="39930"/>
    <s v="Not Specified"/>
    <s v="Bartlesville"/>
    <s v="Oklahoma"/>
    <x v="0"/>
    <s v="Corporate"/>
    <x v="0"/>
    <x v="9"/>
    <n v="150.13"/>
    <n v="12.28"/>
    <n v="15.013"/>
    <n v="135.11699999999999"/>
  </r>
  <r>
    <n v="4137"/>
    <n v="29382"/>
    <n v="40499"/>
    <s v="High"/>
    <s v="Kokomo"/>
    <s v="Indiana"/>
    <x v="0"/>
    <s v="Small Business"/>
    <x v="0"/>
    <x v="14"/>
    <n v="239.35"/>
    <n v="5.68"/>
    <n v="23.934999999999999"/>
    <n v="215.41499999999999"/>
  </r>
  <r>
    <n v="4138"/>
    <n v="29382"/>
    <n v="40499"/>
    <s v="High"/>
    <s v="Kokomo"/>
    <s v="Indiana"/>
    <x v="0"/>
    <s v="Small Business"/>
    <x v="1"/>
    <x v="2"/>
    <n v="684.66"/>
    <n v="19.98"/>
    <n v="68.465999999999994"/>
    <n v="616.19399999999996"/>
  </r>
  <r>
    <n v="4139"/>
    <n v="29383"/>
    <n v="40865"/>
    <s v="Medium"/>
    <s v="Willoughby"/>
    <s v="Ohio"/>
    <x v="3"/>
    <s v="Corporate"/>
    <x v="2"/>
    <x v="5"/>
    <n v="157.13"/>
    <n v="8.32"/>
    <n v="15.712999999999999"/>
    <n v="141.417"/>
  </r>
  <r>
    <n v="4140"/>
    <n v="29383"/>
    <n v="40865"/>
    <s v="Medium"/>
    <s v="Willoughby"/>
    <s v="Ohio"/>
    <x v="3"/>
    <s v="Corporate"/>
    <x v="0"/>
    <x v="9"/>
    <n v="195.11"/>
    <n v="6.48"/>
    <n v="19.511000000000003"/>
    <n v="175.59900000000002"/>
  </r>
  <r>
    <n v="4141"/>
    <n v="29383"/>
    <n v="40865"/>
    <s v="Medium"/>
    <s v="Willoughby"/>
    <s v="Ohio"/>
    <x v="3"/>
    <s v="Corporate"/>
    <x v="2"/>
    <x v="4"/>
    <n v="2738.7849999999999"/>
    <n v="115.99"/>
    <n v="273.87849999999997"/>
    <n v="2464.9065000000001"/>
  </r>
  <r>
    <n v="4142"/>
    <n v="29383"/>
    <n v="40865"/>
    <s v="Medium"/>
    <s v="Youngstown"/>
    <s v="Ohio"/>
    <x v="3"/>
    <s v="Corporate"/>
    <x v="1"/>
    <x v="2"/>
    <n v="217.42"/>
    <n v="7.59"/>
    <n v="21.741999999999997"/>
    <n v="195.678"/>
  </r>
  <r>
    <n v="4143"/>
    <n v="29408"/>
    <n v="40300"/>
    <s v="Not Specified"/>
    <s v="Sault Sainte Marie"/>
    <s v="Michigan"/>
    <x v="0"/>
    <s v="Home Office"/>
    <x v="2"/>
    <x v="10"/>
    <n v="4260.7299999999996"/>
    <n v="119.99"/>
    <n v="426.07299999999998"/>
    <n v="3834.6569999999997"/>
  </r>
  <r>
    <n v="4144"/>
    <n v="29409"/>
    <n v="40556"/>
    <s v="High"/>
    <s v="Maple Grove"/>
    <s v="Minnesota"/>
    <x v="0"/>
    <s v="Home Office"/>
    <x v="2"/>
    <x v="5"/>
    <n v="38.99"/>
    <n v="1.7"/>
    <n v="3.8990000000000005"/>
    <n v="35.091000000000001"/>
  </r>
  <r>
    <n v="4145"/>
    <n v="29410"/>
    <n v="40073"/>
    <s v="Critical"/>
    <s v="Greenville"/>
    <s v="Texas"/>
    <x v="0"/>
    <s v="Corporate"/>
    <x v="2"/>
    <x v="10"/>
    <n v="4186.53"/>
    <n v="120.97"/>
    <n v="418.65299999999996"/>
    <n v="3767.877"/>
  </r>
  <r>
    <n v="4146"/>
    <n v="29410"/>
    <n v="40073"/>
    <s v="Critical"/>
    <s v="Greenville"/>
    <s v="Texas"/>
    <x v="0"/>
    <s v="Corporate"/>
    <x v="2"/>
    <x v="4"/>
    <n v="6057.27"/>
    <n v="195.99"/>
    <n v="605.72700000000009"/>
    <n v="5451.5430000000006"/>
  </r>
  <r>
    <n v="4147"/>
    <n v="29411"/>
    <n v="41005"/>
    <s v="High"/>
    <s v="Keller"/>
    <s v="Texas"/>
    <x v="0"/>
    <s v="Corporate"/>
    <x v="0"/>
    <x v="13"/>
    <n v="67.87"/>
    <n v="2.2200000000000002"/>
    <n v="6.7870000000000008"/>
    <n v="61.083000000000006"/>
  </r>
  <r>
    <n v="4148"/>
    <n v="29411"/>
    <n v="41005"/>
    <s v="High"/>
    <s v="Keller"/>
    <s v="Texas"/>
    <x v="0"/>
    <s v="Corporate"/>
    <x v="0"/>
    <x v="14"/>
    <n v="542.24"/>
    <n v="15.67"/>
    <n v="54.223999999999997"/>
    <n v="488.01600000000002"/>
  </r>
  <r>
    <n v="4149"/>
    <n v="29411"/>
    <n v="41005"/>
    <s v="High"/>
    <s v="Keller"/>
    <s v="Texas"/>
    <x v="0"/>
    <s v="Corporate"/>
    <x v="2"/>
    <x v="10"/>
    <n v="15174.95"/>
    <n v="400.97"/>
    <n v="1517.4949999999999"/>
    <n v="13657.455000000002"/>
  </r>
  <r>
    <n v="4150"/>
    <n v="29411"/>
    <n v="41005"/>
    <s v="High"/>
    <s v="Keller"/>
    <s v="Texas"/>
    <x v="0"/>
    <s v="Corporate"/>
    <x v="2"/>
    <x v="10"/>
    <n v="1084.1199999999999"/>
    <n v="23.99"/>
    <n v="108.41199999999999"/>
    <n v="975.70799999999986"/>
  </r>
  <r>
    <n v="4151"/>
    <n v="29445"/>
    <n v="40450"/>
    <s v="High"/>
    <s v="Marion"/>
    <s v="Indiana"/>
    <x v="0"/>
    <s v="Consumer"/>
    <x v="2"/>
    <x v="10"/>
    <n v="2531.35"/>
    <n v="90.97"/>
    <n v="253.13499999999999"/>
    <n v="2278.2150000000001"/>
  </r>
  <r>
    <n v="4152"/>
    <n v="29473"/>
    <n v="40954"/>
    <s v="Medium"/>
    <s v="Orange"/>
    <s v="New Jersey"/>
    <x v="3"/>
    <s v="Consumer"/>
    <x v="1"/>
    <x v="3"/>
    <n v="13367.82"/>
    <n v="320.64"/>
    <n v="1336.7820000000002"/>
    <n v="12031.038"/>
  </r>
  <r>
    <n v="4153"/>
    <n v="29473"/>
    <n v="40954"/>
    <s v="Medium"/>
    <s v="Westbrook"/>
    <s v="Maine"/>
    <x v="3"/>
    <s v="Consumer"/>
    <x v="2"/>
    <x v="4"/>
    <n v="206.28649999999999"/>
    <n v="7.99"/>
    <n v="20.628649999999997"/>
    <n v="185.65785"/>
  </r>
  <r>
    <n v="4154"/>
    <n v="29475"/>
    <n v="40231"/>
    <s v="High"/>
    <s v="Weslaco"/>
    <s v="Texas"/>
    <x v="0"/>
    <s v="Home Office"/>
    <x v="1"/>
    <x v="2"/>
    <n v="235.12"/>
    <n v="4.91"/>
    <n v="23.511999999999997"/>
    <n v="211.608"/>
  </r>
  <r>
    <n v="4155"/>
    <n v="29475"/>
    <n v="40231"/>
    <s v="High"/>
    <s v="Wichita Falls"/>
    <s v="Texas"/>
    <x v="0"/>
    <s v="Home Office"/>
    <x v="1"/>
    <x v="11"/>
    <n v="1814.82"/>
    <n v="880.98"/>
    <n v="181.482"/>
    <n v="1633.338"/>
  </r>
  <r>
    <n v="4156"/>
    <n v="29478"/>
    <n v="40277"/>
    <s v="High"/>
    <s v="Poinciana"/>
    <s v="Florida"/>
    <x v="2"/>
    <s v="Consumer"/>
    <x v="2"/>
    <x v="4"/>
    <n v="272.89249999999998"/>
    <n v="20.99"/>
    <n v="27.289249999999996"/>
    <n v="245.60325"/>
  </r>
  <r>
    <n v="4157"/>
    <n v="29504"/>
    <n v="40444"/>
    <s v="Not Specified"/>
    <s v="Waynesboro"/>
    <s v="Virginia"/>
    <x v="2"/>
    <s v="Small Business"/>
    <x v="1"/>
    <x v="11"/>
    <n v="1485.06"/>
    <n v="70.98"/>
    <n v="148.50599999999997"/>
    <n v="1336.5540000000001"/>
  </r>
  <r>
    <n v="4158"/>
    <n v="29504"/>
    <n v="40444"/>
    <s v="Not Specified"/>
    <s v="Waynesboro"/>
    <s v="Virginia"/>
    <x v="2"/>
    <s v="Small Business"/>
    <x v="0"/>
    <x v="9"/>
    <n v="1211.18"/>
    <n v="38.76"/>
    <n v="121.11800000000001"/>
    <n v="1090.0620000000001"/>
  </r>
  <r>
    <n v="4159"/>
    <n v="29505"/>
    <n v="41270"/>
    <s v="Medium"/>
    <s v="Los Gatos"/>
    <s v="California"/>
    <x v="1"/>
    <s v="Home Office"/>
    <x v="0"/>
    <x v="6"/>
    <n v="45.21"/>
    <n v="1.76"/>
    <n v="4.5209999999999999"/>
    <n v="40.689"/>
  </r>
  <r>
    <n v="4160"/>
    <n v="29506"/>
    <n v="40708"/>
    <s v="Critical"/>
    <s v="Middle River"/>
    <s v="Maryland"/>
    <x v="3"/>
    <s v="Consumer"/>
    <x v="0"/>
    <x v="12"/>
    <n v="221.13"/>
    <n v="4.55"/>
    <n v="22.113000000000003"/>
    <n v="199.017"/>
  </r>
  <r>
    <n v="4161"/>
    <n v="29506"/>
    <n v="40708"/>
    <s v="Critical"/>
    <s v="Middle River"/>
    <s v="Maryland"/>
    <x v="3"/>
    <s v="Consumer"/>
    <x v="0"/>
    <x v="12"/>
    <n v="16.350000000000001"/>
    <n v="1.88"/>
    <n v="1.635"/>
    <n v="14.715000000000002"/>
  </r>
  <r>
    <n v="4162"/>
    <n v="29507"/>
    <n v="40948"/>
    <s v="Low"/>
    <s v="North Royalton"/>
    <s v="Ohio"/>
    <x v="3"/>
    <s v="Consumer"/>
    <x v="1"/>
    <x v="3"/>
    <n v="3049.6320000000001"/>
    <n v="280.98"/>
    <n v="304.96319999999997"/>
    <n v="2744.6687999999999"/>
  </r>
  <r>
    <n v="4163"/>
    <n v="29507"/>
    <n v="40948"/>
    <s v="Low"/>
    <s v="North Royalton"/>
    <s v="Ohio"/>
    <x v="3"/>
    <s v="Consumer"/>
    <x v="2"/>
    <x v="4"/>
    <n v="1274.9490000000001"/>
    <n v="35.99"/>
    <n v="127.49490000000002"/>
    <n v="1147.4541000000002"/>
  </r>
  <r>
    <n v="4164"/>
    <n v="29510"/>
    <n v="40648"/>
    <s v="Critical"/>
    <s v="Carbondale"/>
    <s v="Illinois"/>
    <x v="0"/>
    <s v="Home Office"/>
    <x v="1"/>
    <x v="11"/>
    <n v="6123.94"/>
    <n v="260.98"/>
    <n v="612.39399999999989"/>
    <n v="5511.5459999999994"/>
  </r>
  <r>
    <n v="4165"/>
    <n v="29536"/>
    <n v="41159"/>
    <s v="Medium"/>
    <s v="Bothell"/>
    <s v="Washington"/>
    <x v="1"/>
    <s v="Consumer"/>
    <x v="0"/>
    <x v="13"/>
    <n v="495.32"/>
    <n v="100.98"/>
    <n v="49.531999999999996"/>
    <n v="445.78800000000001"/>
  </r>
  <r>
    <n v="4166"/>
    <n v="29536"/>
    <n v="41159"/>
    <s v="Medium"/>
    <s v="Bothell"/>
    <s v="Washington"/>
    <x v="1"/>
    <s v="Consumer"/>
    <x v="1"/>
    <x v="11"/>
    <n v="2483.5300000000002"/>
    <n v="220.98"/>
    <n v="248.35300000000004"/>
    <n v="2235.1770000000001"/>
  </r>
  <r>
    <n v="4167"/>
    <n v="29536"/>
    <n v="41159"/>
    <s v="Medium"/>
    <s v="Bothell"/>
    <s v="Washington"/>
    <x v="1"/>
    <s v="Consumer"/>
    <x v="0"/>
    <x v="9"/>
    <n v="967.41"/>
    <n v="35.44"/>
    <n v="96.741"/>
    <n v="870.66899999999998"/>
  </r>
  <r>
    <n v="4168"/>
    <n v="29537"/>
    <n v="41171"/>
    <s v="Low"/>
    <s v="Midland"/>
    <s v="Texas"/>
    <x v="0"/>
    <s v="Home Office"/>
    <x v="0"/>
    <x v="13"/>
    <n v="318.56"/>
    <n v="10.89"/>
    <n v="31.855999999999998"/>
    <n v="286.70400000000001"/>
  </r>
  <r>
    <n v="4169"/>
    <n v="29539"/>
    <n v="40656"/>
    <s v="High"/>
    <s v="Baton Rouge"/>
    <s v="Louisiana"/>
    <x v="2"/>
    <s v="Corporate"/>
    <x v="0"/>
    <x v="14"/>
    <n v="223.2"/>
    <n v="9.7799999999999994"/>
    <n v="22.32"/>
    <n v="200.88"/>
  </r>
  <r>
    <n v="4170"/>
    <n v="29569"/>
    <n v="40727"/>
    <s v="High"/>
    <s v="Bothell"/>
    <s v="Washington"/>
    <x v="1"/>
    <s v="Consumer"/>
    <x v="2"/>
    <x v="16"/>
    <n v="27720.98"/>
    <n v="599.99"/>
    <n v="2772.098"/>
    <n v="24948.881999999998"/>
  </r>
  <r>
    <n v="4171"/>
    <n v="29569"/>
    <n v="40727"/>
    <s v="High"/>
    <s v="Bothell"/>
    <s v="Washington"/>
    <x v="1"/>
    <s v="Consumer"/>
    <x v="0"/>
    <x v="9"/>
    <n v="520.13"/>
    <n v="18.97"/>
    <n v="52.013000000000005"/>
    <n v="468.11699999999996"/>
  </r>
  <r>
    <n v="4172"/>
    <n v="29572"/>
    <n v="40332"/>
    <s v="Not Specified"/>
    <s v="North Royalton"/>
    <s v="Ohio"/>
    <x v="3"/>
    <s v="Home Office"/>
    <x v="1"/>
    <x v="3"/>
    <n v="2657.56"/>
    <n v="150.97999999999999"/>
    <n v="265.75599999999997"/>
    <n v="2391.8040000000001"/>
  </r>
  <r>
    <n v="4173"/>
    <n v="29573"/>
    <n v="40924"/>
    <s v="Critical"/>
    <s v="Fitchburg"/>
    <s v="Wisconsin"/>
    <x v="0"/>
    <s v="Home Office"/>
    <x v="0"/>
    <x v="9"/>
    <n v="792.21"/>
    <n v="18.97"/>
    <n v="79.221000000000004"/>
    <n v="712.98900000000003"/>
  </r>
  <r>
    <n v="4174"/>
    <n v="29607"/>
    <n v="40981"/>
    <s v="Medium"/>
    <s v="Mount Lebanon"/>
    <s v="Pennsylvania"/>
    <x v="3"/>
    <s v="Home Office"/>
    <x v="0"/>
    <x v="9"/>
    <n v="240.74"/>
    <n v="12.28"/>
    <n v="24.074000000000002"/>
    <n v="216.666"/>
  </r>
  <r>
    <n v="4175"/>
    <n v="29633"/>
    <n v="39986"/>
    <s v="Critical"/>
    <s v="Middle River"/>
    <s v="Maryland"/>
    <x v="3"/>
    <s v="Consumer"/>
    <x v="0"/>
    <x v="0"/>
    <n v="96.01"/>
    <n v="7.98"/>
    <n v="9.6010000000000009"/>
    <n v="86.409000000000006"/>
  </r>
  <r>
    <n v="4176"/>
    <n v="29637"/>
    <n v="39958"/>
    <s v="High"/>
    <s v="Mesa"/>
    <s v="Arizona"/>
    <x v="1"/>
    <s v="Home Office"/>
    <x v="2"/>
    <x v="10"/>
    <n v="598.19000000000005"/>
    <n v="17.98"/>
    <n v="59.819000000000003"/>
    <n v="538.37100000000009"/>
  </r>
  <r>
    <n v="4177"/>
    <n v="29639"/>
    <n v="40650"/>
    <s v="Critical"/>
    <s v="Athens"/>
    <s v="Georgia"/>
    <x v="2"/>
    <s v="Corporate"/>
    <x v="0"/>
    <x v="6"/>
    <n v="22.37"/>
    <n v="2.6"/>
    <n v="2.2370000000000001"/>
    <n v="20.133000000000003"/>
  </r>
  <r>
    <n v="4178"/>
    <n v="29666"/>
    <n v="40907"/>
    <s v="Not Specified"/>
    <s v="Bennington"/>
    <s v="Vermont"/>
    <x v="3"/>
    <s v="Small Business"/>
    <x v="2"/>
    <x v="5"/>
    <n v="362.75"/>
    <n v="8.32"/>
    <n v="36.274999999999999"/>
    <n v="326.47500000000002"/>
  </r>
  <r>
    <n v="4179"/>
    <n v="29666"/>
    <n v="40907"/>
    <s v="Not Specified"/>
    <s v="Salem"/>
    <s v="New Hampshire"/>
    <x v="3"/>
    <s v="Small Business"/>
    <x v="0"/>
    <x v="9"/>
    <n v="155.86000000000001"/>
    <n v="5.28"/>
    <n v="15.586000000000002"/>
    <n v="140.274"/>
  </r>
  <r>
    <n v="4180"/>
    <n v="29667"/>
    <n v="40018"/>
    <s v="Not Specified"/>
    <s v="Fairfield"/>
    <s v="Connecticut"/>
    <x v="3"/>
    <s v="Corporate"/>
    <x v="0"/>
    <x v="12"/>
    <n v="215.31"/>
    <n v="15.28"/>
    <n v="21.530999999999999"/>
    <n v="193.779"/>
  </r>
  <r>
    <n v="4181"/>
    <n v="29671"/>
    <n v="40259"/>
    <s v="Critical"/>
    <s v="Lancaster"/>
    <s v="Texas"/>
    <x v="0"/>
    <s v="Consumer"/>
    <x v="0"/>
    <x v="6"/>
    <n v="1511.7"/>
    <n v="34.99"/>
    <n v="151.16999999999999"/>
    <n v="1360.53"/>
  </r>
  <r>
    <n v="4182"/>
    <n v="29700"/>
    <n v="40274"/>
    <s v="Medium"/>
    <s v="Londonderry"/>
    <s v="New Hampshire"/>
    <x v="3"/>
    <s v="Consumer"/>
    <x v="0"/>
    <x v="8"/>
    <n v="30.35"/>
    <n v="3.08"/>
    <n v="3.0350000000000001"/>
    <n v="27.315000000000001"/>
  </r>
  <r>
    <n v="4183"/>
    <n v="29730"/>
    <n v="40345"/>
    <s v="Critical"/>
    <s v="Mount Lebanon"/>
    <s v="Pennsylvania"/>
    <x v="3"/>
    <s v="Consumer"/>
    <x v="1"/>
    <x v="3"/>
    <n v="3072.86"/>
    <n v="150.97999999999999"/>
    <n v="307.286"/>
    <n v="2765.5740000000001"/>
  </r>
  <r>
    <n v="4184"/>
    <n v="29761"/>
    <n v="41093"/>
    <s v="Medium"/>
    <s v="Bozeman"/>
    <s v="Montana"/>
    <x v="1"/>
    <s v="Corporate"/>
    <x v="2"/>
    <x v="4"/>
    <n v="1463.105"/>
    <n v="35.99"/>
    <n v="146.31049999999999"/>
    <n v="1316.7945"/>
  </r>
  <r>
    <n v="4185"/>
    <n v="29761"/>
    <n v="41093"/>
    <s v="Medium"/>
    <s v="Butte"/>
    <s v="Montana"/>
    <x v="1"/>
    <s v="Corporate"/>
    <x v="0"/>
    <x v="13"/>
    <n v="1085.4000000000001"/>
    <n v="25.98"/>
    <n v="108.54"/>
    <n v="976.86000000000013"/>
  </r>
  <r>
    <n v="4186"/>
    <n v="29761"/>
    <n v="41093"/>
    <s v="Medium"/>
    <s v="Butte"/>
    <s v="Montana"/>
    <x v="1"/>
    <s v="Corporate"/>
    <x v="1"/>
    <x v="2"/>
    <n v="123.67"/>
    <n v="6.24"/>
    <n v="12.367000000000001"/>
    <n v="111.303"/>
  </r>
  <r>
    <n v="4187"/>
    <n v="29762"/>
    <n v="40393"/>
    <s v="Critical"/>
    <s v="La Porte"/>
    <s v="Indiana"/>
    <x v="0"/>
    <s v="Home Office"/>
    <x v="0"/>
    <x v="7"/>
    <n v="22.45"/>
    <n v="1.48"/>
    <n v="2.2450000000000001"/>
    <n v="20.204999999999998"/>
  </r>
  <r>
    <n v="4188"/>
    <n v="29762"/>
    <n v="40393"/>
    <s v="Critical"/>
    <s v="Rapid City"/>
    <s v="South Dakota"/>
    <x v="0"/>
    <s v="Home Office"/>
    <x v="1"/>
    <x v="15"/>
    <n v="3268.56"/>
    <n v="95.95"/>
    <n v="326.85599999999999"/>
    <n v="2941.7039999999997"/>
  </r>
  <r>
    <n v="4189"/>
    <n v="29764"/>
    <n v="41112"/>
    <s v="Critical"/>
    <s v="Perry Hall"/>
    <s v="Maryland"/>
    <x v="3"/>
    <s v="Small Business"/>
    <x v="0"/>
    <x v="12"/>
    <n v="165.09"/>
    <n v="15.01"/>
    <n v="16.509"/>
    <n v="148.58100000000002"/>
  </r>
  <r>
    <n v="4190"/>
    <n v="29766"/>
    <n v="39893"/>
    <s v="Medium"/>
    <s v="Madison"/>
    <s v="Alabama"/>
    <x v="2"/>
    <s v="Consumer"/>
    <x v="2"/>
    <x v="10"/>
    <n v="89061.05"/>
    <n v="6783.02"/>
    <n v="8906.1049999999996"/>
    <n v="80154.945000000007"/>
  </r>
  <r>
    <n v="4191"/>
    <n v="29766"/>
    <n v="39893"/>
    <s v="Medium"/>
    <s v="Madison"/>
    <s v="Alabama"/>
    <x v="2"/>
    <s v="Consumer"/>
    <x v="2"/>
    <x v="4"/>
    <n v="6636.6639999999998"/>
    <n v="205.99"/>
    <n v="663.66639999999995"/>
    <n v="5972.9975999999997"/>
  </r>
  <r>
    <n v="4192"/>
    <n v="29767"/>
    <n v="40579"/>
    <s v="High"/>
    <s v="Broomfield"/>
    <s v="Colorado"/>
    <x v="1"/>
    <s v="Home Office"/>
    <x v="0"/>
    <x v="13"/>
    <n v="4153.0600000000004"/>
    <n v="90.24"/>
    <n v="415.30600000000004"/>
    <n v="3737.7540000000004"/>
  </r>
  <r>
    <n v="4193"/>
    <n v="29795"/>
    <n v="40872"/>
    <s v="High"/>
    <s v="Danville"/>
    <s v="Illinois"/>
    <x v="0"/>
    <s v="Small Business"/>
    <x v="0"/>
    <x v="12"/>
    <n v="19325.2"/>
    <n v="387.99"/>
    <n v="1932.52"/>
    <n v="17392.68"/>
  </r>
  <r>
    <n v="4194"/>
    <n v="29795"/>
    <n v="40872"/>
    <s v="High"/>
    <s v="Decatur"/>
    <s v="Illinois"/>
    <x v="0"/>
    <s v="Small Business"/>
    <x v="1"/>
    <x v="11"/>
    <n v="8380.2199999999993"/>
    <n v="160.97999999999999"/>
    <n v="838.02199999999993"/>
    <n v="7542.1979999999994"/>
  </r>
  <r>
    <n v="4195"/>
    <n v="29797"/>
    <n v="40355"/>
    <s v="High"/>
    <s v="Ashland"/>
    <s v="MA"/>
    <x v="3"/>
    <s v="Small Business"/>
    <x v="1"/>
    <x v="2"/>
    <n v="742.05"/>
    <n v="14.89"/>
    <n v="74.204999999999998"/>
    <n v="667.84499999999991"/>
  </r>
  <r>
    <n v="4196"/>
    <n v="29826"/>
    <n v="40080"/>
    <s v="Critical"/>
    <s v="Pueblo West"/>
    <s v="Colorado"/>
    <x v="1"/>
    <s v="Consumer"/>
    <x v="2"/>
    <x v="5"/>
    <n v="157.63"/>
    <n v="17.98"/>
    <n v="15.763"/>
    <n v="141.86699999999999"/>
  </r>
  <r>
    <n v="4197"/>
    <n v="29827"/>
    <n v="40738"/>
    <s v="Critical"/>
    <s v="Bremerton"/>
    <s v="Washington"/>
    <x v="1"/>
    <s v="Consumer"/>
    <x v="2"/>
    <x v="5"/>
    <n v="926.65"/>
    <n v="26.31"/>
    <n v="92.665000000000006"/>
    <n v="833.98500000000001"/>
  </r>
  <r>
    <n v="4198"/>
    <n v="29831"/>
    <n v="40997"/>
    <s v="Critical"/>
    <s v="El Dorado Hills"/>
    <s v="California"/>
    <x v="1"/>
    <s v="Small Business"/>
    <x v="0"/>
    <x v="13"/>
    <n v="2175.2199999999998"/>
    <n v="68.81"/>
    <n v="217.52199999999996"/>
    <n v="1957.6979999999999"/>
  </r>
  <r>
    <n v="4199"/>
    <n v="29856"/>
    <n v="41068"/>
    <s v="Medium"/>
    <s v="Brookings"/>
    <s v="South Dakota"/>
    <x v="0"/>
    <s v="Consumer"/>
    <x v="0"/>
    <x v="9"/>
    <n v="115.54"/>
    <n v="4.9800000000000004"/>
    <n v="11.554"/>
    <n v="103.986"/>
  </r>
  <r>
    <n v="4200"/>
    <n v="29857"/>
    <n v="40159"/>
    <s v="Medium"/>
    <s v="Olathe"/>
    <s v="Kansas"/>
    <x v="0"/>
    <s v="Consumer"/>
    <x v="1"/>
    <x v="11"/>
    <n v="5572.92"/>
    <n v="140.97999999999999"/>
    <n v="557.29199999999992"/>
    <n v="5015.6280000000006"/>
  </r>
  <r>
    <n v="4201"/>
    <n v="29860"/>
    <n v="40069"/>
    <s v="Critical"/>
    <s v="Mandan"/>
    <s v="North Dakota"/>
    <x v="0"/>
    <s v="Home Office"/>
    <x v="0"/>
    <x v="0"/>
    <n v="8295.2900000000009"/>
    <n v="178.47"/>
    <n v="829.52900000000011"/>
    <n v="7465.7610000000004"/>
  </r>
  <r>
    <n v="4202"/>
    <n v="29861"/>
    <n v="41024"/>
    <s v="Critical"/>
    <s v="Tinley Park"/>
    <s v="Illinois"/>
    <x v="0"/>
    <s v="Small Business"/>
    <x v="0"/>
    <x v="8"/>
    <n v="35.17"/>
    <n v="3.08"/>
    <n v="3.5170000000000003"/>
    <n v="31.653000000000002"/>
  </r>
  <r>
    <n v="4203"/>
    <n v="29862"/>
    <n v="40713"/>
    <s v="Medium"/>
    <s v="Watertown"/>
    <s v="Wisconsin"/>
    <x v="0"/>
    <s v="Corporate"/>
    <x v="0"/>
    <x v="9"/>
    <n v="214.64"/>
    <n v="6.48"/>
    <n v="21.463999999999995"/>
    <n v="193.17599999999999"/>
  </r>
  <r>
    <n v="4204"/>
    <n v="29889"/>
    <n v="40151"/>
    <s v="Not Specified"/>
    <s v="Whitehall"/>
    <s v="Ohio"/>
    <x v="3"/>
    <s v="Small Business"/>
    <x v="0"/>
    <x v="6"/>
    <n v="243.5"/>
    <n v="5.98"/>
    <n v="24.35"/>
    <n v="219.15"/>
  </r>
  <r>
    <n v="4205"/>
    <n v="29893"/>
    <n v="41076"/>
    <s v="Medium"/>
    <s v="Gorham"/>
    <s v="Maine"/>
    <x v="3"/>
    <s v="Small Business"/>
    <x v="0"/>
    <x v="0"/>
    <n v="5452.9"/>
    <n v="225.02"/>
    <n v="545.29"/>
    <n v="4907.6099999999997"/>
  </r>
  <r>
    <n v="4206"/>
    <n v="29894"/>
    <n v="40428"/>
    <s v="Low"/>
    <s v="Massillon"/>
    <s v="Ohio"/>
    <x v="3"/>
    <s v="Corporate"/>
    <x v="1"/>
    <x v="2"/>
    <n v="606.98"/>
    <n v="13.73"/>
    <n v="60.698"/>
    <n v="546.28200000000004"/>
  </r>
  <r>
    <n v="4207"/>
    <n v="29894"/>
    <n v="40428"/>
    <s v="Low"/>
    <s v="Massillon"/>
    <s v="Ohio"/>
    <x v="3"/>
    <s v="Corporate"/>
    <x v="0"/>
    <x v="9"/>
    <n v="301.62"/>
    <n v="6.68"/>
    <n v="30.161999999999999"/>
    <n v="271.45800000000003"/>
  </r>
  <r>
    <n v="4208"/>
    <n v="29895"/>
    <n v="40471"/>
    <s v="Medium"/>
    <s v="Port Arthur"/>
    <s v="Texas"/>
    <x v="0"/>
    <s v="Home Office"/>
    <x v="1"/>
    <x v="11"/>
    <n v="7286.65"/>
    <n v="160.97999999999999"/>
    <n v="728.66499999999996"/>
    <n v="6557.9849999999997"/>
  </r>
  <r>
    <n v="4209"/>
    <n v="29921"/>
    <n v="40991"/>
    <s v="Medium"/>
    <s v="Leavenworth"/>
    <s v="Kansas"/>
    <x v="0"/>
    <s v="Small Business"/>
    <x v="0"/>
    <x v="12"/>
    <n v="3977.97"/>
    <n v="120.98"/>
    <n v="397.79699999999997"/>
    <n v="3580.1729999999998"/>
  </r>
  <r>
    <n v="4210"/>
    <n v="29926"/>
    <n v="40990"/>
    <s v="Medium"/>
    <s v="Burien"/>
    <s v="Washington"/>
    <x v="1"/>
    <s v="Corporate"/>
    <x v="0"/>
    <x v="12"/>
    <n v="20.21"/>
    <n v="2.08"/>
    <n v="2.0210000000000004"/>
    <n v="18.189"/>
  </r>
  <r>
    <n v="4211"/>
    <n v="29927"/>
    <n v="41220"/>
    <s v="High"/>
    <s v="Maryland Heights"/>
    <s v="MO"/>
    <x v="0"/>
    <s v="Corporate"/>
    <x v="0"/>
    <x v="12"/>
    <n v="257.97000000000003"/>
    <n v="12.95"/>
    <n v="25.797000000000004"/>
    <n v="232.17300000000003"/>
  </r>
  <r>
    <n v="4212"/>
    <n v="29953"/>
    <n v="40581"/>
    <s v="Critical"/>
    <s v="Clayton"/>
    <s v="MO"/>
    <x v="0"/>
    <s v="Home Office"/>
    <x v="0"/>
    <x v="12"/>
    <n v="619.77"/>
    <n v="14.45"/>
    <n v="61.976999999999997"/>
    <n v="557.79300000000001"/>
  </r>
  <r>
    <n v="4213"/>
    <n v="29956"/>
    <n v="40039"/>
    <s v="Critical"/>
    <s v="Oakdale"/>
    <s v="Minnesota"/>
    <x v="0"/>
    <s v="Consumer"/>
    <x v="0"/>
    <x v="6"/>
    <n v="80.33"/>
    <n v="1.82"/>
    <n v="8.0329999999999995"/>
    <n v="72.296999999999997"/>
  </r>
  <r>
    <n v="4214"/>
    <n v="29957"/>
    <n v="40250"/>
    <s v="Critical"/>
    <s v="Texarkana"/>
    <s v="Arkansas"/>
    <x v="2"/>
    <s v="Corporate"/>
    <x v="1"/>
    <x v="15"/>
    <n v="2555.37"/>
    <n v="95.98"/>
    <n v="255.53699999999998"/>
    <n v="2299.8330000000001"/>
  </r>
  <r>
    <n v="4215"/>
    <n v="29957"/>
    <n v="40250"/>
    <s v="Critical"/>
    <s v="Wheeling"/>
    <s v="West Virginia"/>
    <x v="3"/>
    <s v="Corporate"/>
    <x v="0"/>
    <x v="9"/>
    <n v="1447.62"/>
    <n v="48.04"/>
    <n v="144.762"/>
    <n v="1302.8579999999999"/>
  </r>
  <r>
    <n v="4216"/>
    <n v="29958"/>
    <n v="40549"/>
    <s v="High"/>
    <s v="Perry Hall"/>
    <s v="Maryland"/>
    <x v="3"/>
    <s v="Consumer"/>
    <x v="0"/>
    <x v="12"/>
    <n v="307.57"/>
    <n v="6.37"/>
    <n v="30.756999999999998"/>
    <n v="276.81299999999999"/>
  </r>
  <r>
    <n v="4217"/>
    <n v="29958"/>
    <n v="40549"/>
    <s v="High"/>
    <s v="Perry Hall"/>
    <s v="Maryland"/>
    <x v="3"/>
    <s v="Consumer"/>
    <x v="1"/>
    <x v="15"/>
    <n v="14861.07"/>
    <n v="500.98"/>
    <n v="1486.1070000000002"/>
    <n v="13374.963"/>
  </r>
  <r>
    <n v="4218"/>
    <n v="29985"/>
    <n v="41101"/>
    <s v="Critical"/>
    <s v="Elyria"/>
    <s v="Ohio"/>
    <x v="3"/>
    <s v="Corporate"/>
    <x v="0"/>
    <x v="12"/>
    <n v="24.51"/>
    <n v="8.0399999999999991"/>
    <n v="2.4510000000000001"/>
    <n v="22.059000000000001"/>
  </r>
  <r>
    <n v="4219"/>
    <n v="29985"/>
    <n v="41101"/>
    <s v="Critical"/>
    <s v="Saginaw"/>
    <s v="Michigan"/>
    <x v="0"/>
    <s v="Corporate"/>
    <x v="1"/>
    <x v="2"/>
    <n v="196.75"/>
    <n v="7.96"/>
    <n v="19.675000000000001"/>
    <n v="177.07499999999999"/>
  </r>
  <r>
    <n v="4220"/>
    <n v="29986"/>
    <n v="40727"/>
    <s v="Critical"/>
    <s v="Midland"/>
    <s v="Michigan"/>
    <x v="0"/>
    <s v="Corporate"/>
    <x v="0"/>
    <x v="12"/>
    <n v="1477.39"/>
    <n v="37.700000000000003"/>
    <n v="147.739"/>
    <n v="1329.6510000000001"/>
  </r>
  <r>
    <n v="4221"/>
    <n v="29988"/>
    <n v="39976"/>
    <s v="High"/>
    <s v="Grants Pass"/>
    <s v="Oregon"/>
    <x v="1"/>
    <s v="Corporate"/>
    <x v="2"/>
    <x v="16"/>
    <n v="5177.3999999999996"/>
    <n v="449.99"/>
    <n v="517.74"/>
    <n v="4659.66"/>
  </r>
  <r>
    <n v="4222"/>
    <n v="29991"/>
    <n v="41187"/>
    <s v="Low"/>
    <s v="North Miami Beach"/>
    <s v="Florida"/>
    <x v="2"/>
    <s v="Small Business"/>
    <x v="0"/>
    <x v="8"/>
    <n v="123.11"/>
    <n v="3.15"/>
    <n v="12.311"/>
    <n v="110.79900000000001"/>
  </r>
  <r>
    <n v="4223"/>
    <n v="30016"/>
    <n v="39816"/>
    <s v="Critical"/>
    <s v="Kearney"/>
    <s v="Nebraska"/>
    <x v="0"/>
    <s v="Corporate"/>
    <x v="0"/>
    <x v="9"/>
    <n v="85.56"/>
    <n v="5.28"/>
    <n v="8.5560000000000009"/>
    <n v="77.004000000000005"/>
  </r>
  <r>
    <n v="4224"/>
    <n v="30016"/>
    <n v="39816"/>
    <s v="Critical"/>
    <s v="Kearney"/>
    <s v="Nebraska"/>
    <x v="0"/>
    <s v="Corporate"/>
    <x v="2"/>
    <x v="4"/>
    <n v="754.65549999999996"/>
    <n v="110.99"/>
    <n v="75.465549999999993"/>
    <n v="679.18994999999995"/>
  </r>
  <r>
    <n v="4225"/>
    <n v="30023"/>
    <n v="40466"/>
    <s v="Low"/>
    <s v="Lodi"/>
    <s v="New Jersey"/>
    <x v="3"/>
    <s v="Consumer"/>
    <x v="2"/>
    <x v="16"/>
    <n v="16193.16"/>
    <n v="449.99"/>
    <n v="1619.316"/>
    <n v="14573.843999999999"/>
  </r>
  <r>
    <n v="4226"/>
    <n v="30023"/>
    <n v="40466"/>
    <s v="Low"/>
    <s v="Naugatuck"/>
    <s v="Connecticut"/>
    <x v="3"/>
    <s v="Consumer"/>
    <x v="0"/>
    <x v="0"/>
    <n v="157.33000000000001"/>
    <n v="11.35"/>
    <n v="15.733000000000002"/>
    <n v="141.59700000000001"/>
  </r>
  <r>
    <n v="4227"/>
    <n v="30023"/>
    <n v="40466"/>
    <s v="Low"/>
    <s v="Reading"/>
    <s v="MA"/>
    <x v="3"/>
    <s v="Consumer"/>
    <x v="2"/>
    <x v="10"/>
    <n v="10253.75"/>
    <n v="400.97"/>
    <n v="1025.375"/>
    <n v="9228.375"/>
  </r>
  <r>
    <n v="4228"/>
    <n v="30023"/>
    <n v="40466"/>
    <s v="Low"/>
    <s v="Waterville"/>
    <s v="Maine"/>
    <x v="3"/>
    <s v="Consumer"/>
    <x v="0"/>
    <x v="6"/>
    <n v="840.24"/>
    <n v="21.38"/>
    <n v="84.024000000000001"/>
    <n v="756.21600000000001"/>
  </r>
  <r>
    <n v="4229"/>
    <n v="30048"/>
    <n v="40707"/>
    <s v="Medium"/>
    <s v="Michigan City"/>
    <s v="Indiana"/>
    <x v="0"/>
    <s v="Home Office"/>
    <x v="0"/>
    <x v="13"/>
    <n v="7765.13"/>
    <n v="180.98"/>
    <n v="776.51300000000003"/>
    <n v="6988.6170000000002"/>
  </r>
  <r>
    <n v="4230"/>
    <n v="30051"/>
    <n v="40988"/>
    <s v="Not Specified"/>
    <s v="Salem"/>
    <s v="Oregon"/>
    <x v="1"/>
    <s v="Home Office"/>
    <x v="0"/>
    <x v="6"/>
    <n v="243.06"/>
    <n v="5.85"/>
    <n v="24.305999999999997"/>
    <n v="218.75400000000002"/>
  </r>
  <r>
    <n v="4231"/>
    <n v="30053"/>
    <n v="39845"/>
    <s v="Critical"/>
    <s v="Sherwood"/>
    <s v="Arkansas"/>
    <x v="2"/>
    <s v="Consumer"/>
    <x v="2"/>
    <x v="10"/>
    <n v="3279.01"/>
    <n v="80.97"/>
    <n v="327.90100000000007"/>
    <n v="2951.1090000000004"/>
  </r>
  <r>
    <n v="4232"/>
    <n v="30054"/>
    <n v="41153"/>
    <s v="Not Specified"/>
    <s v="Canton"/>
    <s v="Ohio"/>
    <x v="3"/>
    <s v="Corporate"/>
    <x v="1"/>
    <x v="2"/>
    <n v="311.19"/>
    <n v="9.3800000000000008"/>
    <n v="31.119"/>
    <n v="280.07100000000003"/>
  </r>
  <r>
    <n v="4233"/>
    <n v="30081"/>
    <n v="40894"/>
    <s v="High"/>
    <s v="Bryant"/>
    <s v="Arkansas"/>
    <x v="2"/>
    <s v="Home Office"/>
    <x v="0"/>
    <x v="12"/>
    <n v="213.49"/>
    <n v="8.0399999999999991"/>
    <n v="21.349"/>
    <n v="192.14100000000002"/>
  </r>
  <r>
    <n v="4234"/>
    <n v="30083"/>
    <n v="39821"/>
    <s v="Not Specified"/>
    <s v="Myrtle Beach"/>
    <s v="South Carolina"/>
    <x v="2"/>
    <s v="Home Office"/>
    <x v="0"/>
    <x v="13"/>
    <n v="324.27999999999997"/>
    <n v="14.56"/>
    <n v="32.427999999999997"/>
    <n v="291.85199999999998"/>
  </r>
  <r>
    <n v="4235"/>
    <n v="30114"/>
    <n v="40406"/>
    <s v="Low"/>
    <s v="White Plains"/>
    <s v="New York"/>
    <x v="3"/>
    <s v="Corporate"/>
    <x v="2"/>
    <x v="16"/>
    <n v="4667.28"/>
    <n v="699.99"/>
    <n v="466.72799999999995"/>
    <n v="4200.5519999999997"/>
  </r>
  <r>
    <n v="4236"/>
    <n v="30144"/>
    <n v="40761"/>
    <s v="Low"/>
    <s v="Levittown"/>
    <s v="Pennsylvania"/>
    <x v="3"/>
    <s v="Small Business"/>
    <x v="1"/>
    <x v="3"/>
    <n v="5503.39"/>
    <n v="218.75"/>
    <n v="550.33900000000006"/>
    <n v="4953.0510000000004"/>
  </r>
  <r>
    <n v="4237"/>
    <n v="30147"/>
    <n v="41077"/>
    <s v="Not Specified"/>
    <s v="Southgate"/>
    <s v="Michigan"/>
    <x v="0"/>
    <s v="Consumer"/>
    <x v="1"/>
    <x v="2"/>
    <n v="740.14"/>
    <n v="19.98"/>
    <n v="74.013999999999996"/>
    <n v="666.12599999999998"/>
  </r>
  <r>
    <n v="4238"/>
    <n v="30149"/>
    <n v="40524"/>
    <s v="Medium"/>
    <s v="Waterford"/>
    <s v="Michigan"/>
    <x v="0"/>
    <s v="Corporate"/>
    <x v="0"/>
    <x v="12"/>
    <n v="16.47"/>
    <n v="2.08"/>
    <n v="1.6469999999999998"/>
    <n v="14.822999999999999"/>
  </r>
  <r>
    <n v="4239"/>
    <n v="30149"/>
    <n v="40524"/>
    <s v="Medium"/>
    <s v="Westland"/>
    <s v="Michigan"/>
    <x v="0"/>
    <s v="Corporate"/>
    <x v="1"/>
    <x v="15"/>
    <n v="173.62"/>
    <n v="33.94"/>
    <n v="17.362000000000002"/>
    <n v="156.25800000000001"/>
  </r>
  <r>
    <n v="4240"/>
    <n v="30149"/>
    <n v="40524"/>
    <s v="Medium"/>
    <s v="Westland"/>
    <s v="Michigan"/>
    <x v="0"/>
    <s v="Corporate"/>
    <x v="1"/>
    <x v="2"/>
    <n v="690.97"/>
    <n v="13.79"/>
    <n v="69.097000000000008"/>
    <n v="621.87300000000005"/>
  </r>
  <r>
    <n v="4241"/>
    <n v="30150"/>
    <n v="40455"/>
    <s v="Critical"/>
    <s v="Pennsauken"/>
    <s v="New Jersey"/>
    <x v="3"/>
    <s v="Home Office"/>
    <x v="0"/>
    <x v="14"/>
    <n v="443.46"/>
    <n v="15.57"/>
    <n v="44.345999999999997"/>
    <n v="399.11399999999998"/>
  </r>
  <r>
    <n v="4242"/>
    <n v="30151"/>
    <n v="40572"/>
    <s v="Not Specified"/>
    <s v="Asbury Park"/>
    <s v="New Jersey"/>
    <x v="3"/>
    <s v="Home Office"/>
    <x v="0"/>
    <x v="12"/>
    <n v="792.76"/>
    <n v="24.92"/>
    <n v="79.27600000000001"/>
    <n v="713.48399999999992"/>
  </r>
  <r>
    <n v="4243"/>
    <n v="30176"/>
    <n v="39922"/>
    <s v="Low"/>
    <s v="Knoxville"/>
    <s v="Tennessee"/>
    <x v="2"/>
    <s v="Home Office"/>
    <x v="1"/>
    <x v="2"/>
    <n v="2504.41"/>
    <n v="79.52"/>
    <n v="250.44099999999997"/>
    <n v="2253.9690000000001"/>
  </r>
  <r>
    <n v="4244"/>
    <n v="30208"/>
    <n v="41106"/>
    <s v="Low"/>
    <s v="Mason"/>
    <s v="Ohio"/>
    <x v="3"/>
    <s v="Home Office"/>
    <x v="2"/>
    <x v="4"/>
    <n v="1752.0964999999999"/>
    <n v="45.99"/>
    <n v="175.20965000000001"/>
    <n v="1576.8868499999999"/>
  </r>
  <r>
    <n v="4245"/>
    <n v="30211"/>
    <n v="40336"/>
    <s v="Medium"/>
    <s v="Beaverton"/>
    <s v="Oregon"/>
    <x v="1"/>
    <s v="Small Business"/>
    <x v="0"/>
    <x v="9"/>
    <n v="141.96"/>
    <n v="7.4"/>
    <n v="14.196000000000002"/>
    <n v="127.76400000000001"/>
  </r>
  <r>
    <n v="4246"/>
    <n v="30214"/>
    <n v="40090"/>
    <s v="Low"/>
    <s v="Paragould"/>
    <s v="Arkansas"/>
    <x v="2"/>
    <s v="Home Office"/>
    <x v="0"/>
    <x v="12"/>
    <n v="375.61"/>
    <n v="10.44"/>
    <n v="37.561000000000007"/>
    <n v="338.04899999999998"/>
  </r>
  <r>
    <n v="4247"/>
    <n v="30215"/>
    <n v="39870"/>
    <s v="Medium"/>
    <s v="Auburn"/>
    <s v="Maine"/>
    <x v="3"/>
    <s v="Home Office"/>
    <x v="2"/>
    <x v="4"/>
    <n v="3637.7280000000001"/>
    <n v="195.99"/>
    <n v="363.77279999999996"/>
    <n v="3273.9552000000003"/>
  </r>
  <r>
    <n v="4248"/>
    <n v="30215"/>
    <n v="39870"/>
    <s v="Medium"/>
    <s v="Newington"/>
    <s v="Connecticut"/>
    <x v="3"/>
    <s v="Home Office"/>
    <x v="0"/>
    <x v="9"/>
    <n v="125.84"/>
    <n v="6.88"/>
    <n v="12.584000000000001"/>
    <n v="113.256"/>
  </r>
  <r>
    <n v="4249"/>
    <n v="30243"/>
    <n v="40303"/>
    <s v="Critical"/>
    <s v="Mishawaka"/>
    <s v="Indiana"/>
    <x v="0"/>
    <s v="Corporate"/>
    <x v="0"/>
    <x v="13"/>
    <n v="2435.3200000000002"/>
    <n v="60.22"/>
    <n v="243.53200000000001"/>
    <n v="2191.788"/>
  </r>
  <r>
    <n v="4250"/>
    <n v="30243"/>
    <n v="40303"/>
    <s v="Critical"/>
    <s v="Mishawaka"/>
    <s v="Indiana"/>
    <x v="0"/>
    <s v="Corporate"/>
    <x v="2"/>
    <x v="16"/>
    <n v="4242.76"/>
    <n v="199.99"/>
    <n v="424.27600000000007"/>
    <n v="3818.4840000000004"/>
  </r>
  <r>
    <n v="4251"/>
    <n v="30276"/>
    <n v="40781"/>
    <s v="Low"/>
    <s v="Lindenwold"/>
    <s v="New Jersey"/>
    <x v="3"/>
    <s v="Corporate"/>
    <x v="2"/>
    <x v="4"/>
    <n v="1453.704"/>
    <n v="35.99"/>
    <n v="145.37039999999999"/>
    <n v="1308.3335999999999"/>
  </r>
  <r>
    <n v="4252"/>
    <n v="30276"/>
    <n v="40781"/>
    <s v="Low"/>
    <s v="North Arlington"/>
    <s v="New Jersey"/>
    <x v="3"/>
    <s v="Corporate"/>
    <x v="1"/>
    <x v="3"/>
    <n v="7656.3040000000001"/>
    <n v="296.18"/>
    <n v="765.63040000000012"/>
    <n v="6890.6736000000001"/>
  </r>
  <r>
    <n v="4253"/>
    <n v="30278"/>
    <n v="40086"/>
    <s v="Low"/>
    <s v="Decatur"/>
    <s v="Alabama"/>
    <x v="2"/>
    <s v="Home Office"/>
    <x v="2"/>
    <x v="4"/>
    <n v="2860.93"/>
    <n v="65.989999999999995"/>
    <n v="286.09300000000002"/>
    <n v="2574.837"/>
  </r>
  <r>
    <n v="4254"/>
    <n v="30279"/>
    <n v="40884"/>
    <s v="Critical"/>
    <s v="Hawthorne"/>
    <s v="New Jersey"/>
    <x v="3"/>
    <s v="Corporate"/>
    <x v="0"/>
    <x v="13"/>
    <n v="1412.98"/>
    <n v="60.97"/>
    <n v="141.298"/>
    <n v="1271.682"/>
  </r>
  <r>
    <n v="4255"/>
    <n v="30279"/>
    <n v="40884"/>
    <s v="Critical"/>
    <s v="Maple Shade"/>
    <s v="New Jersey"/>
    <x v="3"/>
    <s v="Corporate"/>
    <x v="2"/>
    <x v="10"/>
    <n v="19539.939999999999"/>
    <n v="517.48"/>
    <n v="1953.9939999999999"/>
    <n v="17585.946"/>
  </r>
  <r>
    <n v="4256"/>
    <n v="30308"/>
    <n v="40258"/>
    <s v="Medium"/>
    <s v="Wylie"/>
    <s v="Texas"/>
    <x v="0"/>
    <s v="Corporate"/>
    <x v="0"/>
    <x v="12"/>
    <n v="30.38"/>
    <n v="1.8"/>
    <n v="3.0380000000000003"/>
    <n v="27.341999999999999"/>
  </r>
  <r>
    <n v="4257"/>
    <n v="30310"/>
    <n v="41025"/>
    <s v="Medium"/>
    <s v="Trenton"/>
    <s v="Michigan"/>
    <x v="0"/>
    <s v="Consumer"/>
    <x v="2"/>
    <x v="4"/>
    <n v="2024.0284999999999"/>
    <n v="125.99"/>
    <n v="202.40285"/>
    <n v="1821.62565"/>
  </r>
  <r>
    <n v="4258"/>
    <n v="30336"/>
    <n v="40207"/>
    <s v="Medium"/>
    <s v="Yonkers"/>
    <s v="New York"/>
    <x v="3"/>
    <s v="Corporate"/>
    <x v="0"/>
    <x v="0"/>
    <n v="5155.07"/>
    <n v="193.17"/>
    <n v="515.50699999999995"/>
    <n v="4639.5630000000001"/>
  </r>
  <r>
    <n v="4259"/>
    <n v="30341"/>
    <n v="39844"/>
    <s v="Low"/>
    <s v="Brooklyn Center"/>
    <s v="Minnesota"/>
    <x v="0"/>
    <s v="Home Office"/>
    <x v="1"/>
    <x v="15"/>
    <n v="6244.18"/>
    <n v="160.97999999999999"/>
    <n v="624.41800000000001"/>
    <n v="5619.7620000000006"/>
  </r>
  <r>
    <n v="4260"/>
    <n v="30341"/>
    <n v="39844"/>
    <s v="Low"/>
    <s v="Brooklyn Center"/>
    <s v="Minnesota"/>
    <x v="0"/>
    <s v="Home Office"/>
    <x v="0"/>
    <x v="8"/>
    <n v="239.75"/>
    <n v="6.3"/>
    <n v="23.975000000000001"/>
    <n v="215.77500000000001"/>
  </r>
  <r>
    <n v="4261"/>
    <n v="30341"/>
    <n v="39844"/>
    <s v="Low"/>
    <s v="Brooklyn Center"/>
    <s v="Minnesota"/>
    <x v="0"/>
    <s v="Home Office"/>
    <x v="0"/>
    <x v="9"/>
    <n v="150.19999999999999"/>
    <n v="4.9800000000000004"/>
    <n v="15.02"/>
    <n v="135.17999999999998"/>
  </r>
  <r>
    <n v="4262"/>
    <n v="30343"/>
    <n v="41050"/>
    <s v="Critical"/>
    <s v="Murray"/>
    <s v="Utah"/>
    <x v="1"/>
    <s v="Corporate"/>
    <x v="2"/>
    <x v="5"/>
    <n v="1556.42"/>
    <n v="30.42"/>
    <n v="155.642"/>
    <n v="1400.778"/>
  </r>
  <r>
    <n v="4263"/>
    <n v="30343"/>
    <n v="41050"/>
    <s v="Critical"/>
    <s v="Ogden"/>
    <s v="Utah"/>
    <x v="1"/>
    <s v="Corporate"/>
    <x v="0"/>
    <x v="8"/>
    <n v="130.28"/>
    <n v="4.91"/>
    <n v="13.027999999999999"/>
    <n v="117.25200000000001"/>
  </r>
  <r>
    <n v="4264"/>
    <n v="30343"/>
    <n v="41050"/>
    <s v="Critical"/>
    <s v="Apex"/>
    <s v="North Carolina"/>
    <x v="2"/>
    <s v="Corporate"/>
    <x v="2"/>
    <x v="10"/>
    <n v="41343.21"/>
    <n v="6783.02"/>
    <n v="4134.3209999999999"/>
    <n v="37208.888999999996"/>
  </r>
  <r>
    <n v="4265"/>
    <n v="30369"/>
    <n v="40626"/>
    <s v="Critical"/>
    <s v="Dublin"/>
    <s v="Ohio"/>
    <x v="3"/>
    <s v="Home Office"/>
    <x v="0"/>
    <x v="9"/>
    <n v="76.81"/>
    <n v="4.9800000000000004"/>
    <n v="7.681"/>
    <n v="69.129000000000005"/>
  </r>
  <r>
    <n v="4266"/>
    <n v="30369"/>
    <n v="40626"/>
    <s v="Critical"/>
    <s v="Dublin"/>
    <s v="Ohio"/>
    <x v="3"/>
    <s v="Home Office"/>
    <x v="0"/>
    <x v="1"/>
    <n v="174.22"/>
    <n v="8.34"/>
    <n v="17.422000000000001"/>
    <n v="156.798"/>
  </r>
  <r>
    <n v="4267"/>
    <n v="30372"/>
    <n v="40420"/>
    <s v="High"/>
    <s v="Crown Point"/>
    <s v="Indiana"/>
    <x v="0"/>
    <s v="Corporate"/>
    <x v="1"/>
    <x v="2"/>
    <n v="14.4"/>
    <n v="12.22"/>
    <n v="1.44"/>
    <n v="12.96"/>
  </r>
  <r>
    <n v="4268"/>
    <n v="30374"/>
    <n v="40258"/>
    <s v="Critical"/>
    <s v="Richmond"/>
    <s v="Kentucky"/>
    <x v="2"/>
    <s v="Corporate"/>
    <x v="0"/>
    <x v="13"/>
    <n v="709.54"/>
    <n v="59.98"/>
    <n v="70.953999999999994"/>
    <n v="638.58600000000001"/>
  </r>
  <r>
    <n v="4269"/>
    <n v="30374"/>
    <n v="40258"/>
    <s v="Critical"/>
    <s v="Richmond"/>
    <s v="Kentucky"/>
    <x v="2"/>
    <s v="Corporate"/>
    <x v="2"/>
    <x v="5"/>
    <n v="1220.08"/>
    <n v="28.48"/>
    <n v="122.008"/>
    <n v="1098.0719999999999"/>
  </r>
  <r>
    <n v="4270"/>
    <n v="30375"/>
    <n v="41032"/>
    <s v="Low"/>
    <s v="Nashville"/>
    <s v="Tennessee"/>
    <x v="2"/>
    <s v="Corporate"/>
    <x v="0"/>
    <x v="12"/>
    <n v="71.45"/>
    <n v="3.36"/>
    <n v="7.1449999999999996"/>
    <n v="64.305000000000007"/>
  </r>
  <r>
    <n v="4271"/>
    <n v="30401"/>
    <n v="41200"/>
    <s v="Medium"/>
    <s v="Eugene"/>
    <s v="Oregon"/>
    <x v="1"/>
    <s v="Corporate"/>
    <x v="0"/>
    <x v="9"/>
    <n v="239.4"/>
    <n v="5.98"/>
    <n v="23.94"/>
    <n v="215.46"/>
  </r>
  <r>
    <n v="4272"/>
    <n v="30403"/>
    <n v="41100"/>
    <s v="High"/>
    <s v="Springville"/>
    <s v="Utah"/>
    <x v="1"/>
    <s v="Home Office"/>
    <x v="0"/>
    <x v="12"/>
    <n v="305.01"/>
    <n v="7.3"/>
    <n v="30.500999999999998"/>
    <n v="274.50900000000001"/>
  </r>
  <r>
    <n v="4273"/>
    <n v="30403"/>
    <n v="41100"/>
    <s v="High"/>
    <s v="Springville"/>
    <s v="Utah"/>
    <x v="1"/>
    <s v="Home Office"/>
    <x v="0"/>
    <x v="0"/>
    <n v="3583.52"/>
    <n v="161.55000000000001"/>
    <n v="358.35199999999998"/>
    <n v="3225.1680000000001"/>
  </r>
  <r>
    <n v="4274"/>
    <n v="30405"/>
    <n v="41027"/>
    <s v="Low"/>
    <s v="Pearl"/>
    <s v="Mississippi"/>
    <x v="2"/>
    <s v="Home Office"/>
    <x v="1"/>
    <x v="3"/>
    <n v="2789.03"/>
    <n v="400.98"/>
    <n v="278.90300000000002"/>
    <n v="2510.1270000000004"/>
  </r>
  <r>
    <n v="4275"/>
    <n v="30407"/>
    <n v="39920"/>
    <s v="Low"/>
    <s v="Athens"/>
    <s v="Georgia"/>
    <x v="2"/>
    <s v="Corporate"/>
    <x v="0"/>
    <x v="0"/>
    <n v="17853.64"/>
    <n v="419.19"/>
    <n v="1785.364"/>
    <n v="16068.276"/>
  </r>
  <r>
    <n v="4276"/>
    <n v="30433"/>
    <n v="40338"/>
    <s v="Medium"/>
    <s v="Janesville"/>
    <s v="Wisconsin"/>
    <x v="0"/>
    <s v="Home Office"/>
    <x v="0"/>
    <x v="1"/>
    <n v="253.38"/>
    <n v="13.9"/>
    <n v="25.338000000000001"/>
    <n v="228.042"/>
  </r>
  <r>
    <n v="4277"/>
    <n v="30436"/>
    <n v="41097"/>
    <s v="Low"/>
    <s v="Brownsville"/>
    <s v="Texas"/>
    <x v="0"/>
    <s v="Corporate"/>
    <x v="0"/>
    <x v="12"/>
    <n v="121.19"/>
    <n v="3.89"/>
    <n v="12.119000000000002"/>
    <n v="109.071"/>
  </r>
  <r>
    <n v="4278"/>
    <n v="30467"/>
    <n v="40040"/>
    <s v="Critical"/>
    <s v="Prior Lake"/>
    <s v="Minnesota"/>
    <x v="0"/>
    <s v="Consumer"/>
    <x v="0"/>
    <x v="12"/>
    <n v="2019.65"/>
    <n v="420.98"/>
    <n v="201.965"/>
    <n v="1817.6850000000002"/>
  </r>
  <r>
    <n v="4279"/>
    <n v="30469"/>
    <n v="41268"/>
    <s v="Not Specified"/>
    <s v="Phoenix"/>
    <s v="Arizona"/>
    <x v="1"/>
    <s v="Corporate"/>
    <x v="0"/>
    <x v="6"/>
    <n v="304.26"/>
    <n v="7.08"/>
    <n v="30.425999999999998"/>
    <n v="273.834"/>
  </r>
  <r>
    <n v="4280"/>
    <n v="30497"/>
    <n v="40580"/>
    <s v="Critical"/>
    <s v="Conway"/>
    <s v="Arkansas"/>
    <x v="2"/>
    <s v="Corporate"/>
    <x v="0"/>
    <x v="12"/>
    <n v="706.91"/>
    <n v="20.98"/>
    <n v="70.690999999999988"/>
    <n v="636.21899999999994"/>
  </r>
  <r>
    <n v="4281"/>
    <n v="30497"/>
    <n v="40580"/>
    <s v="Critical"/>
    <s v="Conway"/>
    <s v="Arkansas"/>
    <x v="2"/>
    <s v="Corporate"/>
    <x v="0"/>
    <x v="9"/>
    <n v="190.06"/>
    <n v="5.98"/>
    <n v="19.006"/>
    <n v="171.054"/>
  </r>
  <r>
    <n v="4282"/>
    <n v="30499"/>
    <n v="41212"/>
    <s v="High"/>
    <s v="Anderson"/>
    <s v="Indiana"/>
    <x v="0"/>
    <s v="Consumer"/>
    <x v="0"/>
    <x v="14"/>
    <n v="92.06"/>
    <n v="5.98"/>
    <n v="9.2059999999999995"/>
    <n v="82.853999999999999"/>
  </r>
  <r>
    <n v="4283"/>
    <n v="30499"/>
    <n v="41212"/>
    <s v="High"/>
    <s v="Anderson"/>
    <s v="Indiana"/>
    <x v="0"/>
    <s v="Consumer"/>
    <x v="0"/>
    <x v="6"/>
    <n v="199.62"/>
    <n v="5.84"/>
    <n v="19.962"/>
    <n v="179.65800000000002"/>
  </r>
  <r>
    <n v="4284"/>
    <n v="30532"/>
    <n v="40873"/>
    <s v="High"/>
    <s v="Wausau"/>
    <s v="Wisconsin"/>
    <x v="0"/>
    <s v="Home Office"/>
    <x v="0"/>
    <x v="12"/>
    <n v="431.37"/>
    <n v="15.22"/>
    <n v="43.137"/>
    <n v="388.233"/>
  </r>
  <r>
    <n v="4285"/>
    <n v="30532"/>
    <n v="40873"/>
    <s v="High"/>
    <s v="Wausau"/>
    <s v="Wisconsin"/>
    <x v="0"/>
    <s v="Home Office"/>
    <x v="0"/>
    <x v="14"/>
    <n v="262.31"/>
    <n v="11.09"/>
    <n v="26.230999999999998"/>
    <n v="236.07900000000001"/>
  </r>
  <r>
    <n v="4286"/>
    <n v="30532"/>
    <n v="40873"/>
    <s v="High"/>
    <s v="Wausau"/>
    <s v="Wisconsin"/>
    <x v="0"/>
    <s v="Home Office"/>
    <x v="0"/>
    <x v="9"/>
    <n v="514.03"/>
    <n v="11.34"/>
    <n v="51.402999999999992"/>
    <n v="462.62699999999995"/>
  </r>
  <r>
    <n v="4287"/>
    <n v="30532"/>
    <n v="40873"/>
    <s v="High"/>
    <s v="Wauwatosa"/>
    <s v="Wisconsin"/>
    <x v="0"/>
    <s v="Home Office"/>
    <x v="1"/>
    <x v="11"/>
    <n v="1696.7"/>
    <n v="180.98"/>
    <n v="169.67"/>
    <n v="1527.03"/>
  </r>
  <r>
    <n v="4288"/>
    <n v="30564"/>
    <n v="39870"/>
    <s v="Critical"/>
    <s v="Henderson"/>
    <s v="Kentucky"/>
    <x v="2"/>
    <s v="Home Office"/>
    <x v="2"/>
    <x v="4"/>
    <n v="606.39850000000001"/>
    <n v="35.99"/>
    <n v="60.639850000000003"/>
    <n v="545.75864999999999"/>
  </r>
  <r>
    <n v="4289"/>
    <n v="30565"/>
    <n v="40750"/>
    <s v="Medium"/>
    <s v="Columbia"/>
    <s v="Tennessee"/>
    <x v="2"/>
    <s v="Corporate"/>
    <x v="2"/>
    <x v="5"/>
    <n v="1785.02"/>
    <n v="55.94"/>
    <n v="178.50200000000001"/>
    <n v="1606.518"/>
  </r>
  <r>
    <n v="4290"/>
    <n v="30566"/>
    <n v="40725"/>
    <s v="Low"/>
    <s v="Loveland"/>
    <s v="Colorado"/>
    <x v="1"/>
    <s v="Small Business"/>
    <x v="0"/>
    <x v="9"/>
    <n v="225.45"/>
    <n v="6.48"/>
    <n v="22.545000000000002"/>
    <n v="202.90499999999997"/>
  </r>
  <r>
    <n v="4291"/>
    <n v="30567"/>
    <n v="39827"/>
    <s v="Not Specified"/>
    <s v="Germantown"/>
    <s v="Tennessee"/>
    <x v="2"/>
    <s v="Small Business"/>
    <x v="0"/>
    <x v="13"/>
    <n v="2690.84"/>
    <n v="208.16"/>
    <n v="269.084"/>
    <n v="2421.7560000000003"/>
  </r>
  <r>
    <n v="4292"/>
    <n v="30567"/>
    <n v="39827"/>
    <s v="Not Specified"/>
    <s v="Hendersonville"/>
    <s v="Tennessee"/>
    <x v="2"/>
    <s v="Small Business"/>
    <x v="0"/>
    <x v="14"/>
    <n v="733.55"/>
    <n v="90.48"/>
    <n v="73.355000000000004"/>
    <n v="660.19499999999994"/>
  </r>
  <r>
    <n v="4293"/>
    <n v="30567"/>
    <n v="39827"/>
    <s v="Not Specified"/>
    <s v="Hendersonville"/>
    <s v="Tennessee"/>
    <x v="2"/>
    <s v="Small Business"/>
    <x v="1"/>
    <x v="2"/>
    <n v="38.71"/>
    <n v="9.48"/>
    <n v="3.8710000000000004"/>
    <n v="34.838999999999999"/>
  </r>
  <r>
    <n v="4294"/>
    <n v="30567"/>
    <n v="39827"/>
    <s v="Not Specified"/>
    <s v="Hendersonville"/>
    <s v="Tennessee"/>
    <x v="2"/>
    <s v="Small Business"/>
    <x v="0"/>
    <x v="6"/>
    <n v="62.6"/>
    <n v="4.28"/>
    <n v="6.26"/>
    <n v="56.34"/>
  </r>
  <r>
    <n v="4295"/>
    <n v="30593"/>
    <n v="40749"/>
    <s v="Critical"/>
    <s v="Beckley"/>
    <s v="West Virginia"/>
    <x v="3"/>
    <s v="Small Business"/>
    <x v="1"/>
    <x v="2"/>
    <n v="97.65"/>
    <n v="4.18"/>
    <n v="9.7650000000000006"/>
    <n v="87.885000000000005"/>
  </r>
  <r>
    <n v="4296"/>
    <n v="30593"/>
    <n v="40749"/>
    <s v="Critical"/>
    <s v="Beckley"/>
    <s v="West Virginia"/>
    <x v="3"/>
    <s v="Small Business"/>
    <x v="0"/>
    <x v="6"/>
    <n v="1408.34"/>
    <n v="34.58"/>
    <n v="140.834"/>
    <n v="1267.5059999999999"/>
  </r>
  <r>
    <n v="4297"/>
    <n v="30597"/>
    <n v="41126"/>
    <s v="High"/>
    <s v="Green Bay"/>
    <s v="Wisconsin"/>
    <x v="0"/>
    <s v="Consumer"/>
    <x v="1"/>
    <x v="2"/>
    <n v="93.02"/>
    <n v="5.08"/>
    <n v="9.3019999999999996"/>
    <n v="83.717999999999989"/>
  </r>
  <r>
    <n v="4298"/>
    <n v="30597"/>
    <n v="41126"/>
    <s v="High"/>
    <s v="Green Bay"/>
    <s v="Wisconsin"/>
    <x v="0"/>
    <s v="Consumer"/>
    <x v="0"/>
    <x v="0"/>
    <n v="639.84"/>
    <n v="15.14"/>
    <n v="63.984000000000009"/>
    <n v="575.85599999999999"/>
  </r>
  <r>
    <n v="4299"/>
    <n v="30599"/>
    <n v="40949"/>
    <s v="Not Specified"/>
    <s v="Rutland"/>
    <s v="Vermont"/>
    <x v="3"/>
    <s v="Corporate"/>
    <x v="0"/>
    <x v="9"/>
    <n v="105.93"/>
    <n v="4.76"/>
    <n v="10.593000000000002"/>
    <n v="95.337000000000003"/>
  </r>
  <r>
    <n v="4300"/>
    <n v="30625"/>
    <n v="40217"/>
    <s v="Critical"/>
    <s v="Winchester"/>
    <s v="Virginia"/>
    <x v="2"/>
    <s v="Corporate"/>
    <x v="0"/>
    <x v="12"/>
    <n v="478.94"/>
    <n v="12.53"/>
    <n v="47.893999999999998"/>
    <n v="431.04599999999999"/>
  </r>
  <r>
    <n v="4301"/>
    <n v="30625"/>
    <n v="40217"/>
    <s v="Critical"/>
    <s v="Winchester"/>
    <s v="Virginia"/>
    <x v="2"/>
    <s v="Corporate"/>
    <x v="1"/>
    <x v="2"/>
    <n v="2429.09"/>
    <n v="105.29"/>
    <n v="242.90900000000002"/>
    <n v="2186.181"/>
  </r>
  <r>
    <n v="4302"/>
    <n v="30626"/>
    <n v="40658"/>
    <s v="Critical"/>
    <s v="Hoover"/>
    <s v="Alabama"/>
    <x v="2"/>
    <s v="Corporate"/>
    <x v="0"/>
    <x v="6"/>
    <n v="220.82"/>
    <n v="9.93"/>
    <n v="22.081999999999997"/>
    <n v="198.738"/>
  </r>
  <r>
    <n v="4303"/>
    <n v="30657"/>
    <n v="40673"/>
    <s v="High"/>
    <s v="Wake Forest"/>
    <s v="North Carolina"/>
    <x v="2"/>
    <s v="Corporate"/>
    <x v="2"/>
    <x v="5"/>
    <n v="273.38"/>
    <n v="43.22"/>
    <n v="27.338000000000001"/>
    <n v="246.042"/>
  </r>
  <r>
    <n v="4304"/>
    <n v="30657"/>
    <n v="40673"/>
    <s v="High"/>
    <s v="Wake Forest"/>
    <s v="North Carolina"/>
    <x v="2"/>
    <s v="Corporate"/>
    <x v="2"/>
    <x v="5"/>
    <n v="179.66"/>
    <n v="22.24"/>
    <n v="17.965999999999998"/>
    <n v="161.69399999999999"/>
  </r>
  <r>
    <n v="4305"/>
    <n v="30658"/>
    <n v="40628"/>
    <s v="Medium"/>
    <s v="Plainfield"/>
    <s v="Illinois"/>
    <x v="0"/>
    <s v="Corporate"/>
    <x v="2"/>
    <x v="16"/>
    <n v="17387.650000000001"/>
    <n v="499.99"/>
    <n v="1738.7650000000001"/>
    <n v="15648.885000000002"/>
  </r>
  <r>
    <n v="4306"/>
    <n v="30658"/>
    <n v="40628"/>
    <s v="Medium"/>
    <s v="Plainfield"/>
    <s v="Illinois"/>
    <x v="0"/>
    <s v="Corporate"/>
    <x v="0"/>
    <x v="0"/>
    <n v="6040.22"/>
    <n v="138.13999999999999"/>
    <n v="604.02200000000005"/>
    <n v="5436.1980000000003"/>
  </r>
  <r>
    <n v="4307"/>
    <n v="30659"/>
    <n v="40799"/>
    <s v="Critical"/>
    <s v="Emporia"/>
    <s v="Kansas"/>
    <x v="0"/>
    <s v="Corporate"/>
    <x v="2"/>
    <x v="4"/>
    <n v="3116.7714999999998"/>
    <n v="85.99"/>
    <n v="311.67714999999998"/>
    <n v="2805.0943499999998"/>
  </r>
  <r>
    <n v="4308"/>
    <n v="30660"/>
    <n v="41157"/>
    <s v="Critical"/>
    <s v="Overland Park"/>
    <s v="Kansas"/>
    <x v="0"/>
    <s v="Small Business"/>
    <x v="1"/>
    <x v="3"/>
    <n v="986.27199999999993"/>
    <n v="71.37"/>
    <n v="98.627199999999988"/>
    <n v="887.64479999999992"/>
  </r>
  <r>
    <n v="4309"/>
    <n v="30720"/>
    <n v="41179"/>
    <s v="Low"/>
    <s v="Long Beach"/>
    <s v="California"/>
    <x v="1"/>
    <s v="Small Business"/>
    <x v="0"/>
    <x v="12"/>
    <n v="32.770000000000003"/>
    <n v="5.74"/>
    <n v="3.2770000000000006"/>
    <n v="29.493000000000002"/>
  </r>
  <r>
    <n v="4310"/>
    <n v="30720"/>
    <n v="41179"/>
    <s v="Low"/>
    <s v="Long Beach"/>
    <s v="California"/>
    <x v="1"/>
    <s v="Small Business"/>
    <x v="2"/>
    <x v="5"/>
    <n v="1701.53"/>
    <n v="43.98"/>
    <n v="170.15299999999999"/>
    <n v="1531.377"/>
  </r>
  <r>
    <n v="4311"/>
    <n v="30720"/>
    <n v="41179"/>
    <s v="Low"/>
    <s v="Waterville"/>
    <s v="Maine"/>
    <x v="3"/>
    <s v="Small Business"/>
    <x v="1"/>
    <x v="2"/>
    <n v="2398.9"/>
    <n v="95.46"/>
    <n v="239.89"/>
    <n v="2159.0100000000002"/>
  </r>
  <r>
    <n v="4312"/>
    <n v="30725"/>
    <n v="40175"/>
    <s v="Medium"/>
    <s v="Cheektowaga"/>
    <s v="New York"/>
    <x v="3"/>
    <s v="Small Business"/>
    <x v="2"/>
    <x v="16"/>
    <n v="16468.55"/>
    <n v="449.99"/>
    <n v="1646.855"/>
    <n v="14821.695"/>
  </r>
  <r>
    <n v="4313"/>
    <n v="30726"/>
    <n v="40142"/>
    <s v="Medium"/>
    <s v="Westlake"/>
    <s v="Ohio"/>
    <x v="3"/>
    <s v="Home Office"/>
    <x v="0"/>
    <x v="13"/>
    <n v="725.15"/>
    <n v="20.27"/>
    <n v="72.515000000000001"/>
    <n v="652.63499999999999"/>
  </r>
  <r>
    <n v="4314"/>
    <n v="30727"/>
    <n v="41115"/>
    <s v="Medium"/>
    <s v="Mansfield"/>
    <s v="Ohio"/>
    <x v="3"/>
    <s v="Small Business"/>
    <x v="0"/>
    <x v="13"/>
    <n v="1166.29"/>
    <n v="41.71"/>
    <n v="116.62899999999999"/>
    <n v="1049.6610000000001"/>
  </r>
  <r>
    <n v="4315"/>
    <n v="30754"/>
    <n v="40507"/>
    <s v="Low"/>
    <s v="Derry"/>
    <s v="New Hampshire"/>
    <x v="3"/>
    <s v="Home Office"/>
    <x v="1"/>
    <x v="3"/>
    <n v="4108.17"/>
    <n v="209.37"/>
    <n v="410.81699999999995"/>
    <n v="3697.3530000000001"/>
  </r>
  <r>
    <n v="4316"/>
    <n v="30757"/>
    <n v="40538"/>
    <s v="Medium"/>
    <s v="Tigard"/>
    <s v="Oregon"/>
    <x v="1"/>
    <s v="Home Office"/>
    <x v="0"/>
    <x v="6"/>
    <n v="21.32"/>
    <n v="3.38"/>
    <n v="2.1319999999999997"/>
    <n v="19.188000000000002"/>
  </r>
  <r>
    <n v="4317"/>
    <n v="30757"/>
    <n v="40538"/>
    <s v="Medium"/>
    <s v="Tigard"/>
    <s v="Oregon"/>
    <x v="1"/>
    <s v="Home Office"/>
    <x v="0"/>
    <x v="6"/>
    <n v="457.51"/>
    <n v="11.66"/>
    <n v="45.751000000000005"/>
    <n v="411.75900000000001"/>
  </r>
  <r>
    <n v="4318"/>
    <n v="30759"/>
    <n v="39941"/>
    <s v="Not Specified"/>
    <s v="Los Gatos"/>
    <s v="California"/>
    <x v="1"/>
    <s v="Corporate"/>
    <x v="1"/>
    <x v="2"/>
    <n v="64.790000000000006"/>
    <n v="29.34"/>
    <n v="6.479000000000001"/>
    <n v="58.311000000000007"/>
  </r>
  <r>
    <n v="4319"/>
    <n v="30784"/>
    <n v="41036"/>
    <s v="Medium"/>
    <s v="Rotterdam"/>
    <s v="New York"/>
    <x v="3"/>
    <s v="Small Business"/>
    <x v="1"/>
    <x v="11"/>
    <n v="707.3"/>
    <n v="70.98"/>
    <n v="70.73"/>
    <n v="636.56999999999994"/>
  </r>
  <r>
    <n v="4320"/>
    <n v="30784"/>
    <n v="41036"/>
    <s v="Medium"/>
    <s v="Rotterdam"/>
    <s v="New York"/>
    <x v="3"/>
    <s v="Small Business"/>
    <x v="0"/>
    <x v="6"/>
    <n v="335.64"/>
    <n v="6.7"/>
    <n v="33.563999999999993"/>
    <n v="302.07600000000002"/>
  </r>
  <r>
    <n v="4321"/>
    <n v="30785"/>
    <n v="39997"/>
    <s v="High"/>
    <s v="Edina"/>
    <s v="Minnesota"/>
    <x v="0"/>
    <s v="Home Office"/>
    <x v="0"/>
    <x v="9"/>
    <n v="55.81"/>
    <n v="6.48"/>
    <n v="5.5810000000000004"/>
    <n v="50.228999999999999"/>
  </r>
  <r>
    <n v="4322"/>
    <n v="30785"/>
    <n v="39997"/>
    <s v="High"/>
    <s v="Fridley"/>
    <s v="Minnesota"/>
    <x v="0"/>
    <s v="Home Office"/>
    <x v="0"/>
    <x v="6"/>
    <n v="373.07"/>
    <n v="9.93"/>
    <n v="37.306999999999995"/>
    <n v="335.76299999999998"/>
  </r>
  <r>
    <n v="4323"/>
    <n v="30786"/>
    <n v="41106"/>
    <s v="Medium"/>
    <s v="Roswell"/>
    <s v="New Mexico"/>
    <x v="1"/>
    <s v="Small Business"/>
    <x v="0"/>
    <x v="6"/>
    <n v="65.91"/>
    <n v="2.78"/>
    <n v="6.5909999999999993"/>
    <n v="59.318999999999996"/>
  </r>
  <r>
    <n v="4324"/>
    <n v="30786"/>
    <n v="41106"/>
    <s v="Medium"/>
    <s v="Roswell"/>
    <s v="New Mexico"/>
    <x v="1"/>
    <s v="Small Business"/>
    <x v="0"/>
    <x v="0"/>
    <n v="72.72"/>
    <n v="15.42"/>
    <n v="7.2720000000000002"/>
    <n v="65.447999999999993"/>
  </r>
  <r>
    <n v="4325"/>
    <n v="30787"/>
    <n v="40813"/>
    <s v="High"/>
    <s v="Grand Forks"/>
    <s v="North Dakota"/>
    <x v="0"/>
    <s v="Home Office"/>
    <x v="2"/>
    <x v="4"/>
    <n v="6477.4589999999998"/>
    <n v="175.99"/>
    <n v="647.74590000000001"/>
    <n v="5829.7130999999999"/>
  </r>
  <r>
    <n v="4326"/>
    <n v="30820"/>
    <n v="40642"/>
    <s v="Critical"/>
    <s v="Abilene"/>
    <s v="Texas"/>
    <x v="0"/>
    <s v="Small Business"/>
    <x v="0"/>
    <x v="6"/>
    <n v="48.01"/>
    <n v="2.21"/>
    <n v="4.8009999999999993"/>
    <n v="43.208999999999996"/>
  </r>
  <r>
    <n v="4327"/>
    <n v="30848"/>
    <n v="40664"/>
    <s v="Medium"/>
    <s v="Berkeley"/>
    <s v="California"/>
    <x v="1"/>
    <s v="Corporate"/>
    <x v="1"/>
    <x v="3"/>
    <n v="4324.29"/>
    <n v="348.21"/>
    <n v="432.42900000000003"/>
    <n v="3891.8609999999999"/>
  </r>
  <r>
    <n v="4328"/>
    <n v="30851"/>
    <n v="40442"/>
    <s v="Low"/>
    <s v="Madison"/>
    <s v="Alabama"/>
    <x v="2"/>
    <s v="Consumer"/>
    <x v="0"/>
    <x v="6"/>
    <n v="336.29"/>
    <n v="21.38"/>
    <n v="33.628999999999998"/>
    <n v="302.661"/>
  </r>
  <r>
    <n v="4329"/>
    <n v="30852"/>
    <n v="39947"/>
    <s v="Critical"/>
    <s v="Fort Collins"/>
    <s v="Colorado"/>
    <x v="1"/>
    <s v="Corporate"/>
    <x v="2"/>
    <x v="4"/>
    <n v="2827.1424999999999"/>
    <n v="95.99"/>
    <n v="282.71424999999999"/>
    <n v="2544.4282499999999"/>
  </r>
  <r>
    <n v="4330"/>
    <n v="30853"/>
    <n v="40751"/>
    <s v="Medium"/>
    <s v="Land O Lakes"/>
    <s v="Florida"/>
    <x v="2"/>
    <s v="Small Business"/>
    <x v="0"/>
    <x v="9"/>
    <n v="41.52"/>
    <n v="2.1800000000000002"/>
    <n v="4.1520000000000001"/>
    <n v="37.368000000000002"/>
  </r>
  <r>
    <n v="4331"/>
    <n v="30853"/>
    <n v="40751"/>
    <s v="Medium"/>
    <s v="Mauldin"/>
    <s v="South Carolina"/>
    <x v="2"/>
    <s v="Small Business"/>
    <x v="0"/>
    <x v="8"/>
    <n v="254.02"/>
    <n v="6.3"/>
    <n v="25.402000000000001"/>
    <n v="228.61799999999999"/>
  </r>
  <r>
    <n v="4332"/>
    <n v="30883"/>
    <n v="40411"/>
    <s v="Medium"/>
    <s v="Lenexa"/>
    <s v="Kansas"/>
    <x v="0"/>
    <s v="Home Office"/>
    <x v="0"/>
    <x v="9"/>
    <n v="201.37"/>
    <n v="6.98"/>
    <n v="20.137"/>
    <n v="181.233"/>
  </r>
  <r>
    <n v="4333"/>
    <n v="30884"/>
    <n v="40447"/>
    <s v="Low"/>
    <s v="Portland"/>
    <s v="Maine"/>
    <x v="3"/>
    <s v="Corporate"/>
    <x v="1"/>
    <x v="3"/>
    <n v="763.44799999999998"/>
    <n v="146.05000000000001"/>
    <n v="76.344799999999992"/>
    <n v="687.10320000000002"/>
  </r>
  <r>
    <n v="4334"/>
    <n v="30885"/>
    <n v="40350"/>
    <s v="High"/>
    <s v="Calexico"/>
    <s v="California"/>
    <x v="1"/>
    <s v="Corporate"/>
    <x v="0"/>
    <x v="0"/>
    <n v="234.24"/>
    <n v="9.7100000000000009"/>
    <n v="23.423999999999999"/>
    <n v="210.816"/>
  </r>
  <r>
    <n v="4335"/>
    <n v="30886"/>
    <n v="41041"/>
    <s v="Low"/>
    <s v="Palm Bay"/>
    <s v="Florida"/>
    <x v="2"/>
    <s v="Consumer"/>
    <x v="0"/>
    <x v="0"/>
    <n v="5320.57"/>
    <n v="193.17"/>
    <n v="532.05700000000002"/>
    <n v="4788.5129999999999"/>
  </r>
  <r>
    <n v="4336"/>
    <n v="30887"/>
    <n v="40366"/>
    <s v="Critical"/>
    <s v="Los Gatos"/>
    <s v="California"/>
    <x v="1"/>
    <s v="Home Office"/>
    <x v="2"/>
    <x v="4"/>
    <n v="4357.1170000000002"/>
    <n v="115.99"/>
    <n v="435.71170000000001"/>
    <n v="3921.4053000000004"/>
  </r>
  <r>
    <n v="4337"/>
    <n v="30913"/>
    <n v="41174"/>
    <s v="Medium"/>
    <s v="Burien"/>
    <s v="Washington"/>
    <x v="1"/>
    <s v="Corporate"/>
    <x v="0"/>
    <x v="12"/>
    <n v="143.1"/>
    <n v="5.98"/>
    <n v="14.31"/>
    <n v="128.79"/>
  </r>
  <r>
    <n v="4338"/>
    <n v="30913"/>
    <n v="41174"/>
    <s v="Medium"/>
    <s v="Des Moines"/>
    <s v="Washington"/>
    <x v="1"/>
    <s v="Corporate"/>
    <x v="2"/>
    <x v="5"/>
    <n v="795.52"/>
    <n v="22.24"/>
    <n v="79.551999999999992"/>
    <n v="715.96799999999996"/>
  </r>
  <r>
    <n v="4339"/>
    <n v="30913"/>
    <n v="41174"/>
    <s v="Medium"/>
    <s v="Des Moines"/>
    <s v="Washington"/>
    <x v="1"/>
    <s v="Corporate"/>
    <x v="0"/>
    <x v="8"/>
    <n v="126.36"/>
    <n v="2.89"/>
    <n v="12.635999999999999"/>
    <n v="113.724"/>
  </r>
  <r>
    <n v="4340"/>
    <n v="30913"/>
    <n v="41174"/>
    <s v="Medium"/>
    <s v="Des Moines"/>
    <s v="Washington"/>
    <x v="1"/>
    <s v="Corporate"/>
    <x v="1"/>
    <x v="2"/>
    <n v="496.62"/>
    <n v="19.98"/>
    <n v="49.661999999999999"/>
    <n v="446.95800000000003"/>
  </r>
  <r>
    <n v="4341"/>
    <n v="30915"/>
    <n v="39829"/>
    <s v="Low"/>
    <s v="Boardman"/>
    <s v="Ohio"/>
    <x v="3"/>
    <s v="Corporate"/>
    <x v="0"/>
    <x v="6"/>
    <n v="62.78"/>
    <n v="2.98"/>
    <n v="6.2779999999999996"/>
    <n v="56.502000000000002"/>
  </r>
  <r>
    <n v="4342"/>
    <n v="30915"/>
    <n v="39829"/>
    <s v="Low"/>
    <s v="Boardman"/>
    <s v="Ohio"/>
    <x v="3"/>
    <s v="Corporate"/>
    <x v="2"/>
    <x v="4"/>
    <n v="2836.0505000000003"/>
    <n v="125.99"/>
    <n v="283.60505000000006"/>
    <n v="2552.4454500000002"/>
  </r>
  <r>
    <n v="4343"/>
    <n v="30917"/>
    <n v="40483"/>
    <s v="Low"/>
    <s v="Sherwood"/>
    <s v="Arkansas"/>
    <x v="2"/>
    <s v="Corporate"/>
    <x v="2"/>
    <x v="5"/>
    <n v="86.79"/>
    <n v="8.1199999999999992"/>
    <n v="8.6790000000000003"/>
    <n v="78.111000000000004"/>
  </r>
  <r>
    <n v="4344"/>
    <n v="30917"/>
    <n v="40483"/>
    <s v="Low"/>
    <s v="Sherwood"/>
    <s v="Arkansas"/>
    <x v="2"/>
    <s v="Corporate"/>
    <x v="2"/>
    <x v="10"/>
    <n v="753.8"/>
    <n v="96.45"/>
    <n v="75.38"/>
    <n v="678.42"/>
  </r>
  <r>
    <n v="4345"/>
    <n v="30944"/>
    <n v="40716"/>
    <s v="Critical"/>
    <s v="Anderson"/>
    <s v="South Carolina"/>
    <x v="2"/>
    <s v="Consumer"/>
    <x v="0"/>
    <x v="12"/>
    <n v="546.01"/>
    <n v="16.739999999999998"/>
    <n v="54.601000000000006"/>
    <n v="491.40899999999999"/>
  </r>
  <r>
    <n v="4346"/>
    <n v="30947"/>
    <n v="40373"/>
    <s v="Low"/>
    <s v="Plainfield"/>
    <s v="Illinois"/>
    <x v="0"/>
    <s v="Corporate"/>
    <x v="0"/>
    <x v="12"/>
    <n v="691.59"/>
    <n v="41.94"/>
    <n v="69.159000000000006"/>
    <n v="622.43100000000004"/>
  </r>
  <r>
    <n v="4347"/>
    <n v="30947"/>
    <n v="40373"/>
    <s v="Low"/>
    <s v="Plainfield"/>
    <s v="Illinois"/>
    <x v="0"/>
    <s v="Corporate"/>
    <x v="0"/>
    <x v="8"/>
    <n v="345.2"/>
    <n v="7.31"/>
    <n v="34.520000000000003"/>
    <n v="310.68"/>
  </r>
  <r>
    <n v="4348"/>
    <n v="30976"/>
    <n v="41206"/>
    <s v="High"/>
    <s v="Clinton"/>
    <s v="Mississippi"/>
    <x v="2"/>
    <s v="Small Business"/>
    <x v="2"/>
    <x v="5"/>
    <n v="403.88"/>
    <n v="40.97"/>
    <n v="40.388000000000005"/>
    <n v="363.49199999999996"/>
  </r>
  <r>
    <n v="4349"/>
    <n v="30981"/>
    <n v="40589"/>
    <s v="Low"/>
    <s v="Janesville"/>
    <s v="Wisconsin"/>
    <x v="0"/>
    <s v="Home Office"/>
    <x v="0"/>
    <x v="13"/>
    <n v="7837.44"/>
    <n v="279.81"/>
    <n v="783.74399999999991"/>
    <n v="7053.6959999999999"/>
  </r>
  <r>
    <n v="4350"/>
    <n v="30981"/>
    <n v="40589"/>
    <s v="Low"/>
    <s v="Janesville"/>
    <s v="Wisconsin"/>
    <x v="0"/>
    <s v="Home Office"/>
    <x v="1"/>
    <x v="15"/>
    <n v="3653.22"/>
    <n v="180.98"/>
    <n v="365.32199999999995"/>
    <n v="3287.8979999999997"/>
  </r>
  <r>
    <n v="4351"/>
    <n v="31040"/>
    <n v="40435"/>
    <s v="Not Specified"/>
    <s v="Yonkers"/>
    <s v="New York"/>
    <x v="3"/>
    <s v="Corporate"/>
    <x v="2"/>
    <x v="5"/>
    <n v="872.97"/>
    <n v="39.979999999999997"/>
    <n v="87.297000000000011"/>
    <n v="785.673"/>
  </r>
  <r>
    <n v="4352"/>
    <n v="31040"/>
    <n v="40435"/>
    <s v="Not Specified"/>
    <s v="Yonkers"/>
    <s v="New York"/>
    <x v="3"/>
    <s v="Corporate"/>
    <x v="0"/>
    <x v="0"/>
    <n v="545.71"/>
    <n v="29.74"/>
    <n v="54.571000000000005"/>
    <n v="491.13900000000001"/>
  </r>
  <r>
    <n v="4353"/>
    <n v="31042"/>
    <n v="41232"/>
    <s v="Medium"/>
    <s v="Royal Palm Beach"/>
    <s v="Florida"/>
    <x v="2"/>
    <s v="Consumer"/>
    <x v="1"/>
    <x v="15"/>
    <n v="3227.38"/>
    <n v="120.98"/>
    <n v="322.73800000000006"/>
    <n v="2904.6419999999998"/>
  </r>
  <r>
    <n v="4354"/>
    <n v="31042"/>
    <n v="41232"/>
    <s v="Medium"/>
    <s v="Royal Palm Beach"/>
    <s v="Florida"/>
    <x v="2"/>
    <s v="Consumer"/>
    <x v="0"/>
    <x v="6"/>
    <n v="134.52000000000001"/>
    <n v="2.78"/>
    <n v="13.452"/>
    <n v="121.06800000000001"/>
  </r>
  <r>
    <n v="4355"/>
    <n v="31043"/>
    <n v="40009"/>
    <s v="High"/>
    <s v="Carson City"/>
    <s v="Nevada"/>
    <x v="1"/>
    <s v="Corporate"/>
    <x v="2"/>
    <x v="5"/>
    <n v="772.42"/>
    <n v="15.28"/>
    <n v="77.242000000000004"/>
    <n v="695.178"/>
  </r>
  <r>
    <n v="4356"/>
    <n v="31043"/>
    <n v="40009"/>
    <s v="High"/>
    <s v="Carson City"/>
    <s v="Nevada"/>
    <x v="1"/>
    <s v="Corporate"/>
    <x v="2"/>
    <x v="4"/>
    <n v="221.4675"/>
    <n v="85.99"/>
    <n v="22.146750000000001"/>
    <n v="199.32075"/>
  </r>
  <r>
    <n v="4357"/>
    <n v="31046"/>
    <n v="40581"/>
    <s v="Critical"/>
    <s v="Cedar Hill"/>
    <s v="Texas"/>
    <x v="0"/>
    <s v="Corporate"/>
    <x v="2"/>
    <x v="4"/>
    <n v="3900.5309999999995"/>
    <n v="110.99"/>
    <n v="390.05309999999997"/>
    <n v="3510.4778999999994"/>
  </r>
  <r>
    <n v="4358"/>
    <n v="31046"/>
    <n v="40581"/>
    <s v="Critical"/>
    <s v="Cedar Park"/>
    <s v="Texas"/>
    <x v="0"/>
    <s v="Corporate"/>
    <x v="0"/>
    <x v="1"/>
    <n v="248.42"/>
    <n v="6.84"/>
    <n v="24.841999999999999"/>
    <n v="223.57799999999997"/>
  </r>
  <r>
    <n v="4359"/>
    <n v="31072"/>
    <n v="40511"/>
    <s v="Low"/>
    <s v="Sandusky"/>
    <s v="Ohio"/>
    <x v="3"/>
    <s v="Corporate"/>
    <x v="0"/>
    <x v="12"/>
    <n v="701.16"/>
    <n v="172.99"/>
    <n v="70.116"/>
    <n v="631.04399999999998"/>
  </r>
  <r>
    <n v="4360"/>
    <n v="31073"/>
    <n v="40384"/>
    <s v="Medium"/>
    <s v="Cleveland Heights"/>
    <s v="Ohio"/>
    <x v="3"/>
    <s v="Home Office"/>
    <x v="1"/>
    <x v="2"/>
    <n v="1818.76"/>
    <n v="46.94"/>
    <n v="181.87599999999998"/>
    <n v="1636.884"/>
  </r>
  <r>
    <n v="4361"/>
    <n v="31073"/>
    <n v="40384"/>
    <s v="Medium"/>
    <s v="Cleveland Heights"/>
    <s v="Ohio"/>
    <x v="3"/>
    <s v="Home Office"/>
    <x v="0"/>
    <x v="0"/>
    <n v="4322.26"/>
    <n v="167.27"/>
    <n v="432.22600000000006"/>
    <n v="3890.0340000000001"/>
  </r>
  <r>
    <n v="4362"/>
    <n v="31077"/>
    <n v="40474"/>
    <s v="Not Specified"/>
    <s v="Vernon Hills"/>
    <s v="Illinois"/>
    <x v="0"/>
    <s v="Small Business"/>
    <x v="2"/>
    <x v="4"/>
    <n v="1955.0765000000001"/>
    <n v="65.989999999999995"/>
    <n v="195.50764999999998"/>
    <n v="1759.5688500000001"/>
  </r>
  <r>
    <n v="4363"/>
    <n v="31078"/>
    <n v="39854"/>
    <s v="Critical"/>
    <s v="Boca Raton"/>
    <s v="Florida"/>
    <x v="2"/>
    <s v="Corporate"/>
    <x v="2"/>
    <x v="10"/>
    <n v="104.46"/>
    <n v="13.99"/>
    <n v="10.446"/>
    <n v="94.013999999999996"/>
  </r>
  <r>
    <n v="4364"/>
    <n v="31106"/>
    <n v="40955"/>
    <s v="Low"/>
    <s v="Houma"/>
    <s v="Louisiana"/>
    <x v="2"/>
    <s v="Corporate"/>
    <x v="0"/>
    <x v="8"/>
    <n v="101.9"/>
    <n v="2.61"/>
    <n v="10.19"/>
    <n v="91.710000000000008"/>
  </r>
  <r>
    <n v="4365"/>
    <n v="31106"/>
    <n v="40955"/>
    <s v="Low"/>
    <s v="Houma"/>
    <s v="Louisiana"/>
    <x v="2"/>
    <s v="Corporate"/>
    <x v="1"/>
    <x v="2"/>
    <n v="187.33"/>
    <n v="25.13"/>
    <n v="18.733000000000001"/>
    <n v="168.59700000000001"/>
  </r>
  <r>
    <n v="4366"/>
    <n v="31106"/>
    <n v="40955"/>
    <s v="Low"/>
    <s v="Houma"/>
    <s v="Louisiana"/>
    <x v="2"/>
    <s v="Corporate"/>
    <x v="0"/>
    <x v="1"/>
    <n v="259.17"/>
    <n v="5.68"/>
    <n v="25.917000000000002"/>
    <n v="233.25300000000001"/>
  </r>
  <r>
    <n v="4367"/>
    <n v="31106"/>
    <n v="40955"/>
    <s v="Low"/>
    <s v="Kenner"/>
    <s v="Louisiana"/>
    <x v="2"/>
    <s v="Corporate"/>
    <x v="2"/>
    <x v="4"/>
    <n v="4697.0320000000002"/>
    <n v="125.99"/>
    <n v="469.70319999999998"/>
    <n v="4227.3288000000002"/>
  </r>
  <r>
    <n v="4368"/>
    <n v="31109"/>
    <n v="40844"/>
    <s v="Low"/>
    <s v="Pocatello"/>
    <s v="Idaho"/>
    <x v="1"/>
    <s v="Small Business"/>
    <x v="0"/>
    <x v="12"/>
    <n v="1515"/>
    <n v="31.74"/>
    <n v="151.5"/>
    <n v="1363.5"/>
  </r>
  <r>
    <n v="4369"/>
    <n v="31111"/>
    <n v="40049"/>
    <s v="Not Specified"/>
    <s v="Hanover Park"/>
    <s v="Illinois"/>
    <x v="0"/>
    <s v="Corporate"/>
    <x v="0"/>
    <x v="9"/>
    <n v="217.93"/>
    <n v="7.64"/>
    <n v="21.793000000000003"/>
    <n v="196.137"/>
  </r>
  <r>
    <n v="4370"/>
    <n v="31138"/>
    <n v="39834"/>
    <s v="High"/>
    <s v="Cleveland Heights"/>
    <s v="Ohio"/>
    <x v="3"/>
    <s v="Small Business"/>
    <x v="1"/>
    <x v="3"/>
    <n v="1251.18"/>
    <n v="31.76"/>
    <n v="125.11800000000001"/>
    <n v="1126.0620000000001"/>
  </r>
  <r>
    <n v="4371"/>
    <n v="31140"/>
    <n v="40575"/>
    <s v="Critical"/>
    <s v="New Orleans"/>
    <s v="Louisiana"/>
    <x v="2"/>
    <s v="Home Office"/>
    <x v="0"/>
    <x v="8"/>
    <n v="13.42"/>
    <n v="3.08"/>
    <n v="1.3419999999999999"/>
    <n v="12.077999999999999"/>
  </r>
  <r>
    <n v="4372"/>
    <n v="31169"/>
    <n v="40703"/>
    <s v="Low"/>
    <s v="Glendale Heights"/>
    <s v="Illinois"/>
    <x v="0"/>
    <s v="Home Office"/>
    <x v="1"/>
    <x v="2"/>
    <n v="254.76"/>
    <n v="40.97"/>
    <n v="25.475999999999999"/>
    <n v="229.28399999999999"/>
  </r>
  <r>
    <n v="4373"/>
    <n v="31170"/>
    <n v="40935"/>
    <s v="Medium"/>
    <s v="Shreveport"/>
    <s v="Louisiana"/>
    <x v="2"/>
    <s v="Corporate"/>
    <x v="2"/>
    <x v="5"/>
    <n v="320.57"/>
    <n v="10.130000000000001"/>
    <n v="32.056999999999995"/>
    <n v="288.51299999999998"/>
  </r>
  <r>
    <n v="4374"/>
    <n v="31171"/>
    <n v="39911"/>
    <s v="Not Specified"/>
    <s v="Fridley"/>
    <s v="Minnesota"/>
    <x v="0"/>
    <s v="Home Office"/>
    <x v="0"/>
    <x v="12"/>
    <n v="161.02000000000001"/>
    <n v="4.55"/>
    <n v="16.102"/>
    <n v="144.91800000000001"/>
  </r>
  <r>
    <n v="4375"/>
    <n v="31173"/>
    <n v="41139"/>
    <s v="Low"/>
    <s v="North Royalton"/>
    <s v="Ohio"/>
    <x v="3"/>
    <s v="Consumer"/>
    <x v="2"/>
    <x v="4"/>
    <n v="169.35400000000001"/>
    <n v="7.99"/>
    <n v="16.935400000000001"/>
    <n v="152.41860000000003"/>
  </r>
  <r>
    <n v="4376"/>
    <n v="31174"/>
    <n v="39898"/>
    <s v="Not Specified"/>
    <s v="Portsmouth"/>
    <s v="Virginia"/>
    <x v="2"/>
    <s v="Consumer"/>
    <x v="0"/>
    <x v="13"/>
    <n v="4520.6000000000004"/>
    <n v="225.04"/>
    <n v="452.06"/>
    <n v="4068.5400000000004"/>
  </r>
  <r>
    <n v="4377"/>
    <n v="31174"/>
    <n v="39898"/>
    <s v="Not Specified"/>
    <s v="Portsmouth"/>
    <s v="Virginia"/>
    <x v="2"/>
    <s v="Consumer"/>
    <x v="0"/>
    <x v="12"/>
    <n v="225.25"/>
    <n v="7.84"/>
    <n v="22.524999999999999"/>
    <n v="202.72499999999999"/>
  </r>
  <r>
    <n v="4378"/>
    <n v="31175"/>
    <n v="40082"/>
    <s v="Critical"/>
    <s v="Kennesaw"/>
    <s v="Georgia"/>
    <x v="2"/>
    <s v="Corporate"/>
    <x v="0"/>
    <x v="9"/>
    <n v="539.66"/>
    <n v="19.98"/>
    <n v="53.965999999999994"/>
    <n v="485.69399999999996"/>
  </r>
  <r>
    <n v="4379"/>
    <n v="31204"/>
    <n v="40411"/>
    <s v="Low"/>
    <s v="Thornton"/>
    <s v="Colorado"/>
    <x v="1"/>
    <s v="Small Business"/>
    <x v="1"/>
    <x v="2"/>
    <n v="215.52"/>
    <n v="14.34"/>
    <n v="21.552000000000003"/>
    <n v="193.96800000000002"/>
  </r>
  <r>
    <n v="4380"/>
    <n v="31204"/>
    <n v="40411"/>
    <s v="Low"/>
    <s v="Thornton"/>
    <s v="Colorado"/>
    <x v="1"/>
    <s v="Small Business"/>
    <x v="0"/>
    <x v="7"/>
    <n v="10.46"/>
    <n v="1.1399999999999999"/>
    <n v="1.046"/>
    <n v="9.4140000000000015"/>
  </r>
  <r>
    <n v="4381"/>
    <n v="31232"/>
    <n v="41150"/>
    <s v="High"/>
    <s v="Burlington"/>
    <s v="Vermont"/>
    <x v="3"/>
    <s v="Home Office"/>
    <x v="1"/>
    <x v="3"/>
    <n v="2643.15"/>
    <n v="286.85000000000002"/>
    <n v="264.315"/>
    <n v="2378.835"/>
  </r>
  <r>
    <n v="4382"/>
    <n v="31233"/>
    <n v="40810"/>
    <s v="Low"/>
    <s v="Los Gatos"/>
    <s v="California"/>
    <x v="1"/>
    <s v="Home Office"/>
    <x v="2"/>
    <x v="5"/>
    <n v="1298.29"/>
    <n v="31.78"/>
    <n v="129.82900000000001"/>
    <n v="1168.461"/>
  </r>
  <r>
    <n v="4383"/>
    <n v="31233"/>
    <n v="40810"/>
    <s v="Low"/>
    <s v="Los Gatos"/>
    <s v="California"/>
    <x v="1"/>
    <s v="Home Office"/>
    <x v="0"/>
    <x v="9"/>
    <n v="19.34"/>
    <n v="4.9800000000000004"/>
    <n v="1.9340000000000002"/>
    <n v="17.405999999999999"/>
  </r>
  <r>
    <n v="4384"/>
    <n v="31233"/>
    <n v="40810"/>
    <s v="Low"/>
    <s v="Los Gatos"/>
    <s v="California"/>
    <x v="1"/>
    <s v="Home Office"/>
    <x v="0"/>
    <x v="6"/>
    <n v="590.32000000000005"/>
    <n v="16.989999999999998"/>
    <n v="59.032000000000011"/>
    <n v="531.28800000000001"/>
  </r>
  <r>
    <n v="4385"/>
    <n v="31233"/>
    <n v="40810"/>
    <s v="Low"/>
    <s v="Los Gatos"/>
    <s v="California"/>
    <x v="1"/>
    <s v="Home Office"/>
    <x v="1"/>
    <x v="3"/>
    <n v="4245.93"/>
    <n v="209.37"/>
    <n v="424.59300000000002"/>
    <n v="3821.3370000000004"/>
  </r>
  <r>
    <n v="4386"/>
    <n v="31237"/>
    <n v="40753"/>
    <s v="Not Specified"/>
    <s v="Coos Bay"/>
    <s v="Oregon"/>
    <x v="1"/>
    <s v="Small Business"/>
    <x v="0"/>
    <x v="12"/>
    <n v="589.78"/>
    <n v="42.8"/>
    <n v="58.977999999999994"/>
    <n v="530.80200000000002"/>
  </r>
  <r>
    <n v="4387"/>
    <n v="31238"/>
    <n v="40412"/>
    <s v="Medium"/>
    <s v="Creve Coeur"/>
    <s v="MO"/>
    <x v="0"/>
    <s v="Corporate"/>
    <x v="0"/>
    <x v="13"/>
    <n v="7512.03"/>
    <n v="363.25"/>
    <n v="751.20299999999997"/>
    <n v="6760.8269999999993"/>
  </r>
  <r>
    <n v="4388"/>
    <n v="31239"/>
    <n v="40418"/>
    <s v="Low"/>
    <s v="Burlington"/>
    <s v="Vermont"/>
    <x v="3"/>
    <s v="Corporate"/>
    <x v="2"/>
    <x v="5"/>
    <n v="677.9"/>
    <n v="33.979999999999997"/>
    <n v="67.790000000000006"/>
    <n v="610.11"/>
  </r>
  <r>
    <n v="4389"/>
    <n v="31266"/>
    <n v="41185"/>
    <s v="High"/>
    <s v="Pittsburgh"/>
    <s v="Pennsylvania"/>
    <x v="3"/>
    <s v="Corporate"/>
    <x v="2"/>
    <x v="10"/>
    <n v="6573.75"/>
    <n v="399.98"/>
    <n v="657.375"/>
    <n v="5916.375"/>
  </r>
  <r>
    <n v="4390"/>
    <n v="31270"/>
    <n v="41236"/>
    <s v="Medium"/>
    <s v="Glendale Heights"/>
    <s v="Illinois"/>
    <x v="0"/>
    <s v="Corporate"/>
    <x v="1"/>
    <x v="15"/>
    <n v="6806.66"/>
    <n v="299.05"/>
    <n v="680.66600000000005"/>
    <n v="6125.9939999999997"/>
  </r>
  <r>
    <n v="4391"/>
    <n v="31270"/>
    <n v="41236"/>
    <s v="Medium"/>
    <s v="Glendale Heights"/>
    <s v="Illinois"/>
    <x v="0"/>
    <s v="Corporate"/>
    <x v="1"/>
    <x v="15"/>
    <n v="891.61"/>
    <n v="291.73"/>
    <n v="89.161000000000001"/>
    <n v="802.44900000000007"/>
  </r>
  <r>
    <n v="4392"/>
    <n v="31270"/>
    <n v="41236"/>
    <s v="Medium"/>
    <s v="Glendale Heights"/>
    <s v="Illinois"/>
    <x v="0"/>
    <s v="Corporate"/>
    <x v="2"/>
    <x v="5"/>
    <n v="165.04"/>
    <n v="30.42"/>
    <n v="16.503999999999998"/>
    <n v="148.536"/>
  </r>
  <r>
    <n v="4393"/>
    <n v="31271"/>
    <n v="40653"/>
    <s v="Low"/>
    <s v="Vancouver"/>
    <s v="Washington"/>
    <x v="1"/>
    <s v="Small Business"/>
    <x v="1"/>
    <x v="2"/>
    <n v="43.29"/>
    <n v="8.3699999999999992"/>
    <n v="4.3289999999999997"/>
    <n v="38.960999999999999"/>
  </r>
  <r>
    <n v="4394"/>
    <n v="31297"/>
    <n v="41139"/>
    <s v="Low"/>
    <s v="Duluth"/>
    <s v="Minnesota"/>
    <x v="0"/>
    <s v="Corporate"/>
    <x v="0"/>
    <x v="6"/>
    <n v="679.95"/>
    <n v="17.989999999999998"/>
    <n v="67.995000000000005"/>
    <n v="611.95500000000004"/>
  </r>
  <r>
    <n v="4395"/>
    <n v="31297"/>
    <n v="41139"/>
    <s v="Low"/>
    <s v="Eagan"/>
    <s v="Minnesota"/>
    <x v="0"/>
    <s v="Corporate"/>
    <x v="0"/>
    <x v="9"/>
    <n v="1579.56"/>
    <n v="35.44"/>
    <n v="157.95599999999999"/>
    <n v="1421.604"/>
  </r>
  <r>
    <n v="4396"/>
    <n v="31301"/>
    <n v="40469"/>
    <s v="Low"/>
    <s v="Lancaster"/>
    <s v="Texas"/>
    <x v="0"/>
    <s v="Consumer"/>
    <x v="0"/>
    <x v="8"/>
    <n v="109.78"/>
    <n v="3.75"/>
    <n v="10.978"/>
    <n v="98.802000000000007"/>
  </r>
  <r>
    <n v="4397"/>
    <n v="31302"/>
    <n v="41122"/>
    <s v="High"/>
    <s v="Burke"/>
    <s v="Virginia"/>
    <x v="2"/>
    <s v="Small Business"/>
    <x v="2"/>
    <x v="5"/>
    <n v="4648.6400000000003"/>
    <n v="115.79"/>
    <n v="464.86400000000003"/>
    <n v="4183.7759999999998"/>
  </r>
  <r>
    <n v="4398"/>
    <n v="31303"/>
    <n v="40622"/>
    <s v="Low"/>
    <s v="West Scarborough"/>
    <s v="Maine"/>
    <x v="3"/>
    <s v="Home Office"/>
    <x v="0"/>
    <x v="12"/>
    <n v="306.13"/>
    <n v="5.98"/>
    <n v="30.613000000000003"/>
    <n v="275.517"/>
  </r>
  <r>
    <n v="4399"/>
    <n v="31330"/>
    <n v="40330"/>
    <s v="High"/>
    <s v="Wake Forest"/>
    <s v="North Carolina"/>
    <x v="2"/>
    <s v="Corporate"/>
    <x v="0"/>
    <x v="6"/>
    <n v="13.5"/>
    <n v="5.98"/>
    <n v="1.35"/>
    <n v="12.15"/>
  </r>
  <r>
    <n v="4400"/>
    <n v="31330"/>
    <n v="40330"/>
    <s v="High"/>
    <s v="Wake Forest"/>
    <s v="North Carolina"/>
    <x v="2"/>
    <s v="Corporate"/>
    <x v="0"/>
    <x v="0"/>
    <n v="540.64"/>
    <n v="13.43"/>
    <n v="54.063999999999993"/>
    <n v="486.57600000000002"/>
  </r>
  <r>
    <n v="4401"/>
    <n v="31364"/>
    <n v="39934"/>
    <s v="Not Specified"/>
    <s v="Bloomington"/>
    <s v="Illinois"/>
    <x v="0"/>
    <s v="Corporate"/>
    <x v="0"/>
    <x v="0"/>
    <n v="789.01"/>
    <n v="415.88"/>
    <n v="78.90100000000001"/>
    <n v="710.10899999999992"/>
  </r>
  <r>
    <n v="4402"/>
    <n v="31392"/>
    <n v="40304"/>
    <s v="Low"/>
    <s v="Augusta"/>
    <s v="Maine"/>
    <x v="3"/>
    <s v="Home Office"/>
    <x v="0"/>
    <x v="9"/>
    <n v="128.86000000000001"/>
    <n v="6.48"/>
    <n v="12.886000000000001"/>
    <n v="115.97400000000002"/>
  </r>
  <r>
    <n v="4403"/>
    <n v="31392"/>
    <n v="40304"/>
    <s v="Low"/>
    <s v="Burlington"/>
    <s v="Vermont"/>
    <x v="3"/>
    <s v="Home Office"/>
    <x v="0"/>
    <x v="0"/>
    <n v="3249.09"/>
    <n v="78.8"/>
    <n v="324.90899999999999"/>
    <n v="2924.181"/>
  </r>
  <r>
    <n v="4404"/>
    <n v="31393"/>
    <n v="41040"/>
    <s v="Critical"/>
    <s v="Frankfort"/>
    <s v="Illinois"/>
    <x v="0"/>
    <s v="Corporate"/>
    <x v="1"/>
    <x v="2"/>
    <n v="97.57"/>
    <n v="19.940000000000001"/>
    <n v="9.7569999999999997"/>
    <n v="87.812999999999988"/>
  </r>
  <r>
    <n v="4405"/>
    <n v="31393"/>
    <n v="41040"/>
    <s v="Critical"/>
    <s v="Frankfort"/>
    <s v="Illinois"/>
    <x v="0"/>
    <s v="Corporate"/>
    <x v="0"/>
    <x v="1"/>
    <n v="110.32"/>
    <n v="3.68"/>
    <n v="11.031999999999998"/>
    <n v="99.287999999999997"/>
  </r>
  <r>
    <n v="4406"/>
    <n v="31399"/>
    <n v="40852"/>
    <s v="Not Specified"/>
    <s v="Puyallup"/>
    <s v="Washington"/>
    <x v="1"/>
    <s v="Consumer"/>
    <x v="2"/>
    <x v="4"/>
    <n v="337.20349999999996"/>
    <n v="45.99"/>
    <n v="33.720349999999996"/>
    <n v="303.48314999999997"/>
  </r>
  <r>
    <n v="4407"/>
    <n v="31426"/>
    <n v="40030"/>
    <s v="Low"/>
    <s v="Bay City"/>
    <s v="Michigan"/>
    <x v="0"/>
    <s v="Home Office"/>
    <x v="2"/>
    <x v="4"/>
    <n v="4054.0579999999995"/>
    <n v="125.99"/>
    <n v="405.40579999999994"/>
    <n v="3648.6521999999995"/>
  </r>
  <r>
    <n v="4408"/>
    <n v="31456"/>
    <n v="41228"/>
    <s v="High"/>
    <s v="Philadelphia"/>
    <s v="Pennsylvania"/>
    <x v="3"/>
    <s v="Home Office"/>
    <x v="0"/>
    <x v="12"/>
    <n v="225.09"/>
    <n v="21.38"/>
    <n v="22.509"/>
    <n v="202.58100000000002"/>
  </r>
  <r>
    <n v="4409"/>
    <n v="31460"/>
    <n v="41147"/>
    <s v="High"/>
    <s v="Kingman"/>
    <s v="Arizona"/>
    <x v="1"/>
    <s v="Corporate"/>
    <x v="0"/>
    <x v="0"/>
    <n v="990.67"/>
    <n v="110.98"/>
    <n v="99.066999999999993"/>
    <n v="891.60299999999995"/>
  </r>
  <r>
    <n v="4410"/>
    <n v="31461"/>
    <n v="40721"/>
    <s v="Medium"/>
    <s v="Lake Forest"/>
    <s v="California"/>
    <x v="1"/>
    <s v="Corporate"/>
    <x v="0"/>
    <x v="13"/>
    <n v="1463.42"/>
    <n v="59.98"/>
    <n v="146.34200000000001"/>
    <n v="1317.078"/>
  </r>
  <r>
    <n v="4411"/>
    <n v="31492"/>
    <n v="40466"/>
    <s v="Critical"/>
    <s v="Lake In The Hills"/>
    <s v="Illinois"/>
    <x v="0"/>
    <s v="Small Business"/>
    <x v="0"/>
    <x v="13"/>
    <n v="321.68"/>
    <n v="11.97"/>
    <n v="32.167999999999999"/>
    <n v="289.512"/>
  </r>
  <r>
    <n v="4412"/>
    <n v="31492"/>
    <n v="40466"/>
    <s v="Critical"/>
    <s v="Lake In The Hills"/>
    <s v="Illinois"/>
    <x v="0"/>
    <s v="Small Business"/>
    <x v="0"/>
    <x v="0"/>
    <n v="971.95"/>
    <n v="29.74"/>
    <n v="97.194999999999993"/>
    <n v="874.75500000000011"/>
  </r>
  <r>
    <n v="4413"/>
    <n v="31492"/>
    <n v="40466"/>
    <s v="Critical"/>
    <s v="Lake In The Hills"/>
    <s v="Illinois"/>
    <x v="0"/>
    <s v="Small Business"/>
    <x v="0"/>
    <x v="0"/>
    <n v="2149.0300000000002"/>
    <n v="95.43"/>
    <n v="214.90300000000002"/>
    <n v="1934.1270000000002"/>
  </r>
  <r>
    <n v="4414"/>
    <n v="31493"/>
    <n v="40103"/>
    <s v="High"/>
    <s v="Carol City"/>
    <s v="Florida"/>
    <x v="2"/>
    <s v="Home Office"/>
    <x v="1"/>
    <x v="2"/>
    <n v="112.47"/>
    <n v="12.2"/>
    <n v="11.247"/>
    <n v="101.223"/>
  </r>
  <r>
    <n v="4415"/>
    <n v="31495"/>
    <n v="40394"/>
    <s v="Low"/>
    <s v="Friendswood"/>
    <s v="Texas"/>
    <x v="0"/>
    <s v="Consumer"/>
    <x v="0"/>
    <x v="12"/>
    <n v="191.43"/>
    <n v="8.69"/>
    <n v="19.143000000000001"/>
    <n v="172.28700000000001"/>
  </r>
  <r>
    <n v="4416"/>
    <n v="31495"/>
    <n v="40394"/>
    <s v="Low"/>
    <s v="Friendswood"/>
    <s v="Texas"/>
    <x v="0"/>
    <s v="Consumer"/>
    <x v="0"/>
    <x v="0"/>
    <n v="1234.8499999999999"/>
    <n v="34.76"/>
    <n v="123.485"/>
    <n v="1111.365"/>
  </r>
  <r>
    <n v="4417"/>
    <n v="31520"/>
    <n v="40875"/>
    <s v="High"/>
    <s v="Metairie"/>
    <s v="Louisiana"/>
    <x v="2"/>
    <s v="Consumer"/>
    <x v="1"/>
    <x v="2"/>
    <n v="138.71"/>
    <n v="5.89"/>
    <n v="13.871000000000002"/>
    <n v="124.839"/>
  </r>
  <r>
    <n v="4418"/>
    <n v="31522"/>
    <n v="40323"/>
    <s v="Medium"/>
    <s v="Scranton"/>
    <s v="Pennsylvania"/>
    <x v="3"/>
    <s v="Home Office"/>
    <x v="1"/>
    <x v="2"/>
    <n v="302.39999999999998"/>
    <n v="22.23"/>
    <n v="30.24"/>
    <n v="272.15999999999997"/>
  </r>
  <r>
    <n v="4419"/>
    <n v="31522"/>
    <n v="40323"/>
    <s v="Medium"/>
    <s v="State College"/>
    <s v="Pennsylvania"/>
    <x v="3"/>
    <s v="Home Office"/>
    <x v="1"/>
    <x v="15"/>
    <n v="1083.3699999999999"/>
    <n v="25.98"/>
    <n v="108.33699999999999"/>
    <n v="975.0329999999999"/>
  </r>
  <r>
    <n v="4420"/>
    <n v="31523"/>
    <n v="40976"/>
    <s v="Low"/>
    <s v="Midland"/>
    <s v="Texas"/>
    <x v="0"/>
    <s v="Home Office"/>
    <x v="2"/>
    <x v="5"/>
    <n v="105.85"/>
    <n v="6.48"/>
    <n v="10.585000000000001"/>
    <n v="95.264999999999986"/>
  </r>
  <r>
    <n v="4421"/>
    <n v="31523"/>
    <n v="40976"/>
    <s v="Low"/>
    <s v="Midland"/>
    <s v="Texas"/>
    <x v="0"/>
    <s v="Home Office"/>
    <x v="0"/>
    <x v="14"/>
    <n v="179.33"/>
    <n v="8.74"/>
    <n v="17.933000000000003"/>
    <n v="161.39700000000002"/>
  </r>
  <r>
    <n v="4422"/>
    <n v="31524"/>
    <n v="40720"/>
    <s v="Low"/>
    <s v="Roseville"/>
    <s v="California"/>
    <x v="1"/>
    <s v="Small Business"/>
    <x v="1"/>
    <x v="15"/>
    <n v="1025.8800000000001"/>
    <n v="100.89"/>
    <n v="102.58800000000001"/>
    <n v="923.29200000000014"/>
  </r>
  <r>
    <n v="4423"/>
    <n v="31552"/>
    <n v="41224"/>
    <s v="High"/>
    <s v="Rosenberg"/>
    <s v="Texas"/>
    <x v="0"/>
    <s v="Corporate"/>
    <x v="2"/>
    <x v="5"/>
    <n v="378.08"/>
    <n v="22.24"/>
    <n v="37.808"/>
    <n v="340.27199999999999"/>
  </r>
  <r>
    <n v="4424"/>
    <n v="31552"/>
    <n v="41224"/>
    <s v="High"/>
    <s v="Rosenberg"/>
    <s v="Texas"/>
    <x v="0"/>
    <s v="Corporate"/>
    <x v="2"/>
    <x v="5"/>
    <n v="731.71"/>
    <n v="29.89"/>
    <n v="73.171000000000006"/>
    <n v="658.53899999999999"/>
  </r>
  <r>
    <n v="4425"/>
    <n v="31553"/>
    <n v="39823"/>
    <s v="Critical"/>
    <s v="Minnetonka"/>
    <s v="Minnesota"/>
    <x v="0"/>
    <s v="Corporate"/>
    <x v="0"/>
    <x v="14"/>
    <n v="4906.8500000000004"/>
    <n v="162.93"/>
    <n v="490.685"/>
    <n v="4416.165"/>
  </r>
  <r>
    <n v="4426"/>
    <n v="31555"/>
    <n v="40912"/>
    <s v="Critical"/>
    <s v="Palm Beach Gardens"/>
    <s v="Florida"/>
    <x v="2"/>
    <s v="Home Office"/>
    <x v="1"/>
    <x v="2"/>
    <n v="3531.75"/>
    <n v="88.84"/>
    <n v="353.17500000000001"/>
    <n v="3178.5749999999998"/>
  </r>
  <r>
    <n v="4427"/>
    <n v="31555"/>
    <n v="40912"/>
    <s v="Critical"/>
    <s v="Palm Beach Gardens"/>
    <s v="Florida"/>
    <x v="2"/>
    <s v="Home Office"/>
    <x v="2"/>
    <x v="10"/>
    <n v="500.5"/>
    <n v="90.97"/>
    <n v="50.05"/>
    <n v="450.45"/>
  </r>
  <r>
    <n v="4428"/>
    <n v="31556"/>
    <n v="40751"/>
    <s v="Critical"/>
    <s v="Hickory"/>
    <s v="North Carolina"/>
    <x v="2"/>
    <s v="Consumer"/>
    <x v="1"/>
    <x v="2"/>
    <n v="269.35000000000002"/>
    <n v="7.7"/>
    <n v="26.934999999999999"/>
    <n v="242.41500000000002"/>
  </r>
  <r>
    <n v="4429"/>
    <n v="31558"/>
    <n v="40747"/>
    <s v="Low"/>
    <s v="Palatine"/>
    <s v="Illinois"/>
    <x v="0"/>
    <s v="Home Office"/>
    <x v="0"/>
    <x v="13"/>
    <n v="3671.3"/>
    <n v="300.64999999999998"/>
    <n v="367.13"/>
    <n v="3304.17"/>
  </r>
  <r>
    <n v="4430"/>
    <n v="31558"/>
    <n v="40747"/>
    <s v="Low"/>
    <s v="Palatine"/>
    <s v="Illinois"/>
    <x v="0"/>
    <s v="Home Office"/>
    <x v="2"/>
    <x v="5"/>
    <n v="1763.6"/>
    <n v="45.19"/>
    <n v="176.36"/>
    <n v="1587.2399999999998"/>
  </r>
  <r>
    <n v="4431"/>
    <n v="31586"/>
    <n v="40989"/>
    <s v="Low"/>
    <s v="Knoxville"/>
    <s v="Tennessee"/>
    <x v="2"/>
    <s v="Home Office"/>
    <x v="2"/>
    <x v="5"/>
    <n v="963.45"/>
    <n v="43.22"/>
    <n v="96.344999999999999"/>
    <n v="867.10500000000002"/>
  </r>
  <r>
    <n v="4432"/>
    <n v="31586"/>
    <n v="40989"/>
    <s v="Low"/>
    <s v="Knoxville"/>
    <s v="Tennessee"/>
    <x v="2"/>
    <s v="Home Office"/>
    <x v="2"/>
    <x v="4"/>
    <n v="4390.0289999999995"/>
    <n v="205.99"/>
    <n v="439.00289999999995"/>
    <n v="3951.0260999999996"/>
  </r>
  <r>
    <n v="4433"/>
    <n v="31590"/>
    <n v="40334"/>
    <s v="Critical"/>
    <s v="Chico"/>
    <s v="California"/>
    <x v="1"/>
    <s v="Corporate"/>
    <x v="2"/>
    <x v="5"/>
    <n v="43.49"/>
    <n v="8.33"/>
    <n v="4.3490000000000002"/>
    <n v="39.141000000000005"/>
  </r>
  <r>
    <n v="4434"/>
    <n v="31590"/>
    <n v="40334"/>
    <s v="Critical"/>
    <s v="Chico"/>
    <s v="California"/>
    <x v="1"/>
    <s v="Corporate"/>
    <x v="0"/>
    <x v="0"/>
    <n v="2854.76"/>
    <n v="111.03"/>
    <n v="285.476"/>
    <n v="2569.2840000000001"/>
  </r>
  <r>
    <n v="4435"/>
    <n v="31616"/>
    <n v="40418"/>
    <s v="Critical"/>
    <s v="Laurel"/>
    <s v="Maryland"/>
    <x v="3"/>
    <s v="Consumer"/>
    <x v="0"/>
    <x v="12"/>
    <n v="182.7"/>
    <n v="4.24"/>
    <n v="18.27"/>
    <n v="164.42999999999998"/>
  </r>
  <r>
    <n v="4436"/>
    <n v="31616"/>
    <n v="40418"/>
    <s v="Critical"/>
    <s v="Laurel"/>
    <s v="Maryland"/>
    <x v="3"/>
    <s v="Consumer"/>
    <x v="0"/>
    <x v="8"/>
    <n v="141.08000000000001"/>
    <n v="3.08"/>
    <n v="14.108000000000002"/>
    <n v="126.97200000000001"/>
  </r>
  <r>
    <n v="4437"/>
    <n v="31618"/>
    <n v="40735"/>
    <s v="Critical"/>
    <s v="Granite City"/>
    <s v="Illinois"/>
    <x v="0"/>
    <s v="Corporate"/>
    <x v="0"/>
    <x v="12"/>
    <n v="403.17"/>
    <n v="28.53"/>
    <n v="40.317"/>
    <n v="362.85300000000001"/>
  </r>
  <r>
    <n v="4438"/>
    <n v="31619"/>
    <n v="40073"/>
    <s v="Low"/>
    <s v="Bakersfield"/>
    <s v="California"/>
    <x v="1"/>
    <s v="Corporate"/>
    <x v="0"/>
    <x v="13"/>
    <n v="114.87"/>
    <n v="10.98"/>
    <n v="11.487"/>
    <n v="103.38300000000001"/>
  </r>
  <r>
    <n v="4439"/>
    <n v="31619"/>
    <n v="40073"/>
    <s v="Low"/>
    <s v="Bakersfield"/>
    <s v="California"/>
    <x v="1"/>
    <s v="Corporate"/>
    <x v="1"/>
    <x v="2"/>
    <n v="383.23"/>
    <n v="39.979999999999997"/>
    <n v="38.323"/>
    <n v="344.90700000000004"/>
  </r>
  <r>
    <n v="4440"/>
    <n v="31620"/>
    <n v="40766"/>
    <s v="Critical"/>
    <s v="Louisville"/>
    <s v="Kentucky"/>
    <x v="2"/>
    <s v="Home Office"/>
    <x v="2"/>
    <x v="4"/>
    <n v="1108.366"/>
    <n v="65.989999999999995"/>
    <n v="110.8366"/>
    <n v="997.52940000000001"/>
  </r>
  <r>
    <n v="4441"/>
    <n v="31648"/>
    <n v="40775"/>
    <s v="High"/>
    <s v="Cornelius"/>
    <s v="North Carolina"/>
    <x v="2"/>
    <s v="Home Office"/>
    <x v="2"/>
    <x v="5"/>
    <n v="68.94"/>
    <n v="8.32"/>
    <n v="6.8940000000000001"/>
    <n v="62.045999999999999"/>
  </r>
  <r>
    <n v="4442"/>
    <n v="31648"/>
    <n v="40775"/>
    <s v="High"/>
    <s v="Cornelius"/>
    <s v="North Carolina"/>
    <x v="2"/>
    <s v="Home Office"/>
    <x v="0"/>
    <x v="9"/>
    <n v="74.040000000000006"/>
    <n v="6.68"/>
    <n v="7.4040000000000008"/>
    <n v="66.63600000000001"/>
  </r>
  <r>
    <n v="4443"/>
    <n v="31650"/>
    <n v="40401"/>
    <s v="Not Specified"/>
    <s v="Rochester"/>
    <s v="New Hampshire"/>
    <x v="3"/>
    <s v="Consumer"/>
    <x v="2"/>
    <x v="5"/>
    <n v="1504.97"/>
    <n v="77.510000000000005"/>
    <n v="150.49700000000001"/>
    <n v="1354.473"/>
  </r>
  <r>
    <n v="4444"/>
    <n v="31681"/>
    <n v="41220"/>
    <s v="Not Specified"/>
    <s v="Conway"/>
    <s v="Arkansas"/>
    <x v="2"/>
    <s v="Corporate"/>
    <x v="0"/>
    <x v="9"/>
    <n v="212.12"/>
    <n v="5.28"/>
    <n v="21.212"/>
    <n v="190.90800000000002"/>
  </r>
  <r>
    <n v="4445"/>
    <n v="31682"/>
    <n v="40246"/>
    <s v="Low"/>
    <s v="Walpole"/>
    <s v="MA"/>
    <x v="3"/>
    <s v="Corporate"/>
    <x v="0"/>
    <x v="13"/>
    <n v="3186.77"/>
    <n v="76.72"/>
    <n v="318.67700000000002"/>
    <n v="2868.0929999999998"/>
  </r>
  <r>
    <n v="4446"/>
    <n v="31684"/>
    <n v="41168"/>
    <s v="Critical"/>
    <s v="Melrose Park"/>
    <s v="Illinois"/>
    <x v="0"/>
    <s v="Corporate"/>
    <x v="0"/>
    <x v="9"/>
    <n v="89.97"/>
    <n v="5.68"/>
    <n v="8.9969999999999999"/>
    <n v="80.972999999999999"/>
  </r>
  <r>
    <n v="4447"/>
    <n v="31684"/>
    <n v="41168"/>
    <s v="Critical"/>
    <s v="Melrose Park"/>
    <s v="Illinois"/>
    <x v="0"/>
    <s v="Corporate"/>
    <x v="0"/>
    <x v="0"/>
    <n v="456.91"/>
    <n v="15.51"/>
    <n v="45.691000000000003"/>
    <n v="411.21900000000005"/>
  </r>
  <r>
    <n v="4448"/>
    <n v="31687"/>
    <n v="40682"/>
    <s v="High"/>
    <s v="Memphis"/>
    <s v="Tennessee"/>
    <x v="2"/>
    <s v="Corporate"/>
    <x v="0"/>
    <x v="6"/>
    <n v="123.06"/>
    <n v="2.78"/>
    <n v="12.305999999999999"/>
    <n v="110.754"/>
  </r>
  <r>
    <n v="4449"/>
    <n v="31715"/>
    <n v="39822"/>
    <s v="Not Specified"/>
    <s v="Augusta"/>
    <s v="Maine"/>
    <x v="3"/>
    <s v="Small Business"/>
    <x v="0"/>
    <x v="6"/>
    <n v="64.11"/>
    <n v="2.78"/>
    <n v="6.4110000000000005"/>
    <n v="57.698999999999998"/>
  </r>
  <r>
    <n v="4450"/>
    <n v="31715"/>
    <n v="39822"/>
    <s v="Not Specified"/>
    <s v="Pasadena"/>
    <s v="California"/>
    <x v="1"/>
    <s v="Small Business"/>
    <x v="0"/>
    <x v="12"/>
    <n v="68.5"/>
    <n v="5.38"/>
    <n v="6.85"/>
    <n v="61.65"/>
  </r>
  <r>
    <n v="4451"/>
    <n v="31715"/>
    <n v="39822"/>
    <s v="Not Specified"/>
    <s v="Pasadena"/>
    <s v="California"/>
    <x v="1"/>
    <s v="Small Business"/>
    <x v="0"/>
    <x v="6"/>
    <n v="145.19"/>
    <n v="3.28"/>
    <n v="14.519"/>
    <n v="130.67099999999999"/>
  </r>
  <r>
    <n v="4452"/>
    <n v="31718"/>
    <n v="40509"/>
    <s v="Low"/>
    <s v="Oxford"/>
    <s v="Alabama"/>
    <x v="2"/>
    <s v="Corporate"/>
    <x v="2"/>
    <x v="4"/>
    <n v="1390.6934999999999"/>
    <n v="65.989999999999995"/>
    <n v="139.06934999999999"/>
    <n v="1251.6241499999999"/>
  </r>
  <r>
    <n v="4453"/>
    <n v="31718"/>
    <n v="40509"/>
    <s v="Low"/>
    <s v="Oxford"/>
    <s v="Alabama"/>
    <x v="2"/>
    <s v="Corporate"/>
    <x v="2"/>
    <x v="4"/>
    <n v="1017.2884999999999"/>
    <n v="65.989999999999995"/>
    <n v="101.72884999999998"/>
    <n v="915.55964999999992"/>
  </r>
  <r>
    <n v="4454"/>
    <n v="31744"/>
    <n v="41161"/>
    <s v="Medium"/>
    <s v="Pensacola"/>
    <s v="Florida"/>
    <x v="2"/>
    <s v="Consumer"/>
    <x v="0"/>
    <x v="9"/>
    <n v="86.69"/>
    <n v="6.48"/>
    <n v="8.6690000000000005"/>
    <n v="78.021000000000001"/>
  </r>
  <r>
    <n v="4455"/>
    <n v="31751"/>
    <n v="40689"/>
    <s v="High"/>
    <s v="Wausau"/>
    <s v="Wisconsin"/>
    <x v="0"/>
    <s v="Small Business"/>
    <x v="0"/>
    <x v="12"/>
    <n v="413.12"/>
    <n v="14.27"/>
    <n v="41.311999999999998"/>
    <n v="371.80799999999999"/>
  </r>
  <r>
    <n v="4456"/>
    <n v="31777"/>
    <n v="40835"/>
    <s v="Not Specified"/>
    <s v="Russellville"/>
    <s v="Arkansas"/>
    <x v="2"/>
    <s v="Small Business"/>
    <x v="1"/>
    <x v="15"/>
    <n v="6483.42"/>
    <n v="200.98"/>
    <n v="648.34199999999998"/>
    <n v="5835.0780000000004"/>
  </r>
  <r>
    <n v="4457"/>
    <n v="31777"/>
    <n v="40835"/>
    <s v="Not Specified"/>
    <s v="Russellville"/>
    <s v="Arkansas"/>
    <x v="2"/>
    <s v="Small Business"/>
    <x v="0"/>
    <x v="9"/>
    <n v="137.77000000000001"/>
    <n v="12.28"/>
    <n v="13.777000000000001"/>
    <n v="123.99300000000001"/>
  </r>
  <r>
    <n v="4458"/>
    <n v="31780"/>
    <n v="40207"/>
    <s v="Medium"/>
    <s v="Paducah"/>
    <s v="Kentucky"/>
    <x v="2"/>
    <s v="Corporate"/>
    <x v="0"/>
    <x v="13"/>
    <n v="734.25"/>
    <n v="42.98"/>
    <n v="73.424999999999997"/>
    <n v="660.82500000000005"/>
  </r>
  <r>
    <n v="4459"/>
    <n v="31781"/>
    <n v="39829"/>
    <s v="Medium"/>
    <s v="Naperville"/>
    <s v="Illinois"/>
    <x v="0"/>
    <s v="Corporate"/>
    <x v="0"/>
    <x v="12"/>
    <n v="249.02"/>
    <n v="5.81"/>
    <n v="24.902000000000001"/>
    <n v="224.11799999999999"/>
  </r>
  <r>
    <n v="4460"/>
    <n v="31781"/>
    <n v="39829"/>
    <s v="Medium"/>
    <s v="Naperville"/>
    <s v="Illinois"/>
    <x v="0"/>
    <s v="Corporate"/>
    <x v="0"/>
    <x v="7"/>
    <n v="78.489999999999995"/>
    <n v="1.81"/>
    <n v="7.8490000000000002"/>
    <n v="70.640999999999991"/>
  </r>
  <r>
    <n v="4461"/>
    <n v="31809"/>
    <n v="40387"/>
    <s v="High"/>
    <s v="Albuquerque"/>
    <s v="New Mexico"/>
    <x v="1"/>
    <s v="Corporate"/>
    <x v="0"/>
    <x v="14"/>
    <n v="15"/>
    <n v="9.7799999999999994"/>
    <n v="1.5"/>
    <n v="13.5"/>
  </r>
  <r>
    <n v="4462"/>
    <n v="31810"/>
    <n v="39954"/>
    <s v="Critical"/>
    <s v="Butte"/>
    <s v="Montana"/>
    <x v="1"/>
    <s v="Home Office"/>
    <x v="1"/>
    <x v="2"/>
    <n v="355.55"/>
    <n v="7.28"/>
    <n v="35.555"/>
    <n v="319.995"/>
  </r>
  <r>
    <n v="4463"/>
    <n v="31812"/>
    <n v="40755"/>
    <s v="High"/>
    <s v="Mansfield"/>
    <s v="Ohio"/>
    <x v="3"/>
    <s v="Small Business"/>
    <x v="0"/>
    <x v="9"/>
    <n v="593.62"/>
    <n v="40.99"/>
    <n v="59.361999999999995"/>
    <n v="534.25800000000004"/>
  </r>
  <r>
    <n v="4464"/>
    <n v="31812"/>
    <n v="40755"/>
    <s v="High"/>
    <s v="Marion"/>
    <s v="Ohio"/>
    <x v="3"/>
    <s v="Small Business"/>
    <x v="0"/>
    <x v="7"/>
    <n v="38.520000000000003"/>
    <n v="1.26"/>
    <n v="3.8520000000000003"/>
    <n v="34.668000000000006"/>
  </r>
  <r>
    <n v="4465"/>
    <n v="31842"/>
    <n v="40375"/>
    <s v="Medium"/>
    <s v="Titusville"/>
    <s v="Florida"/>
    <x v="2"/>
    <s v="Corporate"/>
    <x v="2"/>
    <x v="5"/>
    <n v="157.26"/>
    <n v="17.48"/>
    <n v="15.725999999999999"/>
    <n v="141.53399999999999"/>
  </r>
  <r>
    <n v="4466"/>
    <n v="31844"/>
    <n v="40726"/>
    <s v="Not Specified"/>
    <s v="Bountiful"/>
    <s v="Utah"/>
    <x v="1"/>
    <s v="Small Business"/>
    <x v="1"/>
    <x v="11"/>
    <n v="2085.9299999999998"/>
    <n v="150.97999999999999"/>
    <n v="208.59299999999999"/>
    <n v="1877.3369999999998"/>
  </r>
  <r>
    <n v="4467"/>
    <n v="31845"/>
    <n v="41204"/>
    <s v="Low"/>
    <s v="Boston"/>
    <s v="MA"/>
    <x v="3"/>
    <s v="Corporate"/>
    <x v="0"/>
    <x v="13"/>
    <n v="3645.12"/>
    <n v="100.98"/>
    <n v="364.51199999999994"/>
    <n v="3280.6080000000002"/>
  </r>
  <r>
    <n v="4468"/>
    <n v="31845"/>
    <n v="41204"/>
    <s v="Low"/>
    <s v="Newington"/>
    <s v="Connecticut"/>
    <x v="3"/>
    <s v="Corporate"/>
    <x v="0"/>
    <x v="9"/>
    <n v="114.55"/>
    <n v="10.06"/>
    <n v="11.455"/>
    <n v="103.095"/>
  </r>
  <r>
    <n v="4469"/>
    <n v="31846"/>
    <n v="40768"/>
    <s v="Critical"/>
    <s v="Glen Cove"/>
    <s v="New York"/>
    <x v="3"/>
    <s v="Home Office"/>
    <x v="1"/>
    <x v="15"/>
    <n v="261.17"/>
    <n v="33.94"/>
    <n v="26.117000000000004"/>
    <n v="235.053"/>
  </r>
  <r>
    <n v="4470"/>
    <n v="31847"/>
    <n v="40165"/>
    <s v="Low"/>
    <s v="Knoxville"/>
    <s v="Tennessee"/>
    <x v="2"/>
    <s v="Small Business"/>
    <x v="2"/>
    <x v="5"/>
    <n v="1692.28"/>
    <n v="39.979999999999997"/>
    <n v="169.22799999999998"/>
    <n v="1523.0519999999999"/>
  </r>
  <r>
    <n v="4471"/>
    <n v="31872"/>
    <n v="40427"/>
    <s v="Low"/>
    <s v="Roseville"/>
    <s v="Michigan"/>
    <x v="0"/>
    <s v="Home Office"/>
    <x v="0"/>
    <x v="14"/>
    <n v="2833.19"/>
    <n v="83.98"/>
    <n v="283.31900000000002"/>
    <n v="2549.8710000000001"/>
  </r>
  <r>
    <n v="4472"/>
    <n v="31872"/>
    <n v="40427"/>
    <s v="Low"/>
    <s v="Roseville"/>
    <s v="Michigan"/>
    <x v="0"/>
    <s v="Home Office"/>
    <x v="1"/>
    <x v="3"/>
    <n v="4452.6499999999996"/>
    <n v="159.31"/>
    <n v="445.26499999999999"/>
    <n v="4007.3849999999998"/>
  </r>
  <r>
    <n v="4473"/>
    <n v="31873"/>
    <n v="40125"/>
    <s v="Low"/>
    <s v="Racine"/>
    <s v="Wisconsin"/>
    <x v="0"/>
    <s v="Home Office"/>
    <x v="0"/>
    <x v="13"/>
    <n v="141.59"/>
    <n v="70.97"/>
    <n v="14.159000000000001"/>
    <n v="127.431"/>
  </r>
  <r>
    <n v="4474"/>
    <n v="31873"/>
    <n v="40125"/>
    <s v="Low"/>
    <s v="Racine"/>
    <s v="Wisconsin"/>
    <x v="0"/>
    <s v="Home Office"/>
    <x v="2"/>
    <x v="4"/>
    <n v="2465.5014999999999"/>
    <n v="205.99"/>
    <n v="246.55015"/>
    <n v="2218.9513499999998"/>
  </r>
  <r>
    <n v="4475"/>
    <n v="31873"/>
    <n v="40125"/>
    <s v="Low"/>
    <s v="Racine"/>
    <s v="Wisconsin"/>
    <x v="0"/>
    <s v="Home Office"/>
    <x v="2"/>
    <x v="4"/>
    <n v="8558.4714999999997"/>
    <n v="205.99"/>
    <n v="855.84714999999994"/>
    <n v="7702.62435"/>
  </r>
  <r>
    <n v="4476"/>
    <n v="31873"/>
    <n v="40125"/>
    <s v="Low"/>
    <s v="Sheboygan"/>
    <s v="Wisconsin"/>
    <x v="0"/>
    <s v="Home Office"/>
    <x v="0"/>
    <x v="9"/>
    <n v="236.89"/>
    <n v="5.28"/>
    <n v="23.688999999999997"/>
    <n v="213.20099999999999"/>
  </r>
  <r>
    <n v="4477"/>
    <n v="31874"/>
    <n v="41167"/>
    <s v="High"/>
    <s v="Pontiac"/>
    <s v="Michigan"/>
    <x v="0"/>
    <s v="Corporate"/>
    <x v="0"/>
    <x v="1"/>
    <n v="321.95"/>
    <n v="10.98"/>
    <n v="32.195"/>
    <n v="289.755"/>
  </r>
  <r>
    <n v="4478"/>
    <n v="31874"/>
    <n v="41167"/>
    <s v="High"/>
    <s v="Pontiac"/>
    <s v="Michigan"/>
    <x v="0"/>
    <s v="Corporate"/>
    <x v="1"/>
    <x v="3"/>
    <n v="13244.04"/>
    <n v="348.21"/>
    <n v="1324.4040000000002"/>
    <n v="11919.636"/>
  </r>
  <r>
    <n v="4479"/>
    <n v="31876"/>
    <n v="40670"/>
    <s v="High"/>
    <s v="Covington"/>
    <s v="Kentucky"/>
    <x v="2"/>
    <s v="Corporate"/>
    <x v="0"/>
    <x v="0"/>
    <n v="741.49"/>
    <n v="95.99"/>
    <n v="74.149000000000001"/>
    <n v="667.34100000000001"/>
  </r>
  <r>
    <n v="4480"/>
    <n v="31877"/>
    <n v="39993"/>
    <s v="Medium"/>
    <s v="Laredo"/>
    <s v="Texas"/>
    <x v="0"/>
    <s v="Consumer"/>
    <x v="1"/>
    <x v="2"/>
    <n v="285.06"/>
    <n v="8.3699999999999992"/>
    <n v="28.506"/>
    <n v="256.55399999999997"/>
  </r>
  <r>
    <n v="4481"/>
    <n v="31878"/>
    <n v="40895"/>
    <s v="Medium"/>
    <s v="Carlsbad"/>
    <s v="New Mexico"/>
    <x v="1"/>
    <s v="Home Office"/>
    <x v="0"/>
    <x v="9"/>
    <n v="138.94999999999999"/>
    <n v="9.27"/>
    <n v="13.895"/>
    <n v="125.05499999999999"/>
  </r>
  <r>
    <n v="4482"/>
    <n v="31878"/>
    <n v="40895"/>
    <s v="Medium"/>
    <s v="Carlsbad"/>
    <s v="New Mexico"/>
    <x v="1"/>
    <s v="Home Office"/>
    <x v="2"/>
    <x v="4"/>
    <n v="5678.5524999999998"/>
    <n v="155.99"/>
    <n v="567.85524999999996"/>
    <n v="5110.6972500000002"/>
  </r>
  <r>
    <n v="4483"/>
    <n v="31907"/>
    <n v="40316"/>
    <s v="Low"/>
    <s v="Laurel"/>
    <s v="Maryland"/>
    <x v="3"/>
    <s v="Consumer"/>
    <x v="2"/>
    <x v="5"/>
    <n v="331.53"/>
    <n v="8.4600000000000009"/>
    <n v="33.152999999999999"/>
    <n v="298.37699999999995"/>
  </r>
  <r>
    <n v="4484"/>
    <n v="31910"/>
    <n v="40115"/>
    <s v="Medium"/>
    <s v="New Smyrna Beach"/>
    <s v="Florida"/>
    <x v="2"/>
    <s v="Small Business"/>
    <x v="2"/>
    <x v="4"/>
    <n v="187.63749999999999"/>
    <n v="35.99"/>
    <n v="18.763750000000002"/>
    <n v="168.87374999999997"/>
  </r>
  <r>
    <n v="4485"/>
    <n v="31938"/>
    <n v="40751"/>
    <s v="Medium"/>
    <s v="Pontiac"/>
    <s v="Michigan"/>
    <x v="0"/>
    <s v="Consumer"/>
    <x v="1"/>
    <x v="15"/>
    <n v="1193.6199999999999"/>
    <n v="89.99"/>
    <n v="119.36199999999999"/>
    <n v="1074.2579999999998"/>
  </r>
  <r>
    <n v="4486"/>
    <n v="31938"/>
    <n v="40751"/>
    <s v="Medium"/>
    <s v="Port Huron"/>
    <s v="Michigan"/>
    <x v="0"/>
    <s v="Consumer"/>
    <x v="1"/>
    <x v="2"/>
    <n v="363.23"/>
    <n v="7.59"/>
    <n v="36.323"/>
    <n v="326.90700000000004"/>
  </r>
  <r>
    <n v="4487"/>
    <n v="31939"/>
    <n v="40719"/>
    <s v="High"/>
    <s v="Gilbert"/>
    <s v="Arizona"/>
    <x v="1"/>
    <s v="Small Business"/>
    <x v="2"/>
    <x v="4"/>
    <n v="1506.8374999999999"/>
    <n v="140.99"/>
    <n v="150.68374999999997"/>
    <n v="1356.1537499999999"/>
  </r>
  <r>
    <n v="4488"/>
    <n v="31941"/>
    <n v="39890"/>
    <s v="Medium"/>
    <s v="Clinton"/>
    <s v="Iowa"/>
    <x v="0"/>
    <s v="Small Business"/>
    <x v="0"/>
    <x v="13"/>
    <n v="2564.4499999999998"/>
    <n v="78.650000000000006"/>
    <n v="256.44499999999999"/>
    <n v="2308.0049999999997"/>
  </r>
  <r>
    <n v="4489"/>
    <n v="31941"/>
    <n v="39890"/>
    <s v="Medium"/>
    <s v="Clinton"/>
    <s v="Iowa"/>
    <x v="0"/>
    <s v="Small Business"/>
    <x v="0"/>
    <x v="9"/>
    <n v="53.55"/>
    <n v="6.48"/>
    <n v="5.3550000000000004"/>
    <n v="48.194999999999993"/>
  </r>
  <r>
    <n v="4490"/>
    <n v="31973"/>
    <n v="40675"/>
    <s v="Not Specified"/>
    <s v="Waynesboro"/>
    <s v="Virginia"/>
    <x v="2"/>
    <s v="Small Business"/>
    <x v="1"/>
    <x v="15"/>
    <n v="404.54"/>
    <n v="26.64"/>
    <n v="40.454000000000001"/>
    <n v="364.08600000000001"/>
  </r>
  <r>
    <n v="4491"/>
    <n v="31973"/>
    <n v="40675"/>
    <s v="Not Specified"/>
    <s v="Waynesboro"/>
    <s v="Virginia"/>
    <x v="2"/>
    <s v="Small Business"/>
    <x v="0"/>
    <x v="9"/>
    <n v="124.89"/>
    <n v="7.28"/>
    <n v="12.489000000000001"/>
    <n v="112.401"/>
  </r>
  <r>
    <n v="4492"/>
    <n v="32000"/>
    <n v="41165"/>
    <s v="Low"/>
    <s v="Wauwatosa"/>
    <s v="Wisconsin"/>
    <x v="0"/>
    <s v="Home Office"/>
    <x v="0"/>
    <x v="7"/>
    <n v="162.16"/>
    <n v="3.29"/>
    <n v="16.215999999999998"/>
    <n v="145.94399999999999"/>
  </r>
  <r>
    <n v="4493"/>
    <n v="32000"/>
    <n v="41165"/>
    <s v="Low"/>
    <s v="Wauwatosa"/>
    <s v="Wisconsin"/>
    <x v="0"/>
    <s v="Home Office"/>
    <x v="1"/>
    <x v="3"/>
    <n v="15168.82"/>
    <n v="550.98"/>
    <n v="1516.8820000000001"/>
    <n v="13651.938"/>
  </r>
  <r>
    <n v="4494"/>
    <n v="32001"/>
    <n v="40844"/>
    <s v="Low"/>
    <s v="Reisterstown"/>
    <s v="Maryland"/>
    <x v="3"/>
    <s v="Small Business"/>
    <x v="1"/>
    <x v="2"/>
    <n v="494.84"/>
    <n v="22.23"/>
    <n v="49.483999999999995"/>
    <n v="445.35599999999999"/>
  </r>
  <r>
    <n v="4495"/>
    <n v="32001"/>
    <n v="40844"/>
    <s v="Low"/>
    <s v="Reisterstown"/>
    <s v="Maryland"/>
    <x v="3"/>
    <s v="Small Business"/>
    <x v="2"/>
    <x v="10"/>
    <n v="3443.21"/>
    <n v="300.98"/>
    <n v="344.32099999999997"/>
    <n v="3098.8890000000001"/>
  </r>
  <r>
    <n v="4496"/>
    <n v="32002"/>
    <n v="40379"/>
    <s v="Low"/>
    <s v="Fairfield"/>
    <s v="Ohio"/>
    <x v="3"/>
    <s v="Consumer"/>
    <x v="2"/>
    <x v="5"/>
    <n v="1196.2"/>
    <n v="30.98"/>
    <n v="119.62"/>
    <n v="1076.58"/>
  </r>
  <r>
    <n v="4497"/>
    <n v="32002"/>
    <n v="40379"/>
    <s v="Low"/>
    <s v="Fairfield"/>
    <s v="Ohio"/>
    <x v="3"/>
    <s v="Consumer"/>
    <x v="1"/>
    <x v="2"/>
    <n v="98.55"/>
    <n v="13.79"/>
    <n v="9.8550000000000004"/>
    <n v="88.694999999999993"/>
  </r>
  <r>
    <n v="4498"/>
    <n v="32007"/>
    <n v="40579"/>
    <s v="Low"/>
    <s v="Lynnwood"/>
    <s v="Washington"/>
    <x v="1"/>
    <s v="Consumer"/>
    <x v="1"/>
    <x v="3"/>
    <n v="17448.75"/>
    <n v="417.4"/>
    <n v="1744.875"/>
    <n v="15703.875"/>
  </r>
  <r>
    <n v="4499"/>
    <n v="32036"/>
    <n v="40821"/>
    <s v="Medium"/>
    <s v="Norman"/>
    <s v="Oklahoma"/>
    <x v="0"/>
    <s v="Corporate"/>
    <x v="0"/>
    <x v="9"/>
    <n v="338.89"/>
    <n v="54.96"/>
    <n v="33.888999999999996"/>
    <n v="305.00099999999998"/>
  </r>
  <r>
    <n v="4500"/>
    <n v="32036"/>
    <n v="40821"/>
    <s v="Medium"/>
    <s v="Norman"/>
    <s v="Oklahoma"/>
    <x v="0"/>
    <s v="Corporate"/>
    <x v="0"/>
    <x v="0"/>
    <n v="362.52"/>
    <n v="14.97"/>
    <n v="36.251999999999995"/>
    <n v="326.26799999999997"/>
  </r>
  <r>
    <n v="4501"/>
    <n v="32037"/>
    <n v="39860"/>
    <s v="Low"/>
    <s v="Euless"/>
    <s v="Texas"/>
    <x v="0"/>
    <s v="Home Office"/>
    <x v="0"/>
    <x v="12"/>
    <n v="311.66000000000003"/>
    <n v="8.6"/>
    <n v="31.166000000000004"/>
    <n v="280.49400000000003"/>
  </r>
  <r>
    <n v="4502"/>
    <n v="32037"/>
    <n v="39860"/>
    <s v="Low"/>
    <s v="Euless"/>
    <s v="Texas"/>
    <x v="0"/>
    <s v="Home Office"/>
    <x v="2"/>
    <x v="16"/>
    <n v="9862.51"/>
    <n v="699.99"/>
    <n v="986.25100000000009"/>
    <n v="8876.259"/>
  </r>
  <r>
    <n v="4503"/>
    <n v="32038"/>
    <n v="39981"/>
    <s v="Low"/>
    <s v="Shirley"/>
    <s v="New York"/>
    <x v="3"/>
    <s v="Consumer"/>
    <x v="0"/>
    <x v="13"/>
    <n v="342.4"/>
    <n v="11.7"/>
    <n v="34.24"/>
    <n v="308.15999999999997"/>
  </r>
  <r>
    <n v="4504"/>
    <n v="32065"/>
    <n v="40879"/>
    <s v="Medium"/>
    <s v="East Massapequa"/>
    <s v="New York"/>
    <x v="3"/>
    <s v="Corporate"/>
    <x v="2"/>
    <x v="10"/>
    <n v="450.28"/>
    <n v="17.98"/>
    <n v="45.027999999999992"/>
    <n v="405.25199999999995"/>
  </r>
  <r>
    <n v="4505"/>
    <n v="32067"/>
    <n v="40980"/>
    <s v="High"/>
    <s v="Raytown"/>
    <s v="MO"/>
    <x v="0"/>
    <s v="Small Business"/>
    <x v="2"/>
    <x v="4"/>
    <n v="2853.8834999999999"/>
    <n v="125.99"/>
    <n v="285.38835"/>
    <n v="2568.4951499999997"/>
  </r>
  <r>
    <n v="4506"/>
    <n v="32069"/>
    <n v="40866"/>
    <s v="Not Specified"/>
    <s v="Camp Springs"/>
    <s v="Maryland"/>
    <x v="3"/>
    <s v="Consumer"/>
    <x v="2"/>
    <x v="10"/>
    <n v="1100"/>
    <n v="145.44999999999999"/>
    <n v="110"/>
    <n v="990"/>
  </r>
  <r>
    <n v="4507"/>
    <n v="32069"/>
    <n v="40866"/>
    <s v="Not Specified"/>
    <s v="Casselberry"/>
    <s v="Florida"/>
    <x v="2"/>
    <s v="Consumer"/>
    <x v="0"/>
    <x v="9"/>
    <n v="114.94"/>
    <n v="6.48"/>
    <n v="11.494000000000002"/>
    <n v="103.446"/>
  </r>
  <r>
    <n v="4508"/>
    <n v="32070"/>
    <n v="40011"/>
    <s v="Medium"/>
    <s v="Phenix City"/>
    <s v="Alabama"/>
    <x v="2"/>
    <s v="Home Office"/>
    <x v="1"/>
    <x v="2"/>
    <n v="86.7"/>
    <n v="1.76"/>
    <n v="8.67"/>
    <n v="78.03"/>
  </r>
  <r>
    <n v="4509"/>
    <n v="32099"/>
    <n v="40303"/>
    <s v="Not Specified"/>
    <s v="Montebello"/>
    <s v="California"/>
    <x v="1"/>
    <s v="Home Office"/>
    <x v="0"/>
    <x v="9"/>
    <n v="506.73"/>
    <n v="12.28"/>
    <n v="50.673000000000002"/>
    <n v="456.05700000000002"/>
  </r>
  <r>
    <n v="4510"/>
    <n v="32100"/>
    <n v="41052"/>
    <s v="Medium"/>
    <s v="High Point"/>
    <s v="North Carolina"/>
    <x v="2"/>
    <s v="Corporate"/>
    <x v="2"/>
    <x v="5"/>
    <n v="1104.28"/>
    <n v="40.98"/>
    <n v="110.428"/>
    <n v="993.85199999999998"/>
  </r>
  <r>
    <n v="4511"/>
    <n v="32101"/>
    <n v="40173"/>
    <s v="Low"/>
    <s v="Mechanicsville"/>
    <s v="Virginia"/>
    <x v="2"/>
    <s v="Corporate"/>
    <x v="1"/>
    <x v="15"/>
    <n v="14567.15"/>
    <n v="291.73"/>
    <n v="1456.7149999999999"/>
    <n v="13110.434999999999"/>
  </r>
  <r>
    <n v="4512"/>
    <n v="32102"/>
    <n v="41257"/>
    <s v="Medium"/>
    <s v="Baltimore"/>
    <s v="Maryland"/>
    <x v="3"/>
    <s v="Home Office"/>
    <x v="0"/>
    <x v="9"/>
    <n v="19.809999999999999"/>
    <n v="6.48"/>
    <n v="1.9809999999999999"/>
    <n v="17.829000000000001"/>
  </r>
  <r>
    <n v="4513"/>
    <n v="32129"/>
    <n v="40726"/>
    <s v="Critical"/>
    <s v="Rancho Cucamonga"/>
    <s v="California"/>
    <x v="1"/>
    <s v="Consumer"/>
    <x v="0"/>
    <x v="9"/>
    <n v="129.27000000000001"/>
    <n v="6.48"/>
    <n v="12.927"/>
    <n v="116.34300000000002"/>
  </r>
  <r>
    <n v="4514"/>
    <n v="32129"/>
    <n v="40726"/>
    <s v="Critical"/>
    <s v="Redding"/>
    <s v="California"/>
    <x v="1"/>
    <s v="Consumer"/>
    <x v="2"/>
    <x v="10"/>
    <n v="8467.68"/>
    <n v="2036.48"/>
    <n v="846.76800000000003"/>
    <n v="7620.9120000000003"/>
  </r>
  <r>
    <n v="4515"/>
    <n v="32131"/>
    <n v="40539"/>
    <s v="Critical"/>
    <s v="Highland Village"/>
    <s v="Texas"/>
    <x v="0"/>
    <s v="Small Business"/>
    <x v="0"/>
    <x v="7"/>
    <n v="126.62"/>
    <n v="3.78"/>
    <n v="12.662000000000001"/>
    <n v="113.958"/>
  </r>
  <r>
    <n v="4516"/>
    <n v="32135"/>
    <n v="40507"/>
    <s v="High"/>
    <s v="Haltom City"/>
    <s v="Texas"/>
    <x v="0"/>
    <s v="Home Office"/>
    <x v="2"/>
    <x v="5"/>
    <n v="1575.14"/>
    <n v="39.979999999999997"/>
    <n v="157.51400000000001"/>
    <n v="1417.6260000000002"/>
  </r>
  <r>
    <n v="4517"/>
    <n v="32135"/>
    <n v="40507"/>
    <s v="High"/>
    <s v="Haltom City"/>
    <s v="Texas"/>
    <x v="0"/>
    <s v="Home Office"/>
    <x v="2"/>
    <x v="10"/>
    <n v="187.78"/>
    <n v="11.99"/>
    <n v="18.777999999999999"/>
    <n v="169.00200000000001"/>
  </r>
  <r>
    <n v="4518"/>
    <n v="32164"/>
    <n v="40211"/>
    <s v="Not Specified"/>
    <s v="Walla Walla"/>
    <s v="Washington"/>
    <x v="1"/>
    <s v="Small Business"/>
    <x v="0"/>
    <x v="9"/>
    <n v="77.010000000000005"/>
    <n v="5.78"/>
    <n v="7.7010000000000005"/>
    <n v="69.308999999999997"/>
  </r>
  <r>
    <n v="4519"/>
    <n v="32164"/>
    <n v="40211"/>
    <s v="Not Specified"/>
    <s v="Walla Walla"/>
    <s v="Washington"/>
    <x v="1"/>
    <s v="Small Business"/>
    <x v="0"/>
    <x v="6"/>
    <n v="111.83"/>
    <n v="3.28"/>
    <n v="11.183"/>
    <n v="100.64699999999999"/>
  </r>
  <r>
    <n v="4520"/>
    <n v="32164"/>
    <n v="40211"/>
    <s v="Not Specified"/>
    <s v="Walla Walla"/>
    <s v="Washington"/>
    <x v="1"/>
    <s v="Small Business"/>
    <x v="1"/>
    <x v="3"/>
    <n v="6552.9"/>
    <n v="296.18"/>
    <n v="655.29"/>
    <n v="5897.61"/>
  </r>
  <r>
    <n v="4521"/>
    <n v="32165"/>
    <n v="41196"/>
    <s v="Not Specified"/>
    <s v="Moscow"/>
    <s v="Idaho"/>
    <x v="1"/>
    <s v="Small Business"/>
    <x v="2"/>
    <x v="5"/>
    <n v="3413.69"/>
    <n v="73.98"/>
    <n v="341.36900000000003"/>
    <n v="3072.3209999999999"/>
  </r>
  <r>
    <n v="4522"/>
    <n v="32165"/>
    <n v="41196"/>
    <s v="Not Specified"/>
    <s v="Moscow"/>
    <s v="Idaho"/>
    <x v="1"/>
    <s v="Small Business"/>
    <x v="2"/>
    <x v="4"/>
    <n v="2939.6824999999999"/>
    <n v="85.99"/>
    <n v="293.96824999999995"/>
    <n v="2645.71425"/>
  </r>
  <r>
    <n v="4523"/>
    <n v="32192"/>
    <n v="40957"/>
    <s v="Not Specified"/>
    <s v="Redmond"/>
    <s v="Oregon"/>
    <x v="1"/>
    <s v="Small Business"/>
    <x v="2"/>
    <x v="4"/>
    <n v="159.256"/>
    <n v="45.99"/>
    <n v="15.925599999999999"/>
    <n v="143.3304"/>
  </r>
  <r>
    <n v="4524"/>
    <n v="32193"/>
    <n v="40471"/>
    <s v="Low"/>
    <s v="Peoria"/>
    <s v="Illinois"/>
    <x v="0"/>
    <s v="Small Business"/>
    <x v="0"/>
    <x v="9"/>
    <n v="40.72"/>
    <n v="6.68"/>
    <n v="4.0720000000000001"/>
    <n v="36.647999999999996"/>
  </r>
  <r>
    <n v="4525"/>
    <n v="32193"/>
    <n v="40471"/>
    <s v="Low"/>
    <s v="Peoria"/>
    <s v="Illinois"/>
    <x v="0"/>
    <s v="Small Business"/>
    <x v="0"/>
    <x v="7"/>
    <n v="113.3"/>
    <n v="3.93"/>
    <n v="11.33"/>
    <n v="101.97"/>
  </r>
  <r>
    <n v="4526"/>
    <n v="32195"/>
    <n v="40142"/>
    <s v="Medium"/>
    <s v="Cloverleaf"/>
    <s v="Texas"/>
    <x v="0"/>
    <s v="Home Office"/>
    <x v="0"/>
    <x v="14"/>
    <n v="86.29"/>
    <n v="11.58"/>
    <n v="8.6290000000000013"/>
    <n v="77.661000000000001"/>
  </r>
  <r>
    <n v="4527"/>
    <n v="32198"/>
    <n v="40856"/>
    <s v="Medium"/>
    <s v="Creve Coeur"/>
    <s v="MO"/>
    <x v="0"/>
    <s v="Consumer"/>
    <x v="2"/>
    <x v="5"/>
    <n v="240.63"/>
    <n v="7.37"/>
    <n v="24.063000000000002"/>
    <n v="216.56700000000001"/>
  </r>
  <r>
    <n v="4528"/>
    <n v="32199"/>
    <n v="40009"/>
    <s v="High"/>
    <s v="Gary"/>
    <s v="Indiana"/>
    <x v="0"/>
    <s v="Corporate"/>
    <x v="0"/>
    <x v="12"/>
    <n v="196.5"/>
    <n v="4.91"/>
    <n v="19.649999999999999"/>
    <n v="176.85"/>
  </r>
  <r>
    <n v="4529"/>
    <n v="32199"/>
    <n v="40009"/>
    <s v="High"/>
    <s v="Gary"/>
    <s v="Indiana"/>
    <x v="0"/>
    <s v="Corporate"/>
    <x v="2"/>
    <x v="16"/>
    <n v="3672.89"/>
    <n v="3499.99"/>
    <n v="367.28899999999999"/>
    <n v="3305.6009999999997"/>
  </r>
  <r>
    <n v="4530"/>
    <n v="32199"/>
    <n v="40009"/>
    <s v="High"/>
    <s v="Granger"/>
    <s v="Indiana"/>
    <x v="0"/>
    <s v="Corporate"/>
    <x v="0"/>
    <x v="6"/>
    <n v="46.97"/>
    <n v="5.84"/>
    <n v="4.6970000000000001"/>
    <n v="42.272999999999996"/>
  </r>
  <r>
    <n v="4531"/>
    <n v="32228"/>
    <n v="40486"/>
    <s v="Critical"/>
    <s v="Renton"/>
    <s v="Washington"/>
    <x v="1"/>
    <s v="Home Office"/>
    <x v="0"/>
    <x v="6"/>
    <n v="209.63"/>
    <n v="5.84"/>
    <n v="20.963000000000001"/>
    <n v="188.667"/>
  </r>
  <r>
    <n v="4532"/>
    <n v="32229"/>
    <n v="40420"/>
    <s v="High"/>
    <s v="Pekin"/>
    <s v="Illinois"/>
    <x v="0"/>
    <s v="Corporate"/>
    <x v="2"/>
    <x v="10"/>
    <n v="1219.19"/>
    <n v="150.97999999999999"/>
    <n v="121.91900000000001"/>
    <n v="1097.271"/>
  </r>
  <r>
    <n v="4533"/>
    <n v="32229"/>
    <n v="40420"/>
    <s v="High"/>
    <s v="Pekin"/>
    <s v="Illinois"/>
    <x v="0"/>
    <s v="Corporate"/>
    <x v="0"/>
    <x v="6"/>
    <n v="28.68"/>
    <n v="1.76"/>
    <n v="2.8680000000000003"/>
    <n v="25.811999999999998"/>
  </r>
  <r>
    <n v="4534"/>
    <n v="32230"/>
    <n v="41140"/>
    <s v="High"/>
    <s v="Sulphur Springs"/>
    <s v="Texas"/>
    <x v="0"/>
    <s v="Consumer"/>
    <x v="1"/>
    <x v="2"/>
    <n v="1753.75"/>
    <n v="39.979999999999997"/>
    <n v="175.375"/>
    <n v="1578.375"/>
  </r>
  <r>
    <n v="4535"/>
    <n v="32231"/>
    <n v="41214"/>
    <s v="Low"/>
    <s v="University City"/>
    <s v="MO"/>
    <x v="0"/>
    <s v="Consumer"/>
    <x v="0"/>
    <x v="6"/>
    <n v="192.33"/>
    <n v="4.26"/>
    <n v="19.233000000000001"/>
    <n v="173.09700000000001"/>
  </r>
  <r>
    <n v="4536"/>
    <n v="32291"/>
    <n v="40122"/>
    <s v="Medium"/>
    <s v="Oxnard"/>
    <s v="California"/>
    <x v="1"/>
    <s v="Small Business"/>
    <x v="1"/>
    <x v="2"/>
    <n v="183.22"/>
    <n v="12.99"/>
    <n v="18.321999999999999"/>
    <n v="164.898"/>
  </r>
  <r>
    <n v="4537"/>
    <n v="32291"/>
    <n v="40122"/>
    <s v="Medium"/>
    <s v="Oxnard"/>
    <s v="California"/>
    <x v="1"/>
    <s v="Small Business"/>
    <x v="0"/>
    <x v="0"/>
    <n v="68.03"/>
    <n v="15.14"/>
    <n v="6.8029999999999999"/>
    <n v="61.227000000000004"/>
  </r>
  <r>
    <n v="4538"/>
    <n v="32292"/>
    <n v="40954"/>
    <s v="Low"/>
    <s v="Laconia"/>
    <s v="New Hampshire"/>
    <x v="3"/>
    <s v="Corporate"/>
    <x v="2"/>
    <x v="4"/>
    <n v="5008.7609999999995"/>
    <n v="115.99"/>
    <n v="500.87609999999995"/>
    <n v="4507.8848999999991"/>
  </r>
  <r>
    <n v="4539"/>
    <n v="32292"/>
    <n v="40954"/>
    <s v="Low"/>
    <s v="Tiverton"/>
    <s v="Rhode Island"/>
    <x v="3"/>
    <s v="Corporate"/>
    <x v="0"/>
    <x v="6"/>
    <n v="13.53"/>
    <n v="11.55"/>
    <n v="1.3529999999999998"/>
    <n v="12.177"/>
  </r>
  <r>
    <n v="4540"/>
    <n v="32295"/>
    <n v="39820"/>
    <s v="High"/>
    <s v="Norman"/>
    <s v="Oklahoma"/>
    <x v="0"/>
    <s v="Small Business"/>
    <x v="2"/>
    <x v="4"/>
    <n v="607.59699999999998"/>
    <n v="65.989999999999995"/>
    <n v="60.759699999999995"/>
    <n v="546.83730000000003"/>
  </r>
  <r>
    <n v="4541"/>
    <n v="32323"/>
    <n v="40382"/>
    <s v="High"/>
    <s v="Berea"/>
    <s v="Ohio"/>
    <x v="3"/>
    <s v="Small Business"/>
    <x v="2"/>
    <x v="5"/>
    <n v="28.75"/>
    <n v="8.4600000000000009"/>
    <n v="2.875"/>
    <n v="25.875"/>
  </r>
  <r>
    <n v="4542"/>
    <n v="32323"/>
    <n v="40382"/>
    <s v="High"/>
    <s v="Berea"/>
    <s v="Ohio"/>
    <x v="3"/>
    <s v="Small Business"/>
    <x v="0"/>
    <x v="9"/>
    <n v="75.81"/>
    <n v="22.84"/>
    <n v="7.5810000000000004"/>
    <n v="68.228999999999999"/>
  </r>
  <r>
    <n v="4543"/>
    <n v="32323"/>
    <n v="40382"/>
    <s v="High"/>
    <s v="Berea"/>
    <s v="Ohio"/>
    <x v="3"/>
    <s v="Small Business"/>
    <x v="2"/>
    <x v="4"/>
    <n v="259.71749999999997"/>
    <n v="7.99"/>
    <n v="25.971749999999997"/>
    <n v="233.74574999999999"/>
  </r>
  <r>
    <n v="4544"/>
    <n v="32325"/>
    <n v="41214"/>
    <s v="Critical"/>
    <s v="Eagle"/>
    <s v="Idaho"/>
    <x v="1"/>
    <s v="Corporate"/>
    <x v="1"/>
    <x v="2"/>
    <n v="1103.73"/>
    <n v="22.98"/>
    <n v="110.37299999999999"/>
    <n v="993.35699999999997"/>
  </r>
  <r>
    <n v="4545"/>
    <n v="32326"/>
    <n v="40482"/>
    <s v="High"/>
    <s v="Woodmere"/>
    <s v="New York"/>
    <x v="3"/>
    <s v="Small Business"/>
    <x v="1"/>
    <x v="2"/>
    <n v="929.81"/>
    <n v="19.989999999999998"/>
    <n v="92.98099999999998"/>
    <n v="836.82899999999995"/>
  </r>
  <r>
    <n v="4546"/>
    <n v="32327"/>
    <n v="41128"/>
    <s v="Low"/>
    <s v="Gary"/>
    <s v="Indiana"/>
    <x v="0"/>
    <s v="Small Business"/>
    <x v="1"/>
    <x v="3"/>
    <n v="20333.816000000003"/>
    <n v="550.98"/>
    <n v="2033.3816000000004"/>
    <n v="18300.434400000002"/>
  </r>
  <r>
    <n v="4547"/>
    <n v="32355"/>
    <n v="39953"/>
    <s v="Not Specified"/>
    <s v="Reno"/>
    <s v="Nevada"/>
    <x v="1"/>
    <s v="Home Office"/>
    <x v="0"/>
    <x v="12"/>
    <n v="211.86"/>
    <n v="5.94"/>
    <n v="21.186000000000003"/>
    <n v="190.67400000000001"/>
  </r>
  <r>
    <n v="4548"/>
    <n v="32355"/>
    <n v="39953"/>
    <s v="Not Specified"/>
    <s v="Reno"/>
    <s v="Nevada"/>
    <x v="1"/>
    <s v="Home Office"/>
    <x v="0"/>
    <x v="9"/>
    <n v="355.03"/>
    <n v="6.48"/>
    <n v="35.503"/>
    <n v="319.52699999999999"/>
  </r>
  <r>
    <n v="4549"/>
    <n v="32356"/>
    <n v="41192"/>
    <s v="Not Specified"/>
    <s v="Louisville"/>
    <s v="Kentucky"/>
    <x v="2"/>
    <s v="Home Office"/>
    <x v="0"/>
    <x v="12"/>
    <n v="768.41"/>
    <n v="67.28"/>
    <n v="76.840999999999994"/>
    <n v="691.56899999999996"/>
  </r>
  <r>
    <n v="4550"/>
    <n v="32356"/>
    <n v="41192"/>
    <s v="Not Specified"/>
    <s v="Louisville"/>
    <s v="Kentucky"/>
    <x v="2"/>
    <s v="Home Office"/>
    <x v="1"/>
    <x v="3"/>
    <n v="5238.192"/>
    <n v="145.97999999999999"/>
    <n v="523.81920000000002"/>
    <n v="4714.3728000000001"/>
  </r>
  <r>
    <n v="4551"/>
    <n v="32386"/>
    <n v="41017"/>
    <s v="Critical"/>
    <s v="Tacoma"/>
    <s v="Washington"/>
    <x v="1"/>
    <s v="Home Office"/>
    <x v="2"/>
    <x v="10"/>
    <n v="1996.16"/>
    <n v="1938.02"/>
    <n v="199.61600000000001"/>
    <n v="1796.5440000000001"/>
  </r>
  <r>
    <n v="4552"/>
    <n v="32389"/>
    <n v="40482"/>
    <s v="Medium"/>
    <s v="Colchester"/>
    <s v="Vermont"/>
    <x v="3"/>
    <s v="Small Business"/>
    <x v="1"/>
    <x v="3"/>
    <n v="121.62400000000001"/>
    <n v="15.23"/>
    <n v="12.1624"/>
    <n v="109.4616"/>
  </r>
  <r>
    <n v="4553"/>
    <n v="32389"/>
    <n v="40482"/>
    <s v="Medium"/>
    <s v="Pepperell"/>
    <s v="MA"/>
    <x v="3"/>
    <s v="Small Business"/>
    <x v="2"/>
    <x v="5"/>
    <n v="934.07"/>
    <n v="39.99"/>
    <n v="93.407000000000011"/>
    <n v="840.66300000000001"/>
  </r>
  <r>
    <n v="4554"/>
    <n v="32389"/>
    <n v="40482"/>
    <s v="Medium"/>
    <s v="Woonsocket"/>
    <s v="Rhode Island"/>
    <x v="3"/>
    <s v="Small Business"/>
    <x v="2"/>
    <x v="4"/>
    <n v="65.466999999999999"/>
    <n v="65.989999999999995"/>
    <n v="6.5466999999999995"/>
    <n v="58.920299999999997"/>
  </r>
  <r>
    <n v="4555"/>
    <n v="32418"/>
    <n v="39818"/>
    <s v="Not Specified"/>
    <s v="Dubuque"/>
    <s v="Iowa"/>
    <x v="0"/>
    <s v="Corporate"/>
    <x v="1"/>
    <x v="15"/>
    <n v="1244.19"/>
    <n v="243.98"/>
    <n v="124.41900000000001"/>
    <n v="1119.771"/>
  </r>
  <r>
    <n v="4556"/>
    <n v="32420"/>
    <n v="40023"/>
    <s v="Medium"/>
    <s v="Holden"/>
    <s v="MA"/>
    <x v="3"/>
    <s v="Consumer"/>
    <x v="2"/>
    <x v="5"/>
    <n v="175.08"/>
    <n v="5.0199999999999996"/>
    <n v="17.508000000000003"/>
    <n v="157.572"/>
  </r>
  <r>
    <n v="4557"/>
    <n v="32420"/>
    <n v="40023"/>
    <s v="Medium"/>
    <s v="Saco"/>
    <s v="Maine"/>
    <x v="3"/>
    <s v="Consumer"/>
    <x v="1"/>
    <x v="15"/>
    <n v="5369.46"/>
    <n v="280.98"/>
    <n v="536.94600000000003"/>
    <n v="4832.5140000000001"/>
  </r>
  <r>
    <n v="4558"/>
    <n v="32449"/>
    <n v="41252"/>
    <s v="Critical"/>
    <s v="Lehi"/>
    <s v="Utah"/>
    <x v="1"/>
    <s v="Corporate"/>
    <x v="0"/>
    <x v="9"/>
    <n v="277.58"/>
    <n v="7.28"/>
    <n v="27.757999999999996"/>
    <n v="249.822"/>
  </r>
  <r>
    <n v="4559"/>
    <n v="32449"/>
    <n v="41252"/>
    <s v="Critical"/>
    <s v="Lehi"/>
    <s v="Utah"/>
    <x v="1"/>
    <s v="Corporate"/>
    <x v="1"/>
    <x v="3"/>
    <n v="4887.1400000000003"/>
    <n v="424.21"/>
    <n v="488.714"/>
    <n v="4398.4260000000004"/>
  </r>
  <r>
    <n v="4560"/>
    <n v="32449"/>
    <n v="41252"/>
    <s v="Critical"/>
    <s v="Lehi"/>
    <s v="Utah"/>
    <x v="1"/>
    <s v="Corporate"/>
    <x v="2"/>
    <x v="4"/>
    <n v="7195.2584999999999"/>
    <n v="200.99"/>
    <n v="719.52584999999988"/>
    <n v="6475.7326499999999"/>
  </r>
  <r>
    <n v="4561"/>
    <n v="32450"/>
    <n v="40896"/>
    <s v="Medium"/>
    <s v="Pikesville"/>
    <s v="Maryland"/>
    <x v="3"/>
    <s v="Small Business"/>
    <x v="1"/>
    <x v="3"/>
    <n v="2638.79"/>
    <n v="70.89"/>
    <n v="263.87900000000002"/>
    <n v="2374.9110000000001"/>
  </r>
  <r>
    <n v="4562"/>
    <n v="32451"/>
    <n v="39896"/>
    <s v="Not Specified"/>
    <s v="Killeen"/>
    <s v="Texas"/>
    <x v="0"/>
    <s v="Home Office"/>
    <x v="0"/>
    <x v="12"/>
    <n v="580.55999999999995"/>
    <n v="14.28"/>
    <n v="58.055999999999997"/>
    <n v="522.50399999999991"/>
  </r>
  <r>
    <n v="4563"/>
    <n v="32452"/>
    <n v="40742"/>
    <s v="Medium"/>
    <s v="Creve Coeur"/>
    <s v="MO"/>
    <x v="0"/>
    <s v="Consumer"/>
    <x v="0"/>
    <x v="8"/>
    <n v="8.6"/>
    <n v="2.88"/>
    <n v="0.86"/>
    <n v="7.7399999999999993"/>
  </r>
  <r>
    <n v="4564"/>
    <n v="32454"/>
    <n v="40633"/>
    <s v="Critical"/>
    <s v="North Olmsted"/>
    <s v="Ohio"/>
    <x v="3"/>
    <s v="Consumer"/>
    <x v="0"/>
    <x v="12"/>
    <n v="83.89"/>
    <n v="6.81"/>
    <n v="8.3889999999999993"/>
    <n v="75.501000000000005"/>
  </r>
  <r>
    <n v="4565"/>
    <n v="32455"/>
    <n v="40444"/>
    <s v="High"/>
    <s v="Atlanta"/>
    <s v="Georgia"/>
    <x v="2"/>
    <s v="Corporate"/>
    <x v="2"/>
    <x v="5"/>
    <n v="4620.53"/>
    <n v="99.99"/>
    <n v="462.05299999999994"/>
    <n v="4158.4769999999999"/>
  </r>
  <r>
    <n v="4566"/>
    <n v="32484"/>
    <n v="40578"/>
    <s v="Not Specified"/>
    <s v="Kennesaw"/>
    <s v="Georgia"/>
    <x v="2"/>
    <s v="Corporate"/>
    <x v="1"/>
    <x v="15"/>
    <n v="2502.67"/>
    <n v="300.98"/>
    <n v="250.267"/>
    <n v="2252.4030000000002"/>
  </r>
  <r>
    <n v="4567"/>
    <n v="32513"/>
    <n v="40941"/>
    <s v="Low"/>
    <s v="Fort Collins"/>
    <s v="Colorado"/>
    <x v="1"/>
    <s v="Corporate"/>
    <x v="0"/>
    <x v="12"/>
    <n v="3982.21"/>
    <n v="165.98"/>
    <n v="398.221"/>
    <n v="3583.989"/>
  </r>
  <r>
    <n v="4568"/>
    <n v="32513"/>
    <n v="40941"/>
    <s v="Low"/>
    <s v="Fountain"/>
    <s v="Colorado"/>
    <x v="1"/>
    <s v="Corporate"/>
    <x v="0"/>
    <x v="6"/>
    <n v="66.55"/>
    <n v="1.6"/>
    <n v="6.6550000000000002"/>
    <n v="59.894999999999996"/>
  </r>
  <r>
    <n v="4569"/>
    <n v="32516"/>
    <n v="40475"/>
    <s v="Critical"/>
    <s v="Middletown"/>
    <s v="Ohio"/>
    <x v="3"/>
    <s v="Corporate"/>
    <x v="0"/>
    <x v="12"/>
    <n v="43.96"/>
    <n v="2.78"/>
    <n v="4.3959999999999999"/>
    <n v="39.564"/>
  </r>
  <r>
    <n v="4570"/>
    <n v="32516"/>
    <n v="40475"/>
    <s v="Critical"/>
    <s v="Middletown"/>
    <s v="Ohio"/>
    <x v="3"/>
    <s v="Corporate"/>
    <x v="0"/>
    <x v="14"/>
    <n v="60.19"/>
    <n v="7.78"/>
    <n v="6.0190000000000001"/>
    <n v="54.170999999999999"/>
  </r>
  <r>
    <n v="4571"/>
    <n v="32519"/>
    <n v="40459"/>
    <s v="Low"/>
    <s v="Delray Beach"/>
    <s v="Florida"/>
    <x v="2"/>
    <s v="Consumer"/>
    <x v="0"/>
    <x v="13"/>
    <n v="85.36"/>
    <n v="10.89"/>
    <n v="8.5359999999999996"/>
    <n v="76.823999999999998"/>
  </r>
  <r>
    <n v="4572"/>
    <n v="32546"/>
    <n v="40620"/>
    <s v="Critical"/>
    <s v="Silver Spring"/>
    <s v="Maryland"/>
    <x v="3"/>
    <s v="Home Office"/>
    <x v="0"/>
    <x v="12"/>
    <n v="156.09"/>
    <n v="22.38"/>
    <n v="15.609000000000002"/>
    <n v="140.48099999999999"/>
  </r>
  <r>
    <n v="4573"/>
    <n v="32546"/>
    <n v="40620"/>
    <s v="Critical"/>
    <s v="Silver Spring"/>
    <s v="Maryland"/>
    <x v="3"/>
    <s v="Home Office"/>
    <x v="2"/>
    <x v="4"/>
    <n v="1294.0230000000001"/>
    <n v="35.99"/>
    <n v="129.40230000000003"/>
    <n v="1164.6207000000002"/>
  </r>
  <r>
    <n v="4574"/>
    <n v="32580"/>
    <n v="40801"/>
    <s v="High"/>
    <s v="Aberdeen"/>
    <s v="South Dakota"/>
    <x v="0"/>
    <s v="Corporate"/>
    <x v="0"/>
    <x v="9"/>
    <n v="166.8"/>
    <n v="7.4"/>
    <n v="16.68"/>
    <n v="150.12"/>
  </r>
  <r>
    <n v="4575"/>
    <n v="32580"/>
    <n v="40801"/>
    <s v="High"/>
    <s v="Aberdeen"/>
    <s v="South Dakota"/>
    <x v="0"/>
    <s v="Corporate"/>
    <x v="0"/>
    <x v="9"/>
    <n v="261.38"/>
    <n v="6.48"/>
    <n v="26.138000000000002"/>
    <n v="235.24199999999999"/>
  </r>
  <r>
    <n v="4576"/>
    <n v="32582"/>
    <n v="39989"/>
    <s v="Not Specified"/>
    <s v="Adrian"/>
    <s v="Michigan"/>
    <x v="0"/>
    <s v="Consumer"/>
    <x v="1"/>
    <x v="2"/>
    <n v="2780.88"/>
    <n v="105.34"/>
    <n v="278.08800000000002"/>
    <n v="2502.7919999999999"/>
  </r>
  <r>
    <n v="4577"/>
    <n v="32608"/>
    <n v="41051"/>
    <s v="High"/>
    <s v="Bowling Green"/>
    <s v="Ohio"/>
    <x v="3"/>
    <s v="Corporate"/>
    <x v="0"/>
    <x v="13"/>
    <n v="1361.91"/>
    <n v="70.97"/>
    <n v="136.191"/>
    <n v="1225.7190000000001"/>
  </r>
  <r>
    <n v="4578"/>
    <n v="32610"/>
    <n v="41140"/>
    <s v="Not Specified"/>
    <s v="Puyallup"/>
    <s v="Washington"/>
    <x v="1"/>
    <s v="Consumer"/>
    <x v="0"/>
    <x v="1"/>
    <n v="316.99"/>
    <n v="6.84"/>
    <n v="31.699000000000002"/>
    <n v="285.291"/>
  </r>
  <r>
    <n v="4579"/>
    <n v="32610"/>
    <n v="41140"/>
    <s v="Not Specified"/>
    <s v="Puyallup"/>
    <s v="Washington"/>
    <x v="1"/>
    <s v="Consumer"/>
    <x v="2"/>
    <x v="4"/>
    <n v="1991.8984999999998"/>
    <n v="125.99"/>
    <n v="199.18984999999998"/>
    <n v="1792.7086499999998"/>
  </r>
  <r>
    <n v="4580"/>
    <n v="32611"/>
    <n v="40052"/>
    <s v="Medium"/>
    <s v="Sault Sainte Marie"/>
    <s v="Michigan"/>
    <x v="0"/>
    <s v="Corporate"/>
    <x v="0"/>
    <x v="12"/>
    <n v="33.76"/>
    <n v="2.08"/>
    <n v="3.3759999999999994"/>
    <n v="30.384"/>
  </r>
  <r>
    <n v="4581"/>
    <n v="32611"/>
    <n v="40052"/>
    <s v="Medium"/>
    <s v="Sault Sainte Marie"/>
    <s v="Michigan"/>
    <x v="0"/>
    <s v="Corporate"/>
    <x v="1"/>
    <x v="15"/>
    <n v="3537.39"/>
    <n v="180.98"/>
    <n v="353.73900000000003"/>
    <n v="3183.6509999999998"/>
  </r>
  <r>
    <n v="4582"/>
    <n v="32611"/>
    <n v="40052"/>
    <s v="Medium"/>
    <s v="Sault Sainte Marie"/>
    <s v="Michigan"/>
    <x v="0"/>
    <s v="Corporate"/>
    <x v="2"/>
    <x v="5"/>
    <n v="986.24"/>
    <n v="53.98"/>
    <n v="98.623999999999995"/>
    <n v="887.61599999999999"/>
  </r>
  <r>
    <n v="4583"/>
    <n v="32611"/>
    <n v="40052"/>
    <s v="Medium"/>
    <s v="Sault Sainte Marie"/>
    <s v="Michigan"/>
    <x v="0"/>
    <s v="Corporate"/>
    <x v="0"/>
    <x v="9"/>
    <n v="81.66"/>
    <n v="4.9800000000000004"/>
    <n v="8.1659999999999986"/>
    <n v="73.494"/>
  </r>
  <r>
    <n v="4584"/>
    <n v="32613"/>
    <n v="40893"/>
    <s v="Low"/>
    <s v="Niagara Falls"/>
    <s v="New York"/>
    <x v="3"/>
    <s v="Consumer"/>
    <x v="0"/>
    <x v="6"/>
    <n v="1359.74"/>
    <n v="43.98"/>
    <n v="135.97399999999999"/>
    <n v="1223.7660000000001"/>
  </r>
  <r>
    <n v="4585"/>
    <n v="32613"/>
    <n v="40893"/>
    <s v="Low"/>
    <s v="Niagara Falls"/>
    <s v="New York"/>
    <x v="3"/>
    <s v="Consumer"/>
    <x v="0"/>
    <x v="0"/>
    <n v="5228.2"/>
    <n v="135.31"/>
    <n v="522.82000000000005"/>
    <n v="4705.38"/>
  </r>
  <r>
    <n v="4586"/>
    <n v="32613"/>
    <n v="40893"/>
    <s v="Low"/>
    <s v="Niagara Falls"/>
    <s v="New York"/>
    <x v="3"/>
    <s v="Consumer"/>
    <x v="2"/>
    <x v="4"/>
    <n v="7174.9435000000003"/>
    <n v="195.99"/>
    <n v="717.49434999999994"/>
    <n v="6457.4491500000004"/>
  </r>
  <r>
    <n v="4587"/>
    <n v="32640"/>
    <n v="41167"/>
    <s v="High"/>
    <s v="Phillipsburg"/>
    <s v="New Jersey"/>
    <x v="3"/>
    <s v="Small Business"/>
    <x v="0"/>
    <x v="12"/>
    <n v="126.69"/>
    <n v="6.81"/>
    <n v="12.669"/>
    <n v="114.021"/>
  </r>
  <r>
    <n v="4588"/>
    <n v="32640"/>
    <n v="41167"/>
    <s v="High"/>
    <s v="Scotch Plains"/>
    <s v="New Jersey"/>
    <x v="3"/>
    <s v="Small Business"/>
    <x v="0"/>
    <x v="9"/>
    <n v="162.11000000000001"/>
    <n v="12.28"/>
    <n v="16.211000000000002"/>
    <n v="145.899"/>
  </r>
  <r>
    <n v="4589"/>
    <n v="32641"/>
    <n v="40258"/>
    <s v="High"/>
    <s v="Denver"/>
    <s v="Colorado"/>
    <x v="1"/>
    <s v="Home Office"/>
    <x v="0"/>
    <x v="12"/>
    <n v="167.53"/>
    <n v="8.85"/>
    <n v="16.753"/>
    <n v="150.77699999999999"/>
  </r>
  <r>
    <n v="4590"/>
    <n v="32642"/>
    <n v="40997"/>
    <s v="Medium"/>
    <s v="Austin"/>
    <s v="Texas"/>
    <x v="0"/>
    <s v="Corporate"/>
    <x v="2"/>
    <x v="5"/>
    <n v="1507.16"/>
    <n v="28.48"/>
    <n v="150.71600000000001"/>
    <n v="1356.444"/>
  </r>
  <r>
    <n v="4591"/>
    <n v="32647"/>
    <n v="40865"/>
    <s v="High"/>
    <s v="Plant City"/>
    <s v="Florida"/>
    <x v="2"/>
    <s v="Consumer"/>
    <x v="2"/>
    <x v="5"/>
    <n v="671.75"/>
    <n v="20.97"/>
    <n v="67.174999999999997"/>
    <n v="604.57500000000005"/>
  </r>
  <r>
    <n v="4592"/>
    <n v="32647"/>
    <n v="40865"/>
    <s v="High"/>
    <s v="Plant City"/>
    <s v="Florida"/>
    <x v="2"/>
    <s v="Consumer"/>
    <x v="1"/>
    <x v="3"/>
    <n v="9541.0400000000009"/>
    <n v="348.21"/>
    <n v="954.10400000000004"/>
    <n v="8586.9360000000015"/>
  </r>
  <r>
    <n v="4593"/>
    <n v="32675"/>
    <n v="40120"/>
    <s v="High"/>
    <s v="Goldsboro"/>
    <s v="North Carolina"/>
    <x v="2"/>
    <s v="Corporate"/>
    <x v="1"/>
    <x v="3"/>
    <n v="6865.19"/>
    <n v="349.45"/>
    <n v="686.51899999999989"/>
    <n v="6178.6709999999994"/>
  </r>
  <r>
    <n v="4594"/>
    <n v="32676"/>
    <n v="39845"/>
    <s v="Critical"/>
    <s v="West Lafayette"/>
    <s v="Indiana"/>
    <x v="0"/>
    <s v="Corporate"/>
    <x v="2"/>
    <x v="5"/>
    <n v="1697.44"/>
    <n v="45.19"/>
    <n v="169.74400000000003"/>
    <n v="1527.6959999999999"/>
  </r>
  <r>
    <n v="4595"/>
    <n v="32706"/>
    <n v="39998"/>
    <s v="Critical"/>
    <s v="Brooklyn Park"/>
    <s v="Minnesota"/>
    <x v="0"/>
    <s v="Home Office"/>
    <x v="2"/>
    <x v="10"/>
    <n v="2017.5"/>
    <n v="399.98"/>
    <n v="201.75"/>
    <n v="1815.75"/>
  </r>
  <r>
    <n v="4596"/>
    <n v="32710"/>
    <n v="40133"/>
    <s v="High"/>
    <s v="Jonesboro"/>
    <s v="Arkansas"/>
    <x v="2"/>
    <s v="Corporate"/>
    <x v="0"/>
    <x v="0"/>
    <n v="540.33000000000004"/>
    <n v="12.44"/>
    <n v="54.033000000000001"/>
    <n v="486.29700000000003"/>
  </r>
  <r>
    <n v="4597"/>
    <n v="32737"/>
    <n v="40114"/>
    <s v="High"/>
    <s v="Wauwatosa"/>
    <s v="Wisconsin"/>
    <x v="0"/>
    <s v="Home Office"/>
    <x v="0"/>
    <x v="12"/>
    <n v="367.11"/>
    <n v="28.53"/>
    <n v="36.711000000000006"/>
    <n v="330.399"/>
  </r>
  <r>
    <n v="4598"/>
    <n v="32741"/>
    <n v="39859"/>
    <s v="Low"/>
    <s v="Auburn"/>
    <s v="New York"/>
    <x v="3"/>
    <s v="Corporate"/>
    <x v="0"/>
    <x v="0"/>
    <n v="136.24"/>
    <n v="9.7100000000000009"/>
    <n v="13.624000000000001"/>
    <n v="122.61600000000001"/>
  </r>
  <r>
    <n v="4599"/>
    <n v="32743"/>
    <n v="40305"/>
    <s v="Critical"/>
    <s v="Decatur"/>
    <s v="Illinois"/>
    <x v="0"/>
    <s v="Corporate"/>
    <x v="0"/>
    <x v="13"/>
    <n v="3548.67"/>
    <n v="177.98"/>
    <n v="354.86699999999996"/>
    <n v="3193.8029999999999"/>
  </r>
  <r>
    <n v="4600"/>
    <n v="32800"/>
    <n v="39834"/>
    <s v="Not Specified"/>
    <s v="Holladay"/>
    <s v="Utah"/>
    <x v="1"/>
    <s v="Home Office"/>
    <x v="1"/>
    <x v="15"/>
    <n v="11336.37"/>
    <n v="355.98"/>
    <n v="1133.6370000000002"/>
    <n v="10202.733"/>
  </r>
  <r>
    <n v="4601"/>
    <n v="32800"/>
    <n v="39834"/>
    <s v="Not Specified"/>
    <s v="Holladay"/>
    <s v="Utah"/>
    <x v="1"/>
    <s v="Home Office"/>
    <x v="0"/>
    <x v="9"/>
    <n v="354.13"/>
    <n v="19.98"/>
    <n v="35.413000000000004"/>
    <n v="318.71699999999998"/>
  </r>
  <r>
    <n v="4602"/>
    <n v="32800"/>
    <n v="39834"/>
    <s v="Not Specified"/>
    <s v="Holladay"/>
    <s v="Utah"/>
    <x v="1"/>
    <s v="Home Office"/>
    <x v="0"/>
    <x v="9"/>
    <n v="751.94"/>
    <n v="19.98"/>
    <n v="75.194000000000003"/>
    <n v="676.74600000000009"/>
  </r>
  <r>
    <n v="4603"/>
    <n v="32803"/>
    <n v="40893"/>
    <s v="Medium"/>
    <s v="Mcallen"/>
    <s v="Texas"/>
    <x v="0"/>
    <s v="Corporate"/>
    <x v="0"/>
    <x v="12"/>
    <n v="371.95"/>
    <n v="7.84"/>
    <n v="37.195"/>
    <n v="334.755"/>
  </r>
  <r>
    <n v="4604"/>
    <n v="32803"/>
    <n v="40893"/>
    <s v="Medium"/>
    <s v="Mcallen"/>
    <s v="Texas"/>
    <x v="0"/>
    <s v="Corporate"/>
    <x v="0"/>
    <x v="14"/>
    <n v="96.07"/>
    <n v="4.4800000000000004"/>
    <n v="9.6069999999999993"/>
    <n v="86.462999999999994"/>
  </r>
  <r>
    <n v="4605"/>
    <n v="32804"/>
    <n v="41161"/>
    <s v="Medium"/>
    <s v="Jacksonville"/>
    <s v="North Carolina"/>
    <x v="2"/>
    <s v="Corporate"/>
    <x v="0"/>
    <x v="8"/>
    <n v="174.81"/>
    <n v="3.75"/>
    <n v="17.480999999999998"/>
    <n v="157.32900000000001"/>
  </r>
  <r>
    <n v="4606"/>
    <n v="32804"/>
    <n v="41161"/>
    <s v="Medium"/>
    <s v="Kannapolis"/>
    <s v="North Carolina"/>
    <x v="2"/>
    <s v="Corporate"/>
    <x v="0"/>
    <x v="12"/>
    <n v="89.51"/>
    <n v="3.98"/>
    <n v="8.9510000000000005"/>
    <n v="80.558999999999997"/>
  </r>
  <r>
    <n v="4607"/>
    <n v="32806"/>
    <n v="40715"/>
    <s v="Critical"/>
    <s v="Galesburg"/>
    <s v="Illinois"/>
    <x v="0"/>
    <s v="Home Office"/>
    <x v="1"/>
    <x v="2"/>
    <n v="178.78"/>
    <n v="20.239999999999998"/>
    <n v="17.878"/>
    <n v="160.90199999999999"/>
  </r>
  <r>
    <n v="4608"/>
    <n v="32806"/>
    <n v="40715"/>
    <s v="High"/>
    <s v="Kannapolis"/>
    <s v="North Carolina"/>
    <x v="2"/>
    <s v="Home Office"/>
    <x v="0"/>
    <x v="8"/>
    <n v="175.99"/>
    <n v="3.69"/>
    <n v="17.599"/>
    <n v="158.39100000000002"/>
  </r>
  <r>
    <n v="4609"/>
    <n v="32806"/>
    <n v="40715"/>
    <s v="High"/>
    <s v="Kannapolis"/>
    <s v="North Carolina"/>
    <x v="2"/>
    <s v="Home Office"/>
    <x v="0"/>
    <x v="9"/>
    <n v="221.23"/>
    <n v="6.68"/>
    <n v="22.122999999999998"/>
    <n v="199.107"/>
  </r>
  <r>
    <n v="4610"/>
    <n v="32834"/>
    <n v="40417"/>
    <s v="Critical"/>
    <s v="Missouri City"/>
    <s v="Texas"/>
    <x v="0"/>
    <s v="Home Office"/>
    <x v="2"/>
    <x v="4"/>
    <n v="3460.5625"/>
    <n v="115.99"/>
    <n v="346.05624999999998"/>
    <n v="3114.5062499999999"/>
  </r>
  <r>
    <n v="4611"/>
    <n v="32835"/>
    <n v="41097"/>
    <s v="Medium"/>
    <s v="West Lafayette"/>
    <s v="Indiana"/>
    <x v="0"/>
    <s v="Corporate"/>
    <x v="2"/>
    <x v="4"/>
    <n v="572.4325"/>
    <n v="45.99"/>
    <n v="57.243249999999996"/>
    <n v="515.18925000000002"/>
  </r>
  <r>
    <n v="4612"/>
    <n v="32868"/>
    <n v="39830"/>
    <s v="Not Specified"/>
    <s v="Clarksville"/>
    <s v="Tennessee"/>
    <x v="2"/>
    <s v="Home Office"/>
    <x v="0"/>
    <x v="6"/>
    <n v="1101.28"/>
    <n v="28.15"/>
    <n v="110.12799999999999"/>
    <n v="991.15200000000004"/>
  </r>
  <r>
    <n v="4613"/>
    <n v="32869"/>
    <n v="39899"/>
    <s v="Medium"/>
    <s v="Crown Point"/>
    <s v="Indiana"/>
    <x v="0"/>
    <s v="Corporate"/>
    <x v="2"/>
    <x v="5"/>
    <n v="322.02999999999997"/>
    <n v="8.1199999999999992"/>
    <n v="32.202999999999996"/>
    <n v="289.827"/>
  </r>
  <r>
    <n v="4614"/>
    <n v="32869"/>
    <n v="39899"/>
    <s v="Medium"/>
    <s v="Crown Point"/>
    <s v="Indiana"/>
    <x v="0"/>
    <s v="Corporate"/>
    <x v="1"/>
    <x v="2"/>
    <n v="2470.84"/>
    <n v="51.65"/>
    <n v="247.084"/>
    <n v="2223.7560000000003"/>
  </r>
  <r>
    <n v="4615"/>
    <n v="32869"/>
    <n v="39899"/>
    <s v="Medium"/>
    <s v="Crown Point"/>
    <s v="Indiana"/>
    <x v="0"/>
    <s v="Corporate"/>
    <x v="0"/>
    <x v="6"/>
    <n v="15.26"/>
    <n v="6.68"/>
    <n v="1.526"/>
    <n v="13.734"/>
  </r>
  <r>
    <n v="4616"/>
    <n v="32869"/>
    <n v="39899"/>
    <s v="Medium"/>
    <s v="East Chicago"/>
    <s v="Indiana"/>
    <x v="0"/>
    <s v="Corporate"/>
    <x v="2"/>
    <x v="4"/>
    <n v="5250.6624999999995"/>
    <n v="175.99"/>
    <n v="525.06624999999997"/>
    <n v="4725.5962499999996"/>
  </r>
  <r>
    <n v="4617"/>
    <n v="32871"/>
    <n v="41208"/>
    <s v="High"/>
    <s v="Beckley"/>
    <s v="West Virginia"/>
    <x v="3"/>
    <s v="Small Business"/>
    <x v="2"/>
    <x v="5"/>
    <n v="107.92"/>
    <n v="10.97"/>
    <n v="10.792"/>
    <n v="97.128"/>
  </r>
  <r>
    <n v="4618"/>
    <n v="32871"/>
    <n v="41208"/>
    <s v="High"/>
    <s v="Beckley"/>
    <s v="West Virginia"/>
    <x v="3"/>
    <s v="Small Business"/>
    <x v="2"/>
    <x v="10"/>
    <n v="2151.08"/>
    <n v="145.44999999999999"/>
    <n v="215.108"/>
    <n v="1935.972"/>
  </r>
  <r>
    <n v="4619"/>
    <n v="32871"/>
    <n v="41208"/>
    <s v="High"/>
    <s v="Newton"/>
    <s v="Kansas"/>
    <x v="0"/>
    <s v="Small Business"/>
    <x v="2"/>
    <x v="5"/>
    <n v="939.77"/>
    <n v="20.97"/>
    <n v="93.977000000000004"/>
    <n v="845.79300000000001"/>
  </r>
  <r>
    <n v="4620"/>
    <n v="32901"/>
    <n v="40553"/>
    <s v="Critical"/>
    <s v="Sault Sainte Marie"/>
    <s v="Michigan"/>
    <x v="0"/>
    <s v="Corporate"/>
    <x v="0"/>
    <x v="8"/>
    <n v="49.74"/>
    <n v="3.75"/>
    <n v="4.9740000000000002"/>
    <n v="44.766000000000005"/>
  </r>
  <r>
    <n v="4621"/>
    <n v="32902"/>
    <n v="40971"/>
    <s v="High"/>
    <s v="Cliffside Park"/>
    <s v="New Jersey"/>
    <x v="3"/>
    <s v="Home Office"/>
    <x v="0"/>
    <x v="6"/>
    <n v="145.47999999999999"/>
    <n v="4.26"/>
    <n v="14.548"/>
    <n v="130.93199999999999"/>
  </r>
  <r>
    <n v="4622"/>
    <n v="32902"/>
    <n v="40971"/>
    <s v="High"/>
    <s v="Mission Viejo"/>
    <s v="California"/>
    <x v="1"/>
    <s v="Home Office"/>
    <x v="0"/>
    <x v="13"/>
    <n v="1638.67"/>
    <n v="68.81"/>
    <n v="163.86700000000002"/>
    <n v="1474.8030000000001"/>
  </r>
  <r>
    <n v="4623"/>
    <n v="32902"/>
    <n v="40971"/>
    <s v="High"/>
    <s v="Mission Viejo"/>
    <s v="California"/>
    <x v="1"/>
    <s v="Home Office"/>
    <x v="0"/>
    <x v="1"/>
    <n v="64.099999999999994"/>
    <n v="6.84"/>
    <n v="6.41"/>
    <n v="57.69"/>
  </r>
  <r>
    <n v="4624"/>
    <n v="32903"/>
    <n v="41116"/>
    <s v="Low"/>
    <s v="Roosevelt"/>
    <s v="New York"/>
    <x v="3"/>
    <s v="Small Business"/>
    <x v="0"/>
    <x v="0"/>
    <n v="454.58"/>
    <n v="15.31"/>
    <n v="45.457999999999998"/>
    <n v="409.12199999999996"/>
  </r>
  <r>
    <n v="4625"/>
    <n v="32929"/>
    <n v="40665"/>
    <s v="Low"/>
    <s v="Mechanicsville"/>
    <s v="Virginia"/>
    <x v="2"/>
    <s v="Corporate"/>
    <x v="0"/>
    <x v="14"/>
    <n v="44.56"/>
    <n v="5.68"/>
    <n v="4.4560000000000004"/>
    <n v="40.103999999999999"/>
  </r>
  <r>
    <n v="4626"/>
    <n v="32929"/>
    <n v="40665"/>
    <s v="Low"/>
    <s v="Mechanicsville"/>
    <s v="Virginia"/>
    <x v="2"/>
    <s v="Corporate"/>
    <x v="0"/>
    <x v="0"/>
    <n v="152.13999999999999"/>
    <n v="12.21"/>
    <n v="15.213999999999999"/>
    <n v="136.92599999999999"/>
  </r>
  <r>
    <n v="4627"/>
    <n v="32931"/>
    <n v="40224"/>
    <s v="Low"/>
    <s v="Coeur D Alene"/>
    <s v="Idaho"/>
    <x v="1"/>
    <s v="Corporate"/>
    <x v="0"/>
    <x v="8"/>
    <n v="86.1"/>
    <n v="2.88"/>
    <n v="8.61"/>
    <n v="77.489999999999995"/>
  </r>
  <r>
    <n v="4628"/>
    <n v="32931"/>
    <n v="40224"/>
    <s v="Low"/>
    <s v="Coeur D Alene"/>
    <s v="Idaho"/>
    <x v="1"/>
    <s v="Corporate"/>
    <x v="0"/>
    <x v="0"/>
    <n v="298.11"/>
    <n v="12.44"/>
    <n v="29.811000000000003"/>
    <n v="268.29900000000004"/>
  </r>
  <r>
    <n v="4629"/>
    <n v="32932"/>
    <n v="40187"/>
    <s v="Low"/>
    <s v="San Francisco"/>
    <s v="California"/>
    <x v="1"/>
    <s v="Corporate"/>
    <x v="2"/>
    <x v="16"/>
    <n v="29884.6"/>
    <n v="599.99"/>
    <n v="2988.46"/>
    <n v="26896.14"/>
  </r>
  <r>
    <n v="4630"/>
    <n v="32965"/>
    <n v="40598"/>
    <s v="High"/>
    <s v="Bangor"/>
    <s v="Maine"/>
    <x v="3"/>
    <s v="Small Business"/>
    <x v="0"/>
    <x v="9"/>
    <n v="11.15"/>
    <n v="3.98"/>
    <n v="1.115"/>
    <n v="10.035"/>
  </r>
  <r>
    <n v="4631"/>
    <n v="32965"/>
    <n v="40598"/>
    <s v="High"/>
    <s v="Bloomfield"/>
    <s v="New Jersey"/>
    <x v="3"/>
    <s v="Small Business"/>
    <x v="2"/>
    <x v="5"/>
    <n v="2427.25"/>
    <n v="99.99"/>
    <n v="242.72499999999999"/>
    <n v="2184.5250000000001"/>
  </r>
  <r>
    <n v="4632"/>
    <n v="32966"/>
    <n v="40934"/>
    <s v="Low"/>
    <s v="Sarasota"/>
    <s v="Florida"/>
    <x v="2"/>
    <s v="Home Office"/>
    <x v="2"/>
    <x v="10"/>
    <n v="1035.2"/>
    <n v="270.97000000000003"/>
    <n v="103.52"/>
    <n v="931.68000000000006"/>
  </r>
  <r>
    <n v="4633"/>
    <n v="32966"/>
    <n v="40934"/>
    <s v="Low"/>
    <s v="Sarasota"/>
    <s v="Florida"/>
    <x v="2"/>
    <s v="Home Office"/>
    <x v="0"/>
    <x v="6"/>
    <n v="74.17"/>
    <n v="1.6"/>
    <n v="7.4170000000000007"/>
    <n v="66.753"/>
  </r>
  <r>
    <n v="4634"/>
    <n v="32994"/>
    <n v="41168"/>
    <s v="Critical"/>
    <s v="Lynnwood"/>
    <s v="Washington"/>
    <x v="1"/>
    <s v="Consumer"/>
    <x v="0"/>
    <x v="9"/>
    <n v="226.41"/>
    <n v="6.48"/>
    <n v="22.640999999999998"/>
    <n v="203.76900000000001"/>
  </r>
  <r>
    <n v="4635"/>
    <n v="32996"/>
    <n v="40529"/>
    <s v="Critical"/>
    <s v="Fort Bragg"/>
    <s v="North Carolina"/>
    <x v="2"/>
    <s v="Consumer"/>
    <x v="1"/>
    <x v="2"/>
    <n v="262.29000000000002"/>
    <n v="17.78"/>
    <n v="26.228999999999999"/>
    <n v="236.06100000000004"/>
  </r>
  <r>
    <n v="4636"/>
    <n v="32996"/>
    <n v="40529"/>
    <s v="Critical"/>
    <s v="Fort Bragg"/>
    <s v="North Carolina"/>
    <x v="2"/>
    <s v="Consumer"/>
    <x v="2"/>
    <x v="4"/>
    <n v="116.31399999999999"/>
    <n v="65.989999999999995"/>
    <n v="11.631399999999999"/>
    <n v="104.68259999999999"/>
  </r>
  <r>
    <n v="4637"/>
    <n v="32998"/>
    <n v="40450"/>
    <s v="Not Specified"/>
    <s v="Springfield"/>
    <s v="MO"/>
    <x v="0"/>
    <s v="Corporate"/>
    <x v="1"/>
    <x v="11"/>
    <n v="1663.83"/>
    <n v="130.97999999999999"/>
    <n v="166.38299999999998"/>
    <n v="1497.4469999999999"/>
  </r>
  <r>
    <n v="4638"/>
    <n v="32999"/>
    <n v="39917"/>
    <s v="Low"/>
    <s v="New Milford"/>
    <s v="Connecticut"/>
    <x v="3"/>
    <s v="Home Office"/>
    <x v="1"/>
    <x v="11"/>
    <n v="1386.65"/>
    <n v="100.98"/>
    <n v="138.66499999999999"/>
    <n v="1247.9850000000001"/>
  </r>
  <r>
    <n v="4639"/>
    <n v="33025"/>
    <n v="39837"/>
    <s v="Low"/>
    <s v="Bayonne"/>
    <s v="New Jersey"/>
    <x v="3"/>
    <s v="Small Business"/>
    <x v="0"/>
    <x v="13"/>
    <n v="318.31"/>
    <n v="67.84"/>
    <n v="31.831"/>
    <n v="286.47899999999998"/>
  </r>
  <r>
    <n v="4640"/>
    <n v="33029"/>
    <n v="41060"/>
    <s v="High"/>
    <s v="Middle River"/>
    <s v="Maryland"/>
    <x v="3"/>
    <s v="Consumer"/>
    <x v="1"/>
    <x v="3"/>
    <n v="16028.26"/>
    <n v="417.4"/>
    <n v="1602.826"/>
    <n v="14425.434000000001"/>
  </r>
  <r>
    <n v="4641"/>
    <n v="33029"/>
    <n v="41060"/>
    <s v="High"/>
    <s v="Middle River"/>
    <s v="Maryland"/>
    <x v="3"/>
    <s v="Consumer"/>
    <x v="2"/>
    <x v="4"/>
    <n v="738.25049999999999"/>
    <n v="115.99"/>
    <n v="73.825050000000005"/>
    <n v="664.42544999999996"/>
  </r>
  <r>
    <n v="4642"/>
    <n v="33031"/>
    <n v="41145"/>
    <s v="High"/>
    <s v="North Babylon"/>
    <s v="New York"/>
    <x v="3"/>
    <s v="Home Office"/>
    <x v="1"/>
    <x v="2"/>
    <n v="550.67999999999995"/>
    <n v="23.99"/>
    <n v="55.067999999999991"/>
    <n v="495.61199999999997"/>
  </r>
  <r>
    <n v="4643"/>
    <n v="33031"/>
    <n v="41145"/>
    <s v="High"/>
    <s v="North Babylon"/>
    <s v="New York"/>
    <x v="3"/>
    <s v="Home Office"/>
    <x v="0"/>
    <x v="9"/>
    <n v="120.96"/>
    <n v="6.48"/>
    <n v="12.095999999999998"/>
    <n v="108.86399999999999"/>
  </r>
  <r>
    <n v="4644"/>
    <n v="33060"/>
    <n v="40228"/>
    <s v="High"/>
    <s v="Paragould"/>
    <s v="Arkansas"/>
    <x v="2"/>
    <s v="Home Office"/>
    <x v="0"/>
    <x v="12"/>
    <n v="15.88"/>
    <n v="3.74"/>
    <n v="1.5880000000000001"/>
    <n v="14.292000000000002"/>
  </r>
  <r>
    <n v="4645"/>
    <n v="33061"/>
    <n v="40739"/>
    <s v="High"/>
    <s v="Odenton"/>
    <s v="Maryland"/>
    <x v="3"/>
    <s v="Home Office"/>
    <x v="0"/>
    <x v="0"/>
    <n v="5318.89"/>
    <n v="111.03"/>
    <n v="531.88900000000001"/>
    <n v="4787.0010000000002"/>
  </r>
  <r>
    <n v="4646"/>
    <n v="33090"/>
    <n v="40030"/>
    <s v="Medium"/>
    <s v="South Burlington"/>
    <s v="Vermont"/>
    <x v="3"/>
    <s v="Corporate"/>
    <x v="0"/>
    <x v="0"/>
    <n v="1033.93"/>
    <n v="37.76"/>
    <n v="103.39300000000001"/>
    <n v="930.53700000000003"/>
  </r>
  <r>
    <n v="4647"/>
    <n v="33091"/>
    <n v="40568"/>
    <s v="High"/>
    <s v="Oakville"/>
    <s v="MO"/>
    <x v="0"/>
    <s v="Home Office"/>
    <x v="0"/>
    <x v="9"/>
    <n v="265.35000000000002"/>
    <n v="9.99"/>
    <n v="26.535"/>
    <n v="238.81500000000003"/>
  </r>
  <r>
    <n v="4648"/>
    <n v="33095"/>
    <n v="39859"/>
    <s v="Not Specified"/>
    <s v="Coachella"/>
    <s v="California"/>
    <x v="1"/>
    <s v="Consumer"/>
    <x v="2"/>
    <x v="5"/>
    <n v="4846.74"/>
    <n v="159.99"/>
    <n v="484.67399999999992"/>
    <n v="4362.0659999999998"/>
  </r>
  <r>
    <n v="4649"/>
    <n v="33095"/>
    <n v="39859"/>
    <s v="Not Specified"/>
    <s v="Coachella"/>
    <s v="California"/>
    <x v="1"/>
    <s v="Consumer"/>
    <x v="1"/>
    <x v="2"/>
    <n v="2548.3000000000002"/>
    <n v="78.69"/>
    <n v="254.83"/>
    <n v="2293.4700000000003"/>
  </r>
  <r>
    <n v="4650"/>
    <n v="33122"/>
    <n v="40348"/>
    <s v="Low"/>
    <s v="Lakeville"/>
    <s v="Minnesota"/>
    <x v="0"/>
    <s v="Small Business"/>
    <x v="2"/>
    <x v="10"/>
    <n v="8468.6299999999992"/>
    <n v="400.97"/>
    <n v="846.86299999999983"/>
    <n v="7621.7669999999998"/>
  </r>
  <r>
    <n v="4651"/>
    <n v="33123"/>
    <n v="40506"/>
    <s v="Medium"/>
    <s v="Granite City"/>
    <s v="Illinois"/>
    <x v="0"/>
    <s v="Corporate"/>
    <x v="1"/>
    <x v="11"/>
    <n v="6045.98"/>
    <n v="150.97999999999999"/>
    <n v="604.59799999999996"/>
    <n v="5441.3819999999996"/>
  </r>
  <r>
    <n v="4652"/>
    <n v="33126"/>
    <n v="40859"/>
    <s v="Critical"/>
    <s v="Ontario"/>
    <s v="California"/>
    <x v="1"/>
    <s v="Small Business"/>
    <x v="1"/>
    <x v="15"/>
    <n v="5979.84"/>
    <n v="128.24"/>
    <n v="597.98400000000004"/>
    <n v="5381.8559999999998"/>
  </r>
  <r>
    <n v="4653"/>
    <n v="33126"/>
    <n v="40859"/>
    <s v="Critical"/>
    <s v="Ontario"/>
    <s v="California"/>
    <x v="1"/>
    <s v="Small Business"/>
    <x v="0"/>
    <x v="8"/>
    <n v="175.76"/>
    <n v="6.3"/>
    <n v="17.576000000000001"/>
    <n v="158.184"/>
  </r>
  <r>
    <n v="4654"/>
    <n v="33152"/>
    <n v="40503"/>
    <s v="Critical"/>
    <s v="Yonkers"/>
    <s v="New York"/>
    <x v="3"/>
    <s v="Corporate"/>
    <x v="2"/>
    <x v="4"/>
    <n v="2569.6264999999999"/>
    <n v="155.99"/>
    <n v="256.96265"/>
    <n v="2312.6638499999999"/>
  </r>
  <r>
    <n v="4655"/>
    <n v="33154"/>
    <n v="40393"/>
    <s v="Critical"/>
    <s v="East Brunswick"/>
    <s v="New Jersey"/>
    <x v="3"/>
    <s v="Corporate"/>
    <x v="2"/>
    <x v="4"/>
    <n v="368.02449999999999"/>
    <n v="65.989999999999995"/>
    <n v="36.80245"/>
    <n v="331.22204999999997"/>
  </r>
  <r>
    <n v="4656"/>
    <n v="33159"/>
    <n v="41026"/>
    <s v="Medium"/>
    <s v="Frankfort"/>
    <s v="Illinois"/>
    <x v="0"/>
    <s v="Corporate"/>
    <x v="2"/>
    <x v="4"/>
    <n v="56.695"/>
    <n v="20.99"/>
    <n v="5.6695000000000002"/>
    <n v="51.025500000000001"/>
  </r>
  <r>
    <n v="4657"/>
    <n v="33184"/>
    <n v="40952"/>
    <s v="Not Specified"/>
    <s v="Charlotte"/>
    <s v="North Carolina"/>
    <x v="2"/>
    <s v="Small Business"/>
    <x v="0"/>
    <x v="12"/>
    <n v="402.49"/>
    <n v="11.7"/>
    <n v="40.249000000000002"/>
    <n v="362.24099999999999"/>
  </r>
  <r>
    <n v="4658"/>
    <n v="33184"/>
    <n v="40952"/>
    <s v="Not Specified"/>
    <s v="Charlotte"/>
    <s v="North Carolina"/>
    <x v="2"/>
    <s v="Small Business"/>
    <x v="0"/>
    <x v="12"/>
    <n v="1754.29"/>
    <n v="1889.99"/>
    <n v="175.429"/>
    <n v="1578.8609999999999"/>
  </r>
  <r>
    <n v="4659"/>
    <n v="33186"/>
    <n v="41149"/>
    <s v="Low"/>
    <s v="Calumet City"/>
    <s v="Illinois"/>
    <x v="0"/>
    <s v="Corporate"/>
    <x v="2"/>
    <x v="4"/>
    <n v="1350.5309999999999"/>
    <n v="65.989999999999995"/>
    <n v="135.0531"/>
    <n v="1215.4778999999999"/>
  </r>
  <r>
    <n v="4660"/>
    <n v="33189"/>
    <n v="40137"/>
    <s v="Low"/>
    <s v="Boise"/>
    <s v="Idaho"/>
    <x v="1"/>
    <s v="Consumer"/>
    <x v="2"/>
    <x v="5"/>
    <n v="87.21"/>
    <n v="27.48"/>
    <n v="8.7209999999999983"/>
    <n v="78.48899999999999"/>
  </r>
  <r>
    <n v="4661"/>
    <n v="33189"/>
    <n v="40137"/>
    <s v="Low"/>
    <s v="Boise"/>
    <s v="Idaho"/>
    <x v="1"/>
    <s v="Consumer"/>
    <x v="0"/>
    <x v="9"/>
    <n v="50.19"/>
    <n v="10.06"/>
    <n v="5.0190000000000001"/>
    <n v="45.170999999999999"/>
  </r>
  <r>
    <n v="4662"/>
    <n v="33217"/>
    <n v="39884"/>
    <s v="High"/>
    <s v="Cheektowaga"/>
    <s v="New York"/>
    <x v="3"/>
    <s v="Small Business"/>
    <x v="2"/>
    <x v="5"/>
    <n v="1388.91"/>
    <n v="73.98"/>
    <n v="138.89099999999999"/>
    <n v="1250.019"/>
  </r>
  <r>
    <n v="4663"/>
    <n v="33217"/>
    <n v="39884"/>
    <s v="High"/>
    <s v="Cheektowaga"/>
    <s v="New York"/>
    <x v="3"/>
    <s v="Small Business"/>
    <x v="2"/>
    <x v="10"/>
    <n v="1806.65"/>
    <n v="51.98"/>
    <n v="180.66499999999999"/>
    <n v="1625.9850000000001"/>
  </r>
  <r>
    <n v="4664"/>
    <n v="33218"/>
    <n v="40184"/>
    <s v="Not Specified"/>
    <s v="Apopka"/>
    <s v="Florida"/>
    <x v="2"/>
    <s v="Small Business"/>
    <x v="0"/>
    <x v="12"/>
    <n v="113.8"/>
    <n v="4.57"/>
    <n v="11.38"/>
    <n v="102.42"/>
  </r>
  <r>
    <n v="4665"/>
    <n v="33218"/>
    <n v="40184"/>
    <s v="Not Specified"/>
    <s v="Apopka"/>
    <s v="Florida"/>
    <x v="2"/>
    <s v="Small Business"/>
    <x v="1"/>
    <x v="2"/>
    <n v="480.13"/>
    <n v="16.16"/>
    <n v="48.013000000000005"/>
    <n v="432.11699999999996"/>
  </r>
  <r>
    <n v="4666"/>
    <n v="33219"/>
    <n v="40887"/>
    <s v="High"/>
    <s v="Laredo"/>
    <s v="Texas"/>
    <x v="0"/>
    <s v="Consumer"/>
    <x v="1"/>
    <x v="15"/>
    <n v="7341.96"/>
    <n v="216.6"/>
    <n v="734.19600000000003"/>
    <n v="6607.7640000000001"/>
  </r>
  <r>
    <n v="4667"/>
    <n v="33220"/>
    <n v="39918"/>
    <s v="Not Specified"/>
    <s v="Columbus"/>
    <s v="Mississippi"/>
    <x v="2"/>
    <s v="Consumer"/>
    <x v="0"/>
    <x v="13"/>
    <n v="3291.13"/>
    <n v="70.97"/>
    <n v="329.11300000000006"/>
    <n v="2962.0169999999998"/>
  </r>
  <r>
    <n v="4668"/>
    <n v="33220"/>
    <n v="39918"/>
    <s v="Not Specified"/>
    <s v="Columbus"/>
    <s v="Mississippi"/>
    <x v="2"/>
    <s v="Consumer"/>
    <x v="1"/>
    <x v="2"/>
    <n v="736.96"/>
    <n v="19.98"/>
    <n v="73.695999999999998"/>
    <n v="663.26400000000001"/>
  </r>
  <r>
    <n v="4669"/>
    <n v="33222"/>
    <n v="41079"/>
    <s v="Medium"/>
    <s v="Costa Mesa"/>
    <s v="California"/>
    <x v="1"/>
    <s v="Home Office"/>
    <x v="0"/>
    <x v="12"/>
    <n v="420.76"/>
    <n v="22.38"/>
    <n v="42.076000000000001"/>
    <n v="378.68399999999997"/>
  </r>
  <r>
    <n v="4670"/>
    <n v="33222"/>
    <n v="41079"/>
    <s v="Medium"/>
    <s v="Costa Mesa"/>
    <s v="California"/>
    <x v="1"/>
    <s v="Home Office"/>
    <x v="1"/>
    <x v="15"/>
    <n v="1676.46"/>
    <n v="60.98"/>
    <n v="167.64599999999999"/>
    <n v="1508.8140000000001"/>
  </r>
  <r>
    <n v="4671"/>
    <n v="33222"/>
    <n v="41079"/>
    <s v="Medium"/>
    <s v="Costa Mesa"/>
    <s v="California"/>
    <x v="1"/>
    <s v="Home Office"/>
    <x v="0"/>
    <x v="6"/>
    <n v="145.66"/>
    <n v="2.88"/>
    <n v="14.565999999999999"/>
    <n v="131.09399999999999"/>
  </r>
  <r>
    <n v="4672"/>
    <n v="33250"/>
    <n v="39989"/>
    <s v="Not Specified"/>
    <s v="Springfield"/>
    <s v="MO"/>
    <x v="0"/>
    <s v="Corporate"/>
    <x v="0"/>
    <x v="13"/>
    <n v="7381.19"/>
    <n v="177.98"/>
    <n v="738.11899999999991"/>
    <n v="6643.0709999999999"/>
  </r>
  <r>
    <n v="4673"/>
    <n v="33253"/>
    <n v="40877"/>
    <s v="Not Specified"/>
    <s v="Passaic"/>
    <s v="New Jersey"/>
    <x v="3"/>
    <s v="Home Office"/>
    <x v="0"/>
    <x v="6"/>
    <n v="24.2"/>
    <n v="4.13"/>
    <n v="2.42"/>
    <n v="21.78"/>
  </r>
  <r>
    <n v="4674"/>
    <n v="33253"/>
    <n v="40877"/>
    <s v="Not Specified"/>
    <s v="Westbrook"/>
    <s v="Maine"/>
    <x v="3"/>
    <s v="Home Office"/>
    <x v="2"/>
    <x v="4"/>
    <n v="524.21199999999999"/>
    <n v="35.99"/>
    <n v="52.421199999999999"/>
    <n v="471.79079999999999"/>
  </r>
  <r>
    <n v="4675"/>
    <n v="33254"/>
    <n v="40850"/>
    <s v="Not Specified"/>
    <s v="Paragould"/>
    <s v="Arkansas"/>
    <x v="2"/>
    <s v="Home Office"/>
    <x v="1"/>
    <x v="2"/>
    <n v="466.35"/>
    <n v="39.979999999999997"/>
    <n v="46.634999999999998"/>
    <n v="419.71500000000003"/>
  </r>
  <r>
    <n v="4676"/>
    <n v="33255"/>
    <n v="40353"/>
    <s v="Critical"/>
    <s v="La Vista"/>
    <s v="Nebraska"/>
    <x v="0"/>
    <s v="Home Office"/>
    <x v="0"/>
    <x v="9"/>
    <n v="108.21"/>
    <n v="5.28"/>
    <n v="10.821"/>
    <n v="97.388999999999996"/>
  </r>
  <r>
    <n v="4677"/>
    <n v="33283"/>
    <n v="40257"/>
    <s v="Medium"/>
    <s v="Yakima"/>
    <s v="Washington"/>
    <x v="1"/>
    <s v="Home Office"/>
    <x v="1"/>
    <x v="3"/>
    <n v="10462.540000000001"/>
    <n v="218.75"/>
    <n v="1046.2540000000001"/>
    <n v="9416.2860000000001"/>
  </r>
  <r>
    <n v="4678"/>
    <n v="33284"/>
    <n v="40999"/>
    <s v="Low"/>
    <s v="Sterling Heights"/>
    <s v="Michigan"/>
    <x v="0"/>
    <s v="Corporate"/>
    <x v="1"/>
    <x v="2"/>
    <n v="480.39"/>
    <n v="22.23"/>
    <n v="48.038999999999994"/>
    <n v="432.351"/>
  </r>
  <r>
    <n v="4679"/>
    <n v="33285"/>
    <n v="40927"/>
    <s v="High"/>
    <s v="Lehigh Acres"/>
    <s v="Florida"/>
    <x v="2"/>
    <s v="Small Business"/>
    <x v="0"/>
    <x v="0"/>
    <n v="66.92"/>
    <n v="12.28"/>
    <n v="6.6920000000000002"/>
    <n v="60.228000000000002"/>
  </r>
  <r>
    <n v="4680"/>
    <n v="33287"/>
    <n v="40655"/>
    <s v="Critical"/>
    <s v="Holland"/>
    <s v="Michigan"/>
    <x v="0"/>
    <s v="Small Business"/>
    <x v="2"/>
    <x v="10"/>
    <n v="11904.55"/>
    <n v="270.97000000000003"/>
    <n v="1190.4549999999999"/>
    <n v="10714.094999999999"/>
  </r>
  <r>
    <n v="4681"/>
    <n v="33317"/>
    <n v="39944"/>
    <s v="High"/>
    <s v="Sacramento"/>
    <s v="California"/>
    <x v="1"/>
    <s v="Consumer"/>
    <x v="0"/>
    <x v="13"/>
    <n v="203.35"/>
    <n v="4.4800000000000004"/>
    <n v="20.335000000000001"/>
    <n v="183.01499999999999"/>
  </r>
  <r>
    <n v="4682"/>
    <n v="33317"/>
    <n v="39944"/>
    <s v="High"/>
    <s v="Sacramento"/>
    <s v="California"/>
    <x v="1"/>
    <s v="Consumer"/>
    <x v="0"/>
    <x v="12"/>
    <n v="44.52"/>
    <n v="2.16"/>
    <n v="4.4520000000000008"/>
    <n v="40.068000000000005"/>
  </r>
  <r>
    <n v="4683"/>
    <n v="33317"/>
    <n v="39944"/>
    <s v="High"/>
    <s v="Sacramento"/>
    <s v="California"/>
    <x v="1"/>
    <s v="Consumer"/>
    <x v="0"/>
    <x v="0"/>
    <n v="58.9"/>
    <n v="9.7100000000000009"/>
    <n v="5.89"/>
    <n v="53.01"/>
  </r>
  <r>
    <n v="4684"/>
    <n v="33317"/>
    <n v="39944"/>
    <s v="High"/>
    <s v="Sacramento"/>
    <s v="California"/>
    <x v="1"/>
    <s v="Consumer"/>
    <x v="2"/>
    <x v="4"/>
    <n v="602.42049999999995"/>
    <n v="55.99"/>
    <n v="60.242049999999999"/>
    <n v="542.17845"/>
  </r>
  <r>
    <n v="4685"/>
    <n v="33319"/>
    <n v="39899"/>
    <s v="Not Specified"/>
    <s v="Bethlehem"/>
    <s v="Pennsylvania"/>
    <x v="3"/>
    <s v="Corporate"/>
    <x v="1"/>
    <x v="15"/>
    <n v="1736.26"/>
    <n v="150.88999999999999"/>
    <n v="173.62599999999998"/>
    <n v="1562.634"/>
  </r>
  <r>
    <n v="4686"/>
    <n v="33350"/>
    <n v="40015"/>
    <s v="Not Specified"/>
    <s v="Greer"/>
    <s v="South Carolina"/>
    <x v="2"/>
    <s v="Home Office"/>
    <x v="0"/>
    <x v="12"/>
    <n v="1786.04"/>
    <n v="1889.99"/>
    <n v="178.60400000000001"/>
    <n v="1607.4359999999999"/>
  </r>
  <r>
    <n v="4687"/>
    <n v="33377"/>
    <n v="40755"/>
    <s v="High"/>
    <s v="Bloomington"/>
    <s v="Illinois"/>
    <x v="0"/>
    <s v="Corporate"/>
    <x v="0"/>
    <x v="9"/>
    <n v="100.4"/>
    <n v="5.18"/>
    <n v="10.039999999999999"/>
    <n v="90.360000000000014"/>
  </r>
  <r>
    <n v="4688"/>
    <n v="33377"/>
    <n v="40755"/>
    <s v="High"/>
    <s v="Bloomington"/>
    <s v="Illinois"/>
    <x v="0"/>
    <s v="Corporate"/>
    <x v="0"/>
    <x v="1"/>
    <n v="327.14999999999998"/>
    <n v="17.239999999999998"/>
    <n v="32.715000000000003"/>
    <n v="294.43499999999995"/>
  </r>
  <r>
    <n v="4689"/>
    <n v="33378"/>
    <n v="41026"/>
    <s v="High"/>
    <s v="Creve Coeur"/>
    <s v="MO"/>
    <x v="0"/>
    <s v="Consumer"/>
    <x v="0"/>
    <x v="14"/>
    <n v="945.36"/>
    <n v="39.979999999999997"/>
    <n v="94.536000000000001"/>
    <n v="850.82400000000007"/>
  </r>
  <r>
    <n v="4690"/>
    <n v="33414"/>
    <n v="40949"/>
    <s v="Not Specified"/>
    <s v="Winchester"/>
    <s v="Virginia"/>
    <x v="2"/>
    <s v="Small Business"/>
    <x v="0"/>
    <x v="6"/>
    <n v="37.22"/>
    <n v="4.13"/>
    <n v="3.722"/>
    <n v="33.497999999999998"/>
  </r>
  <r>
    <n v="4691"/>
    <n v="33444"/>
    <n v="41188"/>
    <s v="Medium"/>
    <s v="Streamwood"/>
    <s v="Illinois"/>
    <x v="0"/>
    <s v="Corporate"/>
    <x v="0"/>
    <x v="6"/>
    <n v="30.51"/>
    <n v="2.6"/>
    <n v="3.0510000000000002"/>
    <n v="27.459000000000003"/>
  </r>
  <r>
    <n v="4692"/>
    <n v="33444"/>
    <n v="41188"/>
    <s v="Medium"/>
    <s v="Streamwood"/>
    <s v="Illinois"/>
    <x v="0"/>
    <s v="Corporate"/>
    <x v="0"/>
    <x v="0"/>
    <n v="127.8"/>
    <n v="14.97"/>
    <n v="12.78"/>
    <n v="115.02"/>
  </r>
  <r>
    <n v="4693"/>
    <n v="33445"/>
    <n v="41123"/>
    <s v="Low"/>
    <s v="San Francisco"/>
    <s v="California"/>
    <x v="1"/>
    <s v="Small Business"/>
    <x v="1"/>
    <x v="11"/>
    <n v="1776.96"/>
    <n v="100.98"/>
    <n v="177.696"/>
    <n v="1599.2640000000001"/>
  </r>
  <r>
    <n v="4694"/>
    <n v="33445"/>
    <n v="41123"/>
    <s v="Low"/>
    <s v="San Francisco"/>
    <s v="California"/>
    <x v="1"/>
    <s v="Small Business"/>
    <x v="1"/>
    <x v="11"/>
    <n v="3642.14"/>
    <n v="70.98"/>
    <n v="364.214"/>
    <n v="3277.9259999999999"/>
  </r>
  <r>
    <n v="4695"/>
    <n v="33445"/>
    <n v="41123"/>
    <s v="Low"/>
    <s v="San Francisco"/>
    <s v="California"/>
    <x v="1"/>
    <s v="Small Business"/>
    <x v="1"/>
    <x v="3"/>
    <n v="2982.5"/>
    <n v="182.55"/>
    <n v="298.25"/>
    <n v="2684.25"/>
  </r>
  <r>
    <n v="4696"/>
    <n v="33473"/>
    <n v="40547"/>
    <s v="Low"/>
    <s v="Richmond"/>
    <s v="Kentucky"/>
    <x v="2"/>
    <s v="Corporate"/>
    <x v="0"/>
    <x v="1"/>
    <n v="600.22"/>
    <n v="12.98"/>
    <n v="60.022000000000006"/>
    <n v="540.19799999999998"/>
  </r>
  <r>
    <n v="4697"/>
    <n v="33477"/>
    <n v="41201"/>
    <s v="High"/>
    <s v="Laredo"/>
    <s v="Texas"/>
    <x v="0"/>
    <s v="Small Business"/>
    <x v="0"/>
    <x v="8"/>
    <n v="269.27999999999997"/>
    <n v="10.35"/>
    <n v="26.927999999999997"/>
    <n v="242.35199999999998"/>
  </r>
  <r>
    <n v="4698"/>
    <n v="33478"/>
    <n v="40343"/>
    <s v="High"/>
    <s v="Edgewood"/>
    <s v="Maryland"/>
    <x v="3"/>
    <s v="Consumer"/>
    <x v="0"/>
    <x v="9"/>
    <n v="125.9"/>
    <n v="5.88"/>
    <n v="12.59"/>
    <n v="113.31"/>
  </r>
  <r>
    <n v="4699"/>
    <n v="33479"/>
    <n v="41170"/>
    <s v="Critical"/>
    <s v="Boise"/>
    <s v="Idaho"/>
    <x v="1"/>
    <s v="Home Office"/>
    <x v="0"/>
    <x v="12"/>
    <n v="762.2"/>
    <n v="15.01"/>
    <n v="76.22"/>
    <n v="685.98"/>
  </r>
  <r>
    <n v="4700"/>
    <n v="33479"/>
    <n v="41170"/>
    <s v="Critical"/>
    <s v="Boise"/>
    <s v="Idaho"/>
    <x v="1"/>
    <s v="Home Office"/>
    <x v="0"/>
    <x v="9"/>
    <n v="235.45"/>
    <n v="8.56"/>
    <n v="23.545000000000002"/>
    <n v="211.90499999999997"/>
  </r>
  <r>
    <n v="4701"/>
    <n v="33479"/>
    <n v="41170"/>
    <s v="Critical"/>
    <s v="Miramar"/>
    <s v="Florida"/>
    <x v="2"/>
    <s v="Home Office"/>
    <x v="0"/>
    <x v="9"/>
    <n v="161.87"/>
    <n v="6.48"/>
    <n v="16.187000000000001"/>
    <n v="145.68299999999999"/>
  </r>
  <r>
    <n v="4702"/>
    <n v="33505"/>
    <n v="40446"/>
    <s v="Low"/>
    <s v="Ponca City"/>
    <s v="Oklahoma"/>
    <x v="0"/>
    <s v="Consumer"/>
    <x v="0"/>
    <x v="9"/>
    <n v="117.78"/>
    <n v="4"/>
    <n v="11.777999999999999"/>
    <n v="106.00200000000001"/>
  </r>
  <r>
    <n v="4703"/>
    <n v="33505"/>
    <n v="40446"/>
    <s v="Low"/>
    <s v="Ponca City"/>
    <s v="Oklahoma"/>
    <x v="0"/>
    <s v="Consumer"/>
    <x v="2"/>
    <x v="4"/>
    <n v="2463.2404999999999"/>
    <n v="85.99"/>
    <n v="246.32405"/>
    <n v="2216.9164499999997"/>
  </r>
  <r>
    <n v="4704"/>
    <n v="33510"/>
    <n v="40879"/>
    <s v="High"/>
    <s v="Upper Arlington"/>
    <s v="Ohio"/>
    <x v="3"/>
    <s v="Corporate"/>
    <x v="1"/>
    <x v="2"/>
    <n v="267.06"/>
    <n v="6.24"/>
    <n v="26.706"/>
    <n v="240.35400000000001"/>
  </r>
  <r>
    <n v="4705"/>
    <n v="33510"/>
    <n v="40879"/>
    <s v="High"/>
    <s v="Upper Arlington"/>
    <s v="Ohio"/>
    <x v="3"/>
    <s v="Corporate"/>
    <x v="0"/>
    <x v="9"/>
    <n v="449.79"/>
    <n v="40.99"/>
    <n v="44.979000000000006"/>
    <n v="404.81100000000004"/>
  </r>
  <r>
    <n v="4706"/>
    <n v="33537"/>
    <n v="40403"/>
    <s v="Medium"/>
    <s v="Fort Myers"/>
    <s v="Florida"/>
    <x v="2"/>
    <s v="Corporate"/>
    <x v="0"/>
    <x v="6"/>
    <n v="45.38"/>
    <n v="1.76"/>
    <n v="4.5380000000000003"/>
    <n v="40.841999999999999"/>
  </r>
  <r>
    <n v="4707"/>
    <n v="33537"/>
    <n v="40403"/>
    <s v="Medium"/>
    <s v="Fort Myers"/>
    <s v="Florida"/>
    <x v="2"/>
    <s v="Corporate"/>
    <x v="2"/>
    <x v="4"/>
    <n v="163.31049999999999"/>
    <n v="20.99"/>
    <n v="16.331050000000001"/>
    <n v="146.97944999999999"/>
  </r>
  <r>
    <n v="4708"/>
    <n v="33540"/>
    <n v="40700"/>
    <s v="Low"/>
    <s v="Pikesville"/>
    <s v="Maryland"/>
    <x v="3"/>
    <s v="Consumer"/>
    <x v="0"/>
    <x v="6"/>
    <n v="190.99"/>
    <n v="9.85"/>
    <n v="19.099"/>
    <n v="171.89100000000002"/>
  </r>
  <r>
    <n v="4709"/>
    <n v="33541"/>
    <n v="41079"/>
    <s v="Critical"/>
    <s v="Huber Heights"/>
    <s v="Ohio"/>
    <x v="3"/>
    <s v="Small Business"/>
    <x v="1"/>
    <x v="2"/>
    <n v="512.78"/>
    <n v="12.2"/>
    <n v="51.277999999999992"/>
    <n v="461.50199999999995"/>
  </r>
  <r>
    <n v="4710"/>
    <n v="33568"/>
    <n v="41111"/>
    <s v="Medium"/>
    <s v="Coos Bay"/>
    <s v="Oregon"/>
    <x v="1"/>
    <s v="Small Business"/>
    <x v="1"/>
    <x v="2"/>
    <n v="628.73"/>
    <n v="55.5"/>
    <n v="62.873000000000005"/>
    <n v="565.85699999999997"/>
  </r>
  <r>
    <n v="4711"/>
    <n v="33568"/>
    <n v="41111"/>
    <s v="Medium"/>
    <s v="Coos Bay"/>
    <s v="Oregon"/>
    <x v="1"/>
    <s v="Small Business"/>
    <x v="0"/>
    <x v="0"/>
    <n v="385.81"/>
    <n v="15.51"/>
    <n v="38.580999999999996"/>
    <n v="347.22899999999998"/>
  </r>
  <r>
    <n v="4712"/>
    <n v="33569"/>
    <n v="40053"/>
    <s v="Low"/>
    <s v="Winter Garden"/>
    <s v="Florida"/>
    <x v="2"/>
    <s v="Consumer"/>
    <x v="1"/>
    <x v="2"/>
    <n v="123.92"/>
    <n v="14.2"/>
    <n v="12.392000000000001"/>
    <n v="111.52800000000001"/>
  </r>
  <r>
    <n v="4713"/>
    <n v="33570"/>
    <n v="41259"/>
    <s v="Not Specified"/>
    <s v="Red Wing"/>
    <s v="Minnesota"/>
    <x v="0"/>
    <s v="Corporate"/>
    <x v="0"/>
    <x v="12"/>
    <n v="265.88"/>
    <n v="5.74"/>
    <n v="26.588000000000001"/>
    <n v="239.292"/>
  </r>
  <r>
    <n v="4714"/>
    <n v="33570"/>
    <n v="41259"/>
    <s v="Not Specified"/>
    <s v="Red Wing"/>
    <s v="Minnesota"/>
    <x v="0"/>
    <s v="Corporate"/>
    <x v="2"/>
    <x v="10"/>
    <n v="1500.82"/>
    <n v="1500.97"/>
    <n v="150.08199999999999"/>
    <n v="1350.7379999999998"/>
  </r>
  <r>
    <n v="4715"/>
    <n v="33570"/>
    <n v="41259"/>
    <s v="Not Specified"/>
    <s v="Red Wing"/>
    <s v="Minnesota"/>
    <x v="0"/>
    <s v="Corporate"/>
    <x v="2"/>
    <x v="4"/>
    <n v="3093.864"/>
    <n v="205.99"/>
    <n v="309.38639999999998"/>
    <n v="2784.4776000000002"/>
  </r>
  <r>
    <n v="4716"/>
    <n v="33571"/>
    <n v="40827"/>
    <s v="Medium"/>
    <s v="Oakland Park"/>
    <s v="Florida"/>
    <x v="2"/>
    <s v="Consumer"/>
    <x v="1"/>
    <x v="2"/>
    <n v="7.15"/>
    <n v="5.08"/>
    <n v="0.71499999999999997"/>
    <n v="6.4350000000000005"/>
  </r>
  <r>
    <n v="4717"/>
    <n v="33573"/>
    <n v="40455"/>
    <s v="Critical"/>
    <s v="Upper Arlington"/>
    <s v="Ohio"/>
    <x v="3"/>
    <s v="Corporate"/>
    <x v="1"/>
    <x v="3"/>
    <n v="2272.56"/>
    <n v="150.97999999999999"/>
    <n v="227.25599999999997"/>
    <n v="2045.3040000000001"/>
  </r>
  <r>
    <n v="4718"/>
    <n v="33600"/>
    <n v="40457"/>
    <s v="Low"/>
    <s v="Leavenworth"/>
    <s v="Kansas"/>
    <x v="0"/>
    <s v="Corporate"/>
    <x v="0"/>
    <x v="9"/>
    <n v="187.28"/>
    <n v="4.28"/>
    <n v="18.727999999999998"/>
    <n v="168.55199999999999"/>
  </r>
  <r>
    <n v="4719"/>
    <n v="33604"/>
    <n v="40773"/>
    <s v="High"/>
    <s v="Fairfield"/>
    <s v="California"/>
    <x v="1"/>
    <s v="Corporate"/>
    <x v="0"/>
    <x v="12"/>
    <n v="59.62"/>
    <n v="5.4"/>
    <n v="5.9619999999999997"/>
    <n v="53.658000000000001"/>
  </r>
  <r>
    <n v="4720"/>
    <n v="33605"/>
    <n v="41002"/>
    <s v="Critical"/>
    <s v="Jonesboro"/>
    <s v="Arkansas"/>
    <x v="2"/>
    <s v="Corporate"/>
    <x v="0"/>
    <x v="12"/>
    <n v="153.01"/>
    <n v="3.52"/>
    <n v="15.300999999999998"/>
    <n v="137.709"/>
  </r>
  <r>
    <n v="4721"/>
    <n v="33606"/>
    <n v="40969"/>
    <s v="High"/>
    <s v="Port Chester"/>
    <s v="New York"/>
    <x v="3"/>
    <s v="Small Business"/>
    <x v="1"/>
    <x v="2"/>
    <n v="410.03"/>
    <n v="8.75"/>
    <n v="41.002999999999993"/>
    <n v="369.02699999999999"/>
  </r>
  <r>
    <n v="4722"/>
    <n v="33632"/>
    <n v="40250"/>
    <s v="Critical"/>
    <s v="Lenexa"/>
    <s v="Kansas"/>
    <x v="0"/>
    <s v="Home Office"/>
    <x v="2"/>
    <x v="4"/>
    <n v="763.6484999999999"/>
    <n v="115.99"/>
    <n v="76.36484999999999"/>
    <n v="687.28364999999985"/>
  </r>
  <r>
    <n v="4723"/>
    <n v="33634"/>
    <n v="40421"/>
    <s v="Not Specified"/>
    <s v="Redmond"/>
    <s v="Oregon"/>
    <x v="1"/>
    <s v="Small Business"/>
    <x v="0"/>
    <x v="9"/>
    <n v="271.33999999999997"/>
    <n v="6.48"/>
    <n v="27.133999999999997"/>
    <n v="244.20599999999999"/>
  </r>
  <r>
    <n v="4724"/>
    <n v="33635"/>
    <n v="40006"/>
    <s v="High"/>
    <s v="Altoona"/>
    <s v="Pennsylvania"/>
    <x v="3"/>
    <s v="Small Business"/>
    <x v="2"/>
    <x v="10"/>
    <n v="477.76"/>
    <n v="90.97"/>
    <n v="47.776000000000003"/>
    <n v="429.98399999999998"/>
  </r>
  <r>
    <n v="4725"/>
    <n v="33635"/>
    <n v="40006"/>
    <s v="High"/>
    <s v="Altoona"/>
    <s v="Pennsylvania"/>
    <x v="3"/>
    <s v="Small Business"/>
    <x v="0"/>
    <x v="0"/>
    <n v="112.18"/>
    <n v="20.34"/>
    <n v="11.218000000000002"/>
    <n v="100.962"/>
  </r>
  <r>
    <n v="4726"/>
    <n v="33637"/>
    <n v="41237"/>
    <s v="Low"/>
    <s v="Lehigh Acres"/>
    <s v="Florida"/>
    <x v="2"/>
    <s v="Small Business"/>
    <x v="1"/>
    <x v="2"/>
    <n v="192.21"/>
    <n v="5.47"/>
    <n v="19.221"/>
    <n v="172.989"/>
  </r>
  <r>
    <n v="4727"/>
    <n v="33665"/>
    <n v="40688"/>
    <s v="Low"/>
    <s v="Liberal"/>
    <s v="Kansas"/>
    <x v="0"/>
    <s v="Corporate"/>
    <x v="1"/>
    <x v="15"/>
    <n v="12457.63"/>
    <n v="284.98"/>
    <n v="1245.7629999999999"/>
    <n v="11211.866999999998"/>
  </r>
  <r>
    <n v="4728"/>
    <n v="33666"/>
    <n v="41106"/>
    <s v="Not Specified"/>
    <s v="Port Chester"/>
    <s v="New York"/>
    <x v="3"/>
    <s v="Home Office"/>
    <x v="1"/>
    <x v="3"/>
    <n v="3801.27"/>
    <n v="209.37"/>
    <n v="380.12699999999995"/>
    <n v="3421.143"/>
  </r>
  <r>
    <n v="4729"/>
    <n v="33670"/>
    <n v="41026"/>
    <s v="High"/>
    <s v="Fort Pierce"/>
    <s v="Florida"/>
    <x v="2"/>
    <s v="Home Office"/>
    <x v="0"/>
    <x v="6"/>
    <n v="207.54"/>
    <n v="4.13"/>
    <n v="20.754000000000001"/>
    <n v="186.786"/>
  </r>
  <r>
    <n v="4730"/>
    <n v="33670"/>
    <n v="41026"/>
    <s v="High"/>
    <s v="Fort Pierce"/>
    <s v="Florida"/>
    <x v="2"/>
    <s v="Home Office"/>
    <x v="0"/>
    <x v="6"/>
    <n v="17.329999999999998"/>
    <n v="3.28"/>
    <n v="1.7329999999999999"/>
    <n v="15.596999999999998"/>
  </r>
  <r>
    <n v="4731"/>
    <n v="33696"/>
    <n v="39940"/>
    <s v="High"/>
    <s v="West Hollywood"/>
    <s v="California"/>
    <x v="1"/>
    <s v="Small Business"/>
    <x v="2"/>
    <x v="5"/>
    <n v="57.73"/>
    <n v="27.48"/>
    <n v="5.7729999999999997"/>
    <n v="51.956999999999994"/>
  </r>
  <r>
    <n v="4732"/>
    <n v="33699"/>
    <n v="40020"/>
    <s v="Low"/>
    <s v="Agawam"/>
    <s v="MA"/>
    <x v="3"/>
    <s v="Small Business"/>
    <x v="0"/>
    <x v="0"/>
    <n v="290.07"/>
    <n v="16.739999999999998"/>
    <n v="29.006999999999998"/>
    <n v="261.06299999999999"/>
  </r>
  <r>
    <n v="4733"/>
    <n v="33699"/>
    <n v="40020"/>
    <s v="Low"/>
    <s v="Fort Lee"/>
    <s v="New Jersey"/>
    <x v="3"/>
    <s v="Small Business"/>
    <x v="1"/>
    <x v="15"/>
    <n v="1619.51"/>
    <n v="122.99"/>
    <n v="161.95099999999999"/>
    <n v="1457.559"/>
  </r>
  <r>
    <n v="4734"/>
    <n v="33699"/>
    <n v="40020"/>
    <s v="Low"/>
    <s v="Winchester"/>
    <s v="MA"/>
    <x v="3"/>
    <s v="Small Business"/>
    <x v="0"/>
    <x v="9"/>
    <n v="196.81"/>
    <n v="6.45"/>
    <n v="19.680999999999997"/>
    <n v="177.12900000000002"/>
  </r>
  <r>
    <n v="4735"/>
    <n v="33700"/>
    <n v="40640"/>
    <s v="Low"/>
    <s v="Pahrump"/>
    <s v="Nevada"/>
    <x v="1"/>
    <s v="Corporate"/>
    <x v="0"/>
    <x v="9"/>
    <n v="260.13"/>
    <n v="6.48"/>
    <n v="26.013000000000002"/>
    <n v="234.11699999999999"/>
  </r>
  <r>
    <n v="4736"/>
    <n v="33701"/>
    <n v="40087"/>
    <s v="Medium"/>
    <s v="Columbus"/>
    <s v="Mississippi"/>
    <x v="2"/>
    <s v="Consumer"/>
    <x v="0"/>
    <x v="12"/>
    <n v="2333.06"/>
    <n v="67.28"/>
    <n v="233.30599999999998"/>
    <n v="2099.7539999999999"/>
  </r>
  <r>
    <n v="4737"/>
    <n v="33702"/>
    <n v="41154"/>
    <s v="Not Specified"/>
    <s v="Lake Forest"/>
    <s v="California"/>
    <x v="1"/>
    <s v="Corporate"/>
    <x v="0"/>
    <x v="8"/>
    <n v="56.26"/>
    <n v="2.89"/>
    <n v="5.6260000000000003"/>
    <n v="50.634"/>
  </r>
  <r>
    <n v="4738"/>
    <n v="33703"/>
    <n v="40215"/>
    <s v="Not Specified"/>
    <s v="Wheeling"/>
    <s v="Illinois"/>
    <x v="0"/>
    <s v="Corporate"/>
    <x v="2"/>
    <x v="5"/>
    <n v="242.36"/>
    <n v="60.98"/>
    <n v="24.236000000000004"/>
    <n v="218.12400000000002"/>
  </r>
  <r>
    <n v="4739"/>
    <n v="33703"/>
    <n v="40215"/>
    <s v="Not Specified"/>
    <s v="Wheeling"/>
    <s v="Illinois"/>
    <x v="0"/>
    <s v="Corporate"/>
    <x v="0"/>
    <x v="0"/>
    <n v="802.19"/>
    <n v="29.74"/>
    <n v="80.219000000000008"/>
    <n v="721.971"/>
  </r>
  <r>
    <n v="4740"/>
    <n v="33703"/>
    <n v="40215"/>
    <s v="Not Specified"/>
    <s v="Wheeling"/>
    <s v="Illinois"/>
    <x v="0"/>
    <s v="Corporate"/>
    <x v="0"/>
    <x v="0"/>
    <n v="63.52"/>
    <n v="12.21"/>
    <n v="6.3520000000000003"/>
    <n v="57.168000000000006"/>
  </r>
  <r>
    <n v="4741"/>
    <n v="33729"/>
    <n v="41171"/>
    <s v="Not Specified"/>
    <s v="Fountain"/>
    <s v="Colorado"/>
    <x v="1"/>
    <s v="Small Business"/>
    <x v="0"/>
    <x v="0"/>
    <n v="6995.56"/>
    <n v="279.48"/>
    <n v="699.55600000000004"/>
    <n v="6296.0040000000008"/>
  </r>
  <r>
    <n v="4742"/>
    <n v="33731"/>
    <n v="41190"/>
    <s v="High"/>
    <s v="Goldsboro"/>
    <s v="North Carolina"/>
    <x v="2"/>
    <s v="Corporate"/>
    <x v="1"/>
    <x v="15"/>
    <n v="8213.3700000000008"/>
    <n v="284.98"/>
    <n v="821.3370000000001"/>
    <n v="7392.0330000000004"/>
  </r>
  <r>
    <n v="4743"/>
    <n v="33731"/>
    <n v="41190"/>
    <s v="High"/>
    <s v="Goldsboro"/>
    <s v="North Carolina"/>
    <x v="2"/>
    <s v="Corporate"/>
    <x v="0"/>
    <x v="7"/>
    <n v="109.01"/>
    <n v="3.58"/>
    <n v="10.901000000000002"/>
    <n v="98.109000000000009"/>
  </r>
  <r>
    <n v="4744"/>
    <n v="33731"/>
    <n v="41190"/>
    <s v="High"/>
    <s v="Greensboro"/>
    <s v="North Carolina"/>
    <x v="2"/>
    <s v="Corporate"/>
    <x v="0"/>
    <x v="0"/>
    <n v="138.88"/>
    <n v="11.29"/>
    <n v="13.888"/>
    <n v="124.99199999999999"/>
  </r>
  <r>
    <n v="4745"/>
    <n v="33732"/>
    <n v="40053"/>
    <s v="Not Specified"/>
    <s v="Bay City"/>
    <s v="Michigan"/>
    <x v="0"/>
    <s v="Corporate"/>
    <x v="1"/>
    <x v="2"/>
    <n v="332.95"/>
    <n v="9.65"/>
    <n v="33.295000000000002"/>
    <n v="299.65499999999997"/>
  </r>
  <r>
    <n v="4746"/>
    <n v="33734"/>
    <n v="40833"/>
    <s v="Not Specified"/>
    <s v="East Saint Louis"/>
    <s v="Illinois"/>
    <x v="0"/>
    <s v="Corporate"/>
    <x v="0"/>
    <x v="9"/>
    <n v="371.94"/>
    <n v="29.14"/>
    <n v="37.194000000000003"/>
    <n v="334.74599999999998"/>
  </r>
  <r>
    <n v="4747"/>
    <n v="33761"/>
    <n v="41125"/>
    <s v="High"/>
    <s v="Nutley"/>
    <s v="New Jersey"/>
    <x v="3"/>
    <s v="Home Office"/>
    <x v="0"/>
    <x v="6"/>
    <n v="463.93"/>
    <n v="10.48"/>
    <n v="46.393000000000001"/>
    <n v="417.53700000000003"/>
  </r>
  <r>
    <n v="4748"/>
    <n v="33763"/>
    <n v="40444"/>
    <s v="Not Specified"/>
    <s v="Hammond"/>
    <s v="Indiana"/>
    <x v="0"/>
    <s v="Corporate"/>
    <x v="2"/>
    <x v="16"/>
    <n v="10791.38"/>
    <n v="499.99"/>
    <n v="1079.1379999999999"/>
    <n v="9712.2419999999984"/>
  </r>
  <r>
    <n v="4749"/>
    <n v="33764"/>
    <n v="40584"/>
    <s v="Critical"/>
    <s v="North Babylon"/>
    <s v="New York"/>
    <x v="3"/>
    <s v="Small Business"/>
    <x v="0"/>
    <x v="6"/>
    <n v="226.15"/>
    <n v="7.08"/>
    <n v="22.614999999999998"/>
    <n v="203.535"/>
  </r>
  <r>
    <n v="4750"/>
    <n v="33764"/>
    <n v="40584"/>
    <s v="Critical"/>
    <s v="Olympia"/>
    <s v="Washington"/>
    <x v="1"/>
    <s v="Small Business"/>
    <x v="0"/>
    <x v="0"/>
    <n v="539.82000000000005"/>
    <n v="120.33"/>
    <n v="53.982000000000006"/>
    <n v="485.83800000000002"/>
  </r>
  <r>
    <n v="4751"/>
    <n v="33764"/>
    <n v="40584"/>
    <s v="Critical"/>
    <s v="Olympia"/>
    <s v="Washington"/>
    <x v="1"/>
    <s v="Small Business"/>
    <x v="2"/>
    <x v="4"/>
    <n v="1029.8855000000001"/>
    <n v="205.99"/>
    <n v="102.98855000000002"/>
    <n v="926.89695000000006"/>
  </r>
  <r>
    <n v="4752"/>
    <n v="33793"/>
    <n v="41087"/>
    <s v="Critical"/>
    <s v="Meridian"/>
    <s v="Mississippi"/>
    <x v="2"/>
    <s v="Home Office"/>
    <x v="0"/>
    <x v="12"/>
    <n v="267.58"/>
    <n v="15.16"/>
    <n v="26.757999999999996"/>
    <n v="240.822"/>
  </r>
  <r>
    <n v="4753"/>
    <n v="33794"/>
    <n v="40596"/>
    <s v="Critical"/>
    <s v="North Miami Beach"/>
    <s v="Florida"/>
    <x v="2"/>
    <s v="Small Business"/>
    <x v="1"/>
    <x v="2"/>
    <n v="92.77"/>
    <n v="4.91"/>
    <n v="9.2769999999999992"/>
    <n v="83.492999999999995"/>
  </r>
  <r>
    <n v="4754"/>
    <n v="33797"/>
    <n v="39824"/>
    <s v="Not Specified"/>
    <s v="Bellingham"/>
    <s v="MA"/>
    <x v="3"/>
    <s v="Small Business"/>
    <x v="2"/>
    <x v="10"/>
    <n v="4531.34"/>
    <n v="297.64"/>
    <n v="453.13400000000001"/>
    <n v="4078.2060000000001"/>
  </r>
  <r>
    <n v="4755"/>
    <n v="33797"/>
    <n v="39824"/>
    <s v="Not Specified"/>
    <s v="Beverly"/>
    <s v="MA"/>
    <x v="3"/>
    <s v="Small Business"/>
    <x v="1"/>
    <x v="2"/>
    <n v="574.5"/>
    <n v="12.99"/>
    <n v="57.45"/>
    <n v="517.04999999999995"/>
  </r>
  <r>
    <n v="4756"/>
    <n v="33797"/>
    <n v="39824"/>
    <s v="Not Specified"/>
    <s v="Hanson"/>
    <s v="MA"/>
    <x v="3"/>
    <s v="Small Business"/>
    <x v="0"/>
    <x v="13"/>
    <n v="262.94"/>
    <n v="14.42"/>
    <n v="26.294"/>
    <n v="236.64599999999999"/>
  </r>
  <r>
    <n v="4757"/>
    <n v="33797"/>
    <n v="39824"/>
    <s v="Not Specified"/>
    <s v="Hawthorne"/>
    <s v="New Jersey"/>
    <x v="3"/>
    <s v="Small Business"/>
    <x v="1"/>
    <x v="2"/>
    <n v="138.16999999999999"/>
    <n v="4.1399999999999997"/>
    <n v="13.816999999999998"/>
    <n v="124.35299999999999"/>
  </r>
  <r>
    <n v="4758"/>
    <n v="33797"/>
    <n v="39824"/>
    <s v="Not Specified"/>
    <s v="Trenton"/>
    <s v="New Jersey"/>
    <x v="3"/>
    <s v="Small Business"/>
    <x v="0"/>
    <x v="9"/>
    <n v="216.87"/>
    <n v="11.34"/>
    <n v="21.686999999999998"/>
    <n v="195.18299999999999"/>
  </r>
  <r>
    <n v="4759"/>
    <n v="33824"/>
    <n v="40604"/>
    <s v="Critical"/>
    <s v="Clearfield"/>
    <s v="Utah"/>
    <x v="1"/>
    <s v="Corporate"/>
    <x v="0"/>
    <x v="6"/>
    <n v="50.99"/>
    <n v="2.78"/>
    <n v="5.0990000000000002"/>
    <n v="45.891000000000005"/>
  </r>
  <r>
    <n v="4760"/>
    <n v="33826"/>
    <n v="40531"/>
    <s v="Low"/>
    <s v="Gilbert"/>
    <s v="Arizona"/>
    <x v="1"/>
    <s v="Small Business"/>
    <x v="1"/>
    <x v="2"/>
    <n v="185.83"/>
    <n v="14.34"/>
    <n v="18.583000000000002"/>
    <n v="167.24700000000001"/>
  </r>
  <r>
    <n v="4761"/>
    <n v="33857"/>
    <n v="40297"/>
    <s v="Critical"/>
    <s v="Lake Worth"/>
    <s v="Florida"/>
    <x v="2"/>
    <s v="Home Office"/>
    <x v="0"/>
    <x v="9"/>
    <n v="130.16"/>
    <n v="7.04"/>
    <n v="13.015999999999998"/>
    <n v="117.14400000000001"/>
  </r>
  <r>
    <n v="4762"/>
    <n v="33862"/>
    <n v="40351"/>
    <s v="Not Specified"/>
    <s v="Aspen Hill"/>
    <s v="Maryland"/>
    <x v="3"/>
    <s v="Consumer"/>
    <x v="0"/>
    <x v="14"/>
    <n v="125.57"/>
    <n v="5.58"/>
    <n v="12.556999999999999"/>
    <n v="113.01299999999999"/>
  </r>
  <r>
    <n v="4763"/>
    <n v="33888"/>
    <n v="40045"/>
    <s v="Not Specified"/>
    <s v="Downers Grove"/>
    <s v="Illinois"/>
    <x v="0"/>
    <s v="Home Office"/>
    <x v="0"/>
    <x v="12"/>
    <n v="349.43"/>
    <n v="11.5"/>
    <n v="34.943000000000005"/>
    <n v="314.48700000000002"/>
  </r>
  <r>
    <n v="4764"/>
    <n v="33888"/>
    <n v="40045"/>
    <s v="Not Specified"/>
    <s v="Downers Grove"/>
    <s v="Illinois"/>
    <x v="0"/>
    <s v="Home Office"/>
    <x v="0"/>
    <x v="0"/>
    <n v="58.33"/>
    <n v="15.7"/>
    <n v="5.8329999999999993"/>
    <n v="52.497"/>
  </r>
  <r>
    <n v="4765"/>
    <n v="33888"/>
    <n v="40045"/>
    <s v="Not Specified"/>
    <s v="Downers Grove"/>
    <s v="Illinois"/>
    <x v="0"/>
    <s v="Home Office"/>
    <x v="0"/>
    <x v="0"/>
    <n v="10377.219999999999"/>
    <n v="225.02"/>
    <n v="1037.722"/>
    <n v="9339.4979999999996"/>
  </r>
  <r>
    <n v="4766"/>
    <n v="33889"/>
    <n v="40488"/>
    <s v="Low"/>
    <s v="Raytown"/>
    <s v="MO"/>
    <x v="0"/>
    <s v="Small Business"/>
    <x v="0"/>
    <x v="13"/>
    <n v="9046.33"/>
    <n v="180.98"/>
    <n v="904.63300000000004"/>
    <n v="8141.6970000000001"/>
  </r>
  <r>
    <n v="4767"/>
    <n v="33889"/>
    <n v="40488"/>
    <s v="Low"/>
    <s v="Raytown"/>
    <s v="MO"/>
    <x v="0"/>
    <s v="Small Business"/>
    <x v="0"/>
    <x v="13"/>
    <n v="367.96"/>
    <n v="8.67"/>
    <n v="36.795999999999999"/>
    <n v="331.16399999999999"/>
  </r>
  <r>
    <n v="4768"/>
    <n v="33889"/>
    <n v="40488"/>
    <s v="Low"/>
    <s v="Raytown"/>
    <s v="MO"/>
    <x v="0"/>
    <s v="Small Business"/>
    <x v="0"/>
    <x v="14"/>
    <n v="159.05000000000001"/>
    <n v="5.98"/>
    <n v="15.904999999999999"/>
    <n v="143.14500000000001"/>
  </r>
  <r>
    <n v="4769"/>
    <n v="33889"/>
    <n v="40488"/>
    <s v="Low"/>
    <s v="Raytown"/>
    <s v="MO"/>
    <x v="0"/>
    <s v="Small Business"/>
    <x v="0"/>
    <x v="8"/>
    <n v="116.14"/>
    <n v="2.88"/>
    <n v="11.614000000000001"/>
    <n v="104.526"/>
  </r>
  <r>
    <n v="4770"/>
    <n v="33893"/>
    <n v="41172"/>
    <s v="Not Specified"/>
    <s v="Minneapolis"/>
    <s v="Minnesota"/>
    <x v="0"/>
    <s v="Consumer"/>
    <x v="0"/>
    <x v="14"/>
    <n v="232.21"/>
    <n v="35.89"/>
    <n v="23.221"/>
    <n v="208.989"/>
  </r>
  <r>
    <n v="4771"/>
    <n v="33893"/>
    <n v="41172"/>
    <s v="Not Specified"/>
    <s v="Minneapolis"/>
    <s v="Minnesota"/>
    <x v="0"/>
    <s v="Consumer"/>
    <x v="0"/>
    <x v="6"/>
    <n v="88.3"/>
    <n v="5.85"/>
    <n v="8.83"/>
    <n v="79.47"/>
  </r>
  <r>
    <n v="4772"/>
    <n v="33894"/>
    <n v="40343"/>
    <s v="Critical"/>
    <s v="Romeoville"/>
    <s v="Illinois"/>
    <x v="0"/>
    <s v="Corporate"/>
    <x v="0"/>
    <x v="9"/>
    <n v="140.66"/>
    <n v="9.27"/>
    <n v="14.065999999999999"/>
    <n v="126.59399999999999"/>
  </r>
  <r>
    <n v="4773"/>
    <n v="33894"/>
    <n v="40343"/>
    <s v="Critical"/>
    <s v="Romeoville"/>
    <s v="Illinois"/>
    <x v="0"/>
    <s v="Corporate"/>
    <x v="0"/>
    <x v="1"/>
    <n v="42.89"/>
    <n v="6.84"/>
    <n v="4.2889999999999997"/>
    <n v="38.600999999999999"/>
  </r>
  <r>
    <n v="4774"/>
    <n v="33894"/>
    <n v="40343"/>
    <s v="Critical"/>
    <s v="Saint Charles"/>
    <s v="Illinois"/>
    <x v="0"/>
    <s v="Corporate"/>
    <x v="2"/>
    <x v="5"/>
    <n v="226.5"/>
    <n v="4.9800000000000004"/>
    <n v="22.65"/>
    <n v="203.85"/>
  </r>
  <r>
    <n v="4775"/>
    <n v="33894"/>
    <n v="40343"/>
    <s v="Critical"/>
    <s v="Saint Charles"/>
    <s v="Illinois"/>
    <x v="0"/>
    <s v="Corporate"/>
    <x v="2"/>
    <x v="5"/>
    <n v="438.93"/>
    <n v="32.979999999999997"/>
    <n v="43.893000000000001"/>
    <n v="395.03700000000003"/>
  </r>
  <r>
    <n v="4776"/>
    <n v="33921"/>
    <n v="40267"/>
    <s v="Low"/>
    <s v="Roosevelt"/>
    <s v="New York"/>
    <x v="3"/>
    <s v="Small Business"/>
    <x v="1"/>
    <x v="15"/>
    <n v="1794.03"/>
    <n v="50.98"/>
    <n v="179.40299999999999"/>
    <n v="1614.627"/>
  </r>
  <r>
    <n v="4777"/>
    <n v="33922"/>
    <n v="40236"/>
    <s v="Not Specified"/>
    <s v="Pekin"/>
    <s v="Illinois"/>
    <x v="0"/>
    <s v="Home Office"/>
    <x v="2"/>
    <x v="10"/>
    <n v="15251.5"/>
    <n v="500.97"/>
    <n v="1525.15"/>
    <n v="13726.35"/>
  </r>
  <r>
    <n v="4778"/>
    <n v="33923"/>
    <n v="39820"/>
    <s v="Low"/>
    <s v="Fresno"/>
    <s v="California"/>
    <x v="1"/>
    <s v="Small Business"/>
    <x v="2"/>
    <x v="4"/>
    <n v="1961.7914999999998"/>
    <n v="65.989999999999995"/>
    <n v="196.17914999999996"/>
    <n v="1765.6123499999999"/>
  </r>
  <r>
    <n v="4779"/>
    <n v="33924"/>
    <n v="41200"/>
    <s v="Not Specified"/>
    <s v="La Quinta"/>
    <s v="California"/>
    <x v="1"/>
    <s v="Consumer"/>
    <x v="2"/>
    <x v="10"/>
    <n v="6168.07"/>
    <n v="500.98"/>
    <n v="616.80700000000002"/>
    <n v="5551.2629999999999"/>
  </r>
  <r>
    <n v="4780"/>
    <n v="33925"/>
    <n v="40666"/>
    <s v="Low"/>
    <s v="Springfield"/>
    <s v="Oregon"/>
    <x v="1"/>
    <s v="Home Office"/>
    <x v="0"/>
    <x v="9"/>
    <n v="1488.86"/>
    <n v="30.98"/>
    <n v="148.886"/>
    <n v="1339.9739999999999"/>
  </r>
  <r>
    <n v="4781"/>
    <n v="33956"/>
    <n v="40927"/>
    <s v="Low"/>
    <s v="Smithtown"/>
    <s v="New York"/>
    <x v="3"/>
    <s v="Small Business"/>
    <x v="1"/>
    <x v="2"/>
    <n v="109.58"/>
    <n v="7.59"/>
    <n v="10.958"/>
    <n v="98.622"/>
  </r>
  <r>
    <n v="4782"/>
    <n v="33958"/>
    <n v="40576"/>
    <s v="Critical"/>
    <s v="Bourne"/>
    <s v="MA"/>
    <x v="3"/>
    <s v="Small Business"/>
    <x v="2"/>
    <x v="4"/>
    <n v="462.36600000000004"/>
    <n v="20.99"/>
    <n v="46.23660000000001"/>
    <n v="416.12940000000003"/>
  </r>
  <r>
    <n v="4783"/>
    <n v="33958"/>
    <n v="40576"/>
    <s v="Critical"/>
    <s v="Dedham"/>
    <s v="MA"/>
    <x v="3"/>
    <s v="Small Business"/>
    <x v="0"/>
    <x v="6"/>
    <n v="336.48"/>
    <n v="25.99"/>
    <n v="33.648000000000003"/>
    <n v="302.83199999999999"/>
  </r>
  <r>
    <n v="4784"/>
    <n v="33959"/>
    <n v="40025"/>
    <s v="Critical"/>
    <s v="Bangor"/>
    <s v="Maine"/>
    <x v="3"/>
    <s v="Corporate"/>
    <x v="1"/>
    <x v="3"/>
    <n v="367.53"/>
    <n v="15.23"/>
    <n v="36.753"/>
    <n v="330.77699999999999"/>
  </r>
  <r>
    <n v="4785"/>
    <n v="33987"/>
    <n v="40841"/>
    <s v="High"/>
    <s v="Colchester"/>
    <s v="Vermont"/>
    <x v="3"/>
    <s v="Small Business"/>
    <x v="1"/>
    <x v="15"/>
    <n v="1616.87"/>
    <n v="90.98"/>
    <n v="161.68699999999998"/>
    <n v="1455.183"/>
  </r>
  <r>
    <n v="4786"/>
    <n v="33987"/>
    <n v="40841"/>
    <s v="High"/>
    <s v="El Dorado Hills"/>
    <s v="California"/>
    <x v="1"/>
    <s v="Small Business"/>
    <x v="2"/>
    <x v="4"/>
    <n v="1521.1344999999999"/>
    <n v="65.989999999999995"/>
    <n v="152.11345"/>
    <n v="1369.0210499999998"/>
  </r>
  <r>
    <n v="4787"/>
    <n v="33988"/>
    <n v="39823"/>
    <s v="Medium"/>
    <s v="Pittsburgh"/>
    <s v="Pennsylvania"/>
    <x v="3"/>
    <s v="Consumer"/>
    <x v="2"/>
    <x v="5"/>
    <n v="164.78"/>
    <n v="5.0199999999999996"/>
    <n v="16.477999999999998"/>
    <n v="148.30199999999999"/>
  </r>
  <r>
    <n v="4788"/>
    <n v="34017"/>
    <n v="39895"/>
    <s v="High"/>
    <s v="Sioux Falls"/>
    <s v="South Dakota"/>
    <x v="0"/>
    <s v="Corporate"/>
    <x v="0"/>
    <x v="6"/>
    <n v="103.39"/>
    <n v="4.84"/>
    <n v="10.339"/>
    <n v="93.051000000000002"/>
  </r>
  <r>
    <n v="4789"/>
    <n v="34017"/>
    <n v="39895"/>
    <s v="High"/>
    <s v="Sioux Falls"/>
    <s v="South Dakota"/>
    <x v="0"/>
    <s v="Corporate"/>
    <x v="0"/>
    <x v="0"/>
    <n v="435.39"/>
    <n v="14.98"/>
    <n v="43.538999999999994"/>
    <n v="391.851"/>
  </r>
  <r>
    <n v="4790"/>
    <n v="34022"/>
    <n v="41216"/>
    <s v="Not Specified"/>
    <s v="Woodmere"/>
    <s v="New York"/>
    <x v="3"/>
    <s v="Small Business"/>
    <x v="1"/>
    <x v="2"/>
    <n v="43.9"/>
    <n v="6.64"/>
    <n v="4.3899999999999997"/>
    <n v="39.51"/>
  </r>
  <r>
    <n v="4791"/>
    <n v="34022"/>
    <n v="41216"/>
    <s v="Not Specified"/>
    <s v="Woodmere"/>
    <s v="New York"/>
    <x v="3"/>
    <s v="Small Business"/>
    <x v="1"/>
    <x v="2"/>
    <n v="236.28"/>
    <n v="4.91"/>
    <n v="23.628"/>
    <n v="212.65199999999999"/>
  </r>
  <r>
    <n v="4792"/>
    <n v="34048"/>
    <n v="40630"/>
    <s v="Low"/>
    <s v="East Chicago"/>
    <s v="Indiana"/>
    <x v="0"/>
    <s v="Corporate"/>
    <x v="1"/>
    <x v="2"/>
    <n v="26.68"/>
    <n v="22.23"/>
    <n v="2.6680000000000001"/>
    <n v="24.012"/>
  </r>
  <r>
    <n v="4793"/>
    <n v="34082"/>
    <n v="40844"/>
    <s v="Not Specified"/>
    <s v="Texarkana"/>
    <s v="Texas"/>
    <x v="0"/>
    <s v="Corporate"/>
    <x v="0"/>
    <x v="0"/>
    <n v="2536.1799999999998"/>
    <n v="142.86000000000001"/>
    <n v="253.61799999999999"/>
    <n v="2282.5619999999999"/>
  </r>
  <r>
    <n v="4794"/>
    <n v="34082"/>
    <n v="40844"/>
    <s v="Not Specified"/>
    <s v="Texas City"/>
    <s v="Texas"/>
    <x v="0"/>
    <s v="Corporate"/>
    <x v="0"/>
    <x v="12"/>
    <n v="38.56"/>
    <n v="1.88"/>
    <n v="3.8560000000000003"/>
    <n v="34.704000000000001"/>
  </r>
  <r>
    <n v="4795"/>
    <n v="34082"/>
    <n v="40844"/>
    <s v="Not Specified"/>
    <s v="Texas City"/>
    <s v="Texas"/>
    <x v="0"/>
    <s v="Corporate"/>
    <x v="0"/>
    <x v="6"/>
    <n v="764.32"/>
    <n v="21.38"/>
    <n v="76.432000000000002"/>
    <n v="687.88800000000003"/>
  </r>
  <r>
    <n v="4796"/>
    <n v="34083"/>
    <n v="40944"/>
    <s v="Not Specified"/>
    <s v="Loveland"/>
    <s v="Colorado"/>
    <x v="1"/>
    <s v="Small Business"/>
    <x v="2"/>
    <x v="4"/>
    <n v="1415.1480000000001"/>
    <n v="55.99"/>
    <n v="141.51480000000001"/>
    <n v="1273.6332000000002"/>
  </r>
  <r>
    <n v="4797"/>
    <n v="34086"/>
    <n v="41028"/>
    <s v="High"/>
    <s v="Moore"/>
    <s v="Oklahoma"/>
    <x v="0"/>
    <s v="Consumer"/>
    <x v="2"/>
    <x v="4"/>
    <n v="2251.9135000000001"/>
    <n v="65.989999999999995"/>
    <n v="225.19135000000003"/>
    <n v="2026.7221500000001"/>
  </r>
  <r>
    <n v="4798"/>
    <n v="34087"/>
    <n v="40018"/>
    <s v="Low"/>
    <s v="Harrisburg"/>
    <s v="Pennsylvania"/>
    <x v="3"/>
    <s v="Corporate"/>
    <x v="2"/>
    <x v="4"/>
    <n v="3077.7310000000002"/>
    <n v="115.99"/>
    <n v="307.7731"/>
    <n v="2769.9579000000003"/>
  </r>
  <r>
    <n v="4799"/>
    <n v="34112"/>
    <n v="40787"/>
    <s v="Critical"/>
    <s v="Charlotte"/>
    <s v="North Carolina"/>
    <x v="2"/>
    <s v="Small Business"/>
    <x v="2"/>
    <x v="4"/>
    <n v="315.79199999999997"/>
    <n v="28.99"/>
    <n v="31.579199999999997"/>
    <n v="284.21279999999996"/>
  </r>
  <r>
    <n v="4800"/>
    <n v="34117"/>
    <n v="40946"/>
    <s v="High"/>
    <s v="Olympia"/>
    <s v="Washington"/>
    <x v="1"/>
    <s v="Small Business"/>
    <x v="0"/>
    <x v="12"/>
    <n v="299.94"/>
    <n v="6.75"/>
    <n v="29.994"/>
    <n v="269.94600000000003"/>
  </r>
  <r>
    <n v="4801"/>
    <n v="34148"/>
    <n v="41142"/>
    <s v="Critical"/>
    <s v="Port Chester"/>
    <s v="New York"/>
    <x v="3"/>
    <s v="Small Business"/>
    <x v="0"/>
    <x v="8"/>
    <n v="136.79"/>
    <n v="4.13"/>
    <n v="13.678999999999998"/>
    <n v="123.11099999999999"/>
  </r>
  <r>
    <n v="4802"/>
    <n v="34151"/>
    <n v="40795"/>
    <s v="Not Specified"/>
    <s v="Scottsdale"/>
    <s v="Arizona"/>
    <x v="1"/>
    <s v="Corporate"/>
    <x v="2"/>
    <x v="4"/>
    <n v="4097.1445000000003"/>
    <n v="205.99"/>
    <n v="409.71445000000006"/>
    <n v="3687.4300500000004"/>
  </r>
  <r>
    <n v="4803"/>
    <n v="34177"/>
    <n v="40040"/>
    <s v="High"/>
    <s v="Addison"/>
    <s v="Illinois"/>
    <x v="0"/>
    <s v="Corporate"/>
    <x v="0"/>
    <x v="8"/>
    <n v="34.42"/>
    <n v="2.61"/>
    <n v="3.4420000000000006"/>
    <n v="30.978000000000002"/>
  </r>
  <r>
    <n v="4804"/>
    <n v="34177"/>
    <n v="40040"/>
    <s v="High"/>
    <s v="Addison"/>
    <s v="Illinois"/>
    <x v="0"/>
    <s v="Corporate"/>
    <x v="0"/>
    <x v="8"/>
    <n v="172.76"/>
    <n v="7.31"/>
    <n v="17.276"/>
    <n v="155.48399999999998"/>
  </r>
  <r>
    <n v="4805"/>
    <n v="34177"/>
    <n v="40040"/>
    <s v="High"/>
    <s v="Addison"/>
    <s v="Illinois"/>
    <x v="0"/>
    <s v="Corporate"/>
    <x v="2"/>
    <x v="4"/>
    <n v="853.16200000000003"/>
    <n v="20.99"/>
    <n v="85.316200000000009"/>
    <n v="767.84580000000005"/>
  </r>
  <r>
    <n v="4806"/>
    <n v="34179"/>
    <n v="40849"/>
    <s v="Not Specified"/>
    <s v="Ogden"/>
    <s v="Utah"/>
    <x v="1"/>
    <s v="Corporate"/>
    <x v="2"/>
    <x v="5"/>
    <n v="293.27"/>
    <n v="14.48"/>
    <n v="29.326999999999998"/>
    <n v="263.94299999999998"/>
  </r>
  <r>
    <n v="4807"/>
    <n v="34180"/>
    <n v="40789"/>
    <s v="High"/>
    <s v="Springdale"/>
    <s v="Arkansas"/>
    <x v="2"/>
    <s v="Corporate"/>
    <x v="0"/>
    <x v="9"/>
    <n v="27"/>
    <n v="5.78"/>
    <n v="2.7"/>
    <n v="24.3"/>
  </r>
  <r>
    <n v="4808"/>
    <n v="34182"/>
    <n v="41199"/>
    <s v="Critical"/>
    <s v="Holbrook"/>
    <s v="New York"/>
    <x v="3"/>
    <s v="Home Office"/>
    <x v="1"/>
    <x v="2"/>
    <n v="336.34"/>
    <n v="10.52"/>
    <n v="33.633999999999993"/>
    <n v="302.70599999999996"/>
  </r>
  <r>
    <n v="4809"/>
    <n v="34209"/>
    <n v="40414"/>
    <s v="High"/>
    <s v="Shawnee"/>
    <s v="Oklahoma"/>
    <x v="0"/>
    <s v="Corporate"/>
    <x v="1"/>
    <x v="2"/>
    <n v="705.44"/>
    <n v="14.2"/>
    <n v="70.544000000000011"/>
    <n v="634.89600000000007"/>
  </r>
  <r>
    <n v="4810"/>
    <n v="34209"/>
    <n v="40414"/>
    <s v="High"/>
    <s v="Shawnee"/>
    <s v="Oklahoma"/>
    <x v="0"/>
    <s v="Corporate"/>
    <x v="0"/>
    <x v="9"/>
    <n v="1041.72"/>
    <n v="35.44"/>
    <n v="104.17200000000001"/>
    <n v="937.548"/>
  </r>
  <r>
    <n v="4811"/>
    <n v="34211"/>
    <n v="40952"/>
    <s v="Not Specified"/>
    <s v="Rosenberg"/>
    <s v="Texas"/>
    <x v="0"/>
    <s v="Small Business"/>
    <x v="0"/>
    <x v="6"/>
    <n v="136.49"/>
    <n v="9.93"/>
    <n v="13.649000000000001"/>
    <n v="122.84100000000001"/>
  </r>
  <r>
    <n v="4812"/>
    <n v="34215"/>
    <n v="40677"/>
    <s v="High"/>
    <s v="Palatine"/>
    <s v="Illinois"/>
    <x v="0"/>
    <s v="Home Office"/>
    <x v="0"/>
    <x v="12"/>
    <n v="35.65"/>
    <n v="5.34"/>
    <n v="3.5649999999999999"/>
    <n v="32.085000000000001"/>
  </r>
  <r>
    <n v="4813"/>
    <n v="34241"/>
    <n v="41190"/>
    <s v="Low"/>
    <s v="Waterloo"/>
    <s v="Iowa"/>
    <x v="0"/>
    <s v="Home Office"/>
    <x v="0"/>
    <x v="14"/>
    <n v="207.55"/>
    <n v="52.71"/>
    <n v="20.754999999999999"/>
    <n v="186.79500000000002"/>
  </r>
  <r>
    <n v="4814"/>
    <n v="34243"/>
    <n v="40585"/>
    <s v="High"/>
    <s v="Brentwood"/>
    <s v="California"/>
    <x v="1"/>
    <s v="Home Office"/>
    <x v="1"/>
    <x v="2"/>
    <n v="89.04"/>
    <n v="8.75"/>
    <n v="8.9040000000000017"/>
    <n v="80.13600000000001"/>
  </r>
  <r>
    <n v="4815"/>
    <n v="34243"/>
    <n v="40585"/>
    <s v="High"/>
    <s v="Brentwood"/>
    <s v="California"/>
    <x v="1"/>
    <s v="Home Office"/>
    <x v="0"/>
    <x v="9"/>
    <n v="297.33999999999997"/>
    <n v="7.28"/>
    <n v="29.733999999999995"/>
    <n v="267.60599999999999"/>
  </r>
  <r>
    <n v="4816"/>
    <n v="34243"/>
    <n v="40585"/>
    <s v="High"/>
    <s v="Brentwood"/>
    <s v="California"/>
    <x v="1"/>
    <s v="Home Office"/>
    <x v="0"/>
    <x v="0"/>
    <n v="1264.1300000000001"/>
    <n v="35.479999999999997"/>
    <n v="126.41300000000001"/>
    <n v="1137.7170000000001"/>
  </r>
  <r>
    <n v="4817"/>
    <n v="34244"/>
    <n v="40450"/>
    <s v="Low"/>
    <s v="Laredo"/>
    <s v="Texas"/>
    <x v="0"/>
    <s v="Consumer"/>
    <x v="2"/>
    <x v="5"/>
    <n v="205.3"/>
    <n v="7.37"/>
    <n v="20.53"/>
    <n v="184.77"/>
  </r>
  <r>
    <n v="4818"/>
    <n v="34244"/>
    <n v="40450"/>
    <s v="Low"/>
    <s v="Laredo"/>
    <s v="Texas"/>
    <x v="0"/>
    <s v="Consumer"/>
    <x v="2"/>
    <x v="5"/>
    <n v="125.7"/>
    <n v="31.78"/>
    <n v="12.57"/>
    <n v="113.13"/>
  </r>
  <r>
    <n v="4819"/>
    <n v="34245"/>
    <n v="40216"/>
    <s v="Medium"/>
    <s v="American Fork"/>
    <s v="Utah"/>
    <x v="1"/>
    <s v="Consumer"/>
    <x v="0"/>
    <x v="9"/>
    <n v="189.22"/>
    <n v="4.28"/>
    <n v="18.922000000000001"/>
    <n v="170.298"/>
  </r>
  <r>
    <n v="4820"/>
    <n v="34246"/>
    <n v="40458"/>
    <s v="Critical"/>
    <s v="Northbrook"/>
    <s v="Illinois"/>
    <x v="0"/>
    <s v="Home Office"/>
    <x v="0"/>
    <x v="13"/>
    <n v="199.86"/>
    <n v="4.0599999999999996"/>
    <n v="19.986000000000001"/>
    <n v="179.87400000000002"/>
  </r>
  <r>
    <n v="4821"/>
    <n v="34246"/>
    <n v="40458"/>
    <s v="Critical"/>
    <s v="Northbrook"/>
    <s v="Illinois"/>
    <x v="0"/>
    <s v="Home Office"/>
    <x v="2"/>
    <x v="10"/>
    <n v="1888.02"/>
    <n v="99.99"/>
    <n v="188.80200000000002"/>
    <n v="1699.2179999999998"/>
  </r>
  <r>
    <n v="4822"/>
    <n v="34246"/>
    <n v="40458"/>
    <s v="Critical"/>
    <s v="Oak Forest"/>
    <s v="Illinois"/>
    <x v="0"/>
    <s v="Home Office"/>
    <x v="0"/>
    <x v="14"/>
    <n v="322.69"/>
    <n v="11.58"/>
    <n v="32.268999999999998"/>
    <n v="290.42099999999999"/>
  </r>
  <r>
    <n v="4823"/>
    <n v="34275"/>
    <n v="39995"/>
    <s v="Low"/>
    <s v="Kokomo"/>
    <s v="Indiana"/>
    <x v="0"/>
    <s v="Small Business"/>
    <x v="0"/>
    <x v="6"/>
    <n v="123.46"/>
    <n v="4.84"/>
    <n v="12.345999999999998"/>
    <n v="111.11399999999999"/>
  </r>
  <r>
    <n v="4824"/>
    <n v="34275"/>
    <n v="39995"/>
    <s v="Low"/>
    <s v="Fort Collins"/>
    <s v="Colorado"/>
    <x v="1"/>
    <s v="Small Business"/>
    <x v="2"/>
    <x v="10"/>
    <n v="6041.01"/>
    <n v="2036.48"/>
    <n v="604.10100000000011"/>
    <n v="5436.9089999999997"/>
  </r>
  <r>
    <n v="4825"/>
    <n v="34279"/>
    <n v="40996"/>
    <s v="Not Specified"/>
    <s v="Tracy"/>
    <s v="California"/>
    <x v="1"/>
    <s v="Consumer"/>
    <x v="1"/>
    <x v="3"/>
    <n v="840.55200000000013"/>
    <n v="349.45"/>
    <n v="84.055199999999999"/>
    <n v="756.49680000000012"/>
  </r>
  <r>
    <n v="4826"/>
    <n v="34309"/>
    <n v="41158"/>
    <s v="High"/>
    <s v="Dover"/>
    <s v="New Jersey"/>
    <x v="3"/>
    <s v="Small Business"/>
    <x v="0"/>
    <x v="13"/>
    <n v="75.77"/>
    <n v="4.37"/>
    <n v="7.5769999999999991"/>
    <n v="68.192999999999998"/>
  </r>
  <r>
    <n v="4827"/>
    <n v="34311"/>
    <n v="40061"/>
    <s v="High"/>
    <s v="Moscow"/>
    <s v="Idaho"/>
    <x v="1"/>
    <s v="Corporate"/>
    <x v="0"/>
    <x v="6"/>
    <n v="132.79"/>
    <n v="3.28"/>
    <n v="13.278999999999998"/>
    <n v="119.511"/>
  </r>
  <r>
    <n v="4828"/>
    <n v="34311"/>
    <n v="40061"/>
    <s v="High"/>
    <s v="Moscow"/>
    <s v="Idaho"/>
    <x v="1"/>
    <s v="Corporate"/>
    <x v="0"/>
    <x v="0"/>
    <n v="232.85"/>
    <n v="6.98"/>
    <n v="23.285"/>
    <n v="209.565"/>
  </r>
  <r>
    <n v="4829"/>
    <n v="34337"/>
    <n v="40312"/>
    <s v="Medium"/>
    <s v="Auburn"/>
    <s v="New York"/>
    <x v="3"/>
    <s v="Corporate"/>
    <x v="1"/>
    <x v="2"/>
    <n v="3610.85"/>
    <n v="99.23"/>
    <n v="361.08499999999998"/>
    <n v="3249.7649999999999"/>
  </r>
  <r>
    <n v="4830"/>
    <n v="34338"/>
    <n v="40359"/>
    <s v="Low"/>
    <s v="Corvallis"/>
    <s v="Oregon"/>
    <x v="1"/>
    <s v="Corporate"/>
    <x v="0"/>
    <x v="9"/>
    <n v="1050.1600000000001"/>
    <n v="38.76"/>
    <n v="105.01600000000001"/>
    <n v="945.14400000000012"/>
  </r>
  <r>
    <n v="4831"/>
    <n v="34371"/>
    <n v="40269"/>
    <s v="Medium"/>
    <s v="Mount Vernon"/>
    <s v="Ohio"/>
    <x v="3"/>
    <s v="Consumer"/>
    <x v="2"/>
    <x v="10"/>
    <n v="8334.0300000000007"/>
    <n v="510.14"/>
    <n v="833.40300000000002"/>
    <n v="7500.6270000000004"/>
  </r>
  <r>
    <n v="4832"/>
    <n v="34374"/>
    <n v="39994"/>
    <s v="Low"/>
    <s v="Coos Bay"/>
    <s v="Oregon"/>
    <x v="1"/>
    <s v="Small Business"/>
    <x v="2"/>
    <x v="5"/>
    <n v="344.57"/>
    <n v="8.33"/>
    <n v="34.457000000000001"/>
    <n v="310.113"/>
  </r>
  <r>
    <n v="4833"/>
    <n v="34400"/>
    <n v="41267"/>
    <s v="Low"/>
    <s v="Titusville"/>
    <s v="Florida"/>
    <x v="2"/>
    <s v="Corporate"/>
    <x v="0"/>
    <x v="6"/>
    <n v="92.53"/>
    <n v="3.57"/>
    <n v="9.2530000000000001"/>
    <n v="83.277000000000001"/>
  </r>
  <r>
    <n v="4834"/>
    <n v="34400"/>
    <n v="41267"/>
    <s v="Low"/>
    <s v="Titusville"/>
    <s v="Florida"/>
    <x v="2"/>
    <s v="Corporate"/>
    <x v="2"/>
    <x v="4"/>
    <n v="988.6434999999999"/>
    <n v="65.989999999999995"/>
    <n v="98.864350000000002"/>
    <n v="889.77914999999985"/>
  </r>
  <r>
    <n v="4835"/>
    <n v="34402"/>
    <n v="40300"/>
    <s v="High"/>
    <s v="Sandy Springs"/>
    <s v="Georgia"/>
    <x v="2"/>
    <s v="Corporate"/>
    <x v="0"/>
    <x v="0"/>
    <n v="3016.85"/>
    <n v="80.98"/>
    <n v="301.685"/>
    <n v="2715.165"/>
  </r>
  <r>
    <n v="4836"/>
    <n v="34402"/>
    <n v="40300"/>
    <s v="High"/>
    <s v="Savannah"/>
    <s v="Georgia"/>
    <x v="2"/>
    <s v="Corporate"/>
    <x v="0"/>
    <x v="8"/>
    <n v="48.5"/>
    <n v="3.15"/>
    <n v="4.8499999999999996"/>
    <n v="43.65"/>
  </r>
  <r>
    <n v="4837"/>
    <n v="34406"/>
    <n v="41180"/>
    <s v="Medium"/>
    <s v="Inglewood"/>
    <s v="California"/>
    <x v="1"/>
    <s v="Home Office"/>
    <x v="0"/>
    <x v="7"/>
    <n v="142.59"/>
    <n v="4.71"/>
    <n v="14.259"/>
    <n v="128.33100000000002"/>
  </r>
  <r>
    <n v="4838"/>
    <n v="34407"/>
    <n v="40390"/>
    <s v="Low"/>
    <s v="Pensacola"/>
    <s v="Florida"/>
    <x v="2"/>
    <s v="Consumer"/>
    <x v="0"/>
    <x v="14"/>
    <n v="1484.89"/>
    <n v="35.89"/>
    <n v="148.489"/>
    <n v="1336.4010000000001"/>
  </r>
  <r>
    <n v="4839"/>
    <n v="34432"/>
    <n v="39910"/>
    <s v="Not Specified"/>
    <s v="Winter Park"/>
    <s v="Florida"/>
    <x v="2"/>
    <s v="Home Office"/>
    <x v="0"/>
    <x v="8"/>
    <n v="244.39"/>
    <n v="12.53"/>
    <n v="24.438999999999997"/>
    <n v="219.95099999999999"/>
  </r>
  <r>
    <n v="4840"/>
    <n v="34432"/>
    <n v="39910"/>
    <s v="Not Specified"/>
    <s v="Winter Springs"/>
    <s v="Florida"/>
    <x v="2"/>
    <s v="Home Office"/>
    <x v="0"/>
    <x v="0"/>
    <n v="581.41999999999996"/>
    <n v="178.47"/>
    <n v="58.141999999999996"/>
    <n v="523.27800000000002"/>
  </r>
  <r>
    <n v="4841"/>
    <n v="34434"/>
    <n v="40672"/>
    <s v="Not Specified"/>
    <s v="Topeka"/>
    <s v="Kansas"/>
    <x v="0"/>
    <s v="Small Business"/>
    <x v="0"/>
    <x v="12"/>
    <n v="32.35"/>
    <n v="1.8"/>
    <n v="3.2349999999999999"/>
    <n v="29.115000000000002"/>
  </r>
  <r>
    <n v="4842"/>
    <n v="34434"/>
    <n v="40672"/>
    <s v="Not Specified"/>
    <s v="Topeka"/>
    <s v="Kansas"/>
    <x v="0"/>
    <s v="Small Business"/>
    <x v="0"/>
    <x v="8"/>
    <n v="116.56"/>
    <n v="4.9800000000000004"/>
    <n v="11.655999999999999"/>
    <n v="104.904"/>
  </r>
  <r>
    <n v="4843"/>
    <n v="34435"/>
    <n v="40030"/>
    <s v="Low"/>
    <s v="Canton"/>
    <s v="Michigan"/>
    <x v="0"/>
    <s v="Consumer"/>
    <x v="0"/>
    <x v="6"/>
    <n v="447.36"/>
    <n v="10.48"/>
    <n v="44.736000000000004"/>
    <n v="402.62400000000002"/>
  </r>
  <r>
    <n v="4844"/>
    <n v="34438"/>
    <n v="40523"/>
    <s v="High"/>
    <s v="Marion"/>
    <s v="Indiana"/>
    <x v="0"/>
    <s v="Consumer"/>
    <x v="0"/>
    <x v="6"/>
    <n v="588.54"/>
    <n v="20.149999999999999"/>
    <n v="58.853999999999999"/>
    <n v="529.68599999999992"/>
  </r>
  <r>
    <n v="4845"/>
    <n v="34470"/>
    <n v="40940"/>
    <s v="Critical"/>
    <s v="Baltimore"/>
    <s v="Maryland"/>
    <x v="3"/>
    <s v="Home Office"/>
    <x v="1"/>
    <x v="11"/>
    <n v="2966.13"/>
    <n v="100.98"/>
    <n v="296.61300000000006"/>
    <n v="2669.5169999999998"/>
  </r>
  <r>
    <n v="4846"/>
    <n v="34497"/>
    <n v="39882"/>
    <s v="Medium"/>
    <s v="Spring Hill"/>
    <s v="Florida"/>
    <x v="2"/>
    <s v="Consumer"/>
    <x v="0"/>
    <x v="9"/>
    <n v="175.35"/>
    <n v="4.9800000000000004"/>
    <n v="17.535"/>
    <n v="157.815"/>
  </r>
  <r>
    <n v="4847"/>
    <n v="34497"/>
    <n v="39882"/>
    <s v="Medium"/>
    <s v="Spring Hill"/>
    <s v="Florida"/>
    <x v="2"/>
    <s v="Consumer"/>
    <x v="0"/>
    <x v="9"/>
    <n v="590.6"/>
    <n v="22.84"/>
    <n v="59.06"/>
    <n v="531.54"/>
  </r>
  <r>
    <n v="4848"/>
    <n v="34498"/>
    <n v="39859"/>
    <s v="Low"/>
    <s v="Port Charlotte"/>
    <s v="Florida"/>
    <x v="2"/>
    <s v="Small Business"/>
    <x v="0"/>
    <x v="14"/>
    <n v="47.12"/>
    <n v="8.74"/>
    <n v="4.7119999999999997"/>
    <n v="42.408000000000001"/>
  </r>
  <r>
    <n v="4849"/>
    <n v="34498"/>
    <n v="39859"/>
    <s v="Low"/>
    <s v="Port Charlotte"/>
    <s v="Florida"/>
    <x v="2"/>
    <s v="Small Business"/>
    <x v="0"/>
    <x v="9"/>
    <n v="62.89"/>
    <n v="18.97"/>
    <n v="6.2889999999999997"/>
    <n v="56.600999999999999"/>
  </r>
  <r>
    <n v="4850"/>
    <n v="34499"/>
    <n v="40377"/>
    <s v="Medium"/>
    <s v="Meridian"/>
    <s v="Mississippi"/>
    <x v="2"/>
    <s v="Home Office"/>
    <x v="1"/>
    <x v="15"/>
    <n v="555.67999999999995"/>
    <n v="243.98"/>
    <n v="55.567999999999991"/>
    <n v="500.11199999999997"/>
  </r>
  <r>
    <n v="4851"/>
    <n v="34530"/>
    <n v="40420"/>
    <s v="Low"/>
    <s v="Findlay"/>
    <s v="Ohio"/>
    <x v="3"/>
    <s v="Consumer"/>
    <x v="0"/>
    <x v="13"/>
    <n v="1516.13"/>
    <n v="67.84"/>
    <n v="151.613"/>
    <n v="1364.5170000000001"/>
  </r>
  <r>
    <n v="4852"/>
    <n v="34530"/>
    <n v="40420"/>
    <s v="Low"/>
    <s v="Findlay"/>
    <s v="Ohio"/>
    <x v="3"/>
    <s v="Consumer"/>
    <x v="2"/>
    <x v="5"/>
    <n v="612.49"/>
    <n v="17.48"/>
    <n v="61.248999999999995"/>
    <n v="551.24099999999999"/>
  </r>
  <r>
    <n v="4853"/>
    <n v="34530"/>
    <n v="40420"/>
    <s v="Low"/>
    <s v="Findlay"/>
    <s v="Ohio"/>
    <x v="3"/>
    <s v="Consumer"/>
    <x v="1"/>
    <x v="3"/>
    <n v="1092.42"/>
    <n v="150.97999999999999"/>
    <n v="109.242"/>
    <n v="983.17800000000011"/>
  </r>
  <r>
    <n v="4854"/>
    <n v="34532"/>
    <n v="41254"/>
    <s v="Low"/>
    <s v="Pueblo"/>
    <s v="Colorado"/>
    <x v="1"/>
    <s v="Small Business"/>
    <x v="0"/>
    <x v="14"/>
    <n v="1234.3599999999999"/>
    <n v="30.98"/>
    <n v="123.43599999999998"/>
    <n v="1110.924"/>
  </r>
  <r>
    <n v="4855"/>
    <n v="34562"/>
    <n v="40414"/>
    <s v="Low"/>
    <s v="Huber Heights"/>
    <s v="Ohio"/>
    <x v="3"/>
    <s v="Small Business"/>
    <x v="2"/>
    <x v="5"/>
    <n v="561.91999999999996"/>
    <n v="28.38"/>
    <n v="56.192"/>
    <n v="505.72799999999995"/>
  </r>
  <r>
    <n v="4856"/>
    <n v="34562"/>
    <n v="40414"/>
    <s v="Low"/>
    <s v="Huber Heights"/>
    <s v="Ohio"/>
    <x v="3"/>
    <s v="Small Business"/>
    <x v="0"/>
    <x v="9"/>
    <n v="365.64"/>
    <n v="18.97"/>
    <n v="36.563999999999993"/>
    <n v="329.07600000000002"/>
  </r>
  <r>
    <n v="4857"/>
    <n v="34565"/>
    <n v="40007"/>
    <s v="Medium"/>
    <s v="Troutdale"/>
    <s v="Oregon"/>
    <x v="1"/>
    <s v="Consumer"/>
    <x v="2"/>
    <x v="4"/>
    <n v="4815.8620000000001"/>
    <n v="125.99"/>
    <n v="481.58620000000002"/>
    <n v="4334.2758000000003"/>
  </r>
  <r>
    <n v="4858"/>
    <n v="34567"/>
    <n v="39929"/>
    <s v="Low"/>
    <s v="Webster Groves"/>
    <s v="MO"/>
    <x v="0"/>
    <s v="Consumer"/>
    <x v="1"/>
    <x v="15"/>
    <n v="3344.11"/>
    <n v="180.98"/>
    <n v="334.411"/>
    <n v="3009.6990000000001"/>
  </r>
  <r>
    <n v="4859"/>
    <n v="34595"/>
    <n v="41109"/>
    <s v="Medium"/>
    <s v="Paterson"/>
    <s v="New Jersey"/>
    <x v="3"/>
    <s v="Small Business"/>
    <x v="0"/>
    <x v="9"/>
    <n v="488.65"/>
    <n v="40.99"/>
    <n v="48.865000000000002"/>
    <n v="439.78499999999997"/>
  </r>
  <r>
    <n v="4860"/>
    <n v="34596"/>
    <n v="40786"/>
    <s v="Critical"/>
    <s v="Arlington"/>
    <s v="Virginia"/>
    <x v="2"/>
    <s v="Consumer"/>
    <x v="0"/>
    <x v="12"/>
    <n v="302.08999999999997"/>
    <n v="7.68"/>
    <n v="30.208999999999996"/>
    <n v="271.88099999999997"/>
  </r>
  <r>
    <n v="4861"/>
    <n v="34597"/>
    <n v="40528"/>
    <s v="Medium"/>
    <s v="Los Gatos"/>
    <s v="California"/>
    <x v="1"/>
    <s v="Home Office"/>
    <x v="2"/>
    <x v="4"/>
    <n v="849.33699999999999"/>
    <n v="125.99"/>
    <n v="84.933699999999988"/>
    <n v="764.40329999999994"/>
  </r>
  <r>
    <n v="4862"/>
    <n v="34599"/>
    <n v="40240"/>
    <s v="Low"/>
    <s v="Prior Lake"/>
    <s v="Minnesota"/>
    <x v="0"/>
    <s v="Small Business"/>
    <x v="1"/>
    <x v="2"/>
    <n v="191.55"/>
    <n v="7.7"/>
    <n v="19.155000000000001"/>
    <n v="172.39500000000001"/>
  </r>
  <r>
    <n v="4863"/>
    <n v="34599"/>
    <n v="40240"/>
    <s v="Low"/>
    <s v="Prior Lake"/>
    <s v="Minnesota"/>
    <x v="0"/>
    <s v="Small Business"/>
    <x v="0"/>
    <x v="9"/>
    <n v="938.86"/>
    <n v="30.98"/>
    <n v="93.88600000000001"/>
    <n v="844.97400000000005"/>
  </r>
  <r>
    <n v="4864"/>
    <n v="34631"/>
    <n v="40109"/>
    <s v="Not Specified"/>
    <s v="Oswego"/>
    <s v="Illinois"/>
    <x v="0"/>
    <s v="Corporate"/>
    <x v="0"/>
    <x v="12"/>
    <n v="22.06"/>
    <n v="3.36"/>
    <n v="2.206"/>
    <n v="19.853999999999999"/>
  </r>
  <r>
    <n v="4865"/>
    <n v="34631"/>
    <n v="40109"/>
    <s v="Not Specified"/>
    <s v="Oswego"/>
    <s v="Illinois"/>
    <x v="0"/>
    <s v="Corporate"/>
    <x v="2"/>
    <x v="16"/>
    <n v="12616.2"/>
    <n v="699.99"/>
    <n v="1261.6199999999999"/>
    <n v="11354.580000000002"/>
  </r>
  <r>
    <n v="4866"/>
    <n v="34657"/>
    <n v="40303"/>
    <s v="Low"/>
    <s v="East Meadow"/>
    <s v="New York"/>
    <x v="3"/>
    <s v="Corporate"/>
    <x v="0"/>
    <x v="14"/>
    <n v="1396.75"/>
    <n v="30.98"/>
    <n v="139.67500000000001"/>
    <n v="1257.075"/>
  </r>
  <r>
    <n v="4867"/>
    <n v="34658"/>
    <n v="40500"/>
    <s v="Medium"/>
    <s v="Rosenberg"/>
    <s v="Texas"/>
    <x v="0"/>
    <s v="Small Business"/>
    <x v="1"/>
    <x v="11"/>
    <n v="2701.69"/>
    <n v="81.94"/>
    <n v="270.16900000000004"/>
    <n v="2431.5210000000002"/>
  </r>
  <r>
    <n v="4868"/>
    <n v="34659"/>
    <n v="41232"/>
    <s v="High"/>
    <s v="Phoenix"/>
    <s v="Arizona"/>
    <x v="1"/>
    <s v="Consumer"/>
    <x v="0"/>
    <x v="12"/>
    <n v="259.43"/>
    <n v="5.77"/>
    <n v="25.943000000000001"/>
    <n v="233.48699999999999"/>
  </r>
  <r>
    <n v="4869"/>
    <n v="34660"/>
    <n v="40789"/>
    <s v="Not Specified"/>
    <s v="Columbia"/>
    <s v="South Carolina"/>
    <x v="2"/>
    <s v="Home Office"/>
    <x v="0"/>
    <x v="12"/>
    <n v="24.77"/>
    <n v="4.91"/>
    <n v="2.4769999999999999"/>
    <n v="22.292999999999999"/>
  </r>
  <r>
    <n v="4870"/>
    <n v="34660"/>
    <n v="40789"/>
    <s v="Not Specified"/>
    <s v="Florence"/>
    <s v="South Carolina"/>
    <x v="2"/>
    <s v="Home Office"/>
    <x v="1"/>
    <x v="2"/>
    <n v="3832.37"/>
    <n v="107.53"/>
    <n v="383.23699999999997"/>
    <n v="3449.1329999999998"/>
  </r>
  <r>
    <n v="4871"/>
    <n v="34661"/>
    <n v="40198"/>
    <s v="Critical"/>
    <s v="Huntsville"/>
    <s v="Alabama"/>
    <x v="2"/>
    <s v="Corporate"/>
    <x v="1"/>
    <x v="2"/>
    <n v="864.16"/>
    <n v="33.979999999999997"/>
    <n v="86.415999999999997"/>
    <n v="777.74399999999991"/>
  </r>
  <r>
    <n v="4872"/>
    <n v="34662"/>
    <n v="40918"/>
    <s v="Critical"/>
    <s v="Elizabeth"/>
    <s v="New Jersey"/>
    <x v="3"/>
    <s v="Consumer"/>
    <x v="0"/>
    <x v="0"/>
    <n v="12741.81"/>
    <n v="370.98"/>
    <n v="1274.1809999999998"/>
    <n v="11467.628999999999"/>
  </r>
  <r>
    <n v="4873"/>
    <n v="34663"/>
    <n v="40730"/>
    <s v="Not Specified"/>
    <s v="Kenner"/>
    <s v="Louisiana"/>
    <x v="2"/>
    <s v="Corporate"/>
    <x v="2"/>
    <x v="10"/>
    <n v="29186.49"/>
    <n v="808.49"/>
    <n v="2918.6490000000003"/>
    <n v="26267.841"/>
  </r>
  <r>
    <n v="4874"/>
    <n v="34689"/>
    <n v="40140"/>
    <s v="Low"/>
    <s v="Millville"/>
    <s v="New Jersey"/>
    <x v="3"/>
    <s v="Home Office"/>
    <x v="0"/>
    <x v="0"/>
    <n v="572.4"/>
    <n v="16.91"/>
    <n v="57.24"/>
    <n v="515.16"/>
  </r>
  <r>
    <n v="4875"/>
    <n v="34691"/>
    <n v="39827"/>
    <s v="Critical"/>
    <s v="Allentown"/>
    <s v="Pennsylvania"/>
    <x v="3"/>
    <s v="Small Business"/>
    <x v="0"/>
    <x v="13"/>
    <n v="217.68"/>
    <n v="7.77"/>
    <n v="21.768000000000001"/>
    <n v="195.91200000000001"/>
  </r>
  <r>
    <n v="4876"/>
    <n v="34691"/>
    <n v="39827"/>
    <s v="Critical"/>
    <s v="Allentown"/>
    <s v="Pennsylvania"/>
    <x v="3"/>
    <s v="Small Business"/>
    <x v="2"/>
    <x v="10"/>
    <n v="7202.94"/>
    <n v="306.14"/>
    <n v="720.29399999999998"/>
    <n v="6482.6459999999997"/>
  </r>
  <r>
    <n v="4877"/>
    <n v="34691"/>
    <n v="39827"/>
    <s v="Critical"/>
    <s v="Allentown"/>
    <s v="Pennsylvania"/>
    <x v="3"/>
    <s v="Small Business"/>
    <x v="0"/>
    <x v="9"/>
    <n v="245.82"/>
    <n v="18.97"/>
    <n v="24.581999999999997"/>
    <n v="221.238"/>
  </r>
  <r>
    <n v="4878"/>
    <n v="34694"/>
    <n v="40661"/>
    <s v="Low"/>
    <s v="Pennsauken"/>
    <s v="New Jersey"/>
    <x v="3"/>
    <s v="Consumer"/>
    <x v="1"/>
    <x v="2"/>
    <n v="55.49"/>
    <n v="4.4800000000000004"/>
    <n v="5.5489999999999995"/>
    <n v="49.941000000000003"/>
  </r>
  <r>
    <n v="4879"/>
    <n v="34721"/>
    <n v="40483"/>
    <s v="Not Specified"/>
    <s v="Roseville"/>
    <s v="Minnesota"/>
    <x v="0"/>
    <s v="Corporate"/>
    <x v="0"/>
    <x v="1"/>
    <n v="503.17"/>
    <n v="10.23"/>
    <n v="50.317"/>
    <n v="452.85300000000001"/>
  </r>
  <r>
    <n v="4880"/>
    <n v="34723"/>
    <n v="41252"/>
    <s v="Medium"/>
    <s v="Smyrna"/>
    <s v="Georgia"/>
    <x v="2"/>
    <s v="Small Business"/>
    <x v="2"/>
    <x v="10"/>
    <n v="6095.14"/>
    <n v="1500.97"/>
    <n v="609.51400000000001"/>
    <n v="5485.6260000000002"/>
  </r>
  <r>
    <n v="4881"/>
    <n v="34723"/>
    <n v="41252"/>
    <s v="Medium"/>
    <s v="Smyrna"/>
    <s v="Georgia"/>
    <x v="2"/>
    <s v="Small Business"/>
    <x v="2"/>
    <x v="10"/>
    <n v="3776.28"/>
    <n v="80.97"/>
    <n v="377.62800000000004"/>
    <n v="3398.652"/>
  </r>
  <r>
    <n v="4882"/>
    <n v="34723"/>
    <n v="41252"/>
    <s v="Medium"/>
    <s v="Smyrna"/>
    <s v="Georgia"/>
    <x v="2"/>
    <s v="Small Business"/>
    <x v="2"/>
    <x v="4"/>
    <n v="1487.8995"/>
    <n v="65.989999999999995"/>
    <n v="148.78994999999998"/>
    <n v="1339.1095500000001"/>
  </r>
  <r>
    <n v="4883"/>
    <n v="34725"/>
    <n v="40751"/>
    <s v="Low"/>
    <s v="Jersey City"/>
    <s v="New Jersey"/>
    <x v="3"/>
    <s v="Small Business"/>
    <x v="0"/>
    <x v="0"/>
    <n v="1885.41"/>
    <n v="138.13999999999999"/>
    <n v="188.54100000000003"/>
    <n v="1696.8690000000001"/>
  </r>
  <r>
    <n v="4884"/>
    <n v="34727"/>
    <n v="40615"/>
    <s v="Low"/>
    <s v="Deer Park"/>
    <s v="New York"/>
    <x v="3"/>
    <s v="Corporate"/>
    <x v="0"/>
    <x v="12"/>
    <n v="159.71"/>
    <n v="8.0399999999999991"/>
    <n v="15.971000000000002"/>
    <n v="143.739"/>
  </r>
  <r>
    <n v="4885"/>
    <n v="34753"/>
    <n v="40196"/>
    <s v="Not Specified"/>
    <s v="Topeka"/>
    <s v="Kansas"/>
    <x v="0"/>
    <s v="Small Business"/>
    <x v="2"/>
    <x v="4"/>
    <n v="117.062"/>
    <n v="20.99"/>
    <n v="11.706199999999999"/>
    <n v="105.3558"/>
  </r>
  <r>
    <n v="4886"/>
    <n v="34754"/>
    <n v="41064"/>
    <s v="Critical"/>
    <s v="Phenix City"/>
    <s v="Alabama"/>
    <x v="2"/>
    <s v="Home Office"/>
    <x v="0"/>
    <x v="9"/>
    <n v="623.35"/>
    <n v="37.94"/>
    <n v="62.335000000000001"/>
    <n v="561.01499999999999"/>
  </r>
  <r>
    <n v="4887"/>
    <n v="34757"/>
    <n v="41057"/>
    <s v="High"/>
    <s v="Smyrna"/>
    <s v="Georgia"/>
    <x v="2"/>
    <s v="Small Business"/>
    <x v="0"/>
    <x v="9"/>
    <n v="250.6"/>
    <n v="6.48"/>
    <n v="25.06"/>
    <n v="225.54"/>
  </r>
  <r>
    <n v="4888"/>
    <n v="34785"/>
    <n v="40203"/>
    <s v="Critical"/>
    <s v="Harrisburg"/>
    <s v="Pennsylvania"/>
    <x v="3"/>
    <s v="Corporate"/>
    <x v="1"/>
    <x v="3"/>
    <n v="15468.216"/>
    <n v="400.98"/>
    <n v="1546.8216"/>
    <n v="13921.394400000001"/>
  </r>
  <r>
    <n v="4889"/>
    <n v="34787"/>
    <n v="40237"/>
    <s v="Low"/>
    <s v="Minnetonka"/>
    <s v="Minnesota"/>
    <x v="0"/>
    <s v="Corporate"/>
    <x v="0"/>
    <x v="6"/>
    <n v="453.99"/>
    <n v="30.98"/>
    <n v="45.398999999999994"/>
    <n v="408.59100000000001"/>
  </r>
  <r>
    <n v="4890"/>
    <n v="34788"/>
    <n v="40126"/>
    <s v="High"/>
    <s v="Round Rock"/>
    <s v="Texas"/>
    <x v="0"/>
    <s v="Corporate"/>
    <x v="0"/>
    <x v="9"/>
    <n v="30.47"/>
    <n v="5.98"/>
    <n v="3.0469999999999997"/>
    <n v="27.422999999999998"/>
  </r>
  <r>
    <n v="4891"/>
    <n v="34791"/>
    <n v="40670"/>
    <s v="Medium"/>
    <s v="Apple Valley"/>
    <s v="Minnesota"/>
    <x v="0"/>
    <s v="Home Office"/>
    <x v="1"/>
    <x v="2"/>
    <n v="284.58"/>
    <n v="7.59"/>
    <n v="28.457999999999998"/>
    <n v="256.12199999999996"/>
  </r>
  <r>
    <n v="4892"/>
    <n v="34791"/>
    <n v="40670"/>
    <s v="Medium"/>
    <s v="Apple Valley"/>
    <s v="Minnesota"/>
    <x v="0"/>
    <s v="Home Office"/>
    <x v="0"/>
    <x v="9"/>
    <n v="1010.26"/>
    <n v="104.85"/>
    <n v="101.02600000000001"/>
    <n v="909.23399999999992"/>
  </r>
  <r>
    <n v="4893"/>
    <n v="34816"/>
    <n v="40487"/>
    <s v="Not Specified"/>
    <s v="Marshalltown"/>
    <s v="Iowa"/>
    <x v="0"/>
    <s v="Corporate"/>
    <x v="0"/>
    <x v="13"/>
    <n v="1158.45"/>
    <n v="41.71"/>
    <n v="115.845"/>
    <n v="1042.605"/>
  </r>
  <r>
    <n v="4894"/>
    <n v="34816"/>
    <n v="40487"/>
    <s v="Not Specified"/>
    <s v="Sioux City"/>
    <s v="Iowa"/>
    <x v="0"/>
    <s v="Corporate"/>
    <x v="0"/>
    <x v="14"/>
    <n v="2568.71"/>
    <n v="60.98"/>
    <n v="256.87099999999998"/>
    <n v="2311.8389999999999"/>
  </r>
  <r>
    <n v="4895"/>
    <n v="34822"/>
    <n v="41100"/>
    <s v="Not Specified"/>
    <s v="Eden Prairie"/>
    <s v="Minnesota"/>
    <x v="0"/>
    <s v="Consumer"/>
    <x v="2"/>
    <x v="5"/>
    <n v="990.5"/>
    <n v="43.98"/>
    <n v="99.05"/>
    <n v="891.45"/>
  </r>
  <r>
    <n v="4896"/>
    <n v="34849"/>
    <n v="40463"/>
    <s v="Critical"/>
    <s v="Kannapolis"/>
    <s v="North Carolina"/>
    <x v="2"/>
    <s v="Home Office"/>
    <x v="0"/>
    <x v="8"/>
    <n v="11.76"/>
    <n v="4.13"/>
    <n v="1.1759999999999999"/>
    <n v="10.584"/>
  </r>
  <r>
    <n v="4897"/>
    <n v="34849"/>
    <n v="40463"/>
    <s v="Critical"/>
    <s v="Kannapolis"/>
    <s v="North Carolina"/>
    <x v="2"/>
    <s v="Home Office"/>
    <x v="0"/>
    <x v="9"/>
    <n v="100.13"/>
    <n v="4.7300000000000004"/>
    <n v="10.013"/>
    <n v="90.11699999999999"/>
  </r>
  <r>
    <n v="4898"/>
    <n v="34849"/>
    <n v="40463"/>
    <s v="Critical"/>
    <s v="Kannapolis"/>
    <s v="North Carolina"/>
    <x v="2"/>
    <s v="Home Office"/>
    <x v="0"/>
    <x v="0"/>
    <n v="1192.93"/>
    <n v="419.19"/>
    <n v="119.29300000000001"/>
    <n v="1073.6370000000002"/>
  </r>
  <r>
    <n v="4899"/>
    <n v="34852"/>
    <n v="41157"/>
    <s v="Low"/>
    <s v="Midland"/>
    <s v="Michigan"/>
    <x v="0"/>
    <s v="Corporate"/>
    <x v="0"/>
    <x v="12"/>
    <n v="53.93"/>
    <n v="2.08"/>
    <n v="5.3929999999999998"/>
    <n v="48.536999999999999"/>
  </r>
  <r>
    <n v="4900"/>
    <n v="34853"/>
    <n v="40815"/>
    <s v="Critical"/>
    <s v="Brooklyn Park"/>
    <s v="Minnesota"/>
    <x v="0"/>
    <s v="Small Business"/>
    <x v="1"/>
    <x v="2"/>
    <n v="651.9"/>
    <n v="13.73"/>
    <n v="65.19"/>
    <n v="586.71"/>
  </r>
  <r>
    <n v="4901"/>
    <n v="34880"/>
    <n v="40072"/>
    <s v="High"/>
    <s v="La Porte"/>
    <s v="Indiana"/>
    <x v="0"/>
    <s v="Home Office"/>
    <x v="0"/>
    <x v="9"/>
    <n v="284.38"/>
    <n v="6.48"/>
    <n v="28.438000000000002"/>
    <n v="255.94200000000001"/>
  </r>
  <r>
    <n v="4902"/>
    <n v="34881"/>
    <n v="40581"/>
    <s v="Medium"/>
    <s v="Yonkers"/>
    <s v="New York"/>
    <x v="3"/>
    <s v="Corporate"/>
    <x v="0"/>
    <x v="12"/>
    <n v="187.37"/>
    <n v="4.9800000000000004"/>
    <n v="18.737000000000002"/>
    <n v="168.63300000000001"/>
  </r>
  <r>
    <n v="4903"/>
    <n v="34882"/>
    <n v="40018"/>
    <s v="Critical"/>
    <s v="West Seneca"/>
    <s v="New York"/>
    <x v="3"/>
    <s v="Home Office"/>
    <x v="0"/>
    <x v="12"/>
    <n v="84.61"/>
    <n v="1.88"/>
    <n v="8.4610000000000003"/>
    <n v="76.149000000000001"/>
  </r>
  <r>
    <n v="4904"/>
    <n v="34883"/>
    <n v="40121"/>
    <s v="Critical"/>
    <s v="Baldwin"/>
    <s v="Pennsylvania"/>
    <x v="3"/>
    <s v="Corporate"/>
    <x v="2"/>
    <x v="4"/>
    <n v="906.01499999999999"/>
    <n v="35.99"/>
    <n v="90.601500000000001"/>
    <n v="815.4135"/>
  </r>
  <r>
    <n v="4905"/>
    <n v="34913"/>
    <n v="40869"/>
    <s v="Medium"/>
    <s v="Kennesaw"/>
    <s v="Georgia"/>
    <x v="2"/>
    <s v="Home Office"/>
    <x v="0"/>
    <x v="12"/>
    <n v="107.63"/>
    <n v="6.81"/>
    <n v="10.763"/>
    <n v="96.86699999999999"/>
  </r>
  <r>
    <n v="4906"/>
    <n v="34916"/>
    <n v="40399"/>
    <s v="High"/>
    <s v="Port Chester"/>
    <s v="New York"/>
    <x v="3"/>
    <s v="Consumer"/>
    <x v="1"/>
    <x v="2"/>
    <n v="24.36"/>
    <n v="4.82"/>
    <n v="2.4359999999999999"/>
    <n v="21.923999999999999"/>
  </r>
  <r>
    <n v="4907"/>
    <n v="34918"/>
    <n v="40109"/>
    <s v="Medium"/>
    <s v="Watauga"/>
    <s v="Texas"/>
    <x v="0"/>
    <s v="Corporate"/>
    <x v="1"/>
    <x v="15"/>
    <n v="2230.9699999999998"/>
    <n v="180.98"/>
    <n v="223.09699999999998"/>
    <n v="2007.8729999999998"/>
  </r>
  <r>
    <n v="4908"/>
    <n v="34918"/>
    <n v="40109"/>
    <s v="Medium"/>
    <s v="Watauga"/>
    <s v="Texas"/>
    <x v="0"/>
    <s v="Corporate"/>
    <x v="1"/>
    <x v="2"/>
    <n v="200.77"/>
    <n v="7.28"/>
    <n v="20.077000000000002"/>
    <n v="180.69300000000001"/>
  </r>
  <r>
    <n v="4909"/>
    <n v="34948"/>
    <n v="40190"/>
    <s v="Critical"/>
    <s v="Springfield"/>
    <s v="Oregon"/>
    <x v="1"/>
    <s v="Home Office"/>
    <x v="0"/>
    <x v="13"/>
    <n v="1057.06"/>
    <n v="68.81"/>
    <n v="105.70599999999999"/>
    <n v="951.35399999999993"/>
  </r>
  <r>
    <n v="4910"/>
    <n v="34976"/>
    <n v="41237"/>
    <s v="Medium"/>
    <s v="Albuquerque"/>
    <s v="New Mexico"/>
    <x v="1"/>
    <s v="Home Office"/>
    <x v="1"/>
    <x v="15"/>
    <n v="4475"/>
    <n v="95.95"/>
    <n v="447.5"/>
    <n v="4027.5"/>
  </r>
  <r>
    <n v="4911"/>
    <n v="34976"/>
    <n v="41237"/>
    <s v="Medium"/>
    <s v="Albuquerque"/>
    <s v="New Mexico"/>
    <x v="1"/>
    <s v="Home Office"/>
    <x v="0"/>
    <x v="9"/>
    <n v="168.2"/>
    <n v="5.98"/>
    <n v="16.82"/>
    <n v="151.38"/>
  </r>
  <r>
    <n v="4912"/>
    <n v="34978"/>
    <n v="40578"/>
    <s v="High"/>
    <s v="Anderson"/>
    <s v="Indiana"/>
    <x v="0"/>
    <s v="Consumer"/>
    <x v="0"/>
    <x v="12"/>
    <n v="165.51"/>
    <n v="3.52"/>
    <n v="16.550999999999998"/>
    <n v="148.959"/>
  </r>
  <r>
    <n v="4913"/>
    <n v="34979"/>
    <n v="40449"/>
    <s v="Critical"/>
    <s v="Roswell"/>
    <s v="New Mexico"/>
    <x v="1"/>
    <s v="Small Business"/>
    <x v="2"/>
    <x v="5"/>
    <n v="609.97"/>
    <n v="39.479999999999997"/>
    <n v="60.997000000000007"/>
    <n v="548.97300000000007"/>
  </r>
  <r>
    <n v="4914"/>
    <n v="34980"/>
    <n v="40392"/>
    <s v="Not Specified"/>
    <s v="Calexico"/>
    <s v="California"/>
    <x v="1"/>
    <s v="Corporate"/>
    <x v="1"/>
    <x v="2"/>
    <n v="140.77000000000001"/>
    <n v="18.649999999999999"/>
    <n v="14.077"/>
    <n v="126.69300000000001"/>
  </r>
  <r>
    <n v="4915"/>
    <n v="34980"/>
    <n v="40392"/>
    <s v="Not Specified"/>
    <s v="Calexico"/>
    <s v="California"/>
    <x v="1"/>
    <s v="Corporate"/>
    <x v="0"/>
    <x v="0"/>
    <n v="848.19"/>
    <n v="34.76"/>
    <n v="84.819000000000017"/>
    <n v="763.37100000000009"/>
  </r>
  <r>
    <n v="4916"/>
    <n v="34980"/>
    <n v="40392"/>
    <s v="Not Specified"/>
    <s v="Camarillo"/>
    <s v="California"/>
    <x v="1"/>
    <s v="Corporate"/>
    <x v="0"/>
    <x v="13"/>
    <n v="562.15"/>
    <n v="46.89"/>
    <n v="56.215000000000003"/>
    <n v="505.93499999999995"/>
  </r>
  <r>
    <n v="4917"/>
    <n v="35011"/>
    <n v="41253"/>
    <s v="Not Specified"/>
    <s v="Des Moines"/>
    <s v="Iowa"/>
    <x v="0"/>
    <s v="Corporate"/>
    <x v="0"/>
    <x v="1"/>
    <n v="154.44999999999999"/>
    <n v="10.98"/>
    <n v="15.445"/>
    <n v="139.005"/>
  </r>
  <r>
    <n v="4918"/>
    <n v="35012"/>
    <n v="41068"/>
    <s v="Medium"/>
    <s v="Stevens Point"/>
    <s v="Wisconsin"/>
    <x v="0"/>
    <s v="Corporate"/>
    <x v="0"/>
    <x v="13"/>
    <n v="126.79"/>
    <n v="11.97"/>
    <n v="12.679"/>
    <n v="114.111"/>
  </r>
  <r>
    <n v="4919"/>
    <n v="35012"/>
    <n v="41068"/>
    <s v="Medium"/>
    <s v="Sun Prairie"/>
    <s v="Wisconsin"/>
    <x v="0"/>
    <s v="Corporate"/>
    <x v="2"/>
    <x v="4"/>
    <n v="1770.2015000000001"/>
    <n v="195.99"/>
    <n v="177.02015"/>
    <n v="1593.1813500000001"/>
  </r>
  <r>
    <n v="4920"/>
    <n v="35040"/>
    <n v="41017"/>
    <s v="Not Specified"/>
    <s v="Clinton"/>
    <s v="Mississippi"/>
    <x v="2"/>
    <s v="Home Office"/>
    <x v="0"/>
    <x v="0"/>
    <n v="486.63"/>
    <n v="10.9"/>
    <n v="48.663000000000004"/>
    <n v="437.96699999999998"/>
  </r>
  <r>
    <n v="4921"/>
    <n v="35041"/>
    <n v="39918"/>
    <s v="Not Specified"/>
    <s v="Freeport"/>
    <s v="New York"/>
    <x v="3"/>
    <s v="Home Office"/>
    <x v="0"/>
    <x v="12"/>
    <n v="443.73"/>
    <n v="15.16"/>
    <n v="44.373000000000005"/>
    <n v="399.35700000000003"/>
  </r>
  <r>
    <n v="4922"/>
    <n v="35042"/>
    <n v="40514"/>
    <s v="Not Specified"/>
    <s v="Fitchburg"/>
    <s v="Wisconsin"/>
    <x v="0"/>
    <s v="Home Office"/>
    <x v="2"/>
    <x v="5"/>
    <n v="1196.8599999999999"/>
    <n v="50.98"/>
    <n v="119.68599999999998"/>
    <n v="1077.174"/>
  </r>
  <r>
    <n v="4923"/>
    <n v="35043"/>
    <n v="40378"/>
    <s v="Not Specified"/>
    <s v="Nicholasville"/>
    <s v="Kentucky"/>
    <x v="2"/>
    <s v="Home Office"/>
    <x v="0"/>
    <x v="7"/>
    <n v="125.21"/>
    <n v="2.62"/>
    <n v="12.520999999999999"/>
    <n v="112.68899999999999"/>
  </r>
  <r>
    <n v="4924"/>
    <n v="35043"/>
    <n v="40378"/>
    <s v="Not Specified"/>
    <s v="Nicholasville"/>
    <s v="Kentucky"/>
    <x v="2"/>
    <s v="Home Office"/>
    <x v="2"/>
    <x v="4"/>
    <n v="924.11149999999998"/>
    <n v="125.99"/>
    <n v="92.411149999999992"/>
    <n v="831.70034999999996"/>
  </r>
  <r>
    <n v="4925"/>
    <n v="35045"/>
    <n v="41001"/>
    <s v="Medium"/>
    <s v="Belle Glade"/>
    <s v="Florida"/>
    <x v="2"/>
    <s v="Small Business"/>
    <x v="0"/>
    <x v="0"/>
    <n v="565.01"/>
    <n v="13.48"/>
    <n v="56.501000000000005"/>
    <n v="508.50900000000001"/>
  </r>
  <r>
    <n v="4926"/>
    <n v="35046"/>
    <n v="40383"/>
    <s v="Medium"/>
    <s v="Provo"/>
    <s v="Utah"/>
    <x v="1"/>
    <s v="Corporate"/>
    <x v="0"/>
    <x v="12"/>
    <n v="151.86000000000001"/>
    <n v="7.1"/>
    <n v="15.186000000000002"/>
    <n v="136.67400000000001"/>
  </r>
  <r>
    <n v="4927"/>
    <n v="35046"/>
    <n v="40383"/>
    <s v="Medium"/>
    <s v="Provo"/>
    <s v="Utah"/>
    <x v="1"/>
    <s v="Corporate"/>
    <x v="1"/>
    <x v="15"/>
    <n v="3583.87"/>
    <n v="284.98"/>
    <n v="358.38699999999994"/>
    <n v="3225.4830000000002"/>
  </r>
  <r>
    <n v="4928"/>
    <n v="35046"/>
    <n v="40383"/>
    <s v="Medium"/>
    <s v="Provo"/>
    <s v="Utah"/>
    <x v="1"/>
    <s v="Corporate"/>
    <x v="1"/>
    <x v="2"/>
    <n v="4951.3599999999997"/>
    <n v="107.53"/>
    <n v="495.13599999999997"/>
    <n v="4456.2240000000002"/>
  </r>
  <r>
    <n v="4929"/>
    <n v="35047"/>
    <n v="40338"/>
    <s v="Medium"/>
    <s v="Buffalo Grove"/>
    <s v="Illinois"/>
    <x v="0"/>
    <s v="Home Office"/>
    <x v="0"/>
    <x v="7"/>
    <n v="148.16999999999999"/>
    <n v="4.71"/>
    <n v="14.816999999999998"/>
    <n v="133.35299999999998"/>
  </r>
  <r>
    <n v="4930"/>
    <n v="35077"/>
    <n v="40823"/>
    <s v="High"/>
    <s v="Greensburg"/>
    <s v="Pennsylvania"/>
    <x v="3"/>
    <s v="Home Office"/>
    <x v="0"/>
    <x v="6"/>
    <n v="81.099999999999994"/>
    <n v="2.94"/>
    <n v="8.11"/>
    <n v="72.989999999999995"/>
  </r>
  <r>
    <n v="4931"/>
    <n v="35079"/>
    <n v="40404"/>
    <s v="High"/>
    <s v="Austin"/>
    <s v="Texas"/>
    <x v="0"/>
    <s v="Consumer"/>
    <x v="1"/>
    <x v="11"/>
    <n v="71.569999999999993"/>
    <n v="4.9800000000000004"/>
    <n v="7.1569999999999991"/>
    <n v="64.412999999999997"/>
  </r>
  <r>
    <n v="4932"/>
    <n v="35079"/>
    <n v="40404"/>
    <s v="High"/>
    <s v="Baytown"/>
    <s v="Texas"/>
    <x v="0"/>
    <s v="Consumer"/>
    <x v="1"/>
    <x v="3"/>
    <n v="2062.75"/>
    <n v="60.98"/>
    <n v="206.27500000000001"/>
    <n v="1856.4749999999999"/>
  </r>
  <r>
    <n v="4933"/>
    <n v="35104"/>
    <n v="41021"/>
    <s v="High"/>
    <s v="Kearney"/>
    <s v="Nebraska"/>
    <x v="0"/>
    <s v="Small Business"/>
    <x v="2"/>
    <x v="5"/>
    <n v="36.31"/>
    <n v="29.99"/>
    <n v="3.6310000000000002"/>
    <n v="32.679000000000002"/>
  </r>
  <r>
    <n v="4934"/>
    <n v="35104"/>
    <n v="41021"/>
    <s v="High"/>
    <s v="Kearney"/>
    <s v="Nebraska"/>
    <x v="0"/>
    <s v="Small Business"/>
    <x v="1"/>
    <x v="2"/>
    <n v="388.15"/>
    <n v="19.940000000000001"/>
    <n v="38.814999999999998"/>
    <n v="349.33499999999998"/>
  </r>
  <r>
    <n v="4935"/>
    <n v="35110"/>
    <n v="40834"/>
    <s v="High"/>
    <s v="Houston"/>
    <s v="Texas"/>
    <x v="0"/>
    <s v="Corporate"/>
    <x v="0"/>
    <x v="12"/>
    <n v="12805.25"/>
    <n v="896.99"/>
    <n v="1280.5250000000001"/>
    <n v="11524.725"/>
  </r>
  <r>
    <n v="4936"/>
    <n v="35110"/>
    <n v="40834"/>
    <s v="High"/>
    <s v="Houston"/>
    <s v="Texas"/>
    <x v="0"/>
    <s v="Corporate"/>
    <x v="2"/>
    <x v="5"/>
    <n v="1435.32"/>
    <n v="29.89"/>
    <n v="143.53199999999998"/>
    <n v="1291.788"/>
  </r>
  <r>
    <n v="4937"/>
    <n v="35111"/>
    <n v="40334"/>
    <s v="Critical"/>
    <s v="Post Falls"/>
    <s v="Idaho"/>
    <x v="1"/>
    <s v="Small Business"/>
    <x v="0"/>
    <x v="14"/>
    <n v="893.29"/>
    <n v="23.99"/>
    <n v="89.328999999999994"/>
    <n v="803.96100000000001"/>
  </r>
  <r>
    <n v="4938"/>
    <n v="35136"/>
    <n v="40094"/>
    <s v="Critical"/>
    <s v="Atlanta"/>
    <s v="Georgia"/>
    <x v="2"/>
    <s v="Corporate"/>
    <x v="0"/>
    <x v="6"/>
    <n v="68.73"/>
    <n v="2.94"/>
    <n v="6.8730000000000011"/>
    <n v="61.856999999999999"/>
  </r>
  <r>
    <n v="4939"/>
    <n v="35137"/>
    <n v="40376"/>
    <s v="High"/>
    <s v="Fort Smith"/>
    <s v="Arkansas"/>
    <x v="2"/>
    <s v="Home Office"/>
    <x v="0"/>
    <x v="12"/>
    <n v="225.06"/>
    <n v="5.34"/>
    <n v="22.506"/>
    <n v="202.554"/>
  </r>
  <r>
    <n v="4940"/>
    <n v="35137"/>
    <n v="40376"/>
    <s v="High"/>
    <s v="Fort Smith"/>
    <s v="Arkansas"/>
    <x v="2"/>
    <s v="Home Office"/>
    <x v="0"/>
    <x v="14"/>
    <n v="1041.78"/>
    <n v="23.99"/>
    <n v="104.178"/>
    <n v="937.60199999999998"/>
  </r>
  <r>
    <n v="4941"/>
    <n v="35139"/>
    <n v="40196"/>
    <s v="High"/>
    <s v="Albuquerque"/>
    <s v="New Mexico"/>
    <x v="1"/>
    <s v="Home Office"/>
    <x v="0"/>
    <x v="12"/>
    <n v="264.77999999999997"/>
    <n v="8.69"/>
    <n v="26.477999999999998"/>
    <n v="238.30199999999996"/>
  </r>
  <r>
    <n v="4942"/>
    <n v="35139"/>
    <n v="40196"/>
    <s v="High"/>
    <s v="Durango"/>
    <s v="Colorado"/>
    <x v="1"/>
    <s v="Home Office"/>
    <x v="2"/>
    <x v="10"/>
    <n v="10380.34"/>
    <n v="3502.14"/>
    <n v="1038.0339999999999"/>
    <n v="9342.3060000000005"/>
  </r>
  <r>
    <n v="4943"/>
    <n v="35139"/>
    <n v="40196"/>
    <s v="High"/>
    <s v="Durango"/>
    <s v="Colorado"/>
    <x v="1"/>
    <s v="Home Office"/>
    <x v="0"/>
    <x v="6"/>
    <n v="854.9"/>
    <n v="34.58"/>
    <n v="85.49"/>
    <n v="769.41"/>
  </r>
  <r>
    <n v="4944"/>
    <n v="35139"/>
    <n v="40196"/>
    <s v="High"/>
    <s v="Durango"/>
    <s v="Colorado"/>
    <x v="1"/>
    <s v="Home Office"/>
    <x v="0"/>
    <x v="0"/>
    <n v="389.98"/>
    <n v="12.21"/>
    <n v="38.998000000000005"/>
    <n v="350.98200000000003"/>
  </r>
  <r>
    <n v="4945"/>
    <n v="35141"/>
    <n v="40432"/>
    <s v="Medium"/>
    <s v="Schererville"/>
    <s v="Indiana"/>
    <x v="0"/>
    <s v="Small Business"/>
    <x v="0"/>
    <x v="12"/>
    <n v="2046.81"/>
    <n v="67.28"/>
    <n v="204.68099999999998"/>
    <n v="1842.1289999999999"/>
  </r>
  <r>
    <n v="4946"/>
    <n v="35142"/>
    <n v="40290"/>
    <s v="Low"/>
    <s v="Hastings"/>
    <s v="Nebraska"/>
    <x v="0"/>
    <s v="Corporate"/>
    <x v="1"/>
    <x v="2"/>
    <n v="231.27"/>
    <n v="20.239999999999998"/>
    <n v="23.127000000000002"/>
    <n v="208.143"/>
  </r>
  <r>
    <n v="4947"/>
    <n v="35173"/>
    <n v="40981"/>
    <s v="Not Specified"/>
    <s v="Moscow"/>
    <s v="Idaho"/>
    <x v="1"/>
    <s v="Corporate"/>
    <x v="1"/>
    <x v="11"/>
    <n v="6483.26"/>
    <n v="240.98"/>
    <n v="648.32600000000002"/>
    <n v="5834.9340000000002"/>
  </r>
  <r>
    <n v="4948"/>
    <n v="35173"/>
    <n v="40981"/>
    <s v="Not Specified"/>
    <s v="Moscow"/>
    <s v="Idaho"/>
    <x v="1"/>
    <s v="Corporate"/>
    <x v="2"/>
    <x v="4"/>
    <n v="1446.2070000000001"/>
    <n v="125.99"/>
    <n v="144.62070000000003"/>
    <n v="1301.5863000000002"/>
  </r>
  <r>
    <n v="4949"/>
    <n v="35200"/>
    <n v="39849"/>
    <s v="Medium"/>
    <s v="Chandler"/>
    <s v="Arizona"/>
    <x v="1"/>
    <s v="Corporate"/>
    <x v="1"/>
    <x v="2"/>
    <n v="150.24"/>
    <n v="9.98"/>
    <n v="15.024000000000001"/>
    <n v="135.21600000000001"/>
  </r>
  <r>
    <n v="4950"/>
    <n v="35201"/>
    <n v="40333"/>
    <s v="Low"/>
    <s v="Merrimack"/>
    <s v="New Hampshire"/>
    <x v="3"/>
    <s v="Home Office"/>
    <x v="2"/>
    <x v="5"/>
    <n v="211.44"/>
    <n v="10.97"/>
    <n v="21.144000000000002"/>
    <n v="190.29599999999999"/>
  </r>
  <r>
    <n v="4951"/>
    <n v="35238"/>
    <n v="40661"/>
    <s v="Low"/>
    <s v="Clinton"/>
    <s v="Mississippi"/>
    <x v="2"/>
    <s v="Small Business"/>
    <x v="2"/>
    <x v="4"/>
    <n v="1403.0269999999998"/>
    <n v="65.989999999999995"/>
    <n v="140.30269999999999"/>
    <n v="1262.7242999999999"/>
  </r>
  <r>
    <n v="4952"/>
    <n v="35239"/>
    <n v="40859"/>
    <s v="Critical"/>
    <s v="Northglenn"/>
    <s v="Colorado"/>
    <x v="1"/>
    <s v="Small Business"/>
    <x v="0"/>
    <x v="9"/>
    <n v="109.29"/>
    <n v="5.28"/>
    <n v="10.929"/>
    <n v="98.361000000000004"/>
  </r>
  <r>
    <n v="4953"/>
    <n v="35239"/>
    <n v="40859"/>
    <s v="Critical"/>
    <s v="Northglenn"/>
    <s v="Colorado"/>
    <x v="1"/>
    <s v="Small Business"/>
    <x v="0"/>
    <x v="0"/>
    <n v="2257.88"/>
    <n v="59.76"/>
    <n v="225.78800000000004"/>
    <n v="2032.0920000000001"/>
  </r>
  <r>
    <n v="4954"/>
    <n v="35265"/>
    <n v="40511"/>
    <s v="Not Specified"/>
    <s v="Hollywood"/>
    <s v="Florida"/>
    <x v="2"/>
    <s v="Small Business"/>
    <x v="0"/>
    <x v="12"/>
    <n v="125.78"/>
    <n v="30.56"/>
    <n v="12.577999999999999"/>
    <n v="113.202"/>
  </r>
  <r>
    <n v="4955"/>
    <n v="35265"/>
    <n v="40511"/>
    <s v="Not Specified"/>
    <s v="Hollywood"/>
    <s v="Florida"/>
    <x v="2"/>
    <s v="Small Business"/>
    <x v="1"/>
    <x v="15"/>
    <n v="577"/>
    <n v="33.94"/>
    <n v="57.7"/>
    <n v="519.29999999999995"/>
  </r>
  <r>
    <n v="4956"/>
    <n v="35265"/>
    <n v="40511"/>
    <s v="Not Specified"/>
    <s v="Hollywood"/>
    <s v="Florida"/>
    <x v="2"/>
    <s v="Small Business"/>
    <x v="2"/>
    <x v="10"/>
    <n v="24.53"/>
    <n v="9.49"/>
    <n v="2.4530000000000003"/>
    <n v="22.077000000000002"/>
  </r>
  <r>
    <n v="4957"/>
    <n v="35266"/>
    <n v="40553"/>
    <s v="Not Specified"/>
    <s v="Bloomington"/>
    <s v="Illinois"/>
    <x v="0"/>
    <s v="Corporate"/>
    <x v="0"/>
    <x v="6"/>
    <n v="217.25"/>
    <n v="5.84"/>
    <n v="21.725000000000001"/>
    <n v="195.52500000000001"/>
  </r>
  <r>
    <n v="4958"/>
    <n v="35266"/>
    <n v="40553"/>
    <s v="Not Specified"/>
    <s v="Bloomington"/>
    <s v="Illinois"/>
    <x v="0"/>
    <s v="Corporate"/>
    <x v="1"/>
    <x v="3"/>
    <n v="5993.74"/>
    <n v="218.75"/>
    <n v="599.37399999999991"/>
    <n v="5394.366"/>
  </r>
  <r>
    <n v="4959"/>
    <n v="35271"/>
    <n v="40385"/>
    <s v="High"/>
    <s v="Portland"/>
    <s v="Maine"/>
    <x v="3"/>
    <s v="Home Office"/>
    <x v="2"/>
    <x v="4"/>
    <n v="1083.4014999999999"/>
    <n v="65.989999999999995"/>
    <n v="108.34014999999999"/>
    <n v="975.06134999999995"/>
  </r>
  <r>
    <n v="4960"/>
    <n v="35296"/>
    <n v="40623"/>
    <s v="Low"/>
    <s v="Atlantic City"/>
    <s v="New Jersey"/>
    <x v="3"/>
    <s v="Corporate"/>
    <x v="2"/>
    <x v="4"/>
    <n v="407.8725"/>
    <n v="65.989999999999995"/>
    <n v="40.78725"/>
    <n v="367.08524999999997"/>
  </r>
  <r>
    <n v="4961"/>
    <n v="35299"/>
    <n v="41131"/>
    <s v="Not Specified"/>
    <s v="Douglasville"/>
    <s v="Georgia"/>
    <x v="2"/>
    <s v="Corporate"/>
    <x v="2"/>
    <x v="5"/>
    <n v="4359"/>
    <n v="99.99"/>
    <n v="435.9"/>
    <n v="3923.1"/>
  </r>
  <r>
    <n v="4962"/>
    <n v="35300"/>
    <n v="40239"/>
    <s v="Medium"/>
    <s v="Elkhart"/>
    <s v="Indiana"/>
    <x v="0"/>
    <s v="Corporate"/>
    <x v="0"/>
    <x v="8"/>
    <n v="28.81"/>
    <n v="2.89"/>
    <n v="2.8809999999999998"/>
    <n v="25.928999999999998"/>
  </r>
  <r>
    <n v="4963"/>
    <n v="35300"/>
    <n v="40239"/>
    <s v="Medium"/>
    <s v="Elkhart"/>
    <s v="Indiana"/>
    <x v="0"/>
    <s v="Corporate"/>
    <x v="1"/>
    <x v="2"/>
    <n v="1445.6"/>
    <n v="41.32"/>
    <n v="144.56"/>
    <n v="1301.04"/>
  </r>
  <r>
    <n v="4964"/>
    <n v="35300"/>
    <n v="40239"/>
    <s v="Medium"/>
    <s v="Elkhart"/>
    <s v="Indiana"/>
    <x v="0"/>
    <s v="Corporate"/>
    <x v="0"/>
    <x v="9"/>
    <n v="119.03"/>
    <n v="8.9499999999999993"/>
    <n v="11.902999999999999"/>
    <n v="107.12700000000001"/>
  </r>
  <r>
    <n v="4965"/>
    <n v="35302"/>
    <n v="40336"/>
    <s v="Medium"/>
    <s v="Commack"/>
    <s v="New York"/>
    <x v="3"/>
    <s v="Small Business"/>
    <x v="0"/>
    <x v="9"/>
    <n v="188.44"/>
    <n v="30.98"/>
    <n v="18.844000000000001"/>
    <n v="169.596"/>
  </r>
  <r>
    <n v="4966"/>
    <n v="35302"/>
    <n v="40336"/>
    <s v="Medium"/>
    <s v="Commack"/>
    <s v="New York"/>
    <x v="3"/>
    <s v="Small Business"/>
    <x v="2"/>
    <x v="4"/>
    <n v="1265.4969999999998"/>
    <n v="125.99"/>
    <n v="126.54969999999997"/>
    <n v="1138.9472999999998"/>
  </r>
  <r>
    <n v="4967"/>
    <n v="35360"/>
    <n v="40651"/>
    <s v="Critical"/>
    <s v="Dover"/>
    <s v="New Hampshire"/>
    <x v="3"/>
    <s v="Corporate"/>
    <x v="0"/>
    <x v="12"/>
    <n v="41.06"/>
    <n v="8.8800000000000008"/>
    <n v="4.1059999999999999"/>
    <n v="36.954000000000001"/>
  </r>
  <r>
    <n v="4968"/>
    <n v="35361"/>
    <n v="39909"/>
    <s v="Medium"/>
    <s v="Mission Viejo"/>
    <s v="California"/>
    <x v="1"/>
    <s v="Home Office"/>
    <x v="0"/>
    <x v="9"/>
    <n v="746.93"/>
    <n v="18.97"/>
    <n v="74.692999999999998"/>
    <n v="672.23699999999997"/>
  </r>
  <r>
    <n v="4969"/>
    <n v="35361"/>
    <n v="39909"/>
    <s v="Medium"/>
    <s v="Mission Viejo"/>
    <s v="California"/>
    <x v="1"/>
    <s v="Home Office"/>
    <x v="0"/>
    <x v="9"/>
    <n v="313.39999999999998"/>
    <n v="8.34"/>
    <n v="31.34"/>
    <n v="282.06"/>
  </r>
  <r>
    <n v="4970"/>
    <n v="35364"/>
    <n v="40159"/>
    <s v="Critical"/>
    <s v="Liberal"/>
    <s v="Kansas"/>
    <x v="0"/>
    <s v="Corporate"/>
    <x v="0"/>
    <x v="9"/>
    <n v="72.08"/>
    <n v="4.28"/>
    <n v="7.2079999999999993"/>
    <n v="64.872"/>
  </r>
  <r>
    <n v="4971"/>
    <n v="35364"/>
    <n v="40159"/>
    <s v="Critical"/>
    <s v="Liberal"/>
    <s v="Kansas"/>
    <x v="0"/>
    <s v="Corporate"/>
    <x v="1"/>
    <x v="3"/>
    <n v="10338.93"/>
    <n v="376.13"/>
    <n v="1033.893"/>
    <n v="9305.0370000000003"/>
  </r>
  <r>
    <n v="4972"/>
    <n v="35364"/>
    <n v="40159"/>
    <s v="Critical"/>
    <s v="Liberal"/>
    <s v="Kansas"/>
    <x v="0"/>
    <s v="Corporate"/>
    <x v="1"/>
    <x v="3"/>
    <n v="15897.01"/>
    <n v="424.21"/>
    <n v="1589.701"/>
    <n v="14307.309000000001"/>
  </r>
  <r>
    <n v="4973"/>
    <n v="35364"/>
    <n v="40159"/>
    <s v="Critical"/>
    <s v="Liberal"/>
    <s v="Kansas"/>
    <x v="0"/>
    <s v="Corporate"/>
    <x v="2"/>
    <x v="4"/>
    <n v="1265.2929999999999"/>
    <n v="195.99"/>
    <n v="126.52929999999998"/>
    <n v="1138.7637"/>
  </r>
  <r>
    <n v="4974"/>
    <n v="35366"/>
    <n v="40736"/>
    <s v="Low"/>
    <s v="Bremerton"/>
    <s v="Washington"/>
    <x v="1"/>
    <s v="Consumer"/>
    <x v="0"/>
    <x v="9"/>
    <n v="149.31"/>
    <n v="6.48"/>
    <n v="14.930999999999999"/>
    <n v="134.37899999999999"/>
  </r>
  <r>
    <n v="4975"/>
    <n v="35392"/>
    <n v="40962"/>
    <s v="High"/>
    <s v="Bessemer"/>
    <s v="Alabama"/>
    <x v="2"/>
    <s v="Small Business"/>
    <x v="0"/>
    <x v="9"/>
    <n v="70.88"/>
    <n v="6.48"/>
    <n v="7.0879999999999992"/>
    <n v="63.791999999999994"/>
  </r>
  <r>
    <n v="4976"/>
    <n v="35399"/>
    <n v="40564"/>
    <s v="Low"/>
    <s v="Pearl"/>
    <s v="Mississippi"/>
    <x v="2"/>
    <s v="Corporate"/>
    <x v="0"/>
    <x v="12"/>
    <n v="188.38"/>
    <n v="4.91"/>
    <n v="18.838000000000001"/>
    <n v="169.542"/>
  </r>
  <r>
    <n v="4977"/>
    <n v="35425"/>
    <n v="40265"/>
    <s v="Not Specified"/>
    <s v="Florence"/>
    <s v="South Carolina"/>
    <x v="2"/>
    <s v="Home Office"/>
    <x v="0"/>
    <x v="12"/>
    <n v="100.34"/>
    <n v="3.58"/>
    <n v="10.034000000000001"/>
    <n v="90.305999999999997"/>
  </r>
  <r>
    <n v="4978"/>
    <n v="35425"/>
    <n v="40265"/>
    <s v="Not Specified"/>
    <s v="Florence"/>
    <s v="South Carolina"/>
    <x v="2"/>
    <s v="Home Office"/>
    <x v="0"/>
    <x v="7"/>
    <n v="75.680000000000007"/>
    <n v="1.81"/>
    <n v="7.5680000000000005"/>
    <n v="68.112000000000009"/>
  </r>
  <r>
    <n v="4979"/>
    <n v="35426"/>
    <n v="40454"/>
    <s v="High"/>
    <s v="Auburn"/>
    <s v="Washington"/>
    <x v="1"/>
    <s v="Small Business"/>
    <x v="0"/>
    <x v="9"/>
    <n v="53.01"/>
    <n v="10.31"/>
    <n v="5.3010000000000002"/>
    <n v="47.708999999999996"/>
  </r>
  <r>
    <n v="4980"/>
    <n v="35430"/>
    <n v="40262"/>
    <s v="Low"/>
    <s v="Hudson"/>
    <s v="Ohio"/>
    <x v="3"/>
    <s v="Home Office"/>
    <x v="1"/>
    <x v="2"/>
    <n v="1835.84"/>
    <n v="110.98"/>
    <n v="183.58399999999997"/>
    <n v="1652.2559999999999"/>
  </r>
  <r>
    <n v="4981"/>
    <n v="35430"/>
    <n v="40262"/>
    <s v="Low"/>
    <s v="Hudson"/>
    <s v="Ohio"/>
    <x v="3"/>
    <s v="Home Office"/>
    <x v="0"/>
    <x v="6"/>
    <n v="133.43"/>
    <n v="2.84"/>
    <n v="13.343000000000002"/>
    <n v="120.087"/>
  </r>
  <r>
    <n v="4982"/>
    <n v="35430"/>
    <n v="40262"/>
    <s v="Low"/>
    <s v="Hudson"/>
    <s v="Ohio"/>
    <x v="3"/>
    <s v="Home Office"/>
    <x v="2"/>
    <x v="4"/>
    <n v="1655.3664999999999"/>
    <n v="65.989999999999995"/>
    <n v="165.53664999999998"/>
    <n v="1489.8298499999999"/>
  </r>
  <r>
    <n v="4983"/>
    <n v="35456"/>
    <n v="41214"/>
    <s v="Critical"/>
    <s v="Phoenix"/>
    <s v="Arizona"/>
    <x v="1"/>
    <s v="Corporate"/>
    <x v="0"/>
    <x v="7"/>
    <n v="46.37"/>
    <n v="1.26"/>
    <n v="4.6369999999999996"/>
    <n v="41.732999999999997"/>
  </r>
  <r>
    <n v="4984"/>
    <n v="35457"/>
    <n v="40154"/>
    <s v="Low"/>
    <s v="Alexandria"/>
    <s v="Virginia"/>
    <x v="2"/>
    <s v="Consumer"/>
    <x v="0"/>
    <x v="13"/>
    <n v="3286.27"/>
    <n v="70.97"/>
    <n v="328.62699999999995"/>
    <n v="2957.643"/>
  </r>
  <r>
    <n v="4985"/>
    <n v="35461"/>
    <n v="39965"/>
    <s v="Critical"/>
    <s v="Dunedin"/>
    <s v="Florida"/>
    <x v="2"/>
    <s v="Corporate"/>
    <x v="0"/>
    <x v="12"/>
    <n v="48.75"/>
    <n v="4.49"/>
    <n v="4.875"/>
    <n v="43.875"/>
  </r>
  <r>
    <n v="4986"/>
    <n v="35461"/>
    <n v="39965"/>
    <s v="Critical"/>
    <s v="Dunedin"/>
    <s v="Florida"/>
    <x v="2"/>
    <s v="Corporate"/>
    <x v="0"/>
    <x v="1"/>
    <n v="112.6"/>
    <n v="3.68"/>
    <n v="11.26"/>
    <n v="101.33999999999999"/>
  </r>
  <r>
    <n v="4987"/>
    <n v="35490"/>
    <n v="40519"/>
    <s v="High"/>
    <s v="Parkland"/>
    <s v="Washington"/>
    <x v="1"/>
    <s v="Small Business"/>
    <x v="0"/>
    <x v="6"/>
    <n v="44.64"/>
    <n v="5.84"/>
    <n v="4.4639999999999995"/>
    <n v="40.176000000000002"/>
  </r>
  <r>
    <n v="4988"/>
    <n v="35490"/>
    <n v="40519"/>
    <s v="High"/>
    <s v="Parkland"/>
    <s v="Washington"/>
    <x v="1"/>
    <s v="Small Business"/>
    <x v="2"/>
    <x v="4"/>
    <n v="1289.6199999999999"/>
    <n v="35.99"/>
    <n v="128.96199999999999"/>
    <n v="1160.6579999999999"/>
  </r>
  <r>
    <n v="4989"/>
    <n v="35492"/>
    <n v="40949"/>
    <s v="Medium"/>
    <s v="Nashua"/>
    <s v="New Hampshire"/>
    <x v="3"/>
    <s v="Corporate"/>
    <x v="1"/>
    <x v="2"/>
    <n v="455.93"/>
    <n v="12.64"/>
    <n v="45.593000000000004"/>
    <n v="410.33699999999999"/>
  </r>
  <r>
    <n v="4990"/>
    <n v="35494"/>
    <n v="40588"/>
    <s v="Medium"/>
    <s v="Hackensack"/>
    <s v="New Jersey"/>
    <x v="3"/>
    <s v="Consumer"/>
    <x v="1"/>
    <x v="3"/>
    <n v="1731.1040000000003"/>
    <n v="111.96"/>
    <n v="173.1104"/>
    <n v="1557.9936000000002"/>
  </r>
  <r>
    <n v="4991"/>
    <n v="35522"/>
    <n v="40476"/>
    <s v="Low"/>
    <s v="Cottage Grove"/>
    <s v="Minnesota"/>
    <x v="0"/>
    <s v="Home Office"/>
    <x v="2"/>
    <x v="5"/>
    <n v="2575.0100000000002"/>
    <n v="99.99"/>
    <n v="257.50100000000003"/>
    <n v="2317.509"/>
  </r>
  <r>
    <n v="4992"/>
    <n v="35554"/>
    <n v="41176"/>
    <s v="Not Specified"/>
    <s v="Baytown"/>
    <s v="Texas"/>
    <x v="0"/>
    <s v="Consumer"/>
    <x v="1"/>
    <x v="11"/>
    <n v="4581.54"/>
    <n v="130.97999999999999"/>
    <n v="458.154"/>
    <n v="4123.3860000000004"/>
  </r>
  <r>
    <n v="4993"/>
    <n v="35555"/>
    <n v="40606"/>
    <s v="Medium"/>
    <s v="Mansfield"/>
    <s v="Texas"/>
    <x v="0"/>
    <s v="Corporate"/>
    <x v="1"/>
    <x v="15"/>
    <n v="11266.4"/>
    <n v="243.98"/>
    <n v="1126.6400000000001"/>
    <n v="10139.76"/>
  </r>
  <r>
    <n v="4994"/>
    <n v="35555"/>
    <n v="40606"/>
    <s v="Medium"/>
    <s v="Mcallen"/>
    <s v="Texas"/>
    <x v="0"/>
    <s v="Corporate"/>
    <x v="2"/>
    <x v="5"/>
    <n v="71.61"/>
    <n v="4.8899999999999997"/>
    <n v="7.1610000000000005"/>
    <n v="64.448999999999998"/>
  </r>
  <r>
    <n v="4995"/>
    <n v="35555"/>
    <n v="40606"/>
    <s v="Medium"/>
    <s v="Mcallen"/>
    <s v="Texas"/>
    <x v="0"/>
    <s v="Corporate"/>
    <x v="0"/>
    <x v="9"/>
    <n v="10.43"/>
    <n v="4.9800000000000004"/>
    <n v="1.0429999999999999"/>
    <n v="9.3870000000000005"/>
  </r>
  <r>
    <n v="4996"/>
    <n v="35558"/>
    <n v="40071"/>
    <s v="Critical"/>
    <s v="Anderson"/>
    <s v="Indiana"/>
    <x v="0"/>
    <s v="Consumer"/>
    <x v="1"/>
    <x v="2"/>
    <n v="34.880000000000003"/>
    <n v="13.79"/>
    <n v="3.488"/>
    <n v="31.392000000000003"/>
  </r>
  <r>
    <n v="4997"/>
    <n v="35584"/>
    <n v="40666"/>
    <s v="Medium"/>
    <s v="Hastings"/>
    <s v="Nebraska"/>
    <x v="0"/>
    <s v="Corporate"/>
    <x v="0"/>
    <x v="0"/>
    <n v="150.33000000000001"/>
    <n v="9.7100000000000009"/>
    <n v="15.033000000000001"/>
    <n v="135.29700000000003"/>
  </r>
  <r>
    <n v="4998"/>
    <n v="35587"/>
    <n v="40857"/>
    <s v="Critical"/>
    <s v="Lawndale"/>
    <s v="California"/>
    <x v="1"/>
    <s v="Consumer"/>
    <x v="1"/>
    <x v="2"/>
    <n v="208.77"/>
    <n v="4.82"/>
    <n v="20.877000000000002"/>
    <n v="187.893"/>
  </r>
  <r>
    <n v="4999"/>
    <n v="35588"/>
    <n v="40342"/>
    <s v="Low"/>
    <s v="Steubenville"/>
    <s v="Ohio"/>
    <x v="3"/>
    <s v="Corporate"/>
    <x v="1"/>
    <x v="11"/>
    <n v="1727.79"/>
    <n v="58.14"/>
    <n v="172.77900000000002"/>
    <n v="1555.011"/>
  </r>
  <r>
    <n v="5000"/>
    <n v="35590"/>
    <n v="41245"/>
    <s v="Critical"/>
    <s v="North Port"/>
    <s v="Florida"/>
    <x v="2"/>
    <s v="Small Business"/>
    <x v="2"/>
    <x v="5"/>
    <n v="423.95"/>
    <n v="99.99"/>
    <n v="42.395000000000003"/>
    <n v="381.555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FDBB51-A50D-4BA4-9B58-2BE51756050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4:G22" firstHeaderRow="0" firstDataRow="1" firstDataCol="1"/>
  <pivotFields count="3">
    <pivotField axis="axisRow" showAll="0">
      <items count="18">
        <item x="5"/>
        <item x="8"/>
        <item x="12"/>
        <item x="3"/>
        <item x="7"/>
        <item x="0"/>
        <item x="13"/>
        <item x="16"/>
        <item x="10"/>
        <item x="1"/>
        <item x="4"/>
        <item x="6"/>
        <item x="15"/>
        <item x="2"/>
        <item x="9"/>
        <item x="11"/>
        <item x="14"/>
        <item t="default"/>
      </items>
    </pivotField>
    <pivotField dataField="1" showAll="0"/>
    <pivotField dataField="1" numFmtId="9" showAll="0"/>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 baseField="0" baseItem="0"/>
    <dataField name="Sum of Sales in %" fld="2" baseField="0" baseItem="0" numFmtId="9"/>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1D3090-E4B8-4CF5-BC38-CB5C5588791B}"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D10" firstHeaderRow="0" firstDataRow="1" firstDataCol="1"/>
  <pivotFields count="14">
    <pivotField showAll="0"/>
    <pivotField showAll="0"/>
    <pivotField showAll="0"/>
    <pivotField showAll="0"/>
    <pivotField showAll="0"/>
    <pivotField showAll="0"/>
    <pivotField axis="axisRow" showAll="0">
      <items count="5">
        <item x="0"/>
        <item x="3"/>
        <item x="2"/>
        <item x="1"/>
        <item t="default"/>
      </items>
    </pivotField>
    <pivotField showAll="0"/>
    <pivotField showAll="0">
      <items count="4">
        <item x="1"/>
        <item x="0"/>
        <item x="2"/>
        <item t="default"/>
      </items>
    </pivotField>
    <pivotField showAll="0">
      <items count="18">
        <item x="13"/>
        <item x="12"/>
        <item x="11"/>
        <item x="15"/>
        <item x="5"/>
        <item x="16"/>
        <item x="14"/>
        <item x="8"/>
        <item x="2"/>
        <item x="10"/>
        <item x="9"/>
        <item x="6"/>
        <item x="7"/>
        <item x="1"/>
        <item x="0"/>
        <item x="3"/>
        <item x="4"/>
        <item t="default"/>
      </items>
    </pivotField>
    <pivotField dataField="1" showAll="0"/>
    <pivotField showAll="0"/>
    <pivotField dataField="1" numFmtId="2" showAll="0"/>
    <pivotField dataField="1" numFmtId="2" showAll="0"/>
  </pivotFields>
  <rowFields count="1">
    <field x="6"/>
  </rowFields>
  <rowItems count="5">
    <i>
      <x/>
    </i>
    <i>
      <x v="1"/>
    </i>
    <i>
      <x v="2"/>
    </i>
    <i>
      <x v="3"/>
    </i>
    <i t="grand">
      <x/>
    </i>
  </rowItems>
  <colFields count="1">
    <field x="-2"/>
  </colFields>
  <colItems count="3">
    <i>
      <x/>
    </i>
    <i i="1">
      <x v="1"/>
    </i>
    <i i="2">
      <x v="2"/>
    </i>
  </colItems>
  <dataFields count="3">
    <dataField name="Sum of Sales" fld="10" baseField="0" baseItem="0"/>
    <dataField name="Sum of Profit" fld="12" baseField="0" baseItem="0" numFmtId="2"/>
    <dataField name="Sum of Cost" fld="13"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79E0E07-9C40-4741-ABE5-231280D48678}" sourceName="Product Category">
  <pivotTables>
    <pivotTable tabId="12" name="PivotTable4"/>
  </pivotTables>
  <data>
    <tabular pivotCacheId="1960817720">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C7B091F1-DA36-4C3D-A5A3-7B70F6A2DEA3}" sourceName="Product Sub-Category">
  <pivotTables>
    <pivotTable tabId="12" name="PivotTable4"/>
  </pivotTables>
  <data>
    <tabular pivotCacheId="1960817720">
      <items count="17">
        <i x="13" s="1"/>
        <i x="12" s="1"/>
        <i x="11" s="1"/>
        <i x="15" s="1"/>
        <i x="5" s="1"/>
        <i x="16" s="1"/>
        <i x="14" s="1"/>
        <i x="8" s="1"/>
        <i x="2" s="1"/>
        <i x="10" s="1"/>
        <i x="9" s="1"/>
        <i x="6" s="1"/>
        <i x="7" s="1"/>
        <i x="1" s="1"/>
        <i x="0"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AF2C8A3C-60BA-4C3F-98D0-F0A9BD38EBC0}" cache="Slicer_Product_Category" caption="Product Category" rowHeight="234950"/>
  <slicer name="Product Sub-Category" xr10:uid="{22F15125-D0B1-49A2-8346-1D9B49A9F69C}" cache="Slicer_Product_Sub_Category" caption="Product Sub-Category" rowHeight="2349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7"/>
  <sheetViews>
    <sheetView showGridLines="0" zoomScale="94" zoomScaleNormal="85" workbookViewId="0">
      <selection activeCell="C5" sqref="C5"/>
    </sheetView>
  </sheetViews>
  <sheetFormatPr defaultRowHeight="14.4" x14ac:dyDescent="0.3"/>
  <cols>
    <col min="2" max="2" width="9.44140625" bestFit="1" customWidth="1"/>
    <col min="3" max="4" width="12.33203125" customWidth="1"/>
    <col min="5" max="5" width="15" bestFit="1" customWidth="1"/>
    <col min="6" max="6" width="11.88671875" bestFit="1" customWidth="1"/>
    <col min="7" max="7" width="11.88671875" customWidth="1"/>
    <col min="10" max="10" width="13.88671875" bestFit="1" customWidth="1"/>
    <col min="12" max="12" width="9.44140625" customWidth="1"/>
    <col min="13" max="13" width="13.88671875" bestFit="1" customWidth="1"/>
  </cols>
  <sheetData>
    <row r="1" spans="1:13 16379:16384" x14ac:dyDescent="0.3">
      <c r="XEY1" s="5" t="e">
        <f ca="1">VLOOKUP(XEX1,INDIRECT($B$4&amp;"!$A$1:$B$800"),2,0)</f>
        <v>#N/A</v>
      </c>
      <c r="XFD1" t="s">
        <v>29</v>
      </c>
    </row>
    <row r="2" spans="1:13 16379:16384" s="11" customFormat="1" x14ac:dyDescent="0.3">
      <c r="A2" s="11" t="s">
        <v>58</v>
      </c>
      <c r="I2" s="11" t="s">
        <v>33</v>
      </c>
    </row>
    <row r="4" spans="1:13 16379:16384" x14ac:dyDescent="0.3">
      <c r="A4" s="7" t="s">
        <v>0</v>
      </c>
      <c r="B4" s="8" t="s">
        <v>2</v>
      </c>
      <c r="C4" s="8" t="s">
        <v>1939</v>
      </c>
      <c r="D4" s="8" t="s">
        <v>15</v>
      </c>
      <c r="E4" s="8" t="s">
        <v>30</v>
      </c>
      <c r="F4" s="8" t="s">
        <v>31</v>
      </c>
      <c r="G4" s="8" t="s">
        <v>32</v>
      </c>
      <c r="I4" s="7" t="s">
        <v>0</v>
      </c>
      <c r="J4" s="8" t="s">
        <v>1</v>
      </c>
      <c r="L4" s="7" t="s">
        <v>0</v>
      </c>
      <c r="M4" s="8" t="s">
        <v>1</v>
      </c>
    </row>
    <row r="5" spans="1:13 16379:16384" x14ac:dyDescent="0.3">
      <c r="A5" s="4">
        <v>10248</v>
      </c>
      <c r="B5" s="5" t="str">
        <f>VLOOKUP(A5,Country!$A$1:$B$800,2,FALSE)</f>
        <v>UK</v>
      </c>
      <c r="C5" s="5">
        <f>VLOOKUP(A5,Date!$A$1:$B$800,2,FALSE)</f>
        <v>37818</v>
      </c>
      <c r="D5" s="5" t="str">
        <f>VLOOKUP(A5,Name!$A$1:$B$800,2,FALSE)</f>
        <v>Buchanan</v>
      </c>
      <c r="E5" s="14" t="s">
        <v>3</v>
      </c>
      <c r="F5" s="14">
        <v>37818</v>
      </c>
      <c r="G5" s="14" t="s">
        <v>5</v>
      </c>
      <c r="I5" s="13">
        <v>10248</v>
      </c>
      <c r="J5" s="12">
        <v>38466</v>
      </c>
      <c r="L5" s="4">
        <v>10248</v>
      </c>
      <c r="M5" s="14">
        <f>VLOOKUP(L5,$I$5:$J$17,2,FALSE)</f>
        <v>38466</v>
      </c>
    </row>
    <row r="6" spans="1:13 16379:16384" x14ac:dyDescent="0.3">
      <c r="A6" s="4">
        <v>10249</v>
      </c>
      <c r="B6" s="5" t="str">
        <f>VLOOKUP(A6,Country!$A$1:$B$800,2,FALSE)</f>
        <v>UK</v>
      </c>
      <c r="C6" s="5">
        <f>VLOOKUP(A6,Date!$A$1:$B$800,2,FALSE)</f>
        <v>37812</v>
      </c>
      <c r="D6" s="5" t="str">
        <f>VLOOKUP(A6,Name!$A$1:$B$800,2,FALSE)</f>
        <v>Suyama</v>
      </c>
      <c r="E6" s="14" t="s">
        <v>3</v>
      </c>
      <c r="F6" s="14">
        <v>37812</v>
      </c>
      <c r="G6" s="14" t="s">
        <v>6</v>
      </c>
      <c r="I6" s="13">
        <v>10249</v>
      </c>
      <c r="J6" s="12">
        <v>38473</v>
      </c>
      <c r="L6" s="4">
        <v>10249</v>
      </c>
      <c r="M6" s="14">
        <f t="shared" ref="M6:M8" si="0">VLOOKUP(L6,$I$5:$J$17,2,FALSE)</f>
        <v>38473</v>
      </c>
    </row>
    <row r="7" spans="1:13 16379:16384" x14ac:dyDescent="0.3">
      <c r="A7" s="4">
        <v>10250</v>
      </c>
      <c r="B7" s="5" t="str">
        <f>VLOOKUP(A7,Country!$A$1:$B$800,2,FALSE)</f>
        <v>USA</v>
      </c>
      <c r="C7" s="5">
        <f>VLOOKUP(A7,Date!$A$1:$B$800,2,FALSE)</f>
        <v>37814</v>
      </c>
      <c r="D7" s="5" t="str">
        <f>VLOOKUP(A7,Name!$A$1:$B$800,2,FALSE)</f>
        <v>Lee</v>
      </c>
      <c r="E7" s="14" t="s">
        <v>4</v>
      </c>
      <c r="F7" s="14">
        <v>37814</v>
      </c>
      <c r="G7" s="14" t="s">
        <v>7</v>
      </c>
      <c r="I7" s="13">
        <v>10250</v>
      </c>
      <c r="J7" s="12">
        <v>38471</v>
      </c>
      <c r="L7" s="4">
        <v>10250</v>
      </c>
      <c r="M7" s="14">
        <f t="shared" si="0"/>
        <v>38471</v>
      </c>
    </row>
    <row r="8" spans="1:13 16379:16384" x14ac:dyDescent="0.3">
      <c r="A8" s="4">
        <v>10251</v>
      </c>
      <c r="B8" s="5" t="str">
        <f>VLOOKUP(A8,Country!$A$1:$B$800,2,FALSE)</f>
        <v>USA</v>
      </c>
      <c r="C8" s="5">
        <f>VLOOKUP(A8,Date!$A$1:$B$800,2,FALSE)</f>
        <v>37817</v>
      </c>
      <c r="D8" s="5" t="str">
        <f>VLOOKUP(A8,Name!$A$1:$B$800,2,FALSE)</f>
        <v>Leverling</v>
      </c>
      <c r="E8" s="14" t="s">
        <v>4</v>
      </c>
      <c r="F8" s="14">
        <v>37817</v>
      </c>
      <c r="G8" s="14" t="s">
        <v>8</v>
      </c>
      <c r="I8" s="13">
        <v>10251</v>
      </c>
      <c r="J8" s="12">
        <v>38473</v>
      </c>
      <c r="L8" s="4">
        <v>10251</v>
      </c>
      <c r="M8" s="14">
        <f t="shared" si="0"/>
        <v>38473</v>
      </c>
    </row>
    <row r="9" spans="1:13 16379:16384" x14ac:dyDescent="0.3">
      <c r="A9" s="4">
        <v>10252</v>
      </c>
      <c r="B9" s="5" t="str">
        <f>VLOOKUP(A9,Country!$A$1:$B$800,2,FALSE)</f>
        <v>USA</v>
      </c>
      <c r="C9" s="5">
        <f>VLOOKUP(A9,Date!$A$1:$B$800,2,FALSE)</f>
        <v>37813</v>
      </c>
      <c r="D9" s="5" t="str">
        <f>VLOOKUP(A9,Name!$A$1:$B$800,2,FALSE)</f>
        <v>Lee</v>
      </c>
      <c r="E9" s="14" t="s">
        <v>4</v>
      </c>
      <c r="F9" s="14">
        <v>37813</v>
      </c>
      <c r="G9" s="14" t="s">
        <v>7</v>
      </c>
      <c r="I9" s="13">
        <v>10252</v>
      </c>
      <c r="J9" s="12">
        <v>38470</v>
      </c>
    </row>
    <row r="10" spans="1:13 16379:16384" x14ac:dyDescent="0.3">
      <c r="A10" s="4">
        <v>10253</v>
      </c>
      <c r="B10" s="5" t="str">
        <f>VLOOKUP(A10,Country!$A$1:$B$800,2,FALSE)</f>
        <v>USA</v>
      </c>
      <c r="C10" s="5">
        <f>VLOOKUP(A10,Date!$A$1:$B$800,2,FALSE)</f>
        <v>37818</v>
      </c>
      <c r="D10" s="5" t="str">
        <f>VLOOKUP(A10,Name!$A$1:$B$800,2,FALSE)</f>
        <v>Leverling</v>
      </c>
      <c r="E10" s="14" t="s">
        <v>4</v>
      </c>
      <c r="F10" s="14">
        <v>37818</v>
      </c>
      <c r="G10" s="14" t="s">
        <v>8</v>
      </c>
      <c r="I10" s="13">
        <v>10253</v>
      </c>
      <c r="J10" s="12">
        <v>38472</v>
      </c>
    </row>
    <row r="11" spans="1:13 16379:16384" x14ac:dyDescent="0.3">
      <c r="A11" s="4">
        <v>10254</v>
      </c>
      <c r="B11" s="5" t="str">
        <f>VLOOKUP(A11,Country!$A$1:$B$800,2,FALSE)</f>
        <v>UK</v>
      </c>
      <c r="C11" s="5">
        <f>VLOOKUP(A11,Date!$A$1:$B$800,2,FALSE)</f>
        <v>37825</v>
      </c>
      <c r="D11" s="5" t="str">
        <f>VLOOKUP(A11,Name!$A$1:$B$800,2,FALSE)</f>
        <v>Buchanan</v>
      </c>
      <c r="E11" s="14" t="s">
        <v>3</v>
      </c>
      <c r="F11" s="14">
        <v>37825</v>
      </c>
      <c r="G11" s="14" t="s">
        <v>5</v>
      </c>
      <c r="I11" s="13">
        <v>10254</v>
      </c>
      <c r="J11" s="12">
        <v>38469</v>
      </c>
    </row>
    <row r="12" spans="1:13 16379:16384" x14ac:dyDescent="0.3">
      <c r="A12" s="4">
        <v>10255</v>
      </c>
      <c r="B12" s="5" t="str">
        <f>VLOOKUP(A12,Country!$A$1:$B$800,2,FALSE)</f>
        <v>UK</v>
      </c>
      <c r="C12" s="5">
        <f>VLOOKUP(A12,Date!$A$1:$B$800,2,FALSE)</f>
        <v>37817</v>
      </c>
      <c r="D12" s="5" t="str">
        <f>VLOOKUP(A12,Name!$A$1:$B$800,2,FALSE)</f>
        <v>Dodsworth</v>
      </c>
      <c r="E12" s="14" t="s">
        <v>3</v>
      </c>
      <c r="F12" s="14">
        <v>37817</v>
      </c>
      <c r="G12" s="14" t="s">
        <v>9</v>
      </c>
      <c r="I12" s="13">
        <v>10255</v>
      </c>
      <c r="J12" s="12">
        <v>38464</v>
      </c>
    </row>
    <row r="13" spans="1:13 16379:16384" x14ac:dyDescent="0.3">
      <c r="A13" s="4">
        <v>10256</v>
      </c>
      <c r="B13" s="5" t="str">
        <f>VLOOKUP(A13,Country!$A$1:$B$800,2,FALSE)</f>
        <v>USA</v>
      </c>
      <c r="C13" s="5">
        <f>VLOOKUP(A13,Date!$A$1:$B$800,2,FALSE)</f>
        <v>37819</v>
      </c>
      <c r="D13" s="5" t="str">
        <f>VLOOKUP(A13,Name!$A$1:$B$800,2,FALSE)</f>
        <v>Leverling</v>
      </c>
      <c r="E13" s="14" t="s">
        <v>4</v>
      </c>
      <c r="F13" s="14">
        <v>37819</v>
      </c>
      <c r="G13" s="14" t="s">
        <v>8</v>
      </c>
      <c r="I13" s="13">
        <v>10256</v>
      </c>
      <c r="J13" s="12">
        <f>J11+10</f>
        <v>38479</v>
      </c>
    </row>
    <row r="14" spans="1:13 16379:16384" x14ac:dyDescent="0.3">
      <c r="A14" s="4">
        <v>10257</v>
      </c>
      <c r="B14" s="5" t="str">
        <f>VLOOKUP(A14,Country!$A$1:$B$800,2,FALSE)</f>
        <v>USA</v>
      </c>
      <c r="C14" s="5">
        <f>VLOOKUP(A14,Date!$A$1:$B$800,2,FALSE)</f>
        <v>37824</v>
      </c>
      <c r="D14" s="5" t="str">
        <f>VLOOKUP(A14,Name!$A$1:$B$800,2,FALSE)</f>
        <v>Lee</v>
      </c>
      <c r="E14" s="14" t="s">
        <v>4</v>
      </c>
      <c r="F14" s="14">
        <v>37824</v>
      </c>
      <c r="G14" s="14" t="s">
        <v>7</v>
      </c>
      <c r="I14" s="13">
        <v>10257</v>
      </c>
      <c r="J14" s="12">
        <f t="shared" ref="J14:J17" si="1">J12+10</f>
        <v>38474</v>
      </c>
    </row>
    <row r="15" spans="1:13 16379:16384" x14ac:dyDescent="0.3">
      <c r="A15" s="4">
        <v>10258</v>
      </c>
      <c r="B15" s="5" t="str">
        <f>VLOOKUP(A15,Country!$A$1:$B$800,2,FALSE)</f>
        <v>USA</v>
      </c>
      <c r="C15" s="5">
        <f>VLOOKUP(A15,Date!$A$1:$B$800,2,FALSE)</f>
        <v>37825</v>
      </c>
      <c r="D15" s="5" t="str">
        <f>VLOOKUP(A15,Name!$A$1:$B$800,2,FALSE)</f>
        <v>Davolio</v>
      </c>
      <c r="E15" s="14" t="s">
        <v>4</v>
      </c>
      <c r="F15" s="14">
        <v>37825</v>
      </c>
      <c r="G15" s="14" t="s">
        <v>10</v>
      </c>
      <c r="I15" s="13">
        <v>10258</v>
      </c>
      <c r="J15" s="12">
        <f t="shared" si="1"/>
        <v>38489</v>
      </c>
    </row>
    <row r="16" spans="1:13 16379:16384" x14ac:dyDescent="0.3">
      <c r="A16" s="4">
        <v>10259</v>
      </c>
      <c r="B16" s="5" t="str">
        <f>VLOOKUP(A16,Country!$A$1:$B$800,2,FALSE)</f>
        <v>USA</v>
      </c>
      <c r="C16" s="5">
        <f>VLOOKUP(A16,Date!$A$1:$B$800,2,FALSE)</f>
        <v>37827</v>
      </c>
      <c r="D16" s="5" t="str">
        <f>VLOOKUP(A16,Name!$A$1:$B$800,2,FALSE)</f>
        <v>Lee</v>
      </c>
      <c r="E16" s="14" t="s">
        <v>4</v>
      </c>
      <c r="F16" s="14">
        <v>37827</v>
      </c>
      <c r="G16" s="14" t="s">
        <v>7</v>
      </c>
      <c r="I16" s="13">
        <v>10259</v>
      </c>
      <c r="J16" s="12">
        <f t="shared" si="1"/>
        <v>38484</v>
      </c>
    </row>
    <row r="17" spans="1:10" x14ac:dyDescent="0.3">
      <c r="A17" s="4">
        <v>10260</v>
      </c>
      <c r="B17" s="5" t="str">
        <f>VLOOKUP(A17,Country!$A$1:$B$800,2,FALSE)</f>
        <v>USA</v>
      </c>
      <c r="C17" s="5">
        <f>VLOOKUP(A17,Date!$A$1:$B$800,2,FALSE)</f>
        <v>37831</v>
      </c>
      <c r="D17" s="5" t="str">
        <f>VLOOKUP(A17,Name!$A$1:$B$800,2,FALSE)</f>
        <v>Lee</v>
      </c>
      <c r="E17" s="14" t="s">
        <v>4</v>
      </c>
      <c r="F17" s="14">
        <v>37831</v>
      </c>
      <c r="G17" s="14" t="s">
        <v>7</v>
      </c>
      <c r="I17" s="13">
        <v>10260</v>
      </c>
      <c r="J17" s="12">
        <f t="shared" si="1"/>
        <v>38499</v>
      </c>
    </row>
  </sheetData>
  <dataValidations disablePrompts="1" count="1">
    <dataValidation type="list" allowBlank="1" showInputMessage="1" showErrorMessage="1" sqref="B4:D4" xr:uid="{00000000-0002-0000-0000-000000000000}">
      <formula1>"Name,Date,Country"</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00"/>
  <sheetViews>
    <sheetView showGridLines="0" topLeftCell="A774" workbookViewId="0">
      <selection activeCell="E3" sqref="E3"/>
    </sheetView>
  </sheetViews>
  <sheetFormatPr defaultRowHeight="14.4" x14ac:dyDescent="0.3"/>
  <cols>
    <col min="1" max="1" width="8" bestFit="1" customWidth="1"/>
    <col min="2" max="2" width="12.109375" bestFit="1" customWidth="1"/>
  </cols>
  <sheetData>
    <row r="1" spans="1:2" x14ac:dyDescent="0.3">
      <c r="A1" s="7" t="s">
        <v>0</v>
      </c>
      <c r="B1" s="8" t="s">
        <v>14</v>
      </c>
    </row>
    <row r="2" spans="1:2" x14ac:dyDescent="0.3">
      <c r="A2" s="1">
        <v>10248</v>
      </c>
      <c r="B2" s="1" t="s">
        <v>5</v>
      </c>
    </row>
    <row r="3" spans="1:2" x14ac:dyDescent="0.3">
      <c r="A3" s="1">
        <v>10249</v>
      </c>
      <c r="B3" s="1" t="s">
        <v>6</v>
      </c>
    </row>
    <row r="4" spans="1:2" x14ac:dyDescent="0.3">
      <c r="A4" s="1">
        <v>10250</v>
      </c>
      <c r="B4" s="6" t="s">
        <v>7</v>
      </c>
    </row>
    <row r="5" spans="1:2" x14ac:dyDescent="0.3">
      <c r="A5" s="1">
        <v>10251</v>
      </c>
      <c r="B5" s="1" t="s">
        <v>8</v>
      </c>
    </row>
    <row r="6" spans="1:2" x14ac:dyDescent="0.3">
      <c r="A6" s="1">
        <v>10252</v>
      </c>
      <c r="B6" s="6" t="s">
        <v>7</v>
      </c>
    </row>
    <row r="7" spans="1:2" x14ac:dyDescent="0.3">
      <c r="A7" s="1">
        <v>10253</v>
      </c>
      <c r="B7" s="1" t="s">
        <v>8</v>
      </c>
    </row>
    <row r="8" spans="1:2" x14ac:dyDescent="0.3">
      <c r="A8" s="1">
        <v>10254</v>
      </c>
      <c r="B8" s="1" t="s">
        <v>5</v>
      </c>
    </row>
    <row r="9" spans="1:2" x14ac:dyDescent="0.3">
      <c r="A9" s="1">
        <v>10255</v>
      </c>
      <c r="B9" s="1" t="s">
        <v>9</v>
      </c>
    </row>
    <row r="10" spans="1:2" x14ac:dyDescent="0.3">
      <c r="A10" s="1">
        <v>10256</v>
      </c>
      <c r="B10" s="1" t="s">
        <v>8</v>
      </c>
    </row>
    <row r="11" spans="1:2" x14ac:dyDescent="0.3">
      <c r="A11" s="1">
        <v>10257</v>
      </c>
      <c r="B11" s="6" t="s">
        <v>7</v>
      </c>
    </row>
    <row r="12" spans="1:2" x14ac:dyDescent="0.3">
      <c r="A12" s="1">
        <v>10258</v>
      </c>
      <c r="B12" s="1" t="s">
        <v>10</v>
      </c>
    </row>
    <row r="13" spans="1:2" x14ac:dyDescent="0.3">
      <c r="A13" s="1">
        <v>10259</v>
      </c>
      <c r="B13" s="6" t="s">
        <v>7</v>
      </c>
    </row>
    <row r="14" spans="1:2" x14ac:dyDescent="0.3">
      <c r="A14" s="1">
        <v>10260</v>
      </c>
      <c r="B14" s="6" t="s">
        <v>7</v>
      </c>
    </row>
    <row r="15" spans="1:2" x14ac:dyDescent="0.3">
      <c r="A15" s="1">
        <v>10261</v>
      </c>
      <c r="B15" s="6" t="s">
        <v>7</v>
      </c>
    </row>
    <row r="16" spans="1:2" x14ac:dyDescent="0.3">
      <c r="A16" s="1">
        <v>10262</v>
      </c>
      <c r="B16" s="1" t="s">
        <v>11</v>
      </c>
    </row>
    <row r="17" spans="1:2" x14ac:dyDescent="0.3">
      <c r="A17" s="1">
        <v>10263</v>
      </c>
      <c r="B17" s="1" t="s">
        <v>9</v>
      </c>
    </row>
    <row r="18" spans="1:2" x14ac:dyDescent="0.3">
      <c r="A18" s="1">
        <v>10264</v>
      </c>
      <c r="B18" s="1" t="s">
        <v>6</v>
      </c>
    </row>
    <row r="19" spans="1:2" x14ac:dyDescent="0.3">
      <c r="A19" s="1">
        <v>10265</v>
      </c>
      <c r="B19" s="1" t="s">
        <v>12</v>
      </c>
    </row>
    <row r="20" spans="1:2" x14ac:dyDescent="0.3">
      <c r="A20" s="1">
        <v>10266</v>
      </c>
      <c r="B20" s="1" t="s">
        <v>8</v>
      </c>
    </row>
    <row r="21" spans="1:2" x14ac:dyDescent="0.3">
      <c r="A21" s="1">
        <v>10267</v>
      </c>
      <c r="B21" s="6" t="s">
        <v>7</v>
      </c>
    </row>
    <row r="22" spans="1:2" x14ac:dyDescent="0.3">
      <c r="A22" s="1">
        <v>10268</v>
      </c>
      <c r="B22" s="1" t="s">
        <v>11</v>
      </c>
    </row>
    <row r="23" spans="1:2" x14ac:dyDescent="0.3">
      <c r="A23" s="1">
        <v>10269</v>
      </c>
      <c r="B23" s="1" t="s">
        <v>5</v>
      </c>
    </row>
    <row r="24" spans="1:2" x14ac:dyDescent="0.3">
      <c r="A24" s="1">
        <v>10270</v>
      </c>
      <c r="B24" s="1" t="s">
        <v>10</v>
      </c>
    </row>
    <row r="25" spans="1:2" x14ac:dyDescent="0.3">
      <c r="A25" s="1">
        <v>10271</v>
      </c>
      <c r="B25" s="1" t="s">
        <v>6</v>
      </c>
    </row>
    <row r="26" spans="1:2" x14ac:dyDescent="0.3">
      <c r="A26" s="1">
        <v>10272</v>
      </c>
      <c r="B26" s="1" t="s">
        <v>6</v>
      </c>
    </row>
    <row r="27" spans="1:2" x14ac:dyDescent="0.3">
      <c r="A27" s="1">
        <v>10273</v>
      </c>
      <c r="B27" s="1" t="s">
        <v>8</v>
      </c>
    </row>
    <row r="28" spans="1:2" x14ac:dyDescent="0.3">
      <c r="A28" s="1">
        <v>10274</v>
      </c>
      <c r="B28" s="1" t="s">
        <v>6</v>
      </c>
    </row>
    <row r="29" spans="1:2" x14ac:dyDescent="0.3">
      <c r="A29" s="1">
        <v>10275</v>
      </c>
      <c r="B29" s="1" t="s">
        <v>10</v>
      </c>
    </row>
    <row r="30" spans="1:2" x14ac:dyDescent="0.3">
      <c r="A30" s="1">
        <v>10276</v>
      </c>
      <c r="B30" s="1" t="s">
        <v>11</v>
      </c>
    </row>
    <row r="31" spans="1:2" x14ac:dyDescent="0.3">
      <c r="A31" s="1">
        <v>10277</v>
      </c>
      <c r="B31" s="1" t="s">
        <v>12</v>
      </c>
    </row>
    <row r="32" spans="1:2" x14ac:dyDescent="0.3">
      <c r="A32" s="1">
        <v>10278</v>
      </c>
      <c r="B32" s="1" t="s">
        <v>11</v>
      </c>
    </row>
    <row r="33" spans="1:2" x14ac:dyDescent="0.3">
      <c r="A33" s="1">
        <v>10279</v>
      </c>
      <c r="B33" s="1" t="s">
        <v>11</v>
      </c>
    </row>
    <row r="34" spans="1:2" x14ac:dyDescent="0.3">
      <c r="A34" s="1">
        <v>10280</v>
      </c>
      <c r="B34" s="1" t="s">
        <v>12</v>
      </c>
    </row>
    <row r="35" spans="1:2" x14ac:dyDescent="0.3">
      <c r="A35" s="1">
        <v>10281</v>
      </c>
      <c r="B35" s="6" t="s">
        <v>7</v>
      </c>
    </row>
    <row r="36" spans="1:2" x14ac:dyDescent="0.3">
      <c r="A36" s="1">
        <v>10282</v>
      </c>
      <c r="B36" s="6" t="s">
        <v>7</v>
      </c>
    </row>
    <row r="37" spans="1:2" x14ac:dyDescent="0.3">
      <c r="A37" s="1">
        <v>10283</v>
      </c>
      <c r="B37" s="1" t="s">
        <v>8</v>
      </c>
    </row>
    <row r="38" spans="1:2" x14ac:dyDescent="0.3">
      <c r="A38" s="1">
        <v>10284</v>
      </c>
      <c r="B38" s="6" t="s">
        <v>7</v>
      </c>
    </row>
    <row r="39" spans="1:2" x14ac:dyDescent="0.3">
      <c r="A39" s="1">
        <v>10285</v>
      </c>
      <c r="B39" s="1" t="s">
        <v>10</v>
      </c>
    </row>
    <row r="40" spans="1:2" x14ac:dyDescent="0.3">
      <c r="A40" s="1">
        <v>10286</v>
      </c>
      <c r="B40" s="1" t="s">
        <v>11</v>
      </c>
    </row>
    <row r="41" spans="1:2" x14ac:dyDescent="0.3">
      <c r="A41" s="1">
        <v>10287</v>
      </c>
      <c r="B41" s="1" t="s">
        <v>11</v>
      </c>
    </row>
    <row r="42" spans="1:2" x14ac:dyDescent="0.3">
      <c r="A42" s="1">
        <v>10288</v>
      </c>
      <c r="B42" s="6" t="s">
        <v>7</v>
      </c>
    </row>
    <row r="43" spans="1:2" x14ac:dyDescent="0.3">
      <c r="A43" s="1">
        <v>10289</v>
      </c>
      <c r="B43" s="6" t="s">
        <v>13</v>
      </c>
    </row>
    <row r="44" spans="1:2" x14ac:dyDescent="0.3">
      <c r="A44" s="1">
        <v>10290</v>
      </c>
      <c r="B44" s="1" t="s">
        <v>11</v>
      </c>
    </row>
    <row r="45" spans="1:2" x14ac:dyDescent="0.3">
      <c r="A45" s="1">
        <v>10291</v>
      </c>
      <c r="B45" s="1" t="s">
        <v>6</v>
      </c>
    </row>
    <row r="46" spans="1:2" x14ac:dyDescent="0.3">
      <c r="A46" s="1">
        <v>10292</v>
      </c>
      <c r="B46" s="1" t="s">
        <v>10</v>
      </c>
    </row>
    <row r="47" spans="1:2" x14ac:dyDescent="0.3">
      <c r="A47" s="1">
        <v>10293</v>
      </c>
      <c r="B47" s="1" t="s">
        <v>10</v>
      </c>
    </row>
    <row r="48" spans="1:2" x14ac:dyDescent="0.3">
      <c r="A48" s="1">
        <v>10294</v>
      </c>
      <c r="B48" s="6" t="s">
        <v>7</v>
      </c>
    </row>
    <row r="49" spans="1:2" x14ac:dyDescent="0.3">
      <c r="A49" s="1">
        <v>10295</v>
      </c>
      <c r="B49" s="1" t="s">
        <v>12</v>
      </c>
    </row>
    <row r="50" spans="1:2" x14ac:dyDescent="0.3">
      <c r="A50" s="1">
        <v>10296</v>
      </c>
      <c r="B50" s="1" t="s">
        <v>6</v>
      </c>
    </row>
    <row r="51" spans="1:2" x14ac:dyDescent="0.3">
      <c r="A51" s="1">
        <v>10297</v>
      </c>
      <c r="B51" s="1" t="s">
        <v>5</v>
      </c>
    </row>
    <row r="52" spans="1:2" x14ac:dyDescent="0.3">
      <c r="A52" s="1">
        <v>10298</v>
      </c>
      <c r="B52" s="1" t="s">
        <v>6</v>
      </c>
    </row>
    <row r="53" spans="1:2" x14ac:dyDescent="0.3">
      <c r="A53" s="1">
        <v>10299</v>
      </c>
      <c r="B53" s="6" t="s">
        <v>7</v>
      </c>
    </row>
    <row r="54" spans="1:2" x14ac:dyDescent="0.3">
      <c r="A54" s="1">
        <v>10300</v>
      </c>
      <c r="B54" s="1" t="s">
        <v>12</v>
      </c>
    </row>
    <row r="55" spans="1:2" x14ac:dyDescent="0.3">
      <c r="A55" s="1">
        <v>10301</v>
      </c>
      <c r="B55" s="1" t="s">
        <v>11</v>
      </c>
    </row>
    <row r="56" spans="1:2" x14ac:dyDescent="0.3">
      <c r="A56" s="1">
        <v>10302</v>
      </c>
      <c r="B56" s="6" t="s">
        <v>7</v>
      </c>
    </row>
    <row r="57" spans="1:2" x14ac:dyDescent="0.3">
      <c r="A57" s="1">
        <v>10303</v>
      </c>
      <c r="B57" s="6" t="s">
        <v>13</v>
      </c>
    </row>
    <row r="58" spans="1:2" x14ac:dyDescent="0.3">
      <c r="A58" s="1">
        <v>10304</v>
      </c>
      <c r="B58" s="1" t="s">
        <v>10</v>
      </c>
    </row>
    <row r="59" spans="1:2" x14ac:dyDescent="0.3">
      <c r="A59" s="1">
        <v>10305</v>
      </c>
      <c r="B59" s="1" t="s">
        <v>11</v>
      </c>
    </row>
    <row r="60" spans="1:2" x14ac:dyDescent="0.3">
      <c r="A60" s="1">
        <v>10306</v>
      </c>
      <c r="B60" s="1" t="s">
        <v>10</v>
      </c>
    </row>
    <row r="61" spans="1:2" x14ac:dyDescent="0.3">
      <c r="A61" s="1">
        <v>10307</v>
      </c>
      <c r="B61" s="1" t="s">
        <v>12</v>
      </c>
    </row>
    <row r="62" spans="1:2" x14ac:dyDescent="0.3">
      <c r="A62" s="1">
        <v>10308</v>
      </c>
      <c r="B62" s="6" t="s">
        <v>13</v>
      </c>
    </row>
    <row r="63" spans="1:2" x14ac:dyDescent="0.3">
      <c r="A63" s="1">
        <v>10309</v>
      </c>
      <c r="B63" s="1" t="s">
        <v>8</v>
      </c>
    </row>
    <row r="64" spans="1:2" x14ac:dyDescent="0.3">
      <c r="A64" s="1">
        <v>10310</v>
      </c>
      <c r="B64" s="1" t="s">
        <v>11</v>
      </c>
    </row>
    <row r="65" spans="1:2" x14ac:dyDescent="0.3">
      <c r="A65" s="1">
        <v>10311</v>
      </c>
      <c r="B65" s="1" t="s">
        <v>10</v>
      </c>
    </row>
    <row r="66" spans="1:2" x14ac:dyDescent="0.3">
      <c r="A66" s="1">
        <v>10312</v>
      </c>
      <c r="B66" s="1" t="s">
        <v>12</v>
      </c>
    </row>
    <row r="67" spans="1:2" x14ac:dyDescent="0.3">
      <c r="A67" s="1">
        <v>10313</v>
      </c>
      <c r="B67" s="1" t="s">
        <v>12</v>
      </c>
    </row>
    <row r="68" spans="1:2" x14ac:dyDescent="0.3">
      <c r="A68" s="1">
        <v>10314</v>
      </c>
      <c r="B68" s="1" t="s">
        <v>10</v>
      </c>
    </row>
    <row r="69" spans="1:2" x14ac:dyDescent="0.3">
      <c r="A69" s="1">
        <v>10315</v>
      </c>
      <c r="B69" s="6" t="s">
        <v>7</v>
      </c>
    </row>
    <row r="70" spans="1:2" x14ac:dyDescent="0.3">
      <c r="A70" s="1">
        <v>10316</v>
      </c>
      <c r="B70" s="1" t="s">
        <v>10</v>
      </c>
    </row>
    <row r="71" spans="1:2" x14ac:dyDescent="0.3">
      <c r="A71" s="1">
        <v>10317</v>
      </c>
      <c r="B71" s="1" t="s">
        <v>6</v>
      </c>
    </row>
    <row r="72" spans="1:2" x14ac:dyDescent="0.3">
      <c r="A72" s="1">
        <v>10318</v>
      </c>
      <c r="B72" s="1" t="s">
        <v>11</v>
      </c>
    </row>
    <row r="73" spans="1:2" x14ac:dyDescent="0.3">
      <c r="A73" s="1">
        <v>10319</v>
      </c>
      <c r="B73" s="6" t="s">
        <v>13</v>
      </c>
    </row>
    <row r="74" spans="1:2" x14ac:dyDescent="0.3">
      <c r="A74" s="1">
        <v>10320</v>
      </c>
      <c r="B74" s="1" t="s">
        <v>5</v>
      </c>
    </row>
    <row r="75" spans="1:2" x14ac:dyDescent="0.3">
      <c r="A75" s="1">
        <v>10321</v>
      </c>
      <c r="B75" s="1" t="s">
        <v>8</v>
      </c>
    </row>
    <row r="76" spans="1:2" x14ac:dyDescent="0.3">
      <c r="A76" s="1">
        <v>10322</v>
      </c>
      <c r="B76" s="6" t="s">
        <v>13</v>
      </c>
    </row>
    <row r="77" spans="1:2" x14ac:dyDescent="0.3">
      <c r="A77" s="1">
        <v>10323</v>
      </c>
      <c r="B77" s="6" t="s">
        <v>7</v>
      </c>
    </row>
    <row r="78" spans="1:2" x14ac:dyDescent="0.3">
      <c r="A78" s="1">
        <v>10324</v>
      </c>
      <c r="B78" s="1" t="s">
        <v>9</v>
      </c>
    </row>
    <row r="79" spans="1:2" x14ac:dyDescent="0.3">
      <c r="A79" s="1">
        <v>10325</v>
      </c>
      <c r="B79" s="1" t="s">
        <v>10</v>
      </c>
    </row>
    <row r="80" spans="1:2" x14ac:dyDescent="0.3">
      <c r="A80" s="1">
        <v>10326</v>
      </c>
      <c r="B80" s="6" t="s">
        <v>7</v>
      </c>
    </row>
    <row r="81" spans="1:2" x14ac:dyDescent="0.3">
      <c r="A81" s="1">
        <v>10327</v>
      </c>
      <c r="B81" s="1" t="s">
        <v>12</v>
      </c>
    </row>
    <row r="82" spans="1:2" x14ac:dyDescent="0.3">
      <c r="A82" s="1">
        <v>10328</v>
      </c>
      <c r="B82" s="6" t="s">
        <v>7</v>
      </c>
    </row>
    <row r="83" spans="1:2" x14ac:dyDescent="0.3">
      <c r="A83" s="1">
        <v>10329</v>
      </c>
      <c r="B83" s="6" t="s">
        <v>7</v>
      </c>
    </row>
    <row r="84" spans="1:2" x14ac:dyDescent="0.3">
      <c r="A84" s="1">
        <v>10330</v>
      </c>
      <c r="B84" s="1" t="s">
        <v>8</v>
      </c>
    </row>
    <row r="85" spans="1:2" x14ac:dyDescent="0.3">
      <c r="A85" s="1">
        <v>10331</v>
      </c>
      <c r="B85" s="1" t="s">
        <v>9</v>
      </c>
    </row>
    <row r="86" spans="1:2" x14ac:dyDescent="0.3">
      <c r="A86" s="1">
        <v>10332</v>
      </c>
      <c r="B86" s="1" t="s">
        <v>8</v>
      </c>
    </row>
    <row r="87" spans="1:2" x14ac:dyDescent="0.3">
      <c r="A87" s="1">
        <v>10333</v>
      </c>
      <c r="B87" s="1" t="s">
        <v>5</v>
      </c>
    </row>
    <row r="88" spans="1:2" x14ac:dyDescent="0.3">
      <c r="A88" s="1">
        <v>10334</v>
      </c>
      <c r="B88" s="1" t="s">
        <v>11</v>
      </c>
    </row>
    <row r="89" spans="1:2" x14ac:dyDescent="0.3">
      <c r="A89" s="1">
        <v>10335</v>
      </c>
      <c r="B89" s="6" t="s">
        <v>13</v>
      </c>
    </row>
    <row r="90" spans="1:2" x14ac:dyDescent="0.3">
      <c r="A90" s="1">
        <v>10336</v>
      </c>
      <c r="B90" s="6" t="s">
        <v>13</v>
      </c>
    </row>
    <row r="91" spans="1:2" x14ac:dyDescent="0.3">
      <c r="A91" s="1">
        <v>10337</v>
      </c>
      <c r="B91" s="6" t="s">
        <v>7</v>
      </c>
    </row>
    <row r="92" spans="1:2" x14ac:dyDescent="0.3">
      <c r="A92" s="1">
        <v>10338</v>
      </c>
      <c r="B92" s="6" t="s">
        <v>7</v>
      </c>
    </row>
    <row r="93" spans="1:2" x14ac:dyDescent="0.3">
      <c r="A93" s="1">
        <v>10339</v>
      </c>
      <c r="B93" s="1" t="s">
        <v>12</v>
      </c>
    </row>
    <row r="94" spans="1:2" x14ac:dyDescent="0.3">
      <c r="A94" s="1">
        <v>10340</v>
      </c>
      <c r="B94" s="1" t="s">
        <v>10</v>
      </c>
    </row>
    <row r="95" spans="1:2" x14ac:dyDescent="0.3">
      <c r="A95" s="1">
        <v>10341</v>
      </c>
      <c r="B95" s="6" t="s">
        <v>13</v>
      </c>
    </row>
    <row r="96" spans="1:2" x14ac:dyDescent="0.3">
      <c r="A96" s="1">
        <v>10342</v>
      </c>
      <c r="B96" s="6" t="s">
        <v>7</v>
      </c>
    </row>
    <row r="97" spans="1:2" x14ac:dyDescent="0.3">
      <c r="A97" s="1">
        <v>10343</v>
      </c>
      <c r="B97" s="6" t="s">
        <v>7</v>
      </c>
    </row>
    <row r="98" spans="1:2" x14ac:dyDescent="0.3">
      <c r="A98" s="1">
        <v>10344</v>
      </c>
      <c r="B98" s="6" t="s">
        <v>7</v>
      </c>
    </row>
    <row r="99" spans="1:2" x14ac:dyDescent="0.3">
      <c r="A99" s="1">
        <v>10345</v>
      </c>
      <c r="B99" s="1" t="s">
        <v>12</v>
      </c>
    </row>
    <row r="100" spans="1:2" x14ac:dyDescent="0.3">
      <c r="A100" s="1">
        <v>10346</v>
      </c>
      <c r="B100" s="1" t="s">
        <v>8</v>
      </c>
    </row>
    <row r="101" spans="1:2" x14ac:dyDescent="0.3">
      <c r="A101" s="1">
        <v>10347</v>
      </c>
      <c r="B101" s="6" t="s">
        <v>7</v>
      </c>
    </row>
    <row r="102" spans="1:2" x14ac:dyDescent="0.3">
      <c r="A102" s="1">
        <v>10348</v>
      </c>
      <c r="B102" s="6" t="s">
        <v>7</v>
      </c>
    </row>
    <row r="103" spans="1:2" x14ac:dyDescent="0.3">
      <c r="A103" s="1">
        <v>10349</v>
      </c>
      <c r="B103" s="6" t="s">
        <v>13</v>
      </c>
    </row>
    <row r="104" spans="1:2" x14ac:dyDescent="0.3">
      <c r="A104" s="1">
        <v>10350</v>
      </c>
      <c r="B104" s="1" t="s">
        <v>6</v>
      </c>
    </row>
    <row r="105" spans="1:2" x14ac:dyDescent="0.3">
      <c r="A105" s="1">
        <v>10351</v>
      </c>
      <c r="B105" s="1" t="s">
        <v>10</v>
      </c>
    </row>
    <row r="106" spans="1:2" x14ac:dyDescent="0.3">
      <c r="A106" s="1">
        <v>10352</v>
      </c>
      <c r="B106" s="1" t="s">
        <v>8</v>
      </c>
    </row>
    <row r="107" spans="1:2" x14ac:dyDescent="0.3">
      <c r="A107" s="1">
        <v>10353</v>
      </c>
      <c r="B107" s="6" t="s">
        <v>13</v>
      </c>
    </row>
    <row r="108" spans="1:2" x14ac:dyDescent="0.3">
      <c r="A108" s="1">
        <v>10354</v>
      </c>
      <c r="B108" s="1" t="s">
        <v>11</v>
      </c>
    </row>
    <row r="109" spans="1:2" x14ac:dyDescent="0.3">
      <c r="A109" s="1">
        <v>10355</v>
      </c>
      <c r="B109" s="1" t="s">
        <v>6</v>
      </c>
    </row>
    <row r="110" spans="1:2" x14ac:dyDescent="0.3">
      <c r="A110" s="1">
        <v>10356</v>
      </c>
      <c r="B110" s="1" t="s">
        <v>6</v>
      </c>
    </row>
    <row r="111" spans="1:2" x14ac:dyDescent="0.3">
      <c r="A111" s="1">
        <v>10357</v>
      </c>
      <c r="B111" s="1" t="s">
        <v>10</v>
      </c>
    </row>
    <row r="112" spans="1:2" x14ac:dyDescent="0.3">
      <c r="A112" s="1">
        <v>10358</v>
      </c>
      <c r="B112" s="1" t="s">
        <v>5</v>
      </c>
    </row>
    <row r="113" spans="1:2" x14ac:dyDescent="0.3">
      <c r="A113" s="1">
        <v>10359</v>
      </c>
      <c r="B113" s="1" t="s">
        <v>5</v>
      </c>
    </row>
    <row r="114" spans="1:2" x14ac:dyDescent="0.3">
      <c r="A114" s="1">
        <v>10360</v>
      </c>
      <c r="B114" s="6" t="s">
        <v>7</v>
      </c>
    </row>
    <row r="115" spans="1:2" x14ac:dyDescent="0.3">
      <c r="A115" s="1">
        <v>10361</v>
      </c>
      <c r="B115" s="1" t="s">
        <v>10</v>
      </c>
    </row>
    <row r="116" spans="1:2" x14ac:dyDescent="0.3">
      <c r="A116" s="1">
        <v>10362</v>
      </c>
      <c r="B116" s="1" t="s">
        <v>8</v>
      </c>
    </row>
    <row r="117" spans="1:2" x14ac:dyDescent="0.3">
      <c r="A117" s="1">
        <v>10363</v>
      </c>
      <c r="B117" s="6" t="s">
        <v>7</v>
      </c>
    </row>
    <row r="118" spans="1:2" x14ac:dyDescent="0.3">
      <c r="A118" s="1">
        <v>10364</v>
      </c>
      <c r="B118" s="1" t="s">
        <v>10</v>
      </c>
    </row>
    <row r="119" spans="1:2" x14ac:dyDescent="0.3">
      <c r="A119" s="1">
        <v>10365</v>
      </c>
      <c r="B119" s="1" t="s">
        <v>8</v>
      </c>
    </row>
    <row r="120" spans="1:2" x14ac:dyDescent="0.3">
      <c r="A120" s="1">
        <v>10366</v>
      </c>
      <c r="B120" s="1" t="s">
        <v>11</v>
      </c>
    </row>
    <row r="121" spans="1:2" x14ac:dyDescent="0.3">
      <c r="A121" s="1">
        <v>10367</v>
      </c>
      <c r="B121" s="6" t="s">
        <v>13</v>
      </c>
    </row>
    <row r="122" spans="1:2" x14ac:dyDescent="0.3">
      <c r="A122" s="1">
        <v>10368</v>
      </c>
      <c r="B122" s="1" t="s">
        <v>12</v>
      </c>
    </row>
    <row r="123" spans="1:2" x14ac:dyDescent="0.3">
      <c r="A123" s="1">
        <v>10369</v>
      </c>
      <c r="B123" s="1" t="s">
        <v>11</v>
      </c>
    </row>
    <row r="124" spans="1:2" x14ac:dyDescent="0.3">
      <c r="A124" s="1">
        <v>10370</v>
      </c>
      <c r="B124" s="1" t="s">
        <v>6</v>
      </c>
    </row>
    <row r="125" spans="1:2" x14ac:dyDescent="0.3">
      <c r="A125" s="1">
        <v>10371</v>
      </c>
      <c r="B125" s="1" t="s">
        <v>10</v>
      </c>
    </row>
    <row r="126" spans="1:2" x14ac:dyDescent="0.3">
      <c r="A126" s="1">
        <v>10372</v>
      </c>
      <c r="B126" s="1" t="s">
        <v>5</v>
      </c>
    </row>
    <row r="127" spans="1:2" x14ac:dyDescent="0.3">
      <c r="A127" s="1">
        <v>10373</v>
      </c>
      <c r="B127" s="6" t="s">
        <v>7</v>
      </c>
    </row>
    <row r="128" spans="1:2" x14ac:dyDescent="0.3">
      <c r="A128" s="1">
        <v>10374</v>
      </c>
      <c r="B128" s="1" t="s">
        <v>10</v>
      </c>
    </row>
    <row r="129" spans="1:2" x14ac:dyDescent="0.3">
      <c r="A129" s="1">
        <v>10375</v>
      </c>
      <c r="B129" s="1" t="s">
        <v>8</v>
      </c>
    </row>
    <row r="130" spans="1:2" x14ac:dyDescent="0.3">
      <c r="A130" s="1">
        <v>10376</v>
      </c>
      <c r="B130" s="1" t="s">
        <v>10</v>
      </c>
    </row>
    <row r="131" spans="1:2" x14ac:dyDescent="0.3">
      <c r="A131" s="1">
        <v>10377</v>
      </c>
      <c r="B131" s="1" t="s">
        <v>10</v>
      </c>
    </row>
    <row r="132" spans="1:2" x14ac:dyDescent="0.3">
      <c r="A132" s="1">
        <v>10378</v>
      </c>
      <c r="B132" s="1" t="s">
        <v>5</v>
      </c>
    </row>
    <row r="133" spans="1:2" x14ac:dyDescent="0.3">
      <c r="A133" s="1">
        <v>10379</v>
      </c>
      <c r="B133" s="1" t="s">
        <v>12</v>
      </c>
    </row>
    <row r="134" spans="1:2" x14ac:dyDescent="0.3">
      <c r="A134" s="1">
        <v>10380</v>
      </c>
      <c r="B134" s="1" t="s">
        <v>11</v>
      </c>
    </row>
    <row r="135" spans="1:2" x14ac:dyDescent="0.3">
      <c r="A135" s="1">
        <v>10381</v>
      </c>
      <c r="B135" s="1" t="s">
        <v>8</v>
      </c>
    </row>
    <row r="136" spans="1:2" x14ac:dyDescent="0.3">
      <c r="A136" s="1">
        <v>10382</v>
      </c>
      <c r="B136" s="6" t="s">
        <v>7</v>
      </c>
    </row>
    <row r="137" spans="1:2" x14ac:dyDescent="0.3">
      <c r="A137" s="1">
        <v>10383</v>
      </c>
      <c r="B137" s="1" t="s">
        <v>11</v>
      </c>
    </row>
    <row r="138" spans="1:2" x14ac:dyDescent="0.3">
      <c r="A138" s="1">
        <v>10384</v>
      </c>
      <c r="B138" s="1" t="s">
        <v>8</v>
      </c>
    </row>
    <row r="139" spans="1:2" x14ac:dyDescent="0.3">
      <c r="A139" s="1">
        <v>10385</v>
      </c>
      <c r="B139" s="1" t="s">
        <v>10</v>
      </c>
    </row>
    <row r="140" spans="1:2" x14ac:dyDescent="0.3">
      <c r="A140" s="1">
        <v>10386</v>
      </c>
      <c r="B140" s="1" t="s">
        <v>9</v>
      </c>
    </row>
    <row r="141" spans="1:2" x14ac:dyDescent="0.3">
      <c r="A141" s="1">
        <v>10387</v>
      </c>
      <c r="B141" s="1" t="s">
        <v>10</v>
      </c>
    </row>
    <row r="142" spans="1:2" x14ac:dyDescent="0.3">
      <c r="A142" s="1">
        <v>10388</v>
      </c>
      <c r="B142" s="1" t="s">
        <v>12</v>
      </c>
    </row>
    <row r="143" spans="1:2" x14ac:dyDescent="0.3">
      <c r="A143" s="1">
        <v>10389</v>
      </c>
      <c r="B143" s="6" t="s">
        <v>7</v>
      </c>
    </row>
    <row r="144" spans="1:2" x14ac:dyDescent="0.3">
      <c r="A144" s="1">
        <v>10390</v>
      </c>
      <c r="B144" s="1" t="s">
        <v>6</v>
      </c>
    </row>
    <row r="145" spans="1:2" x14ac:dyDescent="0.3">
      <c r="A145" s="1">
        <v>10391</v>
      </c>
      <c r="B145" s="1" t="s">
        <v>8</v>
      </c>
    </row>
    <row r="146" spans="1:2" x14ac:dyDescent="0.3">
      <c r="A146" s="1">
        <v>10392</v>
      </c>
      <c r="B146" s="1" t="s">
        <v>12</v>
      </c>
    </row>
    <row r="147" spans="1:2" x14ac:dyDescent="0.3">
      <c r="A147" s="1">
        <v>10393</v>
      </c>
      <c r="B147" s="1" t="s">
        <v>10</v>
      </c>
    </row>
    <row r="148" spans="1:2" x14ac:dyDescent="0.3">
      <c r="A148" s="1">
        <v>10394</v>
      </c>
      <c r="B148" s="1" t="s">
        <v>10</v>
      </c>
    </row>
    <row r="149" spans="1:2" x14ac:dyDescent="0.3">
      <c r="A149" s="1">
        <v>10395</v>
      </c>
      <c r="B149" s="1" t="s">
        <v>6</v>
      </c>
    </row>
    <row r="150" spans="1:2" x14ac:dyDescent="0.3">
      <c r="A150" s="1">
        <v>10396</v>
      </c>
      <c r="B150" s="1" t="s">
        <v>10</v>
      </c>
    </row>
    <row r="151" spans="1:2" x14ac:dyDescent="0.3">
      <c r="A151" s="1">
        <v>10397</v>
      </c>
      <c r="B151" s="1" t="s">
        <v>5</v>
      </c>
    </row>
    <row r="152" spans="1:2" x14ac:dyDescent="0.3">
      <c r="A152" s="1">
        <v>10398</v>
      </c>
      <c r="B152" s="1" t="s">
        <v>12</v>
      </c>
    </row>
    <row r="153" spans="1:2" x14ac:dyDescent="0.3">
      <c r="A153" s="1">
        <v>10399</v>
      </c>
      <c r="B153" s="1" t="s">
        <v>11</v>
      </c>
    </row>
    <row r="154" spans="1:2" x14ac:dyDescent="0.3">
      <c r="A154" s="1">
        <v>10400</v>
      </c>
      <c r="B154" s="1" t="s">
        <v>10</v>
      </c>
    </row>
    <row r="155" spans="1:2" x14ac:dyDescent="0.3">
      <c r="A155" s="1">
        <v>10401</v>
      </c>
      <c r="B155" s="1" t="s">
        <v>10</v>
      </c>
    </row>
    <row r="156" spans="1:2" x14ac:dyDescent="0.3">
      <c r="A156" s="1">
        <v>10402</v>
      </c>
      <c r="B156" s="1" t="s">
        <v>11</v>
      </c>
    </row>
    <row r="157" spans="1:2" x14ac:dyDescent="0.3">
      <c r="A157" s="1">
        <v>10403</v>
      </c>
      <c r="B157" s="6" t="s">
        <v>7</v>
      </c>
    </row>
    <row r="158" spans="1:2" x14ac:dyDescent="0.3">
      <c r="A158" s="1">
        <v>10404</v>
      </c>
      <c r="B158" s="1" t="s">
        <v>12</v>
      </c>
    </row>
    <row r="159" spans="1:2" x14ac:dyDescent="0.3">
      <c r="A159" s="1">
        <v>10405</v>
      </c>
      <c r="B159" s="1" t="s">
        <v>10</v>
      </c>
    </row>
    <row r="160" spans="1:2" x14ac:dyDescent="0.3">
      <c r="A160" s="1">
        <v>10406</v>
      </c>
      <c r="B160" s="6" t="s">
        <v>13</v>
      </c>
    </row>
    <row r="161" spans="1:2" x14ac:dyDescent="0.3">
      <c r="A161" s="1">
        <v>10407</v>
      </c>
      <c r="B161" s="1" t="s">
        <v>12</v>
      </c>
    </row>
    <row r="162" spans="1:2" x14ac:dyDescent="0.3">
      <c r="A162" s="1">
        <v>10408</v>
      </c>
      <c r="B162" s="1" t="s">
        <v>11</v>
      </c>
    </row>
    <row r="163" spans="1:2" x14ac:dyDescent="0.3">
      <c r="A163" s="1">
        <v>10409</v>
      </c>
      <c r="B163" s="1" t="s">
        <v>8</v>
      </c>
    </row>
    <row r="164" spans="1:2" x14ac:dyDescent="0.3">
      <c r="A164" s="1">
        <v>10410</v>
      </c>
      <c r="B164" s="1" t="s">
        <v>8</v>
      </c>
    </row>
    <row r="165" spans="1:2" x14ac:dyDescent="0.3">
      <c r="A165" s="1">
        <v>10411</v>
      </c>
      <c r="B165" s="1" t="s">
        <v>9</v>
      </c>
    </row>
    <row r="166" spans="1:2" x14ac:dyDescent="0.3">
      <c r="A166" s="1">
        <v>10412</v>
      </c>
      <c r="B166" s="1" t="s">
        <v>11</v>
      </c>
    </row>
    <row r="167" spans="1:2" x14ac:dyDescent="0.3">
      <c r="A167" s="1">
        <v>10413</v>
      </c>
      <c r="B167" s="1" t="s">
        <v>8</v>
      </c>
    </row>
    <row r="168" spans="1:2" x14ac:dyDescent="0.3">
      <c r="A168" s="1">
        <v>10414</v>
      </c>
      <c r="B168" s="1" t="s">
        <v>12</v>
      </c>
    </row>
    <row r="169" spans="1:2" x14ac:dyDescent="0.3">
      <c r="A169" s="1">
        <v>10415</v>
      </c>
      <c r="B169" s="1" t="s">
        <v>8</v>
      </c>
    </row>
    <row r="170" spans="1:2" x14ac:dyDescent="0.3">
      <c r="A170" s="1">
        <v>10416</v>
      </c>
      <c r="B170" s="1" t="s">
        <v>11</v>
      </c>
    </row>
    <row r="171" spans="1:2" x14ac:dyDescent="0.3">
      <c r="A171" s="1">
        <v>10417</v>
      </c>
      <c r="B171" s="6" t="s">
        <v>7</v>
      </c>
    </row>
    <row r="172" spans="1:2" x14ac:dyDescent="0.3">
      <c r="A172" s="1">
        <v>10418</v>
      </c>
      <c r="B172" s="6" t="s">
        <v>7</v>
      </c>
    </row>
    <row r="173" spans="1:2" x14ac:dyDescent="0.3">
      <c r="A173" s="1">
        <v>10419</v>
      </c>
      <c r="B173" s="6" t="s">
        <v>7</v>
      </c>
    </row>
    <row r="174" spans="1:2" x14ac:dyDescent="0.3">
      <c r="A174" s="1">
        <v>10420</v>
      </c>
      <c r="B174" s="1" t="s">
        <v>8</v>
      </c>
    </row>
    <row r="175" spans="1:2" x14ac:dyDescent="0.3">
      <c r="A175" s="1">
        <v>10421</v>
      </c>
      <c r="B175" s="1" t="s">
        <v>11</v>
      </c>
    </row>
    <row r="176" spans="1:2" x14ac:dyDescent="0.3">
      <c r="A176" s="1">
        <v>10422</v>
      </c>
      <c r="B176" s="1" t="s">
        <v>12</v>
      </c>
    </row>
    <row r="177" spans="1:2" x14ac:dyDescent="0.3">
      <c r="A177" s="1">
        <v>10423</v>
      </c>
      <c r="B177" s="1" t="s">
        <v>6</v>
      </c>
    </row>
    <row r="178" spans="1:2" x14ac:dyDescent="0.3">
      <c r="A178" s="1">
        <v>10424</v>
      </c>
      <c r="B178" s="6" t="s">
        <v>13</v>
      </c>
    </row>
    <row r="179" spans="1:2" x14ac:dyDescent="0.3">
      <c r="A179" s="1">
        <v>10425</v>
      </c>
      <c r="B179" s="1" t="s">
        <v>6</v>
      </c>
    </row>
    <row r="180" spans="1:2" x14ac:dyDescent="0.3">
      <c r="A180" s="1">
        <v>10426</v>
      </c>
      <c r="B180" s="6" t="s">
        <v>7</v>
      </c>
    </row>
    <row r="181" spans="1:2" x14ac:dyDescent="0.3">
      <c r="A181" s="1">
        <v>10427</v>
      </c>
      <c r="B181" s="6" t="s">
        <v>7</v>
      </c>
    </row>
    <row r="182" spans="1:2" x14ac:dyDescent="0.3">
      <c r="A182" s="1">
        <v>10428</v>
      </c>
      <c r="B182" s="6" t="s">
        <v>13</v>
      </c>
    </row>
    <row r="183" spans="1:2" x14ac:dyDescent="0.3">
      <c r="A183" s="1">
        <v>10429</v>
      </c>
      <c r="B183" s="1" t="s">
        <v>8</v>
      </c>
    </row>
    <row r="184" spans="1:2" x14ac:dyDescent="0.3">
      <c r="A184" s="1">
        <v>10430</v>
      </c>
      <c r="B184" s="6" t="s">
        <v>7</v>
      </c>
    </row>
    <row r="185" spans="1:2" x14ac:dyDescent="0.3">
      <c r="A185" s="1">
        <v>10431</v>
      </c>
      <c r="B185" s="6" t="s">
        <v>7</v>
      </c>
    </row>
    <row r="186" spans="1:2" x14ac:dyDescent="0.3">
      <c r="A186" s="1">
        <v>10432</v>
      </c>
      <c r="B186" s="1" t="s">
        <v>8</v>
      </c>
    </row>
    <row r="187" spans="1:2" x14ac:dyDescent="0.3">
      <c r="A187" s="1">
        <v>10433</v>
      </c>
      <c r="B187" s="1" t="s">
        <v>8</v>
      </c>
    </row>
    <row r="188" spans="1:2" x14ac:dyDescent="0.3">
      <c r="A188" s="1">
        <v>10434</v>
      </c>
      <c r="B188" s="1" t="s">
        <v>8</v>
      </c>
    </row>
    <row r="189" spans="1:2" x14ac:dyDescent="0.3">
      <c r="A189" s="1">
        <v>10435</v>
      </c>
      <c r="B189" s="1" t="s">
        <v>11</v>
      </c>
    </row>
    <row r="190" spans="1:2" x14ac:dyDescent="0.3">
      <c r="A190" s="1">
        <v>10436</v>
      </c>
      <c r="B190" s="1" t="s">
        <v>8</v>
      </c>
    </row>
    <row r="191" spans="1:2" x14ac:dyDescent="0.3">
      <c r="A191" s="1">
        <v>10437</v>
      </c>
      <c r="B191" s="1" t="s">
        <v>11</v>
      </c>
    </row>
    <row r="192" spans="1:2" x14ac:dyDescent="0.3">
      <c r="A192" s="1">
        <v>10438</v>
      </c>
      <c r="B192" s="1" t="s">
        <v>8</v>
      </c>
    </row>
    <row r="193" spans="1:2" x14ac:dyDescent="0.3">
      <c r="A193" s="1">
        <v>10439</v>
      </c>
      <c r="B193" s="1" t="s">
        <v>6</v>
      </c>
    </row>
    <row r="194" spans="1:2" x14ac:dyDescent="0.3">
      <c r="A194" s="1">
        <v>10440</v>
      </c>
      <c r="B194" s="6" t="s">
        <v>7</v>
      </c>
    </row>
    <row r="195" spans="1:2" x14ac:dyDescent="0.3">
      <c r="A195" s="1">
        <v>10441</v>
      </c>
      <c r="B195" s="1" t="s">
        <v>8</v>
      </c>
    </row>
    <row r="196" spans="1:2" x14ac:dyDescent="0.3">
      <c r="A196" s="1">
        <v>10442</v>
      </c>
      <c r="B196" s="1" t="s">
        <v>8</v>
      </c>
    </row>
    <row r="197" spans="1:2" x14ac:dyDescent="0.3">
      <c r="A197" s="1">
        <v>10443</v>
      </c>
      <c r="B197" s="1" t="s">
        <v>11</v>
      </c>
    </row>
    <row r="198" spans="1:2" x14ac:dyDescent="0.3">
      <c r="A198" s="1">
        <v>10444</v>
      </c>
      <c r="B198" s="1" t="s">
        <v>8</v>
      </c>
    </row>
    <row r="199" spans="1:2" x14ac:dyDescent="0.3">
      <c r="A199" s="1">
        <v>10445</v>
      </c>
      <c r="B199" s="1" t="s">
        <v>8</v>
      </c>
    </row>
    <row r="200" spans="1:2" x14ac:dyDescent="0.3">
      <c r="A200" s="1">
        <v>10446</v>
      </c>
      <c r="B200" s="1" t="s">
        <v>6</v>
      </c>
    </row>
    <row r="201" spans="1:2" x14ac:dyDescent="0.3">
      <c r="A201" s="1">
        <v>10447</v>
      </c>
      <c r="B201" s="6" t="s">
        <v>7</v>
      </c>
    </row>
    <row r="202" spans="1:2" x14ac:dyDescent="0.3">
      <c r="A202" s="1">
        <v>10448</v>
      </c>
      <c r="B202" s="6" t="s">
        <v>7</v>
      </c>
    </row>
    <row r="203" spans="1:2" x14ac:dyDescent="0.3">
      <c r="A203" s="1">
        <v>10449</v>
      </c>
      <c r="B203" s="1" t="s">
        <v>8</v>
      </c>
    </row>
    <row r="204" spans="1:2" x14ac:dyDescent="0.3">
      <c r="A204" s="1">
        <v>10450</v>
      </c>
      <c r="B204" s="1" t="s">
        <v>11</v>
      </c>
    </row>
    <row r="205" spans="1:2" x14ac:dyDescent="0.3">
      <c r="A205" s="1">
        <v>10451</v>
      </c>
      <c r="B205" s="6" t="s">
        <v>7</v>
      </c>
    </row>
    <row r="206" spans="1:2" x14ac:dyDescent="0.3">
      <c r="A206" s="1">
        <v>10452</v>
      </c>
      <c r="B206" s="1" t="s">
        <v>11</v>
      </c>
    </row>
    <row r="207" spans="1:2" x14ac:dyDescent="0.3">
      <c r="A207" s="1">
        <v>10453</v>
      </c>
      <c r="B207" s="1" t="s">
        <v>10</v>
      </c>
    </row>
    <row r="208" spans="1:2" x14ac:dyDescent="0.3">
      <c r="A208" s="1">
        <v>10454</v>
      </c>
      <c r="B208" s="6" t="s">
        <v>7</v>
      </c>
    </row>
    <row r="209" spans="1:2" x14ac:dyDescent="0.3">
      <c r="A209" s="1">
        <v>10455</v>
      </c>
      <c r="B209" s="1" t="s">
        <v>11</v>
      </c>
    </row>
    <row r="210" spans="1:2" x14ac:dyDescent="0.3">
      <c r="A210" s="1">
        <v>10456</v>
      </c>
      <c r="B210" s="1" t="s">
        <v>11</v>
      </c>
    </row>
    <row r="211" spans="1:2" x14ac:dyDescent="0.3">
      <c r="A211" s="1">
        <v>10457</v>
      </c>
      <c r="B211" s="1" t="s">
        <v>12</v>
      </c>
    </row>
    <row r="212" spans="1:2" x14ac:dyDescent="0.3">
      <c r="A212" s="1">
        <v>10458</v>
      </c>
      <c r="B212" s="6" t="s">
        <v>13</v>
      </c>
    </row>
    <row r="213" spans="1:2" x14ac:dyDescent="0.3">
      <c r="A213" s="1">
        <v>10459</v>
      </c>
      <c r="B213" s="6" t="s">
        <v>7</v>
      </c>
    </row>
    <row r="214" spans="1:2" x14ac:dyDescent="0.3">
      <c r="A214" s="1">
        <v>10460</v>
      </c>
      <c r="B214" s="1" t="s">
        <v>11</v>
      </c>
    </row>
    <row r="215" spans="1:2" x14ac:dyDescent="0.3">
      <c r="A215" s="1">
        <v>10461</v>
      </c>
      <c r="B215" s="1" t="s">
        <v>10</v>
      </c>
    </row>
    <row r="216" spans="1:2" x14ac:dyDescent="0.3">
      <c r="A216" s="1">
        <v>10462</v>
      </c>
      <c r="B216" s="1" t="s">
        <v>12</v>
      </c>
    </row>
    <row r="217" spans="1:2" x14ac:dyDescent="0.3">
      <c r="A217" s="1">
        <v>10463</v>
      </c>
      <c r="B217" s="1" t="s">
        <v>5</v>
      </c>
    </row>
    <row r="218" spans="1:2" x14ac:dyDescent="0.3">
      <c r="A218" s="1">
        <v>10464</v>
      </c>
      <c r="B218" s="6" t="s">
        <v>7</v>
      </c>
    </row>
    <row r="219" spans="1:2" x14ac:dyDescent="0.3">
      <c r="A219" s="1">
        <v>10465</v>
      </c>
      <c r="B219" s="1" t="s">
        <v>10</v>
      </c>
    </row>
    <row r="220" spans="1:2" x14ac:dyDescent="0.3">
      <c r="A220" s="1">
        <v>10466</v>
      </c>
      <c r="B220" s="6" t="s">
        <v>7</v>
      </c>
    </row>
    <row r="221" spans="1:2" x14ac:dyDescent="0.3">
      <c r="A221" s="1">
        <v>10467</v>
      </c>
      <c r="B221" s="1" t="s">
        <v>11</v>
      </c>
    </row>
    <row r="222" spans="1:2" x14ac:dyDescent="0.3">
      <c r="A222" s="1">
        <v>10468</v>
      </c>
      <c r="B222" s="1" t="s">
        <v>8</v>
      </c>
    </row>
    <row r="223" spans="1:2" x14ac:dyDescent="0.3">
      <c r="A223" s="1">
        <v>10469</v>
      </c>
      <c r="B223" s="1" t="s">
        <v>10</v>
      </c>
    </row>
    <row r="224" spans="1:2" x14ac:dyDescent="0.3">
      <c r="A224" s="1">
        <v>10470</v>
      </c>
      <c r="B224" s="6" t="s">
        <v>7</v>
      </c>
    </row>
    <row r="225" spans="1:2" x14ac:dyDescent="0.3">
      <c r="A225" s="1">
        <v>10471</v>
      </c>
      <c r="B225" s="1" t="s">
        <v>12</v>
      </c>
    </row>
    <row r="226" spans="1:2" x14ac:dyDescent="0.3">
      <c r="A226" s="1">
        <v>10472</v>
      </c>
      <c r="B226" s="1" t="s">
        <v>11</v>
      </c>
    </row>
    <row r="227" spans="1:2" x14ac:dyDescent="0.3">
      <c r="A227" s="1">
        <v>10473</v>
      </c>
      <c r="B227" s="1" t="s">
        <v>10</v>
      </c>
    </row>
    <row r="228" spans="1:2" x14ac:dyDescent="0.3">
      <c r="A228" s="1">
        <v>10474</v>
      </c>
      <c r="B228" s="1" t="s">
        <v>5</v>
      </c>
    </row>
    <row r="229" spans="1:2" x14ac:dyDescent="0.3">
      <c r="A229" s="1">
        <v>10475</v>
      </c>
      <c r="B229" s="1" t="s">
        <v>9</v>
      </c>
    </row>
    <row r="230" spans="1:2" x14ac:dyDescent="0.3">
      <c r="A230" s="1">
        <v>10476</v>
      </c>
      <c r="B230" s="1" t="s">
        <v>11</v>
      </c>
    </row>
    <row r="231" spans="1:2" x14ac:dyDescent="0.3">
      <c r="A231" s="1">
        <v>10477</v>
      </c>
      <c r="B231" s="1" t="s">
        <v>5</v>
      </c>
    </row>
    <row r="232" spans="1:2" x14ac:dyDescent="0.3">
      <c r="A232" s="1">
        <v>10478</v>
      </c>
      <c r="B232" s="1" t="s">
        <v>12</v>
      </c>
    </row>
    <row r="233" spans="1:2" x14ac:dyDescent="0.3">
      <c r="A233" s="1">
        <v>10479</v>
      </c>
      <c r="B233" s="1" t="s">
        <v>8</v>
      </c>
    </row>
    <row r="234" spans="1:2" x14ac:dyDescent="0.3">
      <c r="A234" s="1">
        <v>10480</v>
      </c>
      <c r="B234" s="1" t="s">
        <v>6</v>
      </c>
    </row>
    <row r="235" spans="1:2" x14ac:dyDescent="0.3">
      <c r="A235" s="1">
        <v>10481</v>
      </c>
      <c r="B235" s="1" t="s">
        <v>11</v>
      </c>
    </row>
    <row r="236" spans="1:2" x14ac:dyDescent="0.3">
      <c r="A236" s="1">
        <v>10482</v>
      </c>
      <c r="B236" s="1" t="s">
        <v>10</v>
      </c>
    </row>
    <row r="237" spans="1:2" x14ac:dyDescent="0.3">
      <c r="A237" s="1">
        <v>10483</v>
      </c>
      <c r="B237" s="6" t="s">
        <v>13</v>
      </c>
    </row>
    <row r="238" spans="1:2" x14ac:dyDescent="0.3">
      <c r="A238" s="1">
        <v>10484</v>
      </c>
      <c r="B238" s="1" t="s">
        <v>8</v>
      </c>
    </row>
    <row r="239" spans="1:2" x14ac:dyDescent="0.3">
      <c r="A239" s="1">
        <v>10485</v>
      </c>
      <c r="B239" s="6" t="s">
        <v>7</v>
      </c>
    </row>
    <row r="240" spans="1:2" x14ac:dyDescent="0.3">
      <c r="A240" s="1">
        <v>10486</v>
      </c>
      <c r="B240" s="1" t="s">
        <v>10</v>
      </c>
    </row>
    <row r="241" spans="1:2" x14ac:dyDescent="0.3">
      <c r="A241" s="1">
        <v>10487</v>
      </c>
      <c r="B241" s="1" t="s">
        <v>12</v>
      </c>
    </row>
    <row r="242" spans="1:2" x14ac:dyDescent="0.3">
      <c r="A242" s="1">
        <v>10488</v>
      </c>
      <c r="B242" s="1" t="s">
        <v>11</v>
      </c>
    </row>
    <row r="243" spans="1:2" x14ac:dyDescent="0.3">
      <c r="A243" s="1">
        <v>10489</v>
      </c>
      <c r="B243" s="1" t="s">
        <v>6</v>
      </c>
    </row>
    <row r="244" spans="1:2" x14ac:dyDescent="0.3">
      <c r="A244" s="1">
        <v>10490</v>
      </c>
      <c r="B244" s="6" t="s">
        <v>13</v>
      </c>
    </row>
    <row r="245" spans="1:2" x14ac:dyDescent="0.3">
      <c r="A245" s="1">
        <v>10491</v>
      </c>
      <c r="B245" s="1" t="s">
        <v>11</v>
      </c>
    </row>
    <row r="246" spans="1:2" x14ac:dyDescent="0.3">
      <c r="A246" s="1">
        <v>10492</v>
      </c>
      <c r="B246" s="1" t="s">
        <v>8</v>
      </c>
    </row>
    <row r="247" spans="1:2" x14ac:dyDescent="0.3">
      <c r="A247" s="1">
        <v>10493</v>
      </c>
      <c r="B247" s="6" t="s">
        <v>7</v>
      </c>
    </row>
    <row r="248" spans="1:2" x14ac:dyDescent="0.3">
      <c r="A248" s="1">
        <v>10494</v>
      </c>
      <c r="B248" s="6" t="s">
        <v>7</v>
      </c>
    </row>
    <row r="249" spans="1:2" x14ac:dyDescent="0.3">
      <c r="A249" s="1">
        <v>10495</v>
      </c>
      <c r="B249" s="1" t="s">
        <v>8</v>
      </c>
    </row>
    <row r="250" spans="1:2" x14ac:dyDescent="0.3">
      <c r="A250" s="1">
        <v>10496</v>
      </c>
      <c r="B250" s="6" t="s">
        <v>13</v>
      </c>
    </row>
    <row r="251" spans="1:2" x14ac:dyDescent="0.3">
      <c r="A251" s="1">
        <v>10497</v>
      </c>
      <c r="B251" s="6" t="s">
        <v>13</v>
      </c>
    </row>
    <row r="252" spans="1:2" x14ac:dyDescent="0.3">
      <c r="A252" s="1">
        <v>10498</v>
      </c>
      <c r="B252" s="1" t="s">
        <v>11</v>
      </c>
    </row>
    <row r="253" spans="1:2" x14ac:dyDescent="0.3">
      <c r="A253" s="1">
        <v>10499</v>
      </c>
      <c r="B253" s="6" t="s">
        <v>7</v>
      </c>
    </row>
    <row r="254" spans="1:2" x14ac:dyDescent="0.3">
      <c r="A254" s="1">
        <v>10500</v>
      </c>
      <c r="B254" s="1" t="s">
        <v>6</v>
      </c>
    </row>
    <row r="255" spans="1:2" x14ac:dyDescent="0.3">
      <c r="A255" s="1">
        <v>10501</v>
      </c>
      <c r="B255" s="1" t="s">
        <v>9</v>
      </c>
    </row>
    <row r="256" spans="1:2" x14ac:dyDescent="0.3">
      <c r="A256" s="1">
        <v>10502</v>
      </c>
      <c r="B256" s="1" t="s">
        <v>12</v>
      </c>
    </row>
    <row r="257" spans="1:2" x14ac:dyDescent="0.3">
      <c r="A257" s="1">
        <v>10503</v>
      </c>
      <c r="B257" s="1" t="s">
        <v>6</v>
      </c>
    </row>
    <row r="258" spans="1:2" x14ac:dyDescent="0.3">
      <c r="A258" s="1">
        <v>10504</v>
      </c>
      <c r="B258" s="6" t="s">
        <v>7</v>
      </c>
    </row>
    <row r="259" spans="1:2" x14ac:dyDescent="0.3">
      <c r="A259" s="1">
        <v>10505</v>
      </c>
      <c r="B259" s="1" t="s">
        <v>8</v>
      </c>
    </row>
    <row r="260" spans="1:2" x14ac:dyDescent="0.3">
      <c r="A260" s="1">
        <v>10506</v>
      </c>
      <c r="B260" s="1" t="s">
        <v>9</v>
      </c>
    </row>
    <row r="261" spans="1:2" x14ac:dyDescent="0.3">
      <c r="A261" s="1">
        <v>10507</v>
      </c>
      <c r="B261" s="6" t="s">
        <v>13</v>
      </c>
    </row>
    <row r="262" spans="1:2" x14ac:dyDescent="0.3">
      <c r="A262" s="1">
        <v>10508</v>
      </c>
      <c r="B262" s="1" t="s">
        <v>10</v>
      </c>
    </row>
    <row r="263" spans="1:2" x14ac:dyDescent="0.3">
      <c r="A263" s="1">
        <v>10509</v>
      </c>
      <c r="B263" s="6" t="s">
        <v>7</v>
      </c>
    </row>
    <row r="264" spans="1:2" x14ac:dyDescent="0.3">
      <c r="A264" s="1">
        <v>10510</v>
      </c>
      <c r="B264" s="1" t="s">
        <v>6</v>
      </c>
    </row>
    <row r="265" spans="1:2" x14ac:dyDescent="0.3">
      <c r="A265" s="1">
        <v>10511</v>
      </c>
      <c r="B265" s="6" t="s">
        <v>7</v>
      </c>
    </row>
    <row r="266" spans="1:2" x14ac:dyDescent="0.3">
      <c r="A266" s="1">
        <v>10512</v>
      </c>
      <c r="B266" s="6" t="s">
        <v>13</v>
      </c>
    </row>
    <row r="267" spans="1:2" x14ac:dyDescent="0.3">
      <c r="A267" s="1">
        <v>10513</v>
      </c>
      <c r="B267" s="6" t="s">
        <v>13</v>
      </c>
    </row>
    <row r="268" spans="1:2" x14ac:dyDescent="0.3">
      <c r="A268" s="1">
        <v>10514</v>
      </c>
      <c r="B268" s="1" t="s">
        <v>8</v>
      </c>
    </row>
    <row r="269" spans="1:2" x14ac:dyDescent="0.3">
      <c r="A269" s="1">
        <v>10515</v>
      </c>
      <c r="B269" s="1" t="s">
        <v>12</v>
      </c>
    </row>
    <row r="270" spans="1:2" x14ac:dyDescent="0.3">
      <c r="A270" s="1">
        <v>10516</v>
      </c>
      <c r="B270" s="1" t="s">
        <v>12</v>
      </c>
    </row>
    <row r="271" spans="1:2" x14ac:dyDescent="0.3">
      <c r="A271" s="1">
        <v>10517</v>
      </c>
      <c r="B271" s="1" t="s">
        <v>8</v>
      </c>
    </row>
    <row r="272" spans="1:2" x14ac:dyDescent="0.3">
      <c r="A272" s="1">
        <v>10518</v>
      </c>
      <c r="B272" s="6" t="s">
        <v>7</v>
      </c>
    </row>
    <row r="273" spans="1:2" x14ac:dyDescent="0.3">
      <c r="A273" s="1">
        <v>10519</v>
      </c>
      <c r="B273" s="1" t="s">
        <v>6</v>
      </c>
    </row>
    <row r="274" spans="1:2" x14ac:dyDescent="0.3">
      <c r="A274" s="1">
        <v>10520</v>
      </c>
      <c r="B274" s="6" t="s">
        <v>13</v>
      </c>
    </row>
    <row r="275" spans="1:2" x14ac:dyDescent="0.3">
      <c r="A275" s="1">
        <v>10521</v>
      </c>
      <c r="B275" s="1" t="s">
        <v>11</v>
      </c>
    </row>
    <row r="276" spans="1:2" x14ac:dyDescent="0.3">
      <c r="A276" s="1">
        <v>10522</v>
      </c>
      <c r="B276" s="6" t="s">
        <v>7</v>
      </c>
    </row>
    <row r="277" spans="1:2" x14ac:dyDescent="0.3">
      <c r="A277" s="1">
        <v>10523</v>
      </c>
      <c r="B277" s="6" t="s">
        <v>13</v>
      </c>
    </row>
    <row r="278" spans="1:2" x14ac:dyDescent="0.3">
      <c r="A278" s="1">
        <v>10524</v>
      </c>
      <c r="B278" s="1" t="s">
        <v>10</v>
      </c>
    </row>
    <row r="279" spans="1:2" x14ac:dyDescent="0.3">
      <c r="A279" s="1">
        <v>10525</v>
      </c>
      <c r="B279" s="1" t="s">
        <v>10</v>
      </c>
    </row>
    <row r="280" spans="1:2" x14ac:dyDescent="0.3">
      <c r="A280" s="1">
        <v>10526</v>
      </c>
      <c r="B280" s="6" t="s">
        <v>7</v>
      </c>
    </row>
    <row r="281" spans="1:2" x14ac:dyDescent="0.3">
      <c r="A281" s="1">
        <v>10527</v>
      </c>
      <c r="B281" s="6" t="s">
        <v>13</v>
      </c>
    </row>
    <row r="282" spans="1:2" x14ac:dyDescent="0.3">
      <c r="A282" s="1">
        <v>10528</v>
      </c>
      <c r="B282" s="1" t="s">
        <v>6</v>
      </c>
    </row>
    <row r="283" spans="1:2" x14ac:dyDescent="0.3">
      <c r="A283" s="1">
        <v>10529</v>
      </c>
      <c r="B283" s="1" t="s">
        <v>5</v>
      </c>
    </row>
    <row r="284" spans="1:2" x14ac:dyDescent="0.3">
      <c r="A284" s="1">
        <v>10530</v>
      </c>
      <c r="B284" s="1" t="s">
        <v>8</v>
      </c>
    </row>
    <row r="285" spans="1:2" x14ac:dyDescent="0.3">
      <c r="A285" s="1">
        <v>10531</v>
      </c>
      <c r="B285" s="6" t="s">
        <v>13</v>
      </c>
    </row>
    <row r="286" spans="1:2" x14ac:dyDescent="0.3">
      <c r="A286" s="1">
        <v>10532</v>
      </c>
      <c r="B286" s="6" t="s">
        <v>13</v>
      </c>
    </row>
    <row r="287" spans="1:2" x14ac:dyDescent="0.3">
      <c r="A287" s="1">
        <v>10533</v>
      </c>
      <c r="B287" s="1" t="s">
        <v>11</v>
      </c>
    </row>
    <row r="288" spans="1:2" x14ac:dyDescent="0.3">
      <c r="A288" s="1">
        <v>10534</v>
      </c>
      <c r="B288" s="1" t="s">
        <v>11</v>
      </c>
    </row>
    <row r="289" spans="1:2" x14ac:dyDescent="0.3">
      <c r="A289" s="1">
        <v>10535</v>
      </c>
      <c r="B289" s="6" t="s">
        <v>7</v>
      </c>
    </row>
    <row r="290" spans="1:2" x14ac:dyDescent="0.3">
      <c r="A290" s="1">
        <v>10536</v>
      </c>
      <c r="B290" s="1" t="s">
        <v>8</v>
      </c>
    </row>
    <row r="291" spans="1:2" x14ac:dyDescent="0.3">
      <c r="A291" s="1">
        <v>10537</v>
      </c>
      <c r="B291" s="1" t="s">
        <v>10</v>
      </c>
    </row>
    <row r="292" spans="1:2" x14ac:dyDescent="0.3">
      <c r="A292" s="1">
        <v>10538</v>
      </c>
      <c r="B292" s="1" t="s">
        <v>9</v>
      </c>
    </row>
    <row r="293" spans="1:2" x14ac:dyDescent="0.3">
      <c r="A293" s="1">
        <v>10539</v>
      </c>
      <c r="B293" s="1" t="s">
        <v>6</v>
      </c>
    </row>
    <row r="294" spans="1:2" x14ac:dyDescent="0.3">
      <c r="A294" s="1">
        <v>10540</v>
      </c>
      <c r="B294" s="1" t="s">
        <v>8</v>
      </c>
    </row>
    <row r="295" spans="1:2" x14ac:dyDescent="0.3">
      <c r="A295" s="1">
        <v>10541</v>
      </c>
      <c r="B295" s="1" t="s">
        <v>12</v>
      </c>
    </row>
    <row r="296" spans="1:2" x14ac:dyDescent="0.3">
      <c r="A296" s="1">
        <v>10542</v>
      </c>
      <c r="B296" s="1" t="s">
        <v>10</v>
      </c>
    </row>
    <row r="297" spans="1:2" x14ac:dyDescent="0.3">
      <c r="A297" s="1">
        <v>10543</v>
      </c>
      <c r="B297" s="1" t="s">
        <v>11</v>
      </c>
    </row>
    <row r="298" spans="1:2" x14ac:dyDescent="0.3">
      <c r="A298" s="1">
        <v>10544</v>
      </c>
      <c r="B298" s="6" t="s">
        <v>7</v>
      </c>
    </row>
    <row r="299" spans="1:2" x14ac:dyDescent="0.3">
      <c r="A299" s="1">
        <v>10545</v>
      </c>
      <c r="B299" s="1" t="s">
        <v>11</v>
      </c>
    </row>
    <row r="300" spans="1:2" x14ac:dyDescent="0.3">
      <c r="A300" s="1">
        <v>10546</v>
      </c>
      <c r="B300" s="1" t="s">
        <v>10</v>
      </c>
    </row>
    <row r="301" spans="1:2" x14ac:dyDescent="0.3">
      <c r="A301" s="1">
        <v>10547</v>
      </c>
      <c r="B301" s="1" t="s">
        <v>8</v>
      </c>
    </row>
    <row r="302" spans="1:2" x14ac:dyDescent="0.3">
      <c r="A302" s="1">
        <v>10548</v>
      </c>
      <c r="B302" s="1" t="s">
        <v>8</v>
      </c>
    </row>
    <row r="303" spans="1:2" x14ac:dyDescent="0.3">
      <c r="A303" s="1">
        <v>10549</v>
      </c>
      <c r="B303" s="1" t="s">
        <v>5</v>
      </c>
    </row>
    <row r="304" spans="1:2" x14ac:dyDescent="0.3">
      <c r="A304" s="1">
        <v>10550</v>
      </c>
      <c r="B304" s="6" t="s">
        <v>13</v>
      </c>
    </row>
    <row r="305" spans="1:2" x14ac:dyDescent="0.3">
      <c r="A305" s="1">
        <v>10551</v>
      </c>
      <c r="B305" s="6" t="s">
        <v>7</v>
      </c>
    </row>
    <row r="306" spans="1:2" x14ac:dyDescent="0.3">
      <c r="A306" s="1">
        <v>10552</v>
      </c>
      <c r="B306" s="1" t="s">
        <v>12</v>
      </c>
    </row>
    <row r="307" spans="1:2" x14ac:dyDescent="0.3">
      <c r="A307" s="1">
        <v>10553</v>
      </c>
      <c r="B307" s="1" t="s">
        <v>12</v>
      </c>
    </row>
    <row r="308" spans="1:2" x14ac:dyDescent="0.3">
      <c r="A308" s="1">
        <v>10554</v>
      </c>
      <c r="B308" s="6" t="s">
        <v>7</v>
      </c>
    </row>
    <row r="309" spans="1:2" x14ac:dyDescent="0.3">
      <c r="A309" s="1">
        <v>10555</v>
      </c>
      <c r="B309" s="1" t="s">
        <v>6</v>
      </c>
    </row>
    <row r="310" spans="1:2" x14ac:dyDescent="0.3">
      <c r="A310" s="1">
        <v>10556</v>
      </c>
      <c r="B310" s="1" t="s">
        <v>12</v>
      </c>
    </row>
    <row r="311" spans="1:2" x14ac:dyDescent="0.3">
      <c r="A311" s="1">
        <v>10557</v>
      </c>
      <c r="B311" s="1" t="s">
        <v>9</v>
      </c>
    </row>
    <row r="312" spans="1:2" x14ac:dyDescent="0.3">
      <c r="A312" s="1">
        <v>10558</v>
      </c>
      <c r="B312" s="1" t="s">
        <v>10</v>
      </c>
    </row>
    <row r="313" spans="1:2" x14ac:dyDescent="0.3">
      <c r="A313" s="1">
        <v>10559</v>
      </c>
      <c r="B313" s="1" t="s">
        <v>6</v>
      </c>
    </row>
    <row r="314" spans="1:2" x14ac:dyDescent="0.3">
      <c r="A314" s="1">
        <v>10560</v>
      </c>
      <c r="B314" s="1" t="s">
        <v>11</v>
      </c>
    </row>
    <row r="315" spans="1:2" x14ac:dyDescent="0.3">
      <c r="A315" s="1">
        <v>10561</v>
      </c>
      <c r="B315" s="1" t="s">
        <v>12</v>
      </c>
    </row>
    <row r="316" spans="1:2" x14ac:dyDescent="0.3">
      <c r="A316" s="1">
        <v>10562</v>
      </c>
      <c r="B316" s="1" t="s">
        <v>10</v>
      </c>
    </row>
    <row r="317" spans="1:2" x14ac:dyDescent="0.3">
      <c r="A317" s="1">
        <v>10563</v>
      </c>
      <c r="B317" s="1" t="s">
        <v>12</v>
      </c>
    </row>
    <row r="318" spans="1:2" x14ac:dyDescent="0.3">
      <c r="A318" s="1">
        <v>10564</v>
      </c>
      <c r="B318" s="6" t="s">
        <v>7</v>
      </c>
    </row>
    <row r="319" spans="1:2" x14ac:dyDescent="0.3">
      <c r="A319" s="1">
        <v>10565</v>
      </c>
      <c r="B319" s="1" t="s">
        <v>11</v>
      </c>
    </row>
    <row r="320" spans="1:2" x14ac:dyDescent="0.3">
      <c r="A320" s="1">
        <v>10566</v>
      </c>
      <c r="B320" s="1" t="s">
        <v>9</v>
      </c>
    </row>
    <row r="321" spans="1:2" x14ac:dyDescent="0.3">
      <c r="A321" s="1">
        <v>10567</v>
      </c>
      <c r="B321" s="1" t="s">
        <v>10</v>
      </c>
    </row>
    <row r="322" spans="1:2" x14ac:dyDescent="0.3">
      <c r="A322" s="1">
        <v>10568</v>
      </c>
      <c r="B322" s="1" t="s">
        <v>8</v>
      </c>
    </row>
    <row r="323" spans="1:2" x14ac:dyDescent="0.3">
      <c r="A323" s="1">
        <v>10569</v>
      </c>
      <c r="B323" s="1" t="s">
        <v>5</v>
      </c>
    </row>
    <row r="324" spans="1:2" x14ac:dyDescent="0.3">
      <c r="A324" s="1">
        <v>10570</v>
      </c>
      <c r="B324" s="1" t="s">
        <v>8</v>
      </c>
    </row>
    <row r="325" spans="1:2" x14ac:dyDescent="0.3">
      <c r="A325" s="1">
        <v>10571</v>
      </c>
      <c r="B325" s="1" t="s">
        <v>11</v>
      </c>
    </row>
    <row r="326" spans="1:2" x14ac:dyDescent="0.3">
      <c r="A326" s="1">
        <v>10572</v>
      </c>
      <c r="B326" s="1" t="s">
        <v>8</v>
      </c>
    </row>
    <row r="327" spans="1:2" x14ac:dyDescent="0.3">
      <c r="A327" s="1">
        <v>10573</v>
      </c>
      <c r="B327" s="6" t="s">
        <v>13</v>
      </c>
    </row>
    <row r="328" spans="1:2" x14ac:dyDescent="0.3">
      <c r="A328" s="1">
        <v>10574</v>
      </c>
      <c r="B328" s="6" t="s">
        <v>7</v>
      </c>
    </row>
    <row r="329" spans="1:2" x14ac:dyDescent="0.3">
      <c r="A329" s="1">
        <v>10575</v>
      </c>
      <c r="B329" s="1" t="s">
        <v>5</v>
      </c>
    </row>
    <row r="330" spans="1:2" x14ac:dyDescent="0.3">
      <c r="A330" s="1">
        <v>10576</v>
      </c>
      <c r="B330" s="1" t="s">
        <v>8</v>
      </c>
    </row>
    <row r="331" spans="1:2" x14ac:dyDescent="0.3">
      <c r="A331" s="1">
        <v>10577</v>
      </c>
      <c r="B331" s="1" t="s">
        <v>9</v>
      </c>
    </row>
    <row r="332" spans="1:2" x14ac:dyDescent="0.3">
      <c r="A332" s="1">
        <v>10578</v>
      </c>
      <c r="B332" s="6" t="s">
        <v>7</v>
      </c>
    </row>
    <row r="333" spans="1:2" x14ac:dyDescent="0.3">
      <c r="A333" s="1">
        <v>10579</v>
      </c>
      <c r="B333" s="1" t="s">
        <v>10</v>
      </c>
    </row>
    <row r="334" spans="1:2" x14ac:dyDescent="0.3">
      <c r="A334" s="1">
        <v>10580</v>
      </c>
      <c r="B334" s="6" t="s">
        <v>7</v>
      </c>
    </row>
    <row r="335" spans="1:2" x14ac:dyDescent="0.3">
      <c r="A335" s="1">
        <v>10581</v>
      </c>
      <c r="B335" s="1" t="s">
        <v>8</v>
      </c>
    </row>
    <row r="336" spans="1:2" x14ac:dyDescent="0.3">
      <c r="A336" s="1">
        <v>10582</v>
      </c>
      <c r="B336" s="1" t="s">
        <v>8</v>
      </c>
    </row>
    <row r="337" spans="1:2" x14ac:dyDescent="0.3">
      <c r="A337" s="1">
        <v>10583</v>
      </c>
      <c r="B337" s="1" t="s">
        <v>12</v>
      </c>
    </row>
    <row r="338" spans="1:2" x14ac:dyDescent="0.3">
      <c r="A338" s="1">
        <v>10584</v>
      </c>
      <c r="B338" s="6" t="s">
        <v>7</v>
      </c>
    </row>
    <row r="339" spans="1:2" x14ac:dyDescent="0.3">
      <c r="A339" s="1">
        <v>10585</v>
      </c>
      <c r="B339" s="6" t="s">
        <v>13</v>
      </c>
    </row>
    <row r="340" spans="1:2" x14ac:dyDescent="0.3">
      <c r="A340" s="1">
        <v>10586</v>
      </c>
      <c r="B340" s="1" t="s">
        <v>9</v>
      </c>
    </row>
    <row r="341" spans="1:2" x14ac:dyDescent="0.3">
      <c r="A341" s="1">
        <v>10587</v>
      </c>
      <c r="B341" s="1" t="s">
        <v>10</v>
      </c>
    </row>
    <row r="342" spans="1:2" x14ac:dyDescent="0.3">
      <c r="A342" s="1">
        <v>10588</v>
      </c>
      <c r="B342" s="1" t="s">
        <v>12</v>
      </c>
    </row>
    <row r="343" spans="1:2" x14ac:dyDescent="0.3">
      <c r="A343" s="1">
        <v>10589</v>
      </c>
      <c r="B343" s="1" t="s">
        <v>11</v>
      </c>
    </row>
    <row r="344" spans="1:2" x14ac:dyDescent="0.3">
      <c r="A344" s="1">
        <v>10590</v>
      </c>
      <c r="B344" s="6" t="s">
        <v>7</v>
      </c>
    </row>
    <row r="345" spans="1:2" x14ac:dyDescent="0.3">
      <c r="A345" s="1">
        <v>10591</v>
      </c>
      <c r="B345" s="1" t="s">
        <v>10</v>
      </c>
    </row>
    <row r="346" spans="1:2" x14ac:dyDescent="0.3">
      <c r="A346" s="1">
        <v>10592</v>
      </c>
      <c r="B346" s="1" t="s">
        <v>8</v>
      </c>
    </row>
    <row r="347" spans="1:2" x14ac:dyDescent="0.3">
      <c r="A347" s="1">
        <v>10593</v>
      </c>
      <c r="B347" s="6" t="s">
        <v>13</v>
      </c>
    </row>
    <row r="348" spans="1:2" x14ac:dyDescent="0.3">
      <c r="A348" s="1">
        <v>10594</v>
      </c>
      <c r="B348" s="1" t="s">
        <v>8</v>
      </c>
    </row>
    <row r="349" spans="1:2" x14ac:dyDescent="0.3">
      <c r="A349" s="1">
        <v>10595</v>
      </c>
      <c r="B349" s="1" t="s">
        <v>12</v>
      </c>
    </row>
    <row r="350" spans="1:2" x14ac:dyDescent="0.3">
      <c r="A350" s="1">
        <v>10596</v>
      </c>
      <c r="B350" s="1" t="s">
        <v>11</v>
      </c>
    </row>
    <row r="351" spans="1:2" x14ac:dyDescent="0.3">
      <c r="A351" s="1">
        <v>10597</v>
      </c>
      <c r="B351" s="6" t="s">
        <v>13</v>
      </c>
    </row>
    <row r="352" spans="1:2" x14ac:dyDescent="0.3">
      <c r="A352" s="1">
        <v>10598</v>
      </c>
      <c r="B352" s="1" t="s">
        <v>10</v>
      </c>
    </row>
    <row r="353" spans="1:2" x14ac:dyDescent="0.3">
      <c r="A353" s="1">
        <v>10599</v>
      </c>
      <c r="B353" s="1" t="s">
        <v>6</v>
      </c>
    </row>
    <row r="354" spans="1:2" x14ac:dyDescent="0.3">
      <c r="A354" s="1">
        <v>10600</v>
      </c>
      <c r="B354" s="6" t="s">
        <v>7</v>
      </c>
    </row>
    <row r="355" spans="1:2" x14ac:dyDescent="0.3">
      <c r="A355" s="1">
        <v>10601</v>
      </c>
      <c r="B355" s="6" t="s">
        <v>13</v>
      </c>
    </row>
    <row r="356" spans="1:2" x14ac:dyDescent="0.3">
      <c r="A356" s="1">
        <v>10602</v>
      </c>
      <c r="B356" s="1" t="s">
        <v>11</v>
      </c>
    </row>
    <row r="357" spans="1:2" x14ac:dyDescent="0.3">
      <c r="A357" s="1">
        <v>10603</v>
      </c>
      <c r="B357" s="1" t="s">
        <v>11</v>
      </c>
    </row>
    <row r="358" spans="1:2" x14ac:dyDescent="0.3">
      <c r="A358" s="1">
        <v>10604</v>
      </c>
      <c r="B358" s="1" t="s">
        <v>10</v>
      </c>
    </row>
    <row r="359" spans="1:2" x14ac:dyDescent="0.3">
      <c r="A359" s="1">
        <v>10605</v>
      </c>
      <c r="B359" s="1" t="s">
        <v>10</v>
      </c>
    </row>
    <row r="360" spans="1:2" x14ac:dyDescent="0.3">
      <c r="A360" s="1">
        <v>10606</v>
      </c>
      <c r="B360" s="6" t="s">
        <v>7</v>
      </c>
    </row>
    <row r="361" spans="1:2" x14ac:dyDescent="0.3">
      <c r="A361" s="1">
        <v>10607</v>
      </c>
      <c r="B361" s="1" t="s">
        <v>5</v>
      </c>
    </row>
    <row r="362" spans="1:2" x14ac:dyDescent="0.3">
      <c r="A362" s="1">
        <v>10608</v>
      </c>
      <c r="B362" s="6" t="s">
        <v>7</v>
      </c>
    </row>
    <row r="363" spans="1:2" x14ac:dyDescent="0.3">
      <c r="A363" s="1">
        <v>10609</v>
      </c>
      <c r="B363" s="6" t="s">
        <v>13</v>
      </c>
    </row>
    <row r="364" spans="1:2" x14ac:dyDescent="0.3">
      <c r="A364" s="1">
        <v>10610</v>
      </c>
      <c r="B364" s="1" t="s">
        <v>11</v>
      </c>
    </row>
    <row r="365" spans="1:2" x14ac:dyDescent="0.3">
      <c r="A365" s="1">
        <v>10611</v>
      </c>
      <c r="B365" s="1" t="s">
        <v>6</v>
      </c>
    </row>
    <row r="366" spans="1:2" x14ac:dyDescent="0.3">
      <c r="A366" s="1">
        <v>10612</v>
      </c>
      <c r="B366" s="1" t="s">
        <v>10</v>
      </c>
    </row>
    <row r="367" spans="1:2" x14ac:dyDescent="0.3">
      <c r="A367" s="1">
        <v>10613</v>
      </c>
      <c r="B367" s="6" t="s">
        <v>7</v>
      </c>
    </row>
    <row r="368" spans="1:2" x14ac:dyDescent="0.3">
      <c r="A368" s="1">
        <v>10614</v>
      </c>
      <c r="B368" s="1" t="s">
        <v>11</v>
      </c>
    </row>
    <row r="369" spans="1:2" x14ac:dyDescent="0.3">
      <c r="A369" s="1">
        <v>10615</v>
      </c>
      <c r="B369" s="1" t="s">
        <v>12</v>
      </c>
    </row>
    <row r="370" spans="1:2" x14ac:dyDescent="0.3">
      <c r="A370" s="1">
        <v>10616</v>
      </c>
      <c r="B370" s="1" t="s">
        <v>10</v>
      </c>
    </row>
    <row r="371" spans="1:2" x14ac:dyDescent="0.3">
      <c r="A371" s="1">
        <v>10617</v>
      </c>
      <c r="B371" s="6" t="s">
        <v>7</v>
      </c>
    </row>
    <row r="372" spans="1:2" x14ac:dyDescent="0.3">
      <c r="A372" s="1">
        <v>10618</v>
      </c>
      <c r="B372" s="1" t="s">
        <v>10</v>
      </c>
    </row>
    <row r="373" spans="1:2" x14ac:dyDescent="0.3">
      <c r="A373" s="1">
        <v>10619</v>
      </c>
      <c r="B373" s="1" t="s">
        <v>8</v>
      </c>
    </row>
    <row r="374" spans="1:2" x14ac:dyDescent="0.3">
      <c r="A374" s="1">
        <v>10620</v>
      </c>
      <c r="B374" s="1" t="s">
        <v>12</v>
      </c>
    </row>
    <row r="375" spans="1:2" x14ac:dyDescent="0.3">
      <c r="A375" s="1">
        <v>10621</v>
      </c>
      <c r="B375" s="6" t="s">
        <v>7</v>
      </c>
    </row>
    <row r="376" spans="1:2" x14ac:dyDescent="0.3">
      <c r="A376" s="1">
        <v>10622</v>
      </c>
      <c r="B376" s="6" t="s">
        <v>7</v>
      </c>
    </row>
    <row r="377" spans="1:2" x14ac:dyDescent="0.3">
      <c r="A377" s="1">
        <v>10623</v>
      </c>
      <c r="B377" s="1" t="s">
        <v>11</v>
      </c>
    </row>
    <row r="378" spans="1:2" x14ac:dyDescent="0.3">
      <c r="A378" s="1">
        <v>10624</v>
      </c>
      <c r="B378" s="6" t="s">
        <v>7</v>
      </c>
    </row>
    <row r="379" spans="1:2" x14ac:dyDescent="0.3">
      <c r="A379" s="1">
        <v>10625</v>
      </c>
      <c r="B379" s="1" t="s">
        <v>8</v>
      </c>
    </row>
    <row r="380" spans="1:2" x14ac:dyDescent="0.3">
      <c r="A380" s="1">
        <v>10626</v>
      </c>
      <c r="B380" s="1" t="s">
        <v>10</v>
      </c>
    </row>
    <row r="381" spans="1:2" x14ac:dyDescent="0.3">
      <c r="A381" s="1">
        <v>10627</v>
      </c>
      <c r="B381" s="1" t="s">
        <v>11</v>
      </c>
    </row>
    <row r="382" spans="1:2" x14ac:dyDescent="0.3">
      <c r="A382" s="1">
        <v>10628</v>
      </c>
      <c r="B382" s="6" t="s">
        <v>7</v>
      </c>
    </row>
    <row r="383" spans="1:2" x14ac:dyDescent="0.3">
      <c r="A383" s="1">
        <v>10629</v>
      </c>
      <c r="B383" s="6" t="s">
        <v>7</v>
      </c>
    </row>
    <row r="384" spans="1:2" x14ac:dyDescent="0.3">
      <c r="A384" s="1">
        <v>10630</v>
      </c>
      <c r="B384" s="1" t="s">
        <v>10</v>
      </c>
    </row>
    <row r="385" spans="1:2" x14ac:dyDescent="0.3">
      <c r="A385" s="1">
        <v>10631</v>
      </c>
      <c r="B385" s="1" t="s">
        <v>11</v>
      </c>
    </row>
    <row r="386" spans="1:2" x14ac:dyDescent="0.3">
      <c r="A386" s="1">
        <v>10632</v>
      </c>
      <c r="B386" s="1" t="s">
        <v>11</v>
      </c>
    </row>
    <row r="387" spans="1:2" x14ac:dyDescent="0.3">
      <c r="A387" s="1">
        <v>10633</v>
      </c>
      <c r="B387" s="6" t="s">
        <v>13</v>
      </c>
    </row>
    <row r="388" spans="1:2" x14ac:dyDescent="0.3">
      <c r="A388" s="1">
        <v>10634</v>
      </c>
      <c r="B388" s="6" t="s">
        <v>7</v>
      </c>
    </row>
    <row r="389" spans="1:2" x14ac:dyDescent="0.3">
      <c r="A389" s="1">
        <v>10635</v>
      </c>
      <c r="B389" s="1" t="s">
        <v>11</v>
      </c>
    </row>
    <row r="390" spans="1:2" x14ac:dyDescent="0.3">
      <c r="A390" s="1">
        <v>10636</v>
      </c>
      <c r="B390" s="6" t="s">
        <v>7</v>
      </c>
    </row>
    <row r="391" spans="1:2" x14ac:dyDescent="0.3">
      <c r="A391" s="1">
        <v>10637</v>
      </c>
      <c r="B391" s="1" t="s">
        <v>6</v>
      </c>
    </row>
    <row r="392" spans="1:2" x14ac:dyDescent="0.3">
      <c r="A392" s="1">
        <v>10638</v>
      </c>
      <c r="B392" s="1" t="s">
        <v>8</v>
      </c>
    </row>
    <row r="393" spans="1:2" x14ac:dyDescent="0.3">
      <c r="A393" s="1">
        <v>10639</v>
      </c>
      <c r="B393" s="6" t="s">
        <v>13</v>
      </c>
    </row>
    <row r="394" spans="1:2" x14ac:dyDescent="0.3">
      <c r="A394" s="1">
        <v>10640</v>
      </c>
      <c r="B394" s="6" t="s">
        <v>7</v>
      </c>
    </row>
    <row r="395" spans="1:2" x14ac:dyDescent="0.3">
      <c r="A395" s="1">
        <v>10641</v>
      </c>
      <c r="B395" s="6" t="s">
        <v>7</v>
      </c>
    </row>
    <row r="396" spans="1:2" x14ac:dyDescent="0.3">
      <c r="A396" s="1">
        <v>10642</v>
      </c>
      <c r="B396" s="6" t="s">
        <v>13</v>
      </c>
    </row>
    <row r="397" spans="1:2" x14ac:dyDescent="0.3">
      <c r="A397" s="1">
        <v>10643</v>
      </c>
      <c r="B397" s="1" t="s">
        <v>6</v>
      </c>
    </row>
    <row r="398" spans="1:2" x14ac:dyDescent="0.3">
      <c r="A398" s="1">
        <v>10644</v>
      </c>
      <c r="B398" s="1" t="s">
        <v>8</v>
      </c>
    </row>
    <row r="399" spans="1:2" x14ac:dyDescent="0.3">
      <c r="A399" s="1">
        <v>10645</v>
      </c>
      <c r="B399" s="6" t="s">
        <v>7</v>
      </c>
    </row>
    <row r="400" spans="1:2" x14ac:dyDescent="0.3">
      <c r="A400" s="1">
        <v>10646</v>
      </c>
      <c r="B400" s="1" t="s">
        <v>9</v>
      </c>
    </row>
    <row r="401" spans="1:2" x14ac:dyDescent="0.3">
      <c r="A401" s="1">
        <v>10647</v>
      </c>
      <c r="B401" s="6" t="s">
        <v>7</v>
      </c>
    </row>
    <row r="402" spans="1:2" x14ac:dyDescent="0.3">
      <c r="A402" s="1">
        <v>10648</v>
      </c>
      <c r="B402" s="1" t="s">
        <v>5</v>
      </c>
    </row>
    <row r="403" spans="1:2" x14ac:dyDescent="0.3">
      <c r="A403" s="1">
        <v>10649</v>
      </c>
      <c r="B403" s="1" t="s">
        <v>5</v>
      </c>
    </row>
    <row r="404" spans="1:2" x14ac:dyDescent="0.3">
      <c r="A404" s="1">
        <v>10650</v>
      </c>
      <c r="B404" s="1" t="s">
        <v>5</v>
      </c>
    </row>
    <row r="405" spans="1:2" x14ac:dyDescent="0.3">
      <c r="A405" s="1">
        <v>10651</v>
      </c>
      <c r="B405" s="1" t="s">
        <v>11</v>
      </c>
    </row>
    <row r="406" spans="1:2" x14ac:dyDescent="0.3">
      <c r="A406" s="1">
        <v>10652</v>
      </c>
      <c r="B406" s="6" t="s">
        <v>7</v>
      </c>
    </row>
    <row r="407" spans="1:2" x14ac:dyDescent="0.3">
      <c r="A407" s="1">
        <v>10653</v>
      </c>
      <c r="B407" s="1" t="s">
        <v>10</v>
      </c>
    </row>
    <row r="408" spans="1:2" x14ac:dyDescent="0.3">
      <c r="A408" s="1">
        <v>10654</v>
      </c>
      <c r="B408" s="1" t="s">
        <v>5</v>
      </c>
    </row>
    <row r="409" spans="1:2" x14ac:dyDescent="0.3">
      <c r="A409" s="1">
        <v>10655</v>
      </c>
      <c r="B409" s="1" t="s">
        <v>10</v>
      </c>
    </row>
    <row r="410" spans="1:2" x14ac:dyDescent="0.3">
      <c r="A410" s="1">
        <v>10656</v>
      </c>
      <c r="B410" s="1" t="s">
        <v>6</v>
      </c>
    </row>
    <row r="411" spans="1:2" x14ac:dyDescent="0.3">
      <c r="A411" s="1">
        <v>10657</v>
      </c>
      <c r="B411" s="1" t="s">
        <v>12</v>
      </c>
    </row>
    <row r="412" spans="1:2" x14ac:dyDescent="0.3">
      <c r="A412" s="1">
        <v>10658</v>
      </c>
      <c r="B412" s="6" t="s">
        <v>7</v>
      </c>
    </row>
    <row r="413" spans="1:2" x14ac:dyDescent="0.3">
      <c r="A413" s="1">
        <v>10659</v>
      </c>
      <c r="B413" s="6" t="s">
        <v>13</v>
      </c>
    </row>
    <row r="414" spans="1:2" x14ac:dyDescent="0.3">
      <c r="A414" s="1">
        <v>10660</v>
      </c>
      <c r="B414" s="1" t="s">
        <v>11</v>
      </c>
    </row>
    <row r="415" spans="1:2" x14ac:dyDescent="0.3">
      <c r="A415" s="1">
        <v>10661</v>
      </c>
      <c r="B415" s="6" t="s">
        <v>13</v>
      </c>
    </row>
    <row r="416" spans="1:2" x14ac:dyDescent="0.3">
      <c r="A416" s="1">
        <v>10662</v>
      </c>
      <c r="B416" s="1" t="s">
        <v>8</v>
      </c>
    </row>
    <row r="417" spans="1:2" x14ac:dyDescent="0.3">
      <c r="A417" s="1">
        <v>10663</v>
      </c>
      <c r="B417" s="1" t="s">
        <v>12</v>
      </c>
    </row>
    <row r="418" spans="1:2" x14ac:dyDescent="0.3">
      <c r="A418" s="1">
        <v>10664</v>
      </c>
      <c r="B418" s="1" t="s">
        <v>10</v>
      </c>
    </row>
    <row r="419" spans="1:2" x14ac:dyDescent="0.3">
      <c r="A419" s="1">
        <v>10665</v>
      </c>
      <c r="B419" s="1" t="s">
        <v>10</v>
      </c>
    </row>
    <row r="420" spans="1:2" x14ac:dyDescent="0.3">
      <c r="A420" s="1">
        <v>10666</v>
      </c>
      <c r="B420" s="6" t="s">
        <v>13</v>
      </c>
    </row>
    <row r="421" spans="1:2" x14ac:dyDescent="0.3">
      <c r="A421" s="1">
        <v>10667</v>
      </c>
      <c r="B421" s="6" t="s">
        <v>13</v>
      </c>
    </row>
    <row r="422" spans="1:2" x14ac:dyDescent="0.3">
      <c r="A422" s="1">
        <v>10668</v>
      </c>
      <c r="B422" s="1" t="s">
        <v>10</v>
      </c>
    </row>
    <row r="423" spans="1:2" x14ac:dyDescent="0.3">
      <c r="A423" s="1">
        <v>10669</v>
      </c>
      <c r="B423" s="1" t="s">
        <v>12</v>
      </c>
    </row>
    <row r="424" spans="1:2" x14ac:dyDescent="0.3">
      <c r="A424" s="1">
        <v>10670</v>
      </c>
      <c r="B424" s="6" t="s">
        <v>7</v>
      </c>
    </row>
    <row r="425" spans="1:2" x14ac:dyDescent="0.3">
      <c r="A425" s="1">
        <v>10671</v>
      </c>
      <c r="B425" s="1" t="s">
        <v>10</v>
      </c>
    </row>
    <row r="426" spans="1:2" x14ac:dyDescent="0.3">
      <c r="A426" s="1">
        <v>10672</v>
      </c>
      <c r="B426" s="1" t="s">
        <v>9</v>
      </c>
    </row>
    <row r="427" spans="1:2" x14ac:dyDescent="0.3">
      <c r="A427" s="1">
        <v>10673</v>
      </c>
      <c r="B427" s="1" t="s">
        <v>12</v>
      </c>
    </row>
    <row r="428" spans="1:2" x14ac:dyDescent="0.3">
      <c r="A428" s="1">
        <v>10674</v>
      </c>
      <c r="B428" s="6" t="s">
        <v>7</v>
      </c>
    </row>
    <row r="429" spans="1:2" x14ac:dyDescent="0.3">
      <c r="A429" s="1">
        <v>10675</v>
      </c>
      <c r="B429" s="1" t="s">
        <v>5</v>
      </c>
    </row>
    <row r="430" spans="1:2" x14ac:dyDescent="0.3">
      <c r="A430" s="1">
        <v>10676</v>
      </c>
      <c r="B430" s="1" t="s">
        <v>12</v>
      </c>
    </row>
    <row r="431" spans="1:2" x14ac:dyDescent="0.3">
      <c r="A431" s="1">
        <v>10677</v>
      </c>
      <c r="B431" s="1" t="s">
        <v>10</v>
      </c>
    </row>
    <row r="432" spans="1:2" x14ac:dyDescent="0.3">
      <c r="A432" s="1">
        <v>10678</v>
      </c>
      <c r="B432" s="6" t="s">
        <v>13</v>
      </c>
    </row>
    <row r="433" spans="1:2" x14ac:dyDescent="0.3">
      <c r="A433" s="1">
        <v>10679</v>
      </c>
      <c r="B433" s="1" t="s">
        <v>11</v>
      </c>
    </row>
    <row r="434" spans="1:2" x14ac:dyDescent="0.3">
      <c r="A434" s="1">
        <v>10680</v>
      </c>
      <c r="B434" s="1" t="s">
        <v>10</v>
      </c>
    </row>
    <row r="435" spans="1:2" x14ac:dyDescent="0.3">
      <c r="A435" s="1">
        <v>10681</v>
      </c>
      <c r="B435" s="1" t="s">
        <v>8</v>
      </c>
    </row>
    <row r="436" spans="1:2" x14ac:dyDescent="0.3">
      <c r="A436" s="1">
        <v>10682</v>
      </c>
      <c r="B436" s="1" t="s">
        <v>8</v>
      </c>
    </row>
    <row r="437" spans="1:2" x14ac:dyDescent="0.3">
      <c r="A437" s="1">
        <v>10683</v>
      </c>
      <c r="B437" s="1" t="s">
        <v>12</v>
      </c>
    </row>
    <row r="438" spans="1:2" x14ac:dyDescent="0.3">
      <c r="A438" s="1">
        <v>10684</v>
      </c>
      <c r="B438" s="1" t="s">
        <v>8</v>
      </c>
    </row>
    <row r="439" spans="1:2" x14ac:dyDescent="0.3">
      <c r="A439" s="1">
        <v>10685</v>
      </c>
      <c r="B439" s="6" t="s">
        <v>7</v>
      </c>
    </row>
    <row r="440" spans="1:2" x14ac:dyDescent="0.3">
      <c r="A440" s="1">
        <v>10686</v>
      </c>
      <c r="B440" s="1" t="s">
        <v>12</v>
      </c>
    </row>
    <row r="441" spans="1:2" x14ac:dyDescent="0.3">
      <c r="A441" s="1">
        <v>10687</v>
      </c>
      <c r="B441" s="1" t="s">
        <v>9</v>
      </c>
    </row>
    <row r="442" spans="1:2" x14ac:dyDescent="0.3">
      <c r="A442" s="1">
        <v>10688</v>
      </c>
      <c r="B442" s="6" t="s">
        <v>7</v>
      </c>
    </row>
    <row r="443" spans="1:2" x14ac:dyDescent="0.3">
      <c r="A443" s="1">
        <v>10689</v>
      </c>
      <c r="B443" s="1" t="s">
        <v>10</v>
      </c>
    </row>
    <row r="444" spans="1:2" x14ac:dyDescent="0.3">
      <c r="A444" s="1">
        <v>10690</v>
      </c>
      <c r="B444" s="1" t="s">
        <v>10</v>
      </c>
    </row>
    <row r="445" spans="1:2" x14ac:dyDescent="0.3">
      <c r="A445" s="1">
        <v>10691</v>
      </c>
      <c r="B445" s="1" t="s">
        <v>12</v>
      </c>
    </row>
    <row r="446" spans="1:2" x14ac:dyDescent="0.3">
      <c r="A446" s="1">
        <v>10692</v>
      </c>
      <c r="B446" s="6" t="s">
        <v>7</v>
      </c>
    </row>
    <row r="447" spans="1:2" x14ac:dyDescent="0.3">
      <c r="A447" s="1">
        <v>10693</v>
      </c>
      <c r="B447" s="1" t="s">
        <v>8</v>
      </c>
    </row>
    <row r="448" spans="1:2" x14ac:dyDescent="0.3">
      <c r="A448" s="1">
        <v>10694</v>
      </c>
      <c r="B448" s="1" t="s">
        <v>11</v>
      </c>
    </row>
    <row r="449" spans="1:2" x14ac:dyDescent="0.3">
      <c r="A449" s="1">
        <v>10695</v>
      </c>
      <c r="B449" s="6" t="s">
        <v>13</v>
      </c>
    </row>
    <row r="450" spans="1:2" x14ac:dyDescent="0.3">
      <c r="A450" s="1">
        <v>10696</v>
      </c>
      <c r="B450" s="1" t="s">
        <v>11</v>
      </c>
    </row>
    <row r="451" spans="1:2" x14ac:dyDescent="0.3">
      <c r="A451" s="1">
        <v>10697</v>
      </c>
      <c r="B451" s="1" t="s">
        <v>8</v>
      </c>
    </row>
    <row r="452" spans="1:2" x14ac:dyDescent="0.3">
      <c r="A452" s="1">
        <v>10698</v>
      </c>
      <c r="B452" s="6" t="s">
        <v>7</v>
      </c>
    </row>
    <row r="453" spans="1:2" x14ac:dyDescent="0.3">
      <c r="A453" s="1">
        <v>10699</v>
      </c>
      <c r="B453" s="1" t="s">
        <v>8</v>
      </c>
    </row>
    <row r="454" spans="1:2" x14ac:dyDescent="0.3">
      <c r="A454" s="1">
        <v>10700</v>
      </c>
      <c r="B454" s="1" t="s">
        <v>8</v>
      </c>
    </row>
    <row r="455" spans="1:2" x14ac:dyDescent="0.3">
      <c r="A455" s="1">
        <v>10701</v>
      </c>
      <c r="B455" s="1" t="s">
        <v>6</v>
      </c>
    </row>
    <row r="456" spans="1:2" x14ac:dyDescent="0.3">
      <c r="A456" s="1">
        <v>10702</v>
      </c>
      <c r="B456" s="6" t="s">
        <v>7</v>
      </c>
    </row>
    <row r="457" spans="1:2" x14ac:dyDescent="0.3">
      <c r="A457" s="1">
        <v>10703</v>
      </c>
      <c r="B457" s="1" t="s">
        <v>6</v>
      </c>
    </row>
    <row r="458" spans="1:2" x14ac:dyDescent="0.3">
      <c r="A458" s="1">
        <v>10704</v>
      </c>
      <c r="B458" s="1" t="s">
        <v>6</v>
      </c>
    </row>
    <row r="459" spans="1:2" x14ac:dyDescent="0.3">
      <c r="A459" s="1">
        <v>10705</v>
      </c>
      <c r="B459" s="1" t="s">
        <v>9</v>
      </c>
    </row>
    <row r="460" spans="1:2" x14ac:dyDescent="0.3">
      <c r="A460" s="1">
        <v>10706</v>
      </c>
      <c r="B460" s="1" t="s">
        <v>11</v>
      </c>
    </row>
    <row r="461" spans="1:2" x14ac:dyDescent="0.3">
      <c r="A461" s="1">
        <v>10707</v>
      </c>
      <c r="B461" s="6" t="s">
        <v>7</v>
      </c>
    </row>
    <row r="462" spans="1:2" x14ac:dyDescent="0.3">
      <c r="A462" s="1">
        <v>10708</v>
      </c>
      <c r="B462" s="1" t="s">
        <v>6</v>
      </c>
    </row>
    <row r="463" spans="1:2" x14ac:dyDescent="0.3">
      <c r="A463" s="1">
        <v>10709</v>
      </c>
      <c r="B463" s="1" t="s">
        <v>10</v>
      </c>
    </row>
    <row r="464" spans="1:2" x14ac:dyDescent="0.3">
      <c r="A464" s="1">
        <v>10710</v>
      </c>
      <c r="B464" s="1" t="s">
        <v>10</v>
      </c>
    </row>
    <row r="465" spans="1:2" x14ac:dyDescent="0.3">
      <c r="A465" s="1">
        <v>10711</v>
      </c>
      <c r="B465" s="1" t="s">
        <v>5</v>
      </c>
    </row>
    <row r="466" spans="1:2" x14ac:dyDescent="0.3">
      <c r="A466" s="1">
        <v>10712</v>
      </c>
      <c r="B466" s="1" t="s">
        <v>8</v>
      </c>
    </row>
    <row r="467" spans="1:2" x14ac:dyDescent="0.3">
      <c r="A467" s="1">
        <v>10713</v>
      </c>
      <c r="B467" s="1" t="s">
        <v>10</v>
      </c>
    </row>
    <row r="468" spans="1:2" x14ac:dyDescent="0.3">
      <c r="A468" s="1">
        <v>10714</v>
      </c>
      <c r="B468" s="1" t="s">
        <v>5</v>
      </c>
    </row>
    <row r="469" spans="1:2" x14ac:dyDescent="0.3">
      <c r="A469" s="1">
        <v>10715</v>
      </c>
      <c r="B469" s="1" t="s">
        <v>8</v>
      </c>
    </row>
    <row r="470" spans="1:2" x14ac:dyDescent="0.3">
      <c r="A470" s="1">
        <v>10716</v>
      </c>
      <c r="B470" s="6" t="s">
        <v>7</v>
      </c>
    </row>
    <row r="471" spans="1:2" x14ac:dyDescent="0.3">
      <c r="A471" s="1">
        <v>10717</v>
      </c>
      <c r="B471" s="1" t="s">
        <v>10</v>
      </c>
    </row>
    <row r="472" spans="1:2" x14ac:dyDescent="0.3">
      <c r="A472" s="1">
        <v>10718</v>
      </c>
      <c r="B472" s="1" t="s">
        <v>10</v>
      </c>
    </row>
    <row r="473" spans="1:2" x14ac:dyDescent="0.3">
      <c r="A473" s="1">
        <v>10719</v>
      </c>
      <c r="B473" s="1" t="s">
        <v>11</v>
      </c>
    </row>
    <row r="474" spans="1:2" x14ac:dyDescent="0.3">
      <c r="A474" s="1">
        <v>10720</v>
      </c>
      <c r="B474" s="1" t="s">
        <v>11</v>
      </c>
    </row>
    <row r="475" spans="1:2" x14ac:dyDescent="0.3">
      <c r="A475" s="1">
        <v>10721</v>
      </c>
      <c r="B475" s="1" t="s">
        <v>5</v>
      </c>
    </row>
    <row r="476" spans="1:2" x14ac:dyDescent="0.3">
      <c r="A476" s="1">
        <v>10722</v>
      </c>
      <c r="B476" s="1" t="s">
        <v>11</v>
      </c>
    </row>
    <row r="477" spans="1:2" x14ac:dyDescent="0.3">
      <c r="A477" s="1">
        <v>10723</v>
      </c>
      <c r="B477" s="1" t="s">
        <v>8</v>
      </c>
    </row>
    <row r="478" spans="1:2" x14ac:dyDescent="0.3">
      <c r="A478" s="1">
        <v>10724</v>
      </c>
      <c r="B478" s="1" t="s">
        <v>11</v>
      </c>
    </row>
    <row r="479" spans="1:2" x14ac:dyDescent="0.3">
      <c r="A479" s="1">
        <v>10725</v>
      </c>
      <c r="B479" s="6" t="s">
        <v>7</v>
      </c>
    </row>
    <row r="480" spans="1:2" x14ac:dyDescent="0.3">
      <c r="A480" s="1">
        <v>10726</v>
      </c>
      <c r="B480" s="6" t="s">
        <v>7</v>
      </c>
    </row>
    <row r="481" spans="1:2" x14ac:dyDescent="0.3">
      <c r="A481" s="1">
        <v>10727</v>
      </c>
      <c r="B481" s="1" t="s">
        <v>12</v>
      </c>
    </row>
    <row r="482" spans="1:2" x14ac:dyDescent="0.3">
      <c r="A482" s="1">
        <v>10728</v>
      </c>
      <c r="B482" s="6" t="s">
        <v>7</v>
      </c>
    </row>
    <row r="483" spans="1:2" x14ac:dyDescent="0.3">
      <c r="A483" s="1">
        <v>10729</v>
      </c>
      <c r="B483" s="1" t="s">
        <v>11</v>
      </c>
    </row>
    <row r="484" spans="1:2" x14ac:dyDescent="0.3">
      <c r="A484" s="1">
        <v>10730</v>
      </c>
      <c r="B484" s="1" t="s">
        <v>5</v>
      </c>
    </row>
    <row r="485" spans="1:2" x14ac:dyDescent="0.3">
      <c r="A485" s="1">
        <v>10731</v>
      </c>
      <c r="B485" s="6" t="s">
        <v>13</v>
      </c>
    </row>
    <row r="486" spans="1:2" x14ac:dyDescent="0.3">
      <c r="A486" s="1">
        <v>10732</v>
      </c>
      <c r="B486" s="1" t="s">
        <v>8</v>
      </c>
    </row>
    <row r="487" spans="1:2" x14ac:dyDescent="0.3">
      <c r="A487" s="1">
        <v>10733</v>
      </c>
      <c r="B487" s="1" t="s">
        <v>10</v>
      </c>
    </row>
    <row r="488" spans="1:2" x14ac:dyDescent="0.3">
      <c r="A488" s="1">
        <v>10734</v>
      </c>
      <c r="B488" s="1" t="s">
        <v>12</v>
      </c>
    </row>
    <row r="489" spans="1:2" x14ac:dyDescent="0.3">
      <c r="A489" s="1">
        <v>10735</v>
      </c>
      <c r="B489" s="1" t="s">
        <v>6</v>
      </c>
    </row>
    <row r="490" spans="1:2" x14ac:dyDescent="0.3">
      <c r="A490" s="1">
        <v>10736</v>
      </c>
      <c r="B490" s="1" t="s">
        <v>9</v>
      </c>
    </row>
    <row r="491" spans="1:2" x14ac:dyDescent="0.3">
      <c r="A491" s="1">
        <v>10737</v>
      </c>
      <c r="B491" s="1" t="s">
        <v>12</v>
      </c>
    </row>
    <row r="492" spans="1:2" x14ac:dyDescent="0.3">
      <c r="A492" s="1">
        <v>10738</v>
      </c>
      <c r="B492" s="1" t="s">
        <v>12</v>
      </c>
    </row>
    <row r="493" spans="1:2" x14ac:dyDescent="0.3">
      <c r="A493" s="1">
        <v>10739</v>
      </c>
      <c r="B493" s="1" t="s">
        <v>8</v>
      </c>
    </row>
    <row r="494" spans="1:2" x14ac:dyDescent="0.3">
      <c r="A494" s="1">
        <v>10740</v>
      </c>
      <c r="B494" s="6" t="s">
        <v>7</v>
      </c>
    </row>
    <row r="495" spans="1:2" x14ac:dyDescent="0.3">
      <c r="A495" s="1">
        <v>10741</v>
      </c>
      <c r="B495" s="6" t="s">
        <v>7</v>
      </c>
    </row>
    <row r="496" spans="1:2" x14ac:dyDescent="0.3">
      <c r="A496" s="1">
        <v>10742</v>
      </c>
      <c r="B496" s="1" t="s">
        <v>8</v>
      </c>
    </row>
    <row r="497" spans="1:2" x14ac:dyDescent="0.3">
      <c r="A497" s="1">
        <v>10743</v>
      </c>
      <c r="B497" s="1" t="s">
        <v>10</v>
      </c>
    </row>
    <row r="498" spans="1:2" x14ac:dyDescent="0.3">
      <c r="A498" s="1">
        <v>10744</v>
      </c>
      <c r="B498" s="1" t="s">
        <v>6</v>
      </c>
    </row>
    <row r="499" spans="1:2" x14ac:dyDescent="0.3">
      <c r="A499" s="1">
        <v>10745</v>
      </c>
      <c r="B499" s="1" t="s">
        <v>9</v>
      </c>
    </row>
    <row r="500" spans="1:2" x14ac:dyDescent="0.3">
      <c r="A500" s="1">
        <v>10746</v>
      </c>
      <c r="B500" s="1" t="s">
        <v>10</v>
      </c>
    </row>
    <row r="501" spans="1:2" x14ac:dyDescent="0.3">
      <c r="A501" s="1">
        <v>10747</v>
      </c>
      <c r="B501" s="1" t="s">
        <v>6</v>
      </c>
    </row>
    <row r="502" spans="1:2" x14ac:dyDescent="0.3">
      <c r="A502" s="1">
        <v>10748</v>
      </c>
      <c r="B502" s="1" t="s">
        <v>8</v>
      </c>
    </row>
    <row r="503" spans="1:2" x14ac:dyDescent="0.3">
      <c r="A503" s="1">
        <v>10749</v>
      </c>
      <c r="B503" s="6" t="s">
        <v>7</v>
      </c>
    </row>
    <row r="504" spans="1:2" x14ac:dyDescent="0.3">
      <c r="A504" s="1">
        <v>10750</v>
      </c>
      <c r="B504" s="1" t="s">
        <v>9</v>
      </c>
    </row>
    <row r="505" spans="1:2" x14ac:dyDescent="0.3">
      <c r="A505" s="1">
        <v>10751</v>
      </c>
      <c r="B505" s="1" t="s">
        <v>8</v>
      </c>
    </row>
    <row r="506" spans="1:2" x14ac:dyDescent="0.3">
      <c r="A506" s="1">
        <v>10752</v>
      </c>
      <c r="B506" s="1" t="s">
        <v>12</v>
      </c>
    </row>
    <row r="507" spans="1:2" x14ac:dyDescent="0.3">
      <c r="A507" s="1">
        <v>10753</v>
      </c>
      <c r="B507" s="1" t="s">
        <v>8</v>
      </c>
    </row>
    <row r="508" spans="1:2" x14ac:dyDescent="0.3">
      <c r="A508" s="1">
        <v>10754</v>
      </c>
      <c r="B508" s="1" t="s">
        <v>6</v>
      </c>
    </row>
    <row r="509" spans="1:2" x14ac:dyDescent="0.3">
      <c r="A509" s="1">
        <v>10755</v>
      </c>
      <c r="B509" s="6" t="s">
        <v>7</v>
      </c>
    </row>
    <row r="510" spans="1:2" x14ac:dyDescent="0.3">
      <c r="A510" s="1">
        <v>10756</v>
      </c>
      <c r="B510" s="1" t="s">
        <v>11</v>
      </c>
    </row>
    <row r="511" spans="1:2" x14ac:dyDescent="0.3">
      <c r="A511" s="1">
        <v>10757</v>
      </c>
      <c r="B511" s="1" t="s">
        <v>6</v>
      </c>
    </row>
    <row r="512" spans="1:2" x14ac:dyDescent="0.3">
      <c r="A512" s="1">
        <v>10758</v>
      </c>
      <c r="B512" s="1" t="s">
        <v>8</v>
      </c>
    </row>
    <row r="513" spans="1:2" x14ac:dyDescent="0.3">
      <c r="A513" s="1">
        <v>10759</v>
      </c>
      <c r="B513" s="1" t="s">
        <v>8</v>
      </c>
    </row>
    <row r="514" spans="1:2" x14ac:dyDescent="0.3">
      <c r="A514" s="1">
        <v>10760</v>
      </c>
      <c r="B514" s="6" t="s">
        <v>7</v>
      </c>
    </row>
    <row r="515" spans="1:2" x14ac:dyDescent="0.3">
      <c r="A515" s="1">
        <v>10761</v>
      </c>
      <c r="B515" s="1" t="s">
        <v>5</v>
      </c>
    </row>
    <row r="516" spans="1:2" x14ac:dyDescent="0.3">
      <c r="A516" s="1">
        <v>10762</v>
      </c>
      <c r="B516" s="1" t="s">
        <v>8</v>
      </c>
    </row>
    <row r="517" spans="1:2" x14ac:dyDescent="0.3">
      <c r="A517" s="1">
        <v>10763</v>
      </c>
      <c r="B517" s="1" t="s">
        <v>8</v>
      </c>
    </row>
    <row r="518" spans="1:2" x14ac:dyDescent="0.3">
      <c r="A518" s="1">
        <v>10764</v>
      </c>
      <c r="B518" s="1" t="s">
        <v>6</v>
      </c>
    </row>
    <row r="519" spans="1:2" x14ac:dyDescent="0.3">
      <c r="A519" s="1">
        <v>10765</v>
      </c>
      <c r="B519" s="1" t="s">
        <v>8</v>
      </c>
    </row>
    <row r="520" spans="1:2" x14ac:dyDescent="0.3">
      <c r="A520" s="1">
        <v>10766</v>
      </c>
      <c r="B520" s="6" t="s">
        <v>7</v>
      </c>
    </row>
    <row r="521" spans="1:2" x14ac:dyDescent="0.3">
      <c r="A521" s="1">
        <v>10767</v>
      </c>
      <c r="B521" s="6" t="s">
        <v>7</v>
      </c>
    </row>
    <row r="522" spans="1:2" x14ac:dyDescent="0.3">
      <c r="A522" s="1">
        <v>10768</v>
      </c>
      <c r="B522" s="1" t="s">
        <v>8</v>
      </c>
    </row>
    <row r="523" spans="1:2" x14ac:dyDescent="0.3">
      <c r="A523" s="1">
        <v>10769</v>
      </c>
      <c r="B523" s="1" t="s">
        <v>8</v>
      </c>
    </row>
    <row r="524" spans="1:2" x14ac:dyDescent="0.3">
      <c r="A524" s="1">
        <v>10770</v>
      </c>
      <c r="B524" s="1" t="s">
        <v>11</v>
      </c>
    </row>
    <row r="525" spans="1:2" x14ac:dyDescent="0.3">
      <c r="A525" s="1">
        <v>10771</v>
      </c>
      <c r="B525" s="1" t="s">
        <v>9</v>
      </c>
    </row>
    <row r="526" spans="1:2" x14ac:dyDescent="0.3">
      <c r="A526" s="1">
        <v>10772</v>
      </c>
      <c r="B526" s="1" t="s">
        <v>8</v>
      </c>
    </row>
    <row r="527" spans="1:2" x14ac:dyDescent="0.3">
      <c r="A527" s="1">
        <v>10773</v>
      </c>
      <c r="B527" s="1" t="s">
        <v>10</v>
      </c>
    </row>
    <row r="528" spans="1:2" x14ac:dyDescent="0.3">
      <c r="A528" s="1">
        <v>10774</v>
      </c>
      <c r="B528" s="6" t="s">
        <v>7</v>
      </c>
    </row>
    <row r="529" spans="1:2" x14ac:dyDescent="0.3">
      <c r="A529" s="1">
        <v>10775</v>
      </c>
      <c r="B529" s="6" t="s">
        <v>13</v>
      </c>
    </row>
    <row r="530" spans="1:2" x14ac:dyDescent="0.3">
      <c r="A530" s="1">
        <v>10776</v>
      </c>
      <c r="B530" s="1" t="s">
        <v>10</v>
      </c>
    </row>
    <row r="531" spans="1:2" x14ac:dyDescent="0.3">
      <c r="A531" s="1">
        <v>10777</v>
      </c>
      <c r="B531" s="6" t="s">
        <v>13</v>
      </c>
    </row>
    <row r="532" spans="1:2" x14ac:dyDescent="0.3">
      <c r="A532" s="1">
        <v>10778</v>
      </c>
      <c r="B532" s="1" t="s">
        <v>8</v>
      </c>
    </row>
    <row r="533" spans="1:2" x14ac:dyDescent="0.3">
      <c r="A533" s="1">
        <v>10779</v>
      </c>
      <c r="B533" s="1" t="s">
        <v>8</v>
      </c>
    </row>
    <row r="534" spans="1:2" x14ac:dyDescent="0.3">
      <c r="A534" s="1">
        <v>10780</v>
      </c>
      <c r="B534" s="1" t="s">
        <v>12</v>
      </c>
    </row>
    <row r="535" spans="1:2" x14ac:dyDescent="0.3">
      <c r="A535" s="1">
        <v>10781</v>
      </c>
      <c r="B535" s="1" t="s">
        <v>12</v>
      </c>
    </row>
    <row r="536" spans="1:2" x14ac:dyDescent="0.3">
      <c r="A536" s="1">
        <v>10782</v>
      </c>
      <c r="B536" s="1" t="s">
        <v>9</v>
      </c>
    </row>
    <row r="537" spans="1:2" x14ac:dyDescent="0.3">
      <c r="A537" s="1">
        <v>10783</v>
      </c>
      <c r="B537" s="6" t="s">
        <v>7</v>
      </c>
    </row>
    <row r="538" spans="1:2" x14ac:dyDescent="0.3">
      <c r="A538" s="1">
        <v>10784</v>
      </c>
      <c r="B538" s="6" t="s">
        <v>7</v>
      </c>
    </row>
    <row r="539" spans="1:2" x14ac:dyDescent="0.3">
      <c r="A539" s="1">
        <v>10785</v>
      </c>
      <c r="B539" s="1" t="s">
        <v>10</v>
      </c>
    </row>
    <row r="540" spans="1:2" x14ac:dyDescent="0.3">
      <c r="A540" s="1">
        <v>10786</v>
      </c>
      <c r="B540" s="1" t="s">
        <v>11</v>
      </c>
    </row>
    <row r="541" spans="1:2" x14ac:dyDescent="0.3">
      <c r="A541" s="1">
        <v>10787</v>
      </c>
      <c r="B541" s="1" t="s">
        <v>12</v>
      </c>
    </row>
    <row r="542" spans="1:2" x14ac:dyDescent="0.3">
      <c r="A542" s="1">
        <v>10788</v>
      </c>
      <c r="B542" s="1" t="s">
        <v>10</v>
      </c>
    </row>
    <row r="543" spans="1:2" x14ac:dyDescent="0.3">
      <c r="A543" s="1">
        <v>10789</v>
      </c>
      <c r="B543" s="1" t="s">
        <v>10</v>
      </c>
    </row>
    <row r="544" spans="1:2" x14ac:dyDescent="0.3">
      <c r="A544" s="1">
        <v>10790</v>
      </c>
      <c r="B544" s="1" t="s">
        <v>6</v>
      </c>
    </row>
    <row r="545" spans="1:2" x14ac:dyDescent="0.3">
      <c r="A545" s="1">
        <v>10791</v>
      </c>
      <c r="B545" s="1" t="s">
        <v>6</v>
      </c>
    </row>
    <row r="546" spans="1:2" x14ac:dyDescent="0.3">
      <c r="A546" s="1">
        <v>10792</v>
      </c>
      <c r="B546" s="1" t="s">
        <v>10</v>
      </c>
    </row>
    <row r="547" spans="1:2" x14ac:dyDescent="0.3">
      <c r="A547" s="1">
        <v>10793</v>
      </c>
      <c r="B547" s="1" t="s">
        <v>8</v>
      </c>
    </row>
    <row r="548" spans="1:2" x14ac:dyDescent="0.3">
      <c r="A548" s="1">
        <v>10794</v>
      </c>
      <c r="B548" s="1" t="s">
        <v>6</v>
      </c>
    </row>
    <row r="549" spans="1:2" x14ac:dyDescent="0.3">
      <c r="A549" s="1">
        <v>10795</v>
      </c>
      <c r="B549" s="1" t="s">
        <v>11</v>
      </c>
    </row>
    <row r="550" spans="1:2" x14ac:dyDescent="0.3">
      <c r="A550" s="1">
        <v>10796</v>
      </c>
      <c r="B550" s="1" t="s">
        <v>8</v>
      </c>
    </row>
    <row r="551" spans="1:2" x14ac:dyDescent="0.3">
      <c r="A551" s="1">
        <v>10797</v>
      </c>
      <c r="B551" s="6" t="s">
        <v>13</v>
      </c>
    </row>
    <row r="552" spans="1:2" x14ac:dyDescent="0.3">
      <c r="A552" s="1">
        <v>10798</v>
      </c>
      <c r="B552" s="1" t="s">
        <v>12</v>
      </c>
    </row>
    <row r="553" spans="1:2" x14ac:dyDescent="0.3">
      <c r="A553" s="1">
        <v>10799</v>
      </c>
      <c r="B553" s="1" t="s">
        <v>9</v>
      </c>
    </row>
    <row r="554" spans="1:2" x14ac:dyDescent="0.3">
      <c r="A554" s="1">
        <v>10800</v>
      </c>
      <c r="B554" s="1" t="s">
        <v>10</v>
      </c>
    </row>
    <row r="555" spans="1:2" x14ac:dyDescent="0.3">
      <c r="A555" s="1">
        <v>10801</v>
      </c>
      <c r="B555" s="6" t="s">
        <v>7</v>
      </c>
    </row>
    <row r="556" spans="1:2" x14ac:dyDescent="0.3">
      <c r="A556" s="1">
        <v>10802</v>
      </c>
      <c r="B556" s="6" t="s">
        <v>7</v>
      </c>
    </row>
    <row r="557" spans="1:2" x14ac:dyDescent="0.3">
      <c r="A557" s="1">
        <v>10803</v>
      </c>
      <c r="B557" s="6" t="s">
        <v>7</v>
      </c>
    </row>
    <row r="558" spans="1:2" x14ac:dyDescent="0.3">
      <c r="A558" s="1">
        <v>10804</v>
      </c>
      <c r="B558" s="1" t="s">
        <v>6</v>
      </c>
    </row>
    <row r="559" spans="1:2" x14ac:dyDescent="0.3">
      <c r="A559" s="1">
        <v>10805</v>
      </c>
      <c r="B559" s="1" t="s">
        <v>12</v>
      </c>
    </row>
    <row r="560" spans="1:2" x14ac:dyDescent="0.3">
      <c r="A560" s="1">
        <v>10806</v>
      </c>
      <c r="B560" s="1" t="s">
        <v>8</v>
      </c>
    </row>
    <row r="561" spans="1:2" x14ac:dyDescent="0.3">
      <c r="A561" s="1">
        <v>10807</v>
      </c>
      <c r="B561" s="6" t="s">
        <v>7</v>
      </c>
    </row>
    <row r="562" spans="1:2" x14ac:dyDescent="0.3">
      <c r="A562" s="1">
        <v>10808</v>
      </c>
      <c r="B562" s="1" t="s">
        <v>12</v>
      </c>
    </row>
    <row r="563" spans="1:2" x14ac:dyDescent="0.3">
      <c r="A563" s="1">
        <v>10809</v>
      </c>
      <c r="B563" s="6" t="s">
        <v>13</v>
      </c>
    </row>
    <row r="564" spans="1:2" x14ac:dyDescent="0.3">
      <c r="A564" s="1">
        <v>10810</v>
      </c>
      <c r="B564" s="1" t="s">
        <v>12</v>
      </c>
    </row>
    <row r="565" spans="1:2" x14ac:dyDescent="0.3">
      <c r="A565" s="1">
        <v>10811</v>
      </c>
      <c r="B565" s="1" t="s">
        <v>11</v>
      </c>
    </row>
    <row r="566" spans="1:2" x14ac:dyDescent="0.3">
      <c r="A566" s="1">
        <v>10812</v>
      </c>
      <c r="B566" s="1" t="s">
        <v>5</v>
      </c>
    </row>
    <row r="567" spans="1:2" x14ac:dyDescent="0.3">
      <c r="A567" s="1">
        <v>10813</v>
      </c>
      <c r="B567" s="1" t="s">
        <v>10</v>
      </c>
    </row>
    <row r="568" spans="1:2" x14ac:dyDescent="0.3">
      <c r="A568" s="1">
        <v>10814</v>
      </c>
      <c r="B568" s="1" t="s">
        <v>8</v>
      </c>
    </row>
    <row r="569" spans="1:2" x14ac:dyDescent="0.3">
      <c r="A569" s="1">
        <v>10815</v>
      </c>
      <c r="B569" s="1" t="s">
        <v>12</v>
      </c>
    </row>
    <row r="570" spans="1:2" x14ac:dyDescent="0.3">
      <c r="A570" s="1">
        <v>10816</v>
      </c>
      <c r="B570" s="6" t="s">
        <v>7</v>
      </c>
    </row>
    <row r="571" spans="1:2" x14ac:dyDescent="0.3">
      <c r="A571" s="1">
        <v>10817</v>
      </c>
      <c r="B571" s="1" t="s">
        <v>8</v>
      </c>
    </row>
    <row r="572" spans="1:2" x14ac:dyDescent="0.3">
      <c r="A572" s="1">
        <v>10818</v>
      </c>
      <c r="B572" s="6" t="s">
        <v>13</v>
      </c>
    </row>
    <row r="573" spans="1:2" x14ac:dyDescent="0.3">
      <c r="A573" s="1">
        <v>10819</v>
      </c>
      <c r="B573" s="1" t="s">
        <v>12</v>
      </c>
    </row>
    <row r="574" spans="1:2" x14ac:dyDescent="0.3">
      <c r="A574" s="1">
        <v>10820</v>
      </c>
      <c r="B574" s="1" t="s">
        <v>8</v>
      </c>
    </row>
    <row r="575" spans="1:2" x14ac:dyDescent="0.3">
      <c r="A575" s="1">
        <v>10821</v>
      </c>
      <c r="B575" s="1" t="s">
        <v>10</v>
      </c>
    </row>
    <row r="576" spans="1:2" x14ac:dyDescent="0.3">
      <c r="A576" s="1">
        <v>10822</v>
      </c>
      <c r="B576" s="1" t="s">
        <v>6</v>
      </c>
    </row>
    <row r="577" spans="1:2" x14ac:dyDescent="0.3">
      <c r="A577" s="1">
        <v>10823</v>
      </c>
      <c r="B577" s="1" t="s">
        <v>5</v>
      </c>
    </row>
    <row r="578" spans="1:2" x14ac:dyDescent="0.3">
      <c r="A578" s="1">
        <v>10824</v>
      </c>
      <c r="B578" s="1" t="s">
        <v>11</v>
      </c>
    </row>
    <row r="579" spans="1:2" x14ac:dyDescent="0.3">
      <c r="A579" s="1">
        <v>10825</v>
      </c>
      <c r="B579" s="1" t="s">
        <v>10</v>
      </c>
    </row>
    <row r="580" spans="1:2" x14ac:dyDescent="0.3">
      <c r="A580" s="1">
        <v>10826</v>
      </c>
      <c r="B580" s="1" t="s">
        <v>6</v>
      </c>
    </row>
    <row r="581" spans="1:2" x14ac:dyDescent="0.3">
      <c r="A581" s="1">
        <v>10827</v>
      </c>
      <c r="B581" s="1" t="s">
        <v>10</v>
      </c>
    </row>
    <row r="582" spans="1:2" x14ac:dyDescent="0.3">
      <c r="A582" s="1">
        <v>10828</v>
      </c>
      <c r="B582" s="1" t="s">
        <v>9</v>
      </c>
    </row>
    <row r="583" spans="1:2" x14ac:dyDescent="0.3">
      <c r="A583" s="1">
        <v>10829</v>
      </c>
      <c r="B583" s="1" t="s">
        <v>9</v>
      </c>
    </row>
    <row r="584" spans="1:2" x14ac:dyDescent="0.3">
      <c r="A584" s="1">
        <v>10830</v>
      </c>
      <c r="B584" s="6" t="s">
        <v>7</v>
      </c>
    </row>
    <row r="585" spans="1:2" x14ac:dyDescent="0.3">
      <c r="A585" s="1">
        <v>10831</v>
      </c>
      <c r="B585" s="1" t="s">
        <v>8</v>
      </c>
    </row>
    <row r="586" spans="1:2" x14ac:dyDescent="0.3">
      <c r="A586" s="1">
        <v>10832</v>
      </c>
      <c r="B586" s="1" t="s">
        <v>12</v>
      </c>
    </row>
    <row r="587" spans="1:2" x14ac:dyDescent="0.3">
      <c r="A587" s="1">
        <v>10833</v>
      </c>
      <c r="B587" s="1" t="s">
        <v>6</v>
      </c>
    </row>
    <row r="588" spans="1:2" x14ac:dyDescent="0.3">
      <c r="A588" s="1">
        <v>10834</v>
      </c>
      <c r="B588" s="1" t="s">
        <v>10</v>
      </c>
    </row>
    <row r="589" spans="1:2" x14ac:dyDescent="0.3">
      <c r="A589" s="1">
        <v>10835</v>
      </c>
      <c r="B589" s="1" t="s">
        <v>10</v>
      </c>
    </row>
    <row r="590" spans="1:2" x14ac:dyDescent="0.3">
      <c r="A590" s="1">
        <v>10836</v>
      </c>
      <c r="B590" s="6" t="s">
        <v>13</v>
      </c>
    </row>
    <row r="591" spans="1:2" x14ac:dyDescent="0.3">
      <c r="A591" s="1">
        <v>10837</v>
      </c>
      <c r="B591" s="1" t="s">
        <v>9</v>
      </c>
    </row>
    <row r="592" spans="1:2" x14ac:dyDescent="0.3">
      <c r="A592" s="1">
        <v>10838</v>
      </c>
      <c r="B592" s="1" t="s">
        <v>8</v>
      </c>
    </row>
    <row r="593" spans="1:2" x14ac:dyDescent="0.3">
      <c r="A593" s="1">
        <v>10839</v>
      </c>
      <c r="B593" s="1" t="s">
        <v>8</v>
      </c>
    </row>
    <row r="594" spans="1:2" x14ac:dyDescent="0.3">
      <c r="A594" s="1">
        <v>10840</v>
      </c>
      <c r="B594" s="6" t="s">
        <v>7</v>
      </c>
    </row>
    <row r="595" spans="1:2" x14ac:dyDescent="0.3">
      <c r="A595" s="1">
        <v>10841</v>
      </c>
      <c r="B595" s="1" t="s">
        <v>5</v>
      </c>
    </row>
    <row r="596" spans="1:2" x14ac:dyDescent="0.3">
      <c r="A596" s="1">
        <v>10842</v>
      </c>
      <c r="B596" s="1" t="s">
        <v>10</v>
      </c>
    </row>
    <row r="597" spans="1:2" x14ac:dyDescent="0.3">
      <c r="A597" s="1">
        <v>10843</v>
      </c>
      <c r="B597" s="6" t="s">
        <v>7</v>
      </c>
    </row>
    <row r="598" spans="1:2" x14ac:dyDescent="0.3">
      <c r="A598" s="1">
        <v>10844</v>
      </c>
      <c r="B598" s="1" t="s">
        <v>11</v>
      </c>
    </row>
    <row r="599" spans="1:2" x14ac:dyDescent="0.3">
      <c r="A599" s="1">
        <v>10845</v>
      </c>
      <c r="B599" s="1" t="s">
        <v>11</v>
      </c>
    </row>
    <row r="600" spans="1:2" x14ac:dyDescent="0.3">
      <c r="A600" s="1">
        <v>10846</v>
      </c>
      <c r="B600" s="1" t="s">
        <v>12</v>
      </c>
    </row>
    <row r="601" spans="1:2" x14ac:dyDescent="0.3">
      <c r="A601" s="1">
        <v>10847</v>
      </c>
      <c r="B601" s="6" t="s">
        <v>7</v>
      </c>
    </row>
    <row r="602" spans="1:2" x14ac:dyDescent="0.3">
      <c r="A602" s="1">
        <v>10848</v>
      </c>
      <c r="B602" s="6" t="s">
        <v>13</v>
      </c>
    </row>
    <row r="603" spans="1:2" x14ac:dyDescent="0.3">
      <c r="A603" s="1">
        <v>10849</v>
      </c>
      <c r="B603" s="1" t="s">
        <v>9</v>
      </c>
    </row>
    <row r="604" spans="1:2" x14ac:dyDescent="0.3">
      <c r="A604" s="1">
        <v>10850</v>
      </c>
      <c r="B604" s="1" t="s">
        <v>10</v>
      </c>
    </row>
    <row r="605" spans="1:2" x14ac:dyDescent="0.3">
      <c r="A605" s="1">
        <v>10851</v>
      </c>
      <c r="B605" s="1" t="s">
        <v>5</v>
      </c>
    </row>
    <row r="606" spans="1:2" x14ac:dyDescent="0.3">
      <c r="A606" s="1">
        <v>10852</v>
      </c>
      <c r="B606" s="1" t="s">
        <v>11</v>
      </c>
    </row>
    <row r="607" spans="1:2" x14ac:dyDescent="0.3">
      <c r="A607" s="1">
        <v>10853</v>
      </c>
      <c r="B607" s="1" t="s">
        <v>9</v>
      </c>
    </row>
    <row r="608" spans="1:2" x14ac:dyDescent="0.3">
      <c r="A608" s="1">
        <v>10854</v>
      </c>
      <c r="B608" s="1" t="s">
        <v>8</v>
      </c>
    </row>
    <row r="609" spans="1:2" x14ac:dyDescent="0.3">
      <c r="A609" s="1">
        <v>10855</v>
      </c>
      <c r="B609" s="1" t="s">
        <v>8</v>
      </c>
    </row>
    <row r="610" spans="1:2" x14ac:dyDescent="0.3">
      <c r="A610" s="1">
        <v>10856</v>
      </c>
      <c r="B610" s="1" t="s">
        <v>8</v>
      </c>
    </row>
    <row r="611" spans="1:2" x14ac:dyDescent="0.3">
      <c r="A611" s="1">
        <v>10857</v>
      </c>
      <c r="B611" s="1" t="s">
        <v>11</v>
      </c>
    </row>
    <row r="612" spans="1:2" x14ac:dyDescent="0.3">
      <c r="A612" s="1">
        <v>10858</v>
      </c>
      <c r="B612" s="1" t="s">
        <v>12</v>
      </c>
    </row>
    <row r="613" spans="1:2" x14ac:dyDescent="0.3">
      <c r="A613" s="1">
        <v>10859</v>
      </c>
      <c r="B613" s="1" t="s">
        <v>10</v>
      </c>
    </row>
    <row r="614" spans="1:2" x14ac:dyDescent="0.3">
      <c r="A614" s="1">
        <v>10860</v>
      </c>
      <c r="B614" s="1" t="s">
        <v>8</v>
      </c>
    </row>
    <row r="615" spans="1:2" x14ac:dyDescent="0.3">
      <c r="A615" s="1">
        <v>10861</v>
      </c>
      <c r="B615" s="6" t="s">
        <v>7</v>
      </c>
    </row>
    <row r="616" spans="1:2" x14ac:dyDescent="0.3">
      <c r="A616" s="1">
        <v>10862</v>
      </c>
      <c r="B616" s="1" t="s">
        <v>11</v>
      </c>
    </row>
    <row r="617" spans="1:2" x14ac:dyDescent="0.3">
      <c r="A617" s="1">
        <v>10863</v>
      </c>
      <c r="B617" s="6" t="s">
        <v>7</v>
      </c>
    </row>
    <row r="618" spans="1:2" x14ac:dyDescent="0.3">
      <c r="A618" s="1">
        <v>10864</v>
      </c>
      <c r="B618" s="6" t="s">
        <v>7</v>
      </c>
    </row>
    <row r="619" spans="1:2" x14ac:dyDescent="0.3">
      <c r="A619" s="1">
        <v>10865</v>
      </c>
      <c r="B619" s="1" t="s">
        <v>12</v>
      </c>
    </row>
    <row r="620" spans="1:2" x14ac:dyDescent="0.3">
      <c r="A620" s="1">
        <v>10866</v>
      </c>
      <c r="B620" s="1" t="s">
        <v>5</v>
      </c>
    </row>
    <row r="621" spans="1:2" x14ac:dyDescent="0.3">
      <c r="A621" s="1">
        <v>10867</v>
      </c>
      <c r="B621" s="1" t="s">
        <v>6</v>
      </c>
    </row>
    <row r="622" spans="1:2" x14ac:dyDescent="0.3">
      <c r="A622" s="1">
        <v>10868</v>
      </c>
      <c r="B622" s="6" t="s">
        <v>13</v>
      </c>
    </row>
    <row r="623" spans="1:2" x14ac:dyDescent="0.3">
      <c r="A623" s="1">
        <v>10869</v>
      </c>
      <c r="B623" s="1" t="s">
        <v>5</v>
      </c>
    </row>
    <row r="624" spans="1:2" x14ac:dyDescent="0.3">
      <c r="A624" s="1">
        <v>10870</v>
      </c>
      <c r="B624" s="1" t="s">
        <v>5</v>
      </c>
    </row>
    <row r="625" spans="1:2" x14ac:dyDescent="0.3">
      <c r="A625" s="1">
        <v>10871</v>
      </c>
      <c r="B625" s="1" t="s">
        <v>9</v>
      </c>
    </row>
    <row r="626" spans="1:2" x14ac:dyDescent="0.3">
      <c r="A626" s="1">
        <v>10872</v>
      </c>
      <c r="B626" s="1" t="s">
        <v>5</v>
      </c>
    </row>
    <row r="627" spans="1:2" x14ac:dyDescent="0.3">
      <c r="A627" s="1">
        <v>10873</v>
      </c>
      <c r="B627" s="6" t="s">
        <v>7</v>
      </c>
    </row>
    <row r="628" spans="1:2" x14ac:dyDescent="0.3">
      <c r="A628" s="1">
        <v>10874</v>
      </c>
      <c r="B628" s="1" t="s">
        <v>5</v>
      </c>
    </row>
    <row r="629" spans="1:2" x14ac:dyDescent="0.3">
      <c r="A629" s="1">
        <v>10875</v>
      </c>
      <c r="B629" s="6" t="s">
        <v>7</v>
      </c>
    </row>
    <row r="630" spans="1:2" x14ac:dyDescent="0.3">
      <c r="A630" s="1">
        <v>10876</v>
      </c>
      <c r="B630" s="6" t="s">
        <v>13</v>
      </c>
    </row>
    <row r="631" spans="1:2" x14ac:dyDescent="0.3">
      <c r="A631" s="1">
        <v>10877</v>
      </c>
      <c r="B631" s="1" t="s">
        <v>10</v>
      </c>
    </row>
    <row r="632" spans="1:2" x14ac:dyDescent="0.3">
      <c r="A632" s="1">
        <v>10878</v>
      </c>
      <c r="B632" s="6" t="s">
        <v>7</v>
      </c>
    </row>
    <row r="633" spans="1:2" x14ac:dyDescent="0.3">
      <c r="A633" s="1">
        <v>10879</v>
      </c>
      <c r="B633" s="1" t="s">
        <v>8</v>
      </c>
    </row>
    <row r="634" spans="1:2" x14ac:dyDescent="0.3">
      <c r="A634" s="1">
        <v>10880</v>
      </c>
      <c r="B634" s="6" t="s">
        <v>13</v>
      </c>
    </row>
    <row r="635" spans="1:2" x14ac:dyDescent="0.3">
      <c r="A635" s="1">
        <v>10881</v>
      </c>
      <c r="B635" s="6" t="s">
        <v>7</v>
      </c>
    </row>
    <row r="636" spans="1:2" x14ac:dyDescent="0.3">
      <c r="A636" s="1">
        <v>10882</v>
      </c>
      <c r="B636" s="6" t="s">
        <v>7</v>
      </c>
    </row>
    <row r="637" spans="1:2" x14ac:dyDescent="0.3">
      <c r="A637" s="1">
        <v>10883</v>
      </c>
      <c r="B637" s="1" t="s">
        <v>11</v>
      </c>
    </row>
    <row r="638" spans="1:2" x14ac:dyDescent="0.3">
      <c r="A638" s="1">
        <v>10884</v>
      </c>
      <c r="B638" s="6" t="s">
        <v>7</v>
      </c>
    </row>
    <row r="639" spans="1:2" x14ac:dyDescent="0.3">
      <c r="A639" s="1">
        <v>10885</v>
      </c>
      <c r="B639" s="1" t="s">
        <v>6</v>
      </c>
    </row>
    <row r="640" spans="1:2" x14ac:dyDescent="0.3">
      <c r="A640" s="1">
        <v>10886</v>
      </c>
      <c r="B640" s="1" t="s">
        <v>10</v>
      </c>
    </row>
    <row r="641" spans="1:2" x14ac:dyDescent="0.3">
      <c r="A641" s="1">
        <v>10887</v>
      </c>
      <c r="B641" s="1" t="s">
        <v>11</v>
      </c>
    </row>
    <row r="642" spans="1:2" x14ac:dyDescent="0.3">
      <c r="A642" s="1">
        <v>10888</v>
      </c>
      <c r="B642" s="1" t="s">
        <v>10</v>
      </c>
    </row>
    <row r="643" spans="1:2" x14ac:dyDescent="0.3">
      <c r="A643" s="1">
        <v>10889</v>
      </c>
      <c r="B643" s="1" t="s">
        <v>9</v>
      </c>
    </row>
    <row r="644" spans="1:2" x14ac:dyDescent="0.3">
      <c r="A644" s="1">
        <v>10890</v>
      </c>
      <c r="B644" s="6" t="s">
        <v>13</v>
      </c>
    </row>
    <row r="645" spans="1:2" x14ac:dyDescent="0.3">
      <c r="A645" s="1">
        <v>10891</v>
      </c>
      <c r="B645" s="6" t="s">
        <v>13</v>
      </c>
    </row>
    <row r="646" spans="1:2" x14ac:dyDescent="0.3">
      <c r="A646" s="1">
        <v>10892</v>
      </c>
      <c r="B646" s="6" t="s">
        <v>7</v>
      </c>
    </row>
    <row r="647" spans="1:2" x14ac:dyDescent="0.3">
      <c r="A647" s="1">
        <v>10893</v>
      </c>
      <c r="B647" s="1" t="s">
        <v>9</v>
      </c>
    </row>
    <row r="648" spans="1:2" x14ac:dyDescent="0.3">
      <c r="A648" s="1">
        <v>10894</v>
      </c>
      <c r="B648" s="1" t="s">
        <v>10</v>
      </c>
    </row>
    <row r="649" spans="1:2" x14ac:dyDescent="0.3">
      <c r="A649" s="1">
        <v>10895</v>
      </c>
      <c r="B649" s="1" t="s">
        <v>8</v>
      </c>
    </row>
    <row r="650" spans="1:2" x14ac:dyDescent="0.3">
      <c r="A650" s="1">
        <v>10896</v>
      </c>
      <c r="B650" s="6" t="s">
        <v>13</v>
      </c>
    </row>
    <row r="651" spans="1:2" x14ac:dyDescent="0.3">
      <c r="A651" s="1">
        <v>10897</v>
      </c>
      <c r="B651" s="1" t="s">
        <v>8</v>
      </c>
    </row>
    <row r="652" spans="1:2" x14ac:dyDescent="0.3">
      <c r="A652" s="1">
        <v>10898</v>
      </c>
      <c r="B652" s="6" t="s">
        <v>7</v>
      </c>
    </row>
    <row r="653" spans="1:2" x14ac:dyDescent="0.3">
      <c r="A653" s="1">
        <v>10899</v>
      </c>
      <c r="B653" s="1" t="s">
        <v>5</v>
      </c>
    </row>
    <row r="654" spans="1:2" x14ac:dyDescent="0.3">
      <c r="A654" s="1">
        <v>10900</v>
      </c>
      <c r="B654" s="1" t="s">
        <v>10</v>
      </c>
    </row>
    <row r="655" spans="1:2" x14ac:dyDescent="0.3">
      <c r="A655" s="1">
        <v>10901</v>
      </c>
      <c r="B655" s="6" t="s">
        <v>7</v>
      </c>
    </row>
    <row r="656" spans="1:2" x14ac:dyDescent="0.3">
      <c r="A656" s="1">
        <v>10902</v>
      </c>
      <c r="B656" s="1" t="s">
        <v>10</v>
      </c>
    </row>
    <row r="657" spans="1:2" x14ac:dyDescent="0.3">
      <c r="A657" s="1">
        <v>10903</v>
      </c>
      <c r="B657" s="1" t="s">
        <v>8</v>
      </c>
    </row>
    <row r="658" spans="1:2" x14ac:dyDescent="0.3">
      <c r="A658" s="1">
        <v>10904</v>
      </c>
      <c r="B658" s="1" t="s">
        <v>8</v>
      </c>
    </row>
    <row r="659" spans="1:2" x14ac:dyDescent="0.3">
      <c r="A659" s="1">
        <v>10905</v>
      </c>
      <c r="B659" s="1" t="s">
        <v>9</v>
      </c>
    </row>
    <row r="660" spans="1:2" x14ac:dyDescent="0.3">
      <c r="A660" s="1">
        <v>10906</v>
      </c>
      <c r="B660" s="6" t="s">
        <v>7</v>
      </c>
    </row>
    <row r="661" spans="1:2" x14ac:dyDescent="0.3">
      <c r="A661" s="1">
        <v>10907</v>
      </c>
      <c r="B661" s="1" t="s">
        <v>6</v>
      </c>
    </row>
    <row r="662" spans="1:2" x14ac:dyDescent="0.3">
      <c r="A662" s="1">
        <v>10908</v>
      </c>
      <c r="B662" s="6" t="s">
        <v>7</v>
      </c>
    </row>
    <row r="663" spans="1:2" x14ac:dyDescent="0.3">
      <c r="A663" s="1">
        <v>10909</v>
      </c>
      <c r="B663" s="1" t="s">
        <v>10</v>
      </c>
    </row>
    <row r="664" spans="1:2" x14ac:dyDescent="0.3">
      <c r="A664" s="1">
        <v>10910</v>
      </c>
      <c r="B664" s="1" t="s">
        <v>10</v>
      </c>
    </row>
    <row r="665" spans="1:2" x14ac:dyDescent="0.3">
      <c r="A665" s="1">
        <v>10911</v>
      </c>
      <c r="B665" s="1" t="s">
        <v>8</v>
      </c>
    </row>
    <row r="666" spans="1:2" x14ac:dyDescent="0.3">
      <c r="A666" s="1">
        <v>10912</v>
      </c>
      <c r="B666" s="1" t="s">
        <v>12</v>
      </c>
    </row>
    <row r="667" spans="1:2" x14ac:dyDescent="0.3">
      <c r="A667" s="1">
        <v>10913</v>
      </c>
      <c r="B667" s="6" t="s">
        <v>7</v>
      </c>
    </row>
    <row r="668" spans="1:2" x14ac:dyDescent="0.3">
      <c r="A668" s="1">
        <v>10914</v>
      </c>
      <c r="B668" s="1" t="s">
        <v>6</v>
      </c>
    </row>
    <row r="669" spans="1:2" x14ac:dyDescent="0.3">
      <c r="A669" s="1">
        <v>10915</v>
      </c>
      <c r="B669" s="1" t="s">
        <v>12</v>
      </c>
    </row>
    <row r="670" spans="1:2" x14ac:dyDescent="0.3">
      <c r="A670" s="1">
        <v>10916</v>
      </c>
      <c r="B670" s="1" t="s">
        <v>10</v>
      </c>
    </row>
    <row r="671" spans="1:2" x14ac:dyDescent="0.3">
      <c r="A671" s="1">
        <v>10917</v>
      </c>
      <c r="B671" s="6" t="s">
        <v>7</v>
      </c>
    </row>
    <row r="672" spans="1:2" x14ac:dyDescent="0.3">
      <c r="A672" s="1">
        <v>10918</v>
      </c>
      <c r="B672" s="1" t="s">
        <v>8</v>
      </c>
    </row>
    <row r="673" spans="1:2" x14ac:dyDescent="0.3">
      <c r="A673" s="1">
        <v>10919</v>
      </c>
      <c r="B673" s="1" t="s">
        <v>12</v>
      </c>
    </row>
    <row r="674" spans="1:2" x14ac:dyDescent="0.3">
      <c r="A674" s="1">
        <v>10920</v>
      </c>
      <c r="B674" s="6" t="s">
        <v>7</v>
      </c>
    </row>
    <row r="675" spans="1:2" x14ac:dyDescent="0.3">
      <c r="A675" s="1">
        <v>10921</v>
      </c>
      <c r="B675" s="1" t="s">
        <v>10</v>
      </c>
    </row>
    <row r="676" spans="1:2" x14ac:dyDescent="0.3">
      <c r="A676" s="1">
        <v>10922</v>
      </c>
      <c r="B676" s="1" t="s">
        <v>5</v>
      </c>
    </row>
    <row r="677" spans="1:2" x14ac:dyDescent="0.3">
      <c r="A677" s="1">
        <v>10923</v>
      </c>
      <c r="B677" s="6" t="s">
        <v>13</v>
      </c>
    </row>
    <row r="678" spans="1:2" x14ac:dyDescent="0.3">
      <c r="A678" s="1">
        <v>10924</v>
      </c>
      <c r="B678" s="1" t="s">
        <v>8</v>
      </c>
    </row>
    <row r="679" spans="1:2" x14ac:dyDescent="0.3">
      <c r="A679" s="1">
        <v>10925</v>
      </c>
      <c r="B679" s="1" t="s">
        <v>8</v>
      </c>
    </row>
    <row r="680" spans="1:2" x14ac:dyDescent="0.3">
      <c r="A680" s="1">
        <v>10926</v>
      </c>
      <c r="B680" s="6" t="s">
        <v>7</v>
      </c>
    </row>
    <row r="681" spans="1:2" x14ac:dyDescent="0.3">
      <c r="A681" s="1">
        <v>10927</v>
      </c>
      <c r="B681" s="6" t="s">
        <v>7</v>
      </c>
    </row>
    <row r="682" spans="1:2" x14ac:dyDescent="0.3">
      <c r="A682" s="1">
        <v>10928</v>
      </c>
      <c r="B682" s="1" t="s">
        <v>10</v>
      </c>
    </row>
    <row r="683" spans="1:2" x14ac:dyDescent="0.3">
      <c r="A683" s="1">
        <v>10929</v>
      </c>
      <c r="B683" s="1" t="s">
        <v>6</v>
      </c>
    </row>
    <row r="684" spans="1:2" x14ac:dyDescent="0.3">
      <c r="A684" s="1">
        <v>10930</v>
      </c>
      <c r="B684" s="6" t="s">
        <v>7</v>
      </c>
    </row>
    <row r="685" spans="1:2" x14ac:dyDescent="0.3">
      <c r="A685" s="1">
        <v>10931</v>
      </c>
      <c r="B685" s="6" t="s">
        <v>7</v>
      </c>
    </row>
    <row r="686" spans="1:2" x14ac:dyDescent="0.3">
      <c r="A686" s="1">
        <v>10932</v>
      </c>
      <c r="B686" s="1" t="s">
        <v>11</v>
      </c>
    </row>
    <row r="687" spans="1:2" x14ac:dyDescent="0.3">
      <c r="A687" s="1">
        <v>10933</v>
      </c>
      <c r="B687" s="1" t="s">
        <v>6</v>
      </c>
    </row>
    <row r="688" spans="1:2" x14ac:dyDescent="0.3">
      <c r="A688" s="1">
        <v>10934</v>
      </c>
      <c r="B688" s="1" t="s">
        <v>8</v>
      </c>
    </row>
    <row r="689" spans="1:2" x14ac:dyDescent="0.3">
      <c r="A689" s="1">
        <v>10935</v>
      </c>
      <c r="B689" s="6" t="s">
        <v>7</v>
      </c>
    </row>
    <row r="690" spans="1:2" x14ac:dyDescent="0.3">
      <c r="A690" s="1">
        <v>10936</v>
      </c>
      <c r="B690" s="1" t="s">
        <v>8</v>
      </c>
    </row>
    <row r="691" spans="1:2" x14ac:dyDescent="0.3">
      <c r="A691" s="1">
        <v>10937</v>
      </c>
      <c r="B691" s="6" t="s">
        <v>13</v>
      </c>
    </row>
    <row r="692" spans="1:2" x14ac:dyDescent="0.3">
      <c r="A692" s="1">
        <v>10938</v>
      </c>
      <c r="B692" s="1" t="s">
        <v>8</v>
      </c>
    </row>
    <row r="693" spans="1:2" x14ac:dyDescent="0.3">
      <c r="A693" s="1">
        <v>10939</v>
      </c>
      <c r="B693" s="1" t="s">
        <v>12</v>
      </c>
    </row>
    <row r="694" spans="1:2" x14ac:dyDescent="0.3">
      <c r="A694" s="1">
        <v>10940</v>
      </c>
      <c r="B694" s="1" t="s">
        <v>11</v>
      </c>
    </row>
    <row r="695" spans="1:2" x14ac:dyDescent="0.3">
      <c r="A695" s="1">
        <v>10941</v>
      </c>
      <c r="B695" s="6" t="s">
        <v>13</v>
      </c>
    </row>
    <row r="696" spans="1:2" x14ac:dyDescent="0.3">
      <c r="A696" s="1">
        <v>10942</v>
      </c>
      <c r="B696" s="1" t="s">
        <v>9</v>
      </c>
    </row>
    <row r="697" spans="1:2" x14ac:dyDescent="0.3">
      <c r="A697" s="1">
        <v>10943</v>
      </c>
      <c r="B697" s="6" t="s">
        <v>7</v>
      </c>
    </row>
    <row r="698" spans="1:2" x14ac:dyDescent="0.3">
      <c r="A698" s="1">
        <v>10944</v>
      </c>
      <c r="B698" s="1" t="s">
        <v>6</v>
      </c>
    </row>
    <row r="699" spans="1:2" x14ac:dyDescent="0.3">
      <c r="A699" s="1">
        <v>10945</v>
      </c>
      <c r="B699" s="6" t="s">
        <v>7</v>
      </c>
    </row>
    <row r="700" spans="1:2" x14ac:dyDescent="0.3">
      <c r="A700" s="1">
        <v>10946</v>
      </c>
      <c r="B700" s="1" t="s">
        <v>10</v>
      </c>
    </row>
    <row r="701" spans="1:2" x14ac:dyDescent="0.3">
      <c r="A701" s="1">
        <v>10947</v>
      </c>
      <c r="B701" s="1" t="s">
        <v>8</v>
      </c>
    </row>
    <row r="702" spans="1:2" x14ac:dyDescent="0.3">
      <c r="A702" s="1">
        <v>10948</v>
      </c>
      <c r="B702" s="1" t="s">
        <v>8</v>
      </c>
    </row>
    <row r="703" spans="1:2" x14ac:dyDescent="0.3">
      <c r="A703" s="1">
        <v>10949</v>
      </c>
      <c r="B703" s="1" t="s">
        <v>12</v>
      </c>
    </row>
    <row r="704" spans="1:2" x14ac:dyDescent="0.3">
      <c r="A704" s="1">
        <v>10950</v>
      </c>
      <c r="B704" s="1" t="s">
        <v>10</v>
      </c>
    </row>
    <row r="705" spans="1:2" x14ac:dyDescent="0.3">
      <c r="A705" s="1">
        <v>10951</v>
      </c>
      <c r="B705" s="1" t="s">
        <v>9</v>
      </c>
    </row>
    <row r="706" spans="1:2" x14ac:dyDescent="0.3">
      <c r="A706" s="1">
        <v>10952</v>
      </c>
      <c r="B706" s="1" t="s">
        <v>10</v>
      </c>
    </row>
    <row r="707" spans="1:2" x14ac:dyDescent="0.3">
      <c r="A707" s="1">
        <v>10953</v>
      </c>
      <c r="B707" s="1" t="s">
        <v>9</v>
      </c>
    </row>
    <row r="708" spans="1:2" x14ac:dyDescent="0.3">
      <c r="A708" s="1">
        <v>10954</v>
      </c>
      <c r="B708" s="1" t="s">
        <v>5</v>
      </c>
    </row>
    <row r="709" spans="1:2" x14ac:dyDescent="0.3">
      <c r="A709" s="1">
        <v>10955</v>
      </c>
      <c r="B709" s="1" t="s">
        <v>11</v>
      </c>
    </row>
    <row r="710" spans="1:2" x14ac:dyDescent="0.3">
      <c r="A710" s="1">
        <v>10956</v>
      </c>
      <c r="B710" s="1" t="s">
        <v>6</v>
      </c>
    </row>
    <row r="711" spans="1:2" x14ac:dyDescent="0.3">
      <c r="A711" s="1">
        <v>10957</v>
      </c>
      <c r="B711" s="1" t="s">
        <v>11</v>
      </c>
    </row>
    <row r="712" spans="1:2" x14ac:dyDescent="0.3">
      <c r="A712" s="1">
        <v>10958</v>
      </c>
      <c r="B712" s="6" t="s">
        <v>13</v>
      </c>
    </row>
    <row r="713" spans="1:2" x14ac:dyDescent="0.3">
      <c r="A713" s="1">
        <v>10959</v>
      </c>
      <c r="B713" s="1" t="s">
        <v>6</v>
      </c>
    </row>
    <row r="714" spans="1:2" x14ac:dyDescent="0.3">
      <c r="A714" s="1">
        <v>10960</v>
      </c>
      <c r="B714" s="1" t="s">
        <v>8</v>
      </c>
    </row>
    <row r="715" spans="1:2" x14ac:dyDescent="0.3">
      <c r="A715" s="1">
        <v>10961</v>
      </c>
      <c r="B715" s="1" t="s">
        <v>11</v>
      </c>
    </row>
    <row r="716" spans="1:2" x14ac:dyDescent="0.3">
      <c r="A716" s="1">
        <v>10962</v>
      </c>
      <c r="B716" s="1" t="s">
        <v>11</v>
      </c>
    </row>
    <row r="717" spans="1:2" x14ac:dyDescent="0.3">
      <c r="A717" s="1">
        <v>10963</v>
      </c>
      <c r="B717" s="1" t="s">
        <v>9</v>
      </c>
    </row>
    <row r="718" spans="1:2" x14ac:dyDescent="0.3">
      <c r="A718" s="1">
        <v>10964</v>
      </c>
      <c r="B718" s="1" t="s">
        <v>8</v>
      </c>
    </row>
    <row r="719" spans="1:2" x14ac:dyDescent="0.3">
      <c r="A719" s="1">
        <v>10965</v>
      </c>
      <c r="B719" s="1" t="s">
        <v>6</v>
      </c>
    </row>
    <row r="720" spans="1:2" x14ac:dyDescent="0.3">
      <c r="A720" s="1">
        <v>10966</v>
      </c>
      <c r="B720" s="6" t="s">
        <v>7</v>
      </c>
    </row>
    <row r="721" spans="1:2" x14ac:dyDescent="0.3">
      <c r="A721" s="1">
        <v>10967</v>
      </c>
      <c r="B721" s="1" t="s">
        <v>12</v>
      </c>
    </row>
    <row r="722" spans="1:2" x14ac:dyDescent="0.3">
      <c r="A722" s="1">
        <v>10968</v>
      </c>
      <c r="B722" s="1" t="s">
        <v>10</v>
      </c>
    </row>
    <row r="723" spans="1:2" x14ac:dyDescent="0.3">
      <c r="A723" s="1">
        <v>10969</v>
      </c>
      <c r="B723" s="1" t="s">
        <v>10</v>
      </c>
    </row>
    <row r="724" spans="1:2" x14ac:dyDescent="0.3">
      <c r="A724" s="1">
        <v>10970</v>
      </c>
      <c r="B724" s="1" t="s">
        <v>9</v>
      </c>
    </row>
    <row r="725" spans="1:2" x14ac:dyDescent="0.3">
      <c r="A725" s="1">
        <v>10971</v>
      </c>
      <c r="B725" s="1" t="s">
        <v>12</v>
      </c>
    </row>
    <row r="726" spans="1:2" x14ac:dyDescent="0.3">
      <c r="A726" s="1">
        <v>10972</v>
      </c>
      <c r="B726" s="6" t="s">
        <v>7</v>
      </c>
    </row>
    <row r="727" spans="1:2" x14ac:dyDescent="0.3">
      <c r="A727" s="1">
        <v>10973</v>
      </c>
      <c r="B727" s="1" t="s">
        <v>6</v>
      </c>
    </row>
    <row r="728" spans="1:2" x14ac:dyDescent="0.3">
      <c r="A728" s="1">
        <v>10974</v>
      </c>
      <c r="B728" s="1" t="s">
        <v>8</v>
      </c>
    </row>
    <row r="729" spans="1:2" x14ac:dyDescent="0.3">
      <c r="A729" s="1">
        <v>10975</v>
      </c>
      <c r="B729" s="1" t="s">
        <v>10</v>
      </c>
    </row>
    <row r="730" spans="1:2" x14ac:dyDescent="0.3">
      <c r="A730" s="1">
        <v>10976</v>
      </c>
      <c r="B730" s="1" t="s">
        <v>10</v>
      </c>
    </row>
    <row r="731" spans="1:2" x14ac:dyDescent="0.3">
      <c r="A731" s="1">
        <v>10977</v>
      </c>
      <c r="B731" s="1" t="s">
        <v>11</v>
      </c>
    </row>
    <row r="732" spans="1:2" x14ac:dyDescent="0.3">
      <c r="A732" s="1">
        <v>10978</v>
      </c>
      <c r="B732" s="1" t="s">
        <v>9</v>
      </c>
    </row>
    <row r="733" spans="1:2" x14ac:dyDescent="0.3">
      <c r="A733" s="1">
        <v>10979</v>
      </c>
      <c r="B733" s="1" t="s">
        <v>11</v>
      </c>
    </row>
    <row r="734" spans="1:2" x14ac:dyDescent="0.3">
      <c r="A734" s="1">
        <v>10980</v>
      </c>
      <c r="B734" s="6" t="s">
        <v>7</v>
      </c>
    </row>
    <row r="735" spans="1:2" x14ac:dyDescent="0.3">
      <c r="A735" s="1">
        <v>10981</v>
      </c>
      <c r="B735" s="1" t="s">
        <v>10</v>
      </c>
    </row>
    <row r="736" spans="1:2" x14ac:dyDescent="0.3">
      <c r="A736" s="1">
        <v>10982</v>
      </c>
      <c r="B736" s="1" t="s">
        <v>12</v>
      </c>
    </row>
    <row r="737" spans="1:2" x14ac:dyDescent="0.3">
      <c r="A737" s="1">
        <v>10983</v>
      </c>
      <c r="B737" s="1" t="s">
        <v>12</v>
      </c>
    </row>
    <row r="738" spans="1:2" x14ac:dyDescent="0.3">
      <c r="A738" s="1">
        <v>10984</v>
      </c>
      <c r="B738" s="1" t="s">
        <v>10</v>
      </c>
    </row>
    <row r="739" spans="1:2" x14ac:dyDescent="0.3">
      <c r="A739" s="1">
        <v>10985</v>
      </c>
      <c r="B739" s="1" t="s">
        <v>12</v>
      </c>
    </row>
    <row r="740" spans="1:2" x14ac:dyDescent="0.3">
      <c r="A740" s="1">
        <v>10986</v>
      </c>
      <c r="B740" s="1" t="s">
        <v>11</v>
      </c>
    </row>
    <row r="741" spans="1:2" x14ac:dyDescent="0.3">
      <c r="A741" s="1">
        <v>10987</v>
      </c>
      <c r="B741" s="1" t="s">
        <v>11</v>
      </c>
    </row>
    <row r="742" spans="1:2" x14ac:dyDescent="0.3">
      <c r="A742" s="1">
        <v>10988</v>
      </c>
      <c r="B742" s="1" t="s">
        <v>8</v>
      </c>
    </row>
    <row r="743" spans="1:2" x14ac:dyDescent="0.3">
      <c r="A743" s="1">
        <v>10989</v>
      </c>
      <c r="B743" s="1" t="s">
        <v>12</v>
      </c>
    </row>
    <row r="744" spans="1:2" x14ac:dyDescent="0.3">
      <c r="A744" s="1">
        <v>10990</v>
      </c>
      <c r="B744" s="1" t="s">
        <v>12</v>
      </c>
    </row>
    <row r="745" spans="1:2" x14ac:dyDescent="0.3">
      <c r="A745" s="1">
        <v>10991</v>
      </c>
      <c r="B745" s="1" t="s">
        <v>10</v>
      </c>
    </row>
    <row r="746" spans="1:2" x14ac:dyDescent="0.3">
      <c r="A746" s="1">
        <v>10992</v>
      </c>
      <c r="B746" s="1" t="s">
        <v>10</v>
      </c>
    </row>
    <row r="747" spans="1:2" x14ac:dyDescent="0.3">
      <c r="A747" s="1">
        <v>10993</v>
      </c>
      <c r="B747" s="6" t="s">
        <v>13</v>
      </c>
    </row>
    <row r="748" spans="1:2" x14ac:dyDescent="0.3">
      <c r="A748" s="1">
        <v>10994</v>
      </c>
      <c r="B748" s="1" t="s">
        <v>12</v>
      </c>
    </row>
    <row r="749" spans="1:2" x14ac:dyDescent="0.3">
      <c r="A749" s="1">
        <v>10995</v>
      </c>
      <c r="B749" s="1" t="s">
        <v>10</v>
      </c>
    </row>
    <row r="750" spans="1:2" x14ac:dyDescent="0.3">
      <c r="A750" s="1">
        <v>10996</v>
      </c>
      <c r="B750" s="6" t="s">
        <v>7</v>
      </c>
    </row>
    <row r="751" spans="1:2" x14ac:dyDescent="0.3">
      <c r="A751" s="1">
        <v>10997</v>
      </c>
      <c r="B751" s="1" t="s">
        <v>11</v>
      </c>
    </row>
    <row r="752" spans="1:2" x14ac:dyDescent="0.3">
      <c r="A752" s="1">
        <v>10998</v>
      </c>
      <c r="B752" s="1" t="s">
        <v>11</v>
      </c>
    </row>
    <row r="753" spans="1:2" x14ac:dyDescent="0.3">
      <c r="A753" s="1">
        <v>10999</v>
      </c>
      <c r="B753" s="1" t="s">
        <v>6</v>
      </c>
    </row>
    <row r="754" spans="1:2" x14ac:dyDescent="0.3">
      <c r="A754" s="1">
        <v>11000</v>
      </c>
      <c r="B754" s="1" t="s">
        <v>12</v>
      </c>
    </row>
    <row r="755" spans="1:2" x14ac:dyDescent="0.3">
      <c r="A755" s="1">
        <v>11001</v>
      </c>
      <c r="B755" s="1" t="s">
        <v>12</v>
      </c>
    </row>
    <row r="756" spans="1:2" x14ac:dyDescent="0.3">
      <c r="A756" s="1">
        <v>11002</v>
      </c>
      <c r="B756" s="6" t="s">
        <v>7</v>
      </c>
    </row>
    <row r="757" spans="1:2" x14ac:dyDescent="0.3">
      <c r="A757" s="1">
        <v>11003</v>
      </c>
      <c r="B757" s="1" t="s">
        <v>8</v>
      </c>
    </row>
    <row r="758" spans="1:2" x14ac:dyDescent="0.3">
      <c r="A758" s="1">
        <v>11004</v>
      </c>
      <c r="B758" s="1" t="s">
        <v>8</v>
      </c>
    </row>
    <row r="759" spans="1:2" x14ac:dyDescent="0.3">
      <c r="A759" s="1">
        <v>11005</v>
      </c>
      <c r="B759" s="1" t="s">
        <v>12</v>
      </c>
    </row>
    <row r="760" spans="1:2" x14ac:dyDescent="0.3">
      <c r="A760" s="1">
        <v>11006</v>
      </c>
      <c r="B760" s="1" t="s">
        <v>8</v>
      </c>
    </row>
    <row r="761" spans="1:2" x14ac:dyDescent="0.3">
      <c r="A761" s="1">
        <v>11007</v>
      </c>
      <c r="B761" s="1" t="s">
        <v>11</v>
      </c>
    </row>
    <row r="762" spans="1:2" x14ac:dyDescent="0.3">
      <c r="A762" s="1">
        <v>11009</v>
      </c>
      <c r="B762" s="1" t="s">
        <v>12</v>
      </c>
    </row>
    <row r="763" spans="1:2" x14ac:dyDescent="0.3">
      <c r="A763" s="1">
        <v>11010</v>
      </c>
      <c r="B763" s="1" t="s">
        <v>12</v>
      </c>
    </row>
    <row r="764" spans="1:2" x14ac:dyDescent="0.3">
      <c r="A764" s="1">
        <v>11011</v>
      </c>
      <c r="B764" s="1" t="s">
        <v>8</v>
      </c>
    </row>
    <row r="765" spans="1:2" x14ac:dyDescent="0.3">
      <c r="A765" s="1">
        <v>11012</v>
      </c>
      <c r="B765" s="1" t="s">
        <v>10</v>
      </c>
    </row>
    <row r="766" spans="1:2" x14ac:dyDescent="0.3">
      <c r="A766" s="1">
        <v>11013</v>
      </c>
      <c r="B766" s="1" t="s">
        <v>12</v>
      </c>
    </row>
    <row r="767" spans="1:2" x14ac:dyDescent="0.3">
      <c r="A767" s="1">
        <v>11014</v>
      </c>
      <c r="B767" s="1" t="s">
        <v>12</v>
      </c>
    </row>
    <row r="768" spans="1:2" x14ac:dyDescent="0.3">
      <c r="A768" s="1">
        <v>11015</v>
      </c>
      <c r="B768" s="1" t="s">
        <v>12</v>
      </c>
    </row>
    <row r="769" spans="1:2" x14ac:dyDescent="0.3">
      <c r="A769" s="1">
        <v>11016</v>
      </c>
      <c r="B769" s="1" t="s">
        <v>9</v>
      </c>
    </row>
    <row r="770" spans="1:2" x14ac:dyDescent="0.3">
      <c r="A770" s="1">
        <v>11017</v>
      </c>
      <c r="B770" s="1" t="s">
        <v>9</v>
      </c>
    </row>
    <row r="771" spans="1:2" x14ac:dyDescent="0.3">
      <c r="A771" s="1">
        <v>11018</v>
      </c>
      <c r="B771" s="6" t="s">
        <v>7</v>
      </c>
    </row>
    <row r="772" spans="1:2" x14ac:dyDescent="0.3">
      <c r="A772" s="1">
        <v>11020</v>
      </c>
      <c r="B772" s="1" t="s">
        <v>12</v>
      </c>
    </row>
    <row r="773" spans="1:2" x14ac:dyDescent="0.3">
      <c r="A773" s="1">
        <v>11021</v>
      </c>
      <c r="B773" s="1" t="s">
        <v>8</v>
      </c>
    </row>
    <row r="774" spans="1:2" x14ac:dyDescent="0.3">
      <c r="A774" s="1">
        <v>11023</v>
      </c>
      <c r="B774" s="1" t="s">
        <v>10</v>
      </c>
    </row>
    <row r="775" spans="1:2" x14ac:dyDescent="0.3">
      <c r="A775" s="1">
        <v>11024</v>
      </c>
      <c r="B775" s="6" t="s">
        <v>7</v>
      </c>
    </row>
    <row r="776" spans="1:2" x14ac:dyDescent="0.3">
      <c r="A776" s="1">
        <v>11025</v>
      </c>
      <c r="B776" s="1" t="s">
        <v>6</v>
      </c>
    </row>
    <row r="777" spans="1:2" x14ac:dyDescent="0.3">
      <c r="A777" s="1">
        <v>11026</v>
      </c>
      <c r="B777" s="6" t="s">
        <v>7</v>
      </c>
    </row>
    <row r="778" spans="1:2" x14ac:dyDescent="0.3">
      <c r="A778" s="1">
        <v>11027</v>
      </c>
      <c r="B778" s="1" t="s">
        <v>10</v>
      </c>
    </row>
    <row r="779" spans="1:2" x14ac:dyDescent="0.3">
      <c r="A779" s="1">
        <v>11028</v>
      </c>
      <c r="B779" s="1" t="s">
        <v>12</v>
      </c>
    </row>
    <row r="780" spans="1:2" x14ac:dyDescent="0.3">
      <c r="A780" s="1">
        <v>11029</v>
      </c>
      <c r="B780" s="6" t="s">
        <v>7</v>
      </c>
    </row>
    <row r="781" spans="1:2" x14ac:dyDescent="0.3">
      <c r="A781" s="1">
        <v>11030</v>
      </c>
      <c r="B781" s="6" t="s">
        <v>13</v>
      </c>
    </row>
    <row r="782" spans="1:2" x14ac:dyDescent="0.3">
      <c r="A782" s="1">
        <v>11031</v>
      </c>
      <c r="B782" s="1" t="s">
        <v>6</v>
      </c>
    </row>
    <row r="783" spans="1:2" x14ac:dyDescent="0.3">
      <c r="A783" s="1">
        <v>11032</v>
      </c>
      <c r="B783" s="1" t="s">
        <v>12</v>
      </c>
    </row>
    <row r="784" spans="1:2" x14ac:dyDescent="0.3">
      <c r="A784" s="1">
        <v>11033</v>
      </c>
      <c r="B784" s="6" t="s">
        <v>13</v>
      </c>
    </row>
    <row r="785" spans="1:2" x14ac:dyDescent="0.3">
      <c r="A785" s="1">
        <v>11034</v>
      </c>
      <c r="B785" s="1" t="s">
        <v>11</v>
      </c>
    </row>
    <row r="786" spans="1:2" x14ac:dyDescent="0.3">
      <c r="A786" s="1">
        <v>11035</v>
      </c>
      <c r="B786" s="1" t="s">
        <v>12</v>
      </c>
    </row>
    <row r="787" spans="1:2" x14ac:dyDescent="0.3">
      <c r="A787" s="1">
        <v>11036</v>
      </c>
      <c r="B787" s="1" t="s">
        <v>11</v>
      </c>
    </row>
    <row r="788" spans="1:2" x14ac:dyDescent="0.3">
      <c r="A788" s="1">
        <v>11037</v>
      </c>
      <c r="B788" s="6" t="s">
        <v>13</v>
      </c>
    </row>
    <row r="789" spans="1:2" x14ac:dyDescent="0.3">
      <c r="A789" s="1">
        <v>11038</v>
      </c>
      <c r="B789" s="1" t="s">
        <v>10</v>
      </c>
    </row>
    <row r="790" spans="1:2" x14ac:dyDescent="0.3">
      <c r="A790" s="1">
        <v>11041</v>
      </c>
      <c r="B790" s="1" t="s">
        <v>8</v>
      </c>
    </row>
    <row r="791" spans="1:2" x14ac:dyDescent="0.3">
      <c r="A791" s="1">
        <v>11042</v>
      </c>
      <c r="B791" s="1" t="s">
        <v>12</v>
      </c>
    </row>
    <row r="792" spans="1:2" x14ac:dyDescent="0.3">
      <c r="A792" s="1">
        <v>11043</v>
      </c>
      <c r="B792" s="1" t="s">
        <v>5</v>
      </c>
    </row>
    <row r="793" spans="1:2" x14ac:dyDescent="0.3">
      <c r="A793" s="1">
        <v>11044</v>
      </c>
      <c r="B793" s="6" t="s">
        <v>7</v>
      </c>
    </row>
    <row r="794" spans="1:2" x14ac:dyDescent="0.3">
      <c r="A794" s="1">
        <v>11046</v>
      </c>
      <c r="B794" s="1" t="s">
        <v>11</v>
      </c>
    </row>
    <row r="795" spans="1:2" x14ac:dyDescent="0.3">
      <c r="A795" s="1">
        <v>11047</v>
      </c>
      <c r="B795" s="6" t="s">
        <v>13</v>
      </c>
    </row>
    <row r="796" spans="1:2" x14ac:dyDescent="0.3">
      <c r="A796" s="1">
        <v>11048</v>
      </c>
      <c r="B796" s="6" t="s">
        <v>13</v>
      </c>
    </row>
    <row r="797" spans="1:2" x14ac:dyDescent="0.3">
      <c r="A797" s="1">
        <v>11052</v>
      </c>
      <c r="B797" s="1" t="s">
        <v>8</v>
      </c>
    </row>
    <row r="798" spans="1:2" x14ac:dyDescent="0.3">
      <c r="A798" s="1">
        <v>11053</v>
      </c>
      <c r="B798" s="1" t="s">
        <v>12</v>
      </c>
    </row>
    <row r="799" spans="1:2" x14ac:dyDescent="0.3">
      <c r="A799" s="1">
        <v>11056</v>
      </c>
      <c r="B799" s="1" t="s">
        <v>11</v>
      </c>
    </row>
    <row r="800" spans="1:2" x14ac:dyDescent="0.3">
      <c r="A800" s="1">
        <v>11057</v>
      </c>
      <c r="B800" s="1" t="s">
        <v>8</v>
      </c>
    </row>
  </sheetData>
  <sortState xmlns:xlrd2="http://schemas.microsoft.com/office/spreadsheetml/2017/richdata2" ref="A2:B800">
    <sortCondition ref="A2:A80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0"/>
  <sheetViews>
    <sheetView showGridLines="0" workbookViewId="0">
      <selection activeCell="D3" sqref="D3"/>
    </sheetView>
  </sheetViews>
  <sheetFormatPr defaultRowHeight="14.4" x14ac:dyDescent="0.3"/>
  <cols>
    <col min="1" max="1" width="8" bestFit="1" customWidth="1"/>
    <col min="2" max="2" width="10.6640625" bestFit="1" customWidth="1"/>
  </cols>
  <sheetData>
    <row r="1" spans="1:2" x14ac:dyDescent="0.3">
      <c r="A1" s="7" t="s">
        <v>0</v>
      </c>
      <c r="B1" s="8" t="s">
        <v>1</v>
      </c>
    </row>
    <row r="2" spans="1:2" x14ac:dyDescent="0.3">
      <c r="A2" s="1">
        <v>11057</v>
      </c>
      <c r="B2" s="2">
        <v>38473</v>
      </c>
    </row>
    <row r="3" spans="1:2" x14ac:dyDescent="0.3">
      <c r="A3" s="1">
        <v>11056</v>
      </c>
      <c r="B3" s="2">
        <v>38473</v>
      </c>
    </row>
    <row r="4" spans="1:2" x14ac:dyDescent="0.3">
      <c r="A4" s="1">
        <v>11053</v>
      </c>
      <c r="B4" s="2">
        <v>38471</v>
      </c>
    </row>
    <row r="5" spans="1:2" x14ac:dyDescent="0.3">
      <c r="A5" s="1">
        <v>11052</v>
      </c>
      <c r="B5" s="2">
        <v>38473</v>
      </c>
    </row>
    <row r="6" spans="1:2" x14ac:dyDescent="0.3">
      <c r="A6" s="1">
        <v>11048</v>
      </c>
      <c r="B6" s="2">
        <v>38472</v>
      </c>
    </row>
    <row r="7" spans="1:2" x14ac:dyDescent="0.3">
      <c r="A7" s="1">
        <v>11047</v>
      </c>
      <c r="B7" s="2">
        <v>38473</v>
      </c>
    </row>
    <row r="8" spans="1:2" x14ac:dyDescent="0.3">
      <c r="A8" s="1">
        <v>11046</v>
      </c>
      <c r="B8" s="2">
        <v>38466</v>
      </c>
    </row>
    <row r="9" spans="1:2" x14ac:dyDescent="0.3">
      <c r="A9" s="1">
        <v>11044</v>
      </c>
      <c r="B9" s="2">
        <v>38473</v>
      </c>
    </row>
    <row r="10" spans="1:2" x14ac:dyDescent="0.3">
      <c r="A10" s="1">
        <v>11043</v>
      </c>
      <c r="B10" s="2">
        <v>38471</v>
      </c>
    </row>
    <row r="11" spans="1:2" x14ac:dyDescent="0.3">
      <c r="A11" s="1">
        <v>11042</v>
      </c>
      <c r="B11" s="2">
        <v>38473</v>
      </c>
    </row>
    <row r="12" spans="1:2" x14ac:dyDescent="0.3">
      <c r="A12" s="1">
        <v>11041</v>
      </c>
      <c r="B12" s="2">
        <v>38470</v>
      </c>
    </row>
    <row r="13" spans="1:2" x14ac:dyDescent="0.3">
      <c r="A13" s="1">
        <v>11038</v>
      </c>
      <c r="B13" s="2">
        <v>38472</v>
      </c>
    </row>
    <row r="14" spans="1:2" x14ac:dyDescent="0.3">
      <c r="A14" s="1">
        <v>11037</v>
      </c>
      <c r="B14" s="2">
        <v>38469</v>
      </c>
    </row>
    <row r="15" spans="1:2" x14ac:dyDescent="0.3">
      <c r="A15" s="1">
        <v>11036</v>
      </c>
      <c r="B15" s="2">
        <v>38464</v>
      </c>
    </row>
    <row r="16" spans="1:2" x14ac:dyDescent="0.3">
      <c r="A16" s="1">
        <v>11035</v>
      </c>
      <c r="B16" s="2">
        <v>38466</v>
      </c>
    </row>
    <row r="17" spans="1:2" x14ac:dyDescent="0.3">
      <c r="A17" s="1">
        <v>11034</v>
      </c>
      <c r="B17" s="2">
        <v>38469</v>
      </c>
    </row>
    <row r="18" spans="1:2" x14ac:dyDescent="0.3">
      <c r="A18" s="1">
        <v>11033</v>
      </c>
      <c r="B18" s="2">
        <v>38465</v>
      </c>
    </row>
    <row r="19" spans="1:2" x14ac:dyDescent="0.3">
      <c r="A19" s="1">
        <v>11032</v>
      </c>
      <c r="B19" s="2">
        <v>38465</v>
      </c>
    </row>
    <row r="20" spans="1:2" x14ac:dyDescent="0.3">
      <c r="A20" s="1">
        <v>11031</v>
      </c>
      <c r="B20" s="2">
        <v>38466</v>
      </c>
    </row>
    <row r="21" spans="1:2" x14ac:dyDescent="0.3">
      <c r="A21" s="1">
        <v>11030</v>
      </c>
      <c r="B21" s="2">
        <v>38469</v>
      </c>
    </row>
    <row r="22" spans="1:2" x14ac:dyDescent="0.3">
      <c r="A22" s="1">
        <v>11029</v>
      </c>
      <c r="B22" s="2">
        <v>38469</v>
      </c>
    </row>
    <row r="23" spans="1:2" x14ac:dyDescent="0.3">
      <c r="A23" s="1">
        <v>11028</v>
      </c>
      <c r="B23" s="2">
        <v>38464</v>
      </c>
    </row>
    <row r="24" spans="1:2" x14ac:dyDescent="0.3">
      <c r="A24" s="1">
        <v>11027</v>
      </c>
      <c r="B24" s="2">
        <v>38462</v>
      </c>
    </row>
    <row r="25" spans="1:2" x14ac:dyDescent="0.3">
      <c r="A25" s="1">
        <v>11026</v>
      </c>
      <c r="B25" s="2">
        <v>38470</v>
      </c>
    </row>
    <row r="26" spans="1:2" x14ac:dyDescent="0.3">
      <c r="A26" s="1">
        <v>11025</v>
      </c>
      <c r="B26" s="2">
        <v>38466</v>
      </c>
    </row>
    <row r="27" spans="1:2" x14ac:dyDescent="0.3">
      <c r="A27" s="1">
        <v>11024</v>
      </c>
      <c r="B27" s="2">
        <v>38462</v>
      </c>
    </row>
    <row r="28" spans="1:2" x14ac:dyDescent="0.3">
      <c r="A28" s="1">
        <v>11023</v>
      </c>
      <c r="B28" s="2">
        <v>38466</v>
      </c>
    </row>
    <row r="29" spans="1:2" x14ac:dyDescent="0.3">
      <c r="A29" s="1">
        <v>11021</v>
      </c>
      <c r="B29" s="2">
        <v>38463</v>
      </c>
    </row>
    <row r="30" spans="1:2" x14ac:dyDescent="0.3">
      <c r="A30" s="1">
        <v>11020</v>
      </c>
      <c r="B30" s="2">
        <v>38458</v>
      </c>
    </row>
    <row r="31" spans="1:2" x14ac:dyDescent="0.3">
      <c r="A31" s="1">
        <v>11018</v>
      </c>
      <c r="B31" s="2">
        <v>38458</v>
      </c>
    </row>
    <row r="32" spans="1:2" x14ac:dyDescent="0.3">
      <c r="A32" s="1">
        <v>11017</v>
      </c>
      <c r="B32" s="2">
        <v>38462</v>
      </c>
    </row>
    <row r="33" spans="1:2" x14ac:dyDescent="0.3">
      <c r="A33" s="1">
        <v>11016</v>
      </c>
      <c r="B33" s="2">
        <v>38455</v>
      </c>
    </row>
    <row r="34" spans="1:2" x14ac:dyDescent="0.3">
      <c r="A34" s="1">
        <v>11015</v>
      </c>
      <c r="B34" s="2">
        <v>38462</v>
      </c>
    </row>
    <row r="35" spans="1:2" x14ac:dyDescent="0.3">
      <c r="A35" s="1">
        <v>11014</v>
      </c>
      <c r="B35" s="2">
        <v>38457</v>
      </c>
    </row>
    <row r="36" spans="1:2" x14ac:dyDescent="0.3">
      <c r="A36" s="1">
        <v>11013</v>
      </c>
      <c r="B36" s="2">
        <v>38452</v>
      </c>
    </row>
    <row r="37" spans="1:2" x14ac:dyDescent="0.3">
      <c r="A37" s="1">
        <v>11012</v>
      </c>
      <c r="B37" s="2">
        <v>38459</v>
      </c>
    </row>
    <row r="38" spans="1:2" x14ac:dyDescent="0.3">
      <c r="A38" s="1">
        <v>11011</v>
      </c>
      <c r="B38" s="2">
        <v>38455</v>
      </c>
    </row>
    <row r="39" spans="1:2" x14ac:dyDescent="0.3">
      <c r="A39" s="1">
        <v>11010</v>
      </c>
      <c r="B39" s="2">
        <v>38463</v>
      </c>
    </row>
    <row r="40" spans="1:2" x14ac:dyDescent="0.3">
      <c r="A40" s="1">
        <v>11009</v>
      </c>
      <c r="B40" s="2">
        <v>38452</v>
      </c>
    </row>
    <row r="41" spans="1:2" x14ac:dyDescent="0.3">
      <c r="A41" s="1">
        <v>11007</v>
      </c>
      <c r="B41" s="2">
        <v>38455</v>
      </c>
    </row>
    <row r="42" spans="1:2" x14ac:dyDescent="0.3">
      <c r="A42" s="1">
        <v>11006</v>
      </c>
      <c r="B42" s="2">
        <v>38457</v>
      </c>
    </row>
    <row r="43" spans="1:2" x14ac:dyDescent="0.3">
      <c r="A43" s="1">
        <v>11005</v>
      </c>
      <c r="B43" s="2">
        <v>38452</v>
      </c>
    </row>
    <row r="44" spans="1:2" x14ac:dyDescent="0.3">
      <c r="A44" s="1">
        <v>11004</v>
      </c>
      <c r="B44" s="2">
        <v>38462</v>
      </c>
    </row>
    <row r="45" spans="1:2" x14ac:dyDescent="0.3">
      <c r="A45" s="1">
        <v>11003</v>
      </c>
      <c r="B45" s="2">
        <v>38450</v>
      </c>
    </row>
    <row r="46" spans="1:2" x14ac:dyDescent="0.3">
      <c r="A46" s="1">
        <v>11002</v>
      </c>
      <c r="B46" s="2">
        <v>38458</v>
      </c>
    </row>
    <row r="47" spans="1:2" x14ac:dyDescent="0.3">
      <c r="A47" s="1">
        <v>11001</v>
      </c>
      <c r="B47" s="2">
        <v>38456</v>
      </c>
    </row>
    <row r="48" spans="1:2" x14ac:dyDescent="0.3">
      <c r="A48" s="1">
        <v>11000</v>
      </c>
      <c r="B48" s="2">
        <v>38456</v>
      </c>
    </row>
    <row r="49" spans="1:2" x14ac:dyDescent="0.3">
      <c r="A49" s="1">
        <v>10999</v>
      </c>
      <c r="B49" s="2">
        <v>38452</v>
      </c>
    </row>
    <row r="50" spans="1:2" x14ac:dyDescent="0.3">
      <c r="A50" s="1">
        <v>10998</v>
      </c>
      <c r="B50" s="2">
        <v>38459</v>
      </c>
    </row>
    <row r="51" spans="1:2" x14ac:dyDescent="0.3">
      <c r="A51" s="1">
        <v>10997</v>
      </c>
      <c r="B51" s="2">
        <v>38455</v>
      </c>
    </row>
    <row r="52" spans="1:2" x14ac:dyDescent="0.3">
      <c r="A52" s="1">
        <v>10996</v>
      </c>
      <c r="B52" s="2">
        <v>38452</v>
      </c>
    </row>
    <row r="53" spans="1:2" x14ac:dyDescent="0.3">
      <c r="A53" s="1">
        <v>10995</v>
      </c>
      <c r="B53" s="2">
        <v>38448</v>
      </c>
    </row>
    <row r="54" spans="1:2" x14ac:dyDescent="0.3">
      <c r="A54" s="1">
        <v>10994</v>
      </c>
      <c r="B54" s="2">
        <v>38451</v>
      </c>
    </row>
    <row r="55" spans="1:2" x14ac:dyDescent="0.3">
      <c r="A55" s="1">
        <v>10993</v>
      </c>
      <c r="B55" s="2">
        <v>38452</v>
      </c>
    </row>
    <row r="56" spans="1:2" x14ac:dyDescent="0.3">
      <c r="A56" s="1">
        <v>10992</v>
      </c>
      <c r="B56" s="2">
        <v>38445</v>
      </c>
    </row>
    <row r="57" spans="1:2" x14ac:dyDescent="0.3">
      <c r="A57" s="1">
        <v>10991</v>
      </c>
      <c r="B57" s="2">
        <v>38449</v>
      </c>
    </row>
    <row r="58" spans="1:2" x14ac:dyDescent="0.3">
      <c r="A58" s="1">
        <v>10990</v>
      </c>
      <c r="B58" s="2">
        <v>38449</v>
      </c>
    </row>
    <row r="59" spans="1:2" x14ac:dyDescent="0.3">
      <c r="A59" s="1">
        <v>10989</v>
      </c>
      <c r="B59" s="2">
        <v>38444</v>
      </c>
    </row>
    <row r="60" spans="1:2" x14ac:dyDescent="0.3">
      <c r="A60" s="1">
        <v>10988</v>
      </c>
      <c r="B60" s="2">
        <v>38452</v>
      </c>
    </row>
    <row r="61" spans="1:2" x14ac:dyDescent="0.3">
      <c r="A61" s="1">
        <v>10987</v>
      </c>
      <c r="B61" s="2">
        <v>38448</v>
      </c>
    </row>
    <row r="62" spans="1:2" x14ac:dyDescent="0.3">
      <c r="A62" s="1">
        <v>10986</v>
      </c>
      <c r="B62" s="2">
        <v>38463</v>
      </c>
    </row>
    <row r="63" spans="1:2" x14ac:dyDescent="0.3">
      <c r="A63" s="1">
        <v>10985</v>
      </c>
      <c r="B63" s="2">
        <v>38444</v>
      </c>
    </row>
    <row r="64" spans="1:2" x14ac:dyDescent="0.3">
      <c r="A64" s="1">
        <v>10984</v>
      </c>
      <c r="B64" s="2">
        <v>38445</v>
      </c>
    </row>
    <row r="65" spans="1:2" x14ac:dyDescent="0.3">
      <c r="A65" s="1">
        <v>10983</v>
      </c>
      <c r="B65" s="2">
        <v>38448</v>
      </c>
    </row>
    <row r="66" spans="1:2" x14ac:dyDescent="0.3">
      <c r="A66" s="1">
        <v>10982</v>
      </c>
      <c r="B66" s="2">
        <v>38450</v>
      </c>
    </row>
    <row r="67" spans="1:2" x14ac:dyDescent="0.3">
      <c r="A67" s="1">
        <v>10981</v>
      </c>
      <c r="B67" s="2">
        <v>38444</v>
      </c>
    </row>
    <row r="68" spans="1:2" x14ac:dyDescent="0.3">
      <c r="A68" s="1">
        <v>10980</v>
      </c>
      <c r="B68" s="2">
        <v>38459</v>
      </c>
    </row>
    <row r="69" spans="1:2" x14ac:dyDescent="0.3">
      <c r="A69" s="1">
        <v>10979</v>
      </c>
      <c r="B69" s="2">
        <v>38442</v>
      </c>
    </row>
    <row r="70" spans="1:2" x14ac:dyDescent="0.3">
      <c r="A70" s="1">
        <v>10978</v>
      </c>
      <c r="B70" s="2">
        <v>38465</v>
      </c>
    </row>
    <row r="71" spans="1:2" x14ac:dyDescent="0.3">
      <c r="A71" s="1">
        <v>10977</v>
      </c>
      <c r="B71" s="2">
        <v>38452</v>
      </c>
    </row>
    <row r="72" spans="1:2" x14ac:dyDescent="0.3">
      <c r="A72" s="1">
        <v>10976</v>
      </c>
      <c r="B72" s="2">
        <v>38445</v>
      </c>
    </row>
    <row r="73" spans="1:2" x14ac:dyDescent="0.3">
      <c r="A73" s="1">
        <v>10975</v>
      </c>
      <c r="B73" s="2">
        <v>38438</v>
      </c>
    </row>
    <row r="74" spans="1:2" x14ac:dyDescent="0.3">
      <c r="A74" s="1">
        <v>10974</v>
      </c>
      <c r="B74" s="2">
        <v>38445</v>
      </c>
    </row>
    <row r="75" spans="1:2" x14ac:dyDescent="0.3">
      <c r="A75" s="1">
        <v>10973</v>
      </c>
      <c r="B75" s="2">
        <v>38438</v>
      </c>
    </row>
    <row r="76" spans="1:2" x14ac:dyDescent="0.3">
      <c r="A76" s="1">
        <v>10972</v>
      </c>
      <c r="B76" s="2">
        <v>38437</v>
      </c>
    </row>
    <row r="77" spans="1:2" x14ac:dyDescent="0.3">
      <c r="A77" s="1">
        <v>10971</v>
      </c>
      <c r="B77" s="2">
        <v>38444</v>
      </c>
    </row>
    <row r="78" spans="1:2" x14ac:dyDescent="0.3">
      <c r="A78" s="1">
        <v>10970</v>
      </c>
      <c r="B78" s="2">
        <v>38466</v>
      </c>
    </row>
    <row r="79" spans="1:2" x14ac:dyDescent="0.3">
      <c r="A79" s="1">
        <v>10969</v>
      </c>
      <c r="B79" s="2">
        <v>38441</v>
      </c>
    </row>
    <row r="80" spans="1:2" x14ac:dyDescent="0.3">
      <c r="A80" s="1">
        <v>10968</v>
      </c>
      <c r="B80" s="2">
        <v>38443</v>
      </c>
    </row>
    <row r="81" spans="1:2" x14ac:dyDescent="0.3">
      <c r="A81" s="1">
        <v>10967</v>
      </c>
      <c r="B81" s="2">
        <v>38444</v>
      </c>
    </row>
    <row r="82" spans="1:2" x14ac:dyDescent="0.3">
      <c r="A82" s="1">
        <v>10966</v>
      </c>
      <c r="B82" s="2">
        <v>38450</v>
      </c>
    </row>
    <row r="83" spans="1:2" x14ac:dyDescent="0.3">
      <c r="A83" s="1">
        <v>10965</v>
      </c>
      <c r="B83" s="2">
        <v>38441</v>
      </c>
    </row>
    <row r="84" spans="1:2" x14ac:dyDescent="0.3">
      <c r="A84" s="1">
        <v>10964</v>
      </c>
      <c r="B84" s="2">
        <v>38435</v>
      </c>
    </row>
    <row r="85" spans="1:2" x14ac:dyDescent="0.3">
      <c r="A85" s="1">
        <v>10963</v>
      </c>
      <c r="B85" s="2">
        <v>38437</v>
      </c>
    </row>
    <row r="86" spans="1:2" x14ac:dyDescent="0.3">
      <c r="A86" s="1">
        <v>10962</v>
      </c>
      <c r="B86" s="2">
        <v>38434</v>
      </c>
    </row>
    <row r="87" spans="1:2" x14ac:dyDescent="0.3">
      <c r="A87" s="1">
        <v>10961</v>
      </c>
      <c r="B87" s="2">
        <v>38441</v>
      </c>
    </row>
    <row r="88" spans="1:2" x14ac:dyDescent="0.3">
      <c r="A88" s="1">
        <v>10960</v>
      </c>
      <c r="B88" s="2">
        <v>38450</v>
      </c>
    </row>
    <row r="89" spans="1:2" x14ac:dyDescent="0.3">
      <c r="A89" s="1">
        <v>10959</v>
      </c>
      <c r="B89" s="2">
        <v>38434</v>
      </c>
    </row>
    <row r="90" spans="1:2" x14ac:dyDescent="0.3">
      <c r="A90" s="1">
        <v>10958</v>
      </c>
      <c r="B90" s="2">
        <v>38438</v>
      </c>
    </row>
    <row r="91" spans="1:2" x14ac:dyDescent="0.3">
      <c r="A91" s="1">
        <v>10957</v>
      </c>
      <c r="B91" s="2">
        <v>38438</v>
      </c>
    </row>
    <row r="92" spans="1:2" x14ac:dyDescent="0.3">
      <c r="A92" s="1">
        <v>10956</v>
      </c>
      <c r="B92" s="2">
        <v>38431</v>
      </c>
    </row>
    <row r="93" spans="1:2" x14ac:dyDescent="0.3">
      <c r="A93" s="1">
        <v>10955</v>
      </c>
      <c r="B93" s="2">
        <v>38431</v>
      </c>
    </row>
    <row r="94" spans="1:2" x14ac:dyDescent="0.3">
      <c r="A94" s="1">
        <v>10954</v>
      </c>
      <c r="B94" s="2">
        <v>38431</v>
      </c>
    </row>
    <row r="95" spans="1:2" x14ac:dyDescent="0.3">
      <c r="A95" s="1">
        <v>10953</v>
      </c>
      <c r="B95" s="2">
        <v>38436</v>
      </c>
    </row>
    <row r="96" spans="1:2" x14ac:dyDescent="0.3">
      <c r="A96" s="1">
        <v>10952</v>
      </c>
      <c r="B96" s="2">
        <v>38435</v>
      </c>
    </row>
    <row r="97" spans="1:2" x14ac:dyDescent="0.3">
      <c r="A97" s="1">
        <v>10951</v>
      </c>
      <c r="B97" s="2">
        <v>38449</v>
      </c>
    </row>
    <row r="98" spans="1:2" x14ac:dyDescent="0.3">
      <c r="A98" s="1">
        <v>10950</v>
      </c>
      <c r="B98" s="2">
        <v>38434</v>
      </c>
    </row>
    <row r="99" spans="1:2" x14ac:dyDescent="0.3">
      <c r="A99" s="1">
        <v>10949</v>
      </c>
      <c r="B99" s="2">
        <v>38428</v>
      </c>
    </row>
    <row r="100" spans="1:2" x14ac:dyDescent="0.3">
      <c r="A100" s="1">
        <v>10948</v>
      </c>
      <c r="B100" s="2">
        <v>38430</v>
      </c>
    </row>
    <row r="101" spans="1:2" x14ac:dyDescent="0.3">
      <c r="A101" s="1">
        <v>10947</v>
      </c>
      <c r="B101" s="2">
        <v>38427</v>
      </c>
    </row>
    <row r="102" spans="1:2" x14ac:dyDescent="0.3">
      <c r="A102" s="1">
        <v>10946</v>
      </c>
      <c r="B102" s="2">
        <v>38430</v>
      </c>
    </row>
    <row r="103" spans="1:2" x14ac:dyDescent="0.3">
      <c r="A103" s="1">
        <v>10945</v>
      </c>
      <c r="B103" s="2">
        <v>38429</v>
      </c>
    </row>
    <row r="104" spans="1:2" x14ac:dyDescent="0.3">
      <c r="A104" s="1">
        <v>10944</v>
      </c>
      <c r="B104" s="2">
        <v>38424</v>
      </c>
    </row>
    <row r="105" spans="1:2" x14ac:dyDescent="0.3">
      <c r="A105" s="1">
        <v>10943</v>
      </c>
      <c r="B105" s="2">
        <v>38430</v>
      </c>
    </row>
    <row r="106" spans="1:2" x14ac:dyDescent="0.3">
      <c r="A106" s="1">
        <v>10942</v>
      </c>
      <c r="B106" s="2">
        <v>38429</v>
      </c>
    </row>
    <row r="107" spans="1:2" x14ac:dyDescent="0.3">
      <c r="A107" s="1">
        <v>10941</v>
      </c>
      <c r="B107" s="2">
        <v>38431</v>
      </c>
    </row>
    <row r="108" spans="1:2" x14ac:dyDescent="0.3">
      <c r="A108" s="1">
        <v>10940</v>
      </c>
      <c r="B108" s="2">
        <v>38434</v>
      </c>
    </row>
    <row r="109" spans="1:2" x14ac:dyDescent="0.3">
      <c r="A109" s="1">
        <v>10939</v>
      </c>
      <c r="B109" s="2">
        <v>38424</v>
      </c>
    </row>
    <row r="110" spans="1:2" x14ac:dyDescent="0.3">
      <c r="A110" s="1">
        <v>10938</v>
      </c>
      <c r="B110" s="2">
        <v>38427</v>
      </c>
    </row>
    <row r="111" spans="1:2" x14ac:dyDescent="0.3">
      <c r="A111" s="1">
        <v>10937</v>
      </c>
      <c r="B111" s="2">
        <v>38424</v>
      </c>
    </row>
    <row r="112" spans="1:2" x14ac:dyDescent="0.3">
      <c r="A112" s="1">
        <v>10936</v>
      </c>
      <c r="B112" s="2">
        <v>38429</v>
      </c>
    </row>
    <row r="113" spans="1:2" x14ac:dyDescent="0.3">
      <c r="A113" s="1">
        <v>10935</v>
      </c>
      <c r="B113" s="2">
        <v>38429</v>
      </c>
    </row>
    <row r="114" spans="1:2" x14ac:dyDescent="0.3">
      <c r="A114" s="1">
        <v>10934</v>
      </c>
      <c r="B114" s="2">
        <v>38423</v>
      </c>
    </row>
    <row r="115" spans="1:2" x14ac:dyDescent="0.3">
      <c r="A115" s="1">
        <v>10933</v>
      </c>
      <c r="B115" s="2">
        <v>38427</v>
      </c>
    </row>
    <row r="116" spans="1:2" x14ac:dyDescent="0.3">
      <c r="A116" s="1">
        <v>10932</v>
      </c>
      <c r="B116" s="2">
        <v>38435</v>
      </c>
    </row>
    <row r="117" spans="1:2" x14ac:dyDescent="0.3">
      <c r="A117" s="1">
        <v>10931</v>
      </c>
      <c r="B117" s="2">
        <v>38430</v>
      </c>
    </row>
    <row r="118" spans="1:2" x14ac:dyDescent="0.3">
      <c r="A118" s="1">
        <v>10930</v>
      </c>
      <c r="B118" s="2">
        <v>38429</v>
      </c>
    </row>
    <row r="119" spans="1:2" x14ac:dyDescent="0.3">
      <c r="A119" s="1">
        <v>10929</v>
      </c>
      <c r="B119" s="2">
        <v>38423</v>
      </c>
    </row>
    <row r="120" spans="1:2" x14ac:dyDescent="0.3">
      <c r="A120" s="1">
        <v>10928</v>
      </c>
      <c r="B120" s="2">
        <v>38429</v>
      </c>
    </row>
    <row r="121" spans="1:2" x14ac:dyDescent="0.3">
      <c r="A121" s="1">
        <v>10927</v>
      </c>
      <c r="B121" s="2">
        <v>38450</v>
      </c>
    </row>
    <row r="122" spans="1:2" x14ac:dyDescent="0.3">
      <c r="A122" s="1">
        <v>10926</v>
      </c>
      <c r="B122" s="2">
        <v>38422</v>
      </c>
    </row>
    <row r="123" spans="1:2" x14ac:dyDescent="0.3">
      <c r="A123" s="1">
        <v>10925</v>
      </c>
      <c r="B123" s="2">
        <v>38424</v>
      </c>
    </row>
    <row r="124" spans="1:2" x14ac:dyDescent="0.3">
      <c r="A124" s="1">
        <v>10924</v>
      </c>
      <c r="B124" s="2">
        <v>38450</v>
      </c>
    </row>
    <row r="125" spans="1:2" x14ac:dyDescent="0.3">
      <c r="A125" s="1">
        <v>10923</v>
      </c>
      <c r="B125" s="2">
        <v>38424</v>
      </c>
    </row>
    <row r="126" spans="1:2" x14ac:dyDescent="0.3">
      <c r="A126" s="1">
        <v>10922</v>
      </c>
      <c r="B126" s="2">
        <v>38416</v>
      </c>
    </row>
    <row r="127" spans="1:2" x14ac:dyDescent="0.3">
      <c r="A127" s="1">
        <v>10921</v>
      </c>
      <c r="B127" s="2">
        <v>38420</v>
      </c>
    </row>
    <row r="128" spans="1:2" x14ac:dyDescent="0.3">
      <c r="A128" s="1">
        <v>10920</v>
      </c>
      <c r="B128" s="2">
        <v>38420</v>
      </c>
    </row>
    <row r="129" spans="1:2" x14ac:dyDescent="0.3">
      <c r="A129" s="1">
        <v>10919</v>
      </c>
      <c r="B129" s="2">
        <v>38415</v>
      </c>
    </row>
    <row r="130" spans="1:2" x14ac:dyDescent="0.3">
      <c r="A130" s="1">
        <v>10918</v>
      </c>
      <c r="B130" s="2">
        <v>38422</v>
      </c>
    </row>
    <row r="131" spans="1:2" x14ac:dyDescent="0.3">
      <c r="A131" s="1">
        <v>10917</v>
      </c>
      <c r="B131" s="2">
        <v>38422</v>
      </c>
    </row>
    <row r="132" spans="1:2" x14ac:dyDescent="0.3">
      <c r="A132" s="1">
        <v>10916</v>
      </c>
      <c r="B132" s="2">
        <v>38420</v>
      </c>
    </row>
    <row r="133" spans="1:2" x14ac:dyDescent="0.3">
      <c r="A133" s="1">
        <v>10915</v>
      </c>
      <c r="B133" s="2">
        <v>38413</v>
      </c>
    </row>
    <row r="134" spans="1:2" x14ac:dyDescent="0.3">
      <c r="A134" s="1">
        <v>10914</v>
      </c>
      <c r="B134" s="2">
        <v>38413</v>
      </c>
    </row>
    <row r="135" spans="1:2" x14ac:dyDescent="0.3">
      <c r="A135" s="1">
        <v>10913</v>
      </c>
      <c r="B135" s="2">
        <v>38415</v>
      </c>
    </row>
    <row r="136" spans="1:2" x14ac:dyDescent="0.3">
      <c r="A136" s="1">
        <v>10912</v>
      </c>
      <c r="B136" s="2">
        <v>38429</v>
      </c>
    </row>
    <row r="137" spans="1:2" x14ac:dyDescent="0.3">
      <c r="A137" s="1">
        <v>10911</v>
      </c>
      <c r="B137" s="2">
        <v>38416</v>
      </c>
    </row>
    <row r="138" spans="1:2" x14ac:dyDescent="0.3">
      <c r="A138" s="1">
        <v>10910</v>
      </c>
      <c r="B138" s="2">
        <v>38415</v>
      </c>
    </row>
    <row r="139" spans="1:2" x14ac:dyDescent="0.3">
      <c r="A139" s="1">
        <v>10909</v>
      </c>
      <c r="B139" s="2">
        <v>38421</v>
      </c>
    </row>
    <row r="140" spans="1:2" x14ac:dyDescent="0.3">
      <c r="A140" s="1">
        <v>10908</v>
      </c>
      <c r="B140" s="2">
        <v>38417</v>
      </c>
    </row>
    <row r="141" spans="1:2" x14ac:dyDescent="0.3">
      <c r="A141" s="1">
        <v>10907</v>
      </c>
      <c r="B141" s="2">
        <v>38410</v>
      </c>
    </row>
    <row r="142" spans="1:2" x14ac:dyDescent="0.3">
      <c r="A142" s="1">
        <v>10906</v>
      </c>
      <c r="B142" s="2">
        <v>38414</v>
      </c>
    </row>
    <row r="143" spans="1:2" x14ac:dyDescent="0.3">
      <c r="A143" s="1">
        <v>10905</v>
      </c>
      <c r="B143" s="2">
        <v>38417</v>
      </c>
    </row>
    <row r="144" spans="1:2" x14ac:dyDescent="0.3">
      <c r="A144" s="1">
        <v>10904</v>
      </c>
      <c r="B144" s="2">
        <v>38410</v>
      </c>
    </row>
    <row r="145" spans="1:2" x14ac:dyDescent="0.3">
      <c r="A145" s="1">
        <v>10903</v>
      </c>
      <c r="B145" s="2">
        <v>38415</v>
      </c>
    </row>
    <row r="146" spans="1:2" x14ac:dyDescent="0.3">
      <c r="A146" s="1">
        <v>10902</v>
      </c>
      <c r="B146" s="2">
        <v>38414</v>
      </c>
    </row>
    <row r="147" spans="1:2" x14ac:dyDescent="0.3">
      <c r="A147" s="1">
        <v>10901</v>
      </c>
      <c r="B147" s="2">
        <v>38409</v>
      </c>
    </row>
    <row r="148" spans="1:2" x14ac:dyDescent="0.3">
      <c r="A148" s="1">
        <v>10900</v>
      </c>
      <c r="B148" s="2">
        <v>38415</v>
      </c>
    </row>
    <row r="149" spans="1:2" x14ac:dyDescent="0.3">
      <c r="A149" s="1">
        <v>10899</v>
      </c>
      <c r="B149" s="2">
        <v>38409</v>
      </c>
    </row>
    <row r="150" spans="1:2" x14ac:dyDescent="0.3">
      <c r="A150" s="1">
        <v>10898</v>
      </c>
      <c r="B150" s="2">
        <v>38417</v>
      </c>
    </row>
    <row r="151" spans="1:2" x14ac:dyDescent="0.3">
      <c r="A151" s="1">
        <v>10897</v>
      </c>
      <c r="B151" s="2">
        <v>38408</v>
      </c>
    </row>
    <row r="152" spans="1:2" x14ac:dyDescent="0.3">
      <c r="A152" s="1">
        <v>10896</v>
      </c>
      <c r="B152" s="2">
        <v>38410</v>
      </c>
    </row>
    <row r="153" spans="1:2" x14ac:dyDescent="0.3">
      <c r="A153" s="1">
        <v>10895</v>
      </c>
      <c r="B153" s="2">
        <v>38406</v>
      </c>
    </row>
    <row r="154" spans="1:2" x14ac:dyDescent="0.3">
      <c r="A154" s="1">
        <v>10894</v>
      </c>
      <c r="B154" s="2">
        <v>38403</v>
      </c>
    </row>
    <row r="155" spans="1:2" x14ac:dyDescent="0.3">
      <c r="A155" s="1">
        <v>10893</v>
      </c>
      <c r="B155" s="2">
        <v>38403</v>
      </c>
    </row>
    <row r="156" spans="1:2" x14ac:dyDescent="0.3">
      <c r="A156" s="1">
        <v>10892</v>
      </c>
      <c r="B156" s="2">
        <v>38402</v>
      </c>
    </row>
    <row r="157" spans="1:2" x14ac:dyDescent="0.3">
      <c r="A157" s="1">
        <v>10891</v>
      </c>
      <c r="B157" s="2">
        <v>38402</v>
      </c>
    </row>
    <row r="158" spans="1:2" x14ac:dyDescent="0.3">
      <c r="A158" s="1">
        <v>10890</v>
      </c>
      <c r="B158" s="2">
        <v>38401</v>
      </c>
    </row>
    <row r="159" spans="1:2" x14ac:dyDescent="0.3">
      <c r="A159" s="1">
        <v>10889</v>
      </c>
      <c r="B159" s="2">
        <v>38406</v>
      </c>
    </row>
    <row r="160" spans="1:2" x14ac:dyDescent="0.3">
      <c r="A160" s="1">
        <v>10888</v>
      </c>
      <c r="B160" s="2">
        <v>38406</v>
      </c>
    </row>
    <row r="161" spans="1:2" x14ac:dyDescent="0.3">
      <c r="A161" s="1">
        <v>10887</v>
      </c>
      <c r="B161" s="2">
        <v>38399</v>
      </c>
    </row>
    <row r="162" spans="1:2" x14ac:dyDescent="0.3">
      <c r="A162" s="1">
        <v>10886</v>
      </c>
      <c r="B162" s="2">
        <v>38413</v>
      </c>
    </row>
    <row r="163" spans="1:2" x14ac:dyDescent="0.3">
      <c r="A163" s="1">
        <v>10885</v>
      </c>
      <c r="B163" s="2">
        <v>38401</v>
      </c>
    </row>
    <row r="164" spans="1:2" x14ac:dyDescent="0.3">
      <c r="A164" s="1">
        <v>10884</v>
      </c>
      <c r="B164" s="2">
        <v>38396</v>
      </c>
    </row>
    <row r="165" spans="1:2" x14ac:dyDescent="0.3">
      <c r="A165" s="1">
        <v>10883</v>
      </c>
      <c r="B165" s="2">
        <v>38403</v>
      </c>
    </row>
    <row r="166" spans="1:2" x14ac:dyDescent="0.3">
      <c r="A166" s="1">
        <v>10882</v>
      </c>
      <c r="B166" s="2">
        <v>38403</v>
      </c>
    </row>
    <row r="167" spans="1:2" x14ac:dyDescent="0.3">
      <c r="A167" s="1">
        <v>10881</v>
      </c>
      <c r="B167" s="2">
        <v>38401</v>
      </c>
    </row>
    <row r="168" spans="1:2" x14ac:dyDescent="0.3">
      <c r="A168" s="1">
        <v>10880</v>
      </c>
      <c r="B168" s="2">
        <v>38401</v>
      </c>
    </row>
    <row r="169" spans="1:2" x14ac:dyDescent="0.3">
      <c r="A169" s="1">
        <v>10879</v>
      </c>
      <c r="B169" s="2">
        <v>38395</v>
      </c>
    </row>
    <row r="170" spans="1:2" x14ac:dyDescent="0.3">
      <c r="A170" s="1">
        <v>10878</v>
      </c>
      <c r="B170" s="2">
        <v>38395</v>
      </c>
    </row>
    <row r="171" spans="1:2" x14ac:dyDescent="0.3">
      <c r="A171" s="1">
        <v>10877</v>
      </c>
      <c r="B171" s="2">
        <v>38402</v>
      </c>
    </row>
    <row r="172" spans="1:2" x14ac:dyDescent="0.3">
      <c r="A172" s="1">
        <v>10876</v>
      </c>
      <c r="B172" s="2">
        <v>38395</v>
      </c>
    </row>
    <row r="173" spans="1:2" x14ac:dyDescent="0.3">
      <c r="A173" s="1">
        <v>10875</v>
      </c>
      <c r="B173" s="2">
        <v>38414</v>
      </c>
    </row>
    <row r="174" spans="1:2" x14ac:dyDescent="0.3">
      <c r="A174" s="1">
        <v>10874</v>
      </c>
      <c r="B174" s="2">
        <v>38394</v>
      </c>
    </row>
    <row r="175" spans="1:2" x14ac:dyDescent="0.3">
      <c r="A175" s="1">
        <v>10873</v>
      </c>
      <c r="B175" s="2">
        <v>38392</v>
      </c>
    </row>
    <row r="176" spans="1:2" x14ac:dyDescent="0.3">
      <c r="A176" s="1">
        <v>10872</v>
      </c>
      <c r="B176" s="2">
        <v>38392</v>
      </c>
    </row>
    <row r="177" spans="1:2" x14ac:dyDescent="0.3">
      <c r="A177" s="1">
        <v>10871</v>
      </c>
      <c r="B177" s="2">
        <v>38393</v>
      </c>
    </row>
    <row r="178" spans="1:2" x14ac:dyDescent="0.3">
      <c r="A178" s="1">
        <v>10870</v>
      </c>
      <c r="B178" s="2">
        <v>38396</v>
      </c>
    </row>
    <row r="179" spans="1:2" x14ac:dyDescent="0.3">
      <c r="A179" s="1">
        <v>10869</v>
      </c>
      <c r="B179" s="2">
        <v>38392</v>
      </c>
    </row>
    <row r="180" spans="1:2" x14ac:dyDescent="0.3">
      <c r="A180" s="1">
        <v>10868</v>
      </c>
      <c r="B180" s="2">
        <v>38406</v>
      </c>
    </row>
    <row r="181" spans="1:2" x14ac:dyDescent="0.3">
      <c r="A181" s="1">
        <v>10867</v>
      </c>
      <c r="B181" s="2">
        <v>38394</v>
      </c>
    </row>
    <row r="182" spans="1:2" x14ac:dyDescent="0.3">
      <c r="A182" s="1">
        <v>10866</v>
      </c>
      <c r="B182" s="2">
        <v>38395</v>
      </c>
    </row>
    <row r="183" spans="1:2" x14ac:dyDescent="0.3">
      <c r="A183" s="1">
        <v>10865</v>
      </c>
      <c r="B183" s="2">
        <v>38395</v>
      </c>
    </row>
    <row r="184" spans="1:2" x14ac:dyDescent="0.3">
      <c r="A184" s="1">
        <v>10864</v>
      </c>
      <c r="B184" s="2">
        <v>38392</v>
      </c>
    </row>
    <row r="185" spans="1:2" x14ac:dyDescent="0.3">
      <c r="A185" s="1">
        <v>10863</v>
      </c>
      <c r="B185" s="2">
        <v>38400</v>
      </c>
    </row>
    <row r="186" spans="1:2" x14ac:dyDescent="0.3">
      <c r="A186" s="1">
        <v>10862</v>
      </c>
      <c r="B186" s="2">
        <v>38385</v>
      </c>
    </row>
    <row r="187" spans="1:2" x14ac:dyDescent="0.3">
      <c r="A187" s="1">
        <v>10861</v>
      </c>
      <c r="B187" s="2">
        <v>38400</v>
      </c>
    </row>
    <row r="188" spans="1:2" x14ac:dyDescent="0.3">
      <c r="A188" s="1">
        <v>10860</v>
      </c>
      <c r="B188" s="2">
        <v>38387</v>
      </c>
    </row>
    <row r="189" spans="1:2" x14ac:dyDescent="0.3">
      <c r="A189" s="1">
        <v>10859</v>
      </c>
      <c r="B189" s="2">
        <v>38385</v>
      </c>
    </row>
    <row r="190" spans="1:2" x14ac:dyDescent="0.3">
      <c r="A190" s="1">
        <v>10858</v>
      </c>
      <c r="B190" s="2">
        <v>38386</v>
      </c>
    </row>
    <row r="191" spans="1:2" x14ac:dyDescent="0.3">
      <c r="A191" s="1">
        <v>10857</v>
      </c>
      <c r="B191" s="2">
        <v>38389</v>
      </c>
    </row>
    <row r="192" spans="1:2" x14ac:dyDescent="0.3">
      <c r="A192" s="1">
        <v>10856</v>
      </c>
      <c r="B192" s="2">
        <v>38393</v>
      </c>
    </row>
    <row r="193" spans="1:2" x14ac:dyDescent="0.3">
      <c r="A193" s="1">
        <v>10855</v>
      </c>
      <c r="B193" s="2">
        <v>38387</v>
      </c>
    </row>
    <row r="194" spans="1:2" x14ac:dyDescent="0.3">
      <c r="A194" s="1">
        <v>10854</v>
      </c>
      <c r="B194" s="2">
        <v>38388</v>
      </c>
    </row>
    <row r="195" spans="1:2" x14ac:dyDescent="0.3">
      <c r="A195" s="1">
        <v>10853</v>
      </c>
      <c r="B195" s="2">
        <v>38386</v>
      </c>
    </row>
    <row r="196" spans="1:2" x14ac:dyDescent="0.3">
      <c r="A196" s="1">
        <v>10852</v>
      </c>
      <c r="B196" s="2">
        <v>38382</v>
      </c>
    </row>
    <row r="197" spans="1:2" x14ac:dyDescent="0.3">
      <c r="A197" s="1">
        <v>10851</v>
      </c>
      <c r="B197" s="2">
        <v>38385</v>
      </c>
    </row>
    <row r="198" spans="1:2" x14ac:dyDescent="0.3">
      <c r="A198" s="1">
        <v>10850</v>
      </c>
      <c r="B198" s="2">
        <v>38382</v>
      </c>
    </row>
    <row r="199" spans="1:2" x14ac:dyDescent="0.3">
      <c r="A199" s="1">
        <v>10849</v>
      </c>
      <c r="B199" s="2">
        <v>38382</v>
      </c>
    </row>
    <row r="200" spans="1:2" x14ac:dyDescent="0.3">
      <c r="A200" s="1">
        <v>10848</v>
      </c>
      <c r="B200" s="2">
        <v>38381</v>
      </c>
    </row>
    <row r="201" spans="1:2" x14ac:dyDescent="0.3">
      <c r="A201" s="1">
        <v>10847</v>
      </c>
      <c r="B201" s="2">
        <v>38393</v>
      </c>
    </row>
    <row r="202" spans="1:2" x14ac:dyDescent="0.3">
      <c r="A202" s="1">
        <v>10846</v>
      </c>
      <c r="B202" s="2">
        <v>38375</v>
      </c>
    </row>
    <row r="203" spans="1:2" x14ac:dyDescent="0.3">
      <c r="A203" s="1">
        <v>10845</v>
      </c>
      <c r="B203" s="2">
        <v>38382</v>
      </c>
    </row>
    <row r="204" spans="1:2" x14ac:dyDescent="0.3">
      <c r="A204" s="1">
        <v>10844</v>
      </c>
      <c r="B204" s="2">
        <v>38378</v>
      </c>
    </row>
    <row r="205" spans="1:2" x14ac:dyDescent="0.3">
      <c r="A205" s="1">
        <v>10843</v>
      </c>
      <c r="B205" s="2">
        <v>38378</v>
      </c>
    </row>
    <row r="206" spans="1:2" x14ac:dyDescent="0.3">
      <c r="A206" s="1">
        <v>10842</v>
      </c>
      <c r="B206" s="2">
        <v>38381</v>
      </c>
    </row>
    <row r="207" spans="1:2" x14ac:dyDescent="0.3">
      <c r="A207" s="1">
        <v>10841</v>
      </c>
      <c r="B207" s="2">
        <v>38381</v>
      </c>
    </row>
    <row r="208" spans="1:2" x14ac:dyDescent="0.3">
      <c r="A208" s="1">
        <v>10840</v>
      </c>
      <c r="B208" s="2">
        <v>38399</v>
      </c>
    </row>
    <row r="209" spans="1:2" x14ac:dyDescent="0.3">
      <c r="A209" s="1">
        <v>10839</v>
      </c>
      <c r="B209" s="2">
        <v>38374</v>
      </c>
    </row>
    <row r="210" spans="1:2" x14ac:dyDescent="0.3">
      <c r="A210" s="1">
        <v>10838</v>
      </c>
      <c r="B210" s="2">
        <v>38375</v>
      </c>
    </row>
    <row r="211" spans="1:2" x14ac:dyDescent="0.3">
      <c r="A211" s="1">
        <v>10837</v>
      </c>
      <c r="B211" s="2">
        <v>38375</v>
      </c>
    </row>
    <row r="212" spans="1:2" x14ac:dyDescent="0.3">
      <c r="A212" s="1">
        <v>10836</v>
      </c>
      <c r="B212" s="2">
        <v>38373</v>
      </c>
    </row>
    <row r="213" spans="1:2" x14ac:dyDescent="0.3">
      <c r="A213" s="1">
        <v>10835</v>
      </c>
      <c r="B213" s="2">
        <v>38373</v>
      </c>
    </row>
    <row r="214" spans="1:2" x14ac:dyDescent="0.3">
      <c r="A214" s="1">
        <v>10834</v>
      </c>
      <c r="B214" s="2">
        <v>38371</v>
      </c>
    </row>
    <row r="215" spans="1:2" x14ac:dyDescent="0.3">
      <c r="A215" s="1">
        <v>10833</v>
      </c>
      <c r="B215" s="2">
        <v>38375</v>
      </c>
    </row>
    <row r="216" spans="1:2" x14ac:dyDescent="0.3">
      <c r="A216" s="1">
        <v>10832</v>
      </c>
      <c r="B216" s="2">
        <v>38371</v>
      </c>
    </row>
    <row r="217" spans="1:2" x14ac:dyDescent="0.3">
      <c r="A217" s="1">
        <v>10831</v>
      </c>
      <c r="B217" s="2">
        <v>38375</v>
      </c>
    </row>
    <row r="218" spans="1:2" x14ac:dyDescent="0.3">
      <c r="A218" s="1">
        <v>10830</v>
      </c>
      <c r="B218" s="2">
        <v>38373</v>
      </c>
    </row>
    <row r="219" spans="1:2" x14ac:dyDescent="0.3">
      <c r="A219" s="1">
        <v>10829</v>
      </c>
      <c r="B219" s="2">
        <v>38375</v>
      </c>
    </row>
    <row r="220" spans="1:2" x14ac:dyDescent="0.3">
      <c r="A220" s="1">
        <v>10828</v>
      </c>
      <c r="B220" s="2">
        <v>38387</v>
      </c>
    </row>
    <row r="221" spans="1:2" x14ac:dyDescent="0.3">
      <c r="A221" s="1">
        <v>10827</v>
      </c>
      <c r="B221" s="2">
        <v>38389</v>
      </c>
    </row>
    <row r="222" spans="1:2" x14ac:dyDescent="0.3">
      <c r="A222" s="1">
        <v>10826</v>
      </c>
      <c r="B222" s="2">
        <v>38389</v>
      </c>
    </row>
    <row r="223" spans="1:2" x14ac:dyDescent="0.3">
      <c r="A223" s="1">
        <v>10825</v>
      </c>
      <c r="B223" s="2">
        <v>38366</v>
      </c>
    </row>
    <row r="224" spans="1:2" x14ac:dyDescent="0.3">
      <c r="A224" s="1">
        <v>10824</v>
      </c>
      <c r="B224" s="2">
        <v>38382</v>
      </c>
    </row>
    <row r="225" spans="1:2" x14ac:dyDescent="0.3">
      <c r="A225" s="1">
        <v>10823</v>
      </c>
      <c r="B225" s="2">
        <v>38365</v>
      </c>
    </row>
    <row r="226" spans="1:2" x14ac:dyDescent="0.3">
      <c r="A226" s="1">
        <v>10822</v>
      </c>
      <c r="B226" s="2">
        <v>38368</v>
      </c>
    </row>
    <row r="227" spans="1:2" x14ac:dyDescent="0.3">
      <c r="A227" s="1">
        <v>10821</v>
      </c>
      <c r="B227" s="2">
        <v>38367</v>
      </c>
    </row>
    <row r="228" spans="1:2" x14ac:dyDescent="0.3">
      <c r="A228" s="1">
        <v>10820</v>
      </c>
      <c r="B228" s="2">
        <v>38365</v>
      </c>
    </row>
    <row r="229" spans="1:2" x14ac:dyDescent="0.3">
      <c r="A229" s="1">
        <v>10819</v>
      </c>
      <c r="B229" s="2">
        <v>38368</v>
      </c>
    </row>
    <row r="230" spans="1:2" x14ac:dyDescent="0.3">
      <c r="A230" s="1">
        <v>10818</v>
      </c>
      <c r="B230" s="2">
        <v>38364</v>
      </c>
    </row>
    <row r="231" spans="1:2" x14ac:dyDescent="0.3">
      <c r="A231" s="1">
        <v>10817</v>
      </c>
      <c r="B231" s="2">
        <v>38365</v>
      </c>
    </row>
    <row r="232" spans="1:2" x14ac:dyDescent="0.3">
      <c r="A232" s="1">
        <v>10816</v>
      </c>
      <c r="B232" s="2">
        <v>38387</v>
      </c>
    </row>
    <row r="233" spans="1:2" x14ac:dyDescent="0.3">
      <c r="A233" s="1">
        <v>10815</v>
      </c>
      <c r="B233" s="2">
        <v>38366</v>
      </c>
    </row>
    <row r="234" spans="1:2" x14ac:dyDescent="0.3">
      <c r="A234" s="1">
        <v>10814</v>
      </c>
      <c r="B234" s="2">
        <v>38366</v>
      </c>
    </row>
    <row r="235" spans="1:2" x14ac:dyDescent="0.3">
      <c r="A235" s="1">
        <v>10813</v>
      </c>
      <c r="B235" s="2">
        <v>38361</v>
      </c>
    </row>
    <row r="236" spans="1:2" x14ac:dyDescent="0.3">
      <c r="A236" s="1">
        <v>10812</v>
      </c>
      <c r="B236" s="2">
        <v>38364</v>
      </c>
    </row>
    <row r="237" spans="1:2" x14ac:dyDescent="0.3">
      <c r="A237" s="1">
        <v>10811</v>
      </c>
      <c r="B237" s="2">
        <v>38360</v>
      </c>
    </row>
    <row r="238" spans="1:2" x14ac:dyDescent="0.3">
      <c r="A238" s="1">
        <v>10810</v>
      </c>
      <c r="B238" s="2">
        <v>38359</v>
      </c>
    </row>
    <row r="239" spans="1:2" x14ac:dyDescent="0.3">
      <c r="A239" s="1">
        <v>10809</v>
      </c>
      <c r="B239" s="2">
        <v>38359</v>
      </c>
    </row>
    <row r="240" spans="1:2" x14ac:dyDescent="0.3">
      <c r="A240" s="1">
        <v>10808</v>
      </c>
      <c r="B240" s="2">
        <v>38361</v>
      </c>
    </row>
    <row r="241" spans="1:2" x14ac:dyDescent="0.3">
      <c r="A241" s="1">
        <v>10807</v>
      </c>
      <c r="B241" s="2">
        <v>38382</v>
      </c>
    </row>
    <row r="242" spans="1:2" x14ac:dyDescent="0.3">
      <c r="A242" s="1">
        <v>10806</v>
      </c>
      <c r="B242" s="2">
        <v>38357</v>
      </c>
    </row>
    <row r="243" spans="1:2" x14ac:dyDescent="0.3">
      <c r="A243" s="1">
        <v>10805</v>
      </c>
      <c r="B243" s="2">
        <v>38361</v>
      </c>
    </row>
    <row r="244" spans="1:2" x14ac:dyDescent="0.3">
      <c r="A244" s="1">
        <v>10804</v>
      </c>
      <c r="B244" s="2">
        <v>38359</v>
      </c>
    </row>
    <row r="245" spans="1:2" x14ac:dyDescent="0.3">
      <c r="A245" s="1">
        <v>10803</v>
      </c>
      <c r="B245" s="2">
        <v>38358</v>
      </c>
    </row>
    <row r="246" spans="1:2" x14ac:dyDescent="0.3">
      <c r="A246" s="1">
        <v>10802</v>
      </c>
      <c r="B246" s="2">
        <v>38354</v>
      </c>
    </row>
    <row r="247" spans="1:2" x14ac:dyDescent="0.3">
      <c r="A247" s="1">
        <v>10801</v>
      </c>
      <c r="B247" s="2">
        <v>38352</v>
      </c>
    </row>
    <row r="248" spans="1:2" x14ac:dyDescent="0.3">
      <c r="A248" s="1">
        <v>10800</v>
      </c>
      <c r="B248" s="2">
        <v>38357</v>
      </c>
    </row>
    <row r="249" spans="1:2" x14ac:dyDescent="0.3">
      <c r="A249" s="1">
        <v>10799</v>
      </c>
      <c r="B249" s="2">
        <v>38357</v>
      </c>
    </row>
    <row r="250" spans="1:2" x14ac:dyDescent="0.3">
      <c r="A250" s="1">
        <v>10798</v>
      </c>
      <c r="B250" s="2">
        <v>38357</v>
      </c>
    </row>
    <row r="251" spans="1:2" x14ac:dyDescent="0.3">
      <c r="A251" s="1">
        <v>10797</v>
      </c>
      <c r="B251" s="2">
        <v>38357</v>
      </c>
    </row>
    <row r="252" spans="1:2" x14ac:dyDescent="0.3">
      <c r="A252" s="1">
        <v>10796</v>
      </c>
      <c r="B252" s="2">
        <v>38366</v>
      </c>
    </row>
    <row r="253" spans="1:2" x14ac:dyDescent="0.3">
      <c r="A253" s="1">
        <v>10795</v>
      </c>
      <c r="B253" s="2">
        <v>38372</v>
      </c>
    </row>
    <row r="254" spans="1:2" x14ac:dyDescent="0.3">
      <c r="A254" s="1">
        <v>10794</v>
      </c>
      <c r="B254" s="2">
        <v>38354</v>
      </c>
    </row>
    <row r="255" spans="1:2" x14ac:dyDescent="0.3">
      <c r="A255" s="1">
        <v>10793</v>
      </c>
      <c r="B255" s="2">
        <v>38360</v>
      </c>
    </row>
    <row r="256" spans="1:2" x14ac:dyDescent="0.3">
      <c r="A256" s="1">
        <v>10792</v>
      </c>
      <c r="B256" s="2">
        <v>38352</v>
      </c>
    </row>
    <row r="257" spans="1:2" x14ac:dyDescent="0.3">
      <c r="A257" s="1">
        <v>10791</v>
      </c>
      <c r="B257" s="2">
        <v>38353</v>
      </c>
    </row>
    <row r="258" spans="1:2" x14ac:dyDescent="0.3">
      <c r="A258" s="1">
        <v>10790</v>
      </c>
      <c r="B258" s="2">
        <v>38347</v>
      </c>
    </row>
    <row r="259" spans="1:2" x14ac:dyDescent="0.3">
      <c r="A259" s="1">
        <v>10789</v>
      </c>
      <c r="B259" s="2">
        <v>38352</v>
      </c>
    </row>
    <row r="260" spans="1:2" x14ac:dyDescent="0.3">
      <c r="A260" s="1">
        <v>10788</v>
      </c>
      <c r="B260" s="2">
        <v>38371</v>
      </c>
    </row>
    <row r="261" spans="1:2" x14ac:dyDescent="0.3">
      <c r="A261" s="1">
        <v>10787</v>
      </c>
      <c r="B261" s="2">
        <v>38347</v>
      </c>
    </row>
    <row r="262" spans="1:2" x14ac:dyDescent="0.3">
      <c r="A262" s="1">
        <v>10786</v>
      </c>
      <c r="B262" s="2">
        <v>38344</v>
      </c>
    </row>
    <row r="263" spans="1:2" x14ac:dyDescent="0.3">
      <c r="A263" s="1">
        <v>10785</v>
      </c>
      <c r="B263" s="2">
        <v>38345</v>
      </c>
    </row>
    <row r="264" spans="1:2" x14ac:dyDescent="0.3">
      <c r="A264" s="1">
        <v>10784</v>
      </c>
      <c r="B264" s="2">
        <v>38343</v>
      </c>
    </row>
    <row r="265" spans="1:2" x14ac:dyDescent="0.3">
      <c r="A265" s="1">
        <v>10783</v>
      </c>
      <c r="B265" s="2">
        <v>38340</v>
      </c>
    </row>
    <row r="266" spans="1:2" x14ac:dyDescent="0.3">
      <c r="A266" s="1">
        <v>10782</v>
      </c>
      <c r="B266" s="2">
        <v>38343</v>
      </c>
    </row>
    <row r="267" spans="1:2" x14ac:dyDescent="0.3">
      <c r="A267" s="1">
        <v>10781</v>
      </c>
      <c r="B267" s="2">
        <v>38340</v>
      </c>
    </row>
    <row r="268" spans="1:2" x14ac:dyDescent="0.3">
      <c r="A268" s="1">
        <v>10780</v>
      </c>
      <c r="B268" s="2">
        <v>38346</v>
      </c>
    </row>
    <row r="269" spans="1:2" x14ac:dyDescent="0.3">
      <c r="A269" s="1">
        <v>10779</v>
      </c>
      <c r="B269" s="2">
        <v>38366</v>
      </c>
    </row>
    <row r="270" spans="1:2" x14ac:dyDescent="0.3">
      <c r="A270" s="1">
        <v>10778</v>
      </c>
      <c r="B270" s="2">
        <v>38345</v>
      </c>
    </row>
    <row r="271" spans="1:2" x14ac:dyDescent="0.3">
      <c r="A271" s="1">
        <v>10777</v>
      </c>
      <c r="B271" s="2">
        <v>38373</v>
      </c>
    </row>
    <row r="272" spans="1:2" x14ac:dyDescent="0.3">
      <c r="A272" s="1">
        <v>10776</v>
      </c>
      <c r="B272" s="2">
        <v>38339</v>
      </c>
    </row>
    <row r="273" spans="1:2" x14ac:dyDescent="0.3">
      <c r="A273" s="1">
        <v>10775</v>
      </c>
      <c r="B273" s="2">
        <v>38347</v>
      </c>
    </row>
    <row r="274" spans="1:2" x14ac:dyDescent="0.3">
      <c r="A274" s="1">
        <v>10774</v>
      </c>
      <c r="B274" s="2">
        <v>38333</v>
      </c>
    </row>
    <row r="275" spans="1:2" x14ac:dyDescent="0.3">
      <c r="A275" s="1">
        <v>10773</v>
      </c>
      <c r="B275" s="2">
        <v>38337</v>
      </c>
    </row>
    <row r="276" spans="1:2" x14ac:dyDescent="0.3">
      <c r="A276" s="1">
        <v>10772</v>
      </c>
      <c r="B276" s="2">
        <v>38340</v>
      </c>
    </row>
    <row r="277" spans="1:2" x14ac:dyDescent="0.3">
      <c r="A277" s="1">
        <v>10771</v>
      </c>
      <c r="B277" s="2">
        <v>37988</v>
      </c>
    </row>
    <row r="278" spans="1:2" x14ac:dyDescent="0.3">
      <c r="A278" s="1">
        <v>10770</v>
      </c>
      <c r="B278" s="2">
        <v>38338</v>
      </c>
    </row>
    <row r="279" spans="1:2" x14ac:dyDescent="0.3">
      <c r="A279" s="1">
        <v>10769</v>
      </c>
      <c r="B279" s="2">
        <v>38333</v>
      </c>
    </row>
    <row r="280" spans="1:2" x14ac:dyDescent="0.3">
      <c r="A280" s="1">
        <v>10768</v>
      </c>
      <c r="B280" s="2">
        <v>38336</v>
      </c>
    </row>
    <row r="281" spans="1:2" x14ac:dyDescent="0.3">
      <c r="A281" s="1">
        <v>10767</v>
      </c>
      <c r="B281" s="2">
        <v>38336</v>
      </c>
    </row>
    <row r="282" spans="1:2" x14ac:dyDescent="0.3">
      <c r="A282" s="1">
        <v>10766</v>
      </c>
      <c r="B282" s="2">
        <v>38330</v>
      </c>
    </row>
    <row r="283" spans="1:2" x14ac:dyDescent="0.3">
      <c r="A283" s="1">
        <v>10765</v>
      </c>
      <c r="B283" s="2">
        <v>38330</v>
      </c>
    </row>
    <row r="284" spans="1:2" x14ac:dyDescent="0.3">
      <c r="A284" s="1">
        <v>10764</v>
      </c>
      <c r="B284" s="2">
        <v>38329</v>
      </c>
    </row>
    <row r="285" spans="1:2" x14ac:dyDescent="0.3">
      <c r="A285" s="1">
        <v>10763</v>
      </c>
      <c r="B285" s="2">
        <v>38329</v>
      </c>
    </row>
    <row r="286" spans="1:2" x14ac:dyDescent="0.3">
      <c r="A286" s="1">
        <v>10762</v>
      </c>
      <c r="B286" s="2">
        <v>38330</v>
      </c>
    </row>
    <row r="287" spans="1:2" x14ac:dyDescent="0.3">
      <c r="A287" s="1">
        <v>10761</v>
      </c>
      <c r="B287" s="2">
        <v>38329</v>
      </c>
    </row>
    <row r="288" spans="1:2" x14ac:dyDescent="0.3">
      <c r="A288" s="1">
        <v>10760</v>
      </c>
      <c r="B288" s="2">
        <v>38331</v>
      </c>
    </row>
    <row r="289" spans="1:2" x14ac:dyDescent="0.3">
      <c r="A289" s="1">
        <v>10759</v>
      </c>
      <c r="B289" s="2">
        <v>38333</v>
      </c>
    </row>
    <row r="290" spans="1:2" x14ac:dyDescent="0.3">
      <c r="A290" s="1">
        <v>10758</v>
      </c>
      <c r="B290" s="2">
        <v>38325</v>
      </c>
    </row>
    <row r="291" spans="1:2" x14ac:dyDescent="0.3">
      <c r="A291" s="1">
        <v>10757</v>
      </c>
      <c r="B291" s="2">
        <v>38336</v>
      </c>
    </row>
    <row r="292" spans="1:2" x14ac:dyDescent="0.3">
      <c r="A292" s="1">
        <v>10756</v>
      </c>
      <c r="B292" s="2">
        <v>38323</v>
      </c>
    </row>
    <row r="293" spans="1:2" x14ac:dyDescent="0.3">
      <c r="A293" s="1">
        <v>10755</v>
      </c>
      <c r="B293" s="2">
        <v>38319</v>
      </c>
    </row>
    <row r="294" spans="1:2" x14ac:dyDescent="0.3">
      <c r="A294" s="1">
        <v>10754</v>
      </c>
      <c r="B294" s="2">
        <v>38318</v>
      </c>
    </row>
    <row r="295" spans="1:2" x14ac:dyDescent="0.3">
      <c r="A295" s="1">
        <v>10753</v>
      </c>
      <c r="B295" s="2">
        <v>38318</v>
      </c>
    </row>
    <row r="296" spans="1:2" x14ac:dyDescent="0.3">
      <c r="A296" s="1">
        <v>10752</v>
      </c>
      <c r="B296" s="2">
        <v>38319</v>
      </c>
    </row>
    <row r="297" spans="1:2" x14ac:dyDescent="0.3">
      <c r="A297" s="1">
        <v>10751</v>
      </c>
      <c r="B297" s="2">
        <v>38324</v>
      </c>
    </row>
    <row r="298" spans="1:2" x14ac:dyDescent="0.3">
      <c r="A298" s="1">
        <v>10750</v>
      </c>
      <c r="B298" s="2">
        <v>38315</v>
      </c>
    </row>
    <row r="299" spans="1:2" x14ac:dyDescent="0.3">
      <c r="A299" s="1">
        <v>10749</v>
      </c>
      <c r="B299" s="2">
        <v>38340</v>
      </c>
    </row>
    <row r="300" spans="1:2" x14ac:dyDescent="0.3">
      <c r="A300" s="1">
        <v>10748</v>
      </c>
      <c r="B300" s="2">
        <v>38319</v>
      </c>
    </row>
    <row r="301" spans="1:2" x14ac:dyDescent="0.3">
      <c r="A301" s="1">
        <v>10747</v>
      </c>
      <c r="B301" s="2">
        <v>38317</v>
      </c>
    </row>
    <row r="302" spans="1:2" x14ac:dyDescent="0.3">
      <c r="A302" s="1">
        <v>10746</v>
      </c>
      <c r="B302" s="2">
        <v>38312</v>
      </c>
    </row>
    <row r="303" spans="1:2" x14ac:dyDescent="0.3">
      <c r="A303" s="1">
        <v>10745</v>
      </c>
      <c r="B303" s="2">
        <v>38318</v>
      </c>
    </row>
    <row r="304" spans="1:2" x14ac:dyDescent="0.3">
      <c r="A304" s="1">
        <v>10744</v>
      </c>
      <c r="B304" s="2">
        <v>38315</v>
      </c>
    </row>
    <row r="305" spans="1:2" x14ac:dyDescent="0.3">
      <c r="A305" s="1">
        <v>10743</v>
      </c>
      <c r="B305" s="2">
        <v>38312</v>
      </c>
    </row>
    <row r="306" spans="1:2" x14ac:dyDescent="0.3">
      <c r="A306" s="1">
        <v>10742</v>
      </c>
      <c r="B306" s="2">
        <v>38309</v>
      </c>
    </row>
    <row r="307" spans="1:2" x14ac:dyDescent="0.3">
      <c r="A307" s="1">
        <v>10741</v>
      </c>
      <c r="B307" s="2">
        <v>38309</v>
      </c>
    </row>
    <row r="308" spans="1:2" x14ac:dyDescent="0.3">
      <c r="A308" s="1">
        <v>10740</v>
      </c>
      <c r="B308" s="2">
        <v>38316</v>
      </c>
    </row>
    <row r="309" spans="1:2" x14ac:dyDescent="0.3">
      <c r="A309" s="1">
        <v>10739</v>
      </c>
      <c r="B309" s="2">
        <v>38308</v>
      </c>
    </row>
    <row r="310" spans="1:2" x14ac:dyDescent="0.3">
      <c r="A310" s="1">
        <v>10738</v>
      </c>
      <c r="B310" s="2">
        <v>38309</v>
      </c>
    </row>
    <row r="311" spans="1:2" x14ac:dyDescent="0.3">
      <c r="A311" s="1">
        <v>10737</v>
      </c>
      <c r="B311" s="2">
        <v>38309</v>
      </c>
    </row>
    <row r="312" spans="1:2" x14ac:dyDescent="0.3">
      <c r="A312" s="1">
        <v>10736</v>
      </c>
      <c r="B312" s="2">
        <v>38312</v>
      </c>
    </row>
    <row r="313" spans="1:2" x14ac:dyDescent="0.3">
      <c r="A313" s="1">
        <v>10735</v>
      </c>
      <c r="B313" s="2">
        <v>38312</v>
      </c>
    </row>
    <row r="314" spans="1:2" x14ac:dyDescent="0.3">
      <c r="A314" s="1">
        <v>10734</v>
      </c>
      <c r="B314" s="2">
        <v>38303</v>
      </c>
    </row>
    <row r="315" spans="1:2" x14ac:dyDescent="0.3">
      <c r="A315" s="1">
        <v>10733</v>
      </c>
      <c r="B315" s="2">
        <v>38301</v>
      </c>
    </row>
    <row r="316" spans="1:2" x14ac:dyDescent="0.3">
      <c r="A316" s="1">
        <v>10732</v>
      </c>
      <c r="B316" s="2">
        <v>38298</v>
      </c>
    </row>
    <row r="317" spans="1:2" x14ac:dyDescent="0.3">
      <c r="A317" s="1">
        <v>10731</v>
      </c>
      <c r="B317" s="2">
        <v>38305</v>
      </c>
    </row>
    <row r="318" spans="1:2" x14ac:dyDescent="0.3">
      <c r="A318" s="1">
        <v>10730</v>
      </c>
      <c r="B318" s="2">
        <v>38305</v>
      </c>
    </row>
    <row r="319" spans="1:2" x14ac:dyDescent="0.3">
      <c r="A319" s="1">
        <v>10729</v>
      </c>
      <c r="B319" s="2">
        <v>38305</v>
      </c>
    </row>
    <row r="320" spans="1:2" x14ac:dyDescent="0.3">
      <c r="A320" s="1">
        <v>10728</v>
      </c>
      <c r="B320" s="2">
        <v>38302</v>
      </c>
    </row>
    <row r="321" spans="1:2" x14ac:dyDescent="0.3">
      <c r="A321" s="1">
        <v>10727</v>
      </c>
      <c r="B321" s="2">
        <v>38326</v>
      </c>
    </row>
    <row r="322" spans="1:2" x14ac:dyDescent="0.3">
      <c r="A322" s="1">
        <v>10726</v>
      </c>
      <c r="B322" s="2">
        <v>38326</v>
      </c>
    </row>
    <row r="323" spans="1:2" x14ac:dyDescent="0.3">
      <c r="A323" s="1">
        <v>10725</v>
      </c>
      <c r="B323" s="2">
        <v>38296</v>
      </c>
    </row>
    <row r="324" spans="1:2" x14ac:dyDescent="0.3">
      <c r="A324" s="1">
        <v>10724</v>
      </c>
      <c r="B324" s="2">
        <v>38296</v>
      </c>
    </row>
    <row r="325" spans="1:2" x14ac:dyDescent="0.3">
      <c r="A325" s="1">
        <v>10723</v>
      </c>
      <c r="B325" s="2">
        <v>38316</v>
      </c>
    </row>
    <row r="326" spans="1:2" x14ac:dyDescent="0.3">
      <c r="A326" s="1">
        <v>10722</v>
      </c>
      <c r="B326" s="2">
        <v>38295</v>
      </c>
    </row>
    <row r="327" spans="1:2" x14ac:dyDescent="0.3">
      <c r="A327" s="1">
        <v>10721</v>
      </c>
      <c r="B327" s="2">
        <v>38291</v>
      </c>
    </row>
    <row r="328" spans="1:2" x14ac:dyDescent="0.3">
      <c r="A328" s="1">
        <v>10720</v>
      </c>
      <c r="B328" s="2">
        <v>38296</v>
      </c>
    </row>
    <row r="329" spans="1:2" x14ac:dyDescent="0.3">
      <c r="A329" s="1">
        <v>10719</v>
      </c>
      <c r="B329" s="2">
        <v>38296</v>
      </c>
    </row>
    <row r="330" spans="1:2" x14ac:dyDescent="0.3">
      <c r="A330" s="1">
        <v>10718</v>
      </c>
      <c r="B330" s="2">
        <v>38289</v>
      </c>
    </row>
    <row r="331" spans="1:2" x14ac:dyDescent="0.3">
      <c r="A331" s="1">
        <v>10717</v>
      </c>
      <c r="B331" s="2">
        <v>38289</v>
      </c>
    </row>
    <row r="332" spans="1:2" x14ac:dyDescent="0.3">
      <c r="A332" s="1">
        <v>10716</v>
      </c>
      <c r="B332" s="2">
        <v>38287</v>
      </c>
    </row>
    <row r="333" spans="1:2" x14ac:dyDescent="0.3">
      <c r="A333" s="1">
        <v>10715</v>
      </c>
      <c r="B333" s="2">
        <v>38289</v>
      </c>
    </row>
    <row r="334" spans="1:2" x14ac:dyDescent="0.3">
      <c r="A334" s="1">
        <v>10714</v>
      </c>
      <c r="B334" s="2">
        <v>38287</v>
      </c>
    </row>
    <row r="335" spans="1:2" x14ac:dyDescent="0.3">
      <c r="A335" s="1">
        <v>10713</v>
      </c>
      <c r="B335" s="2">
        <v>38284</v>
      </c>
    </row>
    <row r="336" spans="1:2" x14ac:dyDescent="0.3">
      <c r="A336" s="1">
        <v>10712</v>
      </c>
      <c r="B336" s="2">
        <v>38291</v>
      </c>
    </row>
    <row r="337" spans="1:2" x14ac:dyDescent="0.3">
      <c r="A337" s="1">
        <v>10711</v>
      </c>
      <c r="B337" s="2">
        <v>38289</v>
      </c>
    </row>
    <row r="338" spans="1:2" x14ac:dyDescent="0.3">
      <c r="A338" s="1">
        <v>10710</v>
      </c>
      <c r="B338" s="2">
        <v>38283</v>
      </c>
    </row>
    <row r="339" spans="1:2" x14ac:dyDescent="0.3">
      <c r="A339" s="1">
        <v>10709</v>
      </c>
      <c r="B339" s="2">
        <v>38311</v>
      </c>
    </row>
    <row r="340" spans="1:2" x14ac:dyDescent="0.3">
      <c r="A340" s="1">
        <v>10708</v>
      </c>
      <c r="B340" s="2">
        <v>38296</v>
      </c>
    </row>
    <row r="341" spans="1:2" x14ac:dyDescent="0.3">
      <c r="A341" s="1">
        <v>10707</v>
      </c>
      <c r="B341" s="2">
        <v>38283</v>
      </c>
    </row>
    <row r="342" spans="1:2" x14ac:dyDescent="0.3">
      <c r="A342" s="1">
        <v>10706</v>
      </c>
      <c r="B342" s="2">
        <v>38281</v>
      </c>
    </row>
    <row r="343" spans="1:2" x14ac:dyDescent="0.3">
      <c r="A343" s="1">
        <v>10705</v>
      </c>
      <c r="B343" s="2">
        <v>38309</v>
      </c>
    </row>
    <row r="344" spans="1:2" x14ac:dyDescent="0.3">
      <c r="A344" s="1">
        <v>10704</v>
      </c>
      <c r="B344" s="2">
        <v>38298</v>
      </c>
    </row>
    <row r="345" spans="1:2" x14ac:dyDescent="0.3">
      <c r="A345" s="1">
        <v>10703</v>
      </c>
      <c r="B345" s="2">
        <v>38280</v>
      </c>
    </row>
    <row r="346" spans="1:2" x14ac:dyDescent="0.3">
      <c r="A346" s="1">
        <v>10702</v>
      </c>
      <c r="B346" s="2">
        <v>38281</v>
      </c>
    </row>
    <row r="347" spans="1:2" x14ac:dyDescent="0.3">
      <c r="A347" s="1">
        <v>10701</v>
      </c>
      <c r="B347" s="2">
        <v>38275</v>
      </c>
    </row>
    <row r="348" spans="1:2" x14ac:dyDescent="0.3">
      <c r="A348" s="1">
        <v>10700</v>
      </c>
      <c r="B348" s="2">
        <v>38276</v>
      </c>
    </row>
    <row r="349" spans="1:2" x14ac:dyDescent="0.3">
      <c r="A349" s="1">
        <v>10699</v>
      </c>
      <c r="B349" s="2">
        <v>38273</v>
      </c>
    </row>
    <row r="350" spans="1:2" x14ac:dyDescent="0.3">
      <c r="A350" s="1">
        <v>10698</v>
      </c>
      <c r="B350" s="2">
        <v>38277</v>
      </c>
    </row>
    <row r="351" spans="1:2" x14ac:dyDescent="0.3">
      <c r="A351" s="1">
        <v>10697</v>
      </c>
      <c r="B351" s="2">
        <v>38274</v>
      </c>
    </row>
    <row r="352" spans="1:2" x14ac:dyDescent="0.3">
      <c r="A352" s="1">
        <v>10696</v>
      </c>
      <c r="B352" s="2">
        <v>38274</v>
      </c>
    </row>
    <row r="353" spans="1:2" x14ac:dyDescent="0.3">
      <c r="A353" s="1">
        <v>10695</v>
      </c>
      <c r="B353" s="2">
        <v>38274</v>
      </c>
    </row>
    <row r="354" spans="1:2" x14ac:dyDescent="0.3">
      <c r="A354" s="1">
        <v>10694</v>
      </c>
      <c r="B354" s="2">
        <v>38269</v>
      </c>
    </row>
    <row r="355" spans="1:2" x14ac:dyDescent="0.3">
      <c r="A355" s="1">
        <v>10693</v>
      </c>
      <c r="B355" s="2">
        <v>38270</v>
      </c>
    </row>
    <row r="356" spans="1:2" x14ac:dyDescent="0.3">
      <c r="A356" s="1">
        <v>10692</v>
      </c>
      <c r="B356" s="2">
        <v>38273</v>
      </c>
    </row>
    <row r="357" spans="1:2" x14ac:dyDescent="0.3">
      <c r="A357" s="1">
        <v>10691</v>
      </c>
      <c r="B357" s="2">
        <v>38282</v>
      </c>
    </row>
    <row r="358" spans="1:2" x14ac:dyDescent="0.3">
      <c r="A358" s="1">
        <v>10690</v>
      </c>
      <c r="B358" s="2">
        <v>38263</v>
      </c>
    </row>
    <row r="359" spans="1:2" x14ac:dyDescent="0.3">
      <c r="A359" s="1">
        <v>10689</v>
      </c>
      <c r="B359" s="2">
        <v>38267</v>
      </c>
    </row>
    <row r="360" spans="1:2" x14ac:dyDescent="0.3">
      <c r="A360" s="1">
        <v>10688</v>
      </c>
      <c r="B360" s="2">
        <v>38267</v>
      </c>
    </row>
    <row r="361" spans="1:2" x14ac:dyDescent="0.3">
      <c r="A361" s="1">
        <v>10687</v>
      </c>
      <c r="B361" s="2">
        <v>38290</v>
      </c>
    </row>
    <row r="362" spans="1:2" x14ac:dyDescent="0.3">
      <c r="A362" s="1">
        <v>10686</v>
      </c>
      <c r="B362" s="2">
        <v>38268</v>
      </c>
    </row>
    <row r="363" spans="1:2" x14ac:dyDescent="0.3">
      <c r="A363" s="1">
        <v>10685</v>
      </c>
      <c r="B363" s="2">
        <v>38263</v>
      </c>
    </row>
    <row r="364" spans="1:2" x14ac:dyDescent="0.3">
      <c r="A364" s="1">
        <v>10684</v>
      </c>
      <c r="B364" s="2">
        <v>38260</v>
      </c>
    </row>
    <row r="365" spans="1:2" x14ac:dyDescent="0.3">
      <c r="A365" s="1">
        <v>10683</v>
      </c>
      <c r="B365" s="2">
        <v>38261</v>
      </c>
    </row>
    <row r="366" spans="1:2" x14ac:dyDescent="0.3">
      <c r="A366" s="1">
        <v>10682</v>
      </c>
      <c r="B366" s="2">
        <v>38261</v>
      </c>
    </row>
    <row r="367" spans="1:2" x14ac:dyDescent="0.3">
      <c r="A367" s="1">
        <v>10681</v>
      </c>
      <c r="B367" s="2">
        <v>38260</v>
      </c>
    </row>
    <row r="368" spans="1:2" x14ac:dyDescent="0.3">
      <c r="A368" s="1">
        <v>10680</v>
      </c>
      <c r="B368" s="2">
        <v>38256</v>
      </c>
    </row>
    <row r="369" spans="1:2" x14ac:dyDescent="0.3">
      <c r="A369" s="1">
        <v>10679</v>
      </c>
      <c r="B369" s="2">
        <v>38260</v>
      </c>
    </row>
    <row r="370" spans="1:2" x14ac:dyDescent="0.3">
      <c r="A370" s="1">
        <v>10678</v>
      </c>
      <c r="B370" s="2">
        <v>38276</v>
      </c>
    </row>
    <row r="371" spans="1:2" x14ac:dyDescent="0.3">
      <c r="A371" s="1">
        <v>10677</v>
      </c>
      <c r="B371" s="2">
        <v>38256</v>
      </c>
    </row>
    <row r="372" spans="1:2" x14ac:dyDescent="0.3">
      <c r="A372" s="1">
        <v>10676</v>
      </c>
      <c r="B372" s="2">
        <v>38259</v>
      </c>
    </row>
    <row r="373" spans="1:2" x14ac:dyDescent="0.3">
      <c r="A373" s="1">
        <v>10675</v>
      </c>
      <c r="B373" s="2">
        <v>38253</v>
      </c>
    </row>
    <row r="374" spans="1:2" x14ac:dyDescent="0.3">
      <c r="A374" s="1">
        <v>10674</v>
      </c>
      <c r="B374" s="2">
        <v>38260</v>
      </c>
    </row>
    <row r="375" spans="1:2" x14ac:dyDescent="0.3">
      <c r="A375" s="1">
        <v>10673</v>
      </c>
      <c r="B375" s="2">
        <v>38249</v>
      </c>
    </row>
    <row r="376" spans="1:2" x14ac:dyDescent="0.3">
      <c r="A376" s="1">
        <v>10672</v>
      </c>
      <c r="B376" s="2">
        <v>38256</v>
      </c>
    </row>
    <row r="377" spans="1:2" x14ac:dyDescent="0.3">
      <c r="A377" s="1">
        <v>10671</v>
      </c>
      <c r="B377" s="2">
        <v>38254</v>
      </c>
    </row>
    <row r="378" spans="1:2" x14ac:dyDescent="0.3">
      <c r="A378" s="1">
        <v>10670</v>
      </c>
      <c r="B378" s="2">
        <v>38248</v>
      </c>
    </row>
    <row r="379" spans="1:2" x14ac:dyDescent="0.3">
      <c r="A379" s="1">
        <v>10669</v>
      </c>
      <c r="B379" s="2">
        <v>38252</v>
      </c>
    </row>
    <row r="380" spans="1:2" x14ac:dyDescent="0.3">
      <c r="A380" s="1">
        <v>10668</v>
      </c>
      <c r="B380" s="2">
        <v>38253</v>
      </c>
    </row>
    <row r="381" spans="1:2" x14ac:dyDescent="0.3">
      <c r="A381" s="1">
        <v>10667</v>
      </c>
      <c r="B381" s="2">
        <v>38249</v>
      </c>
    </row>
    <row r="382" spans="1:2" x14ac:dyDescent="0.3">
      <c r="A382" s="1">
        <v>10666</v>
      </c>
      <c r="B382" s="2">
        <v>38252</v>
      </c>
    </row>
    <row r="383" spans="1:2" x14ac:dyDescent="0.3">
      <c r="A383" s="1">
        <v>10665</v>
      </c>
      <c r="B383" s="2">
        <v>38247</v>
      </c>
    </row>
    <row r="384" spans="1:2" x14ac:dyDescent="0.3">
      <c r="A384" s="1">
        <v>10664</v>
      </c>
      <c r="B384" s="2">
        <v>38249</v>
      </c>
    </row>
    <row r="385" spans="1:2" x14ac:dyDescent="0.3">
      <c r="A385" s="1">
        <v>10663</v>
      </c>
      <c r="B385" s="2">
        <v>38263</v>
      </c>
    </row>
    <row r="386" spans="1:2" x14ac:dyDescent="0.3">
      <c r="A386" s="1">
        <v>10662</v>
      </c>
      <c r="B386" s="2">
        <v>38248</v>
      </c>
    </row>
    <row r="387" spans="1:2" x14ac:dyDescent="0.3">
      <c r="A387" s="1">
        <v>10661</v>
      </c>
      <c r="B387" s="2">
        <v>38245</v>
      </c>
    </row>
    <row r="388" spans="1:2" x14ac:dyDescent="0.3">
      <c r="A388" s="1">
        <v>10660</v>
      </c>
      <c r="B388" s="2">
        <v>38275</v>
      </c>
    </row>
    <row r="389" spans="1:2" x14ac:dyDescent="0.3">
      <c r="A389" s="1">
        <v>10659</v>
      </c>
      <c r="B389" s="2">
        <v>38240</v>
      </c>
    </row>
    <row r="390" spans="1:2" x14ac:dyDescent="0.3">
      <c r="A390" s="1">
        <v>10658</v>
      </c>
      <c r="B390" s="2">
        <v>38238</v>
      </c>
    </row>
    <row r="391" spans="1:2" x14ac:dyDescent="0.3">
      <c r="A391" s="1">
        <v>10657</v>
      </c>
      <c r="B391" s="2">
        <v>38245</v>
      </c>
    </row>
    <row r="392" spans="1:2" x14ac:dyDescent="0.3">
      <c r="A392" s="1">
        <v>10656</v>
      </c>
      <c r="B392" s="2">
        <v>38240</v>
      </c>
    </row>
    <row r="393" spans="1:2" x14ac:dyDescent="0.3">
      <c r="A393" s="1">
        <v>10655</v>
      </c>
      <c r="B393" s="2">
        <v>38241</v>
      </c>
    </row>
    <row r="394" spans="1:2" x14ac:dyDescent="0.3">
      <c r="A394" s="1">
        <v>10654</v>
      </c>
      <c r="B394" s="2">
        <v>38241</v>
      </c>
    </row>
    <row r="395" spans="1:2" x14ac:dyDescent="0.3">
      <c r="A395" s="1">
        <v>10653</v>
      </c>
      <c r="B395" s="2">
        <v>38249</v>
      </c>
    </row>
    <row r="396" spans="1:2" x14ac:dyDescent="0.3">
      <c r="A396" s="1">
        <v>10652</v>
      </c>
      <c r="B396" s="2">
        <v>38238</v>
      </c>
    </row>
    <row r="397" spans="1:2" x14ac:dyDescent="0.3">
      <c r="A397" s="1">
        <v>10651</v>
      </c>
      <c r="B397" s="2">
        <v>38241</v>
      </c>
    </row>
    <row r="398" spans="1:2" x14ac:dyDescent="0.3">
      <c r="A398" s="1">
        <v>10650</v>
      </c>
      <c r="B398" s="2">
        <v>38233</v>
      </c>
    </row>
    <row r="399" spans="1:2" x14ac:dyDescent="0.3">
      <c r="A399" s="1">
        <v>10649</v>
      </c>
      <c r="B399" s="2">
        <v>38228</v>
      </c>
    </row>
    <row r="400" spans="1:2" x14ac:dyDescent="0.3">
      <c r="A400" s="1">
        <v>10648</v>
      </c>
      <c r="B400" s="2">
        <v>38239</v>
      </c>
    </row>
    <row r="401" spans="1:2" x14ac:dyDescent="0.3">
      <c r="A401" s="1">
        <v>10647</v>
      </c>
      <c r="B401" s="2">
        <v>38233</v>
      </c>
    </row>
    <row r="402" spans="1:2" x14ac:dyDescent="0.3">
      <c r="A402" s="1">
        <v>10646</v>
      </c>
      <c r="B402" s="2">
        <v>38233</v>
      </c>
    </row>
    <row r="403" spans="1:2" x14ac:dyDescent="0.3">
      <c r="A403" s="1">
        <v>10645</v>
      </c>
      <c r="B403" s="2">
        <v>38232</v>
      </c>
    </row>
    <row r="404" spans="1:2" x14ac:dyDescent="0.3">
      <c r="A404" s="1">
        <v>10644</v>
      </c>
      <c r="B404" s="2">
        <v>38231</v>
      </c>
    </row>
    <row r="405" spans="1:2" x14ac:dyDescent="0.3">
      <c r="A405" s="1">
        <v>10643</v>
      </c>
      <c r="B405" s="2">
        <v>38232</v>
      </c>
    </row>
    <row r="406" spans="1:2" x14ac:dyDescent="0.3">
      <c r="A406" s="1">
        <v>10642</v>
      </c>
      <c r="B406" s="2">
        <v>38235</v>
      </c>
    </row>
    <row r="407" spans="1:2" x14ac:dyDescent="0.3">
      <c r="A407" s="1">
        <v>10641</v>
      </c>
      <c r="B407" s="2">
        <v>38225</v>
      </c>
    </row>
    <row r="408" spans="1:2" x14ac:dyDescent="0.3">
      <c r="A408" s="1">
        <v>10640</v>
      </c>
      <c r="B408" s="2">
        <v>38227</v>
      </c>
    </row>
    <row r="409" spans="1:2" x14ac:dyDescent="0.3">
      <c r="A409" s="1">
        <v>10639</v>
      </c>
      <c r="B409" s="2">
        <v>38226</v>
      </c>
    </row>
    <row r="410" spans="1:2" x14ac:dyDescent="0.3">
      <c r="A410" s="1">
        <v>10638</v>
      </c>
      <c r="B410" s="2">
        <v>38231</v>
      </c>
    </row>
    <row r="411" spans="1:2" x14ac:dyDescent="0.3">
      <c r="A411" s="1">
        <v>10637</v>
      </c>
      <c r="B411" s="2">
        <v>38225</v>
      </c>
    </row>
    <row r="412" spans="1:2" x14ac:dyDescent="0.3">
      <c r="A412" s="1">
        <v>10636</v>
      </c>
      <c r="B412" s="2">
        <v>38225</v>
      </c>
    </row>
    <row r="413" spans="1:2" x14ac:dyDescent="0.3">
      <c r="A413" s="1">
        <v>10635</v>
      </c>
      <c r="B413" s="2">
        <v>38220</v>
      </c>
    </row>
    <row r="414" spans="1:2" x14ac:dyDescent="0.3">
      <c r="A414" s="1">
        <v>10634</v>
      </c>
      <c r="B414" s="2">
        <v>38220</v>
      </c>
    </row>
    <row r="415" spans="1:2" x14ac:dyDescent="0.3">
      <c r="A415" s="1">
        <v>10633</v>
      </c>
      <c r="B415" s="2">
        <v>38217</v>
      </c>
    </row>
    <row r="416" spans="1:2" x14ac:dyDescent="0.3">
      <c r="A416" s="1">
        <v>10632</v>
      </c>
      <c r="B416" s="2">
        <v>38218</v>
      </c>
    </row>
    <row r="417" spans="1:2" x14ac:dyDescent="0.3">
      <c r="A417" s="1">
        <v>10631</v>
      </c>
      <c r="B417" s="2">
        <v>38214</v>
      </c>
    </row>
    <row r="418" spans="1:2" x14ac:dyDescent="0.3">
      <c r="A418" s="1">
        <v>10630</v>
      </c>
      <c r="B418" s="2">
        <v>38218</v>
      </c>
    </row>
    <row r="419" spans="1:2" x14ac:dyDescent="0.3">
      <c r="A419" s="1">
        <v>10629</v>
      </c>
      <c r="B419" s="2">
        <v>38219</v>
      </c>
    </row>
    <row r="420" spans="1:2" x14ac:dyDescent="0.3">
      <c r="A420" s="1">
        <v>10628</v>
      </c>
      <c r="B420" s="2">
        <v>38219</v>
      </c>
    </row>
    <row r="421" spans="1:2" x14ac:dyDescent="0.3">
      <c r="A421" s="1">
        <v>10627</v>
      </c>
      <c r="B421" s="2">
        <v>38220</v>
      </c>
    </row>
    <row r="422" spans="1:2" x14ac:dyDescent="0.3">
      <c r="A422" s="1">
        <v>10626</v>
      </c>
      <c r="B422" s="2">
        <v>38219</v>
      </c>
    </row>
    <row r="423" spans="1:2" x14ac:dyDescent="0.3">
      <c r="A423" s="1">
        <v>10625</v>
      </c>
      <c r="B423" s="2">
        <v>38213</v>
      </c>
    </row>
    <row r="424" spans="1:2" x14ac:dyDescent="0.3">
      <c r="A424" s="1">
        <v>10624</v>
      </c>
      <c r="B424" s="2">
        <v>38218</v>
      </c>
    </row>
    <row r="425" spans="1:2" x14ac:dyDescent="0.3">
      <c r="A425" s="1">
        <v>10623</v>
      </c>
      <c r="B425" s="2">
        <v>38211</v>
      </c>
    </row>
    <row r="426" spans="1:2" x14ac:dyDescent="0.3">
      <c r="A426" s="1">
        <v>10622</v>
      </c>
      <c r="B426" s="2">
        <v>38210</v>
      </c>
    </row>
    <row r="427" spans="1:2" x14ac:dyDescent="0.3">
      <c r="A427" s="1">
        <v>10621</v>
      </c>
      <c r="B427" s="2">
        <v>38210</v>
      </c>
    </row>
    <row r="428" spans="1:2" x14ac:dyDescent="0.3">
      <c r="A428" s="1">
        <v>10620</v>
      </c>
      <c r="B428" s="2">
        <v>38213</v>
      </c>
    </row>
    <row r="429" spans="1:2" x14ac:dyDescent="0.3">
      <c r="A429" s="1">
        <v>10619</v>
      </c>
      <c r="B429" s="2">
        <v>38206</v>
      </c>
    </row>
    <row r="430" spans="1:2" x14ac:dyDescent="0.3">
      <c r="A430" s="1">
        <v>10618</v>
      </c>
      <c r="B430" s="2">
        <v>38207</v>
      </c>
    </row>
    <row r="431" spans="1:2" x14ac:dyDescent="0.3">
      <c r="A431" s="1">
        <v>10617</v>
      </c>
      <c r="B431" s="2">
        <v>38203</v>
      </c>
    </row>
    <row r="432" spans="1:2" x14ac:dyDescent="0.3">
      <c r="A432" s="1">
        <v>10616</v>
      </c>
      <c r="B432" s="2">
        <v>38204</v>
      </c>
    </row>
    <row r="433" spans="1:2" x14ac:dyDescent="0.3">
      <c r="A433" s="1">
        <v>10615</v>
      </c>
      <c r="B433" s="2">
        <v>38205</v>
      </c>
    </row>
    <row r="434" spans="1:2" x14ac:dyDescent="0.3">
      <c r="A434" s="1">
        <v>10614</v>
      </c>
      <c r="B434" s="2">
        <v>38200</v>
      </c>
    </row>
    <row r="435" spans="1:2" x14ac:dyDescent="0.3">
      <c r="A435" s="1">
        <v>10613</v>
      </c>
      <c r="B435" s="2">
        <v>38200</v>
      </c>
    </row>
    <row r="436" spans="1:2" x14ac:dyDescent="0.3">
      <c r="A436" s="1">
        <v>10612</v>
      </c>
      <c r="B436" s="2">
        <v>38200</v>
      </c>
    </row>
    <row r="437" spans="1:2" x14ac:dyDescent="0.3">
      <c r="A437" s="1">
        <v>10611</v>
      </c>
      <c r="B437" s="2">
        <v>38200</v>
      </c>
    </row>
    <row r="438" spans="1:2" x14ac:dyDescent="0.3">
      <c r="A438" s="1">
        <v>10610</v>
      </c>
      <c r="B438" s="2">
        <v>38205</v>
      </c>
    </row>
    <row r="439" spans="1:2" x14ac:dyDescent="0.3">
      <c r="A439" s="1">
        <v>10609</v>
      </c>
      <c r="B439" s="2">
        <v>38198</v>
      </c>
    </row>
    <row r="440" spans="1:2" x14ac:dyDescent="0.3">
      <c r="A440" s="1">
        <v>10608</v>
      </c>
      <c r="B440" s="2">
        <v>38200</v>
      </c>
    </row>
    <row r="441" spans="1:2" x14ac:dyDescent="0.3">
      <c r="A441" s="1">
        <v>10607</v>
      </c>
      <c r="B441" s="2">
        <v>38193</v>
      </c>
    </row>
    <row r="442" spans="1:2" x14ac:dyDescent="0.3">
      <c r="A442" s="1">
        <v>10606</v>
      </c>
      <c r="B442" s="2">
        <v>38199</v>
      </c>
    </row>
    <row r="443" spans="1:2" x14ac:dyDescent="0.3">
      <c r="A443" s="1">
        <v>10605</v>
      </c>
      <c r="B443" s="2">
        <v>38197</v>
      </c>
    </row>
    <row r="444" spans="1:2" x14ac:dyDescent="0.3">
      <c r="A444" s="1">
        <v>10604</v>
      </c>
      <c r="B444" s="2">
        <v>38197</v>
      </c>
    </row>
    <row r="445" spans="1:2" x14ac:dyDescent="0.3">
      <c r="A445" s="1">
        <v>10603</v>
      </c>
      <c r="B445" s="2">
        <v>38207</v>
      </c>
    </row>
    <row r="446" spans="1:2" x14ac:dyDescent="0.3">
      <c r="A446" s="1">
        <v>10602</v>
      </c>
      <c r="B446" s="2">
        <v>38190</v>
      </c>
    </row>
    <row r="447" spans="1:2" x14ac:dyDescent="0.3">
      <c r="A447" s="1">
        <v>10601</v>
      </c>
      <c r="B447" s="2">
        <v>38190</v>
      </c>
    </row>
    <row r="448" spans="1:2" x14ac:dyDescent="0.3">
      <c r="A448" s="1">
        <v>10600</v>
      </c>
      <c r="B448" s="2">
        <v>38189</v>
      </c>
    </row>
    <row r="449" spans="1:2" x14ac:dyDescent="0.3">
      <c r="A449" s="1">
        <v>10599</v>
      </c>
      <c r="B449" s="2">
        <v>38189</v>
      </c>
    </row>
    <row r="450" spans="1:2" x14ac:dyDescent="0.3">
      <c r="A450" s="1">
        <v>10598</v>
      </c>
      <c r="B450" s="2">
        <v>38186</v>
      </c>
    </row>
    <row r="451" spans="1:2" x14ac:dyDescent="0.3">
      <c r="A451" s="1">
        <v>10597</v>
      </c>
      <c r="B451" s="2">
        <v>38186</v>
      </c>
    </row>
    <row r="452" spans="1:2" x14ac:dyDescent="0.3">
      <c r="A452" s="1">
        <v>10596</v>
      </c>
      <c r="B452" s="2">
        <v>38211</v>
      </c>
    </row>
    <row r="453" spans="1:2" x14ac:dyDescent="0.3">
      <c r="A453" s="1">
        <v>10595</v>
      </c>
      <c r="B453" s="2">
        <v>38182</v>
      </c>
    </row>
    <row r="454" spans="1:2" x14ac:dyDescent="0.3">
      <c r="A454" s="1">
        <v>10594</v>
      </c>
      <c r="B454" s="2">
        <v>38184</v>
      </c>
    </row>
    <row r="455" spans="1:2" x14ac:dyDescent="0.3">
      <c r="A455" s="1">
        <v>10593</v>
      </c>
      <c r="B455" s="2">
        <v>38212</v>
      </c>
    </row>
    <row r="456" spans="1:2" x14ac:dyDescent="0.3">
      <c r="A456" s="1">
        <v>10592</v>
      </c>
      <c r="B456" s="2">
        <v>38184</v>
      </c>
    </row>
    <row r="457" spans="1:2" x14ac:dyDescent="0.3">
      <c r="A457" s="1">
        <v>10591</v>
      </c>
      <c r="B457" s="2">
        <v>38184</v>
      </c>
    </row>
    <row r="458" spans="1:2" x14ac:dyDescent="0.3">
      <c r="A458" s="1">
        <v>10590</v>
      </c>
      <c r="B458" s="2">
        <v>38182</v>
      </c>
    </row>
    <row r="459" spans="1:2" x14ac:dyDescent="0.3">
      <c r="A459" s="1">
        <v>10589</v>
      </c>
      <c r="B459" s="2">
        <v>38182</v>
      </c>
    </row>
    <row r="460" spans="1:2" x14ac:dyDescent="0.3">
      <c r="A460" s="1">
        <v>10588</v>
      </c>
      <c r="B460" s="2">
        <v>38178</v>
      </c>
    </row>
    <row r="461" spans="1:2" x14ac:dyDescent="0.3">
      <c r="A461" s="1">
        <v>10587</v>
      </c>
      <c r="B461" s="2">
        <v>38177</v>
      </c>
    </row>
    <row r="462" spans="1:2" x14ac:dyDescent="0.3">
      <c r="A462" s="1">
        <v>10586</v>
      </c>
      <c r="B462" s="2">
        <v>38177</v>
      </c>
    </row>
    <row r="463" spans="1:2" x14ac:dyDescent="0.3">
      <c r="A463" s="1">
        <v>10585</v>
      </c>
      <c r="B463" s="2">
        <v>38178</v>
      </c>
    </row>
    <row r="464" spans="1:2" x14ac:dyDescent="0.3">
      <c r="A464" s="1">
        <v>10584</v>
      </c>
      <c r="B464" s="2">
        <v>38172</v>
      </c>
    </row>
    <row r="465" spans="1:2" x14ac:dyDescent="0.3">
      <c r="A465" s="1">
        <v>10583</v>
      </c>
      <c r="B465" s="2">
        <v>38172</v>
      </c>
    </row>
    <row r="466" spans="1:2" x14ac:dyDescent="0.3">
      <c r="A466" s="1">
        <v>10582</v>
      </c>
      <c r="B466" s="2">
        <v>38182</v>
      </c>
    </row>
    <row r="467" spans="1:2" x14ac:dyDescent="0.3">
      <c r="A467" s="1">
        <v>10581</v>
      </c>
      <c r="B467" s="2">
        <v>38170</v>
      </c>
    </row>
    <row r="468" spans="1:2" x14ac:dyDescent="0.3">
      <c r="A468" s="1">
        <v>10580</v>
      </c>
      <c r="B468" s="2">
        <v>38169</v>
      </c>
    </row>
    <row r="469" spans="1:2" x14ac:dyDescent="0.3">
      <c r="A469" s="1">
        <v>10579</v>
      </c>
      <c r="B469" s="2">
        <v>38172</v>
      </c>
    </row>
    <row r="470" spans="1:2" x14ac:dyDescent="0.3">
      <c r="A470" s="1">
        <v>10578</v>
      </c>
      <c r="B470" s="2">
        <v>38193</v>
      </c>
    </row>
    <row r="471" spans="1:2" x14ac:dyDescent="0.3">
      <c r="A471" s="1">
        <v>10577</v>
      </c>
      <c r="B471" s="2">
        <v>38168</v>
      </c>
    </row>
    <row r="472" spans="1:2" x14ac:dyDescent="0.3">
      <c r="A472" s="1">
        <v>10576</v>
      </c>
      <c r="B472" s="2">
        <v>38168</v>
      </c>
    </row>
    <row r="473" spans="1:2" x14ac:dyDescent="0.3">
      <c r="A473" s="1">
        <v>10575</v>
      </c>
      <c r="B473" s="2">
        <v>38168</v>
      </c>
    </row>
    <row r="474" spans="1:2" x14ac:dyDescent="0.3">
      <c r="A474" s="1">
        <v>10574</v>
      </c>
      <c r="B474" s="2">
        <v>38168</v>
      </c>
    </row>
    <row r="475" spans="1:2" x14ac:dyDescent="0.3">
      <c r="A475" s="1">
        <v>10573</v>
      </c>
      <c r="B475" s="2">
        <v>38158</v>
      </c>
    </row>
    <row r="476" spans="1:2" x14ac:dyDescent="0.3">
      <c r="A476" s="1">
        <v>10572</v>
      </c>
      <c r="B476" s="2">
        <v>38163</v>
      </c>
    </row>
    <row r="477" spans="1:2" x14ac:dyDescent="0.3">
      <c r="A477" s="1">
        <v>10571</v>
      </c>
      <c r="B477" s="2">
        <v>38172</v>
      </c>
    </row>
    <row r="478" spans="1:2" x14ac:dyDescent="0.3">
      <c r="A478" s="1">
        <v>10570</v>
      </c>
      <c r="B478" s="2">
        <v>38157</v>
      </c>
    </row>
    <row r="479" spans="1:2" x14ac:dyDescent="0.3">
      <c r="A479" s="1">
        <v>10569</v>
      </c>
      <c r="B479" s="2">
        <v>38179</v>
      </c>
    </row>
    <row r="480" spans="1:2" x14ac:dyDescent="0.3">
      <c r="A480" s="1">
        <v>10568</v>
      </c>
      <c r="B480" s="2">
        <v>38177</v>
      </c>
    </row>
    <row r="481" spans="1:2" x14ac:dyDescent="0.3">
      <c r="A481" s="1">
        <v>10567</v>
      </c>
      <c r="B481" s="2">
        <v>38155</v>
      </c>
    </row>
    <row r="482" spans="1:2" x14ac:dyDescent="0.3">
      <c r="A482" s="1">
        <v>10566</v>
      </c>
      <c r="B482" s="2">
        <v>38156</v>
      </c>
    </row>
    <row r="483" spans="1:2" x14ac:dyDescent="0.3">
      <c r="A483" s="1">
        <v>10565</v>
      </c>
      <c r="B483" s="2">
        <v>38156</v>
      </c>
    </row>
    <row r="484" spans="1:2" x14ac:dyDescent="0.3">
      <c r="A484" s="1">
        <v>10564</v>
      </c>
      <c r="B484" s="2">
        <v>38154</v>
      </c>
    </row>
    <row r="485" spans="1:2" x14ac:dyDescent="0.3">
      <c r="A485" s="1">
        <v>10563</v>
      </c>
      <c r="B485" s="2">
        <v>38162</v>
      </c>
    </row>
    <row r="486" spans="1:2" x14ac:dyDescent="0.3">
      <c r="A486" s="1">
        <v>10562</v>
      </c>
      <c r="B486" s="2">
        <v>38150</v>
      </c>
    </row>
    <row r="487" spans="1:2" x14ac:dyDescent="0.3">
      <c r="A487" s="1">
        <v>10561</v>
      </c>
      <c r="B487" s="2">
        <v>38147</v>
      </c>
    </row>
    <row r="488" spans="1:2" x14ac:dyDescent="0.3">
      <c r="A488" s="1">
        <v>10560</v>
      </c>
      <c r="B488" s="2">
        <v>38147</v>
      </c>
    </row>
    <row r="489" spans="1:2" x14ac:dyDescent="0.3">
      <c r="A489" s="1">
        <v>10559</v>
      </c>
      <c r="B489" s="2">
        <v>38151</v>
      </c>
    </row>
    <row r="490" spans="1:2" x14ac:dyDescent="0.3">
      <c r="A490" s="1">
        <v>10558</v>
      </c>
      <c r="B490" s="2">
        <v>38148</v>
      </c>
    </row>
    <row r="491" spans="1:2" x14ac:dyDescent="0.3">
      <c r="A491" s="1">
        <v>10557</v>
      </c>
      <c r="B491" s="2">
        <v>38144</v>
      </c>
    </row>
    <row r="492" spans="1:2" x14ac:dyDescent="0.3">
      <c r="A492" s="1">
        <v>10556</v>
      </c>
      <c r="B492" s="2">
        <v>38151</v>
      </c>
    </row>
    <row r="493" spans="1:2" x14ac:dyDescent="0.3">
      <c r="A493" s="1">
        <v>10555</v>
      </c>
      <c r="B493" s="2">
        <v>38142</v>
      </c>
    </row>
    <row r="494" spans="1:2" x14ac:dyDescent="0.3">
      <c r="A494" s="1">
        <v>10554</v>
      </c>
      <c r="B494" s="2">
        <v>38143</v>
      </c>
    </row>
    <row r="495" spans="1:2" x14ac:dyDescent="0.3">
      <c r="A495" s="1">
        <v>10553</v>
      </c>
      <c r="B495" s="2">
        <v>38141</v>
      </c>
    </row>
    <row r="496" spans="1:2" x14ac:dyDescent="0.3">
      <c r="A496" s="1">
        <v>10552</v>
      </c>
      <c r="B496" s="2">
        <v>38143</v>
      </c>
    </row>
    <row r="497" spans="1:2" x14ac:dyDescent="0.3">
      <c r="A497" s="1">
        <v>10551</v>
      </c>
      <c r="B497" s="2">
        <v>38144</v>
      </c>
    </row>
    <row r="498" spans="1:2" x14ac:dyDescent="0.3">
      <c r="A498" s="1">
        <v>10550</v>
      </c>
      <c r="B498" s="2">
        <v>38144</v>
      </c>
    </row>
    <row r="499" spans="1:2" x14ac:dyDescent="0.3">
      <c r="A499" s="1">
        <v>10549</v>
      </c>
      <c r="B499" s="2">
        <v>38137</v>
      </c>
    </row>
    <row r="500" spans="1:2" x14ac:dyDescent="0.3">
      <c r="A500" s="1">
        <v>10548</v>
      </c>
      <c r="B500" s="2">
        <v>38140</v>
      </c>
    </row>
    <row r="501" spans="1:2" x14ac:dyDescent="0.3">
      <c r="A501" s="1">
        <v>10547</v>
      </c>
      <c r="B501" s="2">
        <v>38140</v>
      </c>
    </row>
    <row r="502" spans="1:2" x14ac:dyDescent="0.3">
      <c r="A502" s="1">
        <v>10546</v>
      </c>
      <c r="B502" s="2">
        <v>38134</v>
      </c>
    </row>
    <row r="503" spans="1:2" x14ac:dyDescent="0.3">
      <c r="A503" s="1">
        <v>10545</v>
      </c>
      <c r="B503" s="2">
        <v>38164</v>
      </c>
    </row>
    <row r="504" spans="1:2" x14ac:dyDescent="0.3">
      <c r="A504" s="1">
        <v>10544</v>
      </c>
      <c r="B504" s="2">
        <v>38137</v>
      </c>
    </row>
    <row r="505" spans="1:2" x14ac:dyDescent="0.3">
      <c r="A505" s="1">
        <v>10543</v>
      </c>
      <c r="B505" s="2">
        <v>38130</v>
      </c>
    </row>
    <row r="506" spans="1:2" x14ac:dyDescent="0.3">
      <c r="A506" s="1">
        <v>10542</v>
      </c>
      <c r="B506" s="2">
        <v>38133</v>
      </c>
    </row>
    <row r="507" spans="1:2" x14ac:dyDescent="0.3">
      <c r="A507" s="1">
        <v>10541</v>
      </c>
      <c r="B507" s="2">
        <v>38136</v>
      </c>
    </row>
    <row r="508" spans="1:2" x14ac:dyDescent="0.3">
      <c r="A508" s="1">
        <v>10540</v>
      </c>
      <c r="B508" s="2">
        <v>38151</v>
      </c>
    </row>
    <row r="509" spans="1:2" x14ac:dyDescent="0.3">
      <c r="A509" s="1">
        <v>10539</v>
      </c>
      <c r="B509" s="2">
        <v>38130</v>
      </c>
    </row>
    <row r="510" spans="1:2" x14ac:dyDescent="0.3">
      <c r="A510" s="1">
        <v>10538</v>
      </c>
      <c r="B510" s="2">
        <v>38123</v>
      </c>
    </row>
    <row r="511" spans="1:2" x14ac:dyDescent="0.3">
      <c r="A511" s="1">
        <v>10537</v>
      </c>
      <c r="B511" s="2">
        <v>38126</v>
      </c>
    </row>
    <row r="512" spans="1:2" x14ac:dyDescent="0.3">
      <c r="A512" s="1">
        <v>10536</v>
      </c>
      <c r="B512" s="2">
        <v>38144</v>
      </c>
    </row>
    <row r="513" spans="1:2" x14ac:dyDescent="0.3">
      <c r="A513" s="1">
        <v>10535</v>
      </c>
      <c r="B513" s="2">
        <v>38128</v>
      </c>
    </row>
    <row r="514" spans="1:2" x14ac:dyDescent="0.3">
      <c r="A514" s="1">
        <v>10534</v>
      </c>
      <c r="B514" s="2">
        <v>38121</v>
      </c>
    </row>
    <row r="515" spans="1:2" x14ac:dyDescent="0.3">
      <c r="A515" s="1">
        <v>10533</v>
      </c>
      <c r="B515" s="2">
        <v>38129</v>
      </c>
    </row>
    <row r="516" spans="1:2" x14ac:dyDescent="0.3">
      <c r="A516" s="1">
        <v>10532</v>
      </c>
      <c r="B516" s="2">
        <v>38119</v>
      </c>
    </row>
    <row r="517" spans="1:2" x14ac:dyDescent="0.3">
      <c r="A517" s="1">
        <v>10531</v>
      </c>
      <c r="B517" s="2">
        <v>38126</v>
      </c>
    </row>
    <row r="518" spans="1:2" x14ac:dyDescent="0.3">
      <c r="A518" s="1">
        <v>10530</v>
      </c>
      <c r="B518" s="2">
        <v>38119</v>
      </c>
    </row>
    <row r="519" spans="1:2" x14ac:dyDescent="0.3">
      <c r="A519" s="1">
        <v>10529</v>
      </c>
      <c r="B519" s="2">
        <v>38116</v>
      </c>
    </row>
    <row r="520" spans="1:2" x14ac:dyDescent="0.3">
      <c r="A520" s="1">
        <v>10528</v>
      </c>
      <c r="B520" s="2">
        <v>38116</v>
      </c>
    </row>
    <row r="521" spans="1:2" x14ac:dyDescent="0.3">
      <c r="A521" s="1">
        <v>10527</v>
      </c>
      <c r="B521" s="2">
        <v>38114</v>
      </c>
    </row>
    <row r="522" spans="1:2" x14ac:dyDescent="0.3">
      <c r="A522" s="1">
        <v>10526</v>
      </c>
      <c r="B522" s="2">
        <v>38122</v>
      </c>
    </row>
    <row r="523" spans="1:2" x14ac:dyDescent="0.3">
      <c r="A523" s="1">
        <v>10525</v>
      </c>
      <c r="B523" s="2">
        <v>38130</v>
      </c>
    </row>
    <row r="524" spans="1:2" x14ac:dyDescent="0.3">
      <c r="A524" s="1">
        <v>10524</v>
      </c>
      <c r="B524" s="2">
        <v>38114</v>
      </c>
    </row>
    <row r="525" spans="1:2" x14ac:dyDescent="0.3">
      <c r="A525" s="1">
        <v>10523</v>
      </c>
      <c r="B525" s="2">
        <v>38137</v>
      </c>
    </row>
    <row r="526" spans="1:2" x14ac:dyDescent="0.3">
      <c r="A526" s="1">
        <v>10522</v>
      </c>
      <c r="B526" s="2">
        <v>38113</v>
      </c>
    </row>
    <row r="527" spans="1:2" x14ac:dyDescent="0.3">
      <c r="A527" s="1">
        <v>10521</v>
      </c>
      <c r="B527" s="2">
        <v>38109</v>
      </c>
    </row>
    <row r="528" spans="1:2" x14ac:dyDescent="0.3">
      <c r="A528" s="1">
        <v>10520</v>
      </c>
      <c r="B528" s="2">
        <v>38108</v>
      </c>
    </row>
    <row r="529" spans="1:2" x14ac:dyDescent="0.3">
      <c r="A529" s="1">
        <v>10519</v>
      </c>
      <c r="B529" s="2">
        <v>38108</v>
      </c>
    </row>
    <row r="530" spans="1:2" x14ac:dyDescent="0.3">
      <c r="A530" s="1">
        <v>10518</v>
      </c>
      <c r="B530" s="2">
        <v>38112</v>
      </c>
    </row>
    <row r="531" spans="1:2" x14ac:dyDescent="0.3">
      <c r="A531" s="1">
        <v>10517</v>
      </c>
      <c r="B531" s="2">
        <v>38106</v>
      </c>
    </row>
    <row r="532" spans="1:2" x14ac:dyDescent="0.3">
      <c r="A532" s="1">
        <v>10516</v>
      </c>
      <c r="B532" s="2">
        <v>38108</v>
      </c>
    </row>
    <row r="533" spans="1:2" x14ac:dyDescent="0.3">
      <c r="A533" s="1">
        <v>10515</v>
      </c>
      <c r="B533" s="2">
        <v>38130</v>
      </c>
    </row>
    <row r="534" spans="1:2" x14ac:dyDescent="0.3">
      <c r="A534" s="1">
        <v>10514</v>
      </c>
      <c r="B534" s="2">
        <v>38123</v>
      </c>
    </row>
    <row r="535" spans="1:2" x14ac:dyDescent="0.3">
      <c r="A535" s="1">
        <v>10513</v>
      </c>
      <c r="B535" s="2">
        <v>38105</v>
      </c>
    </row>
    <row r="536" spans="1:2" x14ac:dyDescent="0.3">
      <c r="A536" s="1">
        <v>10512</v>
      </c>
      <c r="B536" s="2">
        <v>38101</v>
      </c>
    </row>
    <row r="537" spans="1:2" x14ac:dyDescent="0.3">
      <c r="A537" s="1">
        <v>10511</v>
      </c>
      <c r="B537" s="2">
        <v>38098</v>
      </c>
    </row>
    <row r="538" spans="1:2" x14ac:dyDescent="0.3">
      <c r="A538" s="1">
        <v>10510</v>
      </c>
      <c r="B538" s="2">
        <v>38105</v>
      </c>
    </row>
    <row r="539" spans="1:2" x14ac:dyDescent="0.3">
      <c r="A539" s="1">
        <v>10509</v>
      </c>
      <c r="B539" s="2">
        <v>38106</v>
      </c>
    </row>
    <row r="540" spans="1:2" x14ac:dyDescent="0.3">
      <c r="A540" s="1">
        <v>10508</v>
      </c>
      <c r="B540" s="2">
        <v>38120</v>
      </c>
    </row>
    <row r="541" spans="1:2" x14ac:dyDescent="0.3">
      <c r="A541" s="1">
        <v>10507</v>
      </c>
      <c r="B541" s="2">
        <v>38099</v>
      </c>
    </row>
    <row r="542" spans="1:2" x14ac:dyDescent="0.3">
      <c r="A542" s="1">
        <v>10506</v>
      </c>
      <c r="B542" s="2">
        <v>38109</v>
      </c>
    </row>
    <row r="543" spans="1:2" x14ac:dyDescent="0.3">
      <c r="A543" s="1">
        <v>10505</v>
      </c>
      <c r="B543" s="2">
        <v>38098</v>
      </c>
    </row>
    <row r="544" spans="1:2" x14ac:dyDescent="0.3">
      <c r="A544" s="1">
        <v>10504</v>
      </c>
      <c r="B544" s="2">
        <v>38095</v>
      </c>
    </row>
    <row r="545" spans="1:2" x14ac:dyDescent="0.3">
      <c r="A545" s="1">
        <v>10503</v>
      </c>
      <c r="B545" s="2">
        <v>38093</v>
      </c>
    </row>
    <row r="546" spans="1:2" x14ac:dyDescent="0.3">
      <c r="A546" s="1">
        <v>10502</v>
      </c>
      <c r="B546" s="2">
        <v>38106</v>
      </c>
    </row>
    <row r="547" spans="1:2" x14ac:dyDescent="0.3">
      <c r="A547" s="1">
        <v>10501</v>
      </c>
      <c r="B547" s="2">
        <v>38093</v>
      </c>
    </row>
    <row r="548" spans="1:2" x14ac:dyDescent="0.3">
      <c r="A548" s="1">
        <v>10500</v>
      </c>
      <c r="B548" s="2">
        <v>38094</v>
      </c>
    </row>
    <row r="549" spans="1:2" x14ac:dyDescent="0.3">
      <c r="A549" s="1">
        <v>10499</v>
      </c>
      <c r="B549" s="2">
        <v>38093</v>
      </c>
    </row>
    <row r="550" spans="1:2" x14ac:dyDescent="0.3">
      <c r="A550" s="1">
        <v>10498</v>
      </c>
      <c r="B550" s="2">
        <v>38088</v>
      </c>
    </row>
    <row r="551" spans="1:2" x14ac:dyDescent="0.3">
      <c r="A551" s="1">
        <v>10497</v>
      </c>
      <c r="B551" s="2">
        <v>38084</v>
      </c>
    </row>
    <row r="552" spans="1:2" x14ac:dyDescent="0.3">
      <c r="A552" s="1">
        <v>10496</v>
      </c>
      <c r="B552" s="2">
        <v>38084</v>
      </c>
    </row>
    <row r="553" spans="1:2" x14ac:dyDescent="0.3">
      <c r="A553" s="1">
        <v>10495</v>
      </c>
      <c r="B553" s="2">
        <v>38088</v>
      </c>
    </row>
    <row r="554" spans="1:2" x14ac:dyDescent="0.3">
      <c r="A554" s="1">
        <v>10494</v>
      </c>
      <c r="B554" s="2">
        <v>38086</v>
      </c>
    </row>
    <row r="555" spans="1:2" x14ac:dyDescent="0.3">
      <c r="A555" s="1">
        <v>10493</v>
      </c>
      <c r="B555" s="2">
        <v>38087</v>
      </c>
    </row>
    <row r="556" spans="1:2" x14ac:dyDescent="0.3">
      <c r="A556" s="1">
        <v>10492</v>
      </c>
      <c r="B556" s="2">
        <v>38088</v>
      </c>
    </row>
    <row r="557" spans="1:2" x14ac:dyDescent="0.3">
      <c r="A557" s="1">
        <v>10491</v>
      </c>
      <c r="B557" s="2">
        <v>38085</v>
      </c>
    </row>
    <row r="558" spans="1:2" x14ac:dyDescent="0.3">
      <c r="A558" s="1">
        <v>10490</v>
      </c>
      <c r="B558" s="2">
        <v>38080</v>
      </c>
    </row>
    <row r="559" spans="1:2" x14ac:dyDescent="0.3">
      <c r="A559" s="1">
        <v>10489</v>
      </c>
      <c r="B559" s="2">
        <v>38086</v>
      </c>
    </row>
    <row r="560" spans="1:2" x14ac:dyDescent="0.3">
      <c r="A560" s="1">
        <v>10488</v>
      </c>
      <c r="B560" s="2">
        <v>38079</v>
      </c>
    </row>
    <row r="561" spans="1:2" x14ac:dyDescent="0.3">
      <c r="A561" s="1">
        <v>10487</v>
      </c>
      <c r="B561" s="2">
        <v>38074</v>
      </c>
    </row>
    <row r="562" spans="1:2" x14ac:dyDescent="0.3">
      <c r="A562" s="1">
        <v>10486</v>
      </c>
      <c r="B562" s="2">
        <v>38079</v>
      </c>
    </row>
    <row r="563" spans="1:2" x14ac:dyDescent="0.3">
      <c r="A563" s="1">
        <v>10485</v>
      </c>
      <c r="B563" s="2">
        <v>38077</v>
      </c>
    </row>
    <row r="564" spans="1:2" x14ac:dyDescent="0.3">
      <c r="A564" s="1">
        <v>10484</v>
      </c>
      <c r="B564" s="2">
        <v>38078</v>
      </c>
    </row>
    <row r="565" spans="1:2" x14ac:dyDescent="0.3">
      <c r="A565" s="1">
        <v>10483</v>
      </c>
      <c r="B565" s="2">
        <v>38102</v>
      </c>
    </row>
    <row r="566" spans="1:2" x14ac:dyDescent="0.3">
      <c r="A566" s="1">
        <v>10482</v>
      </c>
      <c r="B566" s="2">
        <v>38087</v>
      </c>
    </row>
    <row r="567" spans="1:2" x14ac:dyDescent="0.3">
      <c r="A567" s="1">
        <v>10481</v>
      </c>
      <c r="B567" s="2">
        <v>38071</v>
      </c>
    </row>
    <row r="568" spans="1:2" x14ac:dyDescent="0.3">
      <c r="A568" s="1">
        <v>10480</v>
      </c>
      <c r="B568" s="2">
        <v>38070</v>
      </c>
    </row>
    <row r="569" spans="1:2" x14ac:dyDescent="0.3">
      <c r="A569" s="1">
        <v>10479</v>
      </c>
      <c r="B569" s="2">
        <v>38067</v>
      </c>
    </row>
    <row r="570" spans="1:2" x14ac:dyDescent="0.3">
      <c r="A570" s="1">
        <v>10478</v>
      </c>
      <c r="B570" s="2">
        <v>38072</v>
      </c>
    </row>
    <row r="571" spans="1:2" x14ac:dyDescent="0.3">
      <c r="A571" s="1">
        <v>10477</v>
      </c>
      <c r="B571" s="2">
        <v>38071</v>
      </c>
    </row>
    <row r="572" spans="1:2" x14ac:dyDescent="0.3">
      <c r="A572" s="1">
        <v>10476</v>
      </c>
      <c r="B572" s="2">
        <v>38070</v>
      </c>
    </row>
    <row r="573" spans="1:2" x14ac:dyDescent="0.3">
      <c r="A573" s="1">
        <v>10475</v>
      </c>
      <c r="B573" s="2">
        <v>38081</v>
      </c>
    </row>
    <row r="574" spans="1:2" x14ac:dyDescent="0.3">
      <c r="A574" s="1">
        <v>10474</v>
      </c>
      <c r="B574" s="2">
        <v>38067</v>
      </c>
    </row>
    <row r="575" spans="1:2" x14ac:dyDescent="0.3">
      <c r="A575" s="1">
        <v>10473</v>
      </c>
      <c r="B575" s="2">
        <v>38067</v>
      </c>
    </row>
    <row r="576" spans="1:2" x14ac:dyDescent="0.3">
      <c r="A576" s="1">
        <v>10472</v>
      </c>
      <c r="B576" s="2">
        <v>38065</v>
      </c>
    </row>
    <row r="577" spans="1:2" x14ac:dyDescent="0.3">
      <c r="A577" s="1">
        <v>10471</v>
      </c>
      <c r="B577" s="2">
        <v>38064</v>
      </c>
    </row>
    <row r="578" spans="1:2" x14ac:dyDescent="0.3">
      <c r="A578" s="1">
        <v>10470</v>
      </c>
      <c r="B578" s="2">
        <v>38060</v>
      </c>
    </row>
    <row r="579" spans="1:2" x14ac:dyDescent="0.3">
      <c r="A579" s="1">
        <v>10469</v>
      </c>
      <c r="B579" s="2">
        <v>38060</v>
      </c>
    </row>
    <row r="580" spans="1:2" x14ac:dyDescent="0.3">
      <c r="A580" s="1">
        <v>10468</v>
      </c>
      <c r="B580" s="2">
        <v>38058</v>
      </c>
    </row>
    <row r="581" spans="1:2" x14ac:dyDescent="0.3">
      <c r="A581" s="1">
        <v>10467</v>
      </c>
      <c r="B581" s="2">
        <v>38057</v>
      </c>
    </row>
    <row r="582" spans="1:2" x14ac:dyDescent="0.3">
      <c r="A582" s="1">
        <v>10466</v>
      </c>
      <c r="B582" s="2">
        <v>38059</v>
      </c>
    </row>
    <row r="583" spans="1:2" x14ac:dyDescent="0.3">
      <c r="A583" s="1">
        <v>10465</v>
      </c>
      <c r="B583" s="2">
        <v>38060</v>
      </c>
    </row>
    <row r="584" spans="1:2" x14ac:dyDescent="0.3">
      <c r="A584" s="1">
        <v>10464</v>
      </c>
      <c r="B584" s="2">
        <v>38060</v>
      </c>
    </row>
    <row r="585" spans="1:2" x14ac:dyDescent="0.3">
      <c r="A585" s="1">
        <v>10463</v>
      </c>
      <c r="B585" s="2">
        <v>38052</v>
      </c>
    </row>
    <row r="586" spans="1:2" x14ac:dyDescent="0.3">
      <c r="A586" s="1">
        <v>10462</v>
      </c>
      <c r="B586" s="2">
        <v>38064</v>
      </c>
    </row>
    <row r="587" spans="1:2" x14ac:dyDescent="0.3">
      <c r="A587" s="1">
        <v>10461</v>
      </c>
      <c r="B587" s="2">
        <v>38051</v>
      </c>
    </row>
    <row r="588" spans="1:2" x14ac:dyDescent="0.3">
      <c r="A588" s="1">
        <v>10460</v>
      </c>
      <c r="B588" s="2">
        <v>38049</v>
      </c>
    </row>
    <row r="589" spans="1:2" x14ac:dyDescent="0.3">
      <c r="A589" s="1">
        <v>10459</v>
      </c>
      <c r="B589" s="2">
        <v>38045</v>
      </c>
    </row>
    <row r="590" spans="1:2" x14ac:dyDescent="0.3">
      <c r="A590" s="1">
        <v>10458</v>
      </c>
      <c r="B590" s="2">
        <v>38050</v>
      </c>
    </row>
    <row r="591" spans="1:2" x14ac:dyDescent="0.3">
      <c r="A591" s="1">
        <v>10457</v>
      </c>
      <c r="B591" s="2">
        <v>38049</v>
      </c>
    </row>
    <row r="592" spans="1:2" x14ac:dyDescent="0.3">
      <c r="A592" s="1">
        <v>10456</v>
      </c>
      <c r="B592" s="2">
        <v>38045</v>
      </c>
    </row>
    <row r="593" spans="1:2" x14ac:dyDescent="0.3">
      <c r="A593" s="1">
        <v>10455</v>
      </c>
      <c r="B593" s="2">
        <v>38049</v>
      </c>
    </row>
    <row r="594" spans="1:2" x14ac:dyDescent="0.3">
      <c r="A594" s="1">
        <v>10454</v>
      </c>
      <c r="B594" s="2">
        <v>38042</v>
      </c>
    </row>
    <row r="595" spans="1:2" x14ac:dyDescent="0.3">
      <c r="A595" s="1">
        <v>10453</v>
      </c>
      <c r="B595" s="2">
        <v>38043</v>
      </c>
    </row>
    <row r="596" spans="1:2" x14ac:dyDescent="0.3">
      <c r="A596" s="1">
        <v>10452</v>
      </c>
      <c r="B596" s="2">
        <v>38043</v>
      </c>
    </row>
    <row r="597" spans="1:2" x14ac:dyDescent="0.3">
      <c r="A597" s="1">
        <v>10451</v>
      </c>
      <c r="B597" s="2">
        <v>38058</v>
      </c>
    </row>
    <row r="598" spans="1:2" x14ac:dyDescent="0.3">
      <c r="A598" s="1">
        <v>10450</v>
      </c>
      <c r="B598" s="2">
        <v>38057</v>
      </c>
    </row>
    <row r="599" spans="1:2" x14ac:dyDescent="0.3">
      <c r="A599" s="1">
        <v>10449</v>
      </c>
      <c r="B599" s="2">
        <v>38044</v>
      </c>
    </row>
    <row r="600" spans="1:2" x14ac:dyDescent="0.3">
      <c r="A600" s="1">
        <v>10448</v>
      </c>
      <c r="B600" s="2">
        <v>38041</v>
      </c>
    </row>
    <row r="601" spans="1:2" x14ac:dyDescent="0.3">
      <c r="A601" s="1">
        <v>10447</v>
      </c>
      <c r="B601" s="2">
        <v>38053</v>
      </c>
    </row>
    <row r="602" spans="1:2" x14ac:dyDescent="0.3">
      <c r="A602" s="1">
        <v>10446</v>
      </c>
      <c r="B602" s="2">
        <v>38036</v>
      </c>
    </row>
    <row r="603" spans="1:2" x14ac:dyDescent="0.3">
      <c r="A603" s="1">
        <v>10445</v>
      </c>
      <c r="B603" s="2">
        <v>38037</v>
      </c>
    </row>
    <row r="604" spans="1:2" x14ac:dyDescent="0.3">
      <c r="A604" s="1">
        <v>10444</v>
      </c>
      <c r="B604" s="2">
        <v>38038</v>
      </c>
    </row>
    <row r="605" spans="1:2" x14ac:dyDescent="0.3">
      <c r="A605" s="1">
        <v>10443</v>
      </c>
      <c r="B605" s="2">
        <v>38031</v>
      </c>
    </row>
    <row r="606" spans="1:2" x14ac:dyDescent="0.3">
      <c r="A606" s="1">
        <v>10442</v>
      </c>
      <c r="B606" s="2">
        <v>38035</v>
      </c>
    </row>
    <row r="607" spans="1:2" x14ac:dyDescent="0.3">
      <c r="A607" s="1">
        <v>10441</v>
      </c>
      <c r="B607" s="2">
        <v>38060</v>
      </c>
    </row>
    <row r="608" spans="1:2" x14ac:dyDescent="0.3">
      <c r="A608" s="1">
        <v>10440</v>
      </c>
      <c r="B608" s="2">
        <v>38045</v>
      </c>
    </row>
    <row r="609" spans="1:2" x14ac:dyDescent="0.3">
      <c r="A609" s="1">
        <v>10439</v>
      </c>
      <c r="B609" s="2">
        <v>38027</v>
      </c>
    </row>
    <row r="610" spans="1:2" x14ac:dyDescent="0.3">
      <c r="A610" s="1">
        <v>10438</v>
      </c>
      <c r="B610" s="2">
        <v>38031</v>
      </c>
    </row>
    <row r="611" spans="1:2" x14ac:dyDescent="0.3">
      <c r="A611" s="1">
        <v>10437</v>
      </c>
      <c r="B611" s="2">
        <v>38029</v>
      </c>
    </row>
    <row r="612" spans="1:2" x14ac:dyDescent="0.3">
      <c r="A612" s="1">
        <v>10436</v>
      </c>
      <c r="B612" s="2">
        <v>38028</v>
      </c>
    </row>
    <row r="613" spans="1:2" x14ac:dyDescent="0.3">
      <c r="A613" s="1">
        <v>10435</v>
      </c>
      <c r="B613" s="2">
        <v>38024</v>
      </c>
    </row>
    <row r="614" spans="1:2" x14ac:dyDescent="0.3">
      <c r="A614" s="1">
        <v>10434</v>
      </c>
      <c r="B614" s="2">
        <v>38030</v>
      </c>
    </row>
    <row r="615" spans="1:2" x14ac:dyDescent="0.3">
      <c r="A615" s="1">
        <v>10433</v>
      </c>
      <c r="B615" s="2">
        <v>38050</v>
      </c>
    </row>
    <row r="616" spans="1:2" x14ac:dyDescent="0.3">
      <c r="A616" s="1">
        <v>10432</v>
      </c>
      <c r="B616" s="2">
        <v>38024</v>
      </c>
    </row>
    <row r="617" spans="1:2" x14ac:dyDescent="0.3">
      <c r="A617" s="1">
        <v>10431</v>
      </c>
      <c r="B617" s="2">
        <v>38024</v>
      </c>
    </row>
    <row r="618" spans="1:2" x14ac:dyDescent="0.3">
      <c r="A618" s="1">
        <v>10430</v>
      </c>
      <c r="B618" s="2">
        <v>38020</v>
      </c>
    </row>
    <row r="619" spans="1:2" x14ac:dyDescent="0.3">
      <c r="A619" s="1">
        <v>10429</v>
      </c>
      <c r="B619" s="2">
        <v>38024</v>
      </c>
    </row>
    <row r="620" spans="1:2" x14ac:dyDescent="0.3">
      <c r="A620" s="1">
        <v>10428</v>
      </c>
      <c r="B620" s="2">
        <v>38021</v>
      </c>
    </row>
    <row r="621" spans="1:2" x14ac:dyDescent="0.3">
      <c r="A621" s="1">
        <v>10427</v>
      </c>
      <c r="B621" s="2">
        <v>38049</v>
      </c>
    </row>
    <row r="622" spans="1:2" x14ac:dyDescent="0.3">
      <c r="A622" s="1">
        <v>10426</v>
      </c>
      <c r="B622" s="2">
        <v>38023</v>
      </c>
    </row>
    <row r="623" spans="1:2" x14ac:dyDescent="0.3">
      <c r="A623" s="1">
        <v>10425</v>
      </c>
      <c r="B623" s="2">
        <v>38031</v>
      </c>
    </row>
    <row r="624" spans="1:2" x14ac:dyDescent="0.3">
      <c r="A624" s="1">
        <v>10424</v>
      </c>
      <c r="B624" s="2">
        <v>38013</v>
      </c>
    </row>
    <row r="625" spans="1:2" x14ac:dyDescent="0.3">
      <c r="A625" s="1">
        <v>10423</v>
      </c>
      <c r="B625" s="2">
        <v>38041</v>
      </c>
    </row>
    <row r="626" spans="1:2" x14ac:dyDescent="0.3">
      <c r="A626" s="1">
        <v>10422</v>
      </c>
      <c r="B626" s="2">
        <v>38017</v>
      </c>
    </row>
    <row r="627" spans="1:2" x14ac:dyDescent="0.3">
      <c r="A627" s="1">
        <v>10421</v>
      </c>
      <c r="B627" s="2">
        <v>38013</v>
      </c>
    </row>
    <row r="628" spans="1:2" x14ac:dyDescent="0.3">
      <c r="A628" s="1">
        <v>10420</v>
      </c>
      <c r="B628" s="2">
        <v>38013</v>
      </c>
    </row>
    <row r="629" spans="1:2" x14ac:dyDescent="0.3">
      <c r="A629" s="1">
        <v>10419</v>
      </c>
      <c r="B629" s="2">
        <v>38016</v>
      </c>
    </row>
    <row r="630" spans="1:2" x14ac:dyDescent="0.3">
      <c r="A630" s="1">
        <v>10418</v>
      </c>
      <c r="B630" s="2">
        <v>38010</v>
      </c>
    </row>
    <row r="631" spans="1:2" x14ac:dyDescent="0.3">
      <c r="A631" s="1">
        <v>10417</v>
      </c>
      <c r="B631" s="2">
        <v>38014</v>
      </c>
    </row>
    <row r="632" spans="1:2" x14ac:dyDescent="0.3">
      <c r="A632" s="1">
        <v>10416</v>
      </c>
      <c r="B632" s="2">
        <v>38013</v>
      </c>
    </row>
    <row r="633" spans="1:2" x14ac:dyDescent="0.3">
      <c r="A633" s="1">
        <v>10415</v>
      </c>
      <c r="B633" s="2">
        <v>38010</v>
      </c>
    </row>
    <row r="634" spans="1:2" x14ac:dyDescent="0.3">
      <c r="A634" s="1">
        <v>10414</v>
      </c>
      <c r="B634" s="2">
        <v>38003</v>
      </c>
    </row>
    <row r="635" spans="1:2" x14ac:dyDescent="0.3">
      <c r="A635" s="1">
        <v>10413</v>
      </c>
      <c r="B635" s="2">
        <v>38002</v>
      </c>
    </row>
    <row r="636" spans="1:2" x14ac:dyDescent="0.3">
      <c r="A636" s="1">
        <v>10412</v>
      </c>
      <c r="B636" s="2">
        <v>38001</v>
      </c>
    </row>
    <row r="637" spans="1:2" x14ac:dyDescent="0.3">
      <c r="A637" s="1">
        <v>10411</v>
      </c>
      <c r="B637" s="2">
        <v>38007</v>
      </c>
    </row>
    <row r="638" spans="1:2" x14ac:dyDescent="0.3">
      <c r="A638" s="1">
        <v>10410</v>
      </c>
      <c r="B638" s="2">
        <v>38001</v>
      </c>
    </row>
    <row r="639" spans="1:2" x14ac:dyDescent="0.3">
      <c r="A639" s="1">
        <v>10409</v>
      </c>
      <c r="B639" s="2">
        <v>38000</v>
      </c>
    </row>
    <row r="640" spans="1:2" x14ac:dyDescent="0.3">
      <c r="A640" s="1">
        <v>10408</v>
      </c>
      <c r="B640" s="2">
        <v>38000</v>
      </c>
    </row>
    <row r="641" spans="1:2" x14ac:dyDescent="0.3">
      <c r="A641" s="1">
        <v>10407</v>
      </c>
      <c r="B641" s="2">
        <v>38016</v>
      </c>
    </row>
    <row r="642" spans="1:2" x14ac:dyDescent="0.3">
      <c r="A642" s="1">
        <v>10406</v>
      </c>
      <c r="B642" s="2">
        <v>37999</v>
      </c>
    </row>
    <row r="643" spans="1:2" x14ac:dyDescent="0.3">
      <c r="A643" s="1">
        <v>10405</v>
      </c>
      <c r="B643" s="2">
        <v>38008</v>
      </c>
    </row>
    <row r="644" spans="1:2" x14ac:dyDescent="0.3">
      <c r="A644" s="1">
        <v>10404</v>
      </c>
      <c r="B644" s="2">
        <v>37994</v>
      </c>
    </row>
    <row r="645" spans="1:2" x14ac:dyDescent="0.3">
      <c r="A645" s="1">
        <v>10403</v>
      </c>
      <c r="B645" s="2">
        <v>37995</v>
      </c>
    </row>
    <row r="646" spans="1:2" x14ac:dyDescent="0.3">
      <c r="A646" s="1">
        <v>10402</v>
      </c>
      <c r="B646" s="2">
        <v>37996</v>
      </c>
    </row>
    <row r="647" spans="1:2" x14ac:dyDescent="0.3">
      <c r="A647" s="1">
        <v>10401</v>
      </c>
      <c r="B647" s="2">
        <v>37996</v>
      </c>
    </row>
    <row r="648" spans="1:2" x14ac:dyDescent="0.3">
      <c r="A648" s="1">
        <v>10400</v>
      </c>
      <c r="B648" s="2">
        <v>38002</v>
      </c>
    </row>
    <row r="649" spans="1:2" x14ac:dyDescent="0.3">
      <c r="A649" s="1">
        <v>10399</v>
      </c>
      <c r="B649" s="2">
        <v>37994</v>
      </c>
    </row>
    <row r="650" spans="1:2" x14ac:dyDescent="0.3">
      <c r="A650" s="1">
        <v>10398</v>
      </c>
      <c r="B650" s="2">
        <v>37995</v>
      </c>
    </row>
    <row r="651" spans="1:2" x14ac:dyDescent="0.3">
      <c r="A651" s="1">
        <v>10397</v>
      </c>
      <c r="B651" s="2">
        <v>37988</v>
      </c>
    </row>
    <row r="652" spans="1:2" x14ac:dyDescent="0.3">
      <c r="A652" s="1">
        <v>10396</v>
      </c>
      <c r="B652" s="2">
        <v>37992</v>
      </c>
    </row>
    <row r="653" spans="1:2" x14ac:dyDescent="0.3">
      <c r="A653" s="1">
        <v>10395</v>
      </c>
      <c r="B653" s="2">
        <v>37989</v>
      </c>
    </row>
    <row r="654" spans="1:2" x14ac:dyDescent="0.3">
      <c r="A654" s="1">
        <v>10394</v>
      </c>
      <c r="B654" s="2">
        <v>37989</v>
      </c>
    </row>
    <row r="655" spans="1:2" x14ac:dyDescent="0.3">
      <c r="A655" s="1">
        <v>10393</v>
      </c>
      <c r="B655" s="2">
        <v>37989</v>
      </c>
    </row>
    <row r="656" spans="1:2" x14ac:dyDescent="0.3">
      <c r="A656" s="1">
        <v>10392</v>
      </c>
      <c r="B656" s="2">
        <v>37987</v>
      </c>
    </row>
    <row r="657" spans="1:2" x14ac:dyDescent="0.3">
      <c r="A657" s="1">
        <v>10391</v>
      </c>
      <c r="B657" s="2">
        <v>37986</v>
      </c>
    </row>
    <row r="658" spans="1:2" x14ac:dyDescent="0.3">
      <c r="A658" s="1">
        <v>10390</v>
      </c>
      <c r="B658" s="2">
        <v>37981</v>
      </c>
    </row>
    <row r="659" spans="1:2" x14ac:dyDescent="0.3">
      <c r="A659" s="1">
        <v>10389</v>
      </c>
      <c r="B659" s="2">
        <v>37979</v>
      </c>
    </row>
    <row r="660" spans="1:2" x14ac:dyDescent="0.3">
      <c r="A660" s="1">
        <v>10388</v>
      </c>
      <c r="B660" s="2">
        <v>37975</v>
      </c>
    </row>
    <row r="661" spans="1:2" x14ac:dyDescent="0.3">
      <c r="A661" s="1">
        <v>10387</v>
      </c>
      <c r="B661" s="2">
        <v>37975</v>
      </c>
    </row>
    <row r="662" spans="1:2" x14ac:dyDescent="0.3">
      <c r="A662" s="1">
        <v>10386</v>
      </c>
      <c r="B662" s="2">
        <v>37980</v>
      </c>
    </row>
    <row r="663" spans="1:2" x14ac:dyDescent="0.3">
      <c r="A663" s="1">
        <v>10385</v>
      </c>
      <c r="B663" s="2">
        <v>37978</v>
      </c>
    </row>
    <row r="664" spans="1:2" x14ac:dyDescent="0.3">
      <c r="A664" s="1">
        <v>10384</v>
      </c>
      <c r="B664" s="2">
        <v>37975</v>
      </c>
    </row>
    <row r="665" spans="1:2" x14ac:dyDescent="0.3">
      <c r="A665" s="1">
        <v>10383</v>
      </c>
      <c r="B665" s="2">
        <v>37973</v>
      </c>
    </row>
    <row r="666" spans="1:2" x14ac:dyDescent="0.3">
      <c r="A666" s="1">
        <v>10382</v>
      </c>
      <c r="B666" s="2">
        <v>37971</v>
      </c>
    </row>
    <row r="667" spans="1:2" x14ac:dyDescent="0.3">
      <c r="A667" s="1">
        <v>10381</v>
      </c>
      <c r="B667" s="2">
        <v>37968</v>
      </c>
    </row>
    <row r="668" spans="1:2" x14ac:dyDescent="0.3">
      <c r="A668" s="1">
        <v>10380</v>
      </c>
      <c r="B668" s="2">
        <v>38002</v>
      </c>
    </row>
    <row r="669" spans="1:2" x14ac:dyDescent="0.3">
      <c r="A669" s="1">
        <v>10379</v>
      </c>
      <c r="B669" s="2">
        <v>37968</v>
      </c>
    </row>
    <row r="670" spans="1:2" x14ac:dyDescent="0.3">
      <c r="A670" s="1">
        <v>10378</v>
      </c>
      <c r="B670" s="2">
        <v>37974</v>
      </c>
    </row>
    <row r="671" spans="1:2" x14ac:dyDescent="0.3">
      <c r="A671" s="1">
        <v>10377</v>
      </c>
      <c r="B671" s="2">
        <v>37968</v>
      </c>
    </row>
    <row r="672" spans="1:2" x14ac:dyDescent="0.3">
      <c r="A672" s="1">
        <v>10376</v>
      </c>
      <c r="B672" s="2">
        <v>37968</v>
      </c>
    </row>
    <row r="673" spans="1:2" x14ac:dyDescent="0.3">
      <c r="A673" s="1">
        <v>10375</v>
      </c>
      <c r="B673" s="2">
        <v>37964</v>
      </c>
    </row>
    <row r="674" spans="1:2" x14ac:dyDescent="0.3">
      <c r="A674" s="1">
        <v>10374</v>
      </c>
      <c r="B674" s="2">
        <v>37964</v>
      </c>
    </row>
    <row r="675" spans="1:2" x14ac:dyDescent="0.3">
      <c r="A675" s="1">
        <v>10373</v>
      </c>
      <c r="B675" s="2">
        <v>37966</v>
      </c>
    </row>
    <row r="676" spans="1:2" x14ac:dyDescent="0.3">
      <c r="A676" s="1">
        <v>10372</v>
      </c>
      <c r="B676" s="2">
        <v>37964</v>
      </c>
    </row>
    <row r="677" spans="1:2" x14ac:dyDescent="0.3">
      <c r="A677" s="1">
        <v>10371</v>
      </c>
      <c r="B677" s="2">
        <v>37979</v>
      </c>
    </row>
    <row r="678" spans="1:2" x14ac:dyDescent="0.3">
      <c r="A678" s="1">
        <v>10370</v>
      </c>
      <c r="B678" s="2">
        <v>37982</v>
      </c>
    </row>
    <row r="679" spans="1:2" x14ac:dyDescent="0.3">
      <c r="A679" s="1">
        <v>10369</v>
      </c>
      <c r="B679" s="2">
        <v>37964</v>
      </c>
    </row>
    <row r="680" spans="1:2" x14ac:dyDescent="0.3">
      <c r="A680" s="1">
        <v>10368</v>
      </c>
      <c r="B680" s="2">
        <v>37957</v>
      </c>
    </row>
    <row r="681" spans="1:2" x14ac:dyDescent="0.3">
      <c r="A681" s="1">
        <v>10367</v>
      </c>
      <c r="B681" s="2">
        <v>37957</v>
      </c>
    </row>
    <row r="682" spans="1:2" x14ac:dyDescent="0.3">
      <c r="A682" s="1">
        <v>10366</v>
      </c>
      <c r="B682" s="2">
        <v>37985</v>
      </c>
    </row>
    <row r="683" spans="1:2" x14ac:dyDescent="0.3">
      <c r="A683" s="1">
        <v>10365</v>
      </c>
      <c r="B683" s="2">
        <v>37957</v>
      </c>
    </row>
    <row r="684" spans="1:2" x14ac:dyDescent="0.3">
      <c r="A684" s="1">
        <v>10364</v>
      </c>
      <c r="B684" s="2">
        <v>37959</v>
      </c>
    </row>
    <row r="685" spans="1:2" x14ac:dyDescent="0.3">
      <c r="A685" s="1">
        <v>10363</v>
      </c>
      <c r="B685" s="2">
        <v>37959</v>
      </c>
    </row>
    <row r="686" spans="1:2" x14ac:dyDescent="0.3">
      <c r="A686" s="1">
        <v>10362</v>
      </c>
      <c r="B686" s="2">
        <v>37953</v>
      </c>
    </row>
    <row r="687" spans="1:2" x14ac:dyDescent="0.3">
      <c r="A687" s="1">
        <v>10361</v>
      </c>
      <c r="B687" s="2">
        <v>37958</v>
      </c>
    </row>
    <row r="688" spans="1:2" x14ac:dyDescent="0.3">
      <c r="A688" s="1">
        <v>10360</v>
      </c>
      <c r="B688" s="2">
        <v>37957</v>
      </c>
    </row>
    <row r="689" spans="1:2" x14ac:dyDescent="0.3">
      <c r="A689" s="1">
        <v>10359</v>
      </c>
      <c r="B689" s="2">
        <v>37951</v>
      </c>
    </row>
    <row r="690" spans="1:2" x14ac:dyDescent="0.3">
      <c r="A690" s="1">
        <v>10358</v>
      </c>
      <c r="B690" s="2">
        <v>37952</v>
      </c>
    </row>
    <row r="691" spans="1:2" x14ac:dyDescent="0.3">
      <c r="A691" s="1">
        <v>10357</v>
      </c>
      <c r="B691" s="2">
        <v>37957</v>
      </c>
    </row>
    <row r="692" spans="1:2" x14ac:dyDescent="0.3">
      <c r="A692" s="1">
        <v>10356</v>
      </c>
      <c r="B692" s="2">
        <v>37952</v>
      </c>
    </row>
    <row r="693" spans="1:2" x14ac:dyDescent="0.3">
      <c r="A693" s="1">
        <v>10355</v>
      </c>
      <c r="B693" s="2">
        <v>37945</v>
      </c>
    </row>
    <row r="694" spans="1:2" x14ac:dyDescent="0.3">
      <c r="A694" s="1">
        <v>10354</v>
      </c>
      <c r="B694" s="2">
        <v>37945</v>
      </c>
    </row>
    <row r="695" spans="1:2" x14ac:dyDescent="0.3">
      <c r="A695" s="1">
        <v>10353</v>
      </c>
      <c r="B695" s="2">
        <v>37950</v>
      </c>
    </row>
    <row r="696" spans="1:2" x14ac:dyDescent="0.3">
      <c r="A696" s="1">
        <v>10352</v>
      </c>
      <c r="B696" s="2">
        <v>37943</v>
      </c>
    </row>
    <row r="697" spans="1:2" x14ac:dyDescent="0.3">
      <c r="A697" s="1">
        <v>10351</v>
      </c>
      <c r="B697" s="2">
        <v>37945</v>
      </c>
    </row>
    <row r="698" spans="1:2" x14ac:dyDescent="0.3">
      <c r="A698" s="1">
        <v>10350</v>
      </c>
      <c r="B698" s="2">
        <v>37958</v>
      </c>
    </row>
    <row r="699" spans="1:2" x14ac:dyDescent="0.3">
      <c r="A699" s="1">
        <v>10349</v>
      </c>
      <c r="B699" s="2">
        <v>37940</v>
      </c>
    </row>
    <row r="700" spans="1:2" x14ac:dyDescent="0.3">
      <c r="A700" s="1">
        <v>10348</v>
      </c>
      <c r="B700" s="2">
        <v>37940</v>
      </c>
    </row>
    <row r="701" spans="1:2" x14ac:dyDescent="0.3">
      <c r="A701" s="1">
        <v>10347</v>
      </c>
      <c r="B701" s="2">
        <v>37933</v>
      </c>
    </row>
    <row r="702" spans="1:2" x14ac:dyDescent="0.3">
      <c r="A702" s="1">
        <v>10346</v>
      </c>
      <c r="B702" s="2">
        <v>37933</v>
      </c>
    </row>
    <row r="703" spans="1:2" x14ac:dyDescent="0.3">
      <c r="A703" s="1">
        <v>10345</v>
      </c>
      <c r="B703" s="2">
        <v>37936</v>
      </c>
    </row>
    <row r="704" spans="1:2" x14ac:dyDescent="0.3">
      <c r="A704" s="1">
        <v>10344</v>
      </c>
      <c r="B704" s="2">
        <v>37930</v>
      </c>
    </row>
    <row r="705" spans="1:2" x14ac:dyDescent="0.3">
      <c r="A705" s="1">
        <v>10343</v>
      </c>
      <c r="B705" s="2">
        <v>37931</v>
      </c>
    </row>
    <row r="706" spans="1:2" x14ac:dyDescent="0.3">
      <c r="A706" s="1">
        <v>10342</v>
      </c>
      <c r="B706" s="2">
        <v>37929</v>
      </c>
    </row>
    <row r="707" spans="1:2" x14ac:dyDescent="0.3">
      <c r="A707" s="1">
        <v>10341</v>
      </c>
      <c r="B707" s="2">
        <v>37930</v>
      </c>
    </row>
    <row r="708" spans="1:2" x14ac:dyDescent="0.3">
      <c r="A708" s="1">
        <v>10340</v>
      </c>
      <c r="B708" s="2">
        <v>37933</v>
      </c>
    </row>
    <row r="709" spans="1:2" x14ac:dyDescent="0.3">
      <c r="A709" s="1">
        <v>10339</v>
      </c>
      <c r="B709" s="2">
        <v>37929</v>
      </c>
    </row>
    <row r="710" spans="1:2" x14ac:dyDescent="0.3">
      <c r="A710" s="1">
        <v>10338</v>
      </c>
      <c r="B710" s="2">
        <v>37923</v>
      </c>
    </row>
    <row r="711" spans="1:2" x14ac:dyDescent="0.3">
      <c r="A711" s="1">
        <v>10337</v>
      </c>
      <c r="B711" s="2">
        <v>37923</v>
      </c>
    </row>
    <row r="712" spans="1:2" x14ac:dyDescent="0.3">
      <c r="A712" s="1">
        <v>10336</v>
      </c>
      <c r="B712" s="2">
        <v>37919</v>
      </c>
    </row>
    <row r="713" spans="1:2" x14ac:dyDescent="0.3">
      <c r="A713" s="1">
        <v>10335</v>
      </c>
      <c r="B713" s="2">
        <v>37918</v>
      </c>
    </row>
    <row r="714" spans="1:2" x14ac:dyDescent="0.3">
      <c r="A714" s="1">
        <v>10334</v>
      </c>
      <c r="B714" s="2">
        <v>37922</v>
      </c>
    </row>
    <row r="715" spans="1:2" x14ac:dyDescent="0.3">
      <c r="A715" s="1">
        <v>10333</v>
      </c>
      <c r="B715" s="2">
        <v>37919</v>
      </c>
    </row>
    <row r="716" spans="1:2" x14ac:dyDescent="0.3">
      <c r="A716" s="1">
        <v>10332</v>
      </c>
      <c r="B716" s="2">
        <v>37915</v>
      </c>
    </row>
    <row r="717" spans="1:2" x14ac:dyDescent="0.3">
      <c r="A717" s="1">
        <v>10331</v>
      </c>
      <c r="B717" s="2">
        <v>37915</v>
      </c>
    </row>
    <row r="718" spans="1:2" x14ac:dyDescent="0.3">
      <c r="A718" s="1">
        <v>10330</v>
      </c>
      <c r="B718" s="2">
        <v>37922</v>
      </c>
    </row>
    <row r="719" spans="1:2" x14ac:dyDescent="0.3">
      <c r="A719" s="1">
        <v>10329</v>
      </c>
      <c r="B719" s="2">
        <v>37917</v>
      </c>
    </row>
    <row r="720" spans="1:2" x14ac:dyDescent="0.3">
      <c r="A720" s="1">
        <v>10328</v>
      </c>
      <c r="B720" s="2">
        <v>37911</v>
      </c>
    </row>
    <row r="721" spans="1:2" x14ac:dyDescent="0.3">
      <c r="A721" s="1">
        <v>10327</v>
      </c>
      <c r="B721" s="2">
        <v>37908</v>
      </c>
    </row>
    <row r="722" spans="1:2" x14ac:dyDescent="0.3">
      <c r="A722" s="1">
        <v>10326</v>
      </c>
      <c r="B722" s="2">
        <v>37908</v>
      </c>
    </row>
    <row r="723" spans="1:2" x14ac:dyDescent="0.3">
      <c r="A723" s="1">
        <v>10325</v>
      </c>
      <c r="B723" s="2">
        <v>37908</v>
      </c>
    </row>
    <row r="724" spans="1:2" x14ac:dyDescent="0.3">
      <c r="A724" s="1">
        <v>10324</v>
      </c>
      <c r="B724" s="2">
        <v>37904</v>
      </c>
    </row>
    <row r="725" spans="1:2" x14ac:dyDescent="0.3">
      <c r="A725" s="1">
        <v>10323</v>
      </c>
      <c r="B725" s="2">
        <v>37908</v>
      </c>
    </row>
    <row r="726" spans="1:2" x14ac:dyDescent="0.3">
      <c r="A726" s="1">
        <v>10322</v>
      </c>
      <c r="B726" s="2">
        <v>37917</v>
      </c>
    </row>
    <row r="727" spans="1:2" x14ac:dyDescent="0.3">
      <c r="A727" s="1">
        <v>10321</v>
      </c>
      <c r="B727" s="2">
        <v>37905</v>
      </c>
    </row>
    <row r="728" spans="1:2" x14ac:dyDescent="0.3">
      <c r="A728" s="1">
        <v>10320</v>
      </c>
      <c r="B728" s="2">
        <v>37912</v>
      </c>
    </row>
    <row r="729" spans="1:2" x14ac:dyDescent="0.3">
      <c r="A729" s="1">
        <v>10319</v>
      </c>
      <c r="B729" s="2">
        <v>37905</v>
      </c>
    </row>
    <row r="730" spans="1:2" x14ac:dyDescent="0.3">
      <c r="A730" s="1">
        <v>10318</v>
      </c>
      <c r="B730" s="2">
        <v>37898</v>
      </c>
    </row>
    <row r="731" spans="1:2" x14ac:dyDescent="0.3">
      <c r="A731" s="1">
        <v>10317</v>
      </c>
      <c r="B731" s="2">
        <v>37904</v>
      </c>
    </row>
    <row r="732" spans="1:2" x14ac:dyDescent="0.3">
      <c r="A732" s="1">
        <v>10316</v>
      </c>
      <c r="B732" s="2">
        <v>37902</v>
      </c>
    </row>
    <row r="733" spans="1:2" x14ac:dyDescent="0.3">
      <c r="A733" s="1">
        <v>10315</v>
      </c>
      <c r="B733" s="2">
        <v>37897</v>
      </c>
    </row>
    <row r="734" spans="1:2" x14ac:dyDescent="0.3">
      <c r="A734" s="1">
        <v>10314</v>
      </c>
      <c r="B734" s="2">
        <v>37898</v>
      </c>
    </row>
    <row r="735" spans="1:2" x14ac:dyDescent="0.3">
      <c r="A735" s="1">
        <v>10313</v>
      </c>
      <c r="B735" s="2">
        <v>37898</v>
      </c>
    </row>
    <row r="736" spans="1:2" x14ac:dyDescent="0.3">
      <c r="A736" s="1">
        <v>10312</v>
      </c>
      <c r="B736" s="2">
        <v>37897</v>
      </c>
    </row>
    <row r="737" spans="1:2" x14ac:dyDescent="0.3">
      <c r="A737" s="1">
        <v>10311</v>
      </c>
      <c r="B737" s="2">
        <v>37890</v>
      </c>
    </row>
    <row r="738" spans="1:2" x14ac:dyDescent="0.3">
      <c r="A738" s="1">
        <v>10310</v>
      </c>
      <c r="B738" s="2">
        <v>37891</v>
      </c>
    </row>
    <row r="739" spans="1:2" x14ac:dyDescent="0.3">
      <c r="A739" s="1">
        <v>10309</v>
      </c>
      <c r="B739" s="2">
        <v>37917</v>
      </c>
    </row>
    <row r="740" spans="1:2" x14ac:dyDescent="0.3">
      <c r="A740" s="1">
        <v>10308</v>
      </c>
      <c r="B740" s="2">
        <v>37888</v>
      </c>
    </row>
    <row r="741" spans="1:2" x14ac:dyDescent="0.3">
      <c r="A741" s="1">
        <v>10307</v>
      </c>
      <c r="B741" s="2">
        <v>37889</v>
      </c>
    </row>
    <row r="742" spans="1:2" x14ac:dyDescent="0.3">
      <c r="A742" s="1">
        <v>10306</v>
      </c>
      <c r="B742" s="2">
        <v>37887</v>
      </c>
    </row>
    <row r="743" spans="1:2" x14ac:dyDescent="0.3">
      <c r="A743" s="1">
        <v>10305</v>
      </c>
      <c r="B743" s="2">
        <v>37903</v>
      </c>
    </row>
    <row r="744" spans="1:2" x14ac:dyDescent="0.3">
      <c r="A744" s="1">
        <v>10304</v>
      </c>
      <c r="B744" s="2">
        <v>37881</v>
      </c>
    </row>
    <row r="745" spans="1:2" x14ac:dyDescent="0.3">
      <c r="A745" s="1">
        <v>10303</v>
      </c>
      <c r="B745" s="2">
        <v>37882</v>
      </c>
    </row>
    <row r="746" spans="1:2" x14ac:dyDescent="0.3">
      <c r="A746" s="1">
        <v>10302</v>
      </c>
      <c r="B746" s="2">
        <v>37903</v>
      </c>
    </row>
    <row r="747" spans="1:2" x14ac:dyDescent="0.3">
      <c r="A747" s="1">
        <v>10301</v>
      </c>
      <c r="B747" s="2">
        <v>37881</v>
      </c>
    </row>
    <row r="748" spans="1:2" x14ac:dyDescent="0.3">
      <c r="A748" s="1">
        <v>10300</v>
      </c>
      <c r="B748" s="2">
        <v>37882</v>
      </c>
    </row>
    <row r="749" spans="1:2" x14ac:dyDescent="0.3">
      <c r="A749" s="1">
        <v>10299</v>
      </c>
      <c r="B749" s="2">
        <v>37877</v>
      </c>
    </row>
    <row r="750" spans="1:2" x14ac:dyDescent="0.3">
      <c r="A750" s="1">
        <v>10298</v>
      </c>
      <c r="B750" s="2">
        <v>37875</v>
      </c>
    </row>
    <row r="751" spans="1:2" x14ac:dyDescent="0.3">
      <c r="A751" s="1">
        <v>10297</v>
      </c>
      <c r="B751" s="2">
        <v>37874</v>
      </c>
    </row>
    <row r="752" spans="1:2" x14ac:dyDescent="0.3">
      <c r="A752" s="1">
        <v>10296</v>
      </c>
      <c r="B752" s="2">
        <v>37875</v>
      </c>
    </row>
    <row r="753" spans="1:2" x14ac:dyDescent="0.3">
      <c r="A753" s="1">
        <v>10295</v>
      </c>
      <c r="B753" s="2">
        <v>37874</v>
      </c>
    </row>
    <row r="754" spans="1:2" x14ac:dyDescent="0.3">
      <c r="A754" s="1">
        <v>10294</v>
      </c>
      <c r="B754" s="2">
        <v>37869</v>
      </c>
    </row>
    <row r="755" spans="1:2" x14ac:dyDescent="0.3">
      <c r="A755" s="1">
        <v>10293</v>
      </c>
      <c r="B755" s="2">
        <v>37875</v>
      </c>
    </row>
    <row r="756" spans="1:2" x14ac:dyDescent="0.3">
      <c r="A756" s="1">
        <v>10292</v>
      </c>
      <c r="B756" s="2">
        <v>37866</v>
      </c>
    </row>
    <row r="757" spans="1:2" x14ac:dyDescent="0.3">
      <c r="A757" s="1">
        <v>10291</v>
      </c>
      <c r="B757" s="2">
        <v>37868</v>
      </c>
    </row>
    <row r="758" spans="1:2" x14ac:dyDescent="0.3">
      <c r="A758" s="1">
        <v>10290</v>
      </c>
      <c r="B758" s="2">
        <v>37867</v>
      </c>
    </row>
    <row r="759" spans="1:2" x14ac:dyDescent="0.3">
      <c r="A759" s="1">
        <v>10289</v>
      </c>
      <c r="B759" s="2">
        <v>37861</v>
      </c>
    </row>
    <row r="760" spans="1:2" x14ac:dyDescent="0.3">
      <c r="A760" s="1">
        <v>10288</v>
      </c>
      <c r="B760" s="2">
        <v>37867</v>
      </c>
    </row>
    <row r="761" spans="1:2" x14ac:dyDescent="0.3">
      <c r="A761" s="1">
        <v>10287</v>
      </c>
      <c r="B761" s="2">
        <v>37861</v>
      </c>
    </row>
    <row r="762" spans="1:2" x14ac:dyDescent="0.3">
      <c r="A762" s="1">
        <v>10286</v>
      </c>
      <c r="B762" s="2">
        <v>37863</v>
      </c>
    </row>
    <row r="763" spans="1:2" x14ac:dyDescent="0.3">
      <c r="A763" s="1">
        <v>10285</v>
      </c>
      <c r="B763" s="2">
        <v>37859</v>
      </c>
    </row>
    <row r="764" spans="1:2" x14ac:dyDescent="0.3">
      <c r="A764" s="1">
        <v>10284</v>
      </c>
      <c r="B764" s="2">
        <v>37860</v>
      </c>
    </row>
    <row r="765" spans="1:2" x14ac:dyDescent="0.3">
      <c r="A765" s="1">
        <v>10283</v>
      </c>
      <c r="B765" s="2">
        <v>37856</v>
      </c>
    </row>
    <row r="766" spans="1:2" x14ac:dyDescent="0.3">
      <c r="A766" s="1">
        <v>10282</v>
      </c>
      <c r="B766" s="2">
        <v>37854</v>
      </c>
    </row>
    <row r="767" spans="1:2" x14ac:dyDescent="0.3">
      <c r="A767" s="1">
        <v>10281</v>
      </c>
      <c r="B767" s="2">
        <v>37854</v>
      </c>
    </row>
    <row r="768" spans="1:2" x14ac:dyDescent="0.3">
      <c r="A768" s="1">
        <v>10280</v>
      </c>
      <c r="B768" s="2">
        <v>37876</v>
      </c>
    </row>
    <row r="769" spans="1:2" x14ac:dyDescent="0.3">
      <c r="A769" s="1">
        <v>10279</v>
      </c>
      <c r="B769" s="2">
        <v>37849</v>
      </c>
    </row>
    <row r="770" spans="1:2" x14ac:dyDescent="0.3">
      <c r="A770" s="1">
        <v>10278</v>
      </c>
      <c r="B770" s="2">
        <v>37849</v>
      </c>
    </row>
    <row r="771" spans="1:2" x14ac:dyDescent="0.3">
      <c r="A771" s="1">
        <v>10277</v>
      </c>
      <c r="B771" s="2">
        <v>37846</v>
      </c>
    </row>
    <row r="772" spans="1:2" x14ac:dyDescent="0.3">
      <c r="A772" s="1">
        <v>10276</v>
      </c>
      <c r="B772" s="2">
        <v>37847</v>
      </c>
    </row>
    <row r="773" spans="1:2" x14ac:dyDescent="0.3">
      <c r="A773" s="1">
        <v>10275</v>
      </c>
      <c r="B773" s="2">
        <v>37842</v>
      </c>
    </row>
    <row r="774" spans="1:2" x14ac:dyDescent="0.3">
      <c r="A774" s="1">
        <v>10274</v>
      </c>
      <c r="B774" s="2">
        <v>37849</v>
      </c>
    </row>
    <row r="775" spans="1:2" x14ac:dyDescent="0.3">
      <c r="A775" s="1">
        <v>10273</v>
      </c>
      <c r="B775" s="2">
        <v>37845</v>
      </c>
    </row>
    <row r="776" spans="1:2" x14ac:dyDescent="0.3">
      <c r="A776" s="1">
        <v>10272</v>
      </c>
      <c r="B776" s="2">
        <v>37839</v>
      </c>
    </row>
    <row r="777" spans="1:2" x14ac:dyDescent="0.3">
      <c r="A777" s="1">
        <v>10271</v>
      </c>
      <c r="B777" s="2">
        <v>37863</v>
      </c>
    </row>
    <row r="778" spans="1:2" x14ac:dyDescent="0.3">
      <c r="A778" s="1">
        <v>10270</v>
      </c>
      <c r="B778" s="2">
        <v>37835</v>
      </c>
    </row>
    <row r="779" spans="1:2" x14ac:dyDescent="0.3">
      <c r="A779" s="1">
        <v>10269</v>
      </c>
      <c r="B779" s="2">
        <v>37842</v>
      </c>
    </row>
    <row r="780" spans="1:2" x14ac:dyDescent="0.3">
      <c r="A780" s="1">
        <v>10268</v>
      </c>
      <c r="B780" s="2">
        <v>37835</v>
      </c>
    </row>
    <row r="781" spans="1:2" x14ac:dyDescent="0.3">
      <c r="A781" s="1">
        <v>10267</v>
      </c>
      <c r="B781" s="2">
        <v>37839</v>
      </c>
    </row>
    <row r="782" spans="1:2" x14ac:dyDescent="0.3">
      <c r="A782" s="1">
        <v>10266</v>
      </c>
      <c r="B782" s="2">
        <v>37833</v>
      </c>
    </row>
    <row r="783" spans="1:2" x14ac:dyDescent="0.3">
      <c r="A783" s="1">
        <v>10265</v>
      </c>
      <c r="B783" s="2">
        <v>37845</v>
      </c>
    </row>
    <row r="784" spans="1:2" x14ac:dyDescent="0.3">
      <c r="A784" s="1">
        <v>10264</v>
      </c>
      <c r="B784" s="2">
        <v>37856</v>
      </c>
    </row>
    <row r="785" spans="1:2" x14ac:dyDescent="0.3">
      <c r="A785" s="1">
        <v>10263</v>
      </c>
      <c r="B785" s="2">
        <v>37833</v>
      </c>
    </row>
    <row r="786" spans="1:2" x14ac:dyDescent="0.3">
      <c r="A786" s="1">
        <v>10262</v>
      </c>
      <c r="B786" s="2">
        <v>37827</v>
      </c>
    </row>
    <row r="787" spans="1:2" x14ac:dyDescent="0.3">
      <c r="A787" s="1">
        <v>10261</v>
      </c>
      <c r="B787" s="2">
        <v>37832</v>
      </c>
    </row>
    <row r="788" spans="1:2" x14ac:dyDescent="0.3">
      <c r="A788" s="1">
        <v>10260</v>
      </c>
      <c r="B788" s="2">
        <v>37831</v>
      </c>
    </row>
    <row r="789" spans="1:2" x14ac:dyDescent="0.3">
      <c r="A789" s="1">
        <v>10259</v>
      </c>
      <c r="B789" s="2">
        <v>37827</v>
      </c>
    </row>
    <row r="790" spans="1:2" x14ac:dyDescent="0.3">
      <c r="A790" s="1">
        <v>10258</v>
      </c>
      <c r="B790" s="2">
        <v>37825</v>
      </c>
    </row>
    <row r="791" spans="1:2" x14ac:dyDescent="0.3">
      <c r="A791" s="1">
        <v>10257</v>
      </c>
      <c r="B791" s="2">
        <v>37824</v>
      </c>
    </row>
    <row r="792" spans="1:2" x14ac:dyDescent="0.3">
      <c r="A792" s="1">
        <v>10256</v>
      </c>
      <c r="B792" s="2">
        <v>37819</v>
      </c>
    </row>
    <row r="793" spans="1:2" x14ac:dyDescent="0.3">
      <c r="A793" s="1">
        <v>10255</v>
      </c>
      <c r="B793" s="2">
        <v>37817</v>
      </c>
    </row>
    <row r="794" spans="1:2" x14ac:dyDescent="0.3">
      <c r="A794" s="1">
        <v>10254</v>
      </c>
      <c r="B794" s="2">
        <v>37825</v>
      </c>
    </row>
    <row r="795" spans="1:2" x14ac:dyDescent="0.3">
      <c r="A795" s="1">
        <v>10253</v>
      </c>
      <c r="B795" s="2">
        <v>37818</v>
      </c>
    </row>
    <row r="796" spans="1:2" x14ac:dyDescent="0.3">
      <c r="A796" s="1">
        <v>10252</v>
      </c>
      <c r="B796" s="2">
        <v>37813</v>
      </c>
    </row>
    <row r="797" spans="1:2" x14ac:dyDescent="0.3">
      <c r="A797" s="1">
        <v>10251</v>
      </c>
      <c r="B797" s="2">
        <v>37817</v>
      </c>
    </row>
    <row r="798" spans="1:2" x14ac:dyDescent="0.3">
      <c r="A798" s="1">
        <v>10250</v>
      </c>
      <c r="B798" s="2">
        <v>37814</v>
      </c>
    </row>
    <row r="799" spans="1:2" x14ac:dyDescent="0.3">
      <c r="A799" s="1">
        <v>10249</v>
      </c>
      <c r="B799" s="2">
        <v>37812</v>
      </c>
    </row>
    <row r="800" spans="1:2" x14ac:dyDescent="0.3">
      <c r="A800" s="1">
        <v>10248</v>
      </c>
      <c r="B800" s="2">
        <v>37818</v>
      </c>
    </row>
  </sheetData>
  <sortState xmlns:xlrd2="http://schemas.microsoft.com/office/spreadsheetml/2017/richdata2" ref="A2:B800">
    <sortCondition descending="1" ref="A2:A800"/>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00"/>
  <sheetViews>
    <sheetView showGridLines="0" topLeftCell="A774" workbookViewId="0">
      <selection activeCell="B790" sqref="B790"/>
    </sheetView>
  </sheetViews>
  <sheetFormatPr defaultRowHeight="14.4" x14ac:dyDescent="0.3"/>
  <sheetData>
    <row r="1" spans="1:2" x14ac:dyDescent="0.3">
      <c r="A1" s="15" t="s">
        <v>0</v>
      </c>
      <c r="B1" s="16" t="s">
        <v>2</v>
      </c>
    </row>
    <row r="2" spans="1:2" x14ac:dyDescent="0.3">
      <c r="A2" s="1">
        <v>10248</v>
      </c>
      <c r="B2" s="1" t="s">
        <v>3</v>
      </c>
    </row>
    <row r="3" spans="1:2" x14ac:dyDescent="0.3">
      <c r="A3" s="1">
        <v>10249</v>
      </c>
      <c r="B3" s="1" t="s">
        <v>3</v>
      </c>
    </row>
    <row r="4" spans="1:2" x14ac:dyDescent="0.3">
      <c r="A4" s="1">
        <v>10254</v>
      </c>
      <c r="B4" s="1" t="s">
        <v>3</v>
      </c>
    </row>
    <row r="5" spans="1:2" x14ac:dyDescent="0.3">
      <c r="A5" s="1">
        <v>10255</v>
      </c>
      <c r="B5" s="1" t="s">
        <v>3</v>
      </c>
    </row>
    <row r="6" spans="1:2" x14ac:dyDescent="0.3">
      <c r="A6" s="1">
        <v>10263</v>
      </c>
      <c r="B6" s="1" t="s">
        <v>3</v>
      </c>
    </row>
    <row r="7" spans="1:2" x14ac:dyDescent="0.3">
      <c r="A7" s="1">
        <v>10264</v>
      </c>
      <c r="B7" s="1" t="s">
        <v>3</v>
      </c>
    </row>
    <row r="8" spans="1:2" x14ac:dyDescent="0.3">
      <c r="A8" s="1">
        <v>10269</v>
      </c>
      <c r="B8" s="1" t="s">
        <v>3</v>
      </c>
    </row>
    <row r="9" spans="1:2" x14ac:dyDescent="0.3">
      <c r="A9" s="1">
        <v>10271</v>
      </c>
      <c r="B9" s="1" t="s">
        <v>3</v>
      </c>
    </row>
    <row r="10" spans="1:2" x14ac:dyDescent="0.3">
      <c r="A10" s="1">
        <v>10272</v>
      </c>
      <c r="B10" s="1" t="s">
        <v>3</v>
      </c>
    </row>
    <row r="11" spans="1:2" x14ac:dyDescent="0.3">
      <c r="A11" s="1">
        <v>10274</v>
      </c>
      <c r="B11" s="1" t="s">
        <v>3</v>
      </c>
    </row>
    <row r="12" spans="1:2" x14ac:dyDescent="0.3">
      <c r="A12" s="1">
        <v>10289</v>
      </c>
      <c r="B12" s="1" t="s">
        <v>3</v>
      </c>
    </row>
    <row r="13" spans="1:2" x14ac:dyDescent="0.3">
      <c r="A13" s="1">
        <v>10291</v>
      </c>
      <c r="B13" s="1" t="s">
        <v>3</v>
      </c>
    </row>
    <row r="14" spans="1:2" x14ac:dyDescent="0.3">
      <c r="A14" s="1">
        <v>10296</v>
      </c>
      <c r="B14" s="1" t="s">
        <v>3</v>
      </c>
    </row>
    <row r="15" spans="1:2" x14ac:dyDescent="0.3">
      <c r="A15" s="1">
        <v>10297</v>
      </c>
      <c r="B15" s="1" t="s">
        <v>3</v>
      </c>
    </row>
    <row r="16" spans="1:2" x14ac:dyDescent="0.3">
      <c r="A16" s="1">
        <v>10298</v>
      </c>
      <c r="B16" s="1" t="s">
        <v>3</v>
      </c>
    </row>
    <row r="17" spans="1:2" x14ac:dyDescent="0.3">
      <c r="A17" s="1">
        <v>10303</v>
      </c>
      <c r="B17" s="1" t="s">
        <v>3</v>
      </c>
    </row>
    <row r="18" spans="1:2" x14ac:dyDescent="0.3">
      <c r="A18" s="1">
        <v>10308</v>
      </c>
      <c r="B18" s="1" t="s">
        <v>3</v>
      </c>
    </row>
    <row r="19" spans="1:2" x14ac:dyDescent="0.3">
      <c r="A19" s="1">
        <v>10317</v>
      </c>
      <c r="B19" s="1" t="s">
        <v>3</v>
      </c>
    </row>
    <row r="20" spans="1:2" x14ac:dyDescent="0.3">
      <c r="A20" s="1">
        <v>10319</v>
      </c>
      <c r="B20" s="1" t="s">
        <v>3</v>
      </c>
    </row>
    <row r="21" spans="1:2" x14ac:dyDescent="0.3">
      <c r="A21" s="1">
        <v>10320</v>
      </c>
      <c r="B21" s="1" t="s">
        <v>3</v>
      </c>
    </row>
    <row r="22" spans="1:2" x14ac:dyDescent="0.3">
      <c r="A22" s="1">
        <v>10322</v>
      </c>
      <c r="B22" s="1" t="s">
        <v>3</v>
      </c>
    </row>
    <row r="23" spans="1:2" x14ac:dyDescent="0.3">
      <c r="A23" s="1">
        <v>10324</v>
      </c>
      <c r="B23" s="1" t="s">
        <v>3</v>
      </c>
    </row>
    <row r="24" spans="1:2" x14ac:dyDescent="0.3">
      <c r="A24" s="1">
        <v>10331</v>
      </c>
      <c r="B24" s="1" t="s">
        <v>3</v>
      </c>
    </row>
    <row r="25" spans="1:2" x14ac:dyDescent="0.3">
      <c r="A25" s="1">
        <v>10333</v>
      </c>
      <c r="B25" s="1" t="s">
        <v>3</v>
      </c>
    </row>
    <row r="26" spans="1:2" x14ac:dyDescent="0.3">
      <c r="A26" s="1">
        <v>10335</v>
      </c>
      <c r="B26" s="1" t="s">
        <v>3</v>
      </c>
    </row>
    <row r="27" spans="1:2" x14ac:dyDescent="0.3">
      <c r="A27" s="1">
        <v>10336</v>
      </c>
      <c r="B27" s="1" t="s">
        <v>3</v>
      </c>
    </row>
    <row r="28" spans="1:2" x14ac:dyDescent="0.3">
      <c r="A28" s="1">
        <v>10341</v>
      </c>
      <c r="B28" s="1" t="s">
        <v>3</v>
      </c>
    </row>
    <row r="29" spans="1:2" x14ac:dyDescent="0.3">
      <c r="A29" s="1">
        <v>10349</v>
      </c>
      <c r="B29" s="1" t="s">
        <v>3</v>
      </c>
    </row>
    <row r="30" spans="1:2" x14ac:dyDescent="0.3">
      <c r="A30" s="1">
        <v>10350</v>
      </c>
      <c r="B30" s="1" t="s">
        <v>3</v>
      </c>
    </row>
    <row r="31" spans="1:2" x14ac:dyDescent="0.3">
      <c r="A31" s="1">
        <v>10353</v>
      </c>
      <c r="B31" s="1" t="s">
        <v>3</v>
      </c>
    </row>
    <row r="32" spans="1:2" x14ac:dyDescent="0.3">
      <c r="A32" s="1">
        <v>10355</v>
      </c>
      <c r="B32" s="1" t="s">
        <v>3</v>
      </c>
    </row>
    <row r="33" spans="1:2" x14ac:dyDescent="0.3">
      <c r="A33" s="1">
        <v>10356</v>
      </c>
      <c r="B33" s="1" t="s">
        <v>3</v>
      </c>
    </row>
    <row r="34" spans="1:2" x14ac:dyDescent="0.3">
      <c r="A34" s="1">
        <v>10358</v>
      </c>
      <c r="B34" s="1" t="s">
        <v>3</v>
      </c>
    </row>
    <row r="35" spans="1:2" x14ac:dyDescent="0.3">
      <c r="A35" s="1">
        <v>10359</v>
      </c>
      <c r="B35" s="1" t="s">
        <v>3</v>
      </c>
    </row>
    <row r="36" spans="1:2" x14ac:dyDescent="0.3">
      <c r="A36" s="1">
        <v>10367</v>
      </c>
      <c r="B36" s="1" t="s">
        <v>3</v>
      </c>
    </row>
    <row r="37" spans="1:2" x14ac:dyDescent="0.3">
      <c r="A37" s="1">
        <v>10370</v>
      </c>
      <c r="B37" s="1" t="s">
        <v>3</v>
      </c>
    </row>
    <row r="38" spans="1:2" x14ac:dyDescent="0.3">
      <c r="A38" s="1">
        <v>10372</v>
      </c>
      <c r="B38" s="1" t="s">
        <v>3</v>
      </c>
    </row>
    <row r="39" spans="1:2" x14ac:dyDescent="0.3">
      <c r="A39" s="1">
        <v>10378</v>
      </c>
      <c r="B39" s="1" t="s">
        <v>3</v>
      </c>
    </row>
    <row r="40" spans="1:2" x14ac:dyDescent="0.3">
      <c r="A40" s="1">
        <v>10386</v>
      </c>
      <c r="B40" s="1" t="s">
        <v>3</v>
      </c>
    </row>
    <row r="41" spans="1:2" x14ac:dyDescent="0.3">
      <c r="A41" s="1">
        <v>10390</v>
      </c>
      <c r="B41" s="1" t="s">
        <v>3</v>
      </c>
    </row>
    <row r="42" spans="1:2" x14ac:dyDescent="0.3">
      <c r="A42" s="1">
        <v>10395</v>
      </c>
      <c r="B42" s="1" t="s">
        <v>3</v>
      </c>
    </row>
    <row r="43" spans="1:2" x14ac:dyDescent="0.3">
      <c r="A43" s="1">
        <v>10397</v>
      </c>
      <c r="B43" s="1" t="s">
        <v>3</v>
      </c>
    </row>
    <row r="44" spans="1:2" x14ac:dyDescent="0.3">
      <c r="A44" s="1">
        <v>10406</v>
      </c>
      <c r="B44" s="1" t="s">
        <v>3</v>
      </c>
    </row>
    <row r="45" spans="1:2" x14ac:dyDescent="0.3">
      <c r="A45" s="1">
        <v>10411</v>
      </c>
      <c r="B45" s="1" t="s">
        <v>3</v>
      </c>
    </row>
    <row r="46" spans="1:2" x14ac:dyDescent="0.3">
      <c r="A46" s="1">
        <v>10423</v>
      </c>
      <c r="B46" s="1" t="s">
        <v>3</v>
      </c>
    </row>
    <row r="47" spans="1:2" x14ac:dyDescent="0.3">
      <c r="A47" s="1">
        <v>10424</v>
      </c>
      <c r="B47" s="1" t="s">
        <v>3</v>
      </c>
    </row>
    <row r="48" spans="1:2" x14ac:dyDescent="0.3">
      <c r="A48" s="1">
        <v>10425</v>
      </c>
      <c r="B48" s="1" t="s">
        <v>3</v>
      </c>
    </row>
    <row r="49" spans="1:2" x14ac:dyDescent="0.3">
      <c r="A49" s="1">
        <v>10428</v>
      </c>
      <c r="B49" s="1" t="s">
        <v>3</v>
      </c>
    </row>
    <row r="50" spans="1:2" x14ac:dyDescent="0.3">
      <c r="A50" s="1">
        <v>10439</v>
      </c>
      <c r="B50" s="1" t="s">
        <v>3</v>
      </c>
    </row>
    <row r="51" spans="1:2" x14ac:dyDescent="0.3">
      <c r="A51" s="1">
        <v>10446</v>
      </c>
      <c r="B51" s="1" t="s">
        <v>3</v>
      </c>
    </row>
    <row r="52" spans="1:2" x14ac:dyDescent="0.3">
      <c r="A52" s="1">
        <v>10458</v>
      </c>
      <c r="B52" s="1" t="s">
        <v>3</v>
      </c>
    </row>
    <row r="53" spans="1:2" x14ac:dyDescent="0.3">
      <c r="A53" s="1">
        <v>10463</v>
      </c>
      <c r="B53" s="1" t="s">
        <v>3</v>
      </c>
    </row>
    <row r="54" spans="1:2" x14ac:dyDescent="0.3">
      <c r="A54" s="1">
        <v>10474</v>
      </c>
      <c r="B54" s="1" t="s">
        <v>3</v>
      </c>
    </row>
    <row r="55" spans="1:2" x14ac:dyDescent="0.3">
      <c r="A55" s="1">
        <v>10475</v>
      </c>
      <c r="B55" s="1" t="s">
        <v>3</v>
      </c>
    </row>
    <row r="56" spans="1:2" x14ac:dyDescent="0.3">
      <c r="A56" s="1">
        <v>10477</v>
      </c>
      <c r="B56" s="1" t="s">
        <v>3</v>
      </c>
    </row>
    <row r="57" spans="1:2" x14ac:dyDescent="0.3">
      <c r="A57" s="1">
        <v>10480</v>
      </c>
      <c r="B57" s="1" t="s">
        <v>3</v>
      </c>
    </row>
    <row r="58" spans="1:2" x14ac:dyDescent="0.3">
      <c r="A58" s="1">
        <v>10483</v>
      </c>
      <c r="B58" s="1" t="s">
        <v>3</v>
      </c>
    </row>
    <row r="59" spans="1:2" x14ac:dyDescent="0.3">
      <c r="A59" s="1">
        <v>10489</v>
      </c>
      <c r="B59" s="1" t="s">
        <v>3</v>
      </c>
    </row>
    <row r="60" spans="1:2" x14ac:dyDescent="0.3">
      <c r="A60" s="1">
        <v>10490</v>
      </c>
      <c r="B60" s="1" t="s">
        <v>3</v>
      </c>
    </row>
    <row r="61" spans="1:2" x14ac:dyDescent="0.3">
      <c r="A61" s="1">
        <v>10496</v>
      </c>
      <c r="B61" s="1" t="s">
        <v>3</v>
      </c>
    </row>
    <row r="62" spans="1:2" x14ac:dyDescent="0.3">
      <c r="A62" s="1">
        <v>10497</v>
      </c>
      <c r="B62" s="1" t="s">
        <v>3</v>
      </c>
    </row>
    <row r="63" spans="1:2" x14ac:dyDescent="0.3">
      <c r="A63" s="1">
        <v>10500</v>
      </c>
      <c r="B63" s="1" t="s">
        <v>3</v>
      </c>
    </row>
    <row r="64" spans="1:2" x14ac:dyDescent="0.3">
      <c r="A64" s="1">
        <v>10501</v>
      </c>
      <c r="B64" s="1" t="s">
        <v>3</v>
      </c>
    </row>
    <row r="65" spans="1:2" x14ac:dyDescent="0.3">
      <c r="A65" s="1">
        <v>10503</v>
      </c>
      <c r="B65" s="1" t="s">
        <v>3</v>
      </c>
    </row>
    <row r="66" spans="1:2" x14ac:dyDescent="0.3">
      <c r="A66" s="1">
        <v>10506</v>
      </c>
      <c r="B66" s="1" t="s">
        <v>3</v>
      </c>
    </row>
    <row r="67" spans="1:2" x14ac:dyDescent="0.3">
      <c r="A67" s="1">
        <v>10507</v>
      </c>
      <c r="B67" s="1" t="s">
        <v>3</v>
      </c>
    </row>
    <row r="68" spans="1:2" x14ac:dyDescent="0.3">
      <c r="A68" s="1">
        <v>10510</v>
      </c>
      <c r="B68" s="1" t="s">
        <v>3</v>
      </c>
    </row>
    <row r="69" spans="1:2" x14ac:dyDescent="0.3">
      <c r="A69" s="1">
        <v>10512</v>
      </c>
      <c r="B69" s="1" t="s">
        <v>3</v>
      </c>
    </row>
    <row r="70" spans="1:2" x14ac:dyDescent="0.3">
      <c r="A70" s="1">
        <v>10513</v>
      </c>
      <c r="B70" s="1" t="s">
        <v>3</v>
      </c>
    </row>
    <row r="71" spans="1:2" x14ac:dyDescent="0.3">
      <c r="A71" s="1">
        <v>10519</v>
      </c>
      <c r="B71" s="1" t="s">
        <v>3</v>
      </c>
    </row>
    <row r="72" spans="1:2" x14ac:dyDescent="0.3">
      <c r="A72" s="1">
        <v>10520</v>
      </c>
      <c r="B72" s="1" t="s">
        <v>3</v>
      </c>
    </row>
    <row r="73" spans="1:2" x14ac:dyDescent="0.3">
      <c r="A73" s="1">
        <v>10523</v>
      </c>
      <c r="B73" s="1" t="s">
        <v>3</v>
      </c>
    </row>
    <row r="74" spans="1:2" x14ac:dyDescent="0.3">
      <c r="A74" s="1">
        <v>10527</v>
      </c>
      <c r="B74" s="1" t="s">
        <v>3</v>
      </c>
    </row>
    <row r="75" spans="1:2" x14ac:dyDescent="0.3">
      <c r="A75" s="1">
        <v>10528</v>
      </c>
      <c r="B75" s="1" t="s">
        <v>3</v>
      </c>
    </row>
    <row r="76" spans="1:2" x14ac:dyDescent="0.3">
      <c r="A76" s="1">
        <v>10529</v>
      </c>
      <c r="B76" s="1" t="s">
        <v>3</v>
      </c>
    </row>
    <row r="77" spans="1:2" x14ac:dyDescent="0.3">
      <c r="A77" s="1">
        <v>10531</v>
      </c>
      <c r="B77" s="1" t="s">
        <v>3</v>
      </c>
    </row>
    <row r="78" spans="1:2" x14ac:dyDescent="0.3">
      <c r="A78" s="1">
        <v>10532</v>
      </c>
      <c r="B78" s="1" t="s">
        <v>3</v>
      </c>
    </row>
    <row r="79" spans="1:2" x14ac:dyDescent="0.3">
      <c r="A79" s="1">
        <v>10538</v>
      </c>
      <c r="B79" s="1" t="s">
        <v>3</v>
      </c>
    </row>
    <row r="80" spans="1:2" x14ac:dyDescent="0.3">
      <c r="A80" s="1">
        <v>10539</v>
      </c>
      <c r="B80" s="1" t="s">
        <v>3</v>
      </c>
    </row>
    <row r="81" spans="1:2" x14ac:dyDescent="0.3">
      <c r="A81" s="1">
        <v>10549</v>
      </c>
      <c r="B81" s="1" t="s">
        <v>3</v>
      </c>
    </row>
    <row r="82" spans="1:2" x14ac:dyDescent="0.3">
      <c r="A82" s="1">
        <v>10550</v>
      </c>
      <c r="B82" s="1" t="s">
        <v>3</v>
      </c>
    </row>
    <row r="83" spans="1:2" x14ac:dyDescent="0.3">
      <c r="A83" s="1">
        <v>10555</v>
      </c>
      <c r="B83" s="1" t="s">
        <v>3</v>
      </c>
    </row>
    <row r="84" spans="1:2" x14ac:dyDescent="0.3">
      <c r="A84" s="1">
        <v>10557</v>
      </c>
      <c r="B84" s="1" t="s">
        <v>3</v>
      </c>
    </row>
    <row r="85" spans="1:2" x14ac:dyDescent="0.3">
      <c r="A85" s="1">
        <v>10559</v>
      </c>
      <c r="B85" s="1" t="s">
        <v>3</v>
      </c>
    </row>
    <row r="86" spans="1:2" x14ac:dyDescent="0.3">
      <c r="A86" s="1">
        <v>10566</v>
      </c>
      <c r="B86" s="1" t="s">
        <v>3</v>
      </c>
    </row>
    <row r="87" spans="1:2" x14ac:dyDescent="0.3">
      <c r="A87" s="1">
        <v>10569</v>
      </c>
      <c r="B87" s="1" t="s">
        <v>3</v>
      </c>
    </row>
    <row r="88" spans="1:2" x14ac:dyDescent="0.3">
      <c r="A88" s="1">
        <v>10573</v>
      </c>
      <c r="B88" s="1" t="s">
        <v>3</v>
      </c>
    </row>
    <row r="89" spans="1:2" x14ac:dyDescent="0.3">
      <c r="A89" s="1">
        <v>10575</v>
      </c>
      <c r="B89" s="1" t="s">
        <v>3</v>
      </c>
    </row>
    <row r="90" spans="1:2" x14ac:dyDescent="0.3">
      <c r="A90" s="1">
        <v>10577</v>
      </c>
      <c r="B90" s="1" t="s">
        <v>3</v>
      </c>
    </row>
    <row r="91" spans="1:2" x14ac:dyDescent="0.3">
      <c r="A91" s="1">
        <v>10585</v>
      </c>
      <c r="B91" s="1" t="s">
        <v>3</v>
      </c>
    </row>
    <row r="92" spans="1:2" x14ac:dyDescent="0.3">
      <c r="A92" s="1">
        <v>10586</v>
      </c>
      <c r="B92" s="1" t="s">
        <v>3</v>
      </c>
    </row>
    <row r="93" spans="1:2" x14ac:dyDescent="0.3">
      <c r="A93" s="1">
        <v>10593</v>
      </c>
      <c r="B93" s="1" t="s">
        <v>3</v>
      </c>
    </row>
    <row r="94" spans="1:2" x14ac:dyDescent="0.3">
      <c r="A94" s="1">
        <v>10597</v>
      </c>
      <c r="B94" s="1" t="s">
        <v>3</v>
      </c>
    </row>
    <row r="95" spans="1:2" x14ac:dyDescent="0.3">
      <c r="A95" s="1">
        <v>10599</v>
      </c>
      <c r="B95" s="1" t="s">
        <v>3</v>
      </c>
    </row>
    <row r="96" spans="1:2" x14ac:dyDescent="0.3">
      <c r="A96" s="1">
        <v>10601</v>
      </c>
      <c r="B96" s="1" t="s">
        <v>3</v>
      </c>
    </row>
    <row r="97" spans="1:2" x14ac:dyDescent="0.3">
      <c r="A97" s="1">
        <v>10607</v>
      </c>
      <c r="B97" s="1" t="s">
        <v>3</v>
      </c>
    </row>
    <row r="98" spans="1:2" x14ac:dyDescent="0.3">
      <c r="A98" s="1">
        <v>10609</v>
      </c>
      <c r="B98" s="1" t="s">
        <v>3</v>
      </c>
    </row>
    <row r="99" spans="1:2" x14ac:dyDescent="0.3">
      <c r="A99" s="1">
        <v>10611</v>
      </c>
      <c r="B99" s="1" t="s">
        <v>3</v>
      </c>
    </row>
    <row r="100" spans="1:2" x14ac:dyDescent="0.3">
      <c r="A100" s="1">
        <v>10633</v>
      </c>
      <c r="B100" s="1" t="s">
        <v>3</v>
      </c>
    </row>
    <row r="101" spans="1:2" x14ac:dyDescent="0.3">
      <c r="A101" s="1">
        <v>10637</v>
      </c>
      <c r="B101" s="1" t="s">
        <v>3</v>
      </c>
    </row>
    <row r="102" spans="1:2" x14ac:dyDescent="0.3">
      <c r="A102" s="1">
        <v>10639</v>
      </c>
      <c r="B102" s="1" t="s">
        <v>3</v>
      </c>
    </row>
    <row r="103" spans="1:2" x14ac:dyDescent="0.3">
      <c r="A103" s="1">
        <v>10642</v>
      </c>
      <c r="B103" s="1" t="s">
        <v>3</v>
      </c>
    </row>
    <row r="104" spans="1:2" x14ac:dyDescent="0.3">
      <c r="A104" s="1">
        <v>10643</v>
      </c>
      <c r="B104" s="1" t="s">
        <v>3</v>
      </c>
    </row>
    <row r="105" spans="1:2" x14ac:dyDescent="0.3">
      <c r="A105" s="1">
        <v>10646</v>
      </c>
      <c r="B105" s="1" t="s">
        <v>3</v>
      </c>
    </row>
    <row r="106" spans="1:2" x14ac:dyDescent="0.3">
      <c r="A106" s="1">
        <v>10648</v>
      </c>
      <c r="B106" s="1" t="s">
        <v>3</v>
      </c>
    </row>
    <row r="107" spans="1:2" x14ac:dyDescent="0.3">
      <c r="A107" s="1">
        <v>10649</v>
      </c>
      <c r="B107" s="1" t="s">
        <v>3</v>
      </c>
    </row>
    <row r="108" spans="1:2" x14ac:dyDescent="0.3">
      <c r="A108" s="1">
        <v>10650</v>
      </c>
      <c r="B108" s="1" t="s">
        <v>3</v>
      </c>
    </row>
    <row r="109" spans="1:2" x14ac:dyDescent="0.3">
      <c r="A109" s="1">
        <v>10654</v>
      </c>
      <c r="B109" s="1" t="s">
        <v>3</v>
      </c>
    </row>
    <row r="110" spans="1:2" x14ac:dyDescent="0.3">
      <c r="A110" s="1">
        <v>10656</v>
      </c>
      <c r="B110" s="1" t="s">
        <v>3</v>
      </c>
    </row>
    <row r="111" spans="1:2" x14ac:dyDescent="0.3">
      <c r="A111" s="1">
        <v>10659</v>
      </c>
      <c r="B111" s="1" t="s">
        <v>3</v>
      </c>
    </row>
    <row r="112" spans="1:2" x14ac:dyDescent="0.3">
      <c r="A112" s="1">
        <v>10661</v>
      </c>
      <c r="B112" s="1" t="s">
        <v>3</v>
      </c>
    </row>
    <row r="113" spans="1:2" x14ac:dyDescent="0.3">
      <c r="A113" s="1">
        <v>10666</v>
      </c>
      <c r="B113" s="1" t="s">
        <v>3</v>
      </c>
    </row>
    <row r="114" spans="1:2" x14ac:dyDescent="0.3">
      <c r="A114" s="1">
        <v>10667</v>
      </c>
      <c r="B114" s="1" t="s">
        <v>3</v>
      </c>
    </row>
    <row r="115" spans="1:2" x14ac:dyDescent="0.3">
      <c r="A115" s="1">
        <v>10672</v>
      </c>
      <c r="B115" s="1" t="s">
        <v>3</v>
      </c>
    </row>
    <row r="116" spans="1:2" x14ac:dyDescent="0.3">
      <c r="A116" s="1">
        <v>10675</v>
      </c>
      <c r="B116" s="1" t="s">
        <v>3</v>
      </c>
    </row>
    <row r="117" spans="1:2" x14ac:dyDescent="0.3">
      <c r="A117" s="1">
        <v>10678</v>
      </c>
      <c r="B117" s="1" t="s">
        <v>3</v>
      </c>
    </row>
    <row r="118" spans="1:2" x14ac:dyDescent="0.3">
      <c r="A118" s="1">
        <v>10687</v>
      </c>
      <c r="B118" s="1" t="s">
        <v>3</v>
      </c>
    </row>
    <row r="119" spans="1:2" x14ac:dyDescent="0.3">
      <c r="A119" s="1">
        <v>10695</v>
      </c>
      <c r="B119" s="1" t="s">
        <v>3</v>
      </c>
    </row>
    <row r="120" spans="1:2" x14ac:dyDescent="0.3">
      <c r="A120" s="1">
        <v>10701</v>
      </c>
      <c r="B120" s="1" t="s">
        <v>3</v>
      </c>
    </row>
    <row r="121" spans="1:2" x14ac:dyDescent="0.3">
      <c r="A121" s="1">
        <v>10703</v>
      </c>
      <c r="B121" s="1" t="s">
        <v>3</v>
      </c>
    </row>
    <row r="122" spans="1:2" x14ac:dyDescent="0.3">
      <c r="A122" s="1">
        <v>10704</v>
      </c>
      <c r="B122" s="1" t="s">
        <v>3</v>
      </c>
    </row>
    <row r="123" spans="1:2" x14ac:dyDescent="0.3">
      <c r="A123" s="1">
        <v>10705</v>
      </c>
      <c r="B123" s="1" t="s">
        <v>3</v>
      </c>
    </row>
    <row r="124" spans="1:2" x14ac:dyDescent="0.3">
      <c r="A124" s="1">
        <v>10708</v>
      </c>
      <c r="B124" s="1" t="s">
        <v>3</v>
      </c>
    </row>
    <row r="125" spans="1:2" x14ac:dyDescent="0.3">
      <c r="A125" s="1">
        <v>10711</v>
      </c>
      <c r="B125" s="1" t="s">
        <v>3</v>
      </c>
    </row>
    <row r="126" spans="1:2" x14ac:dyDescent="0.3">
      <c r="A126" s="1">
        <v>10714</v>
      </c>
      <c r="B126" s="1" t="s">
        <v>3</v>
      </c>
    </row>
    <row r="127" spans="1:2" x14ac:dyDescent="0.3">
      <c r="A127" s="1">
        <v>10721</v>
      </c>
      <c r="B127" s="1" t="s">
        <v>3</v>
      </c>
    </row>
    <row r="128" spans="1:2" x14ac:dyDescent="0.3">
      <c r="A128" s="1">
        <v>10730</v>
      </c>
      <c r="B128" s="1" t="s">
        <v>3</v>
      </c>
    </row>
    <row r="129" spans="1:2" x14ac:dyDescent="0.3">
      <c r="A129" s="1">
        <v>10731</v>
      </c>
      <c r="B129" s="1" t="s">
        <v>3</v>
      </c>
    </row>
    <row r="130" spans="1:2" x14ac:dyDescent="0.3">
      <c r="A130" s="1">
        <v>10735</v>
      </c>
      <c r="B130" s="1" t="s">
        <v>3</v>
      </c>
    </row>
    <row r="131" spans="1:2" x14ac:dyDescent="0.3">
      <c r="A131" s="1">
        <v>10736</v>
      </c>
      <c r="B131" s="1" t="s">
        <v>3</v>
      </c>
    </row>
    <row r="132" spans="1:2" x14ac:dyDescent="0.3">
      <c r="A132" s="1">
        <v>10744</v>
      </c>
      <c r="B132" s="1" t="s">
        <v>3</v>
      </c>
    </row>
    <row r="133" spans="1:2" x14ac:dyDescent="0.3">
      <c r="A133" s="1">
        <v>10745</v>
      </c>
      <c r="B133" s="1" t="s">
        <v>3</v>
      </c>
    </row>
    <row r="134" spans="1:2" x14ac:dyDescent="0.3">
      <c r="A134" s="1">
        <v>10747</v>
      </c>
      <c r="B134" s="1" t="s">
        <v>3</v>
      </c>
    </row>
    <row r="135" spans="1:2" x14ac:dyDescent="0.3">
      <c r="A135" s="1">
        <v>10750</v>
      </c>
      <c r="B135" s="1" t="s">
        <v>3</v>
      </c>
    </row>
    <row r="136" spans="1:2" x14ac:dyDescent="0.3">
      <c r="A136" s="1">
        <v>10754</v>
      </c>
      <c r="B136" s="1" t="s">
        <v>3</v>
      </c>
    </row>
    <row r="137" spans="1:2" x14ac:dyDescent="0.3">
      <c r="A137" s="1">
        <v>10757</v>
      </c>
      <c r="B137" s="1" t="s">
        <v>3</v>
      </c>
    </row>
    <row r="138" spans="1:2" x14ac:dyDescent="0.3">
      <c r="A138" s="1">
        <v>10761</v>
      </c>
      <c r="B138" s="1" t="s">
        <v>3</v>
      </c>
    </row>
    <row r="139" spans="1:2" x14ac:dyDescent="0.3">
      <c r="A139" s="1">
        <v>10764</v>
      </c>
      <c r="B139" s="1" t="s">
        <v>3</v>
      </c>
    </row>
    <row r="140" spans="1:2" x14ac:dyDescent="0.3">
      <c r="A140" s="1">
        <v>10771</v>
      </c>
      <c r="B140" s="1" t="s">
        <v>3</v>
      </c>
    </row>
    <row r="141" spans="1:2" x14ac:dyDescent="0.3">
      <c r="A141" s="1">
        <v>10775</v>
      </c>
      <c r="B141" s="1" t="s">
        <v>3</v>
      </c>
    </row>
    <row r="142" spans="1:2" x14ac:dyDescent="0.3">
      <c r="A142" s="1">
        <v>10777</v>
      </c>
      <c r="B142" s="1" t="s">
        <v>3</v>
      </c>
    </row>
    <row r="143" spans="1:2" x14ac:dyDescent="0.3">
      <c r="A143" s="1">
        <v>10782</v>
      </c>
      <c r="B143" s="1" t="s">
        <v>3</v>
      </c>
    </row>
    <row r="144" spans="1:2" x14ac:dyDescent="0.3">
      <c r="A144" s="1">
        <v>10790</v>
      </c>
      <c r="B144" s="1" t="s">
        <v>3</v>
      </c>
    </row>
    <row r="145" spans="1:2" x14ac:dyDescent="0.3">
      <c r="A145" s="1">
        <v>10791</v>
      </c>
      <c r="B145" s="1" t="s">
        <v>3</v>
      </c>
    </row>
    <row r="146" spans="1:2" x14ac:dyDescent="0.3">
      <c r="A146" s="1">
        <v>10794</v>
      </c>
      <c r="B146" s="1" t="s">
        <v>3</v>
      </c>
    </row>
    <row r="147" spans="1:2" x14ac:dyDescent="0.3">
      <c r="A147" s="1">
        <v>10797</v>
      </c>
      <c r="B147" s="1" t="s">
        <v>3</v>
      </c>
    </row>
    <row r="148" spans="1:2" x14ac:dyDescent="0.3">
      <c r="A148" s="1">
        <v>10799</v>
      </c>
      <c r="B148" s="1" t="s">
        <v>3</v>
      </c>
    </row>
    <row r="149" spans="1:2" x14ac:dyDescent="0.3">
      <c r="A149" s="1">
        <v>10804</v>
      </c>
      <c r="B149" s="1" t="s">
        <v>3</v>
      </c>
    </row>
    <row r="150" spans="1:2" x14ac:dyDescent="0.3">
      <c r="A150" s="1">
        <v>10809</v>
      </c>
      <c r="B150" s="1" t="s">
        <v>3</v>
      </c>
    </row>
    <row r="151" spans="1:2" x14ac:dyDescent="0.3">
      <c r="A151" s="1">
        <v>10812</v>
      </c>
      <c r="B151" s="1" t="s">
        <v>3</v>
      </c>
    </row>
    <row r="152" spans="1:2" x14ac:dyDescent="0.3">
      <c r="A152" s="1">
        <v>10818</v>
      </c>
      <c r="B152" s="1" t="s">
        <v>3</v>
      </c>
    </row>
    <row r="153" spans="1:2" x14ac:dyDescent="0.3">
      <c r="A153" s="1">
        <v>10822</v>
      </c>
      <c r="B153" s="1" t="s">
        <v>3</v>
      </c>
    </row>
    <row r="154" spans="1:2" x14ac:dyDescent="0.3">
      <c r="A154" s="1">
        <v>10823</v>
      </c>
      <c r="B154" s="1" t="s">
        <v>3</v>
      </c>
    </row>
    <row r="155" spans="1:2" x14ac:dyDescent="0.3">
      <c r="A155" s="1">
        <v>10826</v>
      </c>
      <c r="B155" s="1" t="s">
        <v>3</v>
      </c>
    </row>
    <row r="156" spans="1:2" x14ac:dyDescent="0.3">
      <c r="A156" s="1">
        <v>10828</v>
      </c>
      <c r="B156" s="1" t="s">
        <v>3</v>
      </c>
    </row>
    <row r="157" spans="1:2" x14ac:dyDescent="0.3">
      <c r="A157" s="1">
        <v>10829</v>
      </c>
      <c r="B157" s="1" t="s">
        <v>3</v>
      </c>
    </row>
    <row r="158" spans="1:2" x14ac:dyDescent="0.3">
      <c r="A158" s="1">
        <v>10833</v>
      </c>
      <c r="B158" s="1" t="s">
        <v>3</v>
      </c>
    </row>
    <row r="159" spans="1:2" x14ac:dyDescent="0.3">
      <c r="A159" s="1">
        <v>10836</v>
      </c>
      <c r="B159" s="1" t="s">
        <v>3</v>
      </c>
    </row>
    <row r="160" spans="1:2" x14ac:dyDescent="0.3">
      <c r="A160" s="1">
        <v>10837</v>
      </c>
      <c r="B160" s="1" t="s">
        <v>3</v>
      </c>
    </row>
    <row r="161" spans="1:2" x14ac:dyDescent="0.3">
      <c r="A161" s="1">
        <v>10841</v>
      </c>
      <c r="B161" s="1" t="s">
        <v>3</v>
      </c>
    </row>
    <row r="162" spans="1:2" x14ac:dyDescent="0.3">
      <c r="A162" s="1">
        <v>10848</v>
      </c>
      <c r="B162" s="1" t="s">
        <v>3</v>
      </c>
    </row>
    <row r="163" spans="1:2" x14ac:dyDescent="0.3">
      <c r="A163" s="1">
        <v>10849</v>
      </c>
      <c r="B163" s="1" t="s">
        <v>3</v>
      </c>
    </row>
    <row r="164" spans="1:2" x14ac:dyDescent="0.3">
      <c r="A164" s="1">
        <v>10851</v>
      </c>
      <c r="B164" s="1" t="s">
        <v>3</v>
      </c>
    </row>
    <row r="165" spans="1:2" x14ac:dyDescent="0.3">
      <c r="A165" s="1">
        <v>10853</v>
      </c>
      <c r="B165" s="1" t="s">
        <v>3</v>
      </c>
    </row>
    <row r="166" spans="1:2" x14ac:dyDescent="0.3">
      <c r="A166" s="1">
        <v>10866</v>
      </c>
      <c r="B166" s="1" t="s">
        <v>3</v>
      </c>
    </row>
    <row r="167" spans="1:2" x14ac:dyDescent="0.3">
      <c r="A167" s="1">
        <v>10867</v>
      </c>
      <c r="B167" s="1" t="s">
        <v>3</v>
      </c>
    </row>
    <row r="168" spans="1:2" x14ac:dyDescent="0.3">
      <c r="A168" s="1">
        <v>10868</v>
      </c>
      <c r="B168" s="1" t="s">
        <v>3</v>
      </c>
    </row>
    <row r="169" spans="1:2" x14ac:dyDescent="0.3">
      <c r="A169" s="1">
        <v>10869</v>
      </c>
      <c r="B169" s="1" t="s">
        <v>3</v>
      </c>
    </row>
    <row r="170" spans="1:2" x14ac:dyDescent="0.3">
      <c r="A170" s="1">
        <v>10870</v>
      </c>
      <c r="B170" s="1" t="s">
        <v>3</v>
      </c>
    </row>
    <row r="171" spans="1:2" x14ac:dyDescent="0.3">
      <c r="A171" s="1">
        <v>10871</v>
      </c>
      <c r="B171" s="1" t="s">
        <v>3</v>
      </c>
    </row>
    <row r="172" spans="1:2" x14ac:dyDescent="0.3">
      <c r="A172" s="1">
        <v>10872</v>
      </c>
      <c r="B172" s="1" t="s">
        <v>3</v>
      </c>
    </row>
    <row r="173" spans="1:2" x14ac:dyDescent="0.3">
      <c r="A173" s="1">
        <v>10874</v>
      </c>
      <c r="B173" s="1" t="s">
        <v>3</v>
      </c>
    </row>
    <row r="174" spans="1:2" x14ac:dyDescent="0.3">
      <c r="A174" s="1">
        <v>10876</v>
      </c>
      <c r="B174" s="1" t="s">
        <v>3</v>
      </c>
    </row>
    <row r="175" spans="1:2" x14ac:dyDescent="0.3">
      <c r="A175" s="1">
        <v>10880</v>
      </c>
      <c r="B175" s="1" t="s">
        <v>3</v>
      </c>
    </row>
    <row r="176" spans="1:2" x14ac:dyDescent="0.3">
      <c r="A176" s="1">
        <v>10885</v>
      </c>
      <c r="B176" s="1" t="s">
        <v>3</v>
      </c>
    </row>
    <row r="177" spans="1:2" x14ac:dyDescent="0.3">
      <c r="A177" s="1">
        <v>10889</v>
      </c>
      <c r="B177" s="1" t="s">
        <v>3</v>
      </c>
    </row>
    <row r="178" spans="1:2" x14ac:dyDescent="0.3">
      <c r="A178" s="1">
        <v>10890</v>
      </c>
      <c r="B178" s="1" t="s">
        <v>3</v>
      </c>
    </row>
    <row r="179" spans="1:2" x14ac:dyDescent="0.3">
      <c r="A179" s="1">
        <v>10891</v>
      </c>
      <c r="B179" s="1" t="s">
        <v>3</v>
      </c>
    </row>
    <row r="180" spans="1:2" x14ac:dyDescent="0.3">
      <c r="A180" s="1">
        <v>10893</v>
      </c>
      <c r="B180" s="1" t="s">
        <v>3</v>
      </c>
    </row>
    <row r="181" spans="1:2" x14ac:dyDescent="0.3">
      <c r="A181" s="1">
        <v>10896</v>
      </c>
      <c r="B181" s="1" t="s">
        <v>3</v>
      </c>
    </row>
    <row r="182" spans="1:2" x14ac:dyDescent="0.3">
      <c r="A182" s="1">
        <v>10899</v>
      </c>
      <c r="B182" s="1" t="s">
        <v>3</v>
      </c>
    </row>
    <row r="183" spans="1:2" x14ac:dyDescent="0.3">
      <c r="A183" s="1">
        <v>10905</v>
      </c>
      <c r="B183" s="1" t="s">
        <v>3</v>
      </c>
    </row>
    <row r="184" spans="1:2" x14ac:dyDescent="0.3">
      <c r="A184" s="1">
        <v>10907</v>
      </c>
      <c r="B184" s="1" t="s">
        <v>3</v>
      </c>
    </row>
    <row r="185" spans="1:2" x14ac:dyDescent="0.3">
      <c r="A185" s="1">
        <v>10914</v>
      </c>
      <c r="B185" s="1" t="s">
        <v>3</v>
      </c>
    </row>
    <row r="186" spans="1:2" x14ac:dyDescent="0.3">
      <c r="A186" s="1">
        <v>10922</v>
      </c>
      <c r="B186" s="1" t="s">
        <v>3</v>
      </c>
    </row>
    <row r="187" spans="1:2" x14ac:dyDescent="0.3">
      <c r="A187" s="1">
        <v>10923</v>
      </c>
      <c r="B187" s="1" t="s">
        <v>3</v>
      </c>
    </row>
    <row r="188" spans="1:2" x14ac:dyDescent="0.3">
      <c r="A188" s="1">
        <v>10929</v>
      </c>
      <c r="B188" s="1" t="s">
        <v>3</v>
      </c>
    </row>
    <row r="189" spans="1:2" x14ac:dyDescent="0.3">
      <c r="A189" s="1">
        <v>10933</v>
      </c>
      <c r="B189" s="1" t="s">
        <v>3</v>
      </c>
    </row>
    <row r="190" spans="1:2" x14ac:dyDescent="0.3">
      <c r="A190" s="1">
        <v>10937</v>
      </c>
      <c r="B190" s="1" t="s">
        <v>3</v>
      </c>
    </row>
    <row r="191" spans="1:2" x14ac:dyDescent="0.3">
      <c r="A191" s="1">
        <v>10941</v>
      </c>
      <c r="B191" s="1" t="s">
        <v>3</v>
      </c>
    </row>
    <row r="192" spans="1:2" x14ac:dyDescent="0.3">
      <c r="A192" s="1">
        <v>10942</v>
      </c>
      <c r="B192" s="1" t="s">
        <v>3</v>
      </c>
    </row>
    <row r="193" spans="1:2" x14ac:dyDescent="0.3">
      <c r="A193" s="1">
        <v>10944</v>
      </c>
      <c r="B193" s="1" t="s">
        <v>3</v>
      </c>
    </row>
    <row r="194" spans="1:2" x14ac:dyDescent="0.3">
      <c r="A194" s="1">
        <v>10951</v>
      </c>
      <c r="B194" s="1" t="s">
        <v>3</v>
      </c>
    </row>
    <row r="195" spans="1:2" x14ac:dyDescent="0.3">
      <c r="A195" s="1">
        <v>10953</v>
      </c>
      <c r="B195" s="1" t="s">
        <v>3</v>
      </c>
    </row>
    <row r="196" spans="1:2" x14ac:dyDescent="0.3">
      <c r="A196" s="1">
        <v>10954</v>
      </c>
      <c r="B196" s="1" t="s">
        <v>3</v>
      </c>
    </row>
    <row r="197" spans="1:2" x14ac:dyDescent="0.3">
      <c r="A197" s="1">
        <v>10956</v>
      </c>
      <c r="B197" s="1" t="s">
        <v>3</v>
      </c>
    </row>
    <row r="198" spans="1:2" x14ac:dyDescent="0.3">
      <c r="A198" s="1">
        <v>10958</v>
      </c>
      <c r="B198" s="1" t="s">
        <v>3</v>
      </c>
    </row>
    <row r="199" spans="1:2" x14ac:dyDescent="0.3">
      <c r="A199" s="1">
        <v>10959</v>
      </c>
      <c r="B199" s="1" t="s">
        <v>3</v>
      </c>
    </row>
    <row r="200" spans="1:2" x14ac:dyDescent="0.3">
      <c r="A200" s="1">
        <v>10963</v>
      </c>
      <c r="B200" s="1" t="s">
        <v>3</v>
      </c>
    </row>
    <row r="201" spans="1:2" x14ac:dyDescent="0.3">
      <c r="A201" s="1">
        <v>10965</v>
      </c>
      <c r="B201" s="1" t="s">
        <v>3</v>
      </c>
    </row>
    <row r="202" spans="1:2" x14ac:dyDescent="0.3">
      <c r="A202" s="1">
        <v>10970</v>
      </c>
      <c r="B202" s="1" t="s">
        <v>3</v>
      </c>
    </row>
    <row r="203" spans="1:2" x14ac:dyDescent="0.3">
      <c r="A203" s="1">
        <v>10973</v>
      </c>
      <c r="B203" s="1" t="s">
        <v>3</v>
      </c>
    </row>
    <row r="204" spans="1:2" x14ac:dyDescent="0.3">
      <c r="A204" s="1">
        <v>10978</v>
      </c>
      <c r="B204" s="1" t="s">
        <v>3</v>
      </c>
    </row>
    <row r="205" spans="1:2" x14ac:dyDescent="0.3">
      <c r="A205" s="1">
        <v>10993</v>
      </c>
      <c r="B205" s="1" t="s">
        <v>3</v>
      </c>
    </row>
    <row r="206" spans="1:2" x14ac:dyDescent="0.3">
      <c r="A206" s="1">
        <v>10999</v>
      </c>
      <c r="B206" s="1" t="s">
        <v>3</v>
      </c>
    </row>
    <row r="207" spans="1:2" x14ac:dyDescent="0.3">
      <c r="A207" s="1">
        <v>11016</v>
      </c>
      <c r="B207" s="1" t="s">
        <v>3</v>
      </c>
    </row>
    <row r="208" spans="1:2" x14ac:dyDescent="0.3">
      <c r="A208" s="1">
        <v>11017</v>
      </c>
      <c r="B208" s="1" t="s">
        <v>3</v>
      </c>
    </row>
    <row r="209" spans="1:2" x14ac:dyDescent="0.3">
      <c r="A209" s="1">
        <v>11025</v>
      </c>
      <c r="B209" s="1" t="s">
        <v>3</v>
      </c>
    </row>
    <row r="210" spans="1:2" x14ac:dyDescent="0.3">
      <c r="A210" s="1">
        <v>11030</v>
      </c>
      <c r="B210" s="1" t="s">
        <v>3</v>
      </c>
    </row>
    <row r="211" spans="1:2" x14ac:dyDescent="0.3">
      <c r="A211" s="1">
        <v>11031</v>
      </c>
      <c r="B211" s="1" t="s">
        <v>3</v>
      </c>
    </row>
    <row r="212" spans="1:2" x14ac:dyDescent="0.3">
      <c r="A212" s="1">
        <v>11033</v>
      </c>
      <c r="B212" s="1" t="s">
        <v>3</v>
      </c>
    </row>
    <row r="213" spans="1:2" x14ac:dyDescent="0.3">
      <c r="A213" s="1">
        <v>11037</v>
      </c>
      <c r="B213" s="1" t="s">
        <v>3</v>
      </c>
    </row>
    <row r="214" spans="1:2" x14ac:dyDescent="0.3">
      <c r="A214" s="1">
        <v>11043</v>
      </c>
      <c r="B214" s="1" t="s">
        <v>3</v>
      </c>
    </row>
    <row r="215" spans="1:2" x14ac:dyDescent="0.3">
      <c r="A215" s="1">
        <v>11047</v>
      </c>
      <c r="B215" s="1" t="s">
        <v>3</v>
      </c>
    </row>
    <row r="216" spans="1:2" x14ac:dyDescent="0.3">
      <c r="A216" s="1">
        <v>11048</v>
      </c>
      <c r="B216" s="1" t="s">
        <v>3</v>
      </c>
    </row>
    <row r="217" spans="1:2" x14ac:dyDescent="0.3">
      <c r="A217" s="1">
        <v>10250</v>
      </c>
      <c r="B217" s="1" t="s">
        <v>4</v>
      </c>
    </row>
    <row r="218" spans="1:2" x14ac:dyDescent="0.3">
      <c r="A218" s="1">
        <v>10251</v>
      </c>
      <c r="B218" s="1" t="s">
        <v>4</v>
      </c>
    </row>
    <row r="219" spans="1:2" x14ac:dyDescent="0.3">
      <c r="A219" s="1">
        <v>10252</v>
      </c>
      <c r="B219" s="1" t="s">
        <v>4</v>
      </c>
    </row>
    <row r="220" spans="1:2" x14ac:dyDescent="0.3">
      <c r="A220" s="1">
        <v>10253</v>
      </c>
      <c r="B220" s="1" t="s">
        <v>4</v>
      </c>
    </row>
    <row r="221" spans="1:2" x14ac:dyDescent="0.3">
      <c r="A221" s="1">
        <v>10256</v>
      </c>
      <c r="B221" s="1" t="s">
        <v>4</v>
      </c>
    </row>
    <row r="222" spans="1:2" x14ac:dyDescent="0.3">
      <c r="A222" s="1">
        <v>10257</v>
      </c>
      <c r="B222" s="1" t="s">
        <v>4</v>
      </c>
    </row>
    <row r="223" spans="1:2" x14ac:dyDescent="0.3">
      <c r="A223" s="1">
        <v>10258</v>
      </c>
      <c r="B223" s="1" t="s">
        <v>4</v>
      </c>
    </row>
    <row r="224" spans="1:2" x14ac:dyDescent="0.3">
      <c r="A224" s="1">
        <v>10259</v>
      </c>
      <c r="B224" s="1" t="s">
        <v>4</v>
      </c>
    </row>
    <row r="225" spans="1:2" x14ac:dyDescent="0.3">
      <c r="A225" s="1">
        <v>10260</v>
      </c>
      <c r="B225" s="1" t="s">
        <v>4</v>
      </c>
    </row>
    <row r="226" spans="1:2" x14ac:dyDescent="0.3">
      <c r="A226" s="1">
        <v>10261</v>
      </c>
      <c r="B226" s="1" t="s">
        <v>4</v>
      </c>
    </row>
    <row r="227" spans="1:2" x14ac:dyDescent="0.3">
      <c r="A227" s="1">
        <v>10262</v>
      </c>
      <c r="B227" s="1" t="s">
        <v>4</v>
      </c>
    </row>
    <row r="228" spans="1:2" x14ac:dyDescent="0.3">
      <c r="A228" s="1">
        <v>10265</v>
      </c>
      <c r="B228" s="1" t="s">
        <v>4</v>
      </c>
    </row>
    <row r="229" spans="1:2" x14ac:dyDescent="0.3">
      <c r="A229" s="1">
        <v>10266</v>
      </c>
      <c r="B229" s="1" t="s">
        <v>4</v>
      </c>
    </row>
    <row r="230" spans="1:2" x14ac:dyDescent="0.3">
      <c r="A230" s="1">
        <v>10267</v>
      </c>
      <c r="B230" s="1" t="s">
        <v>4</v>
      </c>
    </row>
    <row r="231" spans="1:2" x14ac:dyDescent="0.3">
      <c r="A231" s="1">
        <v>10268</v>
      </c>
      <c r="B231" s="1" t="s">
        <v>4</v>
      </c>
    </row>
    <row r="232" spans="1:2" x14ac:dyDescent="0.3">
      <c r="A232" s="1">
        <v>10270</v>
      </c>
      <c r="B232" s="1" t="s">
        <v>4</v>
      </c>
    </row>
    <row r="233" spans="1:2" x14ac:dyDescent="0.3">
      <c r="A233" s="1">
        <v>10273</v>
      </c>
      <c r="B233" s="1" t="s">
        <v>4</v>
      </c>
    </row>
    <row r="234" spans="1:2" x14ac:dyDescent="0.3">
      <c r="A234" s="1">
        <v>10275</v>
      </c>
      <c r="B234" s="1" t="s">
        <v>4</v>
      </c>
    </row>
    <row r="235" spans="1:2" x14ac:dyDescent="0.3">
      <c r="A235" s="1">
        <v>10276</v>
      </c>
      <c r="B235" s="1" t="s">
        <v>4</v>
      </c>
    </row>
    <row r="236" spans="1:2" x14ac:dyDescent="0.3">
      <c r="A236" s="1">
        <v>10277</v>
      </c>
      <c r="B236" s="1" t="s">
        <v>4</v>
      </c>
    </row>
    <row r="237" spans="1:2" x14ac:dyDescent="0.3">
      <c r="A237" s="1">
        <v>10278</v>
      </c>
      <c r="B237" s="1" t="s">
        <v>4</v>
      </c>
    </row>
    <row r="238" spans="1:2" x14ac:dyDescent="0.3">
      <c r="A238" s="1">
        <v>10279</v>
      </c>
      <c r="B238" s="1" t="s">
        <v>4</v>
      </c>
    </row>
    <row r="239" spans="1:2" x14ac:dyDescent="0.3">
      <c r="A239" s="1">
        <v>10280</v>
      </c>
      <c r="B239" s="1" t="s">
        <v>4</v>
      </c>
    </row>
    <row r="240" spans="1:2" x14ac:dyDescent="0.3">
      <c r="A240" s="1">
        <v>10281</v>
      </c>
      <c r="B240" s="1" t="s">
        <v>4</v>
      </c>
    </row>
    <row r="241" spans="1:2" x14ac:dyDescent="0.3">
      <c r="A241" s="1">
        <v>10282</v>
      </c>
      <c r="B241" s="1" t="s">
        <v>4</v>
      </c>
    </row>
    <row r="242" spans="1:2" x14ac:dyDescent="0.3">
      <c r="A242" s="1">
        <v>10283</v>
      </c>
      <c r="B242" s="1" t="s">
        <v>4</v>
      </c>
    </row>
    <row r="243" spans="1:2" x14ac:dyDescent="0.3">
      <c r="A243" s="1">
        <v>10284</v>
      </c>
      <c r="B243" s="1" t="s">
        <v>4</v>
      </c>
    </row>
    <row r="244" spans="1:2" x14ac:dyDescent="0.3">
      <c r="A244" s="1">
        <v>10285</v>
      </c>
      <c r="B244" s="1" t="s">
        <v>4</v>
      </c>
    </row>
    <row r="245" spans="1:2" x14ac:dyDescent="0.3">
      <c r="A245" s="1">
        <v>10286</v>
      </c>
      <c r="B245" s="1" t="s">
        <v>4</v>
      </c>
    </row>
    <row r="246" spans="1:2" x14ac:dyDescent="0.3">
      <c r="A246" s="1">
        <v>10287</v>
      </c>
      <c r="B246" s="1" t="s">
        <v>4</v>
      </c>
    </row>
    <row r="247" spans="1:2" x14ac:dyDescent="0.3">
      <c r="A247" s="1">
        <v>10288</v>
      </c>
      <c r="B247" s="1" t="s">
        <v>4</v>
      </c>
    </row>
    <row r="248" spans="1:2" x14ac:dyDescent="0.3">
      <c r="A248" s="1">
        <v>10290</v>
      </c>
      <c r="B248" s="1" t="s">
        <v>4</v>
      </c>
    </row>
    <row r="249" spans="1:2" x14ac:dyDescent="0.3">
      <c r="A249" s="1">
        <v>10292</v>
      </c>
      <c r="B249" s="1" t="s">
        <v>4</v>
      </c>
    </row>
    <row r="250" spans="1:2" x14ac:dyDescent="0.3">
      <c r="A250" s="1">
        <v>10293</v>
      </c>
      <c r="B250" s="1" t="s">
        <v>4</v>
      </c>
    </row>
    <row r="251" spans="1:2" x14ac:dyDescent="0.3">
      <c r="A251" s="1">
        <v>10294</v>
      </c>
      <c r="B251" s="1" t="s">
        <v>4</v>
      </c>
    </row>
    <row r="252" spans="1:2" x14ac:dyDescent="0.3">
      <c r="A252" s="1">
        <v>10295</v>
      </c>
      <c r="B252" s="1" t="s">
        <v>4</v>
      </c>
    </row>
    <row r="253" spans="1:2" x14ac:dyDescent="0.3">
      <c r="A253" s="1">
        <v>10299</v>
      </c>
      <c r="B253" s="1" t="s">
        <v>4</v>
      </c>
    </row>
    <row r="254" spans="1:2" x14ac:dyDescent="0.3">
      <c r="A254" s="1">
        <v>10300</v>
      </c>
      <c r="B254" s="1" t="s">
        <v>4</v>
      </c>
    </row>
    <row r="255" spans="1:2" x14ac:dyDescent="0.3">
      <c r="A255" s="1">
        <v>10301</v>
      </c>
      <c r="B255" s="1" t="s">
        <v>4</v>
      </c>
    </row>
    <row r="256" spans="1:2" x14ac:dyDescent="0.3">
      <c r="A256" s="1">
        <v>10302</v>
      </c>
      <c r="B256" s="1" t="s">
        <v>4</v>
      </c>
    </row>
    <row r="257" spans="1:2" x14ac:dyDescent="0.3">
      <c r="A257" s="1">
        <v>10304</v>
      </c>
      <c r="B257" s="1" t="s">
        <v>4</v>
      </c>
    </row>
    <row r="258" spans="1:2" x14ac:dyDescent="0.3">
      <c r="A258" s="1">
        <v>10305</v>
      </c>
      <c r="B258" s="1" t="s">
        <v>4</v>
      </c>
    </row>
    <row r="259" spans="1:2" x14ac:dyDescent="0.3">
      <c r="A259" s="1">
        <v>10306</v>
      </c>
      <c r="B259" s="1" t="s">
        <v>4</v>
      </c>
    </row>
    <row r="260" spans="1:2" x14ac:dyDescent="0.3">
      <c r="A260" s="1">
        <v>10307</v>
      </c>
      <c r="B260" s="1" t="s">
        <v>4</v>
      </c>
    </row>
    <row r="261" spans="1:2" x14ac:dyDescent="0.3">
      <c r="A261" s="1">
        <v>10309</v>
      </c>
      <c r="B261" s="1" t="s">
        <v>4</v>
      </c>
    </row>
    <row r="262" spans="1:2" x14ac:dyDescent="0.3">
      <c r="A262" s="1">
        <v>10310</v>
      </c>
      <c r="B262" s="1" t="s">
        <v>4</v>
      </c>
    </row>
    <row r="263" spans="1:2" x14ac:dyDescent="0.3">
      <c r="A263" s="1">
        <v>10311</v>
      </c>
      <c r="B263" s="1" t="s">
        <v>4</v>
      </c>
    </row>
    <row r="264" spans="1:2" x14ac:dyDescent="0.3">
      <c r="A264" s="1">
        <v>10312</v>
      </c>
      <c r="B264" s="1" t="s">
        <v>4</v>
      </c>
    </row>
    <row r="265" spans="1:2" x14ac:dyDescent="0.3">
      <c r="A265" s="1">
        <v>10313</v>
      </c>
      <c r="B265" s="1" t="s">
        <v>4</v>
      </c>
    </row>
    <row r="266" spans="1:2" x14ac:dyDescent="0.3">
      <c r="A266" s="1">
        <v>10314</v>
      </c>
      <c r="B266" s="1" t="s">
        <v>4</v>
      </c>
    </row>
    <row r="267" spans="1:2" x14ac:dyDescent="0.3">
      <c r="A267" s="1">
        <v>10315</v>
      </c>
      <c r="B267" s="1" t="s">
        <v>4</v>
      </c>
    </row>
    <row r="268" spans="1:2" x14ac:dyDescent="0.3">
      <c r="A268" s="1">
        <v>10316</v>
      </c>
      <c r="B268" s="1" t="s">
        <v>4</v>
      </c>
    </row>
    <row r="269" spans="1:2" x14ac:dyDescent="0.3">
      <c r="A269" s="1">
        <v>10318</v>
      </c>
      <c r="B269" s="1" t="s">
        <v>4</v>
      </c>
    </row>
    <row r="270" spans="1:2" x14ac:dyDescent="0.3">
      <c r="A270" s="1">
        <v>10321</v>
      </c>
      <c r="B270" s="1" t="s">
        <v>4</v>
      </c>
    </row>
    <row r="271" spans="1:2" x14ac:dyDescent="0.3">
      <c r="A271" s="1">
        <v>10323</v>
      </c>
      <c r="B271" s="1" t="s">
        <v>4</v>
      </c>
    </row>
    <row r="272" spans="1:2" x14ac:dyDescent="0.3">
      <c r="A272" s="1">
        <v>10325</v>
      </c>
      <c r="B272" s="1" t="s">
        <v>4</v>
      </c>
    </row>
    <row r="273" spans="1:2" x14ac:dyDescent="0.3">
      <c r="A273" s="1">
        <v>10326</v>
      </c>
      <c r="B273" s="1" t="s">
        <v>4</v>
      </c>
    </row>
    <row r="274" spans="1:2" x14ac:dyDescent="0.3">
      <c r="A274" s="1">
        <v>10327</v>
      </c>
      <c r="B274" s="1" t="s">
        <v>4</v>
      </c>
    </row>
    <row r="275" spans="1:2" x14ac:dyDescent="0.3">
      <c r="A275" s="1">
        <v>10328</v>
      </c>
      <c r="B275" s="1" t="s">
        <v>4</v>
      </c>
    </row>
    <row r="276" spans="1:2" x14ac:dyDescent="0.3">
      <c r="A276" s="1">
        <v>10329</v>
      </c>
      <c r="B276" s="1" t="s">
        <v>4</v>
      </c>
    </row>
    <row r="277" spans="1:2" x14ac:dyDescent="0.3">
      <c r="A277" s="1">
        <v>10330</v>
      </c>
      <c r="B277" s="1" t="s">
        <v>4</v>
      </c>
    </row>
    <row r="278" spans="1:2" x14ac:dyDescent="0.3">
      <c r="A278" s="1">
        <v>10332</v>
      </c>
      <c r="B278" s="1" t="s">
        <v>4</v>
      </c>
    </row>
    <row r="279" spans="1:2" x14ac:dyDescent="0.3">
      <c r="A279" s="1">
        <v>10334</v>
      </c>
      <c r="B279" s="1" t="s">
        <v>4</v>
      </c>
    </row>
    <row r="280" spans="1:2" x14ac:dyDescent="0.3">
      <c r="A280" s="1">
        <v>10337</v>
      </c>
      <c r="B280" s="1" t="s">
        <v>4</v>
      </c>
    </row>
    <row r="281" spans="1:2" x14ac:dyDescent="0.3">
      <c r="A281" s="1">
        <v>10338</v>
      </c>
      <c r="B281" s="1" t="s">
        <v>4</v>
      </c>
    </row>
    <row r="282" spans="1:2" x14ac:dyDescent="0.3">
      <c r="A282" s="1">
        <v>10339</v>
      </c>
      <c r="B282" s="1" t="s">
        <v>4</v>
      </c>
    </row>
    <row r="283" spans="1:2" x14ac:dyDescent="0.3">
      <c r="A283" s="1">
        <v>10340</v>
      </c>
      <c r="B283" s="1" t="s">
        <v>4</v>
      </c>
    </row>
    <row r="284" spans="1:2" x14ac:dyDescent="0.3">
      <c r="A284" s="1">
        <v>10342</v>
      </c>
      <c r="B284" s="1" t="s">
        <v>4</v>
      </c>
    </row>
    <row r="285" spans="1:2" x14ac:dyDescent="0.3">
      <c r="A285" s="1">
        <v>10343</v>
      </c>
      <c r="B285" s="1" t="s">
        <v>4</v>
      </c>
    </row>
    <row r="286" spans="1:2" x14ac:dyDescent="0.3">
      <c r="A286" s="1">
        <v>10344</v>
      </c>
      <c r="B286" s="1" t="s">
        <v>4</v>
      </c>
    </row>
    <row r="287" spans="1:2" x14ac:dyDescent="0.3">
      <c r="A287" s="1">
        <v>10345</v>
      </c>
      <c r="B287" s="1" t="s">
        <v>4</v>
      </c>
    </row>
    <row r="288" spans="1:2" x14ac:dyDescent="0.3">
      <c r="A288" s="1">
        <v>10346</v>
      </c>
      <c r="B288" s="1" t="s">
        <v>4</v>
      </c>
    </row>
    <row r="289" spans="1:2" x14ac:dyDescent="0.3">
      <c r="A289" s="1">
        <v>10347</v>
      </c>
      <c r="B289" s="1" t="s">
        <v>4</v>
      </c>
    </row>
    <row r="290" spans="1:2" x14ac:dyDescent="0.3">
      <c r="A290" s="1">
        <v>10348</v>
      </c>
      <c r="B290" s="1" t="s">
        <v>4</v>
      </c>
    </row>
    <row r="291" spans="1:2" x14ac:dyDescent="0.3">
      <c r="A291" s="1">
        <v>10351</v>
      </c>
      <c r="B291" s="1" t="s">
        <v>4</v>
      </c>
    </row>
    <row r="292" spans="1:2" x14ac:dyDescent="0.3">
      <c r="A292" s="1">
        <v>10352</v>
      </c>
      <c r="B292" s="1" t="s">
        <v>4</v>
      </c>
    </row>
    <row r="293" spans="1:2" x14ac:dyDescent="0.3">
      <c r="A293" s="1">
        <v>10354</v>
      </c>
      <c r="B293" s="1" t="s">
        <v>4</v>
      </c>
    </row>
    <row r="294" spans="1:2" x14ac:dyDescent="0.3">
      <c r="A294" s="1">
        <v>10357</v>
      </c>
      <c r="B294" s="1" t="s">
        <v>4</v>
      </c>
    </row>
    <row r="295" spans="1:2" x14ac:dyDescent="0.3">
      <c r="A295" s="1">
        <v>10360</v>
      </c>
      <c r="B295" s="1" t="s">
        <v>4</v>
      </c>
    </row>
    <row r="296" spans="1:2" x14ac:dyDescent="0.3">
      <c r="A296" s="1">
        <v>10361</v>
      </c>
      <c r="B296" s="1" t="s">
        <v>4</v>
      </c>
    </row>
    <row r="297" spans="1:2" x14ac:dyDescent="0.3">
      <c r="A297" s="1">
        <v>10362</v>
      </c>
      <c r="B297" s="1" t="s">
        <v>4</v>
      </c>
    </row>
    <row r="298" spans="1:2" x14ac:dyDescent="0.3">
      <c r="A298" s="1">
        <v>10363</v>
      </c>
      <c r="B298" s="1" t="s">
        <v>4</v>
      </c>
    </row>
    <row r="299" spans="1:2" x14ac:dyDescent="0.3">
      <c r="A299" s="1">
        <v>10364</v>
      </c>
      <c r="B299" s="1" t="s">
        <v>4</v>
      </c>
    </row>
    <row r="300" spans="1:2" x14ac:dyDescent="0.3">
      <c r="A300" s="1">
        <v>10365</v>
      </c>
      <c r="B300" s="1" t="s">
        <v>4</v>
      </c>
    </row>
    <row r="301" spans="1:2" x14ac:dyDescent="0.3">
      <c r="A301" s="1">
        <v>10366</v>
      </c>
      <c r="B301" s="1" t="s">
        <v>4</v>
      </c>
    </row>
    <row r="302" spans="1:2" x14ac:dyDescent="0.3">
      <c r="A302" s="1">
        <v>10368</v>
      </c>
      <c r="B302" s="1" t="s">
        <v>4</v>
      </c>
    </row>
    <row r="303" spans="1:2" x14ac:dyDescent="0.3">
      <c r="A303" s="1">
        <v>10369</v>
      </c>
      <c r="B303" s="1" t="s">
        <v>4</v>
      </c>
    </row>
    <row r="304" spans="1:2" x14ac:dyDescent="0.3">
      <c r="A304" s="1">
        <v>10371</v>
      </c>
      <c r="B304" s="1" t="s">
        <v>4</v>
      </c>
    </row>
    <row r="305" spans="1:2" x14ac:dyDescent="0.3">
      <c r="A305" s="1">
        <v>10373</v>
      </c>
      <c r="B305" s="1" t="s">
        <v>4</v>
      </c>
    </row>
    <row r="306" spans="1:2" x14ac:dyDescent="0.3">
      <c r="A306" s="1">
        <v>10374</v>
      </c>
      <c r="B306" s="1" t="s">
        <v>4</v>
      </c>
    </row>
    <row r="307" spans="1:2" x14ac:dyDescent="0.3">
      <c r="A307" s="1">
        <v>10375</v>
      </c>
      <c r="B307" s="1" t="s">
        <v>4</v>
      </c>
    </row>
    <row r="308" spans="1:2" x14ac:dyDescent="0.3">
      <c r="A308" s="1">
        <v>10376</v>
      </c>
      <c r="B308" s="1" t="s">
        <v>4</v>
      </c>
    </row>
    <row r="309" spans="1:2" x14ac:dyDescent="0.3">
      <c r="A309" s="1">
        <v>10377</v>
      </c>
      <c r="B309" s="1" t="s">
        <v>4</v>
      </c>
    </row>
    <row r="310" spans="1:2" x14ac:dyDescent="0.3">
      <c r="A310" s="1">
        <v>10379</v>
      </c>
      <c r="B310" s="1" t="s">
        <v>4</v>
      </c>
    </row>
    <row r="311" spans="1:2" x14ac:dyDescent="0.3">
      <c r="A311" s="1">
        <v>10380</v>
      </c>
      <c r="B311" s="1" t="s">
        <v>4</v>
      </c>
    </row>
    <row r="312" spans="1:2" x14ac:dyDescent="0.3">
      <c r="A312" s="1">
        <v>10381</v>
      </c>
      <c r="B312" s="1" t="s">
        <v>4</v>
      </c>
    </row>
    <row r="313" spans="1:2" x14ac:dyDescent="0.3">
      <c r="A313" s="1">
        <v>10382</v>
      </c>
      <c r="B313" s="1" t="s">
        <v>4</v>
      </c>
    </row>
    <row r="314" spans="1:2" x14ac:dyDescent="0.3">
      <c r="A314" s="1">
        <v>10383</v>
      </c>
      <c r="B314" s="1" t="s">
        <v>4</v>
      </c>
    </row>
    <row r="315" spans="1:2" x14ac:dyDescent="0.3">
      <c r="A315" s="1">
        <v>10384</v>
      </c>
      <c r="B315" s="1" t="s">
        <v>4</v>
      </c>
    </row>
    <row r="316" spans="1:2" x14ac:dyDescent="0.3">
      <c r="A316" s="1">
        <v>10385</v>
      </c>
      <c r="B316" s="1" t="s">
        <v>4</v>
      </c>
    </row>
    <row r="317" spans="1:2" x14ac:dyDescent="0.3">
      <c r="A317" s="1">
        <v>10387</v>
      </c>
      <c r="B317" s="1" t="s">
        <v>4</v>
      </c>
    </row>
    <row r="318" spans="1:2" x14ac:dyDescent="0.3">
      <c r="A318" s="1">
        <v>10388</v>
      </c>
      <c r="B318" s="1" t="s">
        <v>4</v>
      </c>
    </row>
    <row r="319" spans="1:2" x14ac:dyDescent="0.3">
      <c r="A319" s="1">
        <v>10389</v>
      </c>
      <c r="B319" s="1" t="s">
        <v>4</v>
      </c>
    </row>
    <row r="320" spans="1:2" x14ac:dyDescent="0.3">
      <c r="A320" s="1">
        <v>10391</v>
      </c>
      <c r="B320" s="1" t="s">
        <v>4</v>
      </c>
    </row>
    <row r="321" spans="1:2" x14ac:dyDescent="0.3">
      <c r="A321" s="1">
        <v>10392</v>
      </c>
      <c r="B321" s="1" t="s">
        <v>4</v>
      </c>
    </row>
    <row r="322" spans="1:2" x14ac:dyDescent="0.3">
      <c r="A322" s="1">
        <v>10393</v>
      </c>
      <c r="B322" s="1" t="s">
        <v>4</v>
      </c>
    </row>
    <row r="323" spans="1:2" x14ac:dyDescent="0.3">
      <c r="A323" s="1">
        <v>10394</v>
      </c>
      <c r="B323" s="1" t="s">
        <v>4</v>
      </c>
    </row>
    <row r="324" spans="1:2" x14ac:dyDescent="0.3">
      <c r="A324" s="1">
        <v>10396</v>
      </c>
      <c r="B324" s="1" t="s">
        <v>4</v>
      </c>
    </row>
    <row r="325" spans="1:2" x14ac:dyDescent="0.3">
      <c r="A325" s="1">
        <v>10398</v>
      </c>
      <c r="B325" s="1" t="s">
        <v>4</v>
      </c>
    </row>
    <row r="326" spans="1:2" x14ac:dyDescent="0.3">
      <c r="A326" s="1">
        <v>10399</v>
      </c>
      <c r="B326" s="1" t="s">
        <v>4</v>
      </c>
    </row>
    <row r="327" spans="1:2" x14ac:dyDescent="0.3">
      <c r="A327" s="1">
        <v>10400</v>
      </c>
      <c r="B327" s="1" t="s">
        <v>4</v>
      </c>
    </row>
    <row r="328" spans="1:2" x14ac:dyDescent="0.3">
      <c r="A328" s="1">
        <v>10401</v>
      </c>
      <c r="B328" s="1" t="s">
        <v>4</v>
      </c>
    </row>
    <row r="329" spans="1:2" x14ac:dyDescent="0.3">
      <c r="A329" s="1">
        <v>10402</v>
      </c>
      <c r="B329" s="1" t="s">
        <v>4</v>
      </c>
    </row>
    <row r="330" spans="1:2" x14ac:dyDescent="0.3">
      <c r="A330" s="1">
        <v>10403</v>
      </c>
      <c r="B330" s="1" t="s">
        <v>4</v>
      </c>
    </row>
    <row r="331" spans="1:2" x14ac:dyDescent="0.3">
      <c r="A331" s="1">
        <v>10404</v>
      </c>
      <c r="B331" s="1" t="s">
        <v>4</v>
      </c>
    </row>
    <row r="332" spans="1:2" x14ac:dyDescent="0.3">
      <c r="A332" s="1">
        <v>10405</v>
      </c>
      <c r="B332" s="1" t="s">
        <v>4</v>
      </c>
    </row>
    <row r="333" spans="1:2" x14ac:dyDescent="0.3">
      <c r="A333" s="1">
        <v>10407</v>
      </c>
      <c r="B333" s="1" t="s">
        <v>4</v>
      </c>
    </row>
    <row r="334" spans="1:2" x14ac:dyDescent="0.3">
      <c r="A334" s="1">
        <v>10408</v>
      </c>
      <c r="B334" s="1" t="s">
        <v>4</v>
      </c>
    </row>
    <row r="335" spans="1:2" x14ac:dyDescent="0.3">
      <c r="A335" s="1">
        <v>10409</v>
      </c>
      <c r="B335" s="1" t="s">
        <v>4</v>
      </c>
    </row>
    <row r="336" spans="1:2" x14ac:dyDescent="0.3">
      <c r="A336" s="1">
        <v>10410</v>
      </c>
      <c r="B336" s="1" t="s">
        <v>4</v>
      </c>
    </row>
    <row r="337" spans="1:2" x14ac:dyDescent="0.3">
      <c r="A337" s="1">
        <v>10412</v>
      </c>
      <c r="B337" s="1" t="s">
        <v>4</v>
      </c>
    </row>
    <row r="338" spans="1:2" x14ac:dyDescent="0.3">
      <c r="A338" s="1">
        <v>10413</v>
      </c>
      <c r="B338" s="1" t="s">
        <v>4</v>
      </c>
    </row>
    <row r="339" spans="1:2" x14ac:dyDescent="0.3">
      <c r="A339" s="1">
        <v>10414</v>
      </c>
      <c r="B339" s="1" t="s">
        <v>4</v>
      </c>
    </row>
    <row r="340" spans="1:2" x14ac:dyDescent="0.3">
      <c r="A340" s="1">
        <v>10415</v>
      </c>
      <c r="B340" s="1" t="s">
        <v>4</v>
      </c>
    </row>
    <row r="341" spans="1:2" x14ac:dyDescent="0.3">
      <c r="A341" s="1">
        <v>10416</v>
      </c>
      <c r="B341" s="1" t="s">
        <v>4</v>
      </c>
    </row>
    <row r="342" spans="1:2" x14ac:dyDescent="0.3">
      <c r="A342" s="1">
        <v>10417</v>
      </c>
      <c r="B342" s="1" t="s">
        <v>4</v>
      </c>
    </row>
    <row r="343" spans="1:2" x14ac:dyDescent="0.3">
      <c r="A343" s="1">
        <v>10418</v>
      </c>
      <c r="B343" s="1" t="s">
        <v>4</v>
      </c>
    </row>
    <row r="344" spans="1:2" x14ac:dyDescent="0.3">
      <c r="A344" s="1">
        <v>10419</v>
      </c>
      <c r="B344" s="1" t="s">
        <v>4</v>
      </c>
    </row>
    <row r="345" spans="1:2" x14ac:dyDescent="0.3">
      <c r="A345" s="1">
        <v>10420</v>
      </c>
      <c r="B345" s="1" t="s">
        <v>4</v>
      </c>
    </row>
    <row r="346" spans="1:2" x14ac:dyDescent="0.3">
      <c r="A346" s="1">
        <v>10421</v>
      </c>
      <c r="B346" s="1" t="s">
        <v>4</v>
      </c>
    </row>
    <row r="347" spans="1:2" x14ac:dyDescent="0.3">
      <c r="A347" s="1">
        <v>10422</v>
      </c>
      <c r="B347" s="1" t="s">
        <v>4</v>
      </c>
    </row>
    <row r="348" spans="1:2" x14ac:dyDescent="0.3">
      <c r="A348" s="1">
        <v>10426</v>
      </c>
      <c r="B348" s="1" t="s">
        <v>4</v>
      </c>
    </row>
    <row r="349" spans="1:2" x14ac:dyDescent="0.3">
      <c r="A349" s="1">
        <v>10427</v>
      </c>
      <c r="B349" s="1" t="s">
        <v>4</v>
      </c>
    </row>
    <row r="350" spans="1:2" x14ac:dyDescent="0.3">
      <c r="A350" s="1">
        <v>10429</v>
      </c>
      <c r="B350" s="1" t="s">
        <v>4</v>
      </c>
    </row>
    <row r="351" spans="1:2" x14ac:dyDescent="0.3">
      <c r="A351" s="1">
        <v>10430</v>
      </c>
      <c r="B351" s="1" t="s">
        <v>4</v>
      </c>
    </row>
    <row r="352" spans="1:2" x14ac:dyDescent="0.3">
      <c r="A352" s="1">
        <v>10431</v>
      </c>
      <c r="B352" s="1" t="s">
        <v>4</v>
      </c>
    </row>
    <row r="353" spans="1:2" x14ac:dyDescent="0.3">
      <c r="A353" s="1">
        <v>10432</v>
      </c>
      <c r="B353" s="1" t="s">
        <v>4</v>
      </c>
    </row>
    <row r="354" spans="1:2" x14ac:dyDescent="0.3">
      <c r="A354" s="1">
        <v>10433</v>
      </c>
      <c r="B354" s="1" t="s">
        <v>4</v>
      </c>
    </row>
    <row r="355" spans="1:2" x14ac:dyDescent="0.3">
      <c r="A355" s="1">
        <v>10434</v>
      </c>
      <c r="B355" s="1" t="s">
        <v>4</v>
      </c>
    </row>
    <row r="356" spans="1:2" x14ac:dyDescent="0.3">
      <c r="A356" s="1">
        <v>10435</v>
      </c>
      <c r="B356" s="1" t="s">
        <v>4</v>
      </c>
    </row>
    <row r="357" spans="1:2" x14ac:dyDescent="0.3">
      <c r="A357" s="1">
        <v>10436</v>
      </c>
      <c r="B357" s="1" t="s">
        <v>4</v>
      </c>
    </row>
    <row r="358" spans="1:2" x14ac:dyDescent="0.3">
      <c r="A358" s="1">
        <v>10437</v>
      </c>
      <c r="B358" s="1" t="s">
        <v>4</v>
      </c>
    </row>
    <row r="359" spans="1:2" x14ac:dyDescent="0.3">
      <c r="A359" s="1">
        <v>10438</v>
      </c>
      <c r="B359" s="1" t="s">
        <v>4</v>
      </c>
    </row>
    <row r="360" spans="1:2" x14ac:dyDescent="0.3">
      <c r="A360" s="1">
        <v>10440</v>
      </c>
      <c r="B360" s="1" t="s">
        <v>4</v>
      </c>
    </row>
    <row r="361" spans="1:2" x14ac:dyDescent="0.3">
      <c r="A361" s="1">
        <v>10441</v>
      </c>
      <c r="B361" s="1" t="s">
        <v>4</v>
      </c>
    </row>
    <row r="362" spans="1:2" x14ac:dyDescent="0.3">
      <c r="A362" s="1">
        <v>10442</v>
      </c>
      <c r="B362" s="1" t="s">
        <v>4</v>
      </c>
    </row>
    <row r="363" spans="1:2" x14ac:dyDescent="0.3">
      <c r="A363" s="1">
        <v>10443</v>
      </c>
      <c r="B363" s="1" t="s">
        <v>4</v>
      </c>
    </row>
    <row r="364" spans="1:2" x14ac:dyDescent="0.3">
      <c r="A364" s="1">
        <v>10444</v>
      </c>
      <c r="B364" s="1" t="s">
        <v>4</v>
      </c>
    </row>
    <row r="365" spans="1:2" x14ac:dyDescent="0.3">
      <c r="A365" s="1">
        <v>10445</v>
      </c>
      <c r="B365" s="1" t="s">
        <v>4</v>
      </c>
    </row>
    <row r="366" spans="1:2" x14ac:dyDescent="0.3">
      <c r="A366" s="1">
        <v>10447</v>
      </c>
      <c r="B366" s="1" t="s">
        <v>4</v>
      </c>
    </row>
    <row r="367" spans="1:2" x14ac:dyDescent="0.3">
      <c r="A367" s="1">
        <v>10448</v>
      </c>
      <c r="B367" s="1" t="s">
        <v>4</v>
      </c>
    </row>
    <row r="368" spans="1:2" x14ac:dyDescent="0.3">
      <c r="A368" s="1">
        <v>10449</v>
      </c>
      <c r="B368" s="1" t="s">
        <v>4</v>
      </c>
    </row>
    <row r="369" spans="1:2" x14ac:dyDescent="0.3">
      <c r="A369" s="1">
        <v>10450</v>
      </c>
      <c r="B369" s="1" t="s">
        <v>4</v>
      </c>
    </row>
    <row r="370" spans="1:2" x14ac:dyDescent="0.3">
      <c r="A370" s="1">
        <v>10451</v>
      </c>
      <c r="B370" s="1" t="s">
        <v>4</v>
      </c>
    </row>
    <row r="371" spans="1:2" x14ac:dyDescent="0.3">
      <c r="A371" s="1">
        <v>10452</v>
      </c>
      <c r="B371" s="1" t="s">
        <v>4</v>
      </c>
    </row>
    <row r="372" spans="1:2" x14ac:dyDescent="0.3">
      <c r="A372" s="1">
        <v>10453</v>
      </c>
      <c r="B372" s="1" t="s">
        <v>4</v>
      </c>
    </row>
    <row r="373" spans="1:2" x14ac:dyDescent="0.3">
      <c r="A373" s="1">
        <v>10454</v>
      </c>
      <c r="B373" s="1" t="s">
        <v>4</v>
      </c>
    </row>
    <row r="374" spans="1:2" x14ac:dyDescent="0.3">
      <c r="A374" s="1">
        <v>10455</v>
      </c>
      <c r="B374" s="1" t="s">
        <v>4</v>
      </c>
    </row>
    <row r="375" spans="1:2" x14ac:dyDescent="0.3">
      <c r="A375" s="1">
        <v>10456</v>
      </c>
      <c r="B375" s="1" t="s">
        <v>4</v>
      </c>
    </row>
    <row r="376" spans="1:2" x14ac:dyDescent="0.3">
      <c r="A376" s="1">
        <v>10457</v>
      </c>
      <c r="B376" s="1" t="s">
        <v>4</v>
      </c>
    </row>
    <row r="377" spans="1:2" x14ac:dyDescent="0.3">
      <c r="A377" s="1">
        <v>10459</v>
      </c>
      <c r="B377" s="1" t="s">
        <v>4</v>
      </c>
    </row>
    <row r="378" spans="1:2" x14ac:dyDescent="0.3">
      <c r="A378" s="1">
        <v>10460</v>
      </c>
      <c r="B378" s="1" t="s">
        <v>4</v>
      </c>
    </row>
    <row r="379" spans="1:2" x14ac:dyDescent="0.3">
      <c r="A379" s="1">
        <v>10461</v>
      </c>
      <c r="B379" s="1" t="s">
        <v>4</v>
      </c>
    </row>
    <row r="380" spans="1:2" x14ac:dyDescent="0.3">
      <c r="A380" s="1">
        <v>10462</v>
      </c>
      <c r="B380" s="1" t="s">
        <v>4</v>
      </c>
    </row>
    <row r="381" spans="1:2" x14ac:dyDescent="0.3">
      <c r="A381" s="1">
        <v>10464</v>
      </c>
      <c r="B381" s="1" t="s">
        <v>4</v>
      </c>
    </row>
    <row r="382" spans="1:2" x14ac:dyDescent="0.3">
      <c r="A382" s="1">
        <v>10465</v>
      </c>
      <c r="B382" s="1" t="s">
        <v>4</v>
      </c>
    </row>
    <row r="383" spans="1:2" x14ac:dyDescent="0.3">
      <c r="A383" s="1">
        <v>10466</v>
      </c>
      <c r="B383" s="1" t="s">
        <v>4</v>
      </c>
    </row>
    <row r="384" spans="1:2" x14ac:dyDescent="0.3">
      <c r="A384" s="1">
        <v>10467</v>
      </c>
      <c r="B384" s="1" t="s">
        <v>4</v>
      </c>
    </row>
    <row r="385" spans="1:2" x14ac:dyDescent="0.3">
      <c r="A385" s="1">
        <v>10468</v>
      </c>
      <c r="B385" s="1" t="s">
        <v>4</v>
      </c>
    </row>
    <row r="386" spans="1:2" x14ac:dyDescent="0.3">
      <c r="A386" s="1">
        <v>10469</v>
      </c>
      <c r="B386" s="1" t="s">
        <v>4</v>
      </c>
    </row>
    <row r="387" spans="1:2" x14ac:dyDescent="0.3">
      <c r="A387" s="1">
        <v>10470</v>
      </c>
      <c r="B387" s="1" t="s">
        <v>4</v>
      </c>
    </row>
    <row r="388" spans="1:2" x14ac:dyDescent="0.3">
      <c r="A388" s="1">
        <v>10471</v>
      </c>
      <c r="B388" s="1" t="s">
        <v>4</v>
      </c>
    </row>
    <row r="389" spans="1:2" x14ac:dyDescent="0.3">
      <c r="A389" s="1">
        <v>10472</v>
      </c>
      <c r="B389" s="1" t="s">
        <v>4</v>
      </c>
    </row>
    <row r="390" spans="1:2" x14ac:dyDescent="0.3">
      <c r="A390" s="1">
        <v>10473</v>
      </c>
      <c r="B390" s="1" t="s">
        <v>4</v>
      </c>
    </row>
    <row r="391" spans="1:2" x14ac:dyDescent="0.3">
      <c r="A391" s="1">
        <v>10476</v>
      </c>
      <c r="B391" s="1" t="s">
        <v>4</v>
      </c>
    </row>
    <row r="392" spans="1:2" x14ac:dyDescent="0.3">
      <c r="A392" s="1">
        <v>10478</v>
      </c>
      <c r="B392" s="1" t="s">
        <v>4</v>
      </c>
    </row>
    <row r="393" spans="1:2" x14ac:dyDescent="0.3">
      <c r="A393" s="1">
        <v>10479</v>
      </c>
      <c r="B393" s="1" t="s">
        <v>4</v>
      </c>
    </row>
    <row r="394" spans="1:2" x14ac:dyDescent="0.3">
      <c r="A394" s="1">
        <v>10481</v>
      </c>
      <c r="B394" s="1" t="s">
        <v>4</v>
      </c>
    </row>
    <row r="395" spans="1:2" x14ac:dyDescent="0.3">
      <c r="A395" s="1">
        <v>10482</v>
      </c>
      <c r="B395" s="1" t="s">
        <v>4</v>
      </c>
    </row>
    <row r="396" spans="1:2" x14ac:dyDescent="0.3">
      <c r="A396" s="1">
        <v>10484</v>
      </c>
      <c r="B396" s="1" t="s">
        <v>4</v>
      </c>
    </row>
    <row r="397" spans="1:2" x14ac:dyDescent="0.3">
      <c r="A397" s="1">
        <v>10485</v>
      </c>
      <c r="B397" s="1" t="s">
        <v>4</v>
      </c>
    </row>
    <row r="398" spans="1:2" x14ac:dyDescent="0.3">
      <c r="A398" s="1">
        <v>10486</v>
      </c>
      <c r="B398" s="1" t="s">
        <v>4</v>
      </c>
    </row>
    <row r="399" spans="1:2" x14ac:dyDescent="0.3">
      <c r="A399" s="1">
        <v>10487</v>
      </c>
      <c r="B399" s="1" t="s">
        <v>4</v>
      </c>
    </row>
    <row r="400" spans="1:2" x14ac:dyDescent="0.3">
      <c r="A400" s="1">
        <v>10488</v>
      </c>
      <c r="B400" s="1" t="s">
        <v>4</v>
      </c>
    </row>
    <row r="401" spans="1:2" x14ac:dyDescent="0.3">
      <c r="A401" s="1">
        <v>10491</v>
      </c>
      <c r="B401" s="1" t="s">
        <v>4</v>
      </c>
    </row>
    <row r="402" spans="1:2" x14ac:dyDescent="0.3">
      <c r="A402" s="1">
        <v>10492</v>
      </c>
      <c r="B402" s="1" t="s">
        <v>4</v>
      </c>
    </row>
    <row r="403" spans="1:2" x14ac:dyDescent="0.3">
      <c r="A403" s="1">
        <v>10493</v>
      </c>
      <c r="B403" s="1" t="s">
        <v>4</v>
      </c>
    </row>
    <row r="404" spans="1:2" x14ac:dyDescent="0.3">
      <c r="A404" s="1">
        <v>10494</v>
      </c>
      <c r="B404" s="1" t="s">
        <v>4</v>
      </c>
    </row>
    <row r="405" spans="1:2" x14ac:dyDescent="0.3">
      <c r="A405" s="1">
        <v>10495</v>
      </c>
      <c r="B405" s="1" t="s">
        <v>4</v>
      </c>
    </row>
    <row r="406" spans="1:2" x14ac:dyDescent="0.3">
      <c r="A406" s="1">
        <v>10498</v>
      </c>
      <c r="B406" s="1" t="s">
        <v>4</v>
      </c>
    </row>
    <row r="407" spans="1:2" x14ac:dyDescent="0.3">
      <c r="A407" s="1">
        <v>10499</v>
      </c>
      <c r="B407" s="1" t="s">
        <v>4</v>
      </c>
    </row>
    <row r="408" spans="1:2" x14ac:dyDescent="0.3">
      <c r="A408" s="1">
        <v>10502</v>
      </c>
      <c r="B408" s="1" t="s">
        <v>4</v>
      </c>
    </row>
    <row r="409" spans="1:2" x14ac:dyDescent="0.3">
      <c r="A409" s="1">
        <v>10504</v>
      </c>
      <c r="B409" s="1" t="s">
        <v>4</v>
      </c>
    </row>
    <row r="410" spans="1:2" x14ac:dyDescent="0.3">
      <c r="A410" s="1">
        <v>10505</v>
      </c>
      <c r="B410" s="1" t="s">
        <v>4</v>
      </c>
    </row>
    <row r="411" spans="1:2" x14ac:dyDescent="0.3">
      <c r="A411" s="1">
        <v>10508</v>
      </c>
      <c r="B411" s="1" t="s">
        <v>4</v>
      </c>
    </row>
    <row r="412" spans="1:2" x14ac:dyDescent="0.3">
      <c r="A412" s="1">
        <v>10509</v>
      </c>
      <c r="B412" s="1" t="s">
        <v>4</v>
      </c>
    </row>
    <row r="413" spans="1:2" x14ac:dyDescent="0.3">
      <c r="A413" s="1">
        <v>10511</v>
      </c>
      <c r="B413" s="1" t="s">
        <v>4</v>
      </c>
    </row>
    <row r="414" spans="1:2" x14ac:dyDescent="0.3">
      <c r="A414" s="1">
        <v>10514</v>
      </c>
      <c r="B414" s="1" t="s">
        <v>4</v>
      </c>
    </row>
    <row r="415" spans="1:2" x14ac:dyDescent="0.3">
      <c r="A415" s="1">
        <v>10515</v>
      </c>
      <c r="B415" s="1" t="s">
        <v>4</v>
      </c>
    </row>
    <row r="416" spans="1:2" x14ac:dyDescent="0.3">
      <c r="A416" s="1">
        <v>10516</v>
      </c>
      <c r="B416" s="1" t="s">
        <v>4</v>
      </c>
    </row>
    <row r="417" spans="1:2" x14ac:dyDescent="0.3">
      <c r="A417" s="1">
        <v>10517</v>
      </c>
      <c r="B417" s="1" t="s">
        <v>4</v>
      </c>
    </row>
    <row r="418" spans="1:2" x14ac:dyDescent="0.3">
      <c r="A418" s="1">
        <v>10518</v>
      </c>
      <c r="B418" s="1" t="s">
        <v>4</v>
      </c>
    </row>
    <row r="419" spans="1:2" x14ac:dyDescent="0.3">
      <c r="A419" s="1">
        <v>10521</v>
      </c>
      <c r="B419" s="1" t="s">
        <v>4</v>
      </c>
    </row>
    <row r="420" spans="1:2" x14ac:dyDescent="0.3">
      <c r="A420" s="1">
        <v>10522</v>
      </c>
      <c r="B420" s="1" t="s">
        <v>4</v>
      </c>
    </row>
    <row r="421" spans="1:2" x14ac:dyDescent="0.3">
      <c r="A421" s="1">
        <v>10524</v>
      </c>
      <c r="B421" s="1" t="s">
        <v>4</v>
      </c>
    </row>
    <row r="422" spans="1:2" x14ac:dyDescent="0.3">
      <c r="A422" s="1">
        <v>10525</v>
      </c>
      <c r="B422" s="1" t="s">
        <v>4</v>
      </c>
    </row>
    <row r="423" spans="1:2" x14ac:dyDescent="0.3">
      <c r="A423" s="1">
        <v>10526</v>
      </c>
      <c r="B423" s="1" t="s">
        <v>4</v>
      </c>
    </row>
    <row r="424" spans="1:2" x14ac:dyDescent="0.3">
      <c r="A424" s="1">
        <v>10530</v>
      </c>
      <c r="B424" s="1" t="s">
        <v>4</v>
      </c>
    </row>
    <row r="425" spans="1:2" x14ac:dyDescent="0.3">
      <c r="A425" s="1">
        <v>10533</v>
      </c>
      <c r="B425" s="1" t="s">
        <v>4</v>
      </c>
    </row>
    <row r="426" spans="1:2" x14ac:dyDescent="0.3">
      <c r="A426" s="1">
        <v>10534</v>
      </c>
      <c r="B426" s="1" t="s">
        <v>4</v>
      </c>
    </row>
    <row r="427" spans="1:2" x14ac:dyDescent="0.3">
      <c r="A427" s="1">
        <v>10535</v>
      </c>
      <c r="B427" s="1" t="s">
        <v>4</v>
      </c>
    </row>
    <row r="428" spans="1:2" x14ac:dyDescent="0.3">
      <c r="A428" s="1">
        <v>10536</v>
      </c>
      <c r="B428" s="1" t="s">
        <v>4</v>
      </c>
    </row>
    <row r="429" spans="1:2" x14ac:dyDescent="0.3">
      <c r="A429" s="1">
        <v>10537</v>
      </c>
      <c r="B429" s="1" t="s">
        <v>4</v>
      </c>
    </row>
    <row r="430" spans="1:2" x14ac:dyDescent="0.3">
      <c r="A430" s="1">
        <v>10540</v>
      </c>
      <c r="B430" s="1" t="s">
        <v>4</v>
      </c>
    </row>
    <row r="431" spans="1:2" x14ac:dyDescent="0.3">
      <c r="A431" s="1">
        <v>10541</v>
      </c>
      <c r="B431" s="1" t="s">
        <v>4</v>
      </c>
    </row>
    <row r="432" spans="1:2" x14ac:dyDescent="0.3">
      <c r="A432" s="1">
        <v>10542</v>
      </c>
      <c r="B432" s="1" t="s">
        <v>4</v>
      </c>
    </row>
    <row r="433" spans="1:2" x14ac:dyDescent="0.3">
      <c r="A433" s="1">
        <v>10543</v>
      </c>
      <c r="B433" s="1" t="s">
        <v>4</v>
      </c>
    </row>
    <row r="434" spans="1:2" x14ac:dyDescent="0.3">
      <c r="A434" s="1">
        <v>10544</v>
      </c>
      <c r="B434" s="1" t="s">
        <v>4</v>
      </c>
    </row>
    <row r="435" spans="1:2" x14ac:dyDescent="0.3">
      <c r="A435" s="1">
        <v>10545</v>
      </c>
      <c r="B435" s="1" t="s">
        <v>4</v>
      </c>
    </row>
    <row r="436" spans="1:2" x14ac:dyDescent="0.3">
      <c r="A436" s="1">
        <v>10546</v>
      </c>
      <c r="B436" s="1" t="s">
        <v>4</v>
      </c>
    </row>
    <row r="437" spans="1:2" x14ac:dyDescent="0.3">
      <c r="A437" s="1">
        <v>10547</v>
      </c>
      <c r="B437" s="1" t="s">
        <v>4</v>
      </c>
    </row>
    <row r="438" spans="1:2" x14ac:dyDescent="0.3">
      <c r="A438" s="1">
        <v>10548</v>
      </c>
      <c r="B438" s="1" t="s">
        <v>4</v>
      </c>
    </row>
    <row r="439" spans="1:2" x14ac:dyDescent="0.3">
      <c r="A439" s="1">
        <v>10551</v>
      </c>
      <c r="B439" s="1" t="s">
        <v>4</v>
      </c>
    </row>
    <row r="440" spans="1:2" x14ac:dyDescent="0.3">
      <c r="A440" s="1">
        <v>10552</v>
      </c>
      <c r="B440" s="1" t="s">
        <v>4</v>
      </c>
    </row>
    <row r="441" spans="1:2" x14ac:dyDescent="0.3">
      <c r="A441" s="1">
        <v>10553</v>
      </c>
      <c r="B441" s="1" t="s">
        <v>4</v>
      </c>
    </row>
    <row r="442" spans="1:2" x14ac:dyDescent="0.3">
      <c r="A442" s="1">
        <v>10554</v>
      </c>
      <c r="B442" s="1" t="s">
        <v>4</v>
      </c>
    </row>
    <row r="443" spans="1:2" x14ac:dyDescent="0.3">
      <c r="A443" s="1">
        <v>10556</v>
      </c>
      <c r="B443" s="1" t="s">
        <v>4</v>
      </c>
    </row>
    <row r="444" spans="1:2" x14ac:dyDescent="0.3">
      <c r="A444" s="1">
        <v>10558</v>
      </c>
      <c r="B444" s="1" t="s">
        <v>4</v>
      </c>
    </row>
    <row r="445" spans="1:2" x14ac:dyDescent="0.3">
      <c r="A445" s="1">
        <v>10560</v>
      </c>
      <c r="B445" s="1" t="s">
        <v>4</v>
      </c>
    </row>
    <row r="446" spans="1:2" x14ac:dyDescent="0.3">
      <c r="A446" s="1">
        <v>10561</v>
      </c>
      <c r="B446" s="1" t="s">
        <v>4</v>
      </c>
    </row>
    <row r="447" spans="1:2" x14ac:dyDescent="0.3">
      <c r="A447" s="1">
        <v>10562</v>
      </c>
      <c r="B447" s="1" t="s">
        <v>4</v>
      </c>
    </row>
    <row r="448" spans="1:2" x14ac:dyDescent="0.3">
      <c r="A448" s="1">
        <v>10563</v>
      </c>
      <c r="B448" s="1" t="s">
        <v>4</v>
      </c>
    </row>
    <row r="449" spans="1:2" x14ac:dyDescent="0.3">
      <c r="A449" s="1">
        <v>10564</v>
      </c>
      <c r="B449" s="1" t="s">
        <v>4</v>
      </c>
    </row>
    <row r="450" spans="1:2" x14ac:dyDescent="0.3">
      <c r="A450" s="1">
        <v>10565</v>
      </c>
      <c r="B450" s="1" t="s">
        <v>4</v>
      </c>
    </row>
    <row r="451" spans="1:2" x14ac:dyDescent="0.3">
      <c r="A451" s="1">
        <v>10567</v>
      </c>
      <c r="B451" s="1" t="s">
        <v>4</v>
      </c>
    </row>
    <row r="452" spans="1:2" x14ac:dyDescent="0.3">
      <c r="A452" s="1">
        <v>10568</v>
      </c>
      <c r="B452" s="1" t="s">
        <v>4</v>
      </c>
    </row>
    <row r="453" spans="1:2" x14ac:dyDescent="0.3">
      <c r="A453" s="1">
        <v>10570</v>
      </c>
      <c r="B453" s="1" t="s">
        <v>4</v>
      </c>
    </row>
    <row r="454" spans="1:2" x14ac:dyDescent="0.3">
      <c r="A454" s="1">
        <v>10571</v>
      </c>
      <c r="B454" s="1" t="s">
        <v>4</v>
      </c>
    </row>
    <row r="455" spans="1:2" x14ac:dyDescent="0.3">
      <c r="A455" s="1">
        <v>10572</v>
      </c>
      <c r="B455" s="1" t="s">
        <v>4</v>
      </c>
    </row>
    <row r="456" spans="1:2" x14ac:dyDescent="0.3">
      <c r="A456" s="1">
        <v>10574</v>
      </c>
      <c r="B456" s="1" t="s">
        <v>4</v>
      </c>
    </row>
    <row r="457" spans="1:2" x14ac:dyDescent="0.3">
      <c r="A457" s="1">
        <v>10576</v>
      </c>
      <c r="B457" s="1" t="s">
        <v>4</v>
      </c>
    </row>
    <row r="458" spans="1:2" x14ac:dyDescent="0.3">
      <c r="A458" s="1">
        <v>10578</v>
      </c>
      <c r="B458" s="1" t="s">
        <v>4</v>
      </c>
    </row>
    <row r="459" spans="1:2" x14ac:dyDescent="0.3">
      <c r="A459" s="1">
        <v>10579</v>
      </c>
      <c r="B459" s="1" t="s">
        <v>4</v>
      </c>
    </row>
    <row r="460" spans="1:2" x14ac:dyDescent="0.3">
      <c r="A460" s="1">
        <v>10580</v>
      </c>
      <c r="B460" s="1" t="s">
        <v>4</v>
      </c>
    </row>
    <row r="461" spans="1:2" x14ac:dyDescent="0.3">
      <c r="A461" s="1">
        <v>10581</v>
      </c>
      <c r="B461" s="1" t="s">
        <v>4</v>
      </c>
    </row>
    <row r="462" spans="1:2" x14ac:dyDescent="0.3">
      <c r="A462" s="1">
        <v>10582</v>
      </c>
      <c r="B462" s="1" t="s">
        <v>4</v>
      </c>
    </row>
    <row r="463" spans="1:2" x14ac:dyDescent="0.3">
      <c r="A463" s="1">
        <v>10583</v>
      </c>
      <c r="B463" s="1" t="s">
        <v>4</v>
      </c>
    </row>
    <row r="464" spans="1:2" x14ac:dyDescent="0.3">
      <c r="A464" s="1">
        <v>10584</v>
      </c>
      <c r="B464" s="1" t="s">
        <v>4</v>
      </c>
    </row>
    <row r="465" spans="1:2" x14ac:dyDescent="0.3">
      <c r="A465" s="1">
        <v>10587</v>
      </c>
      <c r="B465" s="1" t="s">
        <v>4</v>
      </c>
    </row>
    <row r="466" spans="1:2" x14ac:dyDescent="0.3">
      <c r="A466" s="1">
        <v>10588</v>
      </c>
      <c r="B466" s="1" t="s">
        <v>4</v>
      </c>
    </row>
    <row r="467" spans="1:2" x14ac:dyDescent="0.3">
      <c r="A467" s="1">
        <v>10589</v>
      </c>
      <c r="B467" s="1" t="s">
        <v>4</v>
      </c>
    </row>
    <row r="468" spans="1:2" x14ac:dyDescent="0.3">
      <c r="A468" s="1">
        <v>10590</v>
      </c>
      <c r="B468" s="1" t="s">
        <v>4</v>
      </c>
    </row>
    <row r="469" spans="1:2" x14ac:dyDescent="0.3">
      <c r="A469" s="1">
        <v>10591</v>
      </c>
      <c r="B469" s="1" t="s">
        <v>4</v>
      </c>
    </row>
    <row r="470" spans="1:2" x14ac:dyDescent="0.3">
      <c r="A470" s="1">
        <v>10592</v>
      </c>
      <c r="B470" s="1" t="s">
        <v>4</v>
      </c>
    </row>
    <row r="471" spans="1:2" x14ac:dyDescent="0.3">
      <c r="A471" s="1">
        <v>10594</v>
      </c>
      <c r="B471" s="1" t="s">
        <v>4</v>
      </c>
    </row>
    <row r="472" spans="1:2" x14ac:dyDescent="0.3">
      <c r="A472" s="1">
        <v>10595</v>
      </c>
      <c r="B472" s="1" t="s">
        <v>4</v>
      </c>
    </row>
    <row r="473" spans="1:2" x14ac:dyDescent="0.3">
      <c r="A473" s="1">
        <v>10596</v>
      </c>
      <c r="B473" s="1" t="s">
        <v>4</v>
      </c>
    </row>
    <row r="474" spans="1:2" x14ac:dyDescent="0.3">
      <c r="A474" s="1">
        <v>10598</v>
      </c>
      <c r="B474" s="1" t="s">
        <v>4</v>
      </c>
    </row>
    <row r="475" spans="1:2" x14ac:dyDescent="0.3">
      <c r="A475" s="1">
        <v>10600</v>
      </c>
      <c r="B475" s="1" t="s">
        <v>4</v>
      </c>
    </row>
    <row r="476" spans="1:2" x14ac:dyDescent="0.3">
      <c r="A476" s="1">
        <v>10602</v>
      </c>
      <c r="B476" s="1" t="s">
        <v>4</v>
      </c>
    </row>
    <row r="477" spans="1:2" x14ac:dyDescent="0.3">
      <c r="A477" s="1">
        <v>10603</v>
      </c>
      <c r="B477" s="1" t="s">
        <v>4</v>
      </c>
    </row>
    <row r="478" spans="1:2" x14ac:dyDescent="0.3">
      <c r="A478" s="1">
        <v>10604</v>
      </c>
      <c r="B478" s="1" t="s">
        <v>4</v>
      </c>
    </row>
    <row r="479" spans="1:2" x14ac:dyDescent="0.3">
      <c r="A479" s="1">
        <v>10605</v>
      </c>
      <c r="B479" s="1" t="s">
        <v>4</v>
      </c>
    </row>
    <row r="480" spans="1:2" x14ac:dyDescent="0.3">
      <c r="A480" s="1">
        <v>10606</v>
      </c>
      <c r="B480" s="1" t="s">
        <v>4</v>
      </c>
    </row>
    <row r="481" spans="1:2" x14ac:dyDescent="0.3">
      <c r="A481" s="1">
        <v>10608</v>
      </c>
      <c r="B481" s="1" t="s">
        <v>4</v>
      </c>
    </row>
    <row r="482" spans="1:2" x14ac:dyDescent="0.3">
      <c r="A482" s="1">
        <v>10610</v>
      </c>
      <c r="B482" s="1" t="s">
        <v>4</v>
      </c>
    </row>
    <row r="483" spans="1:2" x14ac:dyDescent="0.3">
      <c r="A483" s="1">
        <v>10612</v>
      </c>
      <c r="B483" s="1" t="s">
        <v>4</v>
      </c>
    </row>
    <row r="484" spans="1:2" x14ac:dyDescent="0.3">
      <c r="A484" s="1">
        <v>10613</v>
      </c>
      <c r="B484" s="1" t="s">
        <v>4</v>
      </c>
    </row>
    <row r="485" spans="1:2" x14ac:dyDescent="0.3">
      <c r="A485" s="1">
        <v>10614</v>
      </c>
      <c r="B485" s="1" t="s">
        <v>4</v>
      </c>
    </row>
    <row r="486" spans="1:2" x14ac:dyDescent="0.3">
      <c r="A486" s="1">
        <v>10615</v>
      </c>
      <c r="B486" s="1" t="s">
        <v>4</v>
      </c>
    </row>
    <row r="487" spans="1:2" x14ac:dyDescent="0.3">
      <c r="A487" s="1">
        <v>10616</v>
      </c>
      <c r="B487" s="1" t="s">
        <v>4</v>
      </c>
    </row>
    <row r="488" spans="1:2" x14ac:dyDescent="0.3">
      <c r="A488" s="1">
        <v>10617</v>
      </c>
      <c r="B488" s="1" t="s">
        <v>4</v>
      </c>
    </row>
    <row r="489" spans="1:2" x14ac:dyDescent="0.3">
      <c r="A489" s="1">
        <v>10618</v>
      </c>
      <c r="B489" s="1" t="s">
        <v>4</v>
      </c>
    </row>
    <row r="490" spans="1:2" x14ac:dyDescent="0.3">
      <c r="A490" s="1">
        <v>10619</v>
      </c>
      <c r="B490" s="1" t="s">
        <v>4</v>
      </c>
    </row>
    <row r="491" spans="1:2" x14ac:dyDescent="0.3">
      <c r="A491" s="1">
        <v>10620</v>
      </c>
      <c r="B491" s="1" t="s">
        <v>4</v>
      </c>
    </row>
    <row r="492" spans="1:2" x14ac:dyDescent="0.3">
      <c r="A492" s="1">
        <v>10621</v>
      </c>
      <c r="B492" s="1" t="s">
        <v>4</v>
      </c>
    </row>
    <row r="493" spans="1:2" x14ac:dyDescent="0.3">
      <c r="A493" s="1">
        <v>10622</v>
      </c>
      <c r="B493" s="1" t="s">
        <v>4</v>
      </c>
    </row>
    <row r="494" spans="1:2" x14ac:dyDescent="0.3">
      <c r="A494" s="1">
        <v>10623</v>
      </c>
      <c r="B494" s="1" t="s">
        <v>4</v>
      </c>
    </row>
    <row r="495" spans="1:2" x14ac:dyDescent="0.3">
      <c r="A495" s="1">
        <v>10624</v>
      </c>
      <c r="B495" s="1" t="s">
        <v>4</v>
      </c>
    </row>
    <row r="496" spans="1:2" x14ac:dyDescent="0.3">
      <c r="A496" s="1">
        <v>10625</v>
      </c>
      <c r="B496" s="1" t="s">
        <v>4</v>
      </c>
    </row>
    <row r="497" spans="1:2" x14ac:dyDescent="0.3">
      <c r="A497" s="1">
        <v>10626</v>
      </c>
      <c r="B497" s="1" t="s">
        <v>4</v>
      </c>
    </row>
    <row r="498" spans="1:2" x14ac:dyDescent="0.3">
      <c r="A498" s="1">
        <v>10627</v>
      </c>
      <c r="B498" s="1" t="s">
        <v>4</v>
      </c>
    </row>
    <row r="499" spans="1:2" x14ac:dyDescent="0.3">
      <c r="A499" s="1">
        <v>10628</v>
      </c>
      <c r="B499" s="1" t="s">
        <v>4</v>
      </c>
    </row>
    <row r="500" spans="1:2" x14ac:dyDescent="0.3">
      <c r="A500" s="1">
        <v>10629</v>
      </c>
      <c r="B500" s="1" t="s">
        <v>4</v>
      </c>
    </row>
    <row r="501" spans="1:2" x14ac:dyDescent="0.3">
      <c r="A501" s="1">
        <v>10630</v>
      </c>
      <c r="B501" s="1" t="s">
        <v>4</v>
      </c>
    </row>
    <row r="502" spans="1:2" x14ac:dyDescent="0.3">
      <c r="A502" s="1">
        <v>10631</v>
      </c>
      <c r="B502" s="1" t="s">
        <v>4</v>
      </c>
    </row>
    <row r="503" spans="1:2" x14ac:dyDescent="0.3">
      <c r="A503" s="1">
        <v>10632</v>
      </c>
      <c r="B503" s="1" t="s">
        <v>4</v>
      </c>
    </row>
    <row r="504" spans="1:2" x14ac:dyDescent="0.3">
      <c r="A504" s="1">
        <v>10634</v>
      </c>
      <c r="B504" s="1" t="s">
        <v>4</v>
      </c>
    </row>
    <row r="505" spans="1:2" x14ac:dyDescent="0.3">
      <c r="A505" s="1">
        <v>10635</v>
      </c>
      <c r="B505" s="1" t="s">
        <v>4</v>
      </c>
    </row>
    <row r="506" spans="1:2" x14ac:dyDescent="0.3">
      <c r="A506" s="1">
        <v>10636</v>
      </c>
      <c r="B506" s="1" t="s">
        <v>4</v>
      </c>
    </row>
    <row r="507" spans="1:2" x14ac:dyDescent="0.3">
      <c r="A507" s="1">
        <v>10638</v>
      </c>
      <c r="B507" s="1" t="s">
        <v>4</v>
      </c>
    </row>
    <row r="508" spans="1:2" x14ac:dyDescent="0.3">
      <c r="A508" s="1">
        <v>10640</v>
      </c>
      <c r="B508" s="1" t="s">
        <v>4</v>
      </c>
    </row>
    <row r="509" spans="1:2" x14ac:dyDescent="0.3">
      <c r="A509" s="1">
        <v>10641</v>
      </c>
      <c r="B509" s="1" t="s">
        <v>4</v>
      </c>
    </row>
    <row r="510" spans="1:2" x14ac:dyDescent="0.3">
      <c r="A510" s="1">
        <v>10644</v>
      </c>
      <c r="B510" s="1" t="s">
        <v>4</v>
      </c>
    </row>
    <row r="511" spans="1:2" x14ac:dyDescent="0.3">
      <c r="A511" s="1">
        <v>10645</v>
      </c>
      <c r="B511" s="1" t="s">
        <v>4</v>
      </c>
    </row>
    <row r="512" spans="1:2" x14ac:dyDescent="0.3">
      <c r="A512" s="1">
        <v>10647</v>
      </c>
      <c r="B512" s="1" t="s">
        <v>4</v>
      </c>
    </row>
    <row r="513" spans="1:2" x14ac:dyDescent="0.3">
      <c r="A513" s="1">
        <v>10651</v>
      </c>
      <c r="B513" s="1" t="s">
        <v>4</v>
      </c>
    </row>
    <row r="514" spans="1:2" x14ac:dyDescent="0.3">
      <c r="A514" s="1">
        <v>10652</v>
      </c>
      <c r="B514" s="1" t="s">
        <v>4</v>
      </c>
    </row>
    <row r="515" spans="1:2" x14ac:dyDescent="0.3">
      <c r="A515" s="1">
        <v>10653</v>
      </c>
      <c r="B515" s="1" t="s">
        <v>4</v>
      </c>
    </row>
    <row r="516" spans="1:2" x14ac:dyDescent="0.3">
      <c r="A516" s="1">
        <v>10655</v>
      </c>
      <c r="B516" s="1" t="s">
        <v>4</v>
      </c>
    </row>
    <row r="517" spans="1:2" x14ac:dyDescent="0.3">
      <c r="A517" s="1">
        <v>10657</v>
      </c>
      <c r="B517" s="1" t="s">
        <v>4</v>
      </c>
    </row>
    <row r="518" spans="1:2" x14ac:dyDescent="0.3">
      <c r="A518" s="1">
        <v>10658</v>
      </c>
      <c r="B518" s="1" t="s">
        <v>4</v>
      </c>
    </row>
    <row r="519" spans="1:2" x14ac:dyDescent="0.3">
      <c r="A519" s="1">
        <v>10660</v>
      </c>
      <c r="B519" s="1" t="s">
        <v>4</v>
      </c>
    </row>
    <row r="520" spans="1:2" x14ac:dyDescent="0.3">
      <c r="A520" s="1">
        <v>10662</v>
      </c>
      <c r="B520" s="1" t="s">
        <v>4</v>
      </c>
    </row>
    <row r="521" spans="1:2" x14ac:dyDescent="0.3">
      <c r="A521" s="1">
        <v>10663</v>
      </c>
      <c r="B521" s="1" t="s">
        <v>4</v>
      </c>
    </row>
    <row r="522" spans="1:2" x14ac:dyDescent="0.3">
      <c r="A522" s="1">
        <v>10664</v>
      </c>
      <c r="B522" s="1" t="s">
        <v>4</v>
      </c>
    </row>
    <row r="523" spans="1:2" x14ac:dyDescent="0.3">
      <c r="A523" s="1">
        <v>10665</v>
      </c>
      <c r="B523" s="1" t="s">
        <v>4</v>
      </c>
    </row>
    <row r="524" spans="1:2" x14ac:dyDescent="0.3">
      <c r="A524" s="1">
        <v>10668</v>
      </c>
      <c r="B524" s="1" t="s">
        <v>4</v>
      </c>
    </row>
    <row r="525" spans="1:2" x14ac:dyDescent="0.3">
      <c r="A525" s="1">
        <v>10669</v>
      </c>
      <c r="B525" s="1" t="s">
        <v>4</v>
      </c>
    </row>
    <row r="526" spans="1:2" x14ac:dyDescent="0.3">
      <c r="A526" s="1">
        <v>10670</v>
      </c>
      <c r="B526" s="1" t="s">
        <v>4</v>
      </c>
    </row>
    <row r="527" spans="1:2" x14ac:dyDescent="0.3">
      <c r="A527" s="1">
        <v>10671</v>
      </c>
      <c r="B527" s="1" t="s">
        <v>4</v>
      </c>
    </row>
    <row r="528" spans="1:2" x14ac:dyDescent="0.3">
      <c r="A528" s="1">
        <v>10673</v>
      </c>
      <c r="B528" s="1" t="s">
        <v>4</v>
      </c>
    </row>
    <row r="529" spans="1:2" x14ac:dyDescent="0.3">
      <c r="A529" s="1">
        <v>10674</v>
      </c>
      <c r="B529" s="1" t="s">
        <v>4</v>
      </c>
    </row>
    <row r="530" spans="1:2" x14ac:dyDescent="0.3">
      <c r="A530" s="1">
        <v>10676</v>
      </c>
      <c r="B530" s="1" t="s">
        <v>4</v>
      </c>
    </row>
    <row r="531" spans="1:2" x14ac:dyDescent="0.3">
      <c r="A531" s="1">
        <v>10677</v>
      </c>
      <c r="B531" s="1" t="s">
        <v>4</v>
      </c>
    </row>
    <row r="532" spans="1:2" x14ac:dyDescent="0.3">
      <c r="A532" s="1">
        <v>10679</v>
      </c>
      <c r="B532" s="1" t="s">
        <v>4</v>
      </c>
    </row>
    <row r="533" spans="1:2" x14ac:dyDescent="0.3">
      <c r="A533" s="1">
        <v>10680</v>
      </c>
      <c r="B533" s="1" t="s">
        <v>4</v>
      </c>
    </row>
    <row r="534" spans="1:2" x14ac:dyDescent="0.3">
      <c r="A534" s="1">
        <v>10681</v>
      </c>
      <c r="B534" s="1" t="s">
        <v>4</v>
      </c>
    </row>
    <row r="535" spans="1:2" x14ac:dyDescent="0.3">
      <c r="A535" s="1">
        <v>10682</v>
      </c>
      <c r="B535" s="1" t="s">
        <v>4</v>
      </c>
    </row>
    <row r="536" spans="1:2" x14ac:dyDescent="0.3">
      <c r="A536" s="1">
        <v>10683</v>
      </c>
      <c r="B536" s="1" t="s">
        <v>4</v>
      </c>
    </row>
    <row r="537" spans="1:2" x14ac:dyDescent="0.3">
      <c r="A537" s="1">
        <v>10684</v>
      </c>
      <c r="B537" s="1" t="s">
        <v>4</v>
      </c>
    </row>
    <row r="538" spans="1:2" x14ac:dyDescent="0.3">
      <c r="A538" s="1">
        <v>10685</v>
      </c>
      <c r="B538" s="1" t="s">
        <v>4</v>
      </c>
    </row>
    <row r="539" spans="1:2" x14ac:dyDescent="0.3">
      <c r="A539" s="1">
        <v>10686</v>
      </c>
      <c r="B539" s="1" t="s">
        <v>4</v>
      </c>
    </row>
    <row r="540" spans="1:2" x14ac:dyDescent="0.3">
      <c r="A540" s="1">
        <v>10688</v>
      </c>
      <c r="B540" s="1" t="s">
        <v>4</v>
      </c>
    </row>
    <row r="541" spans="1:2" x14ac:dyDescent="0.3">
      <c r="A541" s="1">
        <v>10689</v>
      </c>
      <c r="B541" s="1" t="s">
        <v>4</v>
      </c>
    </row>
    <row r="542" spans="1:2" x14ac:dyDescent="0.3">
      <c r="A542" s="1">
        <v>10690</v>
      </c>
      <c r="B542" s="1" t="s">
        <v>4</v>
      </c>
    </row>
    <row r="543" spans="1:2" x14ac:dyDescent="0.3">
      <c r="A543" s="1">
        <v>10691</v>
      </c>
      <c r="B543" s="1" t="s">
        <v>4</v>
      </c>
    </row>
    <row r="544" spans="1:2" x14ac:dyDescent="0.3">
      <c r="A544" s="1">
        <v>10692</v>
      </c>
      <c r="B544" s="1" t="s">
        <v>4</v>
      </c>
    </row>
    <row r="545" spans="1:2" x14ac:dyDescent="0.3">
      <c r="A545" s="1">
        <v>10693</v>
      </c>
      <c r="B545" s="1" t="s">
        <v>4</v>
      </c>
    </row>
    <row r="546" spans="1:2" x14ac:dyDescent="0.3">
      <c r="A546" s="1">
        <v>10694</v>
      </c>
      <c r="B546" s="1" t="s">
        <v>4</v>
      </c>
    </row>
    <row r="547" spans="1:2" x14ac:dyDescent="0.3">
      <c r="A547" s="1">
        <v>10696</v>
      </c>
      <c r="B547" s="1" t="s">
        <v>4</v>
      </c>
    </row>
    <row r="548" spans="1:2" x14ac:dyDescent="0.3">
      <c r="A548" s="1">
        <v>10697</v>
      </c>
      <c r="B548" s="1" t="s">
        <v>4</v>
      </c>
    </row>
    <row r="549" spans="1:2" x14ac:dyDescent="0.3">
      <c r="A549" s="1">
        <v>10698</v>
      </c>
      <c r="B549" s="1" t="s">
        <v>4</v>
      </c>
    </row>
    <row r="550" spans="1:2" x14ac:dyDescent="0.3">
      <c r="A550" s="1">
        <v>10699</v>
      </c>
      <c r="B550" s="1" t="s">
        <v>4</v>
      </c>
    </row>
    <row r="551" spans="1:2" x14ac:dyDescent="0.3">
      <c r="A551" s="1">
        <v>10700</v>
      </c>
      <c r="B551" s="1" t="s">
        <v>4</v>
      </c>
    </row>
    <row r="552" spans="1:2" x14ac:dyDescent="0.3">
      <c r="A552" s="1">
        <v>10702</v>
      </c>
      <c r="B552" s="1" t="s">
        <v>4</v>
      </c>
    </row>
    <row r="553" spans="1:2" x14ac:dyDescent="0.3">
      <c r="A553" s="1">
        <v>10706</v>
      </c>
      <c r="B553" s="1" t="s">
        <v>4</v>
      </c>
    </row>
    <row r="554" spans="1:2" x14ac:dyDescent="0.3">
      <c r="A554" s="1">
        <v>10707</v>
      </c>
      <c r="B554" s="1" t="s">
        <v>4</v>
      </c>
    </row>
    <row r="555" spans="1:2" x14ac:dyDescent="0.3">
      <c r="A555" s="1">
        <v>10709</v>
      </c>
      <c r="B555" s="1" t="s">
        <v>4</v>
      </c>
    </row>
    <row r="556" spans="1:2" x14ac:dyDescent="0.3">
      <c r="A556" s="1">
        <v>10710</v>
      </c>
      <c r="B556" s="1" t="s">
        <v>4</v>
      </c>
    </row>
    <row r="557" spans="1:2" x14ac:dyDescent="0.3">
      <c r="A557" s="1">
        <v>10712</v>
      </c>
      <c r="B557" s="1" t="s">
        <v>4</v>
      </c>
    </row>
    <row r="558" spans="1:2" x14ac:dyDescent="0.3">
      <c r="A558" s="1">
        <v>10713</v>
      </c>
      <c r="B558" s="1" t="s">
        <v>4</v>
      </c>
    </row>
    <row r="559" spans="1:2" x14ac:dyDescent="0.3">
      <c r="A559" s="1">
        <v>10715</v>
      </c>
      <c r="B559" s="1" t="s">
        <v>4</v>
      </c>
    </row>
    <row r="560" spans="1:2" x14ac:dyDescent="0.3">
      <c r="A560" s="1">
        <v>10716</v>
      </c>
      <c r="B560" s="1" t="s">
        <v>4</v>
      </c>
    </row>
    <row r="561" spans="1:2" x14ac:dyDescent="0.3">
      <c r="A561" s="1">
        <v>10717</v>
      </c>
      <c r="B561" s="1" t="s">
        <v>4</v>
      </c>
    </row>
    <row r="562" spans="1:2" x14ac:dyDescent="0.3">
      <c r="A562" s="1">
        <v>10718</v>
      </c>
      <c r="B562" s="1" t="s">
        <v>4</v>
      </c>
    </row>
    <row r="563" spans="1:2" x14ac:dyDescent="0.3">
      <c r="A563" s="1">
        <v>10719</v>
      </c>
      <c r="B563" s="1" t="s">
        <v>4</v>
      </c>
    </row>
    <row r="564" spans="1:2" x14ac:dyDescent="0.3">
      <c r="A564" s="1">
        <v>10720</v>
      </c>
      <c r="B564" s="1" t="s">
        <v>4</v>
      </c>
    </row>
    <row r="565" spans="1:2" x14ac:dyDescent="0.3">
      <c r="A565" s="1">
        <v>10722</v>
      </c>
      <c r="B565" s="1" t="s">
        <v>4</v>
      </c>
    </row>
    <row r="566" spans="1:2" x14ac:dyDescent="0.3">
      <c r="A566" s="1">
        <v>10723</v>
      </c>
      <c r="B566" s="1" t="s">
        <v>4</v>
      </c>
    </row>
    <row r="567" spans="1:2" x14ac:dyDescent="0.3">
      <c r="A567" s="1">
        <v>10724</v>
      </c>
      <c r="B567" s="1" t="s">
        <v>4</v>
      </c>
    </row>
    <row r="568" spans="1:2" x14ac:dyDescent="0.3">
      <c r="A568" s="1">
        <v>10725</v>
      </c>
      <c r="B568" s="1" t="s">
        <v>4</v>
      </c>
    </row>
    <row r="569" spans="1:2" x14ac:dyDescent="0.3">
      <c r="A569" s="1">
        <v>10726</v>
      </c>
      <c r="B569" s="1" t="s">
        <v>4</v>
      </c>
    </row>
    <row r="570" spans="1:2" x14ac:dyDescent="0.3">
      <c r="A570" s="1">
        <v>10727</v>
      </c>
      <c r="B570" s="1" t="s">
        <v>4</v>
      </c>
    </row>
    <row r="571" spans="1:2" x14ac:dyDescent="0.3">
      <c r="A571" s="1">
        <v>10728</v>
      </c>
      <c r="B571" s="1" t="s">
        <v>4</v>
      </c>
    </row>
    <row r="572" spans="1:2" x14ac:dyDescent="0.3">
      <c r="A572" s="1">
        <v>10729</v>
      </c>
      <c r="B572" s="1" t="s">
        <v>4</v>
      </c>
    </row>
    <row r="573" spans="1:2" x14ac:dyDescent="0.3">
      <c r="A573" s="1">
        <v>10732</v>
      </c>
      <c r="B573" s="1" t="s">
        <v>4</v>
      </c>
    </row>
    <row r="574" spans="1:2" x14ac:dyDescent="0.3">
      <c r="A574" s="1">
        <v>10733</v>
      </c>
      <c r="B574" s="1" t="s">
        <v>4</v>
      </c>
    </row>
    <row r="575" spans="1:2" x14ac:dyDescent="0.3">
      <c r="A575" s="1">
        <v>10734</v>
      </c>
      <c r="B575" s="1" t="s">
        <v>4</v>
      </c>
    </row>
    <row r="576" spans="1:2" x14ac:dyDescent="0.3">
      <c r="A576" s="1">
        <v>10737</v>
      </c>
      <c r="B576" s="1" t="s">
        <v>4</v>
      </c>
    </row>
    <row r="577" spans="1:2" x14ac:dyDescent="0.3">
      <c r="A577" s="1">
        <v>10738</v>
      </c>
      <c r="B577" s="1" t="s">
        <v>4</v>
      </c>
    </row>
    <row r="578" spans="1:2" x14ac:dyDescent="0.3">
      <c r="A578" s="1">
        <v>10739</v>
      </c>
      <c r="B578" s="1" t="s">
        <v>4</v>
      </c>
    </row>
    <row r="579" spans="1:2" x14ac:dyDescent="0.3">
      <c r="A579" s="1">
        <v>10740</v>
      </c>
      <c r="B579" s="1" t="s">
        <v>4</v>
      </c>
    </row>
    <row r="580" spans="1:2" x14ac:dyDescent="0.3">
      <c r="A580" s="1">
        <v>10741</v>
      </c>
      <c r="B580" s="1" t="s">
        <v>4</v>
      </c>
    </row>
    <row r="581" spans="1:2" x14ac:dyDescent="0.3">
      <c r="A581" s="1">
        <v>10742</v>
      </c>
      <c r="B581" s="1" t="s">
        <v>4</v>
      </c>
    </row>
    <row r="582" spans="1:2" x14ac:dyDescent="0.3">
      <c r="A582" s="1">
        <v>10743</v>
      </c>
      <c r="B582" s="1" t="s">
        <v>4</v>
      </c>
    </row>
    <row r="583" spans="1:2" x14ac:dyDescent="0.3">
      <c r="A583" s="1">
        <v>10746</v>
      </c>
      <c r="B583" s="1" t="s">
        <v>4</v>
      </c>
    </row>
    <row r="584" spans="1:2" x14ac:dyDescent="0.3">
      <c r="A584" s="1">
        <v>10748</v>
      </c>
      <c r="B584" s="1" t="s">
        <v>4</v>
      </c>
    </row>
    <row r="585" spans="1:2" x14ac:dyDescent="0.3">
      <c r="A585" s="1">
        <v>10749</v>
      </c>
      <c r="B585" s="1" t="s">
        <v>4</v>
      </c>
    </row>
    <row r="586" spans="1:2" x14ac:dyDescent="0.3">
      <c r="A586" s="1">
        <v>10751</v>
      </c>
      <c r="B586" s="1" t="s">
        <v>4</v>
      </c>
    </row>
    <row r="587" spans="1:2" x14ac:dyDescent="0.3">
      <c r="A587" s="1">
        <v>10752</v>
      </c>
      <c r="B587" s="1" t="s">
        <v>4</v>
      </c>
    </row>
    <row r="588" spans="1:2" x14ac:dyDescent="0.3">
      <c r="A588" s="1">
        <v>10753</v>
      </c>
      <c r="B588" s="1" t="s">
        <v>4</v>
      </c>
    </row>
    <row r="589" spans="1:2" x14ac:dyDescent="0.3">
      <c r="A589" s="1">
        <v>10755</v>
      </c>
      <c r="B589" s="1" t="s">
        <v>4</v>
      </c>
    </row>
    <row r="590" spans="1:2" x14ac:dyDescent="0.3">
      <c r="A590" s="1">
        <v>10756</v>
      </c>
      <c r="B590" s="1" t="s">
        <v>4</v>
      </c>
    </row>
    <row r="591" spans="1:2" x14ac:dyDescent="0.3">
      <c r="A591" s="1">
        <v>10758</v>
      </c>
      <c r="B591" s="1" t="s">
        <v>4</v>
      </c>
    </row>
    <row r="592" spans="1:2" x14ac:dyDescent="0.3">
      <c r="A592" s="1">
        <v>10759</v>
      </c>
      <c r="B592" s="1" t="s">
        <v>4</v>
      </c>
    </row>
    <row r="593" spans="1:2" x14ac:dyDescent="0.3">
      <c r="A593" s="1">
        <v>10760</v>
      </c>
      <c r="B593" s="1" t="s">
        <v>4</v>
      </c>
    </row>
    <row r="594" spans="1:2" x14ac:dyDescent="0.3">
      <c r="A594" s="1">
        <v>10762</v>
      </c>
      <c r="B594" s="1" t="s">
        <v>4</v>
      </c>
    </row>
    <row r="595" spans="1:2" x14ac:dyDescent="0.3">
      <c r="A595" s="1">
        <v>10763</v>
      </c>
      <c r="B595" s="1" t="s">
        <v>4</v>
      </c>
    </row>
    <row r="596" spans="1:2" x14ac:dyDescent="0.3">
      <c r="A596" s="1">
        <v>10765</v>
      </c>
      <c r="B596" s="1" t="s">
        <v>4</v>
      </c>
    </row>
    <row r="597" spans="1:2" x14ac:dyDescent="0.3">
      <c r="A597" s="1">
        <v>10766</v>
      </c>
      <c r="B597" s="1" t="s">
        <v>4</v>
      </c>
    </row>
    <row r="598" spans="1:2" x14ac:dyDescent="0.3">
      <c r="A598" s="1">
        <v>10767</v>
      </c>
      <c r="B598" s="1" t="s">
        <v>4</v>
      </c>
    </row>
    <row r="599" spans="1:2" x14ac:dyDescent="0.3">
      <c r="A599" s="1">
        <v>10768</v>
      </c>
      <c r="B599" s="1" t="s">
        <v>4</v>
      </c>
    </row>
    <row r="600" spans="1:2" x14ac:dyDescent="0.3">
      <c r="A600" s="1">
        <v>10769</v>
      </c>
      <c r="B600" s="1" t="s">
        <v>4</v>
      </c>
    </row>
    <row r="601" spans="1:2" x14ac:dyDescent="0.3">
      <c r="A601" s="1">
        <v>10770</v>
      </c>
      <c r="B601" s="1" t="s">
        <v>4</v>
      </c>
    </row>
    <row r="602" spans="1:2" x14ac:dyDescent="0.3">
      <c r="A602" s="1">
        <v>10772</v>
      </c>
      <c r="B602" s="1" t="s">
        <v>4</v>
      </c>
    </row>
    <row r="603" spans="1:2" x14ac:dyDescent="0.3">
      <c r="A603" s="1">
        <v>10773</v>
      </c>
      <c r="B603" s="1" t="s">
        <v>4</v>
      </c>
    </row>
    <row r="604" spans="1:2" x14ac:dyDescent="0.3">
      <c r="A604" s="1">
        <v>10774</v>
      </c>
      <c r="B604" s="1" t="s">
        <v>4</v>
      </c>
    </row>
    <row r="605" spans="1:2" x14ac:dyDescent="0.3">
      <c r="A605" s="1">
        <v>10776</v>
      </c>
      <c r="B605" s="1" t="s">
        <v>4</v>
      </c>
    </row>
    <row r="606" spans="1:2" x14ac:dyDescent="0.3">
      <c r="A606" s="1">
        <v>10778</v>
      </c>
      <c r="B606" s="1" t="s">
        <v>4</v>
      </c>
    </row>
    <row r="607" spans="1:2" x14ac:dyDescent="0.3">
      <c r="A607" s="1">
        <v>10779</v>
      </c>
      <c r="B607" s="1" t="s">
        <v>4</v>
      </c>
    </row>
    <row r="608" spans="1:2" x14ac:dyDescent="0.3">
      <c r="A608" s="1">
        <v>10780</v>
      </c>
      <c r="B608" s="1" t="s">
        <v>4</v>
      </c>
    </row>
    <row r="609" spans="1:2" x14ac:dyDescent="0.3">
      <c r="A609" s="1">
        <v>10781</v>
      </c>
      <c r="B609" s="1" t="s">
        <v>4</v>
      </c>
    </row>
    <row r="610" spans="1:2" x14ac:dyDescent="0.3">
      <c r="A610" s="1">
        <v>10783</v>
      </c>
      <c r="B610" s="1" t="s">
        <v>4</v>
      </c>
    </row>
    <row r="611" spans="1:2" x14ac:dyDescent="0.3">
      <c r="A611" s="1">
        <v>10784</v>
      </c>
      <c r="B611" s="1" t="s">
        <v>4</v>
      </c>
    </row>
    <row r="612" spans="1:2" x14ac:dyDescent="0.3">
      <c r="A612" s="1">
        <v>10785</v>
      </c>
      <c r="B612" s="1" t="s">
        <v>4</v>
      </c>
    </row>
    <row r="613" spans="1:2" x14ac:dyDescent="0.3">
      <c r="A613" s="1">
        <v>10786</v>
      </c>
      <c r="B613" s="1" t="s">
        <v>4</v>
      </c>
    </row>
    <row r="614" spans="1:2" x14ac:dyDescent="0.3">
      <c r="A614" s="1">
        <v>10787</v>
      </c>
      <c r="B614" s="1" t="s">
        <v>4</v>
      </c>
    </row>
    <row r="615" spans="1:2" x14ac:dyDescent="0.3">
      <c r="A615" s="1">
        <v>10788</v>
      </c>
      <c r="B615" s="1" t="s">
        <v>4</v>
      </c>
    </row>
    <row r="616" spans="1:2" x14ac:dyDescent="0.3">
      <c r="A616" s="1">
        <v>10789</v>
      </c>
      <c r="B616" s="1" t="s">
        <v>4</v>
      </c>
    </row>
    <row r="617" spans="1:2" x14ac:dyDescent="0.3">
      <c r="A617" s="1">
        <v>10792</v>
      </c>
      <c r="B617" s="1" t="s">
        <v>4</v>
      </c>
    </row>
    <row r="618" spans="1:2" x14ac:dyDescent="0.3">
      <c r="A618" s="1">
        <v>10793</v>
      </c>
      <c r="B618" s="1" t="s">
        <v>4</v>
      </c>
    </row>
    <row r="619" spans="1:2" x14ac:dyDescent="0.3">
      <c r="A619" s="1">
        <v>10795</v>
      </c>
      <c r="B619" s="1" t="s">
        <v>4</v>
      </c>
    </row>
    <row r="620" spans="1:2" x14ac:dyDescent="0.3">
      <c r="A620" s="1">
        <v>10796</v>
      </c>
      <c r="B620" s="1" t="s">
        <v>4</v>
      </c>
    </row>
    <row r="621" spans="1:2" x14ac:dyDescent="0.3">
      <c r="A621" s="1">
        <v>10798</v>
      </c>
      <c r="B621" s="1" t="s">
        <v>4</v>
      </c>
    </row>
    <row r="622" spans="1:2" x14ac:dyDescent="0.3">
      <c r="A622" s="1">
        <v>10800</v>
      </c>
      <c r="B622" s="1" t="s">
        <v>4</v>
      </c>
    </row>
    <row r="623" spans="1:2" x14ac:dyDescent="0.3">
      <c r="A623" s="1">
        <v>10801</v>
      </c>
      <c r="B623" s="1" t="s">
        <v>4</v>
      </c>
    </row>
    <row r="624" spans="1:2" x14ac:dyDescent="0.3">
      <c r="A624" s="1">
        <v>10802</v>
      </c>
      <c r="B624" s="1" t="s">
        <v>4</v>
      </c>
    </row>
    <row r="625" spans="1:2" x14ac:dyDescent="0.3">
      <c r="A625" s="1">
        <v>10803</v>
      </c>
      <c r="B625" s="1" t="s">
        <v>4</v>
      </c>
    </row>
    <row r="626" spans="1:2" x14ac:dyDescent="0.3">
      <c r="A626" s="1">
        <v>10805</v>
      </c>
      <c r="B626" s="1" t="s">
        <v>4</v>
      </c>
    </row>
    <row r="627" spans="1:2" x14ac:dyDescent="0.3">
      <c r="A627" s="1">
        <v>10806</v>
      </c>
      <c r="B627" s="1" t="s">
        <v>4</v>
      </c>
    </row>
    <row r="628" spans="1:2" x14ac:dyDescent="0.3">
      <c r="A628" s="1">
        <v>10807</v>
      </c>
      <c r="B628" s="1" t="s">
        <v>4</v>
      </c>
    </row>
    <row r="629" spans="1:2" x14ac:dyDescent="0.3">
      <c r="A629" s="1">
        <v>10808</v>
      </c>
      <c r="B629" s="1" t="s">
        <v>4</v>
      </c>
    </row>
    <row r="630" spans="1:2" x14ac:dyDescent="0.3">
      <c r="A630" s="1">
        <v>10810</v>
      </c>
      <c r="B630" s="1" t="s">
        <v>4</v>
      </c>
    </row>
    <row r="631" spans="1:2" x14ac:dyDescent="0.3">
      <c r="A631" s="1">
        <v>10811</v>
      </c>
      <c r="B631" s="1" t="s">
        <v>4</v>
      </c>
    </row>
    <row r="632" spans="1:2" x14ac:dyDescent="0.3">
      <c r="A632" s="1">
        <v>10813</v>
      </c>
      <c r="B632" s="1" t="s">
        <v>4</v>
      </c>
    </row>
    <row r="633" spans="1:2" x14ac:dyDescent="0.3">
      <c r="A633" s="1">
        <v>10814</v>
      </c>
      <c r="B633" s="1" t="s">
        <v>4</v>
      </c>
    </row>
    <row r="634" spans="1:2" x14ac:dyDescent="0.3">
      <c r="A634" s="1">
        <v>10815</v>
      </c>
      <c r="B634" s="1" t="s">
        <v>4</v>
      </c>
    </row>
    <row r="635" spans="1:2" x14ac:dyDescent="0.3">
      <c r="A635" s="1">
        <v>10816</v>
      </c>
      <c r="B635" s="1" t="s">
        <v>4</v>
      </c>
    </row>
    <row r="636" spans="1:2" x14ac:dyDescent="0.3">
      <c r="A636" s="1">
        <v>10817</v>
      </c>
      <c r="B636" s="1" t="s">
        <v>4</v>
      </c>
    </row>
    <row r="637" spans="1:2" x14ac:dyDescent="0.3">
      <c r="A637" s="1">
        <v>10819</v>
      </c>
      <c r="B637" s="1" t="s">
        <v>4</v>
      </c>
    </row>
    <row r="638" spans="1:2" x14ac:dyDescent="0.3">
      <c r="A638" s="1">
        <v>10820</v>
      </c>
      <c r="B638" s="1" t="s">
        <v>4</v>
      </c>
    </row>
    <row r="639" spans="1:2" x14ac:dyDescent="0.3">
      <c r="A639" s="1">
        <v>10821</v>
      </c>
      <c r="B639" s="1" t="s">
        <v>4</v>
      </c>
    </row>
    <row r="640" spans="1:2" x14ac:dyDescent="0.3">
      <c r="A640" s="1">
        <v>10824</v>
      </c>
      <c r="B640" s="1" t="s">
        <v>4</v>
      </c>
    </row>
    <row r="641" spans="1:2" x14ac:dyDescent="0.3">
      <c r="A641" s="1">
        <v>10825</v>
      </c>
      <c r="B641" s="1" t="s">
        <v>4</v>
      </c>
    </row>
    <row r="642" spans="1:2" x14ac:dyDescent="0.3">
      <c r="A642" s="1">
        <v>10827</v>
      </c>
      <c r="B642" s="1" t="s">
        <v>4</v>
      </c>
    </row>
    <row r="643" spans="1:2" x14ac:dyDescent="0.3">
      <c r="A643" s="1">
        <v>10830</v>
      </c>
      <c r="B643" s="1" t="s">
        <v>4</v>
      </c>
    </row>
    <row r="644" spans="1:2" x14ac:dyDescent="0.3">
      <c r="A644" s="1">
        <v>10831</v>
      </c>
      <c r="B644" s="1" t="s">
        <v>4</v>
      </c>
    </row>
    <row r="645" spans="1:2" x14ac:dyDescent="0.3">
      <c r="A645" s="1">
        <v>10832</v>
      </c>
      <c r="B645" s="1" t="s">
        <v>4</v>
      </c>
    </row>
    <row r="646" spans="1:2" x14ac:dyDescent="0.3">
      <c r="A646" s="1">
        <v>10834</v>
      </c>
      <c r="B646" s="1" t="s">
        <v>4</v>
      </c>
    </row>
    <row r="647" spans="1:2" x14ac:dyDescent="0.3">
      <c r="A647" s="1">
        <v>10835</v>
      </c>
      <c r="B647" s="1" t="s">
        <v>4</v>
      </c>
    </row>
    <row r="648" spans="1:2" x14ac:dyDescent="0.3">
      <c r="A648" s="1">
        <v>10838</v>
      </c>
      <c r="B648" s="1" t="s">
        <v>4</v>
      </c>
    </row>
    <row r="649" spans="1:2" x14ac:dyDescent="0.3">
      <c r="A649" s="1">
        <v>10839</v>
      </c>
      <c r="B649" s="1" t="s">
        <v>4</v>
      </c>
    </row>
    <row r="650" spans="1:2" x14ac:dyDescent="0.3">
      <c r="A650" s="1">
        <v>10840</v>
      </c>
      <c r="B650" s="1" t="s">
        <v>4</v>
      </c>
    </row>
    <row r="651" spans="1:2" x14ac:dyDescent="0.3">
      <c r="A651" s="1">
        <v>10842</v>
      </c>
      <c r="B651" s="1" t="s">
        <v>4</v>
      </c>
    </row>
    <row r="652" spans="1:2" x14ac:dyDescent="0.3">
      <c r="A652" s="1">
        <v>10843</v>
      </c>
      <c r="B652" s="1" t="s">
        <v>4</v>
      </c>
    </row>
    <row r="653" spans="1:2" x14ac:dyDescent="0.3">
      <c r="A653" s="1">
        <v>10844</v>
      </c>
      <c r="B653" s="1" t="s">
        <v>4</v>
      </c>
    </row>
    <row r="654" spans="1:2" x14ac:dyDescent="0.3">
      <c r="A654" s="1">
        <v>10845</v>
      </c>
      <c r="B654" s="1" t="s">
        <v>4</v>
      </c>
    </row>
    <row r="655" spans="1:2" x14ac:dyDescent="0.3">
      <c r="A655" s="1">
        <v>10846</v>
      </c>
      <c r="B655" s="1" t="s">
        <v>4</v>
      </c>
    </row>
    <row r="656" spans="1:2" x14ac:dyDescent="0.3">
      <c r="A656" s="1">
        <v>10847</v>
      </c>
      <c r="B656" s="1" t="s">
        <v>4</v>
      </c>
    </row>
    <row r="657" spans="1:2" x14ac:dyDescent="0.3">
      <c r="A657" s="1">
        <v>10850</v>
      </c>
      <c r="B657" s="1" t="s">
        <v>4</v>
      </c>
    </row>
    <row r="658" spans="1:2" x14ac:dyDescent="0.3">
      <c r="A658" s="1">
        <v>10852</v>
      </c>
      <c r="B658" s="1" t="s">
        <v>4</v>
      </c>
    </row>
    <row r="659" spans="1:2" x14ac:dyDescent="0.3">
      <c r="A659" s="1">
        <v>10854</v>
      </c>
      <c r="B659" s="1" t="s">
        <v>4</v>
      </c>
    </row>
    <row r="660" spans="1:2" x14ac:dyDescent="0.3">
      <c r="A660" s="1">
        <v>10855</v>
      </c>
      <c r="B660" s="1" t="s">
        <v>4</v>
      </c>
    </row>
    <row r="661" spans="1:2" x14ac:dyDescent="0.3">
      <c r="A661" s="1">
        <v>10856</v>
      </c>
      <c r="B661" s="1" t="s">
        <v>4</v>
      </c>
    </row>
    <row r="662" spans="1:2" x14ac:dyDescent="0.3">
      <c r="A662" s="1">
        <v>10857</v>
      </c>
      <c r="B662" s="1" t="s">
        <v>4</v>
      </c>
    </row>
    <row r="663" spans="1:2" x14ac:dyDescent="0.3">
      <c r="A663" s="1">
        <v>10858</v>
      </c>
      <c r="B663" s="1" t="s">
        <v>4</v>
      </c>
    </row>
    <row r="664" spans="1:2" x14ac:dyDescent="0.3">
      <c r="A664" s="1">
        <v>10859</v>
      </c>
      <c r="B664" s="1" t="s">
        <v>4</v>
      </c>
    </row>
    <row r="665" spans="1:2" x14ac:dyDescent="0.3">
      <c r="A665" s="1">
        <v>10860</v>
      </c>
      <c r="B665" s="1" t="s">
        <v>4</v>
      </c>
    </row>
    <row r="666" spans="1:2" x14ac:dyDescent="0.3">
      <c r="A666" s="1">
        <v>10861</v>
      </c>
      <c r="B666" s="1" t="s">
        <v>4</v>
      </c>
    </row>
    <row r="667" spans="1:2" x14ac:dyDescent="0.3">
      <c r="A667" s="1">
        <v>10862</v>
      </c>
      <c r="B667" s="1" t="s">
        <v>4</v>
      </c>
    </row>
    <row r="668" spans="1:2" x14ac:dyDescent="0.3">
      <c r="A668" s="1">
        <v>10863</v>
      </c>
      <c r="B668" s="1" t="s">
        <v>4</v>
      </c>
    </row>
    <row r="669" spans="1:2" x14ac:dyDescent="0.3">
      <c r="A669" s="1">
        <v>10864</v>
      </c>
      <c r="B669" s="1" t="s">
        <v>4</v>
      </c>
    </row>
    <row r="670" spans="1:2" x14ac:dyDescent="0.3">
      <c r="A670" s="1">
        <v>10865</v>
      </c>
      <c r="B670" s="1" t="s">
        <v>4</v>
      </c>
    </row>
    <row r="671" spans="1:2" x14ac:dyDescent="0.3">
      <c r="A671" s="1">
        <v>10873</v>
      </c>
      <c r="B671" s="1" t="s">
        <v>4</v>
      </c>
    </row>
    <row r="672" spans="1:2" x14ac:dyDescent="0.3">
      <c r="A672" s="1">
        <v>10875</v>
      </c>
      <c r="B672" s="1" t="s">
        <v>4</v>
      </c>
    </row>
    <row r="673" spans="1:2" x14ac:dyDescent="0.3">
      <c r="A673" s="1">
        <v>10877</v>
      </c>
      <c r="B673" s="1" t="s">
        <v>4</v>
      </c>
    </row>
    <row r="674" spans="1:2" x14ac:dyDescent="0.3">
      <c r="A674" s="1">
        <v>10878</v>
      </c>
      <c r="B674" s="1" t="s">
        <v>4</v>
      </c>
    </row>
    <row r="675" spans="1:2" x14ac:dyDescent="0.3">
      <c r="A675" s="1">
        <v>10879</v>
      </c>
      <c r="B675" s="1" t="s">
        <v>4</v>
      </c>
    </row>
    <row r="676" spans="1:2" x14ac:dyDescent="0.3">
      <c r="A676" s="1">
        <v>10881</v>
      </c>
      <c r="B676" s="1" t="s">
        <v>4</v>
      </c>
    </row>
    <row r="677" spans="1:2" x14ac:dyDescent="0.3">
      <c r="A677" s="1">
        <v>10882</v>
      </c>
      <c r="B677" s="1" t="s">
        <v>4</v>
      </c>
    </row>
    <row r="678" spans="1:2" x14ac:dyDescent="0.3">
      <c r="A678" s="1">
        <v>10883</v>
      </c>
      <c r="B678" s="1" t="s">
        <v>4</v>
      </c>
    </row>
    <row r="679" spans="1:2" x14ac:dyDescent="0.3">
      <c r="A679" s="1">
        <v>10884</v>
      </c>
      <c r="B679" s="1" t="s">
        <v>4</v>
      </c>
    </row>
    <row r="680" spans="1:2" x14ac:dyDescent="0.3">
      <c r="A680" s="1">
        <v>10886</v>
      </c>
      <c r="B680" s="1" t="s">
        <v>4</v>
      </c>
    </row>
    <row r="681" spans="1:2" x14ac:dyDescent="0.3">
      <c r="A681" s="1">
        <v>10887</v>
      </c>
      <c r="B681" s="1" t="s">
        <v>4</v>
      </c>
    </row>
    <row r="682" spans="1:2" x14ac:dyDescent="0.3">
      <c r="A682" s="1">
        <v>10888</v>
      </c>
      <c r="B682" s="1" t="s">
        <v>4</v>
      </c>
    </row>
    <row r="683" spans="1:2" x14ac:dyDescent="0.3">
      <c r="A683" s="1">
        <v>10892</v>
      </c>
      <c r="B683" s="1" t="s">
        <v>4</v>
      </c>
    </row>
    <row r="684" spans="1:2" x14ac:dyDescent="0.3">
      <c r="A684" s="1">
        <v>10894</v>
      </c>
      <c r="B684" s="1" t="s">
        <v>4</v>
      </c>
    </row>
    <row r="685" spans="1:2" x14ac:dyDescent="0.3">
      <c r="A685" s="1">
        <v>10895</v>
      </c>
      <c r="B685" s="1" t="s">
        <v>4</v>
      </c>
    </row>
    <row r="686" spans="1:2" x14ac:dyDescent="0.3">
      <c r="A686" s="1">
        <v>10897</v>
      </c>
      <c r="B686" s="1" t="s">
        <v>4</v>
      </c>
    </row>
    <row r="687" spans="1:2" x14ac:dyDescent="0.3">
      <c r="A687" s="1">
        <v>10898</v>
      </c>
      <c r="B687" s="1" t="s">
        <v>4</v>
      </c>
    </row>
    <row r="688" spans="1:2" x14ac:dyDescent="0.3">
      <c r="A688" s="1">
        <v>10900</v>
      </c>
      <c r="B688" s="1" t="s">
        <v>4</v>
      </c>
    </row>
    <row r="689" spans="1:2" x14ac:dyDescent="0.3">
      <c r="A689" s="1">
        <v>10901</v>
      </c>
      <c r="B689" s="1" t="s">
        <v>4</v>
      </c>
    </row>
    <row r="690" spans="1:2" x14ac:dyDescent="0.3">
      <c r="A690" s="1">
        <v>10902</v>
      </c>
      <c r="B690" s="1" t="s">
        <v>4</v>
      </c>
    </row>
    <row r="691" spans="1:2" x14ac:dyDescent="0.3">
      <c r="A691" s="1">
        <v>10903</v>
      </c>
      <c r="B691" s="1" t="s">
        <v>4</v>
      </c>
    </row>
    <row r="692" spans="1:2" x14ac:dyDescent="0.3">
      <c r="A692" s="1">
        <v>10904</v>
      </c>
      <c r="B692" s="1" t="s">
        <v>4</v>
      </c>
    </row>
    <row r="693" spans="1:2" x14ac:dyDescent="0.3">
      <c r="A693" s="1">
        <v>10906</v>
      </c>
      <c r="B693" s="1" t="s">
        <v>4</v>
      </c>
    </row>
    <row r="694" spans="1:2" x14ac:dyDescent="0.3">
      <c r="A694" s="1">
        <v>10908</v>
      </c>
      <c r="B694" s="1" t="s">
        <v>4</v>
      </c>
    </row>
    <row r="695" spans="1:2" x14ac:dyDescent="0.3">
      <c r="A695" s="1">
        <v>10909</v>
      </c>
      <c r="B695" s="1" t="s">
        <v>4</v>
      </c>
    </row>
    <row r="696" spans="1:2" x14ac:dyDescent="0.3">
      <c r="A696" s="1">
        <v>10910</v>
      </c>
      <c r="B696" s="1" t="s">
        <v>4</v>
      </c>
    </row>
    <row r="697" spans="1:2" x14ac:dyDescent="0.3">
      <c r="A697" s="1">
        <v>10911</v>
      </c>
      <c r="B697" s="1" t="s">
        <v>4</v>
      </c>
    </row>
    <row r="698" spans="1:2" x14ac:dyDescent="0.3">
      <c r="A698" s="1">
        <v>10912</v>
      </c>
      <c r="B698" s="1" t="s">
        <v>4</v>
      </c>
    </row>
    <row r="699" spans="1:2" x14ac:dyDescent="0.3">
      <c r="A699" s="1">
        <v>10913</v>
      </c>
      <c r="B699" s="1" t="s">
        <v>4</v>
      </c>
    </row>
    <row r="700" spans="1:2" x14ac:dyDescent="0.3">
      <c r="A700" s="1">
        <v>10915</v>
      </c>
      <c r="B700" s="1" t="s">
        <v>4</v>
      </c>
    </row>
    <row r="701" spans="1:2" x14ac:dyDescent="0.3">
      <c r="A701" s="1">
        <v>10916</v>
      </c>
      <c r="B701" s="1" t="s">
        <v>4</v>
      </c>
    </row>
    <row r="702" spans="1:2" x14ac:dyDescent="0.3">
      <c r="A702" s="1">
        <v>10917</v>
      </c>
      <c r="B702" s="1" t="s">
        <v>4</v>
      </c>
    </row>
    <row r="703" spans="1:2" x14ac:dyDescent="0.3">
      <c r="A703" s="1">
        <v>10918</v>
      </c>
      <c r="B703" s="1" t="s">
        <v>4</v>
      </c>
    </row>
    <row r="704" spans="1:2" x14ac:dyDescent="0.3">
      <c r="A704" s="1">
        <v>10919</v>
      </c>
      <c r="B704" s="1" t="s">
        <v>4</v>
      </c>
    </row>
    <row r="705" spans="1:2" x14ac:dyDescent="0.3">
      <c r="A705" s="1">
        <v>10920</v>
      </c>
      <c r="B705" s="1" t="s">
        <v>4</v>
      </c>
    </row>
    <row r="706" spans="1:2" x14ac:dyDescent="0.3">
      <c r="A706" s="1">
        <v>10921</v>
      </c>
      <c r="B706" s="1" t="s">
        <v>4</v>
      </c>
    </row>
    <row r="707" spans="1:2" x14ac:dyDescent="0.3">
      <c r="A707" s="1">
        <v>10924</v>
      </c>
      <c r="B707" s="1" t="s">
        <v>4</v>
      </c>
    </row>
    <row r="708" spans="1:2" x14ac:dyDescent="0.3">
      <c r="A708" s="1">
        <v>10925</v>
      </c>
      <c r="B708" s="1" t="s">
        <v>4</v>
      </c>
    </row>
    <row r="709" spans="1:2" x14ac:dyDescent="0.3">
      <c r="A709" s="1">
        <v>10926</v>
      </c>
      <c r="B709" s="1" t="s">
        <v>4</v>
      </c>
    </row>
    <row r="710" spans="1:2" x14ac:dyDescent="0.3">
      <c r="A710" s="1">
        <v>10927</v>
      </c>
      <c r="B710" s="1" t="s">
        <v>4</v>
      </c>
    </row>
    <row r="711" spans="1:2" x14ac:dyDescent="0.3">
      <c r="A711" s="1">
        <v>10928</v>
      </c>
      <c r="B711" s="1" t="s">
        <v>4</v>
      </c>
    </row>
    <row r="712" spans="1:2" x14ac:dyDescent="0.3">
      <c r="A712" s="1">
        <v>10930</v>
      </c>
      <c r="B712" s="1" t="s">
        <v>4</v>
      </c>
    </row>
    <row r="713" spans="1:2" x14ac:dyDescent="0.3">
      <c r="A713" s="1">
        <v>10931</v>
      </c>
      <c r="B713" s="1" t="s">
        <v>4</v>
      </c>
    </row>
    <row r="714" spans="1:2" x14ac:dyDescent="0.3">
      <c r="A714" s="1">
        <v>10932</v>
      </c>
      <c r="B714" s="1" t="s">
        <v>4</v>
      </c>
    </row>
    <row r="715" spans="1:2" x14ac:dyDescent="0.3">
      <c r="A715" s="1">
        <v>10934</v>
      </c>
      <c r="B715" s="1" t="s">
        <v>4</v>
      </c>
    </row>
    <row r="716" spans="1:2" x14ac:dyDescent="0.3">
      <c r="A716" s="1">
        <v>10935</v>
      </c>
      <c r="B716" s="1" t="s">
        <v>4</v>
      </c>
    </row>
    <row r="717" spans="1:2" x14ac:dyDescent="0.3">
      <c r="A717" s="1">
        <v>10936</v>
      </c>
      <c r="B717" s="1" t="s">
        <v>4</v>
      </c>
    </row>
    <row r="718" spans="1:2" x14ac:dyDescent="0.3">
      <c r="A718" s="1">
        <v>10938</v>
      </c>
      <c r="B718" s="1" t="s">
        <v>4</v>
      </c>
    </row>
    <row r="719" spans="1:2" x14ac:dyDescent="0.3">
      <c r="A719" s="1">
        <v>10939</v>
      </c>
      <c r="B719" s="1" t="s">
        <v>4</v>
      </c>
    </row>
    <row r="720" spans="1:2" x14ac:dyDescent="0.3">
      <c r="A720" s="1">
        <v>10940</v>
      </c>
      <c r="B720" s="1" t="s">
        <v>4</v>
      </c>
    </row>
    <row r="721" spans="1:2" x14ac:dyDescent="0.3">
      <c r="A721" s="1">
        <v>10943</v>
      </c>
      <c r="B721" s="1" t="s">
        <v>4</v>
      </c>
    </row>
    <row r="722" spans="1:2" x14ac:dyDescent="0.3">
      <c r="A722" s="1">
        <v>10945</v>
      </c>
      <c r="B722" s="1" t="s">
        <v>4</v>
      </c>
    </row>
    <row r="723" spans="1:2" x14ac:dyDescent="0.3">
      <c r="A723" s="1">
        <v>10946</v>
      </c>
      <c r="B723" s="1" t="s">
        <v>4</v>
      </c>
    </row>
    <row r="724" spans="1:2" x14ac:dyDescent="0.3">
      <c r="A724" s="1">
        <v>10947</v>
      </c>
      <c r="B724" s="1" t="s">
        <v>4</v>
      </c>
    </row>
    <row r="725" spans="1:2" x14ac:dyDescent="0.3">
      <c r="A725" s="1">
        <v>10948</v>
      </c>
      <c r="B725" s="1" t="s">
        <v>4</v>
      </c>
    </row>
    <row r="726" spans="1:2" x14ac:dyDescent="0.3">
      <c r="A726" s="1">
        <v>10949</v>
      </c>
      <c r="B726" s="1" t="s">
        <v>4</v>
      </c>
    </row>
    <row r="727" spans="1:2" x14ac:dyDescent="0.3">
      <c r="A727" s="1">
        <v>10950</v>
      </c>
      <c r="B727" s="1" t="s">
        <v>4</v>
      </c>
    </row>
    <row r="728" spans="1:2" x14ac:dyDescent="0.3">
      <c r="A728" s="1">
        <v>10952</v>
      </c>
      <c r="B728" s="1" t="s">
        <v>4</v>
      </c>
    </row>
    <row r="729" spans="1:2" x14ac:dyDescent="0.3">
      <c r="A729" s="1">
        <v>10955</v>
      </c>
      <c r="B729" s="1" t="s">
        <v>4</v>
      </c>
    </row>
    <row r="730" spans="1:2" x14ac:dyDescent="0.3">
      <c r="A730" s="1">
        <v>10957</v>
      </c>
      <c r="B730" s="1" t="s">
        <v>4</v>
      </c>
    </row>
    <row r="731" spans="1:2" x14ac:dyDescent="0.3">
      <c r="A731" s="1">
        <v>10960</v>
      </c>
      <c r="B731" s="1" t="s">
        <v>4</v>
      </c>
    </row>
    <row r="732" spans="1:2" x14ac:dyDescent="0.3">
      <c r="A732" s="1">
        <v>10961</v>
      </c>
      <c r="B732" s="1" t="s">
        <v>4</v>
      </c>
    </row>
    <row r="733" spans="1:2" x14ac:dyDescent="0.3">
      <c r="A733" s="1">
        <v>10962</v>
      </c>
      <c r="B733" s="1" t="s">
        <v>4</v>
      </c>
    </row>
    <row r="734" spans="1:2" x14ac:dyDescent="0.3">
      <c r="A734" s="1">
        <v>10964</v>
      </c>
      <c r="B734" s="1" t="s">
        <v>4</v>
      </c>
    </row>
    <row r="735" spans="1:2" x14ac:dyDescent="0.3">
      <c r="A735" s="1">
        <v>10966</v>
      </c>
      <c r="B735" s="1" t="s">
        <v>4</v>
      </c>
    </row>
    <row r="736" spans="1:2" x14ac:dyDescent="0.3">
      <c r="A736" s="1">
        <v>10967</v>
      </c>
      <c r="B736" s="1" t="s">
        <v>4</v>
      </c>
    </row>
    <row r="737" spans="1:2" x14ac:dyDescent="0.3">
      <c r="A737" s="1">
        <v>10968</v>
      </c>
      <c r="B737" s="1" t="s">
        <v>4</v>
      </c>
    </row>
    <row r="738" spans="1:2" x14ac:dyDescent="0.3">
      <c r="A738" s="1">
        <v>10969</v>
      </c>
      <c r="B738" s="1" t="s">
        <v>4</v>
      </c>
    </row>
    <row r="739" spans="1:2" x14ac:dyDescent="0.3">
      <c r="A739" s="1">
        <v>10971</v>
      </c>
      <c r="B739" s="1" t="s">
        <v>4</v>
      </c>
    </row>
    <row r="740" spans="1:2" x14ac:dyDescent="0.3">
      <c r="A740" s="1">
        <v>10972</v>
      </c>
      <c r="B740" s="1" t="s">
        <v>4</v>
      </c>
    </row>
    <row r="741" spans="1:2" x14ac:dyDescent="0.3">
      <c r="A741" s="1">
        <v>10974</v>
      </c>
      <c r="B741" s="1" t="s">
        <v>4</v>
      </c>
    </row>
    <row r="742" spans="1:2" x14ac:dyDescent="0.3">
      <c r="A742" s="1">
        <v>10975</v>
      </c>
      <c r="B742" s="1" t="s">
        <v>4</v>
      </c>
    </row>
    <row r="743" spans="1:2" x14ac:dyDescent="0.3">
      <c r="A743" s="1">
        <v>10976</v>
      </c>
      <c r="B743" s="1" t="s">
        <v>4</v>
      </c>
    </row>
    <row r="744" spans="1:2" x14ac:dyDescent="0.3">
      <c r="A744" s="1">
        <v>10977</v>
      </c>
      <c r="B744" s="1" t="s">
        <v>4</v>
      </c>
    </row>
    <row r="745" spans="1:2" x14ac:dyDescent="0.3">
      <c r="A745" s="1">
        <v>10979</v>
      </c>
      <c r="B745" s="1" t="s">
        <v>4</v>
      </c>
    </row>
    <row r="746" spans="1:2" x14ac:dyDescent="0.3">
      <c r="A746" s="1">
        <v>10980</v>
      </c>
      <c r="B746" s="1" t="s">
        <v>4</v>
      </c>
    </row>
    <row r="747" spans="1:2" x14ac:dyDescent="0.3">
      <c r="A747" s="1">
        <v>10981</v>
      </c>
      <c r="B747" s="1" t="s">
        <v>4</v>
      </c>
    </row>
    <row r="748" spans="1:2" x14ac:dyDescent="0.3">
      <c r="A748" s="1">
        <v>10982</v>
      </c>
      <c r="B748" s="1" t="s">
        <v>4</v>
      </c>
    </row>
    <row r="749" spans="1:2" x14ac:dyDescent="0.3">
      <c r="A749" s="1">
        <v>10983</v>
      </c>
      <c r="B749" s="1" t="s">
        <v>4</v>
      </c>
    </row>
    <row r="750" spans="1:2" x14ac:dyDescent="0.3">
      <c r="A750" s="1">
        <v>10984</v>
      </c>
      <c r="B750" s="1" t="s">
        <v>4</v>
      </c>
    </row>
    <row r="751" spans="1:2" x14ac:dyDescent="0.3">
      <c r="A751" s="1">
        <v>10985</v>
      </c>
      <c r="B751" s="1" t="s">
        <v>4</v>
      </c>
    </row>
    <row r="752" spans="1:2" x14ac:dyDescent="0.3">
      <c r="A752" s="1">
        <v>10986</v>
      </c>
      <c r="B752" s="1" t="s">
        <v>4</v>
      </c>
    </row>
    <row r="753" spans="1:2" x14ac:dyDescent="0.3">
      <c r="A753" s="1">
        <v>10987</v>
      </c>
      <c r="B753" s="1" t="s">
        <v>4</v>
      </c>
    </row>
    <row r="754" spans="1:2" x14ac:dyDescent="0.3">
      <c r="A754" s="1">
        <v>10988</v>
      </c>
      <c r="B754" s="1" t="s">
        <v>4</v>
      </c>
    </row>
    <row r="755" spans="1:2" x14ac:dyDescent="0.3">
      <c r="A755" s="1">
        <v>10989</v>
      </c>
      <c r="B755" s="1" t="s">
        <v>4</v>
      </c>
    </row>
    <row r="756" spans="1:2" x14ac:dyDescent="0.3">
      <c r="A756" s="1">
        <v>10990</v>
      </c>
      <c r="B756" s="1" t="s">
        <v>4</v>
      </c>
    </row>
    <row r="757" spans="1:2" x14ac:dyDescent="0.3">
      <c r="A757" s="1">
        <v>10991</v>
      </c>
      <c r="B757" s="1" t="s">
        <v>4</v>
      </c>
    </row>
    <row r="758" spans="1:2" x14ac:dyDescent="0.3">
      <c r="A758" s="1">
        <v>10992</v>
      </c>
      <c r="B758" s="1" t="s">
        <v>4</v>
      </c>
    </row>
    <row r="759" spans="1:2" x14ac:dyDescent="0.3">
      <c r="A759" s="1">
        <v>10994</v>
      </c>
      <c r="B759" s="1" t="s">
        <v>4</v>
      </c>
    </row>
    <row r="760" spans="1:2" x14ac:dyDescent="0.3">
      <c r="A760" s="1">
        <v>10995</v>
      </c>
      <c r="B760" s="1" t="s">
        <v>4</v>
      </c>
    </row>
    <row r="761" spans="1:2" x14ac:dyDescent="0.3">
      <c r="A761" s="1">
        <v>10996</v>
      </c>
      <c r="B761" s="1" t="s">
        <v>4</v>
      </c>
    </row>
    <row r="762" spans="1:2" x14ac:dyDescent="0.3">
      <c r="A762" s="1">
        <v>10997</v>
      </c>
      <c r="B762" s="1" t="s">
        <v>4</v>
      </c>
    </row>
    <row r="763" spans="1:2" x14ac:dyDescent="0.3">
      <c r="A763" s="1">
        <v>10998</v>
      </c>
      <c r="B763" s="1" t="s">
        <v>4</v>
      </c>
    </row>
    <row r="764" spans="1:2" x14ac:dyDescent="0.3">
      <c r="A764" s="1">
        <v>11000</v>
      </c>
      <c r="B764" s="1" t="s">
        <v>4</v>
      </c>
    </row>
    <row r="765" spans="1:2" x14ac:dyDescent="0.3">
      <c r="A765" s="1">
        <v>11001</v>
      </c>
      <c r="B765" s="1" t="s">
        <v>4</v>
      </c>
    </row>
    <row r="766" spans="1:2" x14ac:dyDescent="0.3">
      <c r="A766" s="1">
        <v>11002</v>
      </c>
      <c r="B766" s="1" t="s">
        <v>4</v>
      </c>
    </row>
    <row r="767" spans="1:2" x14ac:dyDescent="0.3">
      <c r="A767" s="1">
        <v>11003</v>
      </c>
      <c r="B767" s="1" t="s">
        <v>4</v>
      </c>
    </row>
    <row r="768" spans="1:2" x14ac:dyDescent="0.3">
      <c r="A768" s="1">
        <v>11004</v>
      </c>
      <c r="B768" s="1" t="s">
        <v>4</v>
      </c>
    </row>
    <row r="769" spans="1:2" x14ac:dyDescent="0.3">
      <c r="A769" s="1">
        <v>11005</v>
      </c>
      <c r="B769" s="1" t="s">
        <v>4</v>
      </c>
    </row>
    <row r="770" spans="1:2" x14ac:dyDescent="0.3">
      <c r="A770" s="1">
        <v>11006</v>
      </c>
      <c r="B770" s="1" t="s">
        <v>4</v>
      </c>
    </row>
    <row r="771" spans="1:2" x14ac:dyDescent="0.3">
      <c r="A771" s="1">
        <v>11007</v>
      </c>
      <c r="B771" s="1" t="s">
        <v>4</v>
      </c>
    </row>
    <row r="772" spans="1:2" x14ac:dyDescent="0.3">
      <c r="A772" s="1">
        <v>11009</v>
      </c>
      <c r="B772" s="1" t="s">
        <v>4</v>
      </c>
    </row>
    <row r="773" spans="1:2" x14ac:dyDescent="0.3">
      <c r="A773" s="1">
        <v>11010</v>
      </c>
      <c r="B773" s="1" t="s">
        <v>4</v>
      </c>
    </row>
    <row r="774" spans="1:2" x14ac:dyDescent="0.3">
      <c r="A774" s="1">
        <v>11011</v>
      </c>
      <c r="B774" s="1" t="s">
        <v>4</v>
      </c>
    </row>
    <row r="775" spans="1:2" x14ac:dyDescent="0.3">
      <c r="A775" s="1">
        <v>11012</v>
      </c>
      <c r="B775" s="1" t="s">
        <v>4</v>
      </c>
    </row>
    <row r="776" spans="1:2" x14ac:dyDescent="0.3">
      <c r="A776" s="1">
        <v>11013</v>
      </c>
      <c r="B776" s="1" t="s">
        <v>4</v>
      </c>
    </row>
    <row r="777" spans="1:2" x14ac:dyDescent="0.3">
      <c r="A777" s="1">
        <v>11014</v>
      </c>
      <c r="B777" s="1" t="s">
        <v>4</v>
      </c>
    </row>
    <row r="778" spans="1:2" x14ac:dyDescent="0.3">
      <c r="A778" s="1">
        <v>11015</v>
      </c>
      <c r="B778" s="1" t="s">
        <v>4</v>
      </c>
    </row>
    <row r="779" spans="1:2" x14ac:dyDescent="0.3">
      <c r="A779" s="1">
        <v>11018</v>
      </c>
      <c r="B779" s="1" t="s">
        <v>4</v>
      </c>
    </row>
    <row r="780" spans="1:2" x14ac:dyDescent="0.3">
      <c r="A780" s="1">
        <v>11020</v>
      </c>
      <c r="B780" s="1" t="s">
        <v>4</v>
      </c>
    </row>
    <row r="781" spans="1:2" x14ac:dyDescent="0.3">
      <c r="A781" s="1">
        <v>11021</v>
      </c>
      <c r="B781" s="1" t="s">
        <v>4</v>
      </c>
    </row>
    <row r="782" spans="1:2" x14ac:dyDescent="0.3">
      <c r="A782" s="1">
        <v>11023</v>
      </c>
      <c r="B782" s="1" t="s">
        <v>4</v>
      </c>
    </row>
    <row r="783" spans="1:2" x14ac:dyDescent="0.3">
      <c r="A783" s="1">
        <v>11024</v>
      </c>
      <c r="B783" s="1" t="s">
        <v>4</v>
      </c>
    </row>
    <row r="784" spans="1:2" x14ac:dyDescent="0.3">
      <c r="A784" s="1">
        <v>11026</v>
      </c>
      <c r="B784" s="1" t="s">
        <v>4</v>
      </c>
    </row>
    <row r="785" spans="1:2" x14ac:dyDescent="0.3">
      <c r="A785" s="1">
        <v>11027</v>
      </c>
      <c r="B785" s="1" t="s">
        <v>4</v>
      </c>
    </row>
    <row r="786" spans="1:2" x14ac:dyDescent="0.3">
      <c r="A786" s="1">
        <v>11028</v>
      </c>
      <c r="B786" s="1" t="s">
        <v>4</v>
      </c>
    </row>
    <row r="787" spans="1:2" x14ac:dyDescent="0.3">
      <c r="A787" s="1">
        <v>11029</v>
      </c>
      <c r="B787" s="1" t="s">
        <v>4</v>
      </c>
    </row>
    <row r="788" spans="1:2" x14ac:dyDescent="0.3">
      <c r="A788" s="1">
        <v>11032</v>
      </c>
      <c r="B788" s="1" t="s">
        <v>4</v>
      </c>
    </row>
    <row r="789" spans="1:2" x14ac:dyDescent="0.3">
      <c r="A789" s="1">
        <v>11034</v>
      </c>
      <c r="B789" s="1" t="s">
        <v>4</v>
      </c>
    </row>
    <row r="790" spans="1:2" x14ac:dyDescent="0.3">
      <c r="A790" s="1">
        <v>11035</v>
      </c>
      <c r="B790" s="1" t="s">
        <v>4</v>
      </c>
    </row>
    <row r="791" spans="1:2" x14ac:dyDescent="0.3">
      <c r="A791" s="1">
        <v>11036</v>
      </c>
      <c r="B791" s="1" t="s">
        <v>4</v>
      </c>
    </row>
    <row r="792" spans="1:2" x14ac:dyDescent="0.3">
      <c r="A792" s="1">
        <v>11038</v>
      </c>
      <c r="B792" s="1" t="s">
        <v>4</v>
      </c>
    </row>
    <row r="793" spans="1:2" x14ac:dyDescent="0.3">
      <c r="A793" s="1">
        <v>11041</v>
      </c>
      <c r="B793" s="1" t="s">
        <v>4</v>
      </c>
    </row>
    <row r="794" spans="1:2" x14ac:dyDescent="0.3">
      <c r="A794" s="1">
        <v>11042</v>
      </c>
      <c r="B794" s="1" t="s">
        <v>4</v>
      </c>
    </row>
    <row r="795" spans="1:2" x14ac:dyDescent="0.3">
      <c r="A795" s="1">
        <v>11044</v>
      </c>
      <c r="B795" s="1" t="s">
        <v>4</v>
      </c>
    </row>
    <row r="796" spans="1:2" x14ac:dyDescent="0.3">
      <c r="A796" s="1">
        <v>11046</v>
      </c>
      <c r="B796" s="1" t="s">
        <v>4</v>
      </c>
    </row>
    <row r="797" spans="1:2" x14ac:dyDescent="0.3">
      <c r="A797" s="1">
        <v>11052</v>
      </c>
      <c r="B797" s="1" t="s">
        <v>4</v>
      </c>
    </row>
    <row r="798" spans="1:2" x14ac:dyDescent="0.3">
      <c r="A798" s="1">
        <v>11053</v>
      </c>
      <c r="B798" s="1" t="s">
        <v>4</v>
      </c>
    </row>
    <row r="799" spans="1:2" x14ac:dyDescent="0.3">
      <c r="A799" s="1">
        <v>11056</v>
      </c>
      <c r="B799" s="1" t="s">
        <v>4</v>
      </c>
    </row>
    <row r="800" spans="1:2" x14ac:dyDescent="0.3">
      <c r="A800" s="1">
        <v>11057</v>
      </c>
      <c r="B800" s="1" t="s">
        <v>4</v>
      </c>
    </row>
  </sheetData>
  <sortState xmlns:xlrd2="http://schemas.microsoft.com/office/spreadsheetml/2017/richdata2" ref="A2:B800">
    <sortCondition ref="B2:B800"/>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FC9"/>
  <sheetViews>
    <sheetView showGridLines="0" workbookViewId="0">
      <selection activeCell="I8" sqref="I8"/>
    </sheetView>
  </sheetViews>
  <sheetFormatPr defaultRowHeight="14.4" x14ac:dyDescent="0.3"/>
  <cols>
    <col min="1" max="1" width="9.5546875" customWidth="1"/>
    <col min="2" max="2" width="12.109375" bestFit="1" customWidth="1"/>
    <col min="8" max="8" width="8" bestFit="1" customWidth="1"/>
    <col min="9" max="9" width="12.109375" bestFit="1" customWidth="1"/>
  </cols>
  <sheetData>
    <row r="1" spans="1:9 16383:16383" x14ac:dyDescent="0.3">
      <c r="A1" s="24" t="s">
        <v>0</v>
      </c>
      <c r="B1" s="7" t="s">
        <v>14</v>
      </c>
      <c r="H1" s="7" t="s">
        <v>0</v>
      </c>
      <c r="I1" s="7" t="s">
        <v>14</v>
      </c>
      <c r="XFC1" s="3" t="e">
        <f t="array" ref="XFC1">INDEX($B$2:$B$9,MATCH(XFB1,$A$2:$A$9*1,0))</f>
        <v>#N/A</v>
      </c>
    </row>
    <row r="2" spans="1:9 16383:16383" x14ac:dyDescent="0.3">
      <c r="A2" s="4">
        <v>10248</v>
      </c>
      <c r="B2" s="5" t="s">
        <v>5</v>
      </c>
      <c r="H2" s="4">
        <v>10250</v>
      </c>
      <c r="I2" s="10" t="str">
        <f>VLOOKUP(H2,$A$1:$B$9,2,FALSE)</f>
        <v>Lee</v>
      </c>
    </row>
    <row r="3" spans="1:9 16383:16383" x14ac:dyDescent="0.3">
      <c r="A3" s="4">
        <v>10249</v>
      </c>
      <c r="B3" s="5" t="s">
        <v>6</v>
      </c>
      <c r="H3" s="4">
        <v>10251</v>
      </c>
      <c r="I3" s="10" t="str">
        <f t="shared" ref="I3:I4" si="0">VLOOKUP(H3,$A$1:$B$9,2,FALSE)</f>
        <v>Leverling</v>
      </c>
    </row>
    <row r="4" spans="1:9 16383:16383" x14ac:dyDescent="0.3">
      <c r="A4" s="4">
        <v>10250</v>
      </c>
      <c r="B4" s="5" t="s">
        <v>7</v>
      </c>
      <c r="H4" s="4">
        <v>10252</v>
      </c>
      <c r="I4" s="10" t="str">
        <f t="shared" si="0"/>
        <v>Dodsworth</v>
      </c>
    </row>
    <row r="5" spans="1:9 16383:16383" x14ac:dyDescent="0.3">
      <c r="A5" s="4">
        <v>10251</v>
      </c>
      <c r="B5" s="5" t="s">
        <v>8</v>
      </c>
    </row>
    <row r="6" spans="1:9 16383:16383" x14ac:dyDescent="0.3">
      <c r="A6" s="4">
        <v>10252</v>
      </c>
      <c r="B6" s="5" t="s">
        <v>9</v>
      </c>
    </row>
    <row r="7" spans="1:9 16383:16383" x14ac:dyDescent="0.3">
      <c r="A7" s="4">
        <v>10253</v>
      </c>
      <c r="B7" s="5" t="s">
        <v>8</v>
      </c>
    </row>
    <row r="8" spans="1:9 16383:16383" x14ac:dyDescent="0.3">
      <c r="A8" s="4">
        <v>10254</v>
      </c>
      <c r="B8" s="5" t="s">
        <v>5</v>
      </c>
    </row>
    <row r="9" spans="1:9 16383:16383" x14ac:dyDescent="0.3">
      <c r="A9" s="4">
        <v>10255</v>
      </c>
      <c r="B9" s="5" t="s">
        <v>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FD19"/>
  <sheetViews>
    <sheetView showGridLines="0" workbookViewId="0">
      <selection activeCell="K7" sqref="K7"/>
    </sheetView>
  </sheetViews>
  <sheetFormatPr defaultRowHeight="14.4" x14ac:dyDescent="0.3"/>
  <cols>
    <col min="2" max="2" width="41.6640625" bestFit="1" customWidth="1"/>
  </cols>
  <sheetData>
    <row r="1" spans="1:7 16384:16384" x14ac:dyDescent="0.3">
      <c r="XFD1" t="s">
        <v>28</v>
      </c>
    </row>
    <row r="2" spans="1:7 16384:16384" x14ac:dyDescent="0.3">
      <c r="A2" s="11" t="s">
        <v>16</v>
      </c>
    </row>
    <row r="3" spans="1:7 16384:16384" x14ac:dyDescent="0.3">
      <c r="A3" s="11" t="s">
        <v>17</v>
      </c>
    </row>
    <row r="5" spans="1:7 16384:16384" x14ac:dyDescent="0.3">
      <c r="A5" s="9" t="s">
        <v>21</v>
      </c>
      <c r="B5" s="9" t="s">
        <v>22</v>
      </c>
      <c r="E5" s="9" t="s">
        <v>15</v>
      </c>
      <c r="F5" s="9" t="s">
        <v>18</v>
      </c>
      <c r="G5" s="9" t="s">
        <v>19</v>
      </c>
    </row>
    <row r="6" spans="1:7 16384:16384" x14ac:dyDescent="0.3">
      <c r="A6" s="3">
        <v>1</v>
      </c>
      <c r="B6" s="3" t="s">
        <v>27</v>
      </c>
      <c r="E6" s="3" t="s">
        <v>23</v>
      </c>
      <c r="F6" s="3">
        <f>(LEN(B6) - LEN(SUBSTITUTE(B6, "rohit", ""))) / LEN("rohit")</f>
        <v>3</v>
      </c>
      <c r="G6" s="10">
        <v>3</v>
      </c>
    </row>
    <row r="7" spans="1:7 16384:16384" x14ac:dyDescent="0.3">
      <c r="A7" s="3">
        <v>2</v>
      </c>
      <c r="B7" s="3" t="s">
        <v>20</v>
      </c>
      <c r="E7" s="3" t="s">
        <v>24</v>
      </c>
      <c r="F7" s="3">
        <f>(LEN(B7) - LEN(SUBSTITUTE(B7, "pankaj", ""))) / LEN("pankaj")</f>
        <v>2</v>
      </c>
      <c r="G7" s="10">
        <v>2</v>
      </c>
    </row>
    <row r="8" spans="1:7 16384:16384" x14ac:dyDescent="0.3">
      <c r="A8" s="3">
        <v>3</v>
      </c>
      <c r="B8" s="3" t="s">
        <v>25</v>
      </c>
      <c r="E8" s="3" t="s">
        <v>26</v>
      </c>
      <c r="F8" s="3">
        <f>(LEN(B8) - LEN(SUBSTITUTE(B8, "ajay", ""))) / LEN("ajay")</f>
        <v>4</v>
      </c>
      <c r="G8" s="10">
        <v>4</v>
      </c>
    </row>
    <row r="19" spans="10:10" x14ac:dyDescent="0.3">
      <c r="J19" t="s">
        <v>1940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K9"/>
  <sheetViews>
    <sheetView showGridLines="0" workbookViewId="0">
      <selection activeCell="K18" sqref="K18"/>
    </sheetView>
  </sheetViews>
  <sheetFormatPr defaultRowHeight="14.4" x14ac:dyDescent="0.3"/>
  <cols>
    <col min="2" max="2" width="19.5546875" bestFit="1" customWidth="1"/>
    <col min="3" max="3" width="13.33203125" bestFit="1" customWidth="1"/>
    <col min="8" max="8" width="10.5546875" customWidth="1"/>
    <col min="9" max="9" width="23.44140625" customWidth="1"/>
    <col min="10" max="10" width="15" customWidth="1"/>
  </cols>
  <sheetData>
    <row r="2" spans="1:11" x14ac:dyDescent="0.3">
      <c r="A2" s="11" t="s">
        <v>34</v>
      </c>
      <c r="H2" s="11" t="s">
        <v>41</v>
      </c>
    </row>
    <row r="4" spans="1:11" x14ac:dyDescent="0.3">
      <c r="A4" s="9" t="s">
        <v>21</v>
      </c>
      <c r="B4" s="9" t="s">
        <v>15</v>
      </c>
      <c r="C4" s="9" t="s">
        <v>42</v>
      </c>
      <c r="D4" s="9" t="s">
        <v>19</v>
      </c>
      <c r="H4" s="9" t="s">
        <v>21</v>
      </c>
      <c r="I4" s="9" t="s">
        <v>15</v>
      </c>
      <c r="J4" s="9" t="s">
        <v>43</v>
      </c>
      <c r="K4" s="9" t="s">
        <v>19</v>
      </c>
    </row>
    <row r="5" spans="1:11" x14ac:dyDescent="0.3">
      <c r="A5" s="3">
        <v>1</v>
      </c>
      <c r="B5" s="3" t="s">
        <v>35</v>
      </c>
      <c r="C5" s="3" t="str">
        <f>MID(B5, FIND(" ", B5) + 1, FIND(" ", B5, FIND(" ", B5) + 1) - FIND(" ", B5) - 1)</f>
        <v>Kumar</v>
      </c>
      <c r="D5" s="10" t="s">
        <v>53</v>
      </c>
      <c r="H5" s="3">
        <v>1</v>
      </c>
      <c r="I5" s="3" t="s">
        <v>36</v>
      </c>
      <c r="J5" s="3" t="str">
        <f>TRIM(MID(I5,FIND(" ",I5),FIND(" ",I5)+1))</f>
        <v>Ram</v>
      </c>
      <c r="K5" s="10" t="s">
        <v>44</v>
      </c>
    </row>
    <row r="6" spans="1:11" x14ac:dyDescent="0.3">
      <c r="A6" s="3">
        <v>2</v>
      </c>
      <c r="B6" s="3" t="s">
        <v>37</v>
      </c>
      <c r="C6" s="3" t="str">
        <f t="shared" ref="C6:C9" si="0">MID(B6, FIND(" ", B6) + 1, FIND(" ", B6, FIND(" ", B6) + 1) - FIND(" ", B6) - 1)</f>
        <v>Prakash</v>
      </c>
      <c r="D6" s="10" t="s">
        <v>54</v>
      </c>
      <c r="H6" s="3">
        <v>2</v>
      </c>
      <c r="I6" s="3" t="s">
        <v>46</v>
      </c>
      <c r="J6" s="3" t="str">
        <f t="shared" ref="J6:J9" si="1">TRIM(MID(I6,FIND(" ",I6),FIND(" ",I6)+1))</f>
        <v>Vaid</v>
      </c>
      <c r="K6" s="10" t="s">
        <v>45</v>
      </c>
    </row>
    <row r="7" spans="1:11" x14ac:dyDescent="0.3">
      <c r="A7" s="3">
        <v>3</v>
      </c>
      <c r="B7" s="3" t="s">
        <v>38</v>
      </c>
      <c r="C7" s="3" t="str">
        <f t="shared" si="0"/>
        <v>singh</v>
      </c>
      <c r="D7" s="10" t="s">
        <v>55</v>
      </c>
      <c r="H7" s="3">
        <v>3</v>
      </c>
      <c r="I7" s="3" t="s">
        <v>47</v>
      </c>
      <c r="J7" s="3" t="str">
        <f t="shared" si="1"/>
        <v>Nare</v>
      </c>
      <c r="K7" s="10" t="s">
        <v>50</v>
      </c>
    </row>
    <row r="8" spans="1:11" x14ac:dyDescent="0.3">
      <c r="A8" s="3">
        <v>4</v>
      </c>
      <c r="B8" s="3" t="s">
        <v>39</v>
      </c>
      <c r="C8" s="3" t="str">
        <f t="shared" si="0"/>
        <v>Pal</v>
      </c>
      <c r="D8" s="10" t="s">
        <v>56</v>
      </c>
      <c r="H8" s="3">
        <v>4</v>
      </c>
      <c r="I8" s="3" t="s">
        <v>48</v>
      </c>
      <c r="J8" s="3" t="str">
        <f t="shared" si="1"/>
        <v>Jitn</v>
      </c>
      <c r="K8" s="10" t="s">
        <v>51</v>
      </c>
    </row>
    <row r="9" spans="1:11" x14ac:dyDescent="0.3">
      <c r="A9" s="3">
        <v>5</v>
      </c>
      <c r="B9" s="3" t="s">
        <v>40</v>
      </c>
      <c r="C9" s="3" t="str">
        <f t="shared" si="0"/>
        <v>Arm</v>
      </c>
      <c r="D9" s="10" t="s">
        <v>57</v>
      </c>
      <c r="H9" s="3">
        <v>5</v>
      </c>
      <c r="I9" s="3" t="s">
        <v>49</v>
      </c>
      <c r="J9" s="3" t="str">
        <f t="shared" si="1"/>
        <v>Neil</v>
      </c>
      <c r="K9" s="10" t="s">
        <v>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7"/>
  <sheetViews>
    <sheetView showGridLines="0" topLeftCell="B1" zoomScale="130" zoomScaleNormal="130" workbookViewId="0">
      <selection activeCell="G6" sqref="G6"/>
    </sheetView>
  </sheetViews>
  <sheetFormatPr defaultRowHeight="14.4" x14ac:dyDescent="0.3"/>
  <cols>
    <col min="1" max="1" width="16" bestFit="1" customWidth="1"/>
    <col min="2" max="3" width="16" customWidth="1"/>
    <col min="4" max="4" width="7.5546875" bestFit="1" customWidth="1"/>
    <col min="5" max="5" width="29.44140625" bestFit="1" customWidth="1"/>
  </cols>
  <sheetData>
    <row r="1" spans="1:5" x14ac:dyDescent="0.3">
      <c r="A1" s="9" t="s">
        <v>15</v>
      </c>
      <c r="B1" s="9"/>
      <c r="C1" s="9"/>
      <c r="D1" s="9" t="s">
        <v>65</v>
      </c>
      <c r="E1" s="9" t="s">
        <v>68</v>
      </c>
    </row>
    <row r="2" spans="1:5" x14ac:dyDescent="0.3">
      <c r="A2" s="3" t="s">
        <v>59</v>
      </c>
      <c r="B2" s="3" t="s">
        <v>1944</v>
      </c>
      <c r="C2" s="3" t="s">
        <v>1945</v>
      </c>
      <c r="D2" s="3" t="s">
        <v>66</v>
      </c>
      <c r="E2" s="10" t="str">
        <f>_xlfn.CONCAT("Mrs.",C2,"_",B2)</f>
        <v>Mrs.bharti_gupta</v>
      </c>
    </row>
    <row r="3" spans="1:5" x14ac:dyDescent="0.3">
      <c r="A3" s="3" t="s">
        <v>60</v>
      </c>
      <c r="B3" s="3" t="s">
        <v>1946</v>
      </c>
      <c r="C3" s="3" t="s">
        <v>1947</v>
      </c>
      <c r="D3" s="3" t="s">
        <v>67</v>
      </c>
      <c r="E3" s="10" t="str">
        <f>_xlfn.CONCAT("Mr.",C3,"_",B3)</f>
        <v>Mr.chandan_negi</v>
      </c>
    </row>
    <row r="4" spans="1:5" x14ac:dyDescent="0.3">
      <c r="A4" s="3" t="s">
        <v>61</v>
      </c>
      <c r="B4" s="3" t="s">
        <v>1948</v>
      </c>
      <c r="C4" s="3" t="s">
        <v>1949</v>
      </c>
      <c r="D4" s="3" t="s">
        <v>66</v>
      </c>
      <c r="E4" s="10" t="str">
        <f t="shared" ref="E4:E5" si="0">_xlfn.CONCAT("Mrs.",C4,"_",B4)</f>
        <v>Mrs.neha_malhotra</v>
      </c>
    </row>
    <row r="5" spans="1:5" x14ac:dyDescent="0.3">
      <c r="A5" s="3" t="s">
        <v>62</v>
      </c>
      <c r="B5" s="3" t="s">
        <v>1950</v>
      </c>
      <c r="C5" s="3" t="s">
        <v>1951</v>
      </c>
      <c r="D5" s="3" t="s">
        <v>66</v>
      </c>
      <c r="E5" s="10" t="str">
        <f t="shared" si="0"/>
        <v>Mrs.daljeet_kaur</v>
      </c>
    </row>
    <row r="6" spans="1:5" x14ac:dyDescent="0.3">
      <c r="A6" s="3" t="s">
        <v>63</v>
      </c>
      <c r="B6" s="3" t="s">
        <v>1952</v>
      </c>
      <c r="C6" s="3" t="s">
        <v>1953</v>
      </c>
      <c r="D6" s="3" t="s">
        <v>67</v>
      </c>
      <c r="E6" s="10" t="str">
        <f>_xlfn.CONCAT("Mr.",C6,"_",B6)</f>
        <v>Mr.virit_shukla</v>
      </c>
    </row>
    <row r="7" spans="1:5" x14ac:dyDescent="0.3">
      <c r="A7" s="3" t="s">
        <v>64</v>
      </c>
      <c r="B7" s="3" t="s">
        <v>1954</v>
      </c>
      <c r="C7" s="3" t="s">
        <v>1955</v>
      </c>
      <c r="D7" s="3" t="s">
        <v>67</v>
      </c>
      <c r="E7" s="10" t="str">
        <f>_xlfn.CONCAT("Mr.",C7,"_",B7)</f>
        <v>Mr.priyank_agarwal</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20110"/>
  <sheetViews>
    <sheetView showGridLines="0" workbookViewId="0">
      <selection activeCell="K10" sqref="K10"/>
    </sheetView>
  </sheetViews>
  <sheetFormatPr defaultRowHeight="14.4" x14ac:dyDescent="0.3"/>
  <cols>
    <col min="1" max="1" width="16.44140625" style="17" customWidth="1"/>
    <col min="2" max="2" width="16" customWidth="1"/>
  </cols>
  <sheetData>
    <row r="1" spans="1:6" x14ac:dyDescent="0.3">
      <c r="A1" s="19" t="s">
        <v>69</v>
      </c>
      <c r="B1" s="20" t="s">
        <v>596</v>
      </c>
      <c r="F1" t="s">
        <v>597</v>
      </c>
    </row>
    <row r="2" spans="1:6" x14ac:dyDescent="0.3">
      <c r="A2" s="18" t="s">
        <v>70</v>
      </c>
      <c r="B2" s="27">
        <v>22</v>
      </c>
      <c r="C2" t="s">
        <v>1961</v>
      </c>
      <c r="D2">
        <v>2006</v>
      </c>
    </row>
    <row r="3" spans="1:6" x14ac:dyDescent="0.3">
      <c r="A3" s="18" t="s">
        <v>70</v>
      </c>
      <c r="B3" s="27">
        <v>22</v>
      </c>
      <c r="C3" t="s">
        <v>1961</v>
      </c>
      <c r="D3">
        <v>2006</v>
      </c>
    </row>
    <row r="4" spans="1:6" x14ac:dyDescent="0.3">
      <c r="A4" s="18" t="s">
        <v>70</v>
      </c>
      <c r="B4" s="27">
        <v>22</v>
      </c>
      <c r="C4" t="s">
        <v>1961</v>
      </c>
      <c r="D4">
        <v>2006</v>
      </c>
    </row>
    <row r="5" spans="1:6" x14ac:dyDescent="0.3">
      <c r="A5" s="18" t="s">
        <v>70</v>
      </c>
      <c r="B5" s="27">
        <v>22</v>
      </c>
      <c r="C5" t="s">
        <v>1961</v>
      </c>
      <c r="D5">
        <v>2006</v>
      </c>
    </row>
    <row r="6" spans="1:6" x14ac:dyDescent="0.3">
      <c r="A6" s="18" t="s">
        <v>70</v>
      </c>
      <c r="B6" s="27">
        <v>22</v>
      </c>
      <c r="C6" t="s">
        <v>1961</v>
      </c>
      <c r="D6">
        <v>2006</v>
      </c>
    </row>
    <row r="7" spans="1:6" x14ac:dyDescent="0.3">
      <c r="A7" s="18" t="s">
        <v>70</v>
      </c>
      <c r="B7" s="27">
        <v>22</v>
      </c>
      <c r="C7" t="s">
        <v>1961</v>
      </c>
      <c r="D7">
        <v>2006</v>
      </c>
    </row>
    <row r="8" spans="1:6" x14ac:dyDescent="0.3">
      <c r="A8" s="18" t="s">
        <v>70</v>
      </c>
      <c r="B8" s="27">
        <v>22</v>
      </c>
      <c r="C8" t="s">
        <v>1961</v>
      </c>
      <c r="D8">
        <v>2006</v>
      </c>
    </row>
    <row r="9" spans="1:6" x14ac:dyDescent="0.3">
      <c r="A9" s="18" t="s">
        <v>70</v>
      </c>
      <c r="B9" s="27">
        <v>22</v>
      </c>
      <c r="C9" t="s">
        <v>1961</v>
      </c>
      <c r="D9">
        <v>2006</v>
      </c>
    </row>
    <row r="10" spans="1:6" x14ac:dyDescent="0.3">
      <c r="A10" s="18" t="s">
        <v>70</v>
      </c>
      <c r="B10" s="27">
        <v>22</v>
      </c>
      <c r="C10" t="s">
        <v>1961</v>
      </c>
      <c r="D10">
        <v>2006</v>
      </c>
    </row>
    <row r="11" spans="1:6" x14ac:dyDescent="0.3">
      <c r="A11" s="18" t="s">
        <v>70</v>
      </c>
      <c r="B11" s="27">
        <v>22</v>
      </c>
      <c r="C11" t="s">
        <v>1961</v>
      </c>
      <c r="D11">
        <v>2006</v>
      </c>
    </row>
    <row r="12" spans="1:6" x14ac:dyDescent="0.3">
      <c r="A12" s="18" t="s">
        <v>70</v>
      </c>
      <c r="B12" s="27">
        <v>22</v>
      </c>
      <c r="C12" t="s">
        <v>1961</v>
      </c>
      <c r="D12">
        <v>2006</v>
      </c>
    </row>
    <row r="13" spans="1:6" x14ac:dyDescent="0.3">
      <c r="A13" s="18" t="s">
        <v>70</v>
      </c>
      <c r="B13" s="27">
        <v>22</v>
      </c>
      <c r="C13" t="s">
        <v>1961</v>
      </c>
      <c r="D13">
        <v>2006</v>
      </c>
    </row>
    <row r="14" spans="1:6" x14ac:dyDescent="0.3">
      <c r="A14" s="18" t="s">
        <v>70</v>
      </c>
      <c r="B14" s="27">
        <v>22</v>
      </c>
      <c r="C14" t="s">
        <v>1961</v>
      </c>
      <c r="D14">
        <v>2006</v>
      </c>
    </row>
    <row r="15" spans="1:6" x14ac:dyDescent="0.3">
      <c r="A15" s="18" t="s">
        <v>70</v>
      </c>
      <c r="B15" s="27">
        <v>22</v>
      </c>
      <c r="C15" t="s">
        <v>1961</v>
      </c>
      <c r="D15">
        <v>2006</v>
      </c>
    </row>
    <row r="16" spans="1:6" x14ac:dyDescent="0.3">
      <c r="A16" s="18" t="s">
        <v>71</v>
      </c>
      <c r="B16" s="27">
        <v>8</v>
      </c>
      <c r="C16" t="s">
        <v>1962</v>
      </c>
      <c r="D16">
        <v>2007</v>
      </c>
    </row>
    <row r="17" spans="1:4" x14ac:dyDescent="0.3">
      <c r="A17" s="18" t="s">
        <v>71</v>
      </c>
      <c r="B17" s="27">
        <v>8</v>
      </c>
      <c r="C17" t="s">
        <v>1962</v>
      </c>
      <c r="D17">
        <v>2007</v>
      </c>
    </row>
    <row r="18" spans="1:4" x14ac:dyDescent="0.3">
      <c r="A18" s="18" t="s">
        <v>71</v>
      </c>
      <c r="B18" s="27">
        <v>8</v>
      </c>
      <c r="C18" t="s">
        <v>1962</v>
      </c>
      <c r="D18">
        <v>2007</v>
      </c>
    </row>
    <row r="19" spans="1:4" x14ac:dyDescent="0.3">
      <c r="A19" s="18" t="s">
        <v>71</v>
      </c>
      <c r="B19" s="27">
        <v>8</v>
      </c>
      <c r="C19" t="s">
        <v>1962</v>
      </c>
      <c r="D19">
        <v>2007</v>
      </c>
    </row>
    <row r="20" spans="1:4" x14ac:dyDescent="0.3">
      <c r="A20" s="18" t="s">
        <v>71</v>
      </c>
      <c r="B20" s="27">
        <v>8</v>
      </c>
      <c r="C20" t="s">
        <v>1962</v>
      </c>
      <c r="D20">
        <v>2007</v>
      </c>
    </row>
    <row r="21" spans="1:4" x14ac:dyDescent="0.3">
      <c r="A21" s="18" t="s">
        <v>71</v>
      </c>
      <c r="B21" s="27">
        <v>8</v>
      </c>
      <c r="C21" t="s">
        <v>1962</v>
      </c>
      <c r="D21">
        <v>2007</v>
      </c>
    </row>
    <row r="22" spans="1:4" x14ac:dyDescent="0.3">
      <c r="A22" s="18" t="s">
        <v>71</v>
      </c>
      <c r="B22" s="27">
        <v>8</v>
      </c>
      <c r="C22" t="s">
        <v>1962</v>
      </c>
      <c r="D22">
        <v>2007</v>
      </c>
    </row>
    <row r="23" spans="1:4" x14ac:dyDescent="0.3">
      <c r="A23" s="18" t="s">
        <v>71</v>
      </c>
      <c r="B23" s="27">
        <v>8</v>
      </c>
      <c r="C23" t="s">
        <v>1962</v>
      </c>
      <c r="D23">
        <v>2007</v>
      </c>
    </row>
    <row r="24" spans="1:4" x14ac:dyDescent="0.3">
      <c r="A24" s="18" t="s">
        <v>71</v>
      </c>
      <c r="B24" s="27">
        <v>8</v>
      </c>
      <c r="C24" t="s">
        <v>1962</v>
      </c>
      <c r="D24">
        <v>2007</v>
      </c>
    </row>
    <row r="25" spans="1:4" x14ac:dyDescent="0.3">
      <c r="A25" s="18" t="s">
        <v>71</v>
      </c>
      <c r="B25" s="27">
        <v>8</v>
      </c>
      <c r="C25" t="s">
        <v>1962</v>
      </c>
      <c r="D25">
        <v>2007</v>
      </c>
    </row>
    <row r="26" spans="1:4" x14ac:dyDescent="0.3">
      <c r="A26" s="18" t="s">
        <v>71</v>
      </c>
      <c r="B26" s="27">
        <v>8</v>
      </c>
      <c r="C26" t="s">
        <v>1962</v>
      </c>
      <c r="D26">
        <v>2007</v>
      </c>
    </row>
    <row r="27" spans="1:4" x14ac:dyDescent="0.3">
      <c r="A27" s="18" t="s">
        <v>71</v>
      </c>
      <c r="B27" s="27">
        <v>8</v>
      </c>
      <c r="C27" t="s">
        <v>1962</v>
      </c>
      <c r="D27">
        <v>2007</v>
      </c>
    </row>
    <row r="28" spans="1:4" x14ac:dyDescent="0.3">
      <c r="A28" s="18" t="s">
        <v>71</v>
      </c>
      <c r="B28" s="27">
        <v>8</v>
      </c>
      <c r="C28" t="s">
        <v>1962</v>
      </c>
      <c r="D28">
        <v>2007</v>
      </c>
    </row>
    <row r="29" spans="1:4" x14ac:dyDescent="0.3">
      <c r="A29" s="18" t="s">
        <v>71</v>
      </c>
      <c r="B29" s="27">
        <v>8</v>
      </c>
      <c r="C29" t="s">
        <v>1962</v>
      </c>
      <c r="D29">
        <v>2007</v>
      </c>
    </row>
    <row r="30" spans="1:4" x14ac:dyDescent="0.3">
      <c r="A30" s="18" t="s">
        <v>72</v>
      </c>
      <c r="B30" s="27">
        <v>21</v>
      </c>
      <c r="C30" t="s">
        <v>1963</v>
      </c>
      <c r="D30">
        <v>2007</v>
      </c>
    </row>
    <row r="31" spans="1:4" x14ac:dyDescent="0.3">
      <c r="A31" s="18" t="s">
        <v>72</v>
      </c>
      <c r="B31" s="27">
        <v>21</v>
      </c>
      <c r="C31" t="s">
        <v>1963</v>
      </c>
      <c r="D31">
        <v>2007</v>
      </c>
    </row>
    <row r="32" spans="1:4" x14ac:dyDescent="0.3">
      <c r="A32" s="18" t="s">
        <v>72</v>
      </c>
      <c r="B32" s="27">
        <v>21</v>
      </c>
      <c r="C32" t="s">
        <v>1963</v>
      </c>
      <c r="D32">
        <v>2007</v>
      </c>
    </row>
    <row r="33" spans="1:4" x14ac:dyDescent="0.3">
      <c r="A33" s="18" t="s">
        <v>72</v>
      </c>
      <c r="B33" s="27">
        <v>21</v>
      </c>
      <c r="C33" t="s">
        <v>1963</v>
      </c>
      <c r="D33">
        <v>2007</v>
      </c>
    </row>
    <row r="34" spans="1:4" x14ac:dyDescent="0.3">
      <c r="A34" s="18" t="s">
        <v>72</v>
      </c>
      <c r="B34" s="27">
        <v>21</v>
      </c>
      <c r="C34" t="s">
        <v>1963</v>
      </c>
      <c r="D34">
        <v>2007</v>
      </c>
    </row>
    <row r="35" spans="1:4" x14ac:dyDescent="0.3">
      <c r="A35" s="18" t="s">
        <v>72</v>
      </c>
      <c r="B35" s="27">
        <v>21</v>
      </c>
      <c r="C35" t="s">
        <v>1963</v>
      </c>
      <c r="D35">
        <v>2007</v>
      </c>
    </row>
    <row r="36" spans="1:4" x14ac:dyDescent="0.3">
      <c r="A36" s="18" t="s">
        <v>72</v>
      </c>
      <c r="B36" s="27">
        <v>21</v>
      </c>
      <c r="C36" t="s">
        <v>1963</v>
      </c>
      <c r="D36">
        <v>2007</v>
      </c>
    </row>
    <row r="37" spans="1:4" x14ac:dyDescent="0.3">
      <c r="A37" s="18" t="s">
        <v>72</v>
      </c>
      <c r="B37" s="27">
        <v>21</v>
      </c>
      <c r="C37" t="s">
        <v>1963</v>
      </c>
      <c r="D37">
        <v>2007</v>
      </c>
    </row>
    <row r="38" spans="1:4" x14ac:dyDescent="0.3">
      <c r="A38" s="18" t="s">
        <v>72</v>
      </c>
      <c r="B38" s="27">
        <v>21</v>
      </c>
      <c r="C38" t="s">
        <v>1963</v>
      </c>
      <c r="D38">
        <v>2007</v>
      </c>
    </row>
    <row r="39" spans="1:4" x14ac:dyDescent="0.3">
      <c r="A39" s="18" t="s">
        <v>72</v>
      </c>
      <c r="B39" s="27">
        <v>21</v>
      </c>
      <c r="C39" t="s">
        <v>1963</v>
      </c>
      <c r="D39">
        <v>2007</v>
      </c>
    </row>
    <row r="40" spans="1:4" x14ac:dyDescent="0.3">
      <c r="A40" s="18" t="s">
        <v>72</v>
      </c>
      <c r="B40" s="27">
        <v>21</v>
      </c>
      <c r="C40" t="s">
        <v>1963</v>
      </c>
      <c r="D40">
        <v>2007</v>
      </c>
    </row>
    <row r="41" spans="1:4" x14ac:dyDescent="0.3">
      <c r="A41" s="18" t="s">
        <v>72</v>
      </c>
      <c r="B41" s="27">
        <v>21</v>
      </c>
      <c r="C41" t="s">
        <v>1963</v>
      </c>
      <c r="D41">
        <v>2007</v>
      </c>
    </row>
    <row r="42" spans="1:4" x14ac:dyDescent="0.3">
      <c r="A42" s="18" t="s">
        <v>72</v>
      </c>
      <c r="B42" s="27">
        <v>21</v>
      </c>
      <c r="C42" t="s">
        <v>1963</v>
      </c>
      <c r="D42">
        <v>2007</v>
      </c>
    </row>
    <row r="43" spans="1:4" x14ac:dyDescent="0.3">
      <c r="A43" s="18" t="s">
        <v>72</v>
      </c>
      <c r="B43" s="27">
        <v>21</v>
      </c>
      <c r="C43" t="s">
        <v>1963</v>
      </c>
      <c r="D43">
        <v>2007</v>
      </c>
    </row>
    <row r="44" spans="1:4" x14ac:dyDescent="0.3">
      <c r="A44" s="18" t="s">
        <v>72</v>
      </c>
      <c r="B44" s="27">
        <v>21</v>
      </c>
      <c r="C44" t="s">
        <v>1963</v>
      </c>
      <c r="D44">
        <v>2007</v>
      </c>
    </row>
    <row r="45" spans="1:4" x14ac:dyDescent="0.3">
      <c r="A45" s="18" t="s">
        <v>72</v>
      </c>
      <c r="B45" s="27">
        <v>21</v>
      </c>
      <c r="C45" t="s">
        <v>1963</v>
      </c>
      <c r="D45">
        <v>2007</v>
      </c>
    </row>
    <row r="46" spans="1:4" x14ac:dyDescent="0.3">
      <c r="A46" s="18" t="s">
        <v>72</v>
      </c>
      <c r="B46" s="27">
        <v>21</v>
      </c>
      <c r="C46" t="s">
        <v>1963</v>
      </c>
      <c r="D46">
        <v>2007</v>
      </c>
    </row>
    <row r="47" spans="1:4" x14ac:dyDescent="0.3">
      <c r="A47" s="18" t="s">
        <v>72</v>
      </c>
      <c r="B47" s="27">
        <v>21</v>
      </c>
      <c r="C47" t="s">
        <v>1963</v>
      </c>
      <c r="D47">
        <v>2007</v>
      </c>
    </row>
    <row r="48" spans="1:4" x14ac:dyDescent="0.3">
      <c r="A48" s="18" t="s">
        <v>72</v>
      </c>
      <c r="B48" s="27">
        <v>21</v>
      </c>
      <c r="C48" t="s">
        <v>1963</v>
      </c>
      <c r="D48">
        <v>2007</v>
      </c>
    </row>
    <row r="49" spans="1:4" x14ac:dyDescent="0.3">
      <c r="A49" s="18" t="s">
        <v>72</v>
      </c>
      <c r="B49" s="27">
        <v>21</v>
      </c>
      <c r="C49" t="s">
        <v>1963</v>
      </c>
      <c r="D49">
        <v>2007</v>
      </c>
    </row>
    <row r="50" spans="1:4" x14ac:dyDescent="0.3">
      <c r="A50" s="18" t="s">
        <v>72</v>
      </c>
      <c r="B50" s="27">
        <v>21</v>
      </c>
      <c r="C50" t="s">
        <v>1963</v>
      </c>
      <c r="D50">
        <v>2007</v>
      </c>
    </row>
    <row r="51" spans="1:4" x14ac:dyDescent="0.3">
      <c r="A51" s="18" t="s">
        <v>72</v>
      </c>
      <c r="B51" s="27">
        <v>21</v>
      </c>
      <c r="C51" t="s">
        <v>1963</v>
      </c>
      <c r="D51">
        <v>2007</v>
      </c>
    </row>
    <row r="52" spans="1:4" x14ac:dyDescent="0.3">
      <c r="A52" s="18" t="s">
        <v>72</v>
      </c>
      <c r="B52" s="27">
        <v>21</v>
      </c>
      <c r="C52" t="s">
        <v>1963</v>
      </c>
      <c r="D52">
        <v>2007</v>
      </c>
    </row>
    <row r="53" spans="1:4" x14ac:dyDescent="0.3">
      <c r="A53" s="18" t="s">
        <v>72</v>
      </c>
      <c r="B53" s="27">
        <v>21</v>
      </c>
      <c r="C53" t="s">
        <v>1963</v>
      </c>
      <c r="D53">
        <v>2007</v>
      </c>
    </row>
    <row r="54" spans="1:4" x14ac:dyDescent="0.3">
      <c r="A54" s="18" t="s">
        <v>72</v>
      </c>
      <c r="B54" s="27">
        <v>21</v>
      </c>
      <c r="C54" t="s">
        <v>1963</v>
      </c>
      <c r="D54">
        <v>2007</v>
      </c>
    </row>
    <row r="55" spans="1:4" x14ac:dyDescent="0.3">
      <c r="A55" s="18" t="s">
        <v>72</v>
      </c>
      <c r="B55" s="27">
        <v>21</v>
      </c>
      <c r="C55" t="s">
        <v>1963</v>
      </c>
      <c r="D55">
        <v>2007</v>
      </c>
    </row>
    <row r="56" spans="1:4" x14ac:dyDescent="0.3">
      <c r="A56" s="18" t="s">
        <v>72</v>
      </c>
      <c r="B56" s="27">
        <v>21</v>
      </c>
      <c r="C56" t="s">
        <v>1963</v>
      </c>
      <c r="D56">
        <v>2007</v>
      </c>
    </row>
    <row r="57" spans="1:4" x14ac:dyDescent="0.3">
      <c r="A57" s="18" t="s">
        <v>72</v>
      </c>
      <c r="B57" s="27">
        <v>21</v>
      </c>
      <c r="C57" t="s">
        <v>1963</v>
      </c>
      <c r="D57">
        <v>2007</v>
      </c>
    </row>
    <row r="58" spans="1:4" x14ac:dyDescent="0.3">
      <c r="A58" s="18" t="s">
        <v>72</v>
      </c>
      <c r="B58" s="27">
        <v>21</v>
      </c>
      <c r="C58" t="s">
        <v>1963</v>
      </c>
      <c r="D58">
        <v>2007</v>
      </c>
    </row>
    <row r="59" spans="1:4" x14ac:dyDescent="0.3">
      <c r="A59" s="18" t="s">
        <v>72</v>
      </c>
      <c r="B59" s="27">
        <v>21</v>
      </c>
      <c r="C59" t="s">
        <v>1963</v>
      </c>
      <c r="D59">
        <v>2007</v>
      </c>
    </row>
    <row r="60" spans="1:4" x14ac:dyDescent="0.3">
      <c r="A60" s="18" t="s">
        <v>72</v>
      </c>
      <c r="B60" s="27">
        <v>21</v>
      </c>
      <c r="C60" t="s">
        <v>1963</v>
      </c>
      <c r="D60">
        <v>2007</v>
      </c>
    </row>
    <row r="61" spans="1:4" x14ac:dyDescent="0.3">
      <c r="A61" s="18" t="s">
        <v>72</v>
      </c>
      <c r="B61" s="27">
        <v>21</v>
      </c>
      <c r="C61" t="s">
        <v>1963</v>
      </c>
      <c r="D61">
        <v>2007</v>
      </c>
    </row>
    <row r="62" spans="1:4" x14ac:dyDescent="0.3">
      <c r="A62" s="18" t="s">
        <v>72</v>
      </c>
      <c r="B62" s="27">
        <v>21</v>
      </c>
      <c r="C62" t="s">
        <v>1963</v>
      </c>
      <c r="D62">
        <v>2007</v>
      </c>
    </row>
    <row r="63" spans="1:4" x14ac:dyDescent="0.3">
      <c r="A63" s="18" t="s">
        <v>72</v>
      </c>
      <c r="B63" s="27">
        <v>21</v>
      </c>
      <c r="C63" t="s">
        <v>1963</v>
      </c>
      <c r="D63">
        <v>2007</v>
      </c>
    </row>
    <row r="64" spans="1:4" x14ac:dyDescent="0.3">
      <c r="A64" s="18" t="s">
        <v>72</v>
      </c>
      <c r="B64" s="27">
        <v>21</v>
      </c>
      <c r="C64" t="s">
        <v>1963</v>
      </c>
      <c r="D64">
        <v>2007</v>
      </c>
    </row>
    <row r="65" spans="1:4" x14ac:dyDescent="0.3">
      <c r="A65" s="18" t="s">
        <v>72</v>
      </c>
      <c r="B65" s="27">
        <v>21</v>
      </c>
      <c r="C65" t="s">
        <v>1963</v>
      </c>
      <c r="D65">
        <v>2007</v>
      </c>
    </row>
    <row r="66" spans="1:4" x14ac:dyDescent="0.3">
      <c r="A66" s="18" t="s">
        <v>72</v>
      </c>
      <c r="B66" s="27">
        <v>21</v>
      </c>
      <c r="C66" t="s">
        <v>1963</v>
      </c>
      <c r="D66">
        <v>2007</v>
      </c>
    </row>
    <row r="67" spans="1:4" x14ac:dyDescent="0.3">
      <c r="A67" s="18" t="s">
        <v>72</v>
      </c>
      <c r="B67" s="27">
        <v>21</v>
      </c>
      <c r="C67" t="s">
        <v>1963</v>
      </c>
      <c r="D67">
        <v>2007</v>
      </c>
    </row>
    <row r="68" spans="1:4" x14ac:dyDescent="0.3">
      <c r="A68" s="18" t="s">
        <v>72</v>
      </c>
      <c r="B68" s="27">
        <v>21</v>
      </c>
      <c r="C68" t="s">
        <v>1963</v>
      </c>
      <c r="D68">
        <v>2007</v>
      </c>
    </row>
    <row r="69" spans="1:4" x14ac:dyDescent="0.3">
      <c r="A69" s="18" t="s">
        <v>72</v>
      </c>
      <c r="B69" s="27">
        <v>21</v>
      </c>
      <c r="C69" t="s">
        <v>1963</v>
      </c>
      <c r="D69">
        <v>2007</v>
      </c>
    </row>
    <row r="70" spans="1:4" x14ac:dyDescent="0.3">
      <c r="A70" s="18" t="s">
        <v>72</v>
      </c>
      <c r="B70" s="27">
        <v>21</v>
      </c>
      <c r="C70" t="s">
        <v>1963</v>
      </c>
      <c r="D70">
        <v>2007</v>
      </c>
    </row>
    <row r="71" spans="1:4" x14ac:dyDescent="0.3">
      <c r="A71" s="18" t="s">
        <v>72</v>
      </c>
      <c r="B71" s="27">
        <v>21</v>
      </c>
      <c r="C71" t="s">
        <v>1963</v>
      </c>
      <c r="D71">
        <v>2007</v>
      </c>
    </row>
    <row r="72" spans="1:4" x14ac:dyDescent="0.3">
      <c r="A72" s="18" t="s">
        <v>72</v>
      </c>
      <c r="B72" s="27">
        <v>21</v>
      </c>
      <c r="C72" t="s">
        <v>1963</v>
      </c>
      <c r="D72">
        <v>2007</v>
      </c>
    </row>
    <row r="73" spans="1:4" x14ac:dyDescent="0.3">
      <c r="A73" s="18" t="s">
        <v>72</v>
      </c>
      <c r="B73" s="27">
        <v>21</v>
      </c>
      <c r="C73" t="s">
        <v>1963</v>
      </c>
      <c r="D73">
        <v>2007</v>
      </c>
    </row>
    <row r="74" spans="1:4" x14ac:dyDescent="0.3">
      <c r="A74" s="18" t="s">
        <v>72</v>
      </c>
      <c r="B74" s="27">
        <v>21</v>
      </c>
      <c r="C74" t="s">
        <v>1963</v>
      </c>
      <c r="D74">
        <v>2007</v>
      </c>
    </row>
    <row r="75" spans="1:4" x14ac:dyDescent="0.3">
      <c r="A75" s="18" t="s">
        <v>72</v>
      </c>
      <c r="B75" s="27">
        <v>21</v>
      </c>
      <c r="C75" t="s">
        <v>1963</v>
      </c>
      <c r="D75">
        <v>2007</v>
      </c>
    </row>
    <row r="76" spans="1:4" x14ac:dyDescent="0.3">
      <c r="A76" s="18" t="s">
        <v>72</v>
      </c>
      <c r="B76" s="27">
        <v>21</v>
      </c>
      <c r="C76" t="s">
        <v>1963</v>
      </c>
      <c r="D76">
        <v>2007</v>
      </c>
    </row>
    <row r="77" spans="1:4" x14ac:dyDescent="0.3">
      <c r="A77" s="18" t="s">
        <v>72</v>
      </c>
      <c r="B77" s="27">
        <v>21</v>
      </c>
      <c r="C77" t="s">
        <v>1963</v>
      </c>
      <c r="D77">
        <v>2007</v>
      </c>
    </row>
    <row r="78" spans="1:4" x14ac:dyDescent="0.3">
      <c r="A78" s="18" t="s">
        <v>72</v>
      </c>
      <c r="B78" s="27">
        <v>21</v>
      </c>
      <c r="C78" t="s">
        <v>1963</v>
      </c>
      <c r="D78">
        <v>2007</v>
      </c>
    </row>
    <row r="79" spans="1:4" x14ac:dyDescent="0.3">
      <c r="A79" s="18" t="s">
        <v>72</v>
      </c>
      <c r="B79" s="27">
        <v>21</v>
      </c>
      <c r="C79" t="s">
        <v>1963</v>
      </c>
      <c r="D79">
        <v>2007</v>
      </c>
    </row>
    <row r="80" spans="1:4" x14ac:dyDescent="0.3">
      <c r="A80" s="18" t="s">
        <v>72</v>
      </c>
      <c r="B80" s="27">
        <v>21</v>
      </c>
      <c r="C80" t="s">
        <v>1963</v>
      </c>
      <c r="D80">
        <v>2007</v>
      </c>
    </row>
    <row r="81" spans="1:4" x14ac:dyDescent="0.3">
      <c r="A81" s="18" t="s">
        <v>72</v>
      </c>
      <c r="B81" s="27">
        <v>21</v>
      </c>
      <c r="C81" t="s">
        <v>1963</v>
      </c>
      <c r="D81">
        <v>2007</v>
      </c>
    </row>
    <row r="82" spans="1:4" x14ac:dyDescent="0.3">
      <c r="A82" s="18" t="s">
        <v>72</v>
      </c>
      <c r="B82" s="27">
        <v>21</v>
      </c>
      <c r="C82" t="s">
        <v>1963</v>
      </c>
      <c r="D82">
        <v>2007</v>
      </c>
    </row>
    <row r="83" spans="1:4" x14ac:dyDescent="0.3">
      <c r="A83" s="18" t="s">
        <v>72</v>
      </c>
      <c r="B83" s="27">
        <v>21</v>
      </c>
      <c r="C83" t="s">
        <v>1963</v>
      </c>
      <c r="D83">
        <v>2007</v>
      </c>
    </row>
    <row r="84" spans="1:4" x14ac:dyDescent="0.3">
      <c r="A84" s="18" t="s">
        <v>72</v>
      </c>
      <c r="B84" s="27">
        <v>21</v>
      </c>
      <c r="C84" t="s">
        <v>1963</v>
      </c>
      <c r="D84">
        <v>2007</v>
      </c>
    </row>
    <row r="85" spans="1:4" x14ac:dyDescent="0.3">
      <c r="A85" s="18" t="s">
        <v>72</v>
      </c>
      <c r="B85" s="27">
        <v>21</v>
      </c>
      <c r="C85" t="s">
        <v>1963</v>
      </c>
      <c r="D85">
        <v>2007</v>
      </c>
    </row>
    <row r="86" spans="1:4" x14ac:dyDescent="0.3">
      <c r="A86" s="18" t="s">
        <v>72</v>
      </c>
      <c r="B86" s="27">
        <v>21</v>
      </c>
      <c r="C86" t="s">
        <v>1963</v>
      </c>
      <c r="D86">
        <v>2007</v>
      </c>
    </row>
    <row r="87" spans="1:4" x14ac:dyDescent="0.3">
      <c r="A87" s="18" t="s">
        <v>72</v>
      </c>
      <c r="B87" s="27">
        <v>21</v>
      </c>
      <c r="C87" t="s">
        <v>1963</v>
      </c>
      <c r="D87">
        <v>2007</v>
      </c>
    </row>
    <row r="88" spans="1:4" x14ac:dyDescent="0.3">
      <c r="A88" s="18" t="s">
        <v>72</v>
      </c>
      <c r="B88" s="27">
        <v>21</v>
      </c>
      <c r="C88" t="s">
        <v>1963</v>
      </c>
      <c r="D88">
        <v>2007</v>
      </c>
    </row>
    <row r="89" spans="1:4" x14ac:dyDescent="0.3">
      <c r="A89" s="18" t="s">
        <v>72</v>
      </c>
      <c r="B89" s="27">
        <v>21</v>
      </c>
      <c r="C89" t="s">
        <v>1963</v>
      </c>
      <c r="D89">
        <v>2007</v>
      </c>
    </row>
    <row r="90" spans="1:4" x14ac:dyDescent="0.3">
      <c r="A90" s="18" t="s">
        <v>72</v>
      </c>
      <c r="B90" s="27">
        <v>21</v>
      </c>
      <c r="C90" t="s">
        <v>1963</v>
      </c>
      <c r="D90">
        <v>2007</v>
      </c>
    </row>
    <row r="91" spans="1:4" x14ac:dyDescent="0.3">
      <c r="A91" s="18" t="s">
        <v>72</v>
      </c>
      <c r="B91" s="27">
        <v>21</v>
      </c>
      <c r="C91" t="s">
        <v>1963</v>
      </c>
      <c r="D91">
        <v>2007</v>
      </c>
    </row>
    <row r="92" spans="1:4" x14ac:dyDescent="0.3">
      <c r="A92" s="18" t="s">
        <v>72</v>
      </c>
      <c r="B92" s="27">
        <v>21</v>
      </c>
      <c r="C92" t="s">
        <v>1963</v>
      </c>
      <c r="D92">
        <v>2007</v>
      </c>
    </row>
    <row r="93" spans="1:4" x14ac:dyDescent="0.3">
      <c r="A93" s="18" t="s">
        <v>72</v>
      </c>
      <c r="B93" s="27">
        <v>21</v>
      </c>
      <c r="C93" t="s">
        <v>1963</v>
      </c>
      <c r="D93">
        <v>2007</v>
      </c>
    </row>
    <row r="94" spans="1:4" x14ac:dyDescent="0.3">
      <c r="A94" s="18" t="s">
        <v>72</v>
      </c>
      <c r="B94" s="27">
        <v>21</v>
      </c>
      <c r="C94" t="s">
        <v>1963</v>
      </c>
      <c r="D94">
        <v>2007</v>
      </c>
    </row>
    <row r="95" spans="1:4" x14ac:dyDescent="0.3">
      <c r="A95" s="18" t="s">
        <v>72</v>
      </c>
      <c r="B95" s="27">
        <v>21</v>
      </c>
      <c r="C95" t="s">
        <v>1963</v>
      </c>
      <c r="D95">
        <v>2007</v>
      </c>
    </row>
    <row r="96" spans="1:4" x14ac:dyDescent="0.3">
      <c r="A96" s="18" t="s">
        <v>72</v>
      </c>
      <c r="B96" s="27">
        <v>21</v>
      </c>
      <c r="C96" t="s">
        <v>1963</v>
      </c>
      <c r="D96">
        <v>2007</v>
      </c>
    </row>
    <row r="97" spans="1:4" x14ac:dyDescent="0.3">
      <c r="A97" s="18" t="s">
        <v>72</v>
      </c>
      <c r="B97" s="27">
        <v>21</v>
      </c>
      <c r="C97" t="s">
        <v>1963</v>
      </c>
      <c r="D97">
        <v>2007</v>
      </c>
    </row>
    <row r="98" spans="1:4" x14ac:dyDescent="0.3">
      <c r="A98" s="18" t="s">
        <v>72</v>
      </c>
      <c r="B98" s="27">
        <v>21</v>
      </c>
      <c r="C98" t="s">
        <v>1963</v>
      </c>
      <c r="D98">
        <v>2007</v>
      </c>
    </row>
    <row r="99" spans="1:4" x14ac:dyDescent="0.3">
      <c r="A99" s="18" t="s">
        <v>72</v>
      </c>
      <c r="B99" s="27">
        <v>21</v>
      </c>
      <c r="C99" t="s">
        <v>1963</v>
      </c>
      <c r="D99">
        <v>2007</v>
      </c>
    </row>
    <row r="100" spans="1:4" x14ac:dyDescent="0.3">
      <c r="A100" s="18" t="s">
        <v>73</v>
      </c>
      <c r="B100" s="27">
        <v>22</v>
      </c>
      <c r="C100" t="s">
        <v>1963</v>
      </c>
      <c r="D100">
        <v>2007</v>
      </c>
    </row>
    <row r="101" spans="1:4" x14ac:dyDescent="0.3">
      <c r="A101" s="18" t="s">
        <v>73</v>
      </c>
      <c r="B101" s="27">
        <v>22</v>
      </c>
      <c r="C101" t="s">
        <v>1963</v>
      </c>
      <c r="D101">
        <v>2007</v>
      </c>
    </row>
    <row r="102" spans="1:4" x14ac:dyDescent="0.3">
      <c r="A102" s="18" t="s">
        <v>73</v>
      </c>
      <c r="B102" s="27">
        <v>22</v>
      </c>
      <c r="C102" t="s">
        <v>1963</v>
      </c>
      <c r="D102">
        <v>2007</v>
      </c>
    </row>
    <row r="103" spans="1:4" x14ac:dyDescent="0.3">
      <c r="A103" s="18" t="s">
        <v>73</v>
      </c>
      <c r="B103" s="27">
        <v>22</v>
      </c>
      <c r="C103" t="s">
        <v>1963</v>
      </c>
      <c r="D103">
        <v>2007</v>
      </c>
    </row>
    <row r="104" spans="1:4" x14ac:dyDescent="0.3">
      <c r="A104" s="18" t="s">
        <v>73</v>
      </c>
      <c r="B104" s="27">
        <v>22</v>
      </c>
      <c r="C104" t="s">
        <v>1963</v>
      </c>
      <c r="D104">
        <v>2007</v>
      </c>
    </row>
    <row r="105" spans="1:4" x14ac:dyDescent="0.3">
      <c r="A105" s="18" t="s">
        <v>73</v>
      </c>
      <c r="B105" s="27">
        <v>22</v>
      </c>
      <c r="C105" t="s">
        <v>1963</v>
      </c>
      <c r="D105">
        <v>2007</v>
      </c>
    </row>
    <row r="106" spans="1:4" x14ac:dyDescent="0.3">
      <c r="A106" s="18" t="s">
        <v>74</v>
      </c>
      <c r="B106" s="27">
        <v>23</v>
      </c>
      <c r="C106" t="s">
        <v>1963</v>
      </c>
      <c r="D106">
        <v>2007</v>
      </c>
    </row>
    <row r="107" spans="1:4" x14ac:dyDescent="0.3">
      <c r="A107" s="18" t="s">
        <v>74</v>
      </c>
      <c r="B107" s="27">
        <v>23</v>
      </c>
      <c r="C107" t="s">
        <v>1963</v>
      </c>
      <c r="D107">
        <v>2007</v>
      </c>
    </row>
    <row r="108" spans="1:4" x14ac:dyDescent="0.3">
      <c r="A108" s="18" t="s">
        <v>74</v>
      </c>
      <c r="B108" s="27">
        <v>23</v>
      </c>
      <c r="C108" t="s">
        <v>1963</v>
      </c>
      <c r="D108">
        <v>2007</v>
      </c>
    </row>
    <row r="109" spans="1:4" x14ac:dyDescent="0.3">
      <c r="A109" s="18" t="s">
        <v>74</v>
      </c>
      <c r="B109" s="27">
        <v>23</v>
      </c>
      <c r="C109" t="s">
        <v>1963</v>
      </c>
      <c r="D109">
        <v>2007</v>
      </c>
    </row>
    <row r="110" spans="1:4" x14ac:dyDescent="0.3">
      <c r="A110" s="18" t="s">
        <v>74</v>
      </c>
      <c r="B110" s="27">
        <v>23</v>
      </c>
      <c r="C110" t="s">
        <v>1963</v>
      </c>
      <c r="D110">
        <v>2007</v>
      </c>
    </row>
    <row r="111" spans="1:4" x14ac:dyDescent="0.3">
      <c r="A111" s="18" t="s">
        <v>74</v>
      </c>
      <c r="B111" s="27">
        <v>23</v>
      </c>
      <c r="C111" t="s">
        <v>1963</v>
      </c>
      <c r="D111">
        <v>2007</v>
      </c>
    </row>
    <row r="112" spans="1:4" x14ac:dyDescent="0.3">
      <c r="A112" s="18" t="s">
        <v>74</v>
      </c>
      <c r="B112" s="27">
        <v>23</v>
      </c>
      <c r="C112" t="s">
        <v>1963</v>
      </c>
      <c r="D112">
        <v>2007</v>
      </c>
    </row>
    <row r="113" spans="1:4" x14ac:dyDescent="0.3">
      <c r="A113" s="18" t="s">
        <v>74</v>
      </c>
      <c r="B113" s="27">
        <v>23</v>
      </c>
      <c r="C113" t="s">
        <v>1963</v>
      </c>
      <c r="D113">
        <v>2007</v>
      </c>
    </row>
    <row r="114" spans="1:4" x14ac:dyDescent="0.3">
      <c r="A114" s="18" t="s">
        <v>74</v>
      </c>
      <c r="B114" s="27">
        <v>23</v>
      </c>
      <c r="C114" t="s">
        <v>1963</v>
      </c>
      <c r="D114">
        <v>2007</v>
      </c>
    </row>
    <row r="115" spans="1:4" x14ac:dyDescent="0.3">
      <c r="A115" s="18" t="s">
        <v>74</v>
      </c>
      <c r="B115" s="27">
        <v>23</v>
      </c>
      <c r="C115" t="s">
        <v>1963</v>
      </c>
      <c r="D115">
        <v>2007</v>
      </c>
    </row>
    <row r="116" spans="1:4" x14ac:dyDescent="0.3">
      <c r="A116" s="18" t="s">
        <v>74</v>
      </c>
      <c r="B116" s="27">
        <v>23</v>
      </c>
      <c r="C116" t="s">
        <v>1963</v>
      </c>
      <c r="D116">
        <v>2007</v>
      </c>
    </row>
    <row r="117" spans="1:4" x14ac:dyDescent="0.3">
      <c r="A117" s="18" t="s">
        <v>74</v>
      </c>
      <c r="B117" s="27">
        <v>23</v>
      </c>
      <c r="C117" t="s">
        <v>1963</v>
      </c>
      <c r="D117">
        <v>2007</v>
      </c>
    </row>
    <row r="118" spans="1:4" x14ac:dyDescent="0.3">
      <c r="A118" s="18" t="s">
        <v>74</v>
      </c>
      <c r="B118" s="27">
        <v>23</v>
      </c>
      <c r="C118" t="s">
        <v>1963</v>
      </c>
      <c r="D118">
        <v>2007</v>
      </c>
    </row>
    <row r="119" spans="1:4" x14ac:dyDescent="0.3">
      <c r="A119" s="18" t="s">
        <v>74</v>
      </c>
      <c r="B119" s="27">
        <v>23</v>
      </c>
      <c r="C119" t="s">
        <v>1963</v>
      </c>
      <c r="D119">
        <v>2007</v>
      </c>
    </row>
    <row r="120" spans="1:4" x14ac:dyDescent="0.3">
      <c r="A120" s="18" t="s">
        <v>74</v>
      </c>
      <c r="B120" s="27">
        <v>23</v>
      </c>
      <c r="C120" t="s">
        <v>1963</v>
      </c>
      <c r="D120">
        <v>2007</v>
      </c>
    </row>
    <row r="121" spans="1:4" x14ac:dyDescent="0.3">
      <c r="A121" s="18" t="s">
        <v>74</v>
      </c>
      <c r="B121" s="27">
        <v>23</v>
      </c>
      <c r="C121" t="s">
        <v>1963</v>
      </c>
      <c r="D121">
        <v>2007</v>
      </c>
    </row>
    <row r="122" spans="1:4" x14ac:dyDescent="0.3">
      <c r="A122" s="18" t="s">
        <v>74</v>
      </c>
      <c r="B122" s="27">
        <v>23</v>
      </c>
      <c r="C122" t="s">
        <v>1963</v>
      </c>
      <c r="D122">
        <v>2007</v>
      </c>
    </row>
    <row r="123" spans="1:4" x14ac:dyDescent="0.3">
      <c r="A123" s="18" t="s">
        <v>74</v>
      </c>
      <c r="B123" s="27">
        <v>23</v>
      </c>
      <c r="C123" t="s">
        <v>1963</v>
      </c>
      <c r="D123">
        <v>2007</v>
      </c>
    </row>
    <row r="124" spans="1:4" x14ac:dyDescent="0.3">
      <c r="A124" s="18" t="s">
        <v>74</v>
      </c>
      <c r="B124" s="27">
        <v>23</v>
      </c>
      <c r="C124" t="s">
        <v>1963</v>
      </c>
      <c r="D124">
        <v>2007</v>
      </c>
    </row>
    <row r="125" spans="1:4" x14ac:dyDescent="0.3">
      <c r="A125" s="18" t="s">
        <v>74</v>
      </c>
      <c r="B125" s="27">
        <v>23</v>
      </c>
      <c r="C125" t="s">
        <v>1963</v>
      </c>
      <c r="D125">
        <v>2007</v>
      </c>
    </row>
    <row r="126" spans="1:4" x14ac:dyDescent="0.3">
      <c r="A126" s="18" t="s">
        <v>74</v>
      </c>
      <c r="B126" s="27">
        <v>23</v>
      </c>
      <c r="C126" t="s">
        <v>1963</v>
      </c>
      <c r="D126">
        <v>2007</v>
      </c>
    </row>
    <row r="127" spans="1:4" x14ac:dyDescent="0.3">
      <c r="A127" s="18" t="s">
        <v>74</v>
      </c>
      <c r="B127" s="27">
        <v>23</v>
      </c>
      <c r="C127" t="s">
        <v>1963</v>
      </c>
      <c r="D127">
        <v>2007</v>
      </c>
    </row>
    <row r="128" spans="1:4" x14ac:dyDescent="0.3">
      <c r="A128" s="18" t="s">
        <v>74</v>
      </c>
      <c r="B128" s="27">
        <v>23</v>
      </c>
      <c r="C128" t="s">
        <v>1963</v>
      </c>
      <c r="D128">
        <v>2007</v>
      </c>
    </row>
    <row r="129" spans="1:4" x14ac:dyDescent="0.3">
      <c r="A129" s="18" t="s">
        <v>74</v>
      </c>
      <c r="B129" s="27">
        <v>23</v>
      </c>
      <c r="C129" t="s">
        <v>1963</v>
      </c>
      <c r="D129">
        <v>2007</v>
      </c>
    </row>
    <row r="130" spans="1:4" x14ac:dyDescent="0.3">
      <c r="A130" s="18" t="s">
        <v>74</v>
      </c>
      <c r="B130" s="27">
        <v>23</v>
      </c>
      <c r="C130" t="s">
        <v>1963</v>
      </c>
      <c r="D130">
        <v>2007</v>
      </c>
    </row>
    <row r="131" spans="1:4" x14ac:dyDescent="0.3">
      <c r="A131" s="18" t="s">
        <v>74</v>
      </c>
      <c r="B131" s="27">
        <v>23</v>
      </c>
      <c r="C131" t="s">
        <v>1963</v>
      </c>
      <c r="D131">
        <v>2007</v>
      </c>
    </row>
    <row r="132" spans="1:4" x14ac:dyDescent="0.3">
      <c r="A132" s="18" t="s">
        <v>74</v>
      </c>
      <c r="B132" s="27">
        <v>23</v>
      </c>
      <c r="C132" t="s">
        <v>1963</v>
      </c>
      <c r="D132">
        <v>2007</v>
      </c>
    </row>
    <row r="133" spans="1:4" x14ac:dyDescent="0.3">
      <c r="A133" s="18" t="s">
        <v>74</v>
      </c>
      <c r="B133" s="27">
        <v>23</v>
      </c>
      <c r="C133" t="s">
        <v>1963</v>
      </c>
      <c r="D133">
        <v>2007</v>
      </c>
    </row>
    <row r="134" spans="1:4" x14ac:dyDescent="0.3">
      <c r="A134" s="18" t="s">
        <v>74</v>
      </c>
      <c r="B134" s="27">
        <v>23</v>
      </c>
      <c r="C134" t="s">
        <v>1963</v>
      </c>
      <c r="D134">
        <v>2007</v>
      </c>
    </row>
    <row r="135" spans="1:4" x14ac:dyDescent="0.3">
      <c r="A135" s="18" t="s">
        <v>74</v>
      </c>
      <c r="B135" s="27">
        <v>23</v>
      </c>
      <c r="C135" t="s">
        <v>1963</v>
      </c>
      <c r="D135">
        <v>2007</v>
      </c>
    </row>
    <row r="136" spans="1:4" x14ac:dyDescent="0.3">
      <c r="A136" s="18" t="s">
        <v>74</v>
      </c>
      <c r="B136" s="27">
        <v>23</v>
      </c>
      <c r="C136" t="s">
        <v>1963</v>
      </c>
      <c r="D136">
        <v>2007</v>
      </c>
    </row>
    <row r="137" spans="1:4" x14ac:dyDescent="0.3">
      <c r="A137" s="18" t="s">
        <v>74</v>
      </c>
      <c r="B137" s="27">
        <v>23</v>
      </c>
      <c r="C137" t="s">
        <v>1963</v>
      </c>
      <c r="D137">
        <v>2007</v>
      </c>
    </row>
    <row r="138" spans="1:4" x14ac:dyDescent="0.3">
      <c r="A138" s="18" t="s">
        <v>74</v>
      </c>
      <c r="B138" s="27">
        <v>23</v>
      </c>
      <c r="C138" t="s">
        <v>1963</v>
      </c>
      <c r="D138">
        <v>2007</v>
      </c>
    </row>
    <row r="139" spans="1:4" x14ac:dyDescent="0.3">
      <c r="A139" s="18" t="s">
        <v>74</v>
      </c>
      <c r="B139" s="27">
        <v>23</v>
      </c>
      <c r="C139" t="s">
        <v>1963</v>
      </c>
      <c r="D139">
        <v>2007</v>
      </c>
    </row>
    <row r="140" spans="1:4" x14ac:dyDescent="0.3">
      <c r="A140" s="18" t="s">
        <v>74</v>
      </c>
      <c r="B140" s="27">
        <v>23</v>
      </c>
      <c r="C140" t="s">
        <v>1963</v>
      </c>
      <c r="D140">
        <v>2007</v>
      </c>
    </row>
    <row r="141" spans="1:4" x14ac:dyDescent="0.3">
      <c r="A141" s="18" t="s">
        <v>74</v>
      </c>
      <c r="B141" s="27">
        <v>23</v>
      </c>
      <c r="C141" t="s">
        <v>1963</v>
      </c>
      <c r="D141">
        <v>2007</v>
      </c>
    </row>
    <row r="142" spans="1:4" x14ac:dyDescent="0.3">
      <c r="A142" s="18" t="s">
        <v>74</v>
      </c>
      <c r="B142" s="27">
        <v>23</v>
      </c>
      <c r="C142" t="s">
        <v>1963</v>
      </c>
      <c r="D142">
        <v>2007</v>
      </c>
    </row>
    <row r="143" spans="1:4" x14ac:dyDescent="0.3">
      <c r="A143" s="18" t="s">
        <v>74</v>
      </c>
      <c r="B143" s="27">
        <v>23</v>
      </c>
      <c r="C143" t="s">
        <v>1963</v>
      </c>
      <c r="D143">
        <v>2007</v>
      </c>
    </row>
    <row r="144" spans="1:4" x14ac:dyDescent="0.3">
      <c r="A144" s="18" t="s">
        <v>74</v>
      </c>
      <c r="B144" s="27">
        <v>23</v>
      </c>
      <c r="C144" t="s">
        <v>1963</v>
      </c>
      <c r="D144">
        <v>2007</v>
      </c>
    </row>
    <row r="145" spans="1:4" x14ac:dyDescent="0.3">
      <c r="A145" s="18" t="s">
        <v>74</v>
      </c>
      <c r="B145" s="27">
        <v>23</v>
      </c>
      <c r="C145" t="s">
        <v>1963</v>
      </c>
      <c r="D145">
        <v>2007</v>
      </c>
    </row>
    <row r="146" spans="1:4" x14ac:dyDescent="0.3">
      <c r="A146" s="18" t="s">
        <v>74</v>
      </c>
      <c r="B146" s="27">
        <v>23</v>
      </c>
      <c r="C146" t="s">
        <v>1963</v>
      </c>
      <c r="D146">
        <v>2007</v>
      </c>
    </row>
    <row r="147" spans="1:4" x14ac:dyDescent="0.3">
      <c r="A147" s="18" t="s">
        <v>74</v>
      </c>
      <c r="B147" s="27">
        <v>23</v>
      </c>
      <c r="C147" t="s">
        <v>1963</v>
      </c>
      <c r="D147">
        <v>2007</v>
      </c>
    </row>
    <row r="148" spans="1:4" x14ac:dyDescent="0.3">
      <c r="A148" s="18" t="s">
        <v>74</v>
      </c>
      <c r="B148" s="27">
        <v>23</v>
      </c>
      <c r="C148" t="s">
        <v>1963</v>
      </c>
      <c r="D148">
        <v>2007</v>
      </c>
    </row>
    <row r="149" spans="1:4" x14ac:dyDescent="0.3">
      <c r="A149" s="18" t="s">
        <v>74</v>
      </c>
      <c r="B149" s="27">
        <v>23</v>
      </c>
      <c r="C149" t="s">
        <v>1963</v>
      </c>
      <c r="D149">
        <v>2007</v>
      </c>
    </row>
    <row r="150" spans="1:4" x14ac:dyDescent="0.3">
      <c r="A150" s="18" t="s">
        <v>74</v>
      </c>
      <c r="B150" s="27">
        <v>23</v>
      </c>
      <c r="C150" t="s">
        <v>1963</v>
      </c>
      <c r="D150">
        <v>2007</v>
      </c>
    </row>
    <row r="151" spans="1:4" x14ac:dyDescent="0.3">
      <c r="A151" s="18" t="s">
        <v>74</v>
      </c>
      <c r="B151" s="27">
        <v>23</v>
      </c>
      <c r="C151" t="s">
        <v>1963</v>
      </c>
      <c r="D151">
        <v>2007</v>
      </c>
    </row>
    <row r="152" spans="1:4" x14ac:dyDescent="0.3">
      <c r="A152" s="18" t="s">
        <v>74</v>
      </c>
      <c r="B152" s="27">
        <v>23</v>
      </c>
      <c r="C152" t="s">
        <v>1963</v>
      </c>
      <c r="D152">
        <v>2007</v>
      </c>
    </row>
    <row r="153" spans="1:4" x14ac:dyDescent="0.3">
      <c r="A153" s="18" t="s">
        <v>74</v>
      </c>
      <c r="B153" s="27">
        <v>23</v>
      </c>
      <c r="C153" t="s">
        <v>1963</v>
      </c>
      <c r="D153">
        <v>2007</v>
      </c>
    </row>
    <row r="154" spans="1:4" x14ac:dyDescent="0.3">
      <c r="A154" s="18" t="s">
        <v>74</v>
      </c>
      <c r="B154" s="27">
        <v>23</v>
      </c>
      <c r="C154" t="s">
        <v>1963</v>
      </c>
      <c r="D154">
        <v>2007</v>
      </c>
    </row>
    <row r="155" spans="1:4" x14ac:dyDescent="0.3">
      <c r="A155" s="18" t="s">
        <v>74</v>
      </c>
      <c r="B155" s="27">
        <v>23</v>
      </c>
      <c r="C155" t="s">
        <v>1963</v>
      </c>
      <c r="D155">
        <v>2007</v>
      </c>
    </row>
    <row r="156" spans="1:4" x14ac:dyDescent="0.3">
      <c r="A156" s="18" t="s">
        <v>74</v>
      </c>
      <c r="B156" s="27">
        <v>23</v>
      </c>
      <c r="C156" t="s">
        <v>1963</v>
      </c>
      <c r="D156">
        <v>2007</v>
      </c>
    </row>
    <row r="157" spans="1:4" x14ac:dyDescent="0.3">
      <c r="A157" s="18" t="s">
        <v>74</v>
      </c>
      <c r="B157" s="27">
        <v>23</v>
      </c>
      <c r="C157" t="s">
        <v>1963</v>
      </c>
      <c r="D157">
        <v>2007</v>
      </c>
    </row>
    <row r="158" spans="1:4" x14ac:dyDescent="0.3">
      <c r="A158" s="18" t="s">
        <v>74</v>
      </c>
      <c r="B158" s="27">
        <v>23</v>
      </c>
      <c r="C158" t="s">
        <v>1963</v>
      </c>
      <c r="D158">
        <v>2007</v>
      </c>
    </row>
    <row r="159" spans="1:4" x14ac:dyDescent="0.3">
      <c r="A159" s="18" t="s">
        <v>74</v>
      </c>
      <c r="B159" s="27">
        <v>23</v>
      </c>
      <c r="C159" t="s">
        <v>1963</v>
      </c>
      <c r="D159">
        <v>2007</v>
      </c>
    </row>
    <row r="160" spans="1:4" x14ac:dyDescent="0.3">
      <c r="A160" s="18" t="s">
        <v>74</v>
      </c>
      <c r="B160" s="27">
        <v>23</v>
      </c>
      <c r="C160" t="s">
        <v>1963</v>
      </c>
      <c r="D160">
        <v>2007</v>
      </c>
    </row>
    <row r="161" spans="1:4" x14ac:dyDescent="0.3">
      <c r="A161" s="18" t="s">
        <v>74</v>
      </c>
      <c r="B161" s="27">
        <v>23</v>
      </c>
      <c r="C161" t="s">
        <v>1963</v>
      </c>
      <c r="D161">
        <v>2007</v>
      </c>
    </row>
    <row r="162" spans="1:4" x14ac:dyDescent="0.3">
      <c r="A162" s="18" t="s">
        <v>74</v>
      </c>
      <c r="B162" s="27">
        <v>23</v>
      </c>
      <c r="C162" t="s">
        <v>1963</v>
      </c>
      <c r="D162">
        <v>2007</v>
      </c>
    </row>
    <row r="163" spans="1:4" x14ac:dyDescent="0.3">
      <c r="A163" s="18" t="s">
        <v>74</v>
      </c>
      <c r="B163" s="27">
        <v>23</v>
      </c>
      <c r="C163" t="s">
        <v>1963</v>
      </c>
      <c r="D163">
        <v>2007</v>
      </c>
    </row>
    <row r="164" spans="1:4" x14ac:dyDescent="0.3">
      <c r="A164" s="18" t="s">
        <v>74</v>
      </c>
      <c r="B164" s="27">
        <v>23</v>
      </c>
      <c r="C164" t="s">
        <v>1963</v>
      </c>
      <c r="D164">
        <v>2007</v>
      </c>
    </row>
    <row r="165" spans="1:4" x14ac:dyDescent="0.3">
      <c r="A165" s="18" t="s">
        <v>74</v>
      </c>
      <c r="B165" s="27">
        <v>23</v>
      </c>
      <c r="C165" t="s">
        <v>1963</v>
      </c>
      <c r="D165">
        <v>2007</v>
      </c>
    </row>
    <row r="166" spans="1:4" x14ac:dyDescent="0.3">
      <c r="A166" s="18" t="s">
        <v>74</v>
      </c>
      <c r="B166" s="27">
        <v>23</v>
      </c>
      <c r="C166" t="s">
        <v>1963</v>
      </c>
      <c r="D166">
        <v>2007</v>
      </c>
    </row>
    <row r="167" spans="1:4" x14ac:dyDescent="0.3">
      <c r="A167" s="18" t="s">
        <v>74</v>
      </c>
      <c r="B167" s="27">
        <v>23</v>
      </c>
      <c r="C167" t="s">
        <v>1963</v>
      </c>
      <c r="D167">
        <v>2007</v>
      </c>
    </row>
    <row r="168" spans="1:4" x14ac:dyDescent="0.3">
      <c r="A168" s="18" t="s">
        <v>74</v>
      </c>
      <c r="B168" s="27">
        <v>23</v>
      </c>
      <c r="C168" t="s">
        <v>1963</v>
      </c>
      <c r="D168">
        <v>2007</v>
      </c>
    </row>
    <row r="169" spans="1:4" x14ac:dyDescent="0.3">
      <c r="A169" s="18" t="s">
        <v>74</v>
      </c>
      <c r="B169" s="27">
        <v>23</v>
      </c>
      <c r="C169" t="s">
        <v>1963</v>
      </c>
      <c r="D169">
        <v>2007</v>
      </c>
    </row>
    <row r="170" spans="1:4" x14ac:dyDescent="0.3">
      <c r="A170" s="18" t="s">
        <v>74</v>
      </c>
      <c r="B170" s="27">
        <v>23</v>
      </c>
      <c r="C170" t="s">
        <v>1963</v>
      </c>
      <c r="D170">
        <v>2007</v>
      </c>
    </row>
    <row r="171" spans="1:4" x14ac:dyDescent="0.3">
      <c r="A171" s="18" t="s">
        <v>74</v>
      </c>
      <c r="B171" s="27">
        <v>23</v>
      </c>
      <c r="C171" t="s">
        <v>1963</v>
      </c>
      <c r="D171">
        <v>2007</v>
      </c>
    </row>
    <row r="172" spans="1:4" x14ac:dyDescent="0.3">
      <c r="A172" s="18" t="s">
        <v>74</v>
      </c>
      <c r="B172" s="27">
        <v>23</v>
      </c>
      <c r="C172" t="s">
        <v>1963</v>
      </c>
      <c r="D172">
        <v>2007</v>
      </c>
    </row>
    <row r="173" spans="1:4" x14ac:dyDescent="0.3">
      <c r="A173" s="18" t="s">
        <v>74</v>
      </c>
      <c r="B173" s="27">
        <v>23</v>
      </c>
      <c r="C173" t="s">
        <v>1963</v>
      </c>
      <c r="D173">
        <v>2007</v>
      </c>
    </row>
    <row r="174" spans="1:4" x14ac:dyDescent="0.3">
      <c r="A174" s="18" t="s">
        <v>74</v>
      </c>
      <c r="B174" s="27">
        <v>23</v>
      </c>
      <c r="C174" t="s">
        <v>1963</v>
      </c>
      <c r="D174">
        <v>2007</v>
      </c>
    </row>
    <row r="175" spans="1:4" x14ac:dyDescent="0.3">
      <c r="A175" s="18" t="s">
        <v>74</v>
      </c>
      <c r="B175" s="27">
        <v>23</v>
      </c>
      <c r="C175" t="s">
        <v>1963</v>
      </c>
      <c r="D175">
        <v>2007</v>
      </c>
    </row>
    <row r="176" spans="1:4" x14ac:dyDescent="0.3">
      <c r="A176" s="18" t="s">
        <v>74</v>
      </c>
      <c r="B176" s="27">
        <v>23</v>
      </c>
      <c r="C176" t="s">
        <v>1963</v>
      </c>
      <c r="D176">
        <v>2007</v>
      </c>
    </row>
    <row r="177" spans="1:4" x14ac:dyDescent="0.3">
      <c r="A177" s="18" t="s">
        <v>74</v>
      </c>
      <c r="B177" s="27">
        <v>23</v>
      </c>
      <c r="C177" t="s">
        <v>1963</v>
      </c>
      <c r="D177">
        <v>2007</v>
      </c>
    </row>
    <row r="178" spans="1:4" x14ac:dyDescent="0.3">
      <c r="A178" s="18" t="s">
        <v>75</v>
      </c>
      <c r="B178" s="27">
        <v>26</v>
      </c>
      <c r="C178" t="s">
        <v>1963</v>
      </c>
      <c r="D178">
        <v>2007</v>
      </c>
    </row>
    <row r="179" spans="1:4" x14ac:dyDescent="0.3">
      <c r="A179" s="18" t="s">
        <v>75</v>
      </c>
      <c r="B179" s="27">
        <v>26</v>
      </c>
      <c r="C179" t="s">
        <v>1963</v>
      </c>
      <c r="D179">
        <v>2007</v>
      </c>
    </row>
    <row r="180" spans="1:4" x14ac:dyDescent="0.3">
      <c r="A180" s="18" t="s">
        <v>75</v>
      </c>
      <c r="B180" s="27">
        <v>26</v>
      </c>
      <c r="C180" t="s">
        <v>1963</v>
      </c>
      <c r="D180">
        <v>2007</v>
      </c>
    </row>
    <row r="181" spans="1:4" x14ac:dyDescent="0.3">
      <c r="A181" s="18" t="s">
        <v>75</v>
      </c>
      <c r="B181" s="27">
        <v>26</v>
      </c>
      <c r="C181" t="s">
        <v>1963</v>
      </c>
      <c r="D181">
        <v>2007</v>
      </c>
    </row>
    <row r="182" spans="1:4" x14ac:dyDescent="0.3">
      <c r="A182" s="18" t="s">
        <v>75</v>
      </c>
      <c r="B182" s="27">
        <v>26</v>
      </c>
      <c r="C182" t="s">
        <v>1963</v>
      </c>
      <c r="D182">
        <v>2007</v>
      </c>
    </row>
    <row r="183" spans="1:4" x14ac:dyDescent="0.3">
      <c r="A183" s="18" t="s">
        <v>75</v>
      </c>
      <c r="B183" s="27">
        <v>26</v>
      </c>
      <c r="C183" t="s">
        <v>1963</v>
      </c>
      <c r="D183">
        <v>2007</v>
      </c>
    </row>
    <row r="184" spans="1:4" x14ac:dyDescent="0.3">
      <c r="A184" s="18" t="s">
        <v>75</v>
      </c>
      <c r="B184" s="27">
        <v>26</v>
      </c>
      <c r="C184" t="s">
        <v>1963</v>
      </c>
      <c r="D184">
        <v>2007</v>
      </c>
    </row>
    <row r="185" spans="1:4" x14ac:dyDescent="0.3">
      <c r="A185" s="18" t="s">
        <v>75</v>
      </c>
      <c r="B185" s="27">
        <v>26</v>
      </c>
      <c r="C185" t="s">
        <v>1963</v>
      </c>
      <c r="D185">
        <v>2007</v>
      </c>
    </row>
    <row r="186" spans="1:4" x14ac:dyDescent="0.3">
      <c r="A186" s="18" t="s">
        <v>75</v>
      </c>
      <c r="B186" s="27">
        <v>26</v>
      </c>
      <c r="C186" t="s">
        <v>1963</v>
      </c>
      <c r="D186">
        <v>2007</v>
      </c>
    </row>
    <row r="187" spans="1:4" x14ac:dyDescent="0.3">
      <c r="A187" s="18" t="s">
        <v>75</v>
      </c>
      <c r="B187" s="27">
        <v>26</v>
      </c>
      <c r="C187" t="s">
        <v>1963</v>
      </c>
      <c r="D187">
        <v>2007</v>
      </c>
    </row>
    <row r="188" spans="1:4" x14ac:dyDescent="0.3">
      <c r="A188" s="18" t="s">
        <v>75</v>
      </c>
      <c r="B188" s="27">
        <v>26</v>
      </c>
      <c r="C188" t="s">
        <v>1963</v>
      </c>
      <c r="D188">
        <v>2007</v>
      </c>
    </row>
    <row r="189" spans="1:4" x14ac:dyDescent="0.3">
      <c r="A189" s="18" t="s">
        <v>75</v>
      </c>
      <c r="B189" s="27">
        <v>26</v>
      </c>
      <c r="C189" t="s">
        <v>1963</v>
      </c>
      <c r="D189">
        <v>2007</v>
      </c>
    </row>
    <row r="190" spans="1:4" x14ac:dyDescent="0.3">
      <c r="A190" s="18" t="s">
        <v>75</v>
      </c>
      <c r="B190" s="27">
        <v>26</v>
      </c>
      <c r="C190" t="s">
        <v>1963</v>
      </c>
      <c r="D190">
        <v>2007</v>
      </c>
    </row>
    <row r="191" spans="1:4" x14ac:dyDescent="0.3">
      <c r="A191" s="18" t="s">
        <v>75</v>
      </c>
      <c r="B191" s="27">
        <v>26</v>
      </c>
      <c r="C191" t="s">
        <v>1963</v>
      </c>
      <c r="D191">
        <v>2007</v>
      </c>
    </row>
    <row r="192" spans="1:4" x14ac:dyDescent="0.3">
      <c r="A192" s="18" t="s">
        <v>75</v>
      </c>
      <c r="B192" s="27">
        <v>26</v>
      </c>
      <c r="C192" t="s">
        <v>1963</v>
      </c>
      <c r="D192">
        <v>2007</v>
      </c>
    </row>
    <row r="193" spans="1:4" x14ac:dyDescent="0.3">
      <c r="A193" s="18" t="s">
        <v>75</v>
      </c>
      <c r="B193" s="27">
        <v>26</v>
      </c>
      <c r="C193" t="s">
        <v>1963</v>
      </c>
      <c r="D193">
        <v>2007</v>
      </c>
    </row>
    <row r="194" spans="1:4" x14ac:dyDescent="0.3">
      <c r="A194" s="18" t="s">
        <v>75</v>
      </c>
      <c r="B194" s="27">
        <v>26</v>
      </c>
      <c r="C194" t="s">
        <v>1963</v>
      </c>
      <c r="D194">
        <v>2007</v>
      </c>
    </row>
    <row r="195" spans="1:4" x14ac:dyDescent="0.3">
      <c r="A195" s="18" t="s">
        <v>75</v>
      </c>
      <c r="B195" s="27">
        <v>26</v>
      </c>
      <c r="C195" t="s">
        <v>1963</v>
      </c>
      <c r="D195">
        <v>2007</v>
      </c>
    </row>
    <row r="196" spans="1:4" x14ac:dyDescent="0.3">
      <c r="A196" s="18" t="s">
        <v>75</v>
      </c>
      <c r="B196" s="27">
        <v>26</v>
      </c>
      <c r="C196" t="s">
        <v>1963</v>
      </c>
      <c r="D196">
        <v>2007</v>
      </c>
    </row>
    <row r="197" spans="1:4" x14ac:dyDescent="0.3">
      <c r="A197" s="18" t="s">
        <v>75</v>
      </c>
      <c r="B197" s="27">
        <v>26</v>
      </c>
      <c r="C197" t="s">
        <v>1963</v>
      </c>
      <c r="D197">
        <v>2007</v>
      </c>
    </row>
    <row r="198" spans="1:4" x14ac:dyDescent="0.3">
      <c r="A198" s="18" t="s">
        <v>75</v>
      </c>
      <c r="B198" s="27">
        <v>26</v>
      </c>
      <c r="C198" t="s">
        <v>1963</v>
      </c>
      <c r="D198">
        <v>2007</v>
      </c>
    </row>
    <row r="199" spans="1:4" x14ac:dyDescent="0.3">
      <c r="A199" s="18" t="s">
        <v>75</v>
      </c>
      <c r="B199" s="27">
        <v>26</v>
      </c>
      <c r="C199" t="s">
        <v>1963</v>
      </c>
      <c r="D199">
        <v>2007</v>
      </c>
    </row>
    <row r="200" spans="1:4" x14ac:dyDescent="0.3">
      <c r="A200" s="18" t="s">
        <v>75</v>
      </c>
      <c r="B200" s="27">
        <v>26</v>
      </c>
      <c r="C200" t="s">
        <v>1963</v>
      </c>
      <c r="D200">
        <v>2007</v>
      </c>
    </row>
    <row r="201" spans="1:4" x14ac:dyDescent="0.3">
      <c r="A201" s="18" t="s">
        <v>75</v>
      </c>
      <c r="B201" s="27">
        <v>26</v>
      </c>
      <c r="C201" t="s">
        <v>1963</v>
      </c>
      <c r="D201">
        <v>2007</v>
      </c>
    </row>
    <row r="202" spans="1:4" x14ac:dyDescent="0.3">
      <c r="A202" s="18" t="s">
        <v>75</v>
      </c>
      <c r="B202" s="27">
        <v>26</v>
      </c>
      <c r="C202" t="s">
        <v>1963</v>
      </c>
      <c r="D202">
        <v>2007</v>
      </c>
    </row>
    <row r="203" spans="1:4" x14ac:dyDescent="0.3">
      <c r="A203" s="18" t="s">
        <v>75</v>
      </c>
      <c r="B203" s="27">
        <v>26</v>
      </c>
      <c r="C203" t="s">
        <v>1963</v>
      </c>
      <c r="D203">
        <v>2007</v>
      </c>
    </row>
    <row r="204" spans="1:4" x14ac:dyDescent="0.3">
      <c r="A204" s="18" t="s">
        <v>75</v>
      </c>
      <c r="B204" s="27">
        <v>26</v>
      </c>
      <c r="C204" t="s">
        <v>1963</v>
      </c>
      <c r="D204">
        <v>2007</v>
      </c>
    </row>
    <row r="205" spans="1:4" x14ac:dyDescent="0.3">
      <c r="A205" s="18" t="s">
        <v>75</v>
      </c>
      <c r="B205" s="27">
        <v>26</v>
      </c>
      <c r="C205" t="s">
        <v>1963</v>
      </c>
      <c r="D205">
        <v>2007</v>
      </c>
    </row>
    <row r="206" spans="1:4" x14ac:dyDescent="0.3">
      <c r="A206" s="18" t="s">
        <v>75</v>
      </c>
      <c r="B206" s="27">
        <v>26</v>
      </c>
      <c r="C206" t="s">
        <v>1963</v>
      </c>
      <c r="D206">
        <v>2007</v>
      </c>
    </row>
    <row r="207" spans="1:4" x14ac:dyDescent="0.3">
      <c r="A207" s="18" t="s">
        <v>75</v>
      </c>
      <c r="B207" s="27">
        <v>26</v>
      </c>
      <c r="C207" t="s">
        <v>1963</v>
      </c>
      <c r="D207">
        <v>2007</v>
      </c>
    </row>
    <row r="208" spans="1:4" x14ac:dyDescent="0.3">
      <c r="A208" s="18" t="s">
        <v>75</v>
      </c>
      <c r="B208" s="27">
        <v>26</v>
      </c>
      <c r="C208" t="s">
        <v>1963</v>
      </c>
      <c r="D208">
        <v>2007</v>
      </c>
    </row>
    <row r="209" spans="1:4" x14ac:dyDescent="0.3">
      <c r="A209" s="18" t="s">
        <v>75</v>
      </c>
      <c r="B209" s="27">
        <v>26</v>
      </c>
      <c r="C209" t="s">
        <v>1963</v>
      </c>
      <c r="D209">
        <v>2007</v>
      </c>
    </row>
    <row r="210" spans="1:4" x14ac:dyDescent="0.3">
      <c r="A210" s="18" t="s">
        <v>75</v>
      </c>
      <c r="B210" s="27">
        <v>26</v>
      </c>
      <c r="C210" t="s">
        <v>1963</v>
      </c>
      <c r="D210">
        <v>2007</v>
      </c>
    </row>
    <row r="211" spans="1:4" x14ac:dyDescent="0.3">
      <c r="A211" s="18" t="s">
        <v>75</v>
      </c>
      <c r="B211" s="27">
        <v>26</v>
      </c>
      <c r="C211" t="s">
        <v>1963</v>
      </c>
      <c r="D211">
        <v>2007</v>
      </c>
    </row>
    <row r="212" spans="1:4" x14ac:dyDescent="0.3">
      <c r="A212" s="18" t="s">
        <v>75</v>
      </c>
      <c r="B212" s="27">
        <v>26</v>
      </c>
      <c r="C212" t="s">
        <v>1963</v>
      </c>
      <c r="D212">
        <v>2007</v>
      </c>
    </row>
    <row r="213" spans="1:4" x14ac:dyDescent="0.3">
      <c r="A213" s="18" t="s">
        <v>75</v>
      </c>
      <c r="B213" s="27">
        <v>26</v>
      </c>
      <c r="C213" t="s">
        <v>1963</v>
      </c>
      <c r="D213">
        <v>2007</v>
      </c>
    </row>
    <row r="214" spans="1:4" x14ac:dyDescent="0.3">
      <c r="A214" s="18" t="s">
        <v>75</v>
      </c>
      <c r="B214" s="27">
        <v>26</v>
      </c>
      <c r="C214" t="s">
        <v>1963</v>
      </c>
      <c r="D214">
        <v>2007</v>
      </c>
    </row>
    <row r="215" spans="1:4" x14ac:dyDescent="0.3">
      <c r="A215" s="18" t="s">
        <v>75</v>
      </c>
      <c r="B215" s="27">
        <v>26</v>
      </c>
      <c r="C215" t="s">
        <v>1963</v>
      </c>
      <c r="D215">
        <v>2007</v>
      </c>
    </row>
    <row r="216" spans="1:4" x14ac:dyDescent="0.3">
      <c r="A216" s="18" t="s">
        <v>75</v>
      </c>
      <c r="B216" s="27">
        <v>26</v>
      </c>
      <c r="C216" t="s">
        <v>1963</v>
      </c>
      <c r="D216">
        <v>2007</v>
      </c>
    </row>
    <row r="217" spans="1:4" x14ac:dyDescent="0.3">
      <c r="A217" s="18" t="s">
        <v>75</v>
      </c>
      <c r="B217" s="27">
        <v>26</v>
      </c>
      <c r="C217" t="s">
        <v>1963</v>
      </c>
      <c r="D217">
        <v>2007</v>
      </c>
    </row>
    <row r="218" spans="1:4" x14ac:dyDescent="0.3">
      <c r="A218" s="18" t="s">
        <v>75</v>
      </c>
      <c r="B218" s="27">
        <v>26</v>
      </c>
      <c r="C218" t="s">
        <v>1963</v>
      </c>
      <c r="D218">
        <v>2007</v>
      </c>
    </row>
    <row r="219" spans="1:4" x14ac:dyDescent="0.3">
      <c r="A219" s="18" t="s">
        <v>75</v>
      </c>
      <c r="B219" s="27">
        <v>26</v>
      </c>
      <c r="C219" t="s">
        <v>1963</v>
      </c>
      <c r="D219">
        <v>2007</v>
      </c>
    </row>
    <row r="220" spans="1:4" x14ac:dyDescent="0.3">
      <c r="A220" s="18" t="s">
        <v>75</v>
      </c>
      <c r="B220" s="27">
        <v>26</v>
      </c>
      <c r="C220" t="s">
        <v>1963</v>
      </c>
      <c r="D220">
        <v>2007</v>
      </c>
    </row>
    <row r="221" spans="1:4" x14ac:dyDescent="0.3">
      <c r="A221" s="18" t="s">
        <v>75</v>
      </c>
      <c r="B221" s="27">
        <v>26</v>
      </c>
      <c r="C221" t="s">
        <v>1963</v>
      </c>
      <c r="D221">
        <v>2007</v>
      </c>
    </row>
    <row r="222" spans="1:4" x14ac:dyDescent="0.3">
      <c r="A222" s="18" t="s">
        <v>75</v>
      </c>
      <c r="B222" s="27">
        <v>26</v>
      </c>
      <c r="C222" t="s">
        <v>1963</v>
      </c>
      <c r="D222">
        <v>2007</v>
      </c>
    </row>
    <row r="223" spans="1:4" x14ac:dyDescent="0.3">
      <c r="A223" s="18" t="s">
        <v>75</v>
      </c>
      <c r="B223" s="27">
        <v>26</v>
      </c>
      <c r="C223" t="s">
        <v>1963</v>
      </c>
      <c r="D223">
        <v>2007</v>
      </c>
    </row>
    <row r="224" spans="1:4" x14ac:dyDescent="0.3">
      <c r="A224" s="18" t="s">
        <v>75</v>
      </c>
      <c r="B224" s="27">
        <v>26</v>
      </c>
      <c r="C224" t="s">
        <v>1963</v>
      </c>
      <c r="D224">
        <v>2007</v>
      </c>
    </row>
    <row r="225" spans="1:4" x14ac:dyDescent="0.3">
      <c r="A225" s="18" t="s">
        <v>75</v>
      </c>
      <c r="B225" s="27">
        <v>26</v>
      </c>
      <c r="C225" t="s">
        <v>1963</v>
      </c>
      <c r="D225">
        <v>2007</v>
      </c>
    </row>
    <row r="226" spans="1:4" x14ac:dyDescent="0.3">
      <c r="A226" s="18" t="s">
        <v>75</v>
      </c>
      <c r="B226" s="27">
        <v>26</v>
      </c>
      <c r="C226" t="s">
        <v>1963</v>
      </c>
      <c r="D226">
        <v>2007</v>
      </c>
    </row>
    <row r="227" spans="1:4" x14ac:dyDescent="0.3">
      <c r="A227" s="18" t="s">
        <v>75</v>
      </c>
      <c r="B227" s="27">
        <v>26</v>
      </c>
      <c r="C227" t="s">
        <v>1963</v>
      </c>
      <c r="D227">
        <v>2007</v>
      </c>
    </row>
    <row r="228" spans="1:4" x14ac:dyDescent="0.3">
      <c r="A228" s="18" t="s">
        <v>75</v>
      </c>
      <c r="B228" s="27">
        <v>26</v>
      </c>
      <c r="C228" t="s">
        <v>1963</v>
      </c>
      <c r="D228">
        <v>2007</v>
      </c>
    </row>
    <row r="229" spans="1:4" x14ac:dyDescent="0.3">
      <c r="A229" s="18" t="s">
        <v>75</v>
      </c>
      <c r="B229" s="27">
        <v>26</v>
      </c>
      <c r="C229" t="s">
        <v>1963</v>
      </c>
      <c r="D229">
        <v>2007</v>
      </c>
    </row>
    <row r="230" spans="1:4" x14ac:dyDescent="0.3">
      <c r="A230" s="18" t="s">
        <v>75</v>
      </c>
      <c r="B230" s="27">
        <v>26</v>
      </c>
      <c r="C230" t="s">
        <v>1963</v>
      </c>
      <c r="D230">
        <v>2007</v>
      </c>
    </row>
    <row r="231" spans="1:4" x14ac:dyDescent="0.3">
      <c r="A231" s="18" t="s">
        <v>75</v>
      </c>
      <c r="B231" s="27">
        <v>26</v>
      </c>
      <c r="C231" t="s">
        <v>1963</v>
      </c>
      <c r="D231">
        <v>2007</v>
      </c>
    </row>
    <row r="232" spans="1:4" x14ac:dyDescent="0.3">
      <c r="A232" s="18" t="s">
        <v>75</v>
      </c>
      <c r="B232" s="27">
        <v>26</v>
      </c>
      <c r="C232" t="s">
        <v>1963</v>
      </c>
      <c r="D232">
        <v>2007</v>
      </c>
    </row>
    <row r="233" spans="1:4" x14ac:dyDescent="0.3">
      <c r="A233" s="18" t="s">
        <v>75</v>
      </c>
      <c r="B233" s="27">
        <v>26</v>
      </c>
      <c r="C233" t="s">
        <v>1963</v>
      </c>
      <c r="D233">
        <v>2007</v>
      </c>
    </row>
    <row r="234" spans="1:4" x14ac:dyDescent="0.3">
      <c r="A234" s="18" t="s">
        <v>75</v>
      </c>
      <c r="B234" s="27">
        <v>26</v>
      </c>
      <c r="C234" t="s">
        <v>1963</v>
      </c>
      <c r="D234">
        <v>2007</v>
      </c>
    </row>
    <row r="235" spans="1:4" x14ac:dyDescent="0.3">
      <c r="A235" s="18" t="s">
        <v>75</v>
      </c>
      <c r="B235" s="27">
        <v>26</v>
      </c>
      <c r="C235" t="s">
        <v>1963</v>
      </c>
      <c r="D235">
        <v>2007</v>
      </c>
    </row>
    <row r="236" spans="1:4" x14ac:dyDescent="0.3">
      <c r="A236" s="18" t="s">
        <v>75</v>
      </c>
      <c r="B236" s="27">
        <v>26</v>
      </c>
      <c r="C236" t="s">
        <v>1963</v>
      </c>
      <c r="D236">
        <v>2007</v>
      </c>
    </row>
    <row r="237" spans="1:4" x14ac:dyDescent="0.3">
      <c r="A237" s="18" t="s">
        <v>75</v>
      </c>
      <c r="B237" s="27">
        <v>26</v>
      </c>
      <c r="C237" t="s">
        <v>1963</v>
      </c>
      <c r="D237">
        <v>2007</v>
      </c>
    </row>
    <row r="238" spans="1:4" x14ac:dyDescent="0.3">
      <c r="A238" s="18" t="s">
        <v>75</v>
      </c>
      <c r="B238" s="27">
        <v>26</v>
      </c>
      <c r="C238" t="s">
        <v>1963</v>
      </c>
      <c r="D238">
        <v>2007</v>
      </c>
    </row>
    <row r="239" spans="1:4" x14ac:dyDescent="0.3">
      <c r="A239" s="18" t="s">
        <v>75</v>
      </c>
      <c r="B239" s="27">
        <v>26</v>
      </c>
      <c r="C239" t="s">
        <v>1963</v>
      </c>
      <c r="D239">
        <v>2007</v>
      </c>
    </row>
    <row r="240" spans="1:4" x14ac:dyDescent="0.3">
      <c r="A240" s="18" t="s">
        <v>75</v>
      </c>
      <c r="B240" s="27">
        <v>26</v>
      </c>
      <c r="C240" t="s">
        <v>1963</v>
      </c>
      <c r="D240">
        <v>2007</v>
      </c>
    </row>
    <row r="241" spans="1:4" x14ac:dyDescent="0.3">
      <c r="A241" s="18" t="s">
        <v>75</v>
      </c>
      <c r="B241" s="27">
        <v>26</v>
      </c>
      <c r="C241" t="s">
        <v>1963</v>
      </c>
      <c r="D241">
        <v>2007</v>
      </c>
    </row>
    <row r="242" spans="1:4" x14ac:dyDescent="0.3">
      <c r="A242" s="18" t="s">
        <v>75</v>
      </c>
      <c r="B242" s="27">
        <v>26</v>
      </c>
      <c r="C242" t="s">
        <v>1963</v>
      </c>
      <c r="D242">
        <v>2007</v>
      </c>
    </row>
    <row r="243" spans="1:4" x14ac:dyDescent="0.3">
      <c r="A243" s="18" t="s">
        <v>75</v>
      </c>
      <c r="B243" s="27">
        <v>26</v>
      </c>
      <c r="C243" t="s">
        <v>1963</v>
      </c>
      <c r="D243">
        <v>2007</v>
      </c>
    </row>
    <row r="244" spans="1:4" x14ac:dyDescent="0.3">
      <c r="A244" s="18" t="s">
        <v>75</v>
      </c>
      <c r="B244" s="27">
        <v>26</v>
      </c>
      <c r="C244" t="s">
        <v>1963</v>
      </c>
      <c r="D244">
        <v>2007</v>
      </c>
    </row>
    <row r="245" spans="1:4" x14ac:dyDescent="0.3">
      <c r="A245" s="18" t="s">
        <v>75</v>
      </c>
      <c r="B245" s="27">
        <v>26</v>
      </c>
      <c r="C245" t="s">
        <v>1963</v>
      </c>
      <c r="D245">
        <v>2007</v>
      </c>
    </row>
    <row r="246" spans="1:4" x14ac:dyDescent="0.3">
      <c r="A246" s="18" t="s">
        <v>75</v>
      </c>
      <c r="B246" s="27">
        <v>26</v>
      </c>
      <c r="C246" t="s">
        <v>1963</v>
      </c>
      <c r="D246">
        <v>2007</v>
      </c>
    </row>
    <row r="247" spans="1:4" x14ac:dyDescent="0.3">
      <c r="A247" s="18" t="s">
        <v>75</v>
      </c>
      <c r="B247" s="27">
        <v>26</v>
      </c>
      <c r="C247" t="s">
        <v>1963</v>
      </c>
      <c r="D247">
        <v>2007</v>
      </c>
    </row>
    <row r="248" spans="1:4" x14ac:dyDescent="0.3">
      <c r="A248" s="18" t="s">
        <v>75</v>
      </c>
      <c r="B248" s="27">
        <v>26</v>
      </c>
      <c r="C248" t="s">
        <v>1963</v>
      </c>
      <c r="D248">
        <v>2007</v>
      </c>
    </row>
    <row r="249" spans="1:4" x14ac:dyDescent="0.3">
      <c r="A249" s="18" t="s">
        <v>75</v>
      </c>
      <c r="B249" s="27">
        <v>26</v>
      </c>
      <c r="C249" t="s">
        <v>1963</v>
      </c>
      <c r="D249">
        <v>2007</v>
      </c>
    </row>
    <row r="250" spans="1:4" x14ac:dyDescent="0.3">
      <c r="A250" s="18" t="s">
        <v>75</v>
      </c>
      <c r="B250" s="27">
        <v>26</v>
      </c>
      <c r="C250" t="s">
        <v>1963</v>
      </c>
      <c r="D250">
        <v>2007</v>
      </c>
    </row>
    <row r="251" spans="1:4" x14ac:dyDescent="0.3">
      <c r="A251" s="18" t="s">
        <v>75</v>
      </c>
      <c r="B251" s="27">
        <v>26</v>
      </c>
      <c r="C251" t="s">
        <v>1963</v>
      </c>
      <c r="D251">
        <v>2007</v>
      </c>
    </row>
    <row r="252" spans="1:4" x14ac:dyDescent="0.3">
      <c r="A252" s="18" t="s">
        <v>75</v>
      </c>
      <c r="B252" s="27">
        <v>26</v>
      </c>
      <c r="C252" t="s">
        <v>1963</v>
      </c>
      <c r="D252">
        <v>2007</v>
      </c>
    </row>
    <row r="253" spans="1:4" x14ac:dyDescent="0.3">
      <c r="A253" s="18" t="s">
        <v>75</v>
      </c>
      <c r="B253" s="27">
        <v>26</v>
      </c>
      <c r="C253" t="s">
        <v>1963</v>
      </c>
      <c r="D253">
        <v>2007</v>
      </c>
    </row>
    <row r="254" spans="1:4" x14ac:dyDescent="0.3">
      <c r="A254" s="18" t="s">
        <v>75</v>
      </c>
      <c r="B254" s="27">
        <v>26</v>
      </c>
      <c r="C254" t="s">
        <v>1963</v>
      </c>
      <c r="D254">
        <v>2007</v>
      </c>
    </row>
    <row r="255" spans="1:4" x14ac:dyDescent="0.3">
      <c r="A255" s="18" t="s">
        <v>75</v>
      </c>
      <c r="B255" s="27">
        <v>26</v>
      </c>
      <c r="C255" t="s">
        <v>1963</v>
      </c>
      <c r="D255">
        <v>2007</v>
      </c>
    </row>
    <row r="256" spans="1:4" x14ac:dyDescent="0.3">
      <c r="A256" s="18" t="s">
        <v>75</v>
      </c>
      <c r="B256" s="27">
        <v>26</v>
      </c>
      <c r="C256" t="s">
        <v>1963</v>
      </c>
      <c r="D256">
        <v>2007</v>
      </c>
    </row>
    <row r="257" spans="1:4" x14ac:dyDescent="0.3">
      <c r="A257" s="18" t="s">
        <v>75</v>
      </c>
      <c r="B257" s="27">
        <v>26</v>
      </c>
      <c r="C257" t="s">
        <v>1963</v>
      </c>
      <c r="D257">
        <v>2007</v>
      </c>
    </row>
    <row r="258" spans="1:4" x14ac:dyDescent="0.3">
      <c r="A258" s="18" t="s">
        <v>75</v>
      </c>
      <c r="B258" s="27">
        <v>26</v>
      </c>
      <c r="C258" t="s">
        <v>1963</v>
      </c>
      <c r="D258">
        <v>2007</v>
      </c>
    </row>
    <row r="259" spans="1:4" x14ac:dyDescent="0.3">
      <c r="A259" s="18" t="s">
        <v>75</v>
      </c>
      <c r="B259" s="27">
        <v>26</v>
      </c>
      <c r="C259" t="s">
        <v>1963</v>
      </c>
      <c r="D259">
        <v>2007</v>
      </c>
    </row>
    <row r="260" spans="1:4" x14ac:dyDescent="0.3">
      <c r="A260" s="18" t="s">
        <v>75</v>
      </c>
      <c r="B260" s="27">
        <v>26</v>
      </c>
      <c r="C260" t="s">
        <v>1963</v>
      </c>
      <c r="D260">
        <v>2007</v>
      </c>
    </row>
    <row r="261" spans="1:4" x14ac:dyDescent="0.3">
      <c r="A261" s="18" t="s">
        <v>75</v>
      </c>
      <c r="B261" s="27">
        <v>26</v>
      </c>
      <c r="C261" t="s">
        <v>1963</v>
      </c>
      <c r="D261">
        <v>2007</v>
      </c>
    </row>
    <row r="262" spans="1:4" x14ac:dyDescent="0.3">
      <c r="A262" s="18" t="s">
        <v>75</v>
      </c>
      <c r="B262" s="27">
        <v>26</v>
      </c>
      <c r="C262" t="s">
        <v>1963</v>
      </c>
      <c r="D262">
        <v>2007</v>
      </c>
    </row>
    <row r="263" spans="1:4" x14ac:dyDescent="0.3">
      <c r="A263" s="18" t="s">
        <v>75</v>
      </c>
      <c r="B263" s="27">
        <v>26</v>
      </c>
      <c r="C263" t="s">
        <v>1963</v>
      </c>
      <c r="D263">
        <v>2007</v>
      </c>
    </row>
    <row r="264" spans="1:4" x14ac:dyDescent="0.3">
      <c r="A264" s="18" t="s">
        <v>75</v>
      </c>
      <c r="B264" s="27">
        <v>26</v>
      </c>
      <c r="C264" t="s">
        <v>1963</v>
      </c>
      <c r="D264">
        <v>2007</v>
      </c>
    </row>
    <row r="265" spans="1:4" x14ac:dyDescent="0.3">
      <c r="A265" s="18" t="s">
        <v>75</v>
      </c>
      <c r="B265" s="27">
        <v>26</v>
      </c>
      <c r="C265" t="s">
        <v>1963</v>
      </c>
      <c r="D265">
        <v>2007</v>
      </c>
    </row>
    <row r="266" spans="1:4" x14ac:dyDescent="0.3">
      <c r="A266" s="18" t="s">
        <v>75</v>
      </c>
      <c r="B266" s="27">
        <v>26</v>
      </c>
      <c r="C266" t="s">
        <v>1963</v>
      </c>
      <c r="D266">
        <v>2007</v>
      </c>
    </row>
    <row r="267" spans="1:4" x14ac:dyDescent="0.3">
      <c r="A267" s="18" t="s">
        <v>75</v>
      </c>
      <c r="B267" s="27">
        <v>26</v>
      </c>
      <c r="C267" t="s">
        <v>1963</v>
      </c>
      <c r="D267">
        <v>2007</v>
      </c>
    </row>
    <row r="268" spans="1:4" x14ac:dyDescent="0.3">
      <c r="A268" s="18" t="s">
        <v>75</v>
      </c>
      <c r="B268" s="27">
        <v>26</v>
      </c>
      <c r="C268" t="s">
        <v>1963</v>
      </c>
      <c r="D268">
        <v>2007</v>
      </c>
    </row>
    <row r="269" spans="1:4" x14ac:dyDescent="0.3">
      <c r="A269" s="18" t="s">
        <v>75</v>
      </c>
      <c r="B269" s="27">
        <v>26</v>
      </c>
      <c r="C269" t="s">
        <v>1963</v>
      </c>
      <c r="D269">
        <v>2007</v>
      </c>
    </row>
    <row r="270" spans="1:4" x14ac:dyDescent="0.3">
      <c r="A270" s="18" t="s">
        <v>75</v>
      </c>
      <c r="B270" s="27">
        <v>26</v>
      </c>
      <c r="C270" t="s">
        <v>1963</v>
      </c>
      <c r="D270">
        <v>2007</v>
      </c>
    </row>
    <row r="271" spans="1:4" x14ac:dyDescent="0.3">
      <c r="A271" s="18" t="s">
        <v>75</v>
      </c>
      <c r="B271" s="27">
        <v>26</v>
      </c>
      <c r="C271" t="s">
        <v>1963</v>
      </c>
      <c r="D271">
        <v>2007</v>
      </c>
    </row>
    <row r="272" spans="1:4" x14ac:dyDescent="0.3">
      <c r="A272" s="18" t="s">
        <v>75</v>
      </c>
      <c r="B272" s="27">
        <v>26</v>
      </c>
      <c r="C272" t="s">
        <v>1963</v>
      </c>
      <c r="D272">
        <v>2007</v>
      </c>
    </row>
    <row r="273" spans="1:4" x14ac:dyDescent="0.3">
      <c r="A273" s="18" t="s">
        <v>75</v>
      </c>
      <c r="B273" s="27">
        <v>26</v>
      </c>
      <c r="C273" t="s">
        <v>1963</v>
      </c>
      <c r="D273">
        <v>2007</v>
      </c>
    </row>
    <row r="274" spans="1:4" x14ac:dyDescent="0.3">
      <c r="A274" s="18" t="s">
        <v>75</v>
      </c>
      <c r="B274" s="27">
        <v>26</v>
      </c>
      <c r="C274" t="s">
        <v>1963</v>
      </c>
      <c r="D274">
        <v>2007</v>
      </c>
    </row>
    <row r="275" spans="1:4" x14ac:dyDescent="0.3">
      <c r="A275" s="18" t="s">
        <v>75</v>
      </c>
      <c r="B275" s="27">
        <v>26</v>
      </c>
      <c r="C275" t="s">
        <v>1963</v>
      </c>
      <c r="D275">
        <v>2007</v>
      </c>
    </row>
    <row r="276" spans="1:4" x14ac:dyDescent="0.3">
      <c r="A276" s="18" t="s">
        <v>75</v>
      </c>
      <c r="B276" s="27">
        <v>26</v>
      </c>
      <c r="C276" t="s">
        <v>1963</v>
      </c>
      <c r="D276">
        <v>2007</v>
      </c>
    </row>
    <row r="277" spans="1:4" x14ac:dyDescent="0.3">
      <c r="A277" s="18" t="s">
        <v>75</v>
      </c>
      <c r="B277" s="27">
        <v>26</v>
      </c>
      <c r="C277" t="s">
        <v>1963</v>
      </c>
      <c r="D277">
        <v>2007</v>
      </c>
    </row>
    <row r="278" spans="1:4" x14ac:dyDescent="0.3">
      <c r="A278" s="18" t="s">
        <v>75</v>
      </c>
      <c r="B278" s="27">
        <v>26</v>
      </c>
      <c r="C278" t="s">
        <v>1963</v>
      </c>
      <c r="D278">
        <v>2007</v>
      </c>
    </row>
    <row r="279" spans="1:4" x14ac:dyDescent="0.3">
      <c r="A279" s="18" t="s">
        <v>75</v>
      </c>
      <c r="B279" s="27">
        <v>26</v>
      </c>
      <c r="C279" t="s">
        <v>1963</v>
      </c>
      <c r="D279">
        <v>2007</v>
      </c>
    </row>
    <row r="280" spans="1:4" x14ac:dyDescent="0.3">
      <c r="A280" s="18" t="s">
        <v>75</v>
      </c>
      <c r="B280" s="27">
        <v>26</v>
      </c>
      <c r="C280" t="s">
        <v>1963</v>
      </c>
      <c r="D280">
        <v>2007</v>
      </c>
    </row>
    <row r="281" spans="1:4" x14ac:dyDescent="0.3">
      <c r="A281" s="18" t="s">
        <v>75</v>
      </c>
      <c r="B281" s="27">
        <v>26</v>
      </c>
      <c r="C281" t="s">
        <v>1963</v>
      </c>
      <c r="D281">
        <v>2007</v>
      </c>
    </row>
    <row r="282" spans="1:4" x14ac:dyDescent="0.3">
      <c r="A282" s="18" t="s">
        <v>75</v>
      </c>
      <c r="B282" s="27">
        <v>26</v>
      </c>
      <c r="C282" t="s">
        <v>1963</v>
      </c>
      <c r="D282">
        <v>2007</v>
      </c>
    </row>
    <row r="283" spans="1:4" x14ac:dyDescent="0.3">
      <c r="A283" s="18" t="s">
        <v>75</v>
      </c>
      <c r="B283" s="27">
        <v>26</v>
      </c>
      <c r="C283" t="s">
        <v>1963</v>
      </c>
      <c r="D283">
        <v>2007</v>
      </c>
    </row>
    <row r="284" spans="1:4" x14ac:dyDescent="0.3">
      <c r="A284" s="18" t="s">
        <v>75</v>
      </c>
      <c r="B284" s="27">
        <v>26</v>
      </c>
      <c r="C284" t="s">
        <v>1963</v>
      </c>
      <c r="D284">
        <v>2007</v>
      </c>
    </row>
    <row r="285" spans="1:4" x14ac:dyDescent="0.3">
      <c r="A285" s="18" t="s">
        <v>75</v>
      </c>
      <c r="B285" s="27">
        <v>26</v>
      </c>
      <c r="C285" t="s">
        <v>1963</v>
      </c>
      <c r="D285">
        <v>2007</v>
      </c>
    </row>
    <row r="286" spans="1:4" x14ac:dyDescent="0.3">
      <c r="A286" s="18" t="s">
        <v>76</v>
      </c>
      <c r="B286" s="27">
        <v>27</v>
      </c>
      <c r="C286" t="s">
        <v>1963</v>
      </c>
      <c r="D286">
        <v>2007</v>
      </c>
    </row>
    <row r="287" spans="1:4" x14ac:dyDescent="0.3">
      <c r="A287" s="18" t="s">
        <v>76</v>
      </c>
      <c r="B287" s="27">
        <v>27</v>
      </c>
      <c r="C287" t="s">
        <v>1963</v>
      </c>
      <c r="D287">
        <v>2007</v>
      </c>
    </row>
    <row r="288" spans="1:4" x14ac:dyDescent="0.3">
      <c r="A288" s="18" t="s">
        <v>76</v>
      </c>
      <c r="B288" s="27">
        <v>27</v>
      </c>
      <c r="C288" t="s">
        <v>1963</v>
      </c>
      <c r="D288">
        <v>2007</v>
      </c>
    </row>
    <row r="289" spans="1:4" x14ac:dyDescent="0.3">
      <c r="A289" s="18" t="s">
        <v>76</v>
      </c>
      <c r="B289" s="27">
        <v>27</v>
      </c>
      <c r="C289" t="s">
        <v>1963</v>
      </c>
      <c r="D289">
        <v>2007</v>
      </c>
    </row>
    <row r="290" spans="1:4" x14ac:dyDescent="0.3">
      <c r="A290" s="18" t="s">
        <v>76</v>
      </c>
      <c r="B290" s="27">
        <v>27</v>
      </c>
      <c r="C290" t="s">
        <v>1963</v>
      </c>
      <c r="D290">
        <v>2007</v>
      </c>
    </row>
    <row r="291" spans="1:4" x14ac:dyDescent="0.3">
      <c r="A291" s="18" t="s">
        <v>76</v>
      </c>
      <c r="B291" s="27">
        <v>27</v>
      </c>
      <c r="C291" t="s">
        <v>1963</v>
      </c>
      <c r="D291">
        <v>2007</v>
      </c>
    </row>
    <row r="292" spans="1:4" x14ac:dyDescent="0.3">
      <c r="A292" s="18" t="s">
        <v>76</v>
      </c>
      <c r="B292" s="27">
        <v>27</v>
      </c>
      <c r="C292" t="s">
        <v>1963</v>
      </c>
      <c r="D292">
        <v>2007</v>
      </c>
    </row>
    <row r="293" spans="1:4" x14ac:dyDescent="0.3">
      <c r="A293" s="18" t="s">
        <v>76</v>
      </c>
      <c r="B293" s="27">
        <v>27</v>
      </c>
      <c r="C293" t="s">
        <v>1963</v>
      </c>
      <c r="D293">
        <v>2007</v>
      </c>
    </row>
    <row r="294" spans="1:4" x14ac:dyDescent="0.3">
      <c r="A294" s="18" t="s">
        <v>76</v>
      </c>
      <c r="B294" s="27">
        <v>27</v>
      </c>
      <c r="C294" t="s">
        <v>1963</v>
      </c>
      <c r="D294">
        <v>2007</v>
      </c>
    </row>
    <row r="295" spans="1:4" x14ac:dyDescent="0.3">
      <c r="A295" s="18" t="s">
        <v>76</v>
      </c>
      <c r="B295" s="27">
        <v>27</v>
      </c>
      <c r="C295" t="s">
        <v>1963</v>
      </c>
      <c r="D295">
        <v>2007</v>
      </c>
    </row>
    <row r="296" spans="1:4" x14ac:dyDescent="0.3">
      <c r="A296" s="18" t="s">
        <v>76</v>
      </c>
      <c r="B296" s="27">
        <v>27</v>
      </c>
      <c r="C296" t="s">
        <v>1963</v>
      </c>
      <c r="D296">
        <v>2007</v>
      </c>
    </row>
    <row r="297" spans="1:4" x14ac:dyDescent="0.3">
      <c r="A297" s="18" t="s">
        <v>76</v>
      </c>
      <c r="B297" s="27">
        <v>27</v>
      </c>
      <c r="C297" t="s">
        <v>1963</v>
      </c>
      <c r="D297">
        <v>2007</v>
      </c>
    </row>
    <row r="298" spans="1:4" x14ac:dyDescent="0.3">
      <c r="A298" s="18" t="s">
        <v>76</v>
      </c>
      <c r="B298" s="27">
        <v>27</v>
      </c>
      <c r="C298" t="s">
        <v>1963</v>
      </c>
      <c r="D298">
        <v>2007</v>
      </c>
    </row>
    <row r="299" spans="1:4" x14ac:dyDescent="0.3">
      <c r="A299" s="18" t="s">
        <v>76</v>
      </c>
      <c r="B299" s="27">
        <v>27</v>
      </c>
      <c r="C299" t="s">
        <v>1963</v>
      </c>
      <c r="D299">
        <v>2007</v>
      </c>
    </row>
    <row r="300" spans="1:4" x14ac:dyDescent="0.3">
      <c r="A300" s="18" t="s">
        <v>76</v>
      </c>
      <c r="B300" s="27">
        <v>27</v>
      </c>
      <c r="C300" t="s">
        <v>1963</v>
      </c>
      <c r="D300">
        <v>2007</v>
      </c>
    </row>
    <row r="301" spans="1:4" x14ac:dyDescent="0.3">
      <c r="A301" s="18" t="s">
        <v>76</v>
      </c>
      <c r="B301" s="27">
        <v>27</v>
      </c>
      <c r="C301" t="s">
        <v>1963</v>
      </c>
      <c r="D301">
        <v>2007</v>
      </c>
    </row>
    <row r="302" spans="1:4" x14ac:dyDescent="0.3">
      <c r="A302" s="18" t="s">
        <v>76</v>
      </c>
      <c r="B302" s="27">
        <v>27</v>
      </c>
      <c r="C302" t="s">
        <v>1963</v>
      </c>
      <c r="D302">
        <v>2007</v>
      </c>
    </row>
    <row r="303" spans="1:4" x14ac:dyDescent="0.3">
      <c r="A303" s="18" t="s">
        <v>76</v>
      </c>
      <c r="B303" s="27">
        <v>27</v>
      </c>
      <c r="C303" t="s">
        <v>1963</v>
      </c>
      <c r="D303">
        <v>2007</v>
      </c>
    </row>
    <row r="304" spans="1:4" x14ac:dyDescent="0.3">
      <c r="A304" s="18" t="s">
        <v>76</v>
      </c>
      <c r="B304" s="27">
        <v>27</v>
      </c>
      <c r="C304" t="s">
        <v>1963</v>
      </c>
      <c r="D304">
        <v>2007</v>
      </c>
    </row>
    <row r="305" spans="1:4" x14ac:dyDescent="0.3">
      <c r="A305" s="18" t="s">
        <v>76</v>
      </c>
      <c r="B305" s="27">
        <v>27</v>
      </c>
      <c r="C305" t="s">
        <v>1963</v>
      </c>
      <c r="D305">
        <v>2007</v>
      </c>
    </row>
    <row r="306" spans="1:4" x14ac:dyDescent="0.3">
      <c r="A306" s="18" t="s">
        <v>76</v>
      </c>
      <c r="B306" s="27">
        <v>27</v>
      </c>
      <c r="C306" t="s">
        <v>1963</v>
      </c>
      <c r="D306">
        <v>2007</v>
      </c>
    </row>
    <row r="307" spans="1:4" x14ac:dyDescent="0.3">
      <c r="A307" s="18" t="s">
        <v>76</v>
      </c>
      <c r="B307" s="27">
        <v>27</v>
      </c>
      <c r="C307" t="s">
        <v>1963</v>
      </c>
      <c r="D307">
        <v>2007</v>
      </c>
    </row>
    <row r="308" spans="1:4" x14ac:dyDescent="0.3">
      <c r="A308" s="18" t="s">
        <v>76</v>
      </c>
      <c r="B308" s="27">
        <v>27</v>
      </c>
      <c r="C308" t="s">
        <v>1963</v>
      </c>
      <c r="D308">
        <v>2007</v>
      </c>
    </row>
    <row r="309" spans="1:4" x14ac:dyDescent="0.3">
      <c r="A309" s="18" t="s">
        <v>76</v>
      </c>
      <c r="B309" s="27">
        <v>27</v>
      </c>
      <c r="C309" t="s">
        <v>1963</v>
      </c>
      <c r="D309">
        <v>2007</v>
      </c>
    </row>
    <row r="310" spans="1:4" x14ac:dyDescent="0.3">
      <c r="A310" s="18" t="s">
        <v>76</v>
      </c>
      <c r="B310" s="27">
        <v>27</v>
      </c>
      <c r="C310" t="s">
        <v>1963</v>
      </c>
      <c r="D310">
        <v>2007</v>
      </c>
    </row>
    <row r="311" spans="1:4" x14ac:dyDescent="0.3">
      <c r="A311" s="18" t="s">
        <v>76</v>
      </c>
      <c r="B311" s="27">
        <v>27</v>
      </c>
      <c r="C311" t="s">
        <v>1963</v>
      </c>
      <c r="D311">
        <v>2007</v>
      </c>
    </row>
    <row r="312" spans="1:4" x14ac:dyDescent="0.3">
      <c r="A312" s="18" t="s">
        <v>76</v>
      </c>
      <c r="B312" s="27">
        <v>27</v>
      </c>
      <c r="C312" t="s">
        <v>1963</v>
      </c>
      <c r="D312">
        <v>2007</v>
      </c>
    </row>
    <row r="313" spans="1:4" x14ac:dyDescent="0.3">
      <c r="A313" s="18" t="s">
        <v>76</v>
      </c>
      <c r="B313" s="27">
        <v>27</v>
      </c>
      <c r="C313" t="s">
        <v>1963</v>
      </c>
      <c r="D313">
        <v>2007</v>
      </c>
    </row>
    <row r="314" spans="1:4" x14ac:dyDescent="0.3">
      <c r="A314" s="18" t="s">
        <v>76</v>
      </c>
      <c r="B314" s="27">
        <v>27</v>
      </c>
      <c r="C314" t="s">
        <v>1963</v>
      </c>
      <c r="D314">
        <v>2007</v>
      </c>
    </row>
    <row r="315" spans="1:4" x14ac:dyDescent="0.3">
      <c r="A315" s="18" t="s">
        <v>76</v>
      </c>
      <c r="B315" s="27">
        <v>27</v>
      </c>
      <c r="C315" t="s">
        <v>1963</v>
      </c>
      <c r="D315">
        <v>2007</v>
      </c>
    </row>
    <row r="316" spans="1:4" x14ac:dyDescent="0.3">
      <c r="A316" s="18" t="s">
        <v>77</v>
      </c>
      <c r="B316" s="27">
        <v>28</v>
      </c>
      <c r="C316" t="s">
        <v>1963</v>
      </c>
      <c r="D316">
        <v>2007</v>
      </c>
    </row>
    <row r="317" spans="1:4" x14ac:dyDescent="0.3">
      <c r="A317" s="18" t="s">
        <v>77</v>
      </c>
      <c r="B317" s="27">
        <v>28</v>
      </c>
      <c r="C317" t="s">
        <v>1963</v>
      </c>
      <c r="D317">
        <v>2007</v>
      </c>
    </row>
    <row r="318" spans="1:4" x14ac:dyDescent="0.3">
      <c r="A318" s="18" t="s">
        <v>77</v>
      </c>
      <c r="B318" s="27">
        <v>28</v>
      </c>
      <c r="C318" t="s">
        <v>1963</v>
      </c>
      <c r="D318">
        <v>2007</v>
      </c>
    </row>
    <row r="319" spans="1:4" x14ac:dyDescent="0.3">
      <c r="A319" s="18" t="s">
        <v>77</v>
      </c>
      <c r="B319" s="27">
        <v>28</v>
      </c>
      <c r="C319" t="s">
        <v>1963</v>
      </c>
      <c r="D319">
        <v>2007</v>
      </c>
    </row>
    <row r="320" spans="1:4" x14ac:dyDescent="0.3">
      <c r="A320" s="18" t="s">
        <v>77</v>
      </c>
      <c r="B320" s="27">
        <v>28</v>
      </c>
      <c r="C320" t="s">
        <v>1963</v>
      </c>
      <c r="D320">
        <v>2007</v>
      </c>
    </row>
    <row r="321" spans="1:4" x14ac:dyDescent="0.3">
      <c r="A321" s="18" t="s">
        <v>77</v>
      </c>
      <c r="B321" s="27">
        <v>28</v>
      </c>
      <c r="C321" t="s">
        <v>1963</v>
      </c>
      <c r="D321">
        <v>2007</v>
      </c>
    </row>
    <row r="322" spans="1:4" x14ac:dyDescent="0.3">
      <c r="A322" s="18" t="s">
        <v>77</v>
      </c>
      <c r="B322" s="27">
        <v>28</v>
      </c>
      <c r="C322" t="s">
        <v>1963</v>
      </c>
      <c r="D322">
        <v>2007</v>
      </c>
    </row>
    <row r="323" spans="1:4" x14ac:dyDescent="0.3">
      <c r="A323" s="18" t="s">
        <v>77</v>
      </c>
      <c r="B323" s="27">
        <v>28</v>
      </c>
      <c r="C323" t="s">
        <v>1963</v>
      </c>
      <c r="D323">
        <v>2007</v>
      </c>
    </row>
    <row r="324" spans="1:4" x14ac:dyDescent="0.3">
      <c r="A324" s="18" t="s">
        <v>77</v>
      </c>
      <c r="B324" s="27">
        <v>28</v>
      </c>
      <c r="C324" t="s">
        <v>1963</v>
      </c>
      <c r="D324">
        <v>2007</v>
      </c>
    </row>
    <row r="325" spans="1:4" x14ac:dyDescent="0.3">
      <c r="A325" s="18" t="s">
        <v>77</v>
      </c>
      <c r="B325" s="27">
        <v>28</v>
      </c>
      <c r="C325" t="s">
        <v>1963</v>
      </c>
      <c r="D325">
        <v>2007</v>
      </c>
    </row>
    <row r="326" spans="1:4" x14ac:dyDescent="0.3">
      <c r="A326" s="18" t="s">
        <v>77</v>
      </c>
      <c r="B326" s="27">
        <v>28</v>
      </c>
      <c r="C326" t="s">
        <v>1963</v>
      </c>
      <c r="D326">
        <v>2007</v>
      </c>
    </row>
    <row r="327" spans="1:4" x14ac:dyDescent="0.3">
      <c r="A327" s="18" t="s">
        <v>77</v>
      </c>
      <c r="B327" s="27">
        <v>28</v>
      </c>
      <c r="C327" t="s">
        <v>1963</v>
      </c>
      <c r="D327">
        <v>2007</v>
      </c>
    </row>
    <row r="328" spans="1:4" x14ac:dyDescent="0.3">
      <c r="A328" s="18" t="s">
        <v>76</v>
      </c>
      <c r="B328" s="27">
        <v>27</v>
      </c>
      <c r="C328" t="s">
        <v>1963</v>
      </c>
      <c r="D328">
        <v>2007</v>
      </c>
    </row>
    <row r="329" spans="1:4" x14ac:dyDescent="0.3">
      <c r="A329" s="18" t="s">
        <v>76</v>
      </c>
      <c r="B329" s="27">
        <v>27</v>
      </c>
      <c r="C329" t="s">
        <v>1963</v>
      </c>
      <c r="D329">
        <v>2007</v>
      </c>
    </row>
    <row r="330" spans="1:4" x14ac:dyDescent="0.3">
      <c r="A330" s="18" t="s">
        <v>76</v>
      </c>
      <c r="B330" s="27">
        <v>27</v>
      </c>
      <c r="C330" t="s">
        <v>1963</v>
      </c>
      <c r="D330">
        <v>2007</v>
      </c>
    </row>
    <row r="331" spans="1:4" x14ac:dyDescent="0.3">
      <c r="A331" s="18" t="s">
        <v>76</v>
      </c>
      <c r="B331" s="27">
        <v>27</v>
      </c>
      <c r="C331" t="s">
        <v>1963</v>
      </c>
      <c r="D331">
        <v>2007</v>
      </c>
    </row>
    <row r="332" spans="1:4" x14ac:dyDescent="0.3">
      <c r="A332" s="18" t="s">
        <v>76</v>
      </c>
      <c r="B332" s="27">
        <v>27</v>
      </c>
      <c r="C332" t="s">
        <v>1963</v>
      </c>
      <c r="D332">
        <v>2007</v>
      </c>
    </row>
    <row r="333" spans="1:4" x14ac:dyDescent="0.3">
      <c r="A333" s="18" t="s">
        <v>76</v>
      </c>
      <c r="B333" s="27">
        <v>27</v>
      </c>
      <c r="C333" t="s">
        <v>1963</v>
      </c>
      <c r="D333">
        <v>2007</v>
      </c>
    </row>
    <row r="334" spans="1:4" x14ac:dyDescent="0.3">
      <c r="A334" s="18" t="s">
        <v>76</v>
      </c>
      <c r="B334" s="27">
        <v>27</v>
      </c>
      <c r="C334" t="s">
        <v>1963</v>
      </c>
      <c r="D334">
        <v>2007</v>
      </c>
    </row>
    <row r="335" spans="1:4" x14ac:dyDescent="0.3">
      <c r="A335" s="18" t="s">
        <v>76</v>
      </c>
      <c r="B335" s="27">
        <v>27</v>
      </c>
      <c r="C335" t="s">
        <v>1963</v>
      </c>
      <c r="D335">
        <v>2007</v>
      </c>
    </row>
    <row r="336" spans="1:4" x14ac:dyDescent="0.3">
      <c r="A336" s="18" t="s">
        <v>77</v>
      </c>
      <c r="B336" s="27">
        <v>28</v>
      </c>
      <c r="C336" t="s">
        <v>1963</v>
      </c>
      <c r="D336">
        <v>2007</v>
      </c>
    </row>
    <row r="337" spans="1:4" x14ac:dyDescent="0.3">
      <c r="A337" s="18" t="s">
        <v>77</v>
      </c>
      <c r="B337" s="27">
        <v>28</v>
      </c>
      <c r="C337" t="s">
        <v>1963</v>
      </c>
      <c r="D337">
        <v>2007</v>
      </c>
    </row>
    <row r="338" spans="1:4" x14ac:dyDescent="0.3">
      <c r="A338" s="18" t="s">
        <v>77</v>
      </c>
      <c r="B338" s="27">
        <v>28</v>
      </c>
      <c r="C338" t="s">
        <v>1963</v>
      </c>
      <c r="D338">
        <v>2007</v>
      </c>
    </row>
    <row r="339" spans="1:4" x14ac:dyDescent="0.3">
      <c r="A339" s="18" t="s">
        <v>77</v>
      </c>
      <c r="B339" s="27">
        <v>28</v>
      </c>
      <c r="C339" t="s">
        <v>1963</v>
      </c>
      <c r="D339">
        <v>2007</v>
      </c>
    </row>
    <row r="340" spans="1:4" x14ac:dyDescent="0.3">
      <c r="A340" s="18" t="s">
        <v>77</v>
      </c>
      <c r="B340" s="27">
        <v>28</v>
      </c>
      <c r="C340" t="s">
        <v>1963</v>
      </c>
      <c r="D340">
        <v>2007</v>
      </c>
    </row>
    <row r="341" spans="1:4" x14ac:dyDescent="0.3">
      <c r="A341" s="18" t="s">
        <v>77</v>
      </c>
      <c r="B341" s="27">
        <v>28</v>
      </c>
      <c r="C341" t="s">
        <v>1963</v>
      </c>
      <c r="D341">
        <v>2007</v>
      </c>
    </row>
    <row r="342" spans="1:4" x14ac:dyDescent="0.3">
      <c r="A342" s="18" t="s">
        <v>77</v>
      </c>
      <c r="B342" s="27">
        <v>28</v>
      </c>
      <c r="C342" t="s">
        <v>1963</v>
      </c>
      <c r="D342">
        <v>2007</v>
      </c>
    </row>
    <row r="343" spans="1:4" x14ac:dyDescent="0.3">
      <c r="A343" s="18" t="s">
        <v>77</v>
      </c>
      <c r="B343" s="27">
        <v>28</v>
      </c>
      <c r="C343" t="s">
        <v>1963</v>
      </c>
      <c r="D343">
        <v>2007</v>
      </c>
    </row>
    <row r="344" spans="1:4" x14ac:dyDescent="0.3">
      <c r="A344" s="18" t="s">
        <v>77</v>
      </c>
      <c r="B344" s="27">
        <v>28</v>
      </c>
      <c r="C344" t="s">
        <v>1963</v>
      </c>
      <c r="D344">
        <v>2007</v>
      </c>
    </row>
    <row r="345" spans="1:4" x14ac:dyDescent="0.3">
      <c r="A345" s="18" t="s">
        <v>77</v>
      </c>
      <c r="B345" s="27">
        <v>28</v>
      </c>
      <c r="C345" t="s">
        <v>1963</v>
      </c>
      <c r="D345">
        <v>2007</v>
      </c>
    </row>
    <row r="346" spans="1:4" x14ac:dyDescent="0.3">
      <c r="A346" s="18" t="s">
        <v>77</v>
      </c>
      <c r="B346" s="27">
        <v>28</v>
      </c>
      <c r="C346" t="s">
        <v>1963</v>
      </c>
      <c r="D346">
        <v>2007</v>
      </c>
    </row>
    <row r="347" spans="1:4" x14ac:dyDescent="0.3">
      <c r="A347" s="18" t="s">
        <v>77</v>
      </c>
      <c r="B347" s="27">
        <v>28</v>
      </c>
      <c r="C347" t="s">
        <v>1963</v>
      </c>
      <c r="D347">
        <v>2007</v>
      </c>
    </row>
    <row r="348" spans="1:4" x14ac:dyDescent="0.3">
      <c r="A348" s="18" t="s">
        <v>77</v>
      </c>
      <c r="B348" s="27">
        <v>28</v>
      </c>
      <c r="C348" t="s">
        <v>1963</v>
      </c>
      <c r="D348">
        <v>2007</v>
      </c>
    </row>
    <row r="349" spans="1:4" x14ac:dyDescent="0.3">
      <c r="A349" s="18" t="s">
        <v>77</v>
      </c>
      <c r="B349" s="27">
        <v>28</v>
      </c>
      <c r="C349" t="s">
        <v>1963</v>
      </c>
      <c r="D349">
        <v>2007</v>
      </c>
    </row>
    <row r="350" spans="1:4" x14ac:dyDescent="0.3">
      <c r="A350" s="18" t="s">
        <v>77</v>
      </c>
      <c r="B350" s="27">
        <v>28</v>
      </c>
      <c r="C350" t="s">
        <v>1963</v>
      </c>
      <c r="D350">
        <v>2007</v>
      </c>
    </row>
    <row r="351" spans="1:4" x14ac:dyDescent="0.3">
      <c r="A351" s="18" t="s">
        <v>77</v>
      </c>
      <c r="B351" s="27">
        <v>28</v>
      </c>
      <c r="C351" t="s">
        <v>1963</v>
      </c>
      <c r="D351">
        <v>2007</v>
      </c>
    </row>
    <row r="352" spans="1:4" x14ac:dyDescent="0.3">
      <c r="A352" s="18" t="s">
        <v>77</v>
      </c>
      <c r="B352" s="27">
        <v>28</v>
      </c>
      <c r="C352" t="s">
        <v>1963</v>
      </c>
      <c r="D352">
        <v>2007</v>
      </c>
    </row>
    <row r="353" spans="1:4" x14ac:dyDescent="0.3">
      <c r="A353" s="18" t="s">
        <v>77</v>
      </c>
      <c r="B353" s="27">
        <v>28</v>
      </c>
      <c r="C353" t="s">
        <v>1963</v>
      </c>
      <c r="D353">
        <v>2007</v>
      </c>
    </row>
    <row r="354" spans="1:4" x14ac:dyDescent="0.3">
      <c r="A354" s="18" t="s">
        <v>77</v>
      </c>
      <c r="B354" s="27">
        <v>28</v>
      </c>
      <c r="C354" t="s">
        <v>1963</v>
      </c>
      <c r="D354">
        <v>2007</v>
      </c>
    </row>
    <row r="355" spans="1:4" x14ac:dyDescent="0.3">
      <c r="A355" s="18" t="s">
        <v>77</v>
      </c>
      <c r="B355" s="27">
        <v>28</v>
      </c>
      <c r="C355" t="s">
        <v>1963</v>
      </c>
      <c r="D355">
        <v>2007</v>
      </c>
    </row>
    <row r="356" spans="1:4" x14ac:dyDescent="0.3">
      <c r="A356" s="18" t="s">
        <v>77</v>
      </c>
      <c r="B356" s="27">
        <v>28</v>
      </c>
      <c r="C356" t="s">
        <v>1963</v>
      </c>
      <c r="D356">
        <v>2007</v>
      </c>
    </row>
    <row r="357" spans="1:4" x14ac:dyDescent="0.3">
      <c r="A357" s="18" t="s">
        <v>77</v>
      </c>
      <c r="B357" s="27">
        <v>28</v>
      </c>
      <c r="C357" t="s">
        <v>1963</v>
      </c>
      <c r="D357">
        <v>2007</v>
      </c>
    </row>
    <row r="358" spans="1:4" x14ac:dyDescent="0.3">
      <c r="A358" s="18" t="s">
        <v>77</v>
      </c>
      <c r="B358" s="27">
        <v>28</v>
      </c>
      <c r="C358" t="s">
        <v>1963</v>
      </c>
      <c r="D358">
        <v>2007</v>
      </c>
    </row>
    <row r="359" spans="1:4" x14ac:dyDescent="0.3">
      <c r="A359" s="18" t="s">
        <v>77</v>
      </c>
      <c r="B359" s="27">
        <v>28</v>
      </c>
      <c r="C359" t="s">
        <v>1963</v>
      </c>
      <c r="D359">
        <v>2007</v>
      </c>
    </row>
    <row r="360" spans="1:4" x14ac:dyDescent="0.3">
      <c r="A360" s="18" t="s">
        <v>77</v>
      </c>
      <c r="B360" s="27">
        <v>28</v>
      </c>
      <c r="C360" t="s">
        <v>1963</v>
      </c>
      <c r="D360">
        <v>2007</v>
      </c>
    </row>
    <row r="361" spans="1:4" x14ac:dyDescent="0.3">
      <c r="A361" s="18" t="s">
        <v>77</v>
      </c>
      <c r="B361" s="27">
        <v>28</v>
      </c>
      <c r="C361" t="s">
        <v>1963</v>
      </c>
      <c r="D361">
        <v>2007</v>
      </c>
    </row>
    <row r="362" spans="1:4" x14ac:dyDescent="0.3">
      <c r="A362" s="18" t="s">
        <v>77</v>
      </c>
      <c r="B362" s="27">
        <v>28</v>
      </c>
      <c r="C362" t="s">
        <v>1963</v>
      </c>
      <c r="D362">
        <v>2007</v>
      </c>
    </row>
    <row r="363" spans="1:4" x14ac:dyDescent="0.3">
      <c r="A363" s="18" t="s">
        <v>77</v>
      </c>
      <c r="B363" s="27">
        <v>28</v>
      </c>
      <c r="C363" t="s">
        <v>1963</v>
      </c>
      <c r="D363">
        <v>2007</v>
      </c>
    </row>
    <row r="364" spans="1:4" x14ac:dyDescent="0.3">
      <c r="A364" s="18" t="s">
        <v>77</v>
      </c>
      <c r="B364" s="27">
        <v>28</v>
      </c>
      <c r="C364" t="s">
        <v>1963</v>
      </c>
      <c r="D364">
        <v>2007</v>
      </c>
    </row>
    <row r="365" spans="1:4" x14ac:dyDescent="0.3">
      <c r="A365" s="18" t="s">
        <v>77</v>
      </c>
      <c r="B365" s="27">
        <v>28</v>
      </c>
      <c r="C365" t="s">
        <v>1963</v>
      </c>
      <c r="D365">
        <v>2007</v>
      </c>
    </row>
    <row r="366" spans="1:4" x14ac:dyDescent="0.3">
      <c r="A366" s="18" t="s">
        <v>77</v>
      </c>
      <c r="B366" s="27">
        <v>28</v>
      </c>
      <c r="C366" t="s">
        <v>1963</v>
      </c>
      <c r="D366">
        <v>2007</v>
      </c>
    </row>
    <row r="367" spans="1:4" x14ac:dyDescent="0.3">
      <c r="A367" s="18" t="s">
        <v>77</v>
      </c>
      <c r="B367" s="27">
        <v>28</v>
      </c>
      <c r="C367" t="s">
        <v>1963</v>
      </c>
      <c r="D367">
        <v>2007</v>
      </c>
    </row>
    <row r="368" spans="1:4" x14ac:dyDescent="0.3">
      <c r="A368" s="18" t="s">
        <v>77</v>
      </c>
      <c r="B368" s="27">
        <v>28</v>
      </c>
      <c r="C368" t="s">
        <v>1963</v>
      </c>
      <c r="D368">
        <v>2007</v>
      </c>
    </row>
    <row r="369" spans="1:4" x14ac:dyDescent="0.3">
      <c r="A369" s="18" t="s">
        <v>77</v>
      </c>
      <c r="B369" s="27">
        <v>28</v>
      </c>
      <c r="C369" t="s">
        <v>1963</v>
      </c>
      <c r="D369">
        <v>2007</v>
      </c>
    </row>
    <row r="370" spans="1:4" x14ac:dyDescent="0.3">
      <c r="A370" s="18" t="s">
        <v>77</v>
      </c>
      <c r="B370" s="27">
        <v>28</v>
      </c>
      <c r="C370" t="s">
        <v>1963</v>
      </c>
      <c r="D370">
        <v>2007</v>
      </c>
    </row>
    <row r="371" spans="1:4" x14ac:dyDescent="0.3">
      <c r="A371" s="18" t="s">
        <v>77</v>
      </c>
      <c r="B371" s="27">
        <v>28</v>
      </c>
      <c r="C371" t="s">
        <v>1963</v>
      </c>
      <c r="D371">
        <v>2007</v>
      </c>
    </row>
    <row r="372" spans="1:4" x14ac:dyDescent="0.3">
      <c r="A372" s="18" t="s">
        <v>77</v>
      </c>
      <c r="B372" s="27">
        <v>28</v>
      </c>
      <c r="C372" t="s">
        <v>1963</v>
      </c>
      <c r="D372">
        <v>2007</v>
      </c>
    </row>
    <row r="373" spans="1:4" x14ac:dyDescent="0.3">
      <c r="A373" s="18" t="s">
        <v>77</v>
      </c>
      <c r="B373" s="27">
        <v>28</v>
      </c>
      <c r="C373" t="s">
        <v>1963</v>
      </c>
      <c r="D373">
        <v>2007</v>
      </c>
    </row>
    <row r="374" spans="1:4" x14ac:dyDescent="0.3">
      <c r="A374" s="18" t="s">
        <v>77</v>
      </c>
      <c r="B374" s="27">
        <v>28</v>
      </c>
      <c r="C374" t="s">
        <v>1963</v>
      </c>
      <c r="D374">
        <v>2007</v>
      </c>
    </row>
    <row r="375" spans="1:4" x14ac:dyDescent="0.3">
      <c r="A375" s="18" t="s">
        <v>77</v>
      </c>
      <c r="B375" s="27">
        <v>28</v>
      </c>
      <c r="C375" t="s">
        <v>1963</v>
      </c>
      <c r="D375">
        <v>2007</v>
      </c>
    </row>
    <row r="376" spans="1:4" x14ac:dyDescent="0.3">
      <c r="A376" s="18" t="s">
        <v>77</v>
      </c>
      <c r="B376" s="27">
        <v>28</v>
      </c>
      <c r="C376" t="s">
        <v>1963</v>
      </c>
      <c r="D376">
        <v>2007</v>
      </c>
    </row>
    <row r="377" spans="1:4" x14ac:dyDescent="0.3">
      <c r="A377" s="18" t="s">
        <v>77</v>
      </c>
      <c r="B377" s="27">
        <v>28</v>
      </c>
      <c r="C377" t="s">
        <v>1963</v>
      </c>
      <c r="D377">
        <v>2007</v>
      </c>
    </row>
    <row r="378" spans="1:4" x14ac:dyDescent="0.3">
      <c r="A378" s="18" t="s">
        <v>77</v>
      </c>
      <c r="B378" s="27">
        <v>28</v>
      </c>
      <c r="C378" t="s">
        <v>1963</v>
      </c>
      <c r="D378">
        <v>2007</v>
      </c>
    </row>
    <row r="379" spans="1:4" x14ac:dyDescent="0.3">
      <c r="A379" s="18" t="s">
        <v>77</v>
      </c>
      <c r="B379" s="27">
        <v>28</v>
      </c>
      <c r="C379" t="s">
        <v>1963</v>
      </c>
      <c r="D379">
        <v>2007</v>
      </c>
    </row>
    <row r="380" spans="1:4" x14ac:dyDescent="0.3">
      <c r="A380" s="18" t="s">
        <v>77</v>
      </c>
      <c r="B380" s="27">
        <v>28</v>
      </c>
      <c r="C380" t="s">
        <v>1963</v>
      </c>
      <c r="D380">
        <v>2007</v>
      </c>
    </row>
    <row r="381" spans="1:4" x14ac:dyDescent="0.3">
      <c r="A381" s="18" t="s">
        <v>77</v>
      </c>
      <c r="B381" s="27">
        <v>28</v>
      </c>
      <c r="C381" t="s">
        <v>1963</v>
      </c>
      <c r="D381">
        <v>2007</v>
      </c>
    </row>
    <row r="382" spans="1:4" x14ac:dyDescent="0.3">
      <c r="A382" s="18" t="s">
        <v>77</v>
      </c>
      <c r="B382" s="27">
        <v>28</v>
      </c>
      <c r="C382" t="s">
        <v>1963</v>
      </c>
      <c r="D382">
        <v>2007</v>
      </c>
    </row>
    <row r="383" spans="1:4" x14ac:dyDescent="0.3">
      <c r="A383" s="18" t="s">
        <v>77</v>
      </c>
      <c r="B383" s="27">
        <v>28</v>
      </c>
      <c r="C383" t="s">
        <v>1963</v>
      </c>
      <c r="D383">
        <v>2007</v>
      </c>
    </row>
    <row r="384" spans="1:4" x14ac:dyDescent="0.3">
      <c r="A384" s="18" t="s">
        <v>77</v>
      </c>
      <c r="B384" s="27">
        <v>28</v>
      </c>
      <c r="C384" t="s">
        <v>1963</v>
      </c>
      <c r="D384">
        <v>2007</v>
      </c>
    </row>
    <row r="385" spans="1:4" x14ac:dyDescent="0.3">
      <c r="A385" s="18" t="s">
        <v>77</v>
      </c>
      <c r="B385" s="27">
        <v>28</v>
      </c>
      <c r="C385" t="s">
        <v>1963</v>
      </c>
      <c r="D385">
        <v>2007</v>
      </c>
    </row>
    <row r="386" spans="1:4" x14ac:dyDescent="0.3">
      <c r="A386" s="18" t="s">
        <v>77</v>
      </c>
      <c r="B386" s="27">
        <v>28</v>
      </c>
      <c r="C386" t="s">
        <v>1963</v>
      </c>
      <c r="D386">
        <v>2007</v>
      </c>
    </row>
    <row r="387" spans="1:4" x14ac:dyDescent="0.3">
      <c r="A387" s="18" t="s">
        <v>77</v>
      </c>
      <c r="B387" s="27">
        <v>28</v>
      </c>
      <c r="C387" t="s">
        <v>1963</v>
      </c>
      <c r="D387">
        <v>2007</v>
      </c>
    </row>
    <row r="388" spans="1:4" x14ac:dyDescent="0.3">
      <c r="A388" s="18" t="s">
        <v>77</v>
      </c>
      <c r="B388" s="27">
        <v>28</v>
      </c>
      <c r="C388" t="s">
        <v>1963</v>
      </c>
      <c r="D388">
        <v>2007</v>
      </c>
    </row>
    <row r="389" spans="1:4" x14ac:dyDescent="0.3">
      <c r="A389" s="18" t="s">
        <v>77</v>
      </c>
      <c r="B389" s="27">
        <v>28</v>
      </c>
      <c r="C389" t="s">
        <v>1963</v>
      </c>
      <c r="D389">
        <v>2007</v>
      </c>
    </row>
    <row r="390" spans="1:4" x14ac:dyDescent="0.3">
      <c r="A390" s="18" t="s">
        <v>77</v>
      </c>
      <c r="B390" s="27">
        <v>28</v>
      </c>
      <c r="C390" t="s">
        <v>1963</v>
      </c>
      <c r="D390">
        <v>2007</v>
      </c>
    </row>
    <row r="391" spans="1:4" x14ac:dyDescent="0.3">
      <c r="A391" s="18" t="s">
        <v>77</v>
      </c>
      <c r="B391" s="27">
        <v>28</v>
      </c>
      <c r="C391" t="s">
        <v>1963</v>
      </c>
      <c r="D391">
        <v>2007</v>
      </c>
    </row>
    <row r="392" spans="1:4" x14ac:dyDescent="0.3">
      <c r="A392" s="18" t="s">
        <v>77</v>
      </c>
      <c r="B392" s="27">
        <v>28</v>
      </c>
      <c r="C392" t="s">
        <v>1963</v>
      </c>
      <c r="D392">
        <v>2007</v>
      </c>
    </row>
    <row r="393" spans="1:4" x14ac:dyDescent="0.3">
      <c r="A393" s="18" t="s">
        <v>77</v>
      </c>
      <c r="B393" s="27">
        <v>28</v>
      </c>
      <c r="C393" t="s">
        <v>1963</v>
      </c>
      <c r="D393">
        <v>2007</v>
      </c>
    </row>
    <row r="394" spans="1:4" x14ac:dyDescent="0.3">
      <c r="A394" s="18" t="s">
        <v>77</v>
      </c>
      <c r="B394" s="27">
        <v>28</v>
      </c>
      <c r="C394" t="s">
        <v>1963</v>
      </c>
      <c r="D394">
        <v>2007</v>
      </c>
    </row>
    <row r="395" spans="1:4" x14ac:dyDescent="0.3">
      <c r="A395" s="18" t="s">
        <v>77</v>
      </c>
      <c r="B395" s="27">
        <v>28</v>
      </c>
      <c r="C395" t="s">
        <v>1963</v>
      </c>
      <c r="D395">
        <v>2007</v>
      </c>
    </row>
    <row r="396" spans="1:4" x14ac:dyDescent="0.3">
      <c r="A396" s="18" t="s">
        <v>77</v>
      </c>
      <c r="B396" s="27">
        <v>28</v>
      </c>
      <c r="C396" t="s">
        <v>1963</v>
      </c>
      <c r="D396">
        <v>2007</v>
      </c>
    </row>
    <row r="397" spans="1:4" x14ac:dyDescent="0.3">
      <c r="A397" s="18" t="s">
        <v>77</v>
      </c>
      <c r="B397" s="27">
        <v>28</v>
      </c>
      <c r="C397" t="s">
        <v>1963</v>
      </c>
      <c r="D397">
        <v>2007</v>
      </c>
    </row>
    <row r="398" spans="1:4" x14ac:dyDescent="0.3">
      <c r="A398" s="18" t="s">
        <v>77</v>
      </c>
      <c r="B398" s="27">
        <v>28</v>
      </c>
      <c r="C398" t="s">
        <v>1963</v>
      </c>
      <c r="D398">
        <v>2007</v>
      </c>
    </row>
    <row r="399" spans="1:4" x14ac:dyDescent="0.3">
      <c r="A399" s="18" t="s">
        <v>77</v>
      </c>
      <c r="B399" s="27">
        <v>28</v>
      </c>
      <c r="C399" t="s">
        <v>1963</v>
      </c>
      <c r="D399">
        <v>2007</v>
      </c>
    </row>
    <row r="400" spans="1:4" x14ac:dyDescent="0.3">
      <c r="A400" s="18" t="s">
        <v>77</v>
      </c>
      <c r="B400" s="27">
        <v>28</v>
      </c>
      <c r="C400" t="s">
        <v>1963</v>
      </c>
      <c r="D400">
        <v>2007</v>
      </c>
    </row>
    <row r="401" spans="1:4" x14ac:dyDescent="0.3">
      <c r="A401" s="18" t="s">
        <v>77</v>
      </c>
      <c r="B401" s="27">
        <v>28</v>
      </c>
      <c r="C401" t="s">
        <v>1963</v>
      </c>
      <c r="D401">
        <v>2007</v>
      </c>
    </row>
    <row r="402" spans="1:4" x14ac:dyDescent="0.3">
      <c r="A402" s="18" t="s">
        <v>77</v>
      </c>
      <c r="B402" s="27">
        <v>28</v>
      </c>
      <c r="C402" t="s">
        <v>1963</v>
      </c>
      <c r="D402">
        <v>2007</v>
      </c>
    </row>
    <row r="403" spans="1:4" x14ac:dyDescent="0.3">
      <c r="A403" s="18" t="s">
        <v>77</v>
      </c>
      <c r="B403" s="27">
        <v>28</v>
      </c>
      <c r="C403" t="s">
        <v>1963</v>
      </c>
      <c r="D403">
        <v>2007</v>
      </c>
    </row>
    <row r="404" spans="1:4" x14ac:dyDescent="0.3">
      <c r="A404" s="18" t="s">
        <v>77</v>
      </c>
      <c r="B404" s="27">
        <v>28</v>
      </c>
      <c r="C404" t="s">
        <v>1963</v>
      </c>
      <c r="D404">
        <v>2007</v>
      </c>
    </row>
    <row r="405" spans="1:4" x14ac:dyDescent="0.3">
      <c r="A405" s="18" t="s">
        <v>77</v>
      </c>
      <c r="B405" s="27">
        <v>28</v>
      </c>
      <c r="C405" t="s">
        <v>1963</v>
      </c>
      <c r="D405">
        <v>2007</v>
      </c>
    </row>
    <row r="406" spans="1:4" x14ac:dyDescent="0.3">
      <c r="A406" s="18" t="s">
        <v>77</v>
      </c>
      <c r="B406" s="27">
        <v>28</v>
      </c>
      <c r="C406" t="s">
        <v>1963</v>
      </c>
      <c r="D406">
        <v>2007</v>
      </c>
    </row>
    <row r="407" spans="1:4" x14ac:dyDescent="0.3">
      <c r="A407" s="18" t="s">
        <v>77</v>
      </c>
      <c r="B407" s="27">
        <v>28</v>
      </c>
      <c r="C407" t="s">
        <v>1963</v>
      </c>
      <c r="D407">
        <v>2007</v>
      </c>
    </row>
    <row r="408" spans="1:4" x14ac:dyDescent="0.3">
      <c r="A408" s="18" t="s">
        <v>77</v>
      </c>
      <c r="B408" s="27">
        <v>28</v>
      </c>
      <c r="C408" t="s">
        <v>1963</v>
      </c>
      <c r="D408">
        <v>2007</v>
      </c>
    </row>
    <row r="409" spans="1:4" x14ac:dyDescent="0.3">
      <c r="A409" s="18" t="s">
        <v>77</v>
      </c>
      <c r="B409" s="27">
        <v>28</v>
      </c>
      <c r="C409" t="s">
        <v>1963</v>
      </c>
      <c r="D409">
        <v>2007</v>
      </c>
    </row>
    <row r="410" spans="1:4" x14ac:dyDescent="0.3">
      <c r="A410" s="18" t="s">
        <v>77</v>
      </c>
      <c r="B410" s="27">
        <v>28</v>
      </c>
      <c r="C410" t="s">
        <v>1963</v>
      </c>
      <c r="D410">
        <v>2007</v>
      </c>
    </row>
    <row r="411" spans="1:4" x14ac:dyDescent="0.3">
      <c r="A411" s="18" t="s">
        <v>77</v>
      </c>
      <c r="B411" s="27">
        <v>28</v>
      </c>
      <c r="C411" t="s">
        <v>1963</v>
      </c>
      <c r="D411">
        <v>2007</v>
      </c>
    </row>
    <row r="412" spans="1:4" x14ac:dyDescent="0.3">
      <c r="A412" s="18" t="s">
        <v>77</v>
      </c>
      <c r="B412" s="27">
        <v>28</v>
      </c>
      <c r="C412" t="s">
        <v>1963</v>
      </c>
      <c r="D412">
        <v>2007</v>
      </c>
    </row>
    <row r="413" spans="1:4" x14ac:dyDescent="0.3">
      <c r="A413" s="18" t="s">
        <v>77</v>
      </c>
      <c r="B413" s="27">
        <v>28</v>
      </c>
      <c r="C413" t="s">
        <v>1963</v>
      </c>
      <c r="D413">
        <v>2007</v>
      </c>
    </row>
    <row r="414" spans="1:4" x14ac:dyDescent="0.3">
      <c r="A414" s="18" t="s">
        <v>77</v>
      </c>
      <c r="B414" s="27">
        <v>28</v>
      </c>
      <c r="C414" t="s">
        <v>1963</v>
      </c>
      <c r="D414">
        <v>2007</v>
      </c>
    </row>
    <row r="415" spans="1:4" x14ac:dyDescent="0.3">
      <c r="A415" s="18" t="s">
        <v>77</v>
      </c>
      <c r="B415" s="27">
        <v>28</v>
      </c>
      <c r="C415" t="s">
        <v>1963</v>
      </c>
      <c r="D415">
        <v>2007</v>
      </c>
    </row>
    <row r="416" spans="1:4" x14ac:dyDescent="0.3">
      <c r="A416" s="18" t="s">
        <v>77</v>
      </c>
      <c r="B416" s="27">
        <v>28</v>
      </c>
      <c r="C416" t="s">
        <v>1963</v>
      </c>
      <c r="D416">
        <v>2007</v>
      </c>
    </row>
    <row r="417" spans="1:4" x14ac:dyDescent="0.3">
      <c r="A417" s="18" t="s">
        <v>77</v>
      </c>
      <c r="B417" s="27">
        <v>28</v>
      </c>
      <c r="C417" t="s">
        <v>1963</v>
      </c>
      <c r="D417">
        <v>2007</v>
      </c>
    </row>
    <row r="418" spans="1:4" x14ac:dyDescent="0.3">
      <c r="A418" s="18" t="s">
        <v>77</v>
      </c>
      <c r="B418" s="27">
        <v>28</v>
      </c>
      <c r="C418" t="s">
        <v>1963</v>
      </c>
      <c r="D418">
        <v>2007</v>
      </c>
    </row>
    <row r="419" spans="1:4" x14ac:dyDescent="0.3">
      <c r="A419" s="18" t="s">
        <v>77</v>
      </c>
      <c r="B419" s="27">
        <v>28</v>
      </c>
      <c r="C419" t="s">
        <v>1963</v>
      </c>
      <c r="D419">
        <v>2007</v>
      </c>
    </row>
    <row r="420" spans="1:4" x14ac:dyDescent="0.3">
      <c r="A420" s="18" t="s">
        <v>77</v>
      </c>
      <c r="B420" s="27">
        <v>28</v>
      </c>
      <c r="C420" t="s">
        <v>1963</v>
      </c>
      <c r="D420">
        <v>2007</v>
      </c>
    </row>
    <row r="421" spans="1:4" x14ac:dyDescent="0.3">
      <c r="A421" s="18" t="s">
        <v>77</v>
      </c>
      <c r="B421" s="27">
        <v>28</v>
      </c>
      <c r="C421" t="s">
        <v>1963</v>
      </c>
      <c r="D421">
        <v>2007</v>
      </c>
    </row>
    <row r="422" spans="1:4" x14ac:dyDescent="0.3">
      <c r="A422" s="18" t="s">
        <v>77</v>
      </c>
      <c r="B422" s="27">
        <v>28</v>
      </c>
      <c r="C422" t="s">
        <v>1963</v>
      </c>
      <c r="D422">
        <v>2007</v>
      </c>
    </row>
    <row r="423" spans="1:4" x14ac:dyDescent="0.3">
      <c r="A423" s="18" t="s">
        <v>77</v>
      </c>
      <c r="B423" s="27">
        <v>28</v>
      </c>
      <c r="C423" t="s">
        <v>1963</v>
      </c>
      <c r="D423">
        <v>2007</v>
      </c>
    </row>
    <row r="424" spans="1:4" x14ac:dyDescent="0.3">
      <c r="A424" s="18" t="s">
        <v>77</v>
      </c>
      <c r="B424" s="27">
        <v>28</v>
      </c>
      <c r="C424" t="s">
        <v>1963</v>
      </c>
      <c r="D424">
        <v>2007</v>
      </c>
    </row>
    <row r="425" spans="1:4" x14ac:dyDescent="0.3">
      <c r="A425" s="18" t="s">
        <v>77</v>
      </c>
      <c r="B425" s="27">
        <v>28</v>
      </c>
      <c r="C425" t="s">
        <v>1963</v>
      </c>
      <c r="D425">
        <v>2007</v>
      </c>
    </row>
    <row r="426" spans="1:4" x14ac:dyDescent="0.3">
      <c r="A426" s="18" t="s">
        <v>77</v>
      </c>
      <c r="B426" s="27">
        <v>28</v>
      </c>
      <c r="C426" t="s">
        <v>1963</v>
      </c>
      <c r="D426">
        <v>2007</v>
      </c>
    </row>
    <row r="427" spans="1:4" x14ac:dyDescent="0.3">
      <c r="A427" s="18" t="s">
        <v>77</v>
      </c>
      <c r="B427" s="27">
        <v>28</v>
      </c>
      <c r="C427" t="s">
        <v>1963</v>
      </c>
      <c r="D427">
        <v>2007</v>
      </c>
    </row>
    <row r="428" spans="1:4" x14ac:dyDescent="0.3">
      <c r="A428" s="18" t="s">
        <v>77</v>
      </c>
      <c r="B428" s="27">
        <v>28</v>
      </c>
      <c r="C428" t="s">
        <v>1963</v>
      </c>
      <c r="D428">
        <v>2007</v>
      </c>
    </row>
    <row r="429" spans="1:4" x14ac:dyDescent="0.3">
      <c r="A429" s="18" t="s">
        <v>77</v>
      </c>
      <c r="B429" s="27">
        <v>28</v>
      </c>
      <c r="C429" t="s">
        <v>1963</v>
      </c>
      <c r="D429">
        <v>2007</v>
      </c>
    </row>
    <row r="430" spans="1:4" x14ac:dyDescent="0.3">
      <c r="A430" s="18" t="s">
        <v>77</v>
      </c>
      <c r="B430" s="27">
        <v>28</v>
      </c>
      <c r="C430" t="s">
        <v>1963</v>
      </c>
      <c r="D430">
        <v>2007</v>
      </c>
    </row>
    <row r="431" spans="1:4" x14ac:dyDescent="0.3">
      <c r="A431" s="18" t="s">
        <v>77</v>
      </c>
      <c r="B431" s="27">
        <v>28</v>
      </c>
      <c r="C431" t="s">
        <v>1963</v>
      </c>
      <c r="D431">
        <v>2007</v>
      </c>
    </row>
    <row r="432" spans="1:4" x14ac:dyDescent="0.3">
      <c r="A432" s="18" t="s">
        <v>77</v>
      </c>
      <c r="B432" s="27">
        <v>28</v>
      </c>
      <c r="C432" t="s">
        <v>1963</v>
      </c>
      <c r="D432">
        <v>2007</v>
      </c>
    </row>
    <row r="433" spans="1:4" x14ac:dyDescent="0.3">
      <c r="A433" s="18" t="s">
        <v>77</v>
      </c>
      <c r="B433" s="27">
        <v>28</v>
      </c>
      <c r="C433" t="s">
        <v>1963</v>
      </c>
      <c r="D433">
        <v>2007</v>
      </c>
    </row>
    <row r="434" spans="1:4" x14ac:dyDescent="0.3">
      <c r="A434" s="18" t="s">
        <v>77</v>
      </c>
      <c r="B434" s="27">
        <v>28</v>
      </c>
      <c r="C434" t="s">
        <v>1963</v>
      </c>
      <c r="D434">
        <v>2007</v>
      </c>
    </row>
    <row r="435" spans="1:4" x14ac:dyDescent="0.3">
      <c r="A435" s="18" t="s">
        <v>77</v>
      </c>
      <c r="B435" s="27">
        <v>28</v>
      </c>
      <c r="C435" t="s">
        <v>1963</v>
      </c>
      <c r="D435">
        <v>2007</v>
      </c>
    </row>
    <row r="436" spans="1:4" x14ac:dyDescent="0.3">
      <c r="A436" s="18" t="s">
        <v>77</v>
      </c>
      <c r="B436" s="27">
        <v>28</v>
      </c>
      <c r="C436" t="s">
        <v>1963</v>
      </c>
      <c r="D436">
        <v>2007</v>
      </c>
    </row>
    <row r="437" spans="1:4" x14ac:dyDescent="0.3">
      <c r="A437" s="18" t="s">
        <v>77</v>
      </c>
      <c r="B437" s="27">
        <v>28</v>
      </c>
      <c r="C437" t="s">
        <v>1963</v>
      </c>
      <c r="D437">
        <v>2007</v>
      </c>
    </row>
    <row r="438" spans="1:4" x14ac:dyDescent="0.3">
      <c r="A438" s="18" t="s">
        <v>77</v>
      </c>
      <c r="B438" s="27">
        <v>28</v>
      </c>
      <c r="C438" t="s">
        <v>1963</v>
      </c>
      <c r="D438">
        <v>2007</v>
      </c>
    </row>
    <row r="439" spans="1:4" x14ac:dyDescent="0.3">
      <c r="A439" s="18" t="s">
        <v>77</v>
      </c>
      <c r="B439" s="27">
        <v>28</v>
      </c>
      <c r="C439" t="s">
        <v>1963</v>
      </c>
      <c r="D439">
        <v>2007</v>
      </c>
    </row>
    <row r="440" spans="1:4" x14ac:dyDescent="0.3">
      <c r="A440" s="18" t="s">
        <v>77</v>
      </c>
      <c r="B440" s="27">
        <v>28</v>
      </c>
      <c r="C440" t="s">
        <v>1963</v>
      </c>
      <c r="D440">
        <v>2007</v>
      </c>
    </row>
    <row r="441" spans="1:4" x14ac:dyDescent="0.3">
      <c r="A441" s="18" t="s">
        <v>77</v>
      </c>
      <c r="B441" s="27">
        <v>28</v>
      </c>
      <c r="C441" t="s">
        <v>1963</v>
      </c>
      <c r="D441">
        <v>2007</v>
      </c>
    </row>
    <row r="442" spans="1:4" x14ac:dyDescent="0.3">
      <c r="A442" s="18" t="s">
        <v>77</v>
      </c>
      <c r="B442" s="27">
        <v>28</v>
      </c>
      <c r="C442" t="s">
        <v>1963</v>
      </c>
      <c r="D442">
        <v>2007</v>
      </c>
    </row>
    <row r="443" spans="1:4" x14ac:dyDescent="0.3">
      <c r="A443" s="18" t="s">
        <v>77</v>
      </c>
      <c r="B443" s="27">
        <v>28</v>
      </c>
      <c r="C443" t="s">
        <v>1963</v>
      </c>
      <c r="D443">
        <v>2007</v>
      </c>
    </row>
    <row r="444" spans="1:4" x14ac:dyDescent="0.3">
      <c r="A444" s="18" t="s">
        <v>77</v>
      </c>
      <c r="B444" s="27">
        <v>28</v>
      </c>
      <c r="C444" t="s">
        <v>1963</v>
      </c>
      <c r="D444">
        <v>2007</v>
      </c>
    </row>
    <row r="445" spans="1:4" x14ac:dyDescent="0.3">
      <c r="A445" s="18" t="s">
        <v>77</v>
      </c>
      <c r="B445" s="27">
        <v>28</v>
      </c>
      <c r="C445" t="s">
        <v>1963</v>
      </c>
      <c r="D445">
        <v>2007</v>
      </c>
    </row>
    <row r="446" spans="1:4" x14ac:dyDescent="0.3">
      <c r="A446" s="18" t="s">
        <v>77</v>
      </c>
      <c r="B446" s="27">
        <v>28</v>
      </c>
      <c r="C446" t="s">
        <v>1963</v>
      </c>
      <c r="D446">
        <v>2007</v>
      </c>
    </row>
    <row r="447" spans="1:4" x14ac:dyDescent="0.3">
      <c r="A447" s="18" t="s">
        <v>77</v>
      </c>
      <c r="B447" s="27">
        <v>28</v>
      </c>
      <c r="C447" t="s">
        <v>1963</v>
      </c>
      <c r="D447">
        <v>2007</v>
      </c>
    </row>
    <row r="448" spans="1:4" x14ac:dyDescent="0.3">
      <c r="A448" s="18" t="s">
        <v>77</v>
      </c>
      <c r="B448" s="27">
        <v>28</v>
      </c>
      <c r="C448" t="s">
        <v>1963</v>
      </c>
      <c r="D448">
        <v>2007</v>
      </c>
    </row>
    <row r="449" spans="1:4" x14ac:dyDescent="0.3">
      <c r="A449" s="18" t="s">
        <v>77</v>
      </c>
      <c r="B449" s="27">
        <v>28</v>
      </c>
      <c r="C449" t="s">
        <v>1963</v>
      </c>
      <c r="D449">
        <v>2007</v>
      </c>
    </row>
    <row r="450" spans="1:4" x14ac:dyDescent="0.3">
      <c r="A450" s="18" t="s">
        <v>77</v>
      </c>
      <c r="B450" s="27">
        <v>28</v>
      </c>
      <c r="C450" t="s">
        <v>1963</v>
      </c>
      <c r="D450">
        <v>2007</v>
      </c>
    </row>
    <row r="451" spans="1:4" x14ac:dyDescent="0.3">
      <c r="A451" s="18" t="s">
        <v>77</v>
      </c>
      <c r="B451" s="27">
        <v>28</v>
      </c>
      <c r="C451" t="s">
        <v>1963</v>
      </c>
      <c r="D451">
        <v>2007</v>
      </c>
    </row>
    <row r="452" spans="1:4" x14ac:dyDescent="0.3">
      <c r="A452" s="18" t="s">
        <v>77</v>
      </c>
      <c r="B452" s="27">
        <v>28</v>
      </c>
      <c r="C452" t="s">
        <v>1963</v>
      </c>
      <c r="D452">
        <v>2007</v>
      </c>
    </row>
    <row r="453" spans="1:4" x14ac:dyDescent="0.3">
      <c r="A453" s="18" t="s">
        <v>77</v>
      </c>
      <c r="B453" s="27">
        <v>28</v>
      </c>
      <c r="C453" t="s">
        <v>1963</v>
      </c>
      <c r="D453">
        <v>2007</v>
      </c>
    </row>
    <row r="454" spans="1:4" x14ac:dyDescent="0.3">
      <c r="A454" s="18" t="s">
        <v>77</v>
      </c>
      <c r="B454" s="27">
        <v>28</v>
      </c>
      <c r="C454" t="s">
        <v>1963</v>
      </c>
      <c r="D454">
        <v>2007</v>
      </c>
    </row>
    <row r="455" spans="1:4" x14ac:dyDescent="0.3">
      <c r="A455" s="18" t="s">
        <v>77</v>
      </c>
      <c r="B455" s="27">
        <v>28</v>
      </c>
      <c r="C455" t="s">
        <v>1963</v>
      </c>
      <c r="D455">
        <v>2007</v>
      </c>
    </row>
    <row r="456" spans="1:4" x14ac:dyDescent="0.3">
      <c r="A456" s="18" t="s">
        <v>77</v>
      </c>
      <c r="B456" s="27">
        <v>28</v>
      </c>
      <c r="C456" t="s">
        <v>1963</v>
      </c>
      <c r="D456">
        <v>2007</v>
      </c>
    </row>
    <row r="457" spans="1:4" x14ac:dyDescent="0.3">
      <c r="A457" s="18" t="s">
        <v>77</v>
      </c>
      <c r="B457" s="27">
        <v>28</v>
      </c>
      <c r="C457" t="s">
        <v>1963</v>
      </c>
      <c r="D457">
        <v>2007</v>
      </c>
    </row>
    <row r="458" spans="1:4" x14ac:dyDescent="0.3">
      <c r="A458" s="18" t="s">
        <v>77</v>
      </c>
      <c r="B458" s="27">
        <v>28</v>
      </c>
      <c r="C458" t="s">
        <v>1963</v>
      </c>
      <c r="D458">
        <v>2007</v>
      </c>
    </row>
    <row r="459" spans="1:4" x14ac:dyDescent="0.3">
      <c r="A459" s="18" t="s">
        <v>77</v>
      </c>
      <c r="B459" s="27">
        <v>28</v>
      </c>
      <c r="C459" t="s">
        <v>1963</v>
      </c>
      <c r="D459">
        <v>2007</v>
      </c>
    </row>
    <row r="460" spans="1:4" x14ac:dyDescent="0.3">
      <c r="A460" s="18" t="s">
        <v>77</v>
      </c>
      <c r="B460" s="27">
        <v>28</v>
      </c>
      <c r="C460" t="s">
        <v>1963</v>
      </c>
      <c r="D460">
        <v>2007</v>
      </c>
    </row>
    <row r="461" spans="1:4" x14ac:dyDescent="0.3">
      <c r="A461" s="18" t="s">
        <v>77</v>
      </c>
      <c r="B461" s="27">
        <v>28</v>
      </c>
      <c r="C461" t="s">
        <v>1963</v>
      </c>
      <c r="D461">
        <v>2007</v>
      </c>
    </row>
    <row r="462" spans="1:4" x14ac:dyDescent="0.3">
      <c r="A462" s="18" t="s">
        <v>77</v>
      </c>
      <c r="B462" s="27">
        <v>28</v>
      </c>
      <c r="C462" t="s">
        <v>1963</v>
      </c>
      <c r="D462">
        <v>2007</v>
      </c>
    </row>
    <row r="463" spans="1:4" x14ac:dyDescent="0.3">
      <c r="A463" s="18" t="s">
        <v>77</v>
      </c>
      <c r="B463" s="27">
        <v>28</v>
      </c>
      <c r="C463" t="s">
        <v>1963</v>
      </c>
      <c r="D463">
        <v>2007</v>
      </c>
    </row>
    <row r="464" spans="1:4" x14ac:dyDescent="0.3">
      <c r="A464" s="18" t="s">
        <v>77</v>
      </c>
      <c r="B464" s="27">
        <v>28</v>
      </c>
      <c r="C464" t="s">
        <v>1963</v>
      </c>
      <c r="D464">
        <v>2007</v>
      </c>
    </row>
    <row r="465" spans="1:4" x14ac:dyDescent="0.3">
      <c r="A465" s="18" t="s">
        <v>77</v>
      </c>
      <c r="B465" s="27">
        <v>28</v>
      </c>
      <c r="C465" t="s">
        <v>1963</v>
      </c>
      <c r="D465">
        <v>2007</v>
      </c>
    </row>
    <row r="466" spans="1:4" x14ac:dyDescent="0.3">
      <c r="A466" s="18" t="s">
        <v>77</v>
      </c>
      <c r="B466" s="27">
        <v>28</v>
      </c>
      <c r="C466" t="s">
        <v>1963</v>
      </c>
      <c r="D466">
        <v>2007</v>
      </c>
    </row>
    <row r="467" spans="1:4" x14ac:dyDescent="0.3">
      <c r="A467" s="18" t="s">
        <v>77</v>
      </c>
      <c r="B467" s="27">
        <v>28</v>
      </c>
      <c r="C467" t="s">
        <v>1963</v>
      </c>
      <c r="D467">
        <v>2007</v>
      </c>
    </row>
    <row r="468" spans="1:4" x14ac:dyDescent="0.3">
      <c r="A468" s="18" t="s">
        <v>77</v>
      </c>
      <c r="B468" s="27">
        <v>28</v>
      </c>
      <c r="C468" t="s">
        <v>1963</v>
      </c>
      <c r="D468">
        <v>2007</v>
      </c>
    </row>
    <row r="469" spans="1:4" x14ac:dyDescent="0.3">
      <c r="A469" s="18" t="s">
        <v>77</v>
      </c>
      <c r="B469" s="27">
        <v>28</v>
      </c>
      <c r="C469" t="s">
        <v>1963</v>
      </c>
      <c r="D469">
        <v>2007</v>
      </c>
    </row>
    <row r="470" spans="1:4" x14ac:dyDescent="0.3">
      <c r="A470" s="18" t="s">
        <v>77</v>
      </c>
      <c r="B470" s="27">
        <v>28</v>
      </c>
      <c r="C470" t="s">
        <v>1963</v>
      </c>
      <c r="D470">
        <v>2007</v>
      </c>
    </row>
    <row r="471" spans="1:4" x14ac:dyDescent="0.3">
      <c r="A471" s="18" t="s">
        <v>77</v>
      </c>
      <c r="B471" s="27">
        <v>28</v>
      </c>
      <c r="C471" t="s">
        <v>1963</v>
      </c>
      <c r="D471">
        <v>2007</v>
      </c>
    </row>
    <row r="472" spans="1:4" x14ac:dyDescent="0.3">
      <c r="A472" s="18" t="s">
        <v>77</v>
      </c>
      <c r="B472" s="27">
        <v>28</v>
      </c>
      <c r="C472" t="s">
        <v>1963</v>
      </c>
      <c r="D472">
        <v>2007</v>
      </c>
    </row>
    <row r="473" spans="1:4" x14ac:dyDescent="0.3">
      <c r="A473" s="18" t="s">
        <v>77</v>
      </c>
      <c r="B473" s="27">
        <v>28</v>
      </c>
      <c r="C473" t="s">
        <v>1963</v>
      </c>
      <c r="D473">
        <v>2007</v>
      </c>
    </row>
    <row r="474" spans="1:4" x14ac:dyDescent="0.3">
      <c r="A474" s="18" t="s">
        <v>77</v>
      </c>
      <c r="B474" s="27">
        <v>28</v>
      </c>
      <c r="C474" t="s">
        <v>1963</v>
      </c>
      <c r="D474">
        <v>2007</v>
      </c>
    </row>
    <row r="475" spans="1:4" x14ac:dyDescent="0.3">
      <c r="A475" s="18" t="s">
        <v>77</v>
      </c>
      <c r="B475" s="27">
        <v>28</v>
      </c>
      <c r="C475" t="s">
        <v>1963</v>
      </c>
      <c r="D475">
        <v>2007</v>
      </c>
    </row>
    <row r="476" spans="1:4" x14ac:dyDescent="0.3">
      <c r="A476" s="18" t="s">
        <v>78</v>
      </c>
      <c r="B476" s="27">
        <v>1</v>
      </c>
      <c r="C476" t="s">
        <v>1964</v>
      </c>
      <c r="D476">
        <v>2007</v>
      </c>
    </row>
    <row r="477" spans="1:4" x14ac:dyDescent="0.3">
      <c r="A477" s="18" t="s">
        <v>78</v>
      </c>
      <c r="B477" s="27">
        <v>1</v>
      </c>
      <c r="C477" t="s">
        <v>1964</v>
      </c>
      <c r="D477">
        <v>2007</v>
      </c>
    </row>
    <row r="478" spans="1:4" x14ac:dyDescent="0.3">
      <c r="A478" s="18" t="s">
        <v>78</v>
      </c>
      <c r="B478" s="27">
        <v>1</v>
      </c>
      <c r="C478" t="s">
        <v>1964</v>
      </c>
      <c r="D478">
        <v>2007</v>
      </c>
    </row>
    <row r="479" spans="1:4" x14ac:dyDescent="0.3">
      <c r="A479" s="18" t="s">
        <v>78</v>
      </c>
      <c r="B479" s="27">
        <v>1</v>
      </c>
      <c r="C479" t="s">
        <v>1964</v>
      </c>
      <c r="D479">
        <v>2007</v>
      </c>
    </row>
    <row r="480" spans="1:4" x14ac:dyDescent="0.3">
      <c r="A480" s="18" t="s">
        <v>78</v>
      </c>
      <c r="B480" s="27">
        <v>1</v>
      </c>
      <c r="C480" t="s">
        <v>1964</v>
      </c>
      <c r="D480">
        <v>2007</v>
      </c>
    </row>
    <row r="481" spans="1:4" x14ac:dyDescent="0.3">
      <c r="A481" s="18" t="s">
        <v>78</v>
      </c>
      <c r="B481" s="27">
        <v>1</v>
      </c>
      <c r="C481" t="s">
        <v>1964</v>
      </c>
      <c r="D481">
        <v>2007</v>
      </c>
    </row>
    <row r="482" spans="1:4" x14ac:dyDescent="0.3">
      <c r="A482" s="18" t="s">
        <v>78</v>
      </c>
      <c r="B482" s="27">
        <v>1</v>
      </c>
      <c r="C482" t="s">
        <v>1964</v>
      </c>
      <c r="D482">
        <v>2007</v>
      </c>
    </row>
    <row r="483" spans="1:4" x14ac:dyDescent="0.3">
      <c r="A483" s="18" t="s">
        <v>78</v>
      </c>
      <c r="B483" s="27">
        <v>1</v>
      </c>
      <c r="C483" t="s">
        <v>1964</v>
      </c>
      <c r="D483">
        <v>2007</v>
      </c>
    </row>
    <row r="484" spans="1:4" x14ac:dyDescent="0.3">
      <c r="A484" s="18" t="s">
        <v>78</v>
      </c>
      <c r="B484" s="27">
        <v>1</v>
      </c>
      <c r="C484" t="s">
        <v>1964</v>
      </c>
      <c r="D484">
        <v>2007</v>
      </c>
    </row>
    <row r="485" spans="1:4" x14ac:dyDescent="0.3">
      <c r="A485" s="18" t="s">
        <v>78</v>
      </c>
      <c r="B485" s="27">
        <v>1</v>
      </c>
      <c r="C485" t="s">
        <v>1964</v>
      </c>
      <c r="D485">
        <v>2007</v>
      </c>
    </row>
    <row r="486" spans="1:4" x14ac:dyDescent="0.3">
      <c r="A486" s="18" t="s">
        <v>78</v>
      </c>
      <c r="B486" s="27">
        <v>1</v>
      </c>
      <c r="C486" t="s">
        <v>1964</v>
      </c>
      <c r="D486">
        <v>2007</v>
      </c>
    </row>
    <row r="487" spans="1:4" x14ac:dyDescent="0.3">
      <c r="A487" s="18" t="s">
        <v>78</v>
      </c>
      <c r="B487" s="27">
        <v>1</v>
      </c>
      <c r="C487" t="s">
        <v>1964</v>
      </c>
      <c r="D487">
        <v>2007</v>
      </c>
    </row>
    <row r="488" spans="1:4" x14ac:dyDescent="0.3">
      <c r="A488" s="18" t="s">
        <v>78</v>
      </c>
      <c r="B488" s="27">
        <v>1</v>
      </c>
      <c r="C488" t="s">
        <v>1964</v>
      </c>
      <c r="D488">
        <v>2007</v>
      </c>
    </row>
    <row r="489" spans="1:4" x14ac:dyDescent="0.3">
      <c r="A489" s="18" t="s">
        <v>78</v>
      </c>
      <c r="B489" s="27">
        <v>1</v>
      </c>
      <c r="C489" t="s">
        <v>1964</v>
      </c>
      <c r="D489">
        <v>2007</v>
      </c>
    </row>
    <row r="490" spans="1:4" x14ac:dyDescent="0.3">
      <c r="A490" s="18" t="s">
        <v>78</v>
      </c>
      <c r="B490" s="27">
        <v>1</v>
      </c>
      <c r="C490" t="s">
        <v>1964</v>
      </c>
      <c r="D490">
        <v>2007</v>
      </c>
    </row>
    <row r="491" spans="1:4" x14ac:dyDescent="0.3">
      <c r="A491" s="18" t="s">
        <v>78</v>
      </c>
      <c r="B491" s="27">
        <v>1</v>
      </c>
      <c r="C491" t="s">
        <v>1964</v>
      </c>
      <c r="D491">
        <v>2007</v>
      </c>
    </row>
    <row r="492" spans="1:4" x14ac:dyDescent="0.3">
      <c r="A492" s="18" t="s">
        <v>78</v>
      </c>
      <c r="B492" s="27">
        <v>1</v>
      </c>
      <c r="C492" t="s">
        <v>1964</v>
      </c>
      <c r="D492">
        <v>2007</v>
      </c>
    </row>
    <row r="493" spans="1:4" x14ac:dyDescent="0.3">
      <c r="A493" s="18" t="s">
        <v>78</v>
      </c>
      <c r="B493" s="27">
        <v>1</v>
      </c>
      <c r="C493" t="s">
        <v>1964</v>
      </c>
      <c r="D493">
        <v>2007</v>
      </c>
    </row>
    <row r="494" spans="1:4" x14ac:dyDescent="0.3">
      <c r="A494" s="18" t="s">
        <v>78</v>
      </c>
      <c r="B494" s="27">
        <v>1</v>
      </c>
      <c r="C494" t="s">
        <v>1964</v>
      </c>
      <c r="D494">
        <v>2007</v>
      </c>
    </row>
    <row r="495" spans="1:4" x14ac:dyDescent="0.3">
      <c r="A495" s="18" t="s">
        <v>78</v>
      </c>
      <c r="B495" s="27">
        <v>1</v>
      </c>
      <c r="C495" t="s">
        <v>1964</v>
      </c>
      <c r="D495">
        <v>2007</v>
      </c>
    </row>
    <row r="496" spans="1:4" x14ac:dyDescent="0.3">
      <c r="A496" s="18" t="s">
        <v>78</v>
      </c>
      <c r="B496" s="27">
        <v>1</v>
      </c>
      <c r="C496" t="s">
        <v>1964</v>
      </c>
      <c r="D496">
        <v>2007</v>
      </c>
    </row>
    <row r="497" spans="1:4" x14ac:dyDescent="0.3">
      <c r="A497" s="18" t="s">
        <v>78</v>
      </c>
      <c r="B497" s="27">
        <v>1</v>
      </c>
      <c r="C497" t="s">
        <v>1964</v>
      </c>
      <c r="D497">
        <v>2007</v>
      </c>
    </row>
    <row r="498" spans="1:4" x14ac:dyDescent="0.3">
      <c r="A498" s="18" t="s">
        <v>78</v>
      </c>
      <c r="B498" s="27">
        <v>1</v>
      </c>
      <c r="C498" t="s">
        <v>1964</v>
      </c>
      <c r="D498">
        <v>2007</v>
      </c>
    </row>
    <row r="499" spans="1:4" x14ac:dyDescent="0.3">
      <c r="A499" s="18" t="s">
        <v>78</v>
      </c>
      <c r="B499" s="27">
        <v>1</v>
      </c>
      <c r="C499" t="s">
        <v>1964</v>
      </c>
      <c r="D499">
        <v>2007</v>
      </c>
    </row>
    <row r="500" spans="1:4" x14ac:dyDescent="0.3">
      <c r="A500" s="18" t="s">
        <v>78</v>
      </c>
      <c r="B500" s="27">
        <v>1</v>
      </c>
      <c r="C500" t="s">
        <v>1964</v>
      </c>
      <c r="D500">
        <v>2007</v>
      </c>
    </row>
    <row r="501" spans="1:4" x14ac:dyDescent="0.3">
      <c r="A501" s="18" t="s">
        <v>78</v>
      </c>
      <c r="B501" s="27">
        <v>1</v>
      </c>
      <c r="C501" t="s">
        <v>1964</v>
      </c>
      <c r="D501">
        <v>2007</v>
      </c>
    </row>
    <row r="502" spans="1:4" x14ac:dyDescent="0.3">
      <c r="A502" s="18" t="s">
        <v>78</v>
      </c>
      <c r="B502" s="27">
        <v>1</v>
      </c>
      <c r="C502" t="s">
        <v>1964</v>
      </c>
      <c r="D502">
        <v>2007</v>
      </c>
    </row>
    <row r="503" spans="1:4" x14ac:dyDescent="0.3">
      <c r="A503" s="18" t="s">
        <v>78</v>
      </c>
      <c r="B503" s="27">
        <v>1</v>
      </c>
      <c r="C503" t="s">
        <v>1964</v>
      </c>
      <c r="D503">
        <v>2007</v>
      </c>
    </row>
    <row r="504" spans="1:4" x14ac:dyDescent="0.3">
      <c r="A504" s="18" t="s">
        <v>78</v>
      </c>
      <c r="B504" s="27">
        <v>1</v>
      </c>
      <c r="C504" t="s">
        <v>1964</v>
      </c>
      <c r="D504">
        <v>2007</v>
      </c>
    </row>
    <row r="505" spans="1:4" x14ac:dyDescent="0.3">
      <c r="A505" s="18" t="s">
        <v>78</v>
      </c>
      <c r="B505" s="27">
        <v>1</v>
      </c>
      <c r="C505" t="s">
        <v>1964</v>
      </c>
      <c r="D505">
        <v>2007</v>
      </c>
    </row>
    <row r="506" spans="1:4" x14ac:dyDescent="0.3">
      <c r="A506" s="18" t="s">
        <v>78</v>
      </c>
      <c r="B506" s="27">
        <v>1</v>
      </c>
      <c r="C506" t="s">
        <v>1964</v>
      </c>
      <c r="D506">
        <v>2007</v>
      </c>
    </row>
    <row r="507" spans="1:4" x14ac:dyDescent="0.3">
      <c r="A507" s="18" t="s">
        <v>78</v>
      </c>
      <c r="B507" s="27">
        <v>1</v>
      </c>
      <c r="C507" t="s">
        <v>1964</v>
      </c>
      <c r="D507">
        <v>2007</v>
      </c>
    </row>
    <row r="508" spans="1:4" x14ac:dyDescent="0.3">
      <c r="A508" s="18" t="s">
        <v>78</v>
      </c>
      <c r="B508" s="27">
        <v>1</v>
      </c>
      <c r="C508" t="s">
        <v>1964</v>
      </c>
      <c r="D508">
        <v>2007</v>
      </c>
    </row>
    <row r="509" spans="1:4" x14ac:dyDescent="0.3">
      <c r="A509" s="18" t="s">
        <v>78</v>
      </c>
      <c r="B509" s="27">
        <v>1</v>
      </c>
      <c r="C509" t="s">
        <v>1964</v>
      </c>
      <c r="D509">
        <v>2007</v>
      </c>
    </row>
    <row r="510" spans="1:4" x14ac:dyDescent="0.3">
      <c r="A510" s="18" t="s">
        <v>78</v>
      </c>
      <c r="B510" s="27">
        <v>1</v>
      </c>
      <c r="C510" t="s">
        <v>1964</v>
      </c>
      <c r="D510">
        <v>2007</v>
      </c>
    </row>
    <row r="511" spans="1:4" x14ac:dyDescent="0.3">
      <c r="A511" s="18" t="s">
        <v>78</v>
      </c>
      <c r="B511" s="27">
        <v>1</v>
      </c>
      <c r="C511" t="s">
        <v>1964</v>
      </c>
      <c r="D511">
        <v>2007</v>
      </c>
    </row>
    <row r="512" spans="1:4" x14ac:dyDescent="0.3">
      <c r="A512" s="18" t="s">
        <v>76</v>
      </c>
      <c r="B512" s="27">
        <v>27</v>
      </c>
      <c r="C512" t="s">
        <v>1963</v>
      </c>
      <c r="D512">
        <v>2007</v>
      </c>
    </row>
    <row r="513" spans="1:4" x14ac:dyDescent="0.3">
      <c r="A513" s="18" t="s">
        <v>76</v>
      </c>
      <c r="B513" s="27">
        <v>27</v>
      </c>
      <c r="C513" t="s">
        <v>1963</v>
      </c>
      <c r="D513">
        <v>2007</v>
      </c>
    </row>
    <row r="514" spans="1:4" x14ac:dyDescent="0.3">
      <c r="A514" s="18" t="s">
        <v>76</v>
      </c>
      <c r="B514" s="27">
        <v>27</v>
      </c>
      <c r="C514" t="s">
        <v>1963</v>
      </c>
      <c r="D514">
        <v>2007</v>
      </c>
    </row>
    <row r="515" spans="1:4" x14ac:dyDescent="0.3">
      <c r="A515" s="18" t="s">
        <v>76</v>
      </c>
      <c r="B515" s="27">
        <v>27</v>
      </c>
      <c r="C515" t="s">
        <v>1963</v>
      </c>
      <c r="D515">
        <v>2007</v>
      </c>
    </row>
    <row r="516" spans="1:4" x14ac:dyDescent="0.3">
      <c r="A516" s="18" t="s">
        <v>76</v>
      </c>
      <c r="B516" s="27">
        <v>27</v>
      </c>
      <c r="C516" t="s">
        <v>1963</v>
      </c>
      <c r="D516">
        <v>2007</v>
      </c>
    </row>
    <row r="517" spans="1:4" x14ac:dyDescent="0.3">
      <c r="A517" s="18" t="s">
        <v>76</v>
      </c>
      <c r="B517" s="27">
        <v>27</v>
      </c>
      <c r="C517" t="s">
        <v>1963</v>
      </c>
      <c r="D517">
        <v>2007</v>
      </c>
    </row>
    <row r="518" spans="1:4" x14ac:dyDescent="0.3">
      <c r="A518" s="18" t="s">
        <v>76</v>
      </c>
      <c r="B518" s="27">
        <v>27</v>
      </c>
      <c r="C518" t="s">
        <v>1963</v>
      </c>
      <c r="D518">
        <v>2007</v>
      </c>
    </row>
    <row r="519" spans="1:4" x14ac:dyDescent="0.3">
      <c r="A519" s="18" t="s">
        <v>76</v>
      </c>
      <c r="B519" s="27">
        <v>27</v>
      </c>
      <c r="C519" t="s">
        <v>1963</v>
      </c>
      <c r="D519">
        <v>2007</v>
      </c>
    </row>
    <row r="520" spans="1:4" x14ac:dyDescent="0.3">
      <c r="A520" s="18" t="s">
        <v>76</v>
      </c>
      <c r="B520" s="27">
        <v>27</v>
      </c>
      <c r="C520" t="s">
        <v>1963</v>
      </c>
      <c r="D520">
        <v>2007</v>
      </c>
    </row>
    <row r="521" spans="1:4" x14ac:dyDescent="0.3">
      <c r="A521" s="18" t="s">
        <v>76</v>
      </c>
      <c r="B521" s="27">
        <v>27</v>
      </c>
      <c r="C521" t="s">
        <v>1963</v>
      </c>
      <c r="D521">
        <v>2007</v>
      </c>
    </row>
    <row r="522" spans="1:4" x14ac:dyDescent="0.3">
      <c r="A522" s="18" t="s">
        <v>76</v>
      </c>
      <c r="B522" s="27">
        <v>27</v>
      </c>
      <c r="C522" t="s">
        <v>1963</v>
      </c>
      <c r="D522">
        <v>2007</v>
      </c>
    </row>
    <row r="523" spans="1:4" x14ac:dyDescent="0.3">
      <c r="A523" s="18" t="s">
        <v>76</v>
      </c>
      <c r="B523" s="27">
        <v>27</v>
      </c>
      <c r="C523" t="s">
        <v>1963</v>
      </c>
      <c r="D523">
        <v>2007</v>
      </c>
    </row>
    <row r="524" spans="1:4" x14ac:dyDescent="0.3">
      <c r="A524" s="18" t="s">
        <v>79</v>
      </c>
      <c r="B524" s="27">
        <v>2</v>
      </c>
      <c r="C524" t="s">
        <v>1964</v>
      </c>
      <c r="D524">
        <v>2007</v>
      </c>
    </row>
    <row r="525" spans="1:4" x14ac:dyDescent="0.3">
      <c r="A525" s="18" t="s">
        <v>79</v>
      </c>
      <c r="B525" s="27">
        <v>2</v>
      </c>
      <c r="C525" t="s">
        <v>1964</v>
      </c>
      <c r="D525">
        <v>2007</v>
      </c>
    </row>
    <row r="526" spans="1:4" x14ac:dyDescent="0.3">
      <c r="A526" s="18" t="s">
        <v>79</v>
      </c>
      <c r="B526" s="27">
        <v>2</v>
      </c>
      <c r="C526" t="s">
        <v>1964</v>
      </c>
      <c r="D526">
        <v>2007</v>
      </c>
    </row>
    <row r="527" spans="1:4" x14ac:dyDescent="0.3">
      <c r="A527" s="18" t="s">
        <v>79</v>
      </c>
      <c r="B527" s="27">
        <v>2</v>
      </c>
      <c r="C527" t="s">
        <v>1964</v>
      </c>
      <c r="D527">
        <v>2007</v>
      </c>
    </row>
    <row r="528" spans="1:4" x14ac:dyDescent="0.3">
      <c r="A528" s="18" t="s">
        <v>79</v>
      </c>
      <c r="B528" s="27">
        <v>2</v>
      </c>
      <c r="C528" t="s">
        <v>1964</v>
      </c>
      <c r="D528">
        <v>2007</v>
      </c>
    </row>
    <row r="529" spans="1:4" x14ac:dyDescent="0.3">
      <c r="A529" s="18" t="s">
        <v>79</v>
      </c>
      <c r="B529" s="27">
        <v>2</v>
      </c>
      <c r="C529" t="s">
        <v>1964</v>
      </c>
      <c r="D529">
        <v>2007</v>
      </c>
    </row>
    <row r="530" spans="1:4" x14ac:dyDescent="0.3">
      <c r="A530" s="18" t="s">
        <v>79</v>
      </c>
      <c r="B530" s="27">
        <v>2</v>
      </c>
      <c r="C530" t="s">
        <v>1964</v>
      </c>
      <c r="D530">
        <v>2007</v>
      </c>
    </row>
    <row r="531" spans="1:4" x14ac:dyDescent="0.3">
      <c r="A531" s="18" t="s">
        <v>79</v>
      </c>
      <c r="B531" s="27">
        <v>2</v>
      </c>
      <c r="C531" t="s">
        <v>1964</v>
      </c>
      <c r="D531">
        <v>2007</v>
      </c>
    </row>
    <row r="532" spans="1:4" x14ac:dyDescent="0.3">
      <c r="A532" s="18" t="s">
        <v>79</v>
      </c>
      <c r="B532" s="27">
        <v>2</v>
      </c>
      <c r="C532" t="s">
        <v>1964</v>
      </c>
      <c r="D532">
        <v>2007</v>
      </c>
    </row>
    <row r="533" spans="1:4" x14ac:dyDescent="0.3">
      <c r="A533" s="18" t="s">
        <v>79</v>
      </c>
      <c r="B533" s="27">
        <v>2</v>
      </c>
      <c r="C533" t="s">
        <v>1964</v>
      </c>
      <c r="D533">
        <v>2007</v>
      </c>
    </row>
    <row r="534" spans="1:4" x14ac:dyDescent="0.3">
      <c r="A534" s="18" t="s">
        <v>79</v>
      </c>
      <c r="B534" s="27">
        <v>2</v>
      </c>
      <c r="C534" t="s">
        <v>1964</v>
      </c>
      <c r="D534">
        <v>2007</v>
      </c>
    </row>
    <row r="535" spans="1:4" x14ac:dyDescent="0.3">
      <c r="A535" s="18" t="s">
        <v>79</v>
      </c>
      <c r="B535" s="27">
        <v>2</v>
      </c>
      <c r="C535" t="s">
        <v>1964</v>
      </c>
      <c r="D535">
        <v>2007</v>
      </c>
    </row>
    <row r="536" spans="1:4" x14ac:dyDescent="0.3">
      <c r="A536" s="18" t="s">
        <v>79</v>
      </c>
      <c r="B536" s="27">
        <v>2</v>
      </c>
      <c r="C536" t="s">
        <v>1964</v>
      </c>
      <c r="D536">
        <v>2007</v>
      </c>
    </row>
    <row r="537" spans="1:4" x14ac:dyDescent="0.3">
      <c r="A537" s="18" t="s">
        <v>79</v>
      </c>
      <c r="B537" s="27">
        <v>2</v>
      </c>
      <c r="C537" t="s">
        <v>1964</v>
      </c>
      <c r="D537">
        <v>2007</v>
      </c>
    </row>
    <row r="538" spans="1:4" x14ac:dyDescent="0.3">
      <c r="A538" s="18" t="s">
        <v>79</v>
      </c>
      <c r="B538" s="27">
        <v>2</v>
      </c>
      <c r="C538" t="s">
        <v>1964</v>
      </c>
      <c r="D538">
        <v>2007</v>
      </c>
    </row>
    <row r="539" spans="1:4" x14ac:dyDescent="0.3">
      <c r="A539" s="18" t="s">
        <v>79</v>
      </c>
      <c r="B539" s="27">
        <v>2</v>
      </c>
      <c r="C539" t="s">
        <v>1964</v>
      </c>
      <c r="D539">
        <v>2007</v>
      </c>
    </row>
    <row r="540" spans="1:4" x14ac:dyDescent="0.3">
      <c r="A540" s="18" t="s">
        <v>79</v>
      </c>
      <c r="B540" s="27">
        <v>2</v>
      </c>
      <c r="C540" t="s">
        <v>1964</v>
      </c>
      <c r="D540">
        <v>2007</v>
      </c>
    </row>
    <row r="541" spans="1:4" x14ac:dyDescent="0.3">
      <c r="A541" s="18" t="s">
        <v>79</v>
      </c>
      <c r="B541" s="27">
        <v>2</v>
      </c>
      <c r="C541" t="s">
        <v>1964</v>
      </c>
      <c r="D541">
        <v>2007</v>
      </c>
    </row>
    <row r="542" spans="1:4" x14ac:dyDescent="0.3">
      <c r="A542" s="18" t="s">
        <v>79</v>
      </c>
      <c r="B542" s="27">
        <v>2</v>
      </c>
      <c r="C542" t="s">
        <v>1964</v>
      </c>
      <c r="D542">
        <v>2007</v>
      </c>
    </row>
    <row r="543" spans="1:4" x14ac:dyDescent="0.3">
      <c r="A543" s="18" t="s">
        <v>79</v>
      </c>
      <c r="B543" s="27">
        <v>2</v>
      </c>
      <c r="C543" t="s">
        <v>1964</v>
      </c>
      <c r="D543">
        <v>2007</v>
      </c>
    </row>
    <row r="544" spans="1:4" x14ac:dyDescent="0.3">
      <c r="A544" s="18" t="s">
        <v>79</v>
      </c>
      <c r="B544" s="27">
        <v>2</v>
      </c>
      <c r="C544" t="s">
        <v>1964</v>
      </c>
      <c r="D544">
        <v>2007</v>
      </c>
    </row>
    <row r="545" spans="1:4" x14ac:dyDescent="0.3">
      <c r="A545" s="18" t="s">
        <v>79</v>
      </c>
      <c r="B545" s="27">
        <v>2</v>
      </c>
      <c r="C545" t="s">
        <v>1964</v>
      </c>
      <c r="D545">
        <v>2007</v>
      </c>
    </row>
    <row r="546" spans="1:4" x14ac:dyDescent="0.3">
      <c r="A546" s="18" t="s">
        <v>79</v>
      </c>
      <c r="B546" s="27">
        <v>2</v>
      </c>
      <c r="C546" t="s">
        <v>1964</v>
      </c>
      <c r="D546">
        <v>2007</v>
      </c>
    </row>
    <row r="547" spans="1:4" x14ac:dyDescent="0.3">
      <c r="A547" s="18" t="s">
        <v>79</v>
      </c>
      <c r="B547" s="27">
        <v>2</v>
      </c>
      <c r="C547" t="s">
        <v>1964</v>
      </c>
      <c r="D547">
        <v>2007</v>
      </c>
    </row>
    <row r="548" spans="1:4" x14ac:dyDescent="0.3">
      <c r="A548" s="18" t="s">
        <v>79</v>
      </c>
      <c r="B548" s="27">
        <v>2</v>
      </c>
      <c r="C548" t="s">
        <v>1964</v>
      </c>
      <c r="D548">
        <v>2007</v>
      </c>
    </row>
    <row r="549" spans="1:4" x14ac:dyDescent="0.3">
      <c r="A549" s="18" t="s">
        <v>79</v>
      </c>
      <c r="B549" s="27">
        <v>2</v>
      </c>
      <c r="C549" t="s">
        <v>1964</v>
      </c>
      <c r="D549">
        <v>2007</v>
      </c>
    </row>
    <row r="550" spans="1:4" x14ac:dyDescent="0.3">
      <c r="A550" s="18" t="s">
        <v>79</v>
      </c>
      <c r="B550" s="27">
        <v>2</v>
      </c>
      <c r="C550" t="s">
        <v>1964</v>
      </c>
      <c r="D550">
        <v>2007</v>
      </c>
    </row>
    <row r="551" spans="1:4" x14ac:dyDescent="0.3">
      <c r="A551" s="18" t="s">
        <v>79</v>
      </c>
      <c r="B551" s="27">
        <v>2</v>
      </c>
      <c r="C551" t="s">
        <v>1964</v>
      </c>
      <c r="D551">
        <v>2007</v>
      </c>
    </row>
    <row r="552" spans="1:4" x14ac:dyDescent="0.3">
      <c r="A552" s="18" t="s">
        <v>79</v>
      </c>
      <c r="B552" s="27">
        <v>2</v>
      </c>
      <c r="C552" t="s">
        <v>1964</v>
      </c>
      <c r="D552">
        <v>2007</v>
      </c>
    </row>
    <row r="553" spans="1:4" x14ac:dyDescent="0.3">
      <c r="A553" s="18" t="s">
        <v>79</v>
      </c>
      <c r="B553" s="27">
        <v>2</v>
      </c>
      <c r="C553" t="s">
        <v>1964</v>
      </c>
      <c r="D553">
        <v>2007</v>
      </c>
    </row>
    <row r="554" spans="1:4" x14ac:dyDescent="0.3">
      <c r="A554" s="18" t="s">
        <v>79</v>
      </c>
      <c r="B554" s="27">
        <v>2</v>
      </c>
      <c r="C554" t="s">
        <v>1964</v>
      </c>
      <c r="D554">
        <v>2007</v>
      </c>
    </row>
    <row r="555" spans="1:4" x14ac:dyDescent="0.3">
      <c r="A555" s="18" t="s">
        <v>79</v>
      </c>
      <c r="B555" s="27">
        <v>2</v>
      </c>
      <c r="C555" t="s">
        <v>1964</v>
      </c>
      <c r="D555">
        <v>2007</v>
      </c>
    </row>
    <row r="556" spans="1:4" x14ac:dyDescent="0.3">
      <c r="A556" s="18" t="s">
        <v>79</v>
      </c>
      <c r="B556" s="27">
        <v>2</v>
      </c>
      <c r="C556" t="s">
        <v>1964</v>
      </c>
      <c r="D556">
        <v>2007</v>
      </c>
    </row>
    <row r="557" spans="1:4" x14ac:dyDescent="0.3">
      <c r="A557" s="18" t="s">
        <v>79</v>
      </c>
      <c r="B557" s="27">
        <v>2</v>
      </c>
      <c r="C557" t="s">
        <v>1964</v>
      </c>
      <c r="D557">
        <v>2007</v>
      </c>
    </row>
    <row r="558" spans="1:4" x14ac:dyDescent="0.3">
      <c r="A558" s="18" t="s">
        <v>79</v>
      </c>
      <c r="B558" s="27">
        <v>2</v>
      </c>
      <c r="C558" t="s">
        <v>1964</v>
      </c>
      <c r="D558">
        <v>2007</v>
      </c>
    </row>
    <row r="559" spans="1:4" x14ac:dyDescent="0.3">
      <c r="A559" s="18" t="s">
        <v>79</v>
      </c>
      <c r="B559" s="27">
        <v>2</v>
      </c>
      <c r="C559" t="s">
        <v>1964</v>
      </c>
      <c r="D559">
        <v>2007</v>
      </c>
    </row>
    <row r="560" spans="1:4" x14ac:dyDescent="0.3">
      <c r="A560" s="18" t="s">
        <v>79</v>
      </c>
      <c r="B560" s="27">
        <v>2</v>
      </c>
      <c r="C560" t="s">
        <v>1964</v>
      </c>
      <c r="D560">
        <v>2007</v>
      </c>
    </row>
    <row r="561" spans="1:4" x14ac:dyDescent="0.3">
      <c r="A561" s="18" t="s">
        <v>79</v>
      </c>
      <c r="B561" s="27">
        <v>2</v>
      </c>
      <c r="C561" t="s">
        <v>1964</v>
      </c>
      <c r="D561">
        <v>2007</v>
      </c>
    </row>
    <row r="562" spans="1:4" x14ac:dyDescent="0.3">
      <c r="A562" s="18" t="s">
        <v>79</v>
      </c>
      <c r="B562" s="27">
        <v>2</v>
      </c>
      <c r="C562" t="s">
        <v>1964</v>
      </c>
      <c r="D562">
        <v>2007</v>
      </c>
    </row>
    <row r="563" spans="1:4" x14ac:dyDescent="0.3">
      <c r="A563" s="18" t="s">
        <v>79</v>
      </c>
      <c r="B563" s="27">
        <v>2</v>
      </c>
      <c r="C563" t="s">
        <v>1964</v>
      </c>
      <c r="D563">
        <v>2007</v>
      </c>
    </row>
    <row r="564" spans="1:4" x14ac:dyDescent="0.3">
      <c r="A564" s="18" t="s">
        <v>80</v>
      </c>
      <c r="B564" s="27">
        <v>5</v>
      </c>
      <c r="C564" t="s">
        <v>1964</v>
      </c>
      <c r="D564">
        <v>2007</v>
      </c>
    </row>
    <row r="565" spans="1:4" x14ac:dyDescent="0.3">
      <c r="A565" s="18" t="s">
        <v>80</v>
      </c>
      <c r="B565" s="27">
        <v>5</v>
      </c>
      <c r="C565" t="s">
        <v>1964</v>
      </c>
      <c r="D565">
        <v>2007</v>
      </c>
    </row>
    <row r="566" spans="1:4" x14ac:dyDescent="0.3">
      <c r="A566" s="18" t="s">
        <v>80</v>
      </c>
      <c r="B566" s="27">
        <v>5</v>
      </c>
      <c r="C566" t="s">
        <v>1964</v>
      </c>
      <c r="D566">
        <v>2007</v>
      </c>
    </row>
    <row r="567" spans="1:4" x14ac:dyDescent="0.3">
      <c r="A567" s="18" t="s">
        <v>80</v>
      </c>
      <c r="B567" s="27">
        <v>5</v>
      </c>
      <c r="C567" t="s">
        <v>1964</v>
      </c>
      <c r="D567">
        <v>2007</v>
      </c>
    </row>
    <row r="568" spans="1:4" x14ac:dyDescent="0.3">
      <c r="A568" s="18" t="s">
        <v>80</v>
      </c>
      <c r="B568" s="27">
        <v>5</v>
      </c>
      <c r="C568" t="s">
        <v>1964</v>
      </c>
      <c r="D568">
        <v>2007</v>
      </c>
    </row>
    <row r="569" spans="1:4" x14ac:dyDescent="0.3">
      <c r="A569" s="18" t="s">
        <v>80</v>
      </c>
      <c r="B569" s="27">
        <v>5</v>
      </c>
      <c r="C569" t="s">
        <v>1964</v>
      </c>
      <c r="D569">
        <v>2007</v>
      </c>
    </row>
    <row r="570" spans="1:4" x14ac:dyDescent="0.3">
      <c r="A570" s="18" t="s">
        <v>80</v>
      </c>
      <c r="B570" s="27">
        <v>5</v>
      </c>
      <c r="C570" t="s">
        <v>1964</v>
      </c>
      <c r="D570">
        <v>2007</v>
      </c>
    </row>
    <row r="571" spans="1:4" x14ac:dyDescent="0.3">
      <c r="A571" s="18" t="s">
        <v>80</v>
      </c>
      <c r="B571" s="27">
        <v>5</v>
      </c>
      <c r="C571" t="s">
        <v>1964</v>
      </c>
      <c r="D571">
        <v>2007</v>
      </c>
    </row>
    <row r="572" spans="1:4" x14ac:dyDescent="0.3">
      <c r="A572" s="18" t="s">
        <v>80</v>
      </c>
      <c r="B572" s="27">
        <v>5</v>
      </c>
      <c r="C572" t="s">
        <v>1964</v>
      </c>
      <c r="D572">
        <v>2007</v>
      </c>
    </row>
    <row r="573" spans="1:4" x14ac:dyDescent="0.3">
      <c r="A573" s="18" t="s">
        <v>80</v>
      </c>
      <c r="B573" s="27">
        <v>5</v>
      </c>
      <c r="C573" t="s">
        <v>1964</v>
      </c>
      <c r="D573">
        <v>2007</v>
      </c>
    </row>
    <row r="574" spans="1:4" x14ac:dyDescent="0.3">
      <c r="A574" s="18" t="s">
        <v>80</v>
      </c>
      <c r="B574" s="27">
        <v>5</v>
      </c>
      <c r="C574" t="s">
        <v>1964</v>
      </c>
      <c r="D574">
        <v>2007</v>
      </c>
    </row>
    <row r="575" spans="1:4" x14ac:dyDescent="0.3">
      <c r="A575" s="18" t="s">
        <v>80</v>
      </c>
      <c r="B575" s="27">
        <v>5</v>
      </c>
      <c r="C575" t="s">
        <v>1964</v>
      </c>
      <c r="D575">
        <v>2007</v>
      </c>
    </row>
    <row r="576" spans="1:4" x14ac:dyDescent="0.3">
      <c r="A576" s="18" t="s">
        <v>80</v>
      </c>
      <c r="B576" s="27">
        <v>5</v>
      </c>
      <c r="C576" t="s">
        <v>1964</v>
      </c>
      <c r="D576">
        <v>2007</v>
      </c>
    </row>
    <row r="577" spans="1:4" x14ac:dyDescent="0.3">
      <c r="A577" s="18" t="s">
        <v>80</v>
      </c>
      <c r="B577" s="27">
        <v>5</v>
      </c>
      <c r="C577" t="s">
        <v>1964</v>
      </c>
      <c r="D577">
        <v>2007</v>
      </c>
    </row>
    <row r="578" spans="1:4" x14ac:dyDescent="0.3">
      <c r="A578" s="18" t="s">
        <v>80</v>
      </c>
      <c r="B578" s="27">
        <v>5</v>
      </c>
      <c r="C578" t="s">
        <v>1964</v>
      </c>
      <c r="D578">
        <v>2007</v>
      </c>
    </row>
    <row r="579" spans="1:4" x14ac:dyDescent="0.3">
      <c r="A579" s="18" t="s">
        <v>80</v>
      </c>
      <c r="B579" s="27">
        <v>5</v>
      </c>
      <c r="C579" t="s">
        <v>1964</v>
      </c>
      <c r="D579">
        <v>2007</v>
      </c>
    </row>
    <row r="580" spans="1:4" x14ac:dyDescent="0.3">
      <c r="A580" s="18" t="s">
        <v>80</v>
      </c>
      <c r="B580" s="27">
        <v>5</v>
      </c>
      <c r="C580" t="s">
        <v>1964</v>
      </c>
      <c r="D580">
        <v>2007</v>
      </c>
    </row>
    <row r="581" spans="1:4" x14ac:dyDescent="0.3">
      <c r="A581" s="18" t="s">
        <v>80</v>
      </c>
      <c r="B581" s="27">
        <v>5</v>
      </c>
      <c r="C581" t="s">
        <v>1964</v>
      </c>
      <c r="D581">
        <v>2007</v>
      </c>
    </row>
    <row r="582" spans="1:4" x14ac:dyDescent="0.3">
      <c r="A582" s="18" t="s">
        <v>80</v>
      </c>
      <c r="B582" s="27">
        <v>5</v>
      </c>
      <c r="C582" t="s">
        <v>1964</v>
      </c>
      <c r="D582">
        <v>2007</v>
      </c>
    </row>
    <row r="583" spans="1:4" x14ac:dyDescent="0.3">
      <c r="A583" s="18" t="s">
        <v>80</v>
      </c>
      <c r="B583" s="27">
        <v>5</v>
      </c>
      <c r="C583" t="s">
        <v>1964</v>
      </c>
      <c r="D583">
        <v>2007</v>
      </c>
    </row>
    <row r="584" spans="1:4" x14ac:dyDescent="0.3">
      <c r="A584" s="18" t="s">
        <v>80</v>
      </c>
      <c r="B584" s="27">
        <v>5</v>
      </c>
      <c r="C584" t="s">
        <v>1964</v>
      </c>
      <c r="D584">
        <v>2007</v>
      </c>
    </row>
    <row r="585" spans="1:4" x14ac:dyDescent="0.3">
      <c r="A585" s="18" t="s">
        <v>80</v>
      </c>
      <c r="B585" s="27">
        <v>5</v>
      </c>
      <c r="C585" t="s">
        <v>1964</v>
      </c>
      <c r="D585">
        <v>2007</v>
      </c>
    </row>
    <row r="586" spans="1:4" x14ac:dyDescent="0.3">
      <c r="A586" s="18" t="s">
        <v>80</v>
      </c>
      <c r="B586" s="27">
        <v>5</v>
      </c>
      <c r="C586" t="s">
        <v>1964</v>
      </c>
      <c r="D586">
        <v>2007</v>
      </c>
    </row>
    <row r="587" spans="1:4" x14ac:dyDescent="0.3">
      <c r="A587" s="18" t="s">
        <v>80</v>
      </c>
      <c r="B587" s="27">
        <v>5</v>
      </c>
      <c r="C587" t="s">
        <v>1964</v>
      </c>
      <c r="D587">
        <v>2007</v>
      </c>
    </row>
    <row r="588" spans="1:4" x14ac:dyDescent="0.3">
      <c r="A588" s="18" t="s">
        <v>80</v>
      </c>
      <c r="B588" s="27">
        <v>5</v>
      </c>
      <c r="C588" t="s">
        <v>1964</v>
      </c>
      <c r="D588">
        <v>2007</v>
      </c>
    </row>
    <row r="589" spans="1:4" x14ac:dyDescent="0.3">
      <c r="A589" s="18" t="s">
        <v>80</v>
      </c>
      <c r="B589" s="27">
        <v>5</v>
      </c>
      <c r="C589" t="s">
        <v>1964</v>
      </c>
      <c r="D589">
        <v>2007</v>
      </c>
    </row>
    <row r="590" spans="1:4" x14ac:dyDescent="0.3">
      <c r="A590" s="18" t="s">
        <v>80</v>
      </c>
      <c r="B590" s="27">
        <v>5</v>
      </c>
      <c r="C590" t="s">
        <v>1964</v>
      </c>
      <c r="D590">
        <v>2007</v>
      </c>
    </row>
    <row r="591" spans="1:4" x14ac:dyDescent="0.3">
      <c r="A591" s="18" t="s">
        <v>80</v>
      </c>
      <c r="B591" s="27">
        <v>5</v>
      </c>
      <c r="C591" t="s">
        <v>1964</v>
      </c>
      <c r="D591">
        <v>2007</v>
      </c>
    </row>
    <row r="592" spans="1:4" x14ac:dyDescent="0.3">
      <c r="A592" s="18" t="s">
        <v>80</v>
      </c>
      <c r="B592" s="27">
        <v>5</v>
      </c>
      <c r="C592" t="s">
        <v>1964</v>
      </c>
      <c r="D592">
        <v>2007</v>
      </c>
    </row>
    <row r="593" spans="1:4" x14ac:dyDescent="0.3">
      <c r="A593" s="18" t="s">
        <v>80</v>
      </c>
      <c r="B593" s="27">
        <v>5</v>
      </c>
      <c r="C593" t="s">
        <v>1964</v>
      </c>
      <c r="D593">
        <v>2007</v>
      </c>
    </row>
    <row r="594" spans="1:4" x14ac:dyDescent="0.3">
      <c r="A594" s="18" t="s">
        <v>80</v>
      </c>
      <c r="B594" s="27">
        <v>5</v>
      </c>
      <c r="C594" t="s">
        <v>1964</v>
      </c>
      <c r="D594">
        <v>2007</v>
      </c>
    </row>
    <row r="595" spans="1:4" x14ac:dyDescent="0.3">
      <c r="A595" s="18" t="s">
        <v>80</v>
      </c>
      <c r="B595" s="27">
        <v>5</v>
      </c>
      <c r="C595" t="s">
        <v>1964</v>
      </c>
      <c r="D595">
        <v>2007</v>
      </c>
    </row>
    <row r="596" spans="1:4" x14ac:dyDescent="0.3">
      <c r="A596" s="18" t="s">
        <v>80</v>
      </c>
      <c r="B596" s="27">
        <v>5</v>
      </c>
      <c r="C596" t="s">
        <v>1964</v>
      </c>
      <c r="D596">
        <v>2007</v>
      </c>
    </row>
    <row r="597" spans="1:4" x14ac:dyDescent="0.3">
      <c r="A597" s="18" t="s">
        <v>80</v>
      </c>
      <c r="B597" s="27">
        <v>5</v>
      </c>
      <c r="C597" t="s">
        <v>1964</v>
      </c>
      <c r="D597">
        <v>2007</v>
      </c>
    </row>
    <row r="598" spans="1:4" x14ac:dyDescent="0.3">
      <c r="A598" s="18" t="s">
        <v>80</v>
      </c>
      <c r="B598" s="27">
        <v>5</v>
      </c>
      <c r="C598" t="s">
        <v>1964</v>
      </c>
      <c r="D598">
        <v>2007</v>
      </c>
    </row>
    <row r="599" spans="1:4" x14ac:dyDescent="0.3">
      <c r="A599" s="18" t="s">
        <v>80</v>
      </c>
      <c r="B599" s="27">
        <v>5</v>
      </c>
      <c r="C599" t="s">
        <v>1964</v>
      </c>
      <c r="D599">
        <v>2007</v>
      </c>
    </row>
    <row r="600" spans="1:4" x14ac:dyDescent="0.3">
      <c r="A600" s="18" t="s">
        <v>80</v>
      </c>
      <c r="B600" s="27">
        <v>5</v>
      </c>
      <c r="C600" t="s">
        <v>1964</v>
      </c>
      <c r="D600">
        <v>2007</v>
      </c>
    </row>
    <row r="601" spans="1:4" x14ac:dyDescent="0.3">
      <c r="A601" s="18" t="s">
        <v>80</v>
      </c>
      <c r="B601" s="27">
        <v>5</v>
      </c>
      <c r="C601" t="s">
        <v>1964</v>
      </c>
      <c r="D601">
        <v>2007</v>
      </c>
    </row>
    <row r="602" spans="1:4" x14ac:dyDescent="0.3">
      <c r="A602" s="18" t="s">
        <v>80</v>
      </c>
      <c r="B602" s="27">
        <v>5</v>
      </c>
      <c r="C602" t="s">
        <v>1964</v>
      </c>
      <c r="D602">
        <v>2007</v>
      </c>
    </row>
    <row r="603" spans="1:4" x14ac:dyDescent="0.3">
      <c r="A603" s="18" t="s">
        <v>80</v>
      </c>
      <c r="B603" s="27">
        <v>5</v>
      </c>
      <c r="C603" t="s">
        <v>1964</v>
      </c>
      <c r="D603">
        <v>2007</v>
      </c>
    </row>
    <row r="604" spans="1:4" x14ac:dyDescent="0.3">
      <c r="A604" s="18" t="s">
        <v>80</v>
      </c>
      <c r="B604" s="27">
        <v>5</v>
      </c>
      <c r="C604" t="s">
        <v>1964</v>
      </c>
      <c r="D604">
        <v>2007</v>
      </c>
    </row>
    <row r="605" spans="1:4" x14ac:dyDescent="0.3">
      <c r="A605" s="18" t="s">
        <v>80</v>
      </c>
      <c r="B605" s="27">
        <v>5</v>
      </c>
      <c r="C605" t="s">
        <v>1964</v>
      </c>
      <c r="D605">
        <v>2007</v>
      </c>
    </row>
    <row r="606" spans="1:4" x14ac:dyDescent="0.3">
      <c r="A606" s="18" t="s">
        <v>80</v>
      </c>
      <c r="B606" s="27">
        <v>5</v>
      </c>
      <c r="C606" t="s">
        <v>1964</v>
      </c>
      <c r="D606">
        <v>2007</v>
      </c>
    </row>
    <row r="607" spans="1:4" x14ac:dyDescent="0.3">
      <c r="A607" s="18" t="s">
        <v>80</v>
      </c>
      <c r="B607" s="27">
        <v>5</v>
      </c>
      <c r="C607" t="s">
        <v>1964</v>
      </c>
      <c r="D607">
        <v>2007</v>
      </c>
    </row>
    <row r="608" spans="1:4" x14ac:dyDescent="0.3">
      <c r="A608" s="18" t="s">
        <v>80</v>
      </c>
      <c r="B608" s="27">
        <v>5</v>
      </c>
      <c r="C608" t="s">
        <v>1964</v>
      </c>
      <c r="D608">
        <v>2007</v>
      </c>
    </row>
    <row r="609" spans="1:4" x14ac:dyDescent="0.3">
      <c r="A609" s="18" t="s">
        <v>80</v>
      </c>
      <c r="B609" s="27">
        <v>5</v>
      </c>
      <c r="C609" t="s">
        <v>1964</v>
      </c>
      <c r="D609">
        <v>2007</v>
      </c>
    </row>
    <row r="610" spans="1:4" x14ac:dyDescent="0.3">
      <c r="A610" s="18" t="s">
        <v>80</v>
      </c>
      <c r="B610" s="27">
        <v>5</v>
      </c>
      <c r="C610" t="s">
        <v>1964</v>
      </c>
      <c r="D610">
        <v>2007</v>
      </c>
    </row>
    <row r="611" spans="1:4" x14ac:dyDescent="0.3">
      <c r="A611" s="18" t="s">
        <v>80</v>
      </c>
      <c r="B611" s="27">
        <v>5</v>
      </c>
      <c r="C611" t="s">
        <v>1964</v>
      </c>
      <c r="D611">
        <v>2007</v>
      </c>
    </row>
    <row r="612" spans="1:4" x14ac:dyDescent="0.3">
      <c r="A612" s="18" t="s">
        <v>80</v>
      </c>
      <c r="B612" s="27">
        <v>5</v>
      </c>
      <c r="C612" t="s">
        <v>1964</v>
      </c>
      <c r="D612">
        <v>2007</v>
      </c>
    </row>
    <row r="613" spans="1:4" x14ac:dyDescent="0.3">
      <c r="A613" s="18" t="s">
        <v>80</v>
      </c>
      <c r="B613" s="27">
        <v>5</v>
      </c>
      <c r="C613" t="s">
        <v>1964</v>
      </c>
      <c r="D613">
        <v>2007</v>
      </c>
    </row>
    <row r="614" spans="1:4" x14ac:dyDescent="0.3">
      <c r="A614" s="18" t="s">
        <v>80</v>
      </c>
      <c r="B614" s="27">
        <v>5</v>
      </c>
      <c r="C614" t="s">
        <v>1964</v>
      </c>
      <c r="D614">
        <v>2007</v>
      </c>
    </row>
    <row r="615" spans="1:4" x14ac:dyDescent="0.3">
      <c r="A615" s="18" t="s">
        <v>80</v>
      </c>
      <c r="B615" s="27">
        <v>5</v>
      </c>
      <c r="C615" t="s">
        <v>1964</v>
      </c>
      <c r="D615">
        <v>2007</v>
      </c>
    </row>
    <row r="616" spans="1:4" x14ac:dyDescent="0.3">
      <c r="A616" s="18" t="s">
        <v>80</v>
      </c>
      <c r="B616" s="27">
        <v>5</v>
      </c>
      <c r="C616" t="s">
        <v>1964</v>
      </c>
      <c r="D616">
        <v>2007</v>
      </c>
    </row>
    <row r="617" spans="1:4" x14ac:dyDescent="0.3">
      <c r="A617" s="18" t="s">
        <v>80</v>
      </c>
      <c r="B617" s="27">
        <v>5</v>
      </c>
      <c r="C617" t="s">
        <v>1964</v>
      </c>
      <c r="D617">
        <v>2007</v>
      </c>
    </row>
    <row r="618" spans="1:4" x14ac:dyDescent="0.3">
      <c r="A618" s="18" t="s">
        <v>80</v>
      </c>
      <c r="B618" s="27">
        <v>5</v>
      </c>
      <c r="C618" t="s">
        <v>1964</v>
      </c>
      <c r="D618">
        <v>2007</v>
      </c>
    </row>
    <row r="619" spans="1:4" x14ac:dyDescent="0.3">
      <c r="A619" s="18" t="s">
        <v>80</v>
      </c>
      <c r="B619" s="27">
        <v>5</v>
      </c>
      <c r="C619" t="s">
        <v>1964</v>
      </c>
      <c r="D619">
        <v>2007</v>
      </c>
    </row>
    <row r="620" spans="1:4" x14ac:dyDescent="0.3">
      <c r="A620" s="18" t="s">
        <v>80</v>
      </c>
      <c r="B620" s="27">
        <v>5</v>
      </c>
      <c r="C620" t="s">
        <v>1964</v>
      </c>
      <c r="D620">
        <v>2007</v>
      </c>
    </row>
    <row r="621" spans="1:4" x14ac:dyDescent="0.3">
      <c r="A621" s="18" t="s">
        <v>80</v>
      </c>
      <c r="B621" s="27">
        <v>5</v>
      </c>
      <c r="C621" t="s">
        <v>1964</v>
      </c>
      <c r="D621">
        <v>2007</v>
      </c>
    </row>
    <row r="622" spans="1:4" x14ac:dyDescent="0.3">
      <c r="A622" s="18" t="s">
        <v>80</v>
      </c>
      <c r="B622" s="27">
        <v>5</v>
      </c>
      <c r="C622" t="s">
        <v>1964</v>
      </c>
      <c r="D622">
        <v>2007</v>
      </c>
    </row>
    <row r="623" spans="1:4" x14ac:dyDescent="0.3">
      <c r="A623" s="18" t="s">
        <v>80</v>
      </c>
      <c r="B623" s="27">
        <v>5</v>
      </c>
      <c r="C623" t="s">
        <v>1964</v>
      </c>
      <c r="D623">
        <v>2007</v>
      </c>
    </row>
    <row r="624" spans="1:4" x14ac:dyDescent="0.3">
      <c r="A624" s="18" t="s">
        <v>80</v>
      </c>
      <c r="B624" s="27">
        <v>5</v>
      </c>
      <c r="C624" t="s">
        <v>1964</v>
      </c>
      <c r="D624">
        <v>2007</v>
      </c>
    </row>
    <row r="625" spans="1:4" x14ac:dyDescent="0.3">
      <c r="A625" s="18" t="s">
        <v>80</v>
      </c>
      <c r="B625" s="27">
        <v>5</v>
      </c>
      <c r="C625" t="s">
        <v>1964</v>
      </c>
      <c r="D625">
        <v>2007</v>
      </c>
    </row>
    <row r="626" spans="1:4" x14ac:dyDescent="0.3">
      <c r="A626" s="18" t="s">
        <v>80</v>
      </c>
      <c r="B626" s="27">
        <v>5</v>
      </c>
      <c r="C626" t="s">
        <v>1964</v>
      </c>
      <c r="D626">
        <v>2007</v>
      </c>
    </row>
    <row r="627" spans="1:4" x14ac:dyDescent="0.3">
      <c r="A627" s="18" t="s">
        <v>80</v>
      </c>
      <c r="B627" s="27">
        <v>5</v>
      </c>
      <c r="C627" t="s">
        <v>1964</v>
      </c>
      <c r="D627">
        <v>2007</v>
      </c>
    </row>
    <row r="628" spans="1:4" x14ac:dyDescent="0.3">
      <c r="A628" s="18" t="s">
        <v>80</v>
      </c>
      <c r="B628" s="27">
        <v>5</v>
      </c>
      <c r="C628" t="s">
        <v>1964</v>
      </c>
      <c r="D628">
        <v>2007</v>
      </c>
    </row>
    <row r="629" spans="1:4" x14ac:dyDescent="0.3">
      <c r="A629" s="18" t="s">
        <v>80</v>
      </c>
      <c r="B629" s="27">
        <v>5</v>
      </c>
      <c r="C629" t="s">
        <v>1964</v>
      </c>
      <c r="D629">
        <v>2007</v>
      </c>
    </row>
    <row r="630" spans="1:4" x14ac:dyDescent="0.3">
      <c r="A630" s="18" t="s">
        <v>80</v>
      </c>
      <c r="B630" s="27">
        <v>5</v>
      </c>
      <c r="C630" t="s">
        <v>1964</v>
      </c>
      <c r="D630">
        <v>2007</v>
      </c>
    </row>
    <row r="631" spans="1:4" x14ac:dyDescent="0.3">
      <c r="A631" s="18" t="s">
        <v>80</v>
      </c>
      <c r="B631" s="27">
        <v>5</v>
      </c>
      <c r="C631" t="s">
        <v>1964</v>
      </c>
      <c r="D631">
        <v>2007</v>
      </c>
    </row>
    <row r="632" spans="1:4" x14ac:dyDescent="0.3">
      <c r="A632" s="18" t="s">
        <v>80</v>
      </c>
      <c r="B632" s="27">
        <v>5</v>
      </c>
      <c r="C632" t="s">
        <v>1964</v>
      </c>
      <c r="D632">
        <v>2007</v>
      </c>
    </row>
    <row r="633" spans="1:4" x14ac:dyDescent="0.3">
      <c r="A633" s="18" t="s">
        <v>80</v>
      </c>
      <c r="B633" s="27">
        <v>5</v>
      </c>
      <c r="C633" t="s">
        <v>1964</v>
      </c>
      <c r="D633">
        <v>2007</v>
      </c>
    </row>
    <row r="634" spans="1:4" x14ac:dyDescent="0.3">
      <c r="A634" s="18" t="s">
        <v>80</v>
      </c>
      <c r="B634" s="27">
        <v>5</v>
      </c>
      <c r="C634" t="s">
        <v>1964</v>
      </c>
      <c r="D634">
        <v>2007</v>
      </c>
    </row>
    <row r="635" spans="1:4" x14ac:dyDescent="0.3">
      <c r="A635" s="18" t="s">
        <v>80</v>
      </c>
      <c r="B635" s="27">
        <v>5</v>
      </c>
      <c r="C635" t="s">
        <v>1964</v>
      </c>
      <c r="D635">
        <v>2007</v>
      </c>
    </row>
    <row r="636" spans="1:4" x14ac:dyDescent="0.3">
      <c r="A636" s="18" t="s">
        <v>80</v>
      </c>
      <c r="B636" s="27">
        <v>5</v>
      </c>
      <c r="C636" t="s">
        <v>1964</v>
      </c>
      <c r="D636">
        <v>2007</v>
      </c>
    </row>
    <row r="637" spans="1:4" x14ac:dyDescent="0.3">
      <c r="A637" s="18" t="s">
        <v>80</v>
      </c>
      <c r="B637" s="27">
        <v>5</v>
      </c>
      <c r="C637" t="s">
        <v>1964</v>
      </c>
      <c r="D637">
        <v>2007</v>
      </c>
    </row>
    <row r="638" spans="1:4" x14ac:dyDescent="0.3">
      <c r="A638" s="18" t="s">
        <v>80</v>
      </c>
      <c r="B638" s="27">
        <v>5</v>
      </c>
      <c r="C638" t="s">
        <v>1964</v>
      </c>
      <c r="D638">
        <v>2007</v>
      </c>
    </row>
    <row r="639" spans="1:4" x14ac:dyDescent="0.3">
      <c r="A639" s="18" t="s">
        <v>80</v>
      </c>
      <c r="B639" s="27">
        <v>5</v>
      </c>
      <c r="C639" t="s">
        <v>1964</v>
      </c>
      <c r="D639">
        <v>2007</v>
      </c>
    </row>
    <row r="640" spans="1:4" x14ac:dyDescent="0.3">
      <c r="A640" s="18" t="s">
        <v>80</v>
      </c>
      <c r="B640" s="27">
        <v>5</v>
      </c>
      <c r="C640" t="s">
        <v>1964</v>
      </c>
      <c r="D640">
        <v>2007</v>
      </c>
    </row>
    <row r="641" spans="1:4" x14ac:dyDescent="0.3">
      <c r="A641" s="18" t="s">
        <v>80</v>
      </c>
      <c r="B641" s="27">
        <v>5</v>
      </c>
      <c r="C641" t="s">
        <v>1964</v>
      </c>
      <c r="D641">
        <v>2007</v>
      </c>
    </row>
    <row r="642" spans="1:4" x14ac:dyDescent="0.3">
      <c r="A642" s="18" t="s">
        <v>80</v>
      </c>
      <c r="B642" s="27">
        <v>5</v>
      </c>
      <c r="C642" t="s">
        <v>1964</v>
      </c>
      <c r="D642">
        <v>2007</v>
      </c>
    </row>
    <row r="643" spans="1:4" x14ac:dyDescent="0.3">
      <c r="A643" s="18" t="s">
        <v>80</v>
      </c>
      <c r="B643" s="27">
        <v>5</v>
      </c>
      <c r="C643" t="s">
        <v>1964</v>
      </c>
      <c r="D643">
        <v>2007</v>
      </c>
    </row>
    <row r="644" spans="1:4" x14ac:dyDescent="0.3">
      <c r="A644" s="18" t="s">
        <v>81</v>
      </c>
      <c r="B644" s="27">
        <v>6</v>
      </c>
      <c r="C644" t="s">
        <v>1964</v>
      </c>
      <c r="D644">
        <v>2007</v>
      </c>
    </row>
    <row r="645" spans="1:4" x14ac:dyDescent="0.3">
      <c r="A645" s="18" t="s">
        <v>81</v>
      </c>
      <c r="B645" s="27">
        <v>6</v>
      </c>
      <c r="C645" t="s">
        <v>1964</v>
      </c>
      <c r="D645">
        <v>2007</v>
      </c>
    </row>
    <row r="646" spans="1:4" x14ac:dyDescent="0.3">
      <c r="A646" s="18" t="s">
        <v>81</v>
      </c>
      <c r="B646" s="27">
        <v>6</v>
      </c>
      <c r="C646" t="s">
        <v>1964</v>
      </c>
      <c r="D646">
        <v>2007</v>
      </c>
    </row>
    <row r="647" spans="1:4" x14ac:dyDescent="0.3">
      <c r="A647" s="18" t="s">
        <v>81</v>
      </c>
      <c r="B647" s="27">
        <v>6</v>
      </c>
      <c r="C647" t="s">
        <v>1964</v>
      </c>
      <c r="D647">
        <v>2007</v>
      </c>
    </row>
    <row r="648" spans="1:4" x14ac:dyDescent="0.3">
      <c r="A648" s="18" t="s">
        <v>81</v>
      </c>
      <c r="B648" s="27">
        <v>6</v>
      </c>
      <c r="C648" t="s">
        <v>1964</v>
      </c>
      <c r="D648">
        <v>2007</v>
      </c>
    </row>
    <row r="649" spans="1:4" x14ac:dyDescent="0.3">
      <c r="A649" s="18" t="s">
        <v>81</v>
      </c>
      <c r="B649" s="27">
        <v>6</v>
      </c>
      <c r="C649" t="s">
        <v>1964</v>
      </c>
      <c r="D649">
        <v>2007</v>
      </c>
    </row>
    <row r="650" spans="1:4" x14ac:dyDescent="0.3">
      <c r="A650" s="18" t="s">
        <v>81</v>
      </c>
      <c r="B650" s="27">
        <v>6</v>
      </c>
      <c r="C650" t="s">
        <v>1964</v>
      </c>
      <c r="D650">
        <v>2007</v>
      </c>
    </row>
    <row r="651" spans="1:4" x14ac:dyDescent="0.3">
      <c r="A651" s="18" t="s">
        <v>81</v>
      </c>
      <c r="B651" s="27">
        <v>6</v>
      </c>
      <c r="C651" t="s">
        <v>1964</v>
      </c>
      <c r="D651">
        <v>2007</v>
      </c>
    </row>
    <row r="652" spans="1:4" x14ac:dyDescent="0.3">
      <c r="A652" s="18" t="s">
        <v>81</v>
      </c>
      <c r="B652" s="27">
        <v>6</v>
      </c>
      <c r="C652" t="s">
        <v>1964</v>
      </c>
      <c r="D652">
        <v>2007</v>
      </c>
    </row>
    <row r="653" spans="1:4" x14ac:dyDescent="0.3">
      <c r="A653" s="18" t="s">
        <v>81</v>
      </c>
      <c r="B653" s="27">
        <v>6</v>
      </c>
      <c r="C653" t="s">
        <v>1964</v>
      </c>
      <c r="D653">
        <v>2007</v>
      </c>
    </row>
    <row r="654" spans="1:4" x14ac:dyDescent="0.3">
      <c r="A654" s="18" t="s">
        <v>81</v>
      </c>
      <c r="B654" s="27">
        <v>6</v>
      </c>
      <c r="C654" t="s">
        <v>1964</v>
      </c>
      <c r="D654">
        <v>2007</v>
      </c>
    </row>
    <row r="655" spans="1:4" x14ac:dyDescent="0.3">
      <c r="A655" s="18" t="s">
        <v>81</v>
      </c>
      <c r="B655" s="27">
        <v>6</v>
      </c>
      <c r="C655" t="s">
        <v>1964</v>
      </c>
      <c r="D655">
        <v>2007</v>
      </c>
    </row>
    <row r="656" spans="1:4" x14ac:dyDescent="0.3">
      <c r="A656" s="18" t="s">
        <v>81</v>
      </c>
      <c r="B656" s="27">
        <v>6</v>
      </c>
      <c r="C656" t="s">
        <v>1964</v>
      </c>
      <c r="D656">
        <v>2007</v>
      </c>
    </row>
    <row r="657" spans="1:4" x14ac:dyDescent="0.3">
      <c r="A657" s="18" t="s">
        <v>81</v>
      </c>
      <c r="B657" s="27">
        <v>6</v>
      </c>
      <c r="C657" t="s">
        <v>1964</v>
      </c>
      <c r="D657">
        <v>2007</v>
      </c>
    </row>
    <row r="658" spans="1:4" x14ac:dyDescent="0.3">
      <c r="A658" s="18" t="s">
        <v>81</v>
      </c>
      <c r="B658" s="27">
        <v>6</v>
      </c>
      <c r="C658" t="s">
        <v>1964</v>
      </c>
      <c r="D658">
        <v>2007</v>
      </c>
    </row>
    <row r="659" spans="1:4" x14ac:dyDescent="0.3">
      <c r="A659" s="18" t="s">
        <v>81</v>
      </c>
      <c r="B659" s="27">
        <v>6</v>
      </c>
      <c r="C659" t="s">
        <v>1964</v>
      </c>
      <c r="D659">
        <v>2007</v>
      </c>
    </row>
    <row r="660" spans="1:4" x14ac:dyDescent="0.3">
      <c r="A660" s="18" t="s">
        <v>81</v>
      </c>
      <c r="B660" s="27">
        <v>6</v>
      </c>
      <c r="C660" t="s">
        <v>1964</v>
      </c>
      <c r="D660">
        <v>2007</v>
      </c>
    </row>
    <row r="661" spans="1:4" x14ac:dyDescent="0.3">
      <c r="A661" s="18" t="s">
        <v>81</v>
      </c>
      <c r="B661" s="27">
        <v>6</v>
      </c>
      <c r="C661" t="s">
        <v>1964</v>
      </c>
      <c r="D661">
        <v>2007</v>
      </c>
    </row>
    <row r="662" spans="1:4" x14ac:dyDescent="0.3">
      <c r="A662" s="18" t="s">
        <v>81</v>
      </c>
      <c r="B662" s="27">
        <v>6</v>
      </c>
      <c r="C662" t="s">
        <v>1964</v>
      </c>
      <c r="D662">
        <v>2007</v>
      </c>
    </row>
    <row r="663" spans="1:4" x14ac:dyDescent="0.3">
      <c r="A663" s="18" t="s">
        <v>81</v>
      </c>
      <c r="B663" s="27">
        <v>6</v>
      </c>
      <c r="C663" t="s">
        <v>1964</v>
      </c>
      <c r="D663">
        <v>2007</v>
      </c>
    </row>
    <row r="664" spans="1:4" x14ac:dyDescent="0.3">
      <c r="A664" s="18" t="s">
        <v>81</v>
      </c>
      <c r="B664" s="27">
        <v>6</v>
      </c>
      <c r="C664" t="s">
        <v>1964</v>
      </c>
      <c r="D664">
        <v>2007</v>
      </c>
    </row>
    <row r="665" spans="1:4" x14ac:dyDescent="0.3">
      <c r="A665" s="18" t="s">
        <v>81</v>
      </c>
      <c r="B665" s="27">
        <v>6</v>
      </c>
      <c r="C665" t="s">
        <v>1964</v>
      </c>
      <c r="D665">
        <v>2007</v>
      </c>
    </row>
    <row r="666" spans="1:4" x14ac:dyDescent="0.3">
      <c r="A666" s="18" t="s">
        <v>81</v>
      </c>
      <c r="B666" s="27">
        <v>6</v>
      </c>
      <c r="C666" t="s">
        <v>1964</v>
      </c>
      <c r="D666">
        <v>2007</v>
      </c>
    </row>
    <row r="667" spans="1:4" x14ac:dyDescent="0.3">
      <c r="A667" s="18" t="s">
        <v>81</v>
      </c>
      <c r="B667" s="27">
        <v>6</v>
      </c>
      <c r="C667" t="s">
        <v>1964</v>
      </c>
      <c r="D667">
        <v>2007</v>
      </c>
    </row>
    <row r="668" spans="1:4" x14ac:dyDescent="0.3">
      <c r="A668" s="18" t="s">
        <v>81</v>
      </c>
      <c r="B668" s="27">
        <v>6</v>
      </c>
      <c r="C668" t="s">
        <v>1964</v>
      </c>
      <c r="D668">
        <v>2007</v>
      </c>
    </row>
    <row r="669" spans="1:4" x14ac:dyDescent="0.3">
      <c r="A669" s="18" t="s">
        <v>81</v>
      </c>
      <c r="B669" s="27">
        <v>6</v>
      </c>
      <c r="C669" t="s">
        <v>1964</v>
      </c>
      <c r="D669">
        <v>2007</v>
      </c>
    </row>
    <row r="670" spans="1:4" x14ac:dyDescent="0.3">
      <c r="A670" s="18" t="s">
        <v>81</v>
      </c>
      <c r="B670" s="27">
        <v>6</v>
      </c>
      <c r="C670" t="s">
        <v>1964</v>
      </c>
      <c r="D670">
        <v>2007</v>
      </c>
    </row>
    <row r="671" spans="1:4" x14ac:dyDescent="0.3">
      <c r="A671" s="18" t="s">
        <v>81</v>
      </c>
      <c r="B671" s="27">
        <v>6</v>
      </c>
      <c r="C671" t="s">
        <v>1964</v>
      </c>
      <c r="D671">
        <v>2007</v>
      </c>
    </row>
    <row r="672" spans="1:4" x14ac:dyDescent="0.3">
      <c r="A672" s="18" t="s">
        <v>81</v>
      </c>
      <c r="B672" s="27">
        <v>6</v>
      </c>
      <c r="C672" t="s">
        <v>1964</v>
      </c>
      <c r="D672">
        <v>2007</v>
      </c>
    </row>
    <row r="673" spans="1:4" x14ac:dyDescent="0.3">
      <c r="A673" s="18" t="s">
        <v>81</v>
      </c>
      <c r="B673" s="27">
        <v>6</v>
      </c>
      <c r="C673" t="s">
        <v>1964</v>
      </c>
      <c r="D673">
        <v>2007</v>
      </c>
    </row>
    <row r="674" spans="1:4" x14ac:dyDescent="0.3">
      <c r="A674" s="18" t="s">
        <v>81</v>
      </c>
      <c r="B674" s="27">
        <v>6</v>
      </c>
      <c r="C674" t="s">
        <v>1964</v>
      </c>
      <c r="D674">
        <v>2007</v>
      </c>
    </row>
    <row r="675" spans="1:4" x14ac:dyDescent="0.3">
      <c r="A675" s="18" t="s">
        <v>81</v>
      </c>
      <c r="B675" s="27">
        <v>6</v>
      </c>
      <c r="C675" t="s">
        <v>1964</v>
      </c>
      <c r="D675">
        <v>2007</v>
      </c>
    </row>
    <row r="676" spans="1:4" x14ac:dyDescent="0.3">
      <c r="A676" s="18" t="s">
        <v>81</v>
      </c>
      <c r="B676" s="27">
        <v>6</v>
      </c>
      <c r="C676" t="s">
        <v>1964</v>
      </c>
      <c r="D676">
        <v>2007</v>
      </c>
    </row>
    <row r="677" spans="1:4" x14ac:dyDescent="0.3">
      <c r="A677" s="18" t="s">
        <v>81</v>
      </c>
      <c r="B677" s="27">
        <v>6</v>
      </c>
      <c r="C677" t="s">
        <v>1964</v>
      </c>
      <c r="D677">
        <v>2007</v>
      </c>
    </row>
    <row r="678" spans="1:4" x14ac:dyDescent="0.3">
      <c r="A678" s="18" t="s">
        <v>81</v>
      </c>
      <c r="B678" s="27">
        <v>6</v>
      </c>
      <c r="C678" t="s">
        <v>1964</v>
      </c>
      <c r="D678">
        <v>2007</v>
      </c>
    </row>
    <row r="679" spans="1:4" x14ac:dyDescent="0.3">
      <c r="A679" s="18" t="s">
        <v>81</v>
      </c>
      <c r="B679" s="27">
        <v>6</v>
      </c>
      <c r="C679" t="s">
        <v>1964</v>
      </c>
      <c r="D679">
        <v>2007</v>
      </c>
    </row>
    <row r="680" spans="1:4" x14ac:dyDescent="0.3">
      <c r="A680" s="18" t="s">
        <v>81</v>
      </c>
      <c r="B680" s="27">
        <v>6</v>
      </c>
      <c r="C680" t="s">
        <v>1964</v>
      </c>
      <c r="D680">
        <v>2007</v>
      </c>
    </row>
    <row r="681" spans="1:4" x14ac:dyDescent="0.3">
      <c r="A681" s="18" t="s">
        <v>81</v>
      </c>
      <c r="B681" s="27">
        <v>6</v>
      </c>
      <c r="C681" t="s">
        <v>1964</v>
      </c>
      <c r="D681">
        <v>2007</v>
      </c>
    </row>
    <row r="682" spans="1:4" x14ac:dyDescent="0.3">
      <c r="A682" s="18" t="s">
        <v>81</v>
      </c>
      <c r="B682" s="27">
        <v>6</v>
      </c>
      <c r="C682" t="s">
        <v>1964</v>
      </c>
      <c r="D682">
        <v>2007</v>
      </c>
    </row>
    <row r="683" spans="1:4" x14ac:dyDescent="0.3">
      <c r="A683" s="18" t="s">
        <v>81</v>
      </c>
      <c r="B683" s="27">
        <v>6</v>
      </c>
      <c r="C683" t="s">
        <v>1964</v>
      </c>
      <c r="D683">
        <v>2007</v>
      </c>
    </row>
    <row r="684" spans="1:4" x14ac:dyDescent="0.3">
      <c r="A684" s="18" t="s">
        <v>81</v>
      </c>
      <c r="B684" s="27">
        <v>6</v>
      </c>
      <c r="C684" t="s">
        <v>1964</v>
      </c>
      <c r="D684">
        <v>2007</v>
      </c>
    </row>
    <row r="685" spans="1:4" x14ac:dyDescent="0.3">
      <c r="A685" s="18" t="s">
        <v>81</v>
      </c>
      <c r="B685" s="27">
        <v>6</v>
      </c>
      <c r="C685" t="s">
        <v>1964</v>
      </c>
      <c r="D685">
        <v>2007</v>
      </c>
    </row>
    <row r="686" spans="1:4" x14ac:dyDescent="0.3">
      <c r="A686" s="18" t="s">
        <v>81</v>
      </c>
      <c r="B686" s="27">
        <v>6</v>
      </c>
      <c r="C686" t="s">
        <v>1964</v>
      </c>
      <c r="D686">
        <v>2007</v>
      </c>
    </row>
    <row r="687" spans="1:4" x14ac:dyDescent="0.3">
      <c r="A687" s="18" t="s">
        <v>81</v>
      </c>
      <c r="B687" s="27">
        <v>6</v>
      </c>
      <c r="C687" t="s">
        <v>1964</v>
      </c>
      <c r="D687">
        <v>2007</v>
      </c>
    </row>
    <row r="688" spans="1:4" x14ac:dyDescent="0.3">
      <c r="A688" s="18" t="s">
        <v>81</v>
      </c>
      <c r="B688" s="27">
        <v>6</v>
      </c>
      <c r="C688" t="s">
        <v>1964</v>
      </c>
      <c r="D688">
        <v>2007</v>
      </c>
    </row>
    <row r="689" spans="1:4" x14ac:dyDescent="0.3">
      <c r="A689" s="18" t="s">
        <v>81</v>
      </c>
      <c r="B689" s="27">
        <v>6</v>
      </c>
      <c r="C689" t="s">
        <v>1964</v>
      </c>
      <c r="D689">
        <v>2007</v>
      </c>
    </row>
    <row r="690" spans="1:4" x14ac:dyDescent="0.3">
      <c r="A690" s="18" t="s">
        <v>81</v>
      </c>
      <c r="B690" s="27">
        <v>6</v>
      </c>
      <c r="C690" t="s">
        <v>1964</v>
      </c>
      <c r="D690">
        <v>2007</v>
      </c>
    </row>
    <row r="691" spans="1:4" x14ac:dyDescent="0.3">
      <c r="A691" s="18" t="s">
        <v>81</v>
      </c>
      <c r="B691" s="27">
        <v>6</v>
      </c>
      <c r="C691" t="s">
        <v>1964</v>
      </c>
      <c r="D691">
        <v>2007</v>
      </c>
    </row>
    <row r="692" spans="1:4" x14ac:dyDescent="0.3">
      <c r="A692" s="18" t="s">
        <v>81</v>
      </c>
      <c r="B692" s="27">
        <v>6</v>
      </c>
      <c r="C692" t="s">
        <v>1964</v>
      </c>
      <c r="D692">
        <v>2007</v>
      </c>
    </row>
    <row r="693" spans="1:4" x14ac:dyDescent="0.3">
      <c r="A693" s="18" t="s">
        <v>81</v>
      </c>
      <c r="B693" s="27">
        <v>6</v>
      </c>
      <c r="C693" t="s">
        <v>1964</v>
      </c>
      <c r="D693">
        <v>2007</v>
      </c>
    </row>
    <row r="694" spans="1:4" x14ac:dyDescent="0.3">
      <c r="A694" s="18" t="s">
        <v>81</v>
      </c>
      <c r="B694" s="27">
        <v>6</v>
      </c>
      <c r="C694" t="s">
        <v>1964</v>
      </c>
      <c r="D694">
        <v>2007</v>
      </c>
    </row>
    <row r="695" spans="1:4" x14ac:dyDescent="0.3">
      <c r="A695" s="18" t="s">
        <v>81</v>
      </c>
      <c r="B695" s="27">
        <v>6</v>
      </c>
      <c r="C695" t="s">
        <v>1964</v>
      </c>
      <c r="D695">
        <v>2007</v>
      </c>
    </row>
    <row r="696" spans="1:4" x14ac:dyDescent="0.3">
      <c r="A696" s="18" t="s">
        <v>81</v>
      </c>
      <c r="B696" s="27">
        <v>6</v>
      </c>
      <c r="C696" t="s">
        <v>1964</v>
      </c>
      <c r="D696">
        <v>2007</v>
      </c>
    </row>
    <row r="697" spans="1:4" x14ac:dyDescent="0.3">
      <c r="A697" s="18" t="s">
        <v>81</v>
      </c>
      <c r="B697" s="27">
        <v>6</v>
      </c>
      <c r="C697" t="s">
        <v>1964</v>
      </c>
      <c r="D697">
        <v>2007</v>
      </c>
    </row>
    <row r="698" spans="1:4" x14ac:dyDescent="0.3">
      <c r="A698" s="18" t="s">
        <v>81</v>
      </c>
      <c r="B698" s="27">
        <v>6</v>
      </c>
      <c r="C698" t="s">
        <v>1964</v>
      </c>
      <c r="D698">
        <v>2007</v>
      </c>
    </row>
    <row r="699" spans="1:4" x14ac:dyDescent="0.3">
      <c r="A699" s="18" t="s">
        <v>81</v>
      </c>
      <c r="B699" s="27">
        <v>6</v>
      </c>
      <c r="C699" t="s">
        <v>1964</v>
      </c>
      <c r="D699">
        <v>2007</v>
      </c>
    </row>
    <row r="700" spans="1:4" x14ac:dyDescent="0.3">
      <c r="A700" s="18" t="s">
        <v>81</v>
      </c>
      <c r="B700" s="27">
        <v>6</v>
      </c>
      <c r="C700" t="s">
        <v>1964</v>
      </c>
      <c r="D700">
        <v>2007</v>
      </c>
    </row>
    <row r="701" spans="1:4" x14ac:dyDescent="0.3">
      <c r="A701" s="18" t="s">
        <v>81</v>
      </c>
      <c r="B701" s="27">
        <v>6</v>
      </c>
      <c r="C701" t="s">
        <v>1964</v>
      </c>
      <c r="D701">
        <v>2007</v>
      </c>
    </row>
    <row r="702" spans="1:4" x14ac:dyDescent="0.3">
      <c r="A702" s="18" t="s">
        <v>81</v>
      </c>
      <c r="B702" s="27">
        <v>6</v>
      </c>
      <c r="C702" t="s">
        <v>1964</v>
      </c>
      <c r="D702">
        <v>2007</v>
      </c>
    </row>
    <row r="703" spans="1:4" x14ac:dyDescent="0.3">
      <c r="A703" s="18" t="s">
        <v>81</v>
      </c>
      <c r="B703" s="27">
        <v>6</v>
      </c>
      <c r="C703" t="s">
        <v>1964</v>
      </c>
      <c r="D703">
        <v>2007</v>
      </c>
    </row>
    <row r="704" spans="1:4" x14ac:dyDescent="0.3">
      <c r="A704" s="18" t="s">
        <v>81</v>
      </c>
      <c r="B704" s="27">
        <v>6</v>
      </c>
      <c r="C704" t="s">
        <v>1964</v>
      </c>
      <c r="D704">
        <v>2007</v>
      </c>
    </row>
    <row r="705" spans="1:4" x14ac:dyDescent="0.3">
      <c r="A705" s="18" t="s">
        <v>81</v>
      </c>
      <c r="B705" s="27">
        <v>6</v>
      </c>
      <c r="C705" t="s">
        <v>1964</v>
      </c>
      <c r="D705">
        <v>2007</v>
      </c>
    </row>
    <row r="706" spans="1:4" x14ac:dyDescent="0.3">
      <c r="A706" s="18" t="s">
        <v>81</v>
      </c>
      <c r="B706" s="27">
        <v>6</v>
      </c>
      <c r="C706" t="s">
        <v>1964</v>
      </c>
      <c r="D706">
        <v>2007</v>
      </c>
    </row>
    <row r="707" spans="1:4" x14ac:dyDescent="0.3">
      <c r="A707" s="18" t="s">
        <v>81</v>
      </c>
      <c r="B707" s="27">
        <v>6</v>
      </c>
      <c r="C707" t="s">
        <v>1964</v>
      </c>
      <c r="D707">
        <v>2007</v>
      </c>
    </row>
    <row r="708" spans="1:4" x14ac:dyDescent="0.3">
      <c r="A708" s="18" t="s">
        <v>81</v>
      </c>
      <c r="B708" s="27">
        <v>6</v>
      </c>
      <c r="C708" t="s">
        <v>1964</v>
      </c>
      <c r="D708">
        <v>2007</v>
      </c>
    </row>
    <row r="709" spans="1:4" x14ac:dyDescent="0.3">
      <c r="A709" s="18" t="s">
        <v>81</v>
      </c>
      <c r="B709" s="27">
        <v>6</v>
      </c>
      <c r="C709" t="s">
        <v>1964</v>
      </c>
      <c r="D709">
        <v>2007</v>
      </c>
    </row>
    <row r="710" spans="1:4" x14ac:dyDescent="0.3">
      <c r="A710" s="18" t="s">
        <v>81</v>
      </c>
      <c r="B710" s="27">
        <v>6</v>
      </c>
      <c r="C710" t="s">
        <v>1964</v>
      </c>
      <c r="D710">
        <v>2007</v>
      </c>
    </row>
    <row r="711" spans="1:4" x14ac:dyDescent="0.3">
      <c r="A711" s="18" t="s">
        <v>81</v>
      </c>
      <c r="B711" s="27">
        <v>6</v>
      </c>
      <c r="C711" t="s">
        <v>1964</v>
      </c>
      <c r="D711">
        <v>2007</v>
      </c>
    </row>
    <row r="712" spans="1:4" x14ac:dyDescent="0.3">
      <c r="A712" s="18" t="s">
        <v>81</v>
      </c>
      <c r="B712" s="27">
        <v>6</v>
      </c>
      <c r="C712" t="s">
        <v>1964</v>
      </c>
      <c r="D712">
        <v>2007</v>
      </c>
    </row>
    <row r="713" spans="1:4" x14ac:dyDescent="0.3">
      <c r="A713" s="18" t="s">
        <v>81</v>
      </c>
      <c r="B713" s="27">
        <v>6</v>
      </c>
      <c r="C713" t="s">
        <v>1964</v>
      </c>
      <c r="D713">
        <v>2007</v>
      </c>
    </row>
    <row r="714" spans="1:4" x14ac:dyDescent="0.3">
      <c r="A714" s="18" t="s">
        <v>81</v>
      </c>
      <c r="B714" s="27">
        <v>6</v>
      </c>
      <c r="C714" t="s">
        <v>1964</v>
      </c>
      <c r="D714">
        <v>2007</v>
      </c>
    </row>
    <row r="715" spans="1:4" x14ac:dyDescent="0.3">
      <c r="A715" s="18" t="s">
        <v>81</v>
      </c>
      <c r="B715" s="27">
        <v>6</v>
      </c>
      <c r="C715" t="s">
        <v>1964</v>
      </c>
      <c r="D715">
        <v>2007</v>
      </c>
    </row>
    <row r="716" spans="1:4" x14ac:dyDescent="0.3">
      <c r="A716" s="18" t="s">
        <v>81</v>
      </c>
      <c r="B716" s="27">
        <v>6</v>
      </c>
      <c r="C716" t="s">
        <v>1964</v>
      </c>
      <c r="D716">
        <v>2007</v>
      </c>
    </row>
    <row r="717" spans="1:4" x14ac:dyDescent="0.3">
      <c r="A717" s="18" t="s">
        <v>81</v>
      </c>
      <c r="B717" s="27">
        <v>6</v>
      </c>
      <c r="C717" t="s">
        <v>1964</v>
      </c>
      <c r="D717">
        <v>2007</v>
      </c>
    </row>
    <row r="718" spans="1:4" x14ac:dyDescent="0.3">
      <c r="A718" s="18" t="s">
        <v>81</v>
      </c>
      <c r="B718" s="27">
        <v>6</v>
      </c>
      <c r="C718" t="s">
        <v>1964</v>
      </c>
      <c r="D718">
        <v>2007</v>
      </c>
    </row>
    <row r="719" spans="1:4" x14ac:dyDescent="0.3">
      <c r="A719" s="18" t="s">
        <v>81</v>
      </c>
      <c r="B719" s="27">
        <v>6</v>
      </c>
      <c r="C719" t="s">
        <v>1964</v>
      </c>
      <c r="D719">
        <v>2007</v>
      </c>
    </row>
    <row r="720" spans="1:4" x14ac:dyDescent="0.3">
      <c r="A720" s="18" t="s">
        <v>81</v>
      </c>
      <c r="B720" s="27">
        <v>6</v>
      </c>
      <c r="C720" t="s">
        <v>1964</v>
      </c>
      <c r="D720">
        <v>2007</v>
      </c>
    </row>
    <row r="721" spans="1:4" x14ac:dyDescent="0.3">
      <c r="A721" s="18" t="s">
        <v>81</v>
      </c>
      <c r="B721" s="27">
        <v>6</v>
      </c>
      <c r="C721" t="s">
        <v>1964</v>
      </c>
      <c r="D721">
        <v>2007</v>
      </c>
    </row>
    <row r="722" spans="1:4" x14ac:dyDescent="0.3">
      <c r="A722" s="18" t="s">
        <v>81</v>
      </c>
      <c r="B722" s="27">
        <v>6</v>
      </c>
      <c r="C722" t="s">
        <v>1964</v>
      </c>
      <c r="D722">
        <v>2007</v>
      </c>
    </row>
    <row r="723" spans="1:4" x14ac:dyDescent="0.3">
      <c r="A723" s="18" t="s">
        <v>81</v>
      </c>
      <c r="B723" s="27">
        <v>6</v>
      </c>
      <c r="C723" t="s">
        <v>1964</v>
      </c>
      <c r="D723">
        <v>2007</v>
      </c>
    </row>
    <row r="724" spans="1:4" x14ac:dyDescent="0.3">
      <c r="A724" s="18" t="s">
        <v>81</v>
      </c>
      <c r="B724" s="27">
        <v>6</v>
      </c>
      <c r="C724" t="s">
        <v>1964</v>
      </c>
      <c r="D724">
        <v>2007</v>
      </c>
    </row>
    <row r="725" spans="1:4" x14ac:dyDescent="0.3">
      <c r="A725" s="18" t="s">
        <v>81</v>
      </c>
      <c r="B725" s="27">
        <v>6</v>
      </c>
      <c r="C725" t="s">
        <v>1964</v>
      </c>
      <c r="D725">
        <v>2007</v>
      </c>
    </row>
    <row r="726" spans="1:4" x14ac:dyDescent="0.3">
      <c r="A726" s="18" t="s">
        <v>81</v>
      </c>
      <c r="B726" s="27">
        <v>6</v>
      </c>
      <c r="C726" t="s">
        <v>1964</v>
      </c>
      <c r="D726">
        <v>2007</v>
      </c>
    </row>
    <row r="727" spans="1:4" x14ac:dyDescent="0.3">
      <c r="A727" s="18" t="s">
        <v>81</v>
      </c>
      <c r="B727" s="27">
        <v>6</v>
      </c>
      <c r="C727" t="s">
        <v>1964</v>
      </c>
      <c r="D727">
        <v>2007</v>
      </c>
    </row>
    <row r="728" spans="1:4" x14ac:dyDescent="0.3">
      <c r="A728" s="18" t="s">
        <v>81</v>
      </c>
      <c r="B728" s="27">
        <v>6</v>
      </c>
      <c r="C728" t="s">
        <v>1964</v>
      </c>
      <c r="D728">
        <v>2007</v>
      </c>
    </row>
    <row r="729" spans="1:4" x14ac:dyDescent="0.3">
      <c r="A729" s="18" t="s">
        <v>81</v>
      </c>
      <c r="B729" s="27">
        <v>6</v>
      </c>
      <c r="C729" t="s">
        <v>1964</v>
      </c>
      <c r="D729">
        <v>2007</v>
      </c>
    </row>
    <row r="730" spans="1:4" x14ac:dyDescent="0.3">
      <c r="A730" s="18" t="s">
        <v>81</v>
      </c>
      <c r="B730" s="27">
        <v>6</v>
      </c>
      <c r="C730" t="s">
        <v>1964</v>
      </c>
      <c r="D730">
        <v>2007</v>
      </c>
    </row>
    <row r="731" spans="1:4" x14ac:dyDescent="0.3">
      <c r="A731" s="18" t="s">
        <v>81</v>
      </c>
      <c r="B731" s="27">
        <v>6</v>
      </c>
      <c r="C731" t="s">
        <v>1964</v>
      </c>
      <c r="D731">
        <v>2007</v>
      </c>
    </row>
    <row r="732" spans="1:4" x14ac:dyDescent="0.3">
      <c r="A732" s="18" t="s">
        <v>81</v>
      </c>
      <c r="B732" s="27">
        <v>6</v>
      </c>
      <c r="C732" t="s">
        <v>1964</v>
      </c>
      <c r="D732">
        <v>2007</v>
      </c>
    </row>
    <row r="733" spans="1:4" x14ac:dyDescent="0.3">
      <c r="A733" s="18" t="s">
        <v>81</v>
      </c>
      <c r="B733" s="27">
        <v>6</v>
      </c>
      <c r="C733" t="s">
        <v>1964</v>
      </c>
      <c r="D733">
        <v>2007</v>
      </c>
    </row>
    <row r="734" spans="1:4" x14ac:dyDescent="0.3">
      <c r="A734" s="18" t="s">
        <v>81</v>
      </c>
      <c r="B734" s="27">
        <v>6</v>
      </c>
      <c r="C734" t="s">
        <v>1964</v>
      </c>
      <c r="D734">
        <v>2007</v>
      </c>
    </row>
    <row r="735" spans="1:4" x14ac:dyDescent="0.3">
      <c r="A735" s="18" t="s">
        <v>81</v>
      </c>
      <c r="B735" s="27">
        <v>6</v>
      </c>
      <c r="C735" t="s">
        <v>1964</v>
      </c>
      <c r="D735">
        <v>2007</v>
      </c>
    </row>
    <row r="736" spans="1:4" x14ac:dyDescent="0.3">
      <c r="A736" s="18" t="s">
        <v>81</v>
      </c>
      <c r="B736" s="27">
        <v>6</v>
      </c>
      <c r="C736" t="s">
        <v>1964</v>
      </c>
      <c r="D736">
        <v>2007</v>
      </c>
    </row>
    <row r="737" spans="1:4" x14ac:dyDescent="0.3">
      <c r="A737" s="18" t="s">
        <v>81</v>
      </c>
      <c r="B737" s="27">
        <v>6</v>
      </c>
      <c r="C737" t="s">
        <v>1964</v>
      </c>
      <c r="D737">
        <v>2007</v>
      </c>
    </row>
    <row r="738" spans="1:4" x14ac:dyDescent="0.3">
      <c r="A738" s="18" t="s">
        <v>81</v>
      </c>
      <c r="B738" s="27">
        <v>6</v>
      </c>
      <c r="C738" t="s">
        <v>1964</v>
      </c>
      <c r="D738">
        <v>2007</v>
      </c>
    </row>
    <row r="739" spans="1:4" x14ac:dyDescent="0.3">
      <c r="A739" s="18" t="s">
        <v>81</v>
      </c>
      <c r="B739" s="27">
        <v>6</v>
      </c>
      <c r="C739" t="s">
        <v>1964</v>
      </c>
      <c r="D739">
        <v>2007</v>
      </c>
    </row>
    <row r="740" spans="1:4" x14ac:dyDescent="0.3">
      <c r="A740" s="18" t="s">
        <v>81</v>
      </c>
      <c r="B740" s="27">
        <v>6</v>
      </c>
      <c r="C740" t="s">
        <v>1964</v>
      </c>
      <c r="D740">
        <v>2007</v>
      </c>
    </row>
    <row r="741" spans="1:4" x14ac:dyDescent="0.3">
      <c r="A741" s="18" t="s">
        <v>81</v>
      </c>
      <c r="B741" s="27">
        <v>6</v>
      </c>
      <c r="C741" t="s">
        <v>1964</v>
      </c>
      <c r="D741">
        <v>2007</v>
      </c>
    </row>
    <row r="742" spans="1:4" x14ac:dyDescent="0.3">
      <c r="A742" s="18" t="s">
        <v>81</v>
      </c>
      <c r="B742" s="27">
        <v>6</v>
      </c>
      <c r="C742" t="s">
        <v>1964</v>
      </c>
      <c r="D742">
        <v>2007</v>
      </c>
    </row>
    <row r="743" spans="1:4" x14ac:dyDescent="0.3">
      <c r="A743" s="18" t="s">
        <v>81</v>
      </c>
      <c r="B743" s="27">
        <v>6</v>
      </c>
      <c r="C743" t="s">
        <v>1964</v>
      </c>
      <c r="D743">
        <v>2007</v>
      </c>
    </row>
    <row r="744" spans="1:4" x14ac:dyDescent="0.3">
      <c r="A744" s="18" t="s">
        <v>81</v>
      </c>
      <c r="B744" s="27">
        <v>6</v>
      </c>
      <c r="C744" t="s">
        <v>1964</v>
      </c>
      <c r="D744">
        <v>2007</v>
      </c>
    </row>
    <row r="745" spans="1:4" x14ac:dyDescent="0.3">
      <c r="A745" s="18" t="s">
        <v>81</v>
      </c>
      <c r="B745" s="27">
        <v>6</v>
      </c>
      <c r="C745" t="s">
        <v>1964</v>
      </c>
      <c r="D745">
        <v>2007</v>
      </c>
    </row>
    <row r="746" spans="1:4" x14ac:dyDescent="0.3">
      <c r="A746" s="18" t="s">
        <v>81</v>
      </c>
      <c r="B746" s="27">
        <v>6</v>
      </c>
      <c r="C746" t="s">
        <v>1964</v>
      </c>
      <c r="D746">
        <v>2007</v>
      </c>
    </row>
    <row r="747" spans="1:4" x14ac:dyDescent="0.3">
      <c r="A747" s="18" t="s">
        <v>81</v>
      </c>
      <c r="B747" s="27">
        <v>6</v>
      </c>
      <c r="C747" t="s">
        <v>1964</v>
      </c>
      <c r="D747">
        <v>2007</v>
      </c>
    </row>
    <row r="748" spans="1:4" x14ac:dyDescent="0.3">
      <c r="A748" s="18" t="s">
        <v>81</v>
      </c>
      <c r="B748" s="27">
        <v>6</v>
      </c>
      <c r="C748" t="s">
        <v>1964</v>
      </c>
      <c r="D748">
        <v>2007</v>
      </c>
    </row>
    <row r="749" spans="1:4" x14ac:dyDescent="0.3">
      <c r="A749" s="18" t="s">
        <v>81</v>
      </c>
      <c r="B749" s="27">
        <v>6</v>
      </c>
      <c r="C749" t="s">
        <v>1964</v>
      </c>
      <c r="D749">
        <v>2007</v>
      </c>
    </row>
    <row r="750" spans="1:4" x14ac:dyDescent="0.3">
      <c r="A750" s="18" t="s">
        <v>81</v>
      </c>
      <c r="B750" s="27">
        <v>6</v>
      </c>
      <c r="C750" t="s">
        <v>1964</v>
      </c>
      <c r="D750">
        <v>2007</v>
      </c>
    </row>
    <row r="751" spans="1:4" x14ac:dyDescent="0.3">
      <c r="A751" s="18" t="s">
        <v>81</v>
      </c>
      <c r="B751" s="27">
        <v>6</v>
      </c>
      <c r="C751" t="s">
        <v>1964</v>
      </c>
      <c r="D751">
        <v>2007</v>
      </c>
    </row>
    <row r="752" spans="1:4" x14ac:dyDescent="0.3">
      <c r="A752" s="18" t="s">
        <v>81</v>
      </c>
      <c r="B752" s="27">
        <v>6</v>
      </c>
      <c r="C752" t="s">
        <v>1964</v>
      </c>
      <c r="D752">
        <v>2007</v>
      </c>
    </row>
    <row r="753" spans="1:4" x14ac:dyDescent="0.3">
      <c r="A753" s="18" t="s">
        <v>81</v>
      </c>
      <c r="B753" s="27">
        <v>6</v>
      </c>
      <c r="C753" t="s">
        <v>1964</v>
      </c>
      <c r="D753">
        <v>2007</v>
      </c>
    </row>
    <row r="754" spans="1:4" x14ac:dyDescent="0.3">
      <c r="A754" s="18" t="s">
        <v>81</v>
      </c>
      <c r="B754" s="27">
        <v>6</v>
      </c>
      <c r="C754" t="s">
        <v>1964</v>
      </c>
      <c r="D754">
        <v>2007</v>
      </c>
    </row>
    <row r="755" spans="1:4" x14ac:dyDescent="0.3">
      <c r="A755" s="18" t="s">
        <v>81</v>
      </c>
      <c r="B755" s="27">
        <v>6</v>
      </c>
      <c r="C755" t="s">
        <v>1964</v>
      </c>
      <c r="D755">
        <v>2007</v>
      </c>
    </row>
    <row r="756" spans="1:4" x14ac:dyDescent="0.3">
      <c r="A756" s="18" t="s">
        <v>81</v>
      </c>
      <c r="B756" s="27">
        <v>6</v>
      </c>
      <c r="C756" t="s">
        <v>1964</v>
      </c>
      <c r="D756">
        <v>2007</v>
      </c>
    </row>
    <row r="757" spans="1:4" x14ac:dyDescent="0.3">
      <c r="A757" s="18" t="s">
        <v>81</v>
      </c>
      <c r="B757" s="27">
        <v>6</v>
      </c>
      <c r="C757" t="s">
        <v>1964</v>
      </c>
      <c r="D757">
        <v>2007</v>
      </c>
    </row>
    <row r="758" spans="1:4" x14ac:dyDescent="0.3">
      <c r="A758" s="18" t="s">
        <v>81</v>
      </c>
      <c r="B758" s="27">
        <v>6</v>
      </c>
      <c r="C758" t="s">
        <v>1964</v>
      </c>
      <c r="D758">
        <v>2007</v>
      </c>
    </row>
    <row r="759" spans="1:4" x14ac:dyDescent="0.3">
      <c r="A759" s="18" t="s">
        <v>81</v>
      </c>
      <c r="B759" s="27">
        <v>6</v>
      </c>
      <c r="C759" t="s">
        <v>1964</v>
      </c>
      <c r="D759">
        <v>2007</v>
      </c>
    </row>
    <row r="760" spans="1:4" x14ac:dyDescent="0.3">
      <c r="A760" s="18" t="s">
        <v>81</v>
      </c>
      <c r="B760" s="27">
        <v>6</v>
      </c>
      <c r="C760" t="s">
        <v>1964</v>
      </c>
      <c r="D760">
        <v>2007</v>
      </c>
    </row>
    <row r="761" spans="1:4" x14ac:dyDescent="0.3">
      <c r="A761" s="18" t="s">
        <v>81</v>
      </c>
      <c r="B761" s="27">
        <v>6</v>
      </c>
      <c r="C761" t="s">
        <v>1964</v>
      </c>
      <c r="D761">
        <v>2007</v>
      </c>
    </row>
    <row r="762" spans="1:4" x14ac:dyDescent="0.3">
      <c r="A762" s="18" t="s">
        <v>81</v>
      </c>
      <c r="B762" s="27">
        <v>6</v>
      </c>
      <c r="C762" t="s">
        <v>1964</v>
      </c>
      <c r="D762">
        <v>2007</v>
      </c>
    </row>
    <row r="763" spans="1:4" x14ac:dyDescent="0.3">
      <c r="A763" s="18" t="s">
        <v>81</v>
      </c>
      <c r="B763" s="27">
        <v>6</v>
      </c>
      <c r="C763" t="s">
        <v>1964</v>
      </c>
      <c r="D763">
        <v>2007</v>
      </c>
    </row>
    <row r="764" spans="1:4" x14ac:dyDescent="0.3">
      <c r="A764" s="18" t="s">
        <v>82</v>
      </c>
      <c r="B764" s="27">
        <v>7</v>
      </c>
      <c r="C764" t="s">
        <v>1964</v>
      </c>
      <c r="D764">
        <v>2007</v>
      </c>
    </row>
    <row r="765" spans="1:4" x14ac:dyDescent="0.3">
      <c r="A765" s="18" t="s">
        <v>82</v>
      </c>
      <c r="B765" s="27">
        <v>7</v>
      </c>
      <c r="C765" t="s">
        <v>1964</v>
      </c>
      <c r="D765">
        <v>2007</v>
      </c>
    </row>
    <row r="766" spans="1:4" x14ac:dyDescent="0.3">
      <c r="A766" s="18" t="s">
        <v>82</v>
      </c>
      <c r="B766" s="27">
        <v>7</v>
      </c>
      <c r="C766" t="s">
        <v>1964</v>
      </c>
      <c r="D766">
        <v>2007</v>
      </c>
    </row>
    <row r="767" spans="1:4" x14ac:dyDescent="0.3">
      <c r="A767" s="18" t="s">
        <v>82</v>
      </c>
      <c r="B767" s="27">
        <v>7</v>
      </c>
      <c r="C767" t="s">
        <v>1964</v>
      </c>
      <c r="D767">
        <v>2007</v>
      </c>
    </row>
    <row r="768" spans="1:4" x14ac:dyDescent="0.3">
      <c r="A768" s="18" t="s">
        <v>82</v>
      </c>
      <c r="B768" s="27">
        <v>7</v>
      </c>
      <c r="C768" t="s">
        <v>1964</v>
      </c>
      <c r="D768">
        <v>2007</v>
      </c>
    </row>
    <row r="769" spans="1:4" x14ac:dyDescent="0.3">
      <c r="A769" s="18" t="s">
        <v>82</v>
      </c>
      <c r="B769" s="27">
        <v>7</v>
      </c>
      <c r="C769" t="s">
        <v>1964</v>
      </c>
      <c r="D769">
        <v>2007</v>
      </c>
    </row>
    <row r="770" spans="1:4" x14ac:dyDescent="0.3">
      <c r="A770" s="18" t="s">
        <v>82</v>
      </c>
      <c r="B770" s="27">
        <v>7</v>
      </c>
      <c r="C770" t="s">
        <v>1964</v>
      </c>
      <c r="D770">
        <v>2007</v>
      </c>
    </row>
    <row r="771" spans="1:4" x14ac:dyDescent="0.3">
      <c r="A771" s="18" t="s">
        <v>82</v>
      </c>
      <c r="B771" s="27">
        <v>7</v>
      </c>
      <c r="C771" t="s">
        <v>1964</v>
      </c>
      <c r="D771">
        <v>2007</v>
      </c>
    </row>
    <row r="772" spans="1:4" x14ac:dyDescent="0.3">
      <c r="A772" s="18" t="s">
        <v>82</v>
      </c>
      <c r="B772" s="27">
        <v>7</v>
      </c>
      <c r="C772" t="s">
        <v>1964</v>
      </c>
      <c r="D772">
        <v>2007</v>
      </c>
    </row>
    <row r="773" spans="1:4" x14ac:dyDescent="0.3">
      <c r="A773" s="18" t="s">
        <v>82</v>
      </c>
      <c r="B773" s="27">
        <v>7</v>
      </c>
      <c r="C773" t="s">
        <v>1964</v>
      </c>
      <c r="D773">
        <v>2007</v>
      </c>
    </row>
    <row r="774" spans="1:4" x14ac:dyDescent="0.3">
      <c r="A774" s="18" t="s">
        <v>82</v>
      </c>
      <c r="B774" s="27">
        <v>7</v>
      </c>
      <c r="C774" t="s">
        <v>1964</v>
      </c>
      <c r="D774">
        <v>2007</v>
      </c>
    </row>
    <row r="775" spans="1:4" x14ac:dyDescent="0.3">
      <c r="A775" s="18" t="s">
        <v>82</v>
      </c>
      <c r="B775" s="27">
        <v>7</v>
      </c>
      <c r="C775" t="s">
        <v>1964</v>
      </c>
      <c r="D775">
        <v>2007</v>
      </c>
    </row>
    <row r="776" spans="1:4" x14ac:dyDescent="0.3">
      <c r="A776" s="18" t="s">
        <v>82</v>
      </c>
      <c r="B776" s="27">
        <v>7</v>
      </c>
      <c r="C776" t="s">
        <v>1964</v>
      </c>
      <c r="D776">
        <v>2007</v>
      </c>
    </row>
    <row r="777" spans="1:4" x14ac:dyDescent="0.3">
      <c r="A777" s="18" t="s">
        <v>82</v>
      </c>
      <c r="B777" s="27">
        <v>7</v>
      </c>
      <c r="C777" t="s">
        <v>1964</v>
      </c>
      <c r="D777">
        <v>2007</v>
      </c>
    </row>
    <row r="778" spans="1:4" x14ac:dyDescent="0.3">
      <c r="A778" s="18" t="s">
        <v>82</v>
      </c>
      <c r="B778" s="27">
        <v>7</v>
      </c>
      <c r="C778" t="s">
        <v>1964</v>
      </c>
      <c r="D778">
        <v>2007</v>
      </c>
    </row>
    <row r="779" spans="1:4" x14ac:dyDescent="0.3">
      <c r="A779" s="18" t="s">
        <v>82</v>
      </c>
      <c r="B779" s="27">
        <v>7</v>
      </c>
      <c r="C779" t="s">
        <v>1964</v>
      </c>
      <c r="D779">
        <v>2007</v>
      </c>
    </row>
    <row r="780" spans="1:4" x14ac:dyDescent="0.3">
      <c r="A780" s="18" t="s">
        <v>82</v>
      </c>
      <c r="B780" s="27">
        <v>7</v>
      </c>
      <c r="C780" t="s">
        <v>1964</v>
      </c>
      <c r="D780">
        <v>2007</v>
      </c>
    </row>
    <row r="781" spans="1:4" x14ac:dyDescent="0.3">
      <c r="A781" s="18" t="s">
        <v>82</v>
      </c>
      <c r="B781" s="27">
        <v>7</v>
      </c>
      <c r="C781" t="s">
        <v>1964</v>
      </c>
      <c r="D781">
        <v>2007</v>
      </c>
    </row>
    <row r="782" spans="1:4" x14ac:dyDescent="0.3">
      <c r="A782" s="18" t="s">
        <v>82</v>
      </c>
      <c r="B782" s="27">
        <v>7</v>
      </c>
      <c r="C782" t="s">
        <v>1964</v>
      </c>
      <c r="D782">
        <v>2007</v>
      </c>
    </row>
    <row r="783" spans="1:4" x14ac:dyDescent="0.3">
      <c r="A783" s="18" t="s">
        <v>82</v>
      </c>
      <c r="B783" s="27">
        <v>7</v>
      </c>
      <c r="C783" t="s">
        <v>1964</v>
      </c>
      <c r="D783">
        <v>2007</v>
      </c>
    </row>
    <row r="784" spans="1:4" x14ac:dyDescent="0.3">
      <c r="A784" s="18" t="s">
        <v>82</v>
      </c>
      <c r="B784" s="27">
        <v>7</v>
      </c>
      <c r="C784" t="s">
        <v>1964</v>
      </c>
      <c r="D784">
        <v>2007</v>
      </c>
    </row>
    <row r="785" spans="1:4" x14ac:dyDescent="0.3">
      <c r="A785" s="18" t="s">
        <v>82</v>
      </c>
      <c r="B785" s="27">
        <v>7</v>
      </c>
      <c r="C785" t="s">
        <v>1964</v>
      </c>
      <c r="D785">
        <v>2007</v>
      </c>
    </row>
    <row r="786" spans="1:4" x14ac:dyDescent="0.3">
      <c r="A786" s="18" t="s">
        <v>82</v>
      </c>
      <c r="B786" s="27">
        <v>7</v>
      </c>
      <c r="C786" t="s">
        <v>1964</v>
      </c>
      <c r="D786">
        <v>2007</v>
      </c>
    </row>
    <row r="787" spans="1:4" x14ac:dyDescent="0.3">
      <c r="A787" s="18" t="s">
        <v>82</v>
      </c>
      <c r="B787" s="27">
        <v>7</v>
      </c>
      <c r="C787" t="s">
        <v>1964</v>
      </c>
      <c r="D787">
        <v>2007</v>
      </c>
    </row>
    <row r="788" spans="1:4" x14ac:dyDescent="0.3">
      <c r="A788" s="18" t="s">
        <v>82</v>
      </c>
      <c r="B788" s="27">
        <v>7</v>
      </c>
      <c r="C788" t="s">
        <v>1964</v>
      </c>
      <c r="D788">
        <v>2007</v>
      </c>
    </row>
    <row r="789" spans="1:4" x14ac:dyDescent="0.3">
      <c r="A789" s="18" t="s">
        <v>82</v>
      </c>
      <c r="B789" s="27">
        <v>7</v>
      </c>
      <c r="C789" t="s">
        <v>1964</v>
      </c>
      <c r="D789">
        <v>2007</v>
      </c>
    </row>
    <row r="790" spans="1:4" x14ac:dyDescent="0.3">
      <c r="A790" s="18" t="s">
        <v>82</v>
      </c>
      <c r="B790" s="27">
        <v>7</v>
      </c>
      <c r="C790" t="s">
        <v>1964</v>
      </c>
      <c r="D790">
        <v>2007</v>
      </c>
    </row>
    <row r="791" spans="1:4" x14ac:dyDescent="0.3">
      <c r="A791" s="18" t="s">
        <v>82</v>
      </c>
      <c r="B791" s="27">
        <v>7</v>
      </c>
      <c r="C791" t="s">
        <v>1964</v>
      </c>
      <c r="D791">
        <v>2007</v>
      </c>
    </row>
    <row r="792" spans="1:4" x14ac:dyDescent="0.3">
      <c r="A792" s="18" t="s">
        <v>82</v>
      </c>
      <c r="B792" s="27">
        <v>7</v>
      </c>
      <c r="C792" t="s">
        <v>1964</v>
      </c>
      <c r="D792">
        <v>2007</v>
      </c>
    </row>
    <row r="793" spans="1:4" x14ac:dyDescent="0.3">
      <c r="A793" s="18" t="s">
        <v>82</v>
      </c>
      <c r="B793" s="27">
        <v>7</v>
      </c>
      <c r="C793" t="s">
        <v>1964</v>
      </c>
      <c r="D793">
        <v>2007</v>
      </c>
    </row>
    <row r="794" spans="1:4" x14ac:dyDescent="0.3">
      <c r="A794" s="18" t="s">
        <v>82</v>
      </c>
      <c r="B794" s="27">
        <v>7</v>
      </c>
      <c r="C794" t="s">
        <v>1964</v>
      </c>
      <c r="D794">
        <v>2007</v>
      </c>
    </row>
    <row r="795" spans="1:4" x14ac:dyDescent="0.3">
      <c r="A795" s="18" t="s">
        <v>82</v>
      </c>
      <c r="B795" s="27">
        <v>7</v>
      </c>
      <c r="C795" t="s">
        <v>1964</v>
      </c>
      <c r="D795">
        <v>2007</v>
      </c>
    </row>
    <row r="796" spans="1:4" x14ac:dyDescent="0.3">
      <c r="A796" s="18" t="s">
        <v>82</v>
      </c>
      <c r="B796" s="27">
        <v>7</v>
      </c>
      <c r="C796" t="s">
        <v>1964</v>
      </c>
      <c r="D796">
        <v>2007</v>
      </c>
    </row>
    <row r="797" spans="1:4" x14ac:dyDescent="0.3">
      <c r="A797" s="18" t="s">
        <v>82</v>
      </c>
      <c r="B797" s="27">
        <v>7</v>
      </c>
      <c r="C797" t="s">
        <v>1964</v>
      </c>
      <c r="D797">
        <v>2007</v>
      </c>
    </row>
    <row r="798" spans="1:4" x14ac:dyDescent="0.3">
      <c r="A798" s="18" t="s">
        <v>82</v>
      </c>
      <c r="B798" s="27">
        <v>7</v>
      </c>
      <c r="C798" t="s">
        <v>1964</v>
      </c>
      <c r="D798">
        <v>2007</v>
      </c>
    </row>
    <row r="799" spans="1:4" x14ac:dyDescent="0.3">
      <c r="A799" s="18" t="s">
        <v>82</v>
      </c>
      <c r="B799" s="27">
        <v>7</v>
      </c>
      <c r="C799" t="s">
        <v>1964</v>
      </c>
      <c r="D799">
        <v>2007</v>
      </c>
    </row>
    <row r="800" spans="1:4" x14ac:dyDescent="0.3">
      <c r="A800" s="18" t="s">
        <v>82</v>
      </c>
      <c r="B800" s="27">
        <v>7</v>
      </c>
      <c r="C800" t="s">
        <v>1964</v>
      </c>
      <c r="D800">
        <v>2007</v>
      </c>
    </row>
    <row r="801" spans="1:4" x14ac:dyDescent="0.3">
      <c r="A801" s="18" t="s">
        <v>82</v>
      </c>
      <c r="B801" s="27">
        <v>7</v>
      </c>
      <c r="C801" t="s">
        <v>1964</v>
      </c>
      <c r="D801">
        <v>2007</v>
      </c>
    </row>
    <row r="802" spans="1:4" x14ac:dyDescent="0.3">
      <c r="A802" s="18" t="s">
        <v>82</v>
      </c>
      <c r="B802" s="27">
        <v>7</v>
      </c>
      <c r="C802" t="s">
        <v>1964</v>
      </c>
      <c r="D802">
        <v>2007</v>
      </c>
    </row>
    <row r="803" spans="1:4" x14ac:dyDescent="0.3">
      <c r="A803" s="18" t="s">
        <v>82</v>
      </c>
      <c r="B803" s="27">
        <v>7</v>
      </c>
      <c r="C803" t="s">
        <v>1964</v>
      </c>
      <c r="D803">
        <v>2007</v>
      </c>
    </row>
    <row r="804" spans="1:4" x14ac:dyDescent="0.3">
      <c r="A804" s="18" t="s">
        <v>82</v>
      </c>
      <c r="B804" s="27">
        <v>7</v>
      </c>
      <c r="C804" t="s">
        <v>1964</v>
      </c>
      <c r="D804">
        <v>2007</v>
      </c>
    </row>
    <row r="805" spans="1:4" x14ac:dyDescent="0.3">
      <c r="A805" s="18" t="s">
        <v>82</v>
      </c>
      <c r="B805" s="27">
        <v>7</v>
      </c>
      <c r="C805" t="s">
        <v>1964</v>
      </c>
      <c r="D805">
        <v>2007</v>
      </c>
    </row>
    <row r="806" spans="1:4" x14ac:dyDescent="0.3">
      <c r="A806" s="18" t="s">
        <v>82</v>
      </c>
      <c r="B806" s="27">
        <v>7</v>
      </c>
      <c r="C806" t="s">
        <v>1964</v>
      </c>
      <c r="D806">
        <v>2007</v>
      </c>
    </row>
    <row r="807" spans="1:4" x14ac:dyDescent="0.3">
      <c r="A807" s="18" t="s">
        <v>82</v>
      </c>
      <c r="B807" s="27">
        <v>7</v>
      </c>
      <c r="C807" t="s">
        <v>1964</v>
      </c>
      <c r="D807">
        <v>2007</v>
      </c>
    </row>
    <row r="808" spans="1:4" x14ac:dyDescent="0.3">
      <c r="A808" s="18" t="s">
        <v>82</v>
      </c>
      <c r="B808" s="27">
        <v>7</v>
      </c>
      <c r="C808" t="s">
        <v>1964</v>
      </c>
      <c r="D808">
        <v>2007</v>
      </c>
    </row>
    <row r="809" spans="1:4" x14ac:dyDescent="0.3">
      <c r="A809" s="18" t="s">
        <v>82</v>
      </c>
      <c r="B809" s="27">
        <v>7</v>
      </c>
      <c r="C809" t="s">
        <v>1964</v>
      </c>
      <c r="D809">
        <v>2007</v>
      </c>
    </row>
    <row r="810" spans="1:4" x14ac:dyDescent="0.3">
      <c r="A810" s="18" t="s">
        <v>82</v>
      </c>
      <c r="B810" s="27">
        <v>7</v>
      </c>
      <c r="C810" t="s">
        <v>1964</v>
      </c>
      <c r="D810">
        <v>2007</v>
      </c>
    </row>
    <row r="811" spans="1:4" x14ac:dyDescent="0.3">
      <c r="A811" s="18" t="s">
        <v>82</v>
      </c>
      <c r="B811" s="27">
        <v>7</v>
      </c>
      <c r="C811" t="s">
        <v>1964</v>
      </c>
      <c r="D811">
        <v>2007</v>
      </c>
    </row>
    <row r="812" spans="1:4" x14ac:dyDescent="0.3">
      <c r="A812" s="18" t="s">
        <v>82</v>
      </c>
      <c r="B812" s="27">
        <v>7</v>
      </c>
      <c r="C812" t="s">
        <v>1964</v>
      </c>
      <c r="D812">
        <v>2007</v>
      </c>
    </row>
    <row r="813" spans="1:4" x14ac:dyDescent="0.3">
      <c r="A813" s="18" t="s">
        <v>82</v>
      </c>
      <c r="B813" s="27">
        <v>7</v>
      </c>
      <c r="C813" t="s">
        <v>1964</v>
      </c>
      <c r="D813">
        <v>2007</v>
      </c>
    </row>
    <row r="814" spans="1:4" x14ac:dyDescent="0.3">
      <c r="A814" s="18" t="s">
        <v>82</v>
      </c>
      <c r="B814" s="27">
        <v>7</v>
      </c>
      <c r="C814" t="s">
        <v>1964</v>
      </c>
      <c r="D814">
        <v>2007</v>
      </c>
    </row>
    <row r="815" spans="1:4" x14ac:dyDescent="0.3">
      <c r="A815" s="18" t="s">
        <v>82</v>
      </c>
      <c r="B815" s="27">
        <v>7</v>
      </c>
      <c r="C815" t="s">
        <v>1964</v>
      </c>
      <c r="D815">
        <v>2007</v>
      </c>
    </row>
    <row r="816" spans="1:4" x14ac:dyDescent="0.3">
      <c r="A816" s="18" t="s">
        <v>82</v>
      </c>
      <c r="B816" s="27">
        <v>7</v>
      </c>
      <c r="C816" t="s">
        <v>1964</v>
      </c>
      <c r="D816">
        <v>2007</v>
      </c>
    </row>
    <row r="817" spans="1:4" x14ac:dyDescent="0.3">
      <c r="A817" s="18" t="s">
        <v>82</v>
      </c>
      <c r="B817" s="27">
        <v>7</v>
      </c>
      <c r="C817" t="s">
        <v>1964</v>
      </c>
      <c r="D817">
        <v>2007</v>
      </c>
    </row>
    <row r="818" spans="1:4" x14ac:dyDescent="0.3">
      <c r="A818" s="18" t="s">
        <v>82</v>
      </c>
      <c r="B818" s="27">
        <v>7</v>
      </c>
      <c r="C818" t="s">
        <v>1964</v>
      </c>
      <c r="D818">
        <v>2007</v>
      </c>
    </row>
    <row r="819" spans="1:4" x14ac:dyDescent="0.3">
      <c r="A819" s="18" t="s">
        <v>82</v>
      </c>
      <c r="B819" s="27">
        <v>7</v>
      </c>
      <c r="C819" t="s">
        <v>1964</v>
      </c>
      <c r="D819">
        <v>2007</v>
      </c>
    </row>
    <row r="820" spans="1:4" x14ac:dyDescent="0.3">
      <c r="A820" s="18" t="s">
        <v>82</v>
      </c>
      <c r="B820" s="27">
        <v>7</v>
      </c>
      <c r="C820" t="s">
        <v>1964</v>
      </c>
      <c r="D820">
        <v>2007</v>
      </c>
    </row>
    <row r="821" spans="1:4" x14ac:dyDescent="0.3">
      <c r="A821" s="18" t="s">
        <v>82</v>
      </c>
      <c r="B821" s="27">
        <v>7</v>
      </c>
      <c r="C821" t="s">
        <v>1964</v>
      </c>
      <c r="D821">
        <v>2007</v>
      </c>
    </row>
    <row r="822" spans="1:4" x14ac:dyDescent="0.3">
      <c r="A822" s="18" t="s">
        <v>82</v>
      </c>
      <c r="B822" s="27">
        <v>7</v>
      </c>
      <c r="C822" t="s">
        <v>1964</v>
      </c>
      <c r="D822">
        <v>2007</v>
      </c>
    </row>
    <row r="823" spans="1:4" x14ac:dyDescent="0.3">
      <c r="A823" s="18" t="s">
        <v>82</v>
      </c>
      <c r="B823" s="27">
        <v>7</v>
      </c>
      <c r="C823" t="s">
        <v>1964</v>
      </c>
      <c r="D823">
        <v>2007</v>
      </c>
    </row>
    <row r="824" spans="1:4" x14ac:dyDescent="0.3">
      <c r="A824" s="18" t="s">
        <v>82</v>
      </c>
      <c r="B824" s="27">
        <v>7</v>
      </c>
      <c r="C824" t="s">
        <v>1964</v>
      </c>
      <c r="D824">
        <v>2007</v>
      </c>
    </row>
    <row r="825" spans="1:4" x14ac:dyDescent="0.3">
      <c r="A825" s="18" t="s">
        <v>82</v>
      </c>
      <c r="B825" s="27">
        <v>7</v>
      </c>
      <c r="C825" t="s">
        <v>1964</v>
      </c>
      <c r="D825">
        <v>2007</v>
      </c>
    </row>
    <row r="826" spans="1:4" x14ac:dyDescent="0.3">
      <c r="A826" s="18" t="s">
        <v>82</v>
      </c>
      <c r="B826" s="27">
        <v>7</v>
      </c>
      <c r="C826" t="s">
        <v>1964</v>
      </c>
      <c r="D826">
        <v>2007</v>
      </c>
    </row>
    <row r="827" spans="1:4" x14ac:dyDescent="0.3">
      <c r="A827" s="18" t="s">
        <v>82</v>
      </c>
      <c r="B827" s="27">
        <v>7</v>
      </c>
      <c r="C827" t="s">
        <v>1964</v>
      </c>
      <c r="D827">
        <v>2007</v>
      </c>
    </row>
    <row r="828" spans="1:4" x14ac:dyDescent="0.3">
      <c r="A828" s="18" t="s">
        <v>82</v>
      </c>
      <c r="B828" s="27">
        <v>7</v>
      </c>
      <c r="C828" t="s">
        <v>1964</v>
      </c>
      <c r="D828">
        <v>2007</v>
      </c>
    </row>
    <row r="829" spans="1:4" x14ac:dyDescent="0.3">
      <c r="A829" s="18" t="s">
        <v>82</v>
      </c>
      <c r="B829" s="27">
        <v>7</v>
      </c>
      <c r="C829" t="s">
        <v>1964</v>
      </c>
      <c r="D829">
        <v>2007</v>
      </c>
    </row>
    <row r="830" spans="1:4" x14ac:dyDescent="0.3">
      <c r="A830" s="18" t="s">
        <v>82</v>
      </c>
      <c r="B830" s="27">
        <v>7</v>
      </c>
      <c r="C830" t="s">
        <v>1964</v>
      </c>
      <c r="D830">
        <v>2007</v>
      </c>
    </row>
    <row r="831" spans="1:4" x14ac:dyDescent="0.3">
      <c r="A831" s="18" t="s">
        <v>82</v>
      </c>
      <c r="B831" s="27">
        <v>7</v>
      </c>
      <c r="C831" t="s">
        <v>1964</v>
      </c>
      <c r="D831">
        <v>2007</v>
      </c>
    </row>
    <row r="832" spans="1:4" x14ac:dyDescent="0.3">
      <c r="A832" s="18" t="s">
        <v>82</v>
      </c>
      <c r="B832" s="27">
        <v>7</v>
      </c>
      <c r="C832" t="s">
        <v>1964</v>
      </c>
      <c r="D832">
        <v>2007</v>
      </c>
    </row>
    <row r="833" spans="1:4" x14ac:dyDescent="0.3">
      <c r="A833" s="18" t="s">
        <v>82</v>
      </c>
      <c r="B833" s="27">
        <v>7</v>
      </c>
      <c r="C833" t="s">
        <v>1964</v>
      </c>
      <c r="D833">
        <v>2007</v>
      </c>
    </row>
    <row r="834" spans="1:4" x14ac:dyDescent="0.3">
      <c r="A834" s="18" t="s">
        <v>82</v>
      </c>
      <c r="B834" s="27">
        <v>7</v>
      </c>
      <c r="C834" t="s">
        <v>1964</v>
      </c>
      <c r="D834">
        <v>2007</v>
      </c>
    </row>
    <row r="835" spans="1:4" x14ac:dyDescent="0.3">
      <c r="A835" s="18" t="s">
        <v>82</v>
      </c>
      <c r="B835" s="27">
        <v>7</v>
      </c>
      <c r="C835" t="s">
        <v>1964</v>
      </c>
      <c r="D835">
        <v>2007</v>
      </c>
    </row>
    <row r="836" spans="1:4" x14ac:dyDescent="0.3">
      <c r="A836" s="18" t="s">
        <v>82</v>
      </c>
      <c r="B836" s="27">
        <v>7</v>
      </c>
      <c r="C836" t="s">
        <v>1964</v>
      </c>
      <c r="D836">
        <v>2007</v>
      </c>
    </row>
    <row r="837" spans="1:4" x14ac:dyDescent="0.3">
      <c r="A837" s="18" t="s">
        <v>82</v>
      </c>
      <c r="B837" s="27">
        <v>7</v>
      </c>
      <c r="C837" t="s">
        <v>1964</v>
      </c>
      <c r="D837">
        <v>2007</v>
      </c>
    </row>
    <row r="838" spans="1:4" x14ac:dyDescent="0.3">
      <c r="A838" s="18" t="s">
        <v>82</v>
      </c>
      <c r="B838" s="27">
        <v>7</v>
      </c>
      <c r="C838" t="s">
        <v>1964</v>
      </c>
      <c r="D838">
        <v>2007</v>
      </c>
    </row>
    <row r="839" spans="1:4" x14ac:dyDescent="0.3">
      <c r="A839" s="18" t="s">
        <v>82</v>
      </c>
      <c r="B839" s="27">
        <v>7</v>
      </c>
      <c r="C839" t="s">
        <v>1964</v>
      </c>
      <c r="D839">
        <v>2007</v>
      </c>
    </row>
    <row r="840" spans="1:4" x14ac:dyDescent="0.3">
      <c r="A840" s="18" t="s">
        <v>82</v>
      </c>
      <c r="B840" s="27">
        <v>7</v>
      </c>
      <c r="C840" t="s">
        <v>1964</v>
      </c>
      <c r="D840">
        <v>2007</v>
      </c>
    </row>
    <row r="841" spans="1:4" x14ac:dyDescent="0.3">
      <c r="A841" s="18" t="s">
        <v>82</v>
      </c>
      <c r="B841" s="27">
        <v>7</v>
      </c>
      <c r="C841" t="s">
        <v>1964</v>
      </c>
      <c r="D841">
        <v>2007</v>
      </c>
    </row>
    <row r="842" spans="1:4" x14ac:dyDescent="0.3">
      <c r="A842" s="18" t="s">
        <v>83</v>
      </c>
      <c r="B842" s="27">
        <v>8</v>
      </c>
      <c r="C842" t="s">
        <v>1964</v>
      </c>
      <c r="D842">
        <v>2007</v>
      </c>
    </row>
    <row r="843" spans="1:4" x14ac:dyDescent="0.3">
      <c r="A843" s="18" t="s">
        <v>83</v>
      </c>
      <c r="B843" s="27">
        <v>8</v>
      </c>
      <c r="C843" t="s">
        <v>1964</v>
      </c>
      <c r="D843">
        <v>2007</v>
      </c>
    </row>
    <row r="844" spans="1:4" x14ac:dyDescent="0.3">
      <c r="A844" s="18" t="s">
        <v>83</v>
      </c>
      <c r="B844" s="27">
        <v>8</v>
      </c>
      <c r="C844" t="s">
        <v>1964</v>
      </c>
      <c r="D844">
        <v>2007</v>
      </c>
    </row>
    <row r="845" spans="1:4" x14ac:dyDescent="0.3">
      <c r="A845" s="18" t="s">
        <v>83</v>
      </c>
      <c r="B845" s="27">
        <v>8</v>
      </c>
      <c r="C845" t="s">
        <v>1964</v>
      </c>
      <c r="D845">
        <v>2007</v>
      </c>
    </row>
    <row r="846" spans="1:4" x14ac:dyDescent="0.3">
      <c r="A846" s="18" t="s">
        <v>83</v>
      </c>
      <c r="B846" s="27">
        <v>8</v>
      </c>
      <c r="C846" t="s">
        <v>1964</v>
      </c>
      <c r="D846">
        <v>2007</v>
      </c>
    </row>
    <row r="847" spans="1:4" x14ac:dyDescent="0.3">
      <c r="A847" s="18" t="s">
        <v>83</v>
      </c>
      <c r="B847" s="27">
        <v>8</v>
      </c>
      <c r="C847" t="s">
        <v>1964</v>
      </c>
      <c r="D847">
        <v>2007</v>
      </c>
    </row>
    <row r="848" spans="1:4" x14ac:dyDescent="0.3">
      <c r="A848" s="18" t="s">
        <v>83</v>
      </c>
      <c r="B848" s="27">
        <v>8</v>
      </c>
      <c r="C848" t="s">
        <v>1964</v>
      </c>
      <c r="D848">
        <v>2007</v>
      </c>
    </row>
    <row r="849" spans="1:4" x14ac:dyDescent="0.3">
      <c r="A849" s="18" t="s">
        <v>83</v>
      </c>
      <c r="B849" s="27">
        <v>8</v>
      </c>
      <c r="C849" t="s">
        <v>1964</v>
      </c>
      <c r="D849">
        <v>2007</v>
      </c>
    </row>
    <row r="850" spans="1:4" x14ac:dyDescent="0.3">
      <c r="A850" s="18" t="s">
        <v>83</v>
      </c>
      <c r="B850" s="27">
        <v>8</v>
      </c>
      <c r="C850" t="s">
        <v>1964</v>
      </c>
      <c r="D850">
        <v>2007</v>
      </c>
    </row>
    <row r="851" spans="1:4" x14ac:dyDescent="0.3">
      <c r="A851" s="18" t="s">
        <v>83</v>
      </c>
      <c r="B851" s="27">
        <v>8</v>
      </c>
      <c r="C851" t="s">
        <v>1964</v>
      </c>
      <c r="D851">
        <v>2007</v>
      </c>
    </row>
    <row r="852" spans="1:4" x14ac:dyDescent="0.3">
      <c r="A852" s="18" t="s">
        <v>76</v>
      </c>
      <c r="B852" s="27">
        <v>27</v>
      </c>
      <c r="C852" t="s">
        <v>1963</v>
      </c>
      <c r="D852">
        <v>2007</v>
      </c>
    </row>
    <row r="853" spans="1:4" x14ac:dyDescent="0.3">
      <c r="A853" s="18" t="s">
        <v>76</v>
      </c>
      <c r="B853" s="27">
        <v>27</v>
      </c>
      <c r="C853" t="s">
        <v>1963</v>
      </c>
      <c r="D853">
        <v>2007</v>
      </c>
    </row>
    <row r="854" spans="1:4" x14ac:dyDescent="0.3">
      <c r="A854" s="18" t="s">
        <v>76</v>
      </c>
      <c r="B854" s="27">
        <v>27</v>
      </c>
      <c r="C854" t="s">
        <v>1963</v>
      </c>
      <c r="D854">
        <v>2007</v>
      </c>
    </row>
    <row r="855" spans="1:4" x14ac:dyDescent="0.3">
      <c r="A855" s="18" t="s">
        <v>76</v>
      </c>
      <c r="B855" s="27">
        <v>27</v>
      </c>
      <c r="C855" t="s">
        <v>1963</v>
      </c>
      <c r="D855">
        <v>2007</v>
      </c>
    </row>
    <row r="856" spans="1:4" x14ac:dyDescent="0.3">
      <c r="A856" s="18" t="s">
        <v>76</v>
      </c>
      <c r="B856" s="27">
        <v>27</v>
      </c>
      <c r="C856" t="s">
        <v>1963</v>
      </c>
      <c r="D856">
        <v>2007</v>
      </c>
    </row>
    <row r="857" spans="1:4" x14ac:dyDescent="0.3">
      <c r="A857" s="18" t="s">
        <v>76</v>
      </c>
      <c r="B857" s="27">
        <v>27</v>
      </c>
      <c r="C857" t="s">
        <v>1963</v>
      </c>
      <c r="D857">
        <v>2007</v>
      </c>
    </row>
    <row r="858" spans="1:4" x14ac:dyDescent="0.3">
      <c r="A858" s="18" t="s">
        <v>76</v>
      </c>
      <c r="B858" s="27">
        <v>27</v>
      </c>
      <c r="C858" t="s">
        <v>1963</v>
      </c>
      <c r="D858">
        <v>2007</v>
      </c>
    </row>
    <row r="859" spans="1:4" x14ac:dyDescent="0.3">
      <c r="A859" s="18" t="s">
        <v>76</v>
      </c>
      <c r="B859" s="27">
        <v>27</v>
      </c>
      <c r="C859" t="s">
        <v>1963</v>
      </c>
      <c r="D859">
        <v>2007</v>
      </c>
    </row>
    <row r="860" spans="1:4" x14ac:dyDescent="0.3">
      <c r="A860" s="18" t="s">
        <v>76</v>
      </c>
      <c r="B860" s="27">
        <v>27</v>
      </c>
      <c r="C860" t="s">
        <v>1963</v>
      </c>
      <c r="D860">
        <v>2007</v>
      </c>
    </row>
    <row r="861" spans="1:4" x14ac:dyDescent="0.3">
      <c r="A861" s="18" t="s">
        <v>76</v>
      </c>
      <c r="B861" s="27">
        <v>27</v>
      </c>
      <c r="C861" t="s">
        <v>1963</v>
      </c>
      <c r="D861">
        <v>2007</v>
      </c>
    </row>
    <row r="862" spans="1:4" x14ac:dyDescent="0.3">
      <c r="A862" s="18" t="s">
        <v>83</v>
      </c>
      <c r="B862" s="27">
        <v>8</v>
      </c>
      <c r="C862" t="s">
        <v>1964</v>
      </c>
      <c r="D862">
        <v>2007</v>
      </c>
    </row>
    <row r="863" spans="1:4" x14ac:dyDescent="0.3">
      <c r="A863" s="18" t="s">
        <v>83</v>
      </c>
      <c r="B863" s="27">
        <v>8</v>
      </c>
      <c r="C863" t="s">
        <v>1964</v>
      </c>
      <c r="D863">
        <v>2007</v>
      </c>
    </row>
    <row r="864" spans="1:4" x14ac:dyDescent="0.3">
      <c r="A864" s="18" t="s">
        <v>83</v>
      </c>
      <c r="B864" s="27">
        <v>8</v>
      </c>
      <c r="C864" t="s">
        <v>1964</v>
      </c>
      <c r="D864">
        <v>2007</v>
      </c>
    </row>
    <row r="865" spans="1:4" x14ac:dyDescent="0.3">
      <c r="A865" s="18" t="s">
        <v>83</v>
      </c>
      <c r="B865" s="27">
        <v>8</v>
      </c>
      <c r="C865" t="s">
        <v>1964</v>
      </c>
      <c r="D865">
        <v>2007</v>
      </c>
    </row>
    <row r="866" spans="1:4" x14ac:dyDescent="0.3">
      <c r="A866" s="18" t="s">
        <v>83</v>
      </c>
      <c r="B866" s="27">
        <v>8</v>
      </c>
      <c r="C866" t="s">
        <v>1964</v>
      </c>
      <c r="D866">
        <v>2007</v>
      </c>
    </row>
    <row r="867" spans="1:4" x14ac:dyDescent="0.3">
      <c r="A867" s="18" t="s">
        <v>83</v>
      </c>
      <c r="B867" s="27">
        <v>8</v>
      </c>
      <c r="C867" t="s">
        <v>1964</v>
      </c>
      <c r="D867">
        <v>2007</v>
      </c>
    </row>
    <row r="868" spans="1:4" x14ac:dyDescent="0.3">
      <c r="A868" s="18" t="s">
        <v>83</v>
      </c>
      <c r="B868" s="27">
        <v>8</v>
      </c>
      <c r="C868" t="s">
        <v>1964</v>
      </c>
      <c r="D868">
        <v>2007</v>
      </c>
    </row>
    <row r="869" spans="1:4" x14ac:dyDescent="0.3">
      <c r="A869" s="18" t="s">
        <v>83</v>
      </c>
      <c r="B869" s="27">
        <v>8</v>
      </c>
      <c r="C869" t="s">
        <v>1964</v>
      </c>
      <c r="D869">
        <v>2007</v>
      </c>
    </row>
    <row r="870" spans="1:4" x14ac:dyDescent="0.3">
      <c r="A870" s="18" t="s">
        <v>83</v>
      </c>
      <c r="B870" s="27">
        <v>8</v>
      </c>
      <c r="C870" t="s">
        <v>1964</v>
      </c>
      <c r="D870">
        <v>2007</v>
      </c>
    </row>
    <row r="871" spans="1:4" x14ac:dyDescent="0.3">
      <c r="A871" s="18" t="s">
        <v>83</v>
      </c>
      <c r="B871" s="27">
        <v>8</v>
      </c>
      <c r="C871" t="s">
        <v>1964</v>
      </c>
      <c r="D871">
        <v>2007</v>
      </c>
    </row>
    <row r="872" spans="1:4" x14ac:dyDescent="0.3">
      <c r="A872" s="18" t="s">
        <v>83</v>
      </c>
      <c r="B872" s="27">
        <v>8</v>
      </c>
      <c r="C872" t="s">
        <v>1964</v>
      </c>
      <c r="D872">
        <v>2007</v>
      </c>
    </row>
    <row r="873" spans="1:4" x14ac:dyDescent="0.3">
      <c r="A873" s="18" t="s">
        <v>83</v>
      </c>
      <c r="B873" s="27">
        <v>8</v>
      </c>
      <c r="C873" t="s">
        <v>1964</v>
      </c>
      <c r="D873">
        <v>2007</v>
      </c>
    </row>
    <row r="874" spans="1:4" x14ac:dyDescent="0.3">
      <c r="A874" s="18" t="s">
        <v>83</v>
      </c>
      <c r="B874" s="27">
        <v>8</v>
      </c>
      <c r="C874" t="s">
        <v>1964</v>
      </c>
      <c r="D874">
        <v>2007</v>
      </c>
    </row>
    <row r="875" spans="1:4" x14ac:dyDescent="0.3">
      <c r="A875" s="18" t="s">
        <v>83</v>
      </c>
      <c r="B875" s="27">
        <v>8</v>
      </c>
      <c r="C875" t="s">
        <v>1964</v>
      </c>
      <c r="D875">
        <v>2007</v>
      </c>
    </row>
    <row r="876" spans="1:4" x14ac:dyDescent="0.3">
      <c r="A876" s="18" t="s">
        <v>83</v>
      </c>
      <c r="B876" s="27">
        <v>8</v>
      </c>
      <c r="C876" t="s">
        <v>1964</v>
      </c>
      <c r="D876">
        <v>2007</v>
      </c>
    </row>
    <row r="877" spans="1:4" x14ac:dyDescent="0.3">
      <c r="A877" s="18" t="s">
        <v>83</v>
      </c>
      <c r="B877" s="27">
        <v>8</v>
      </c>
      <c r="C877" t="s">
        <v>1964</v>
      </c>
      <c r="D877">
        <v>2007</v>
      </c>
    </row>
    <row r="878" spans="1:4" x14ac:dyDescent="0.3">
      <c r="A878" s="18" t="s">
        <v>83</v>
      </c>
      <c r="B878" s="27">
        <v>8</v>
      </c>
      <c r="C878" t="s">
        <v>1964</v>
      </c>
      <c r="D878">
        <v>2007</v>
      </c>
    </row>
    <row r="879" spans="1:4" x14ac:dyDescent="0.3">
      <c r="A879" s="18" t="s">
        <v>83</v>
      </c>
      <c r="B879" s="27">
        <v>8</v>
      </c>
      <c r="C879" t="s">
        <v>1964</v>
      </c>
      <c r="D879">
        <v>2007</v>
      </c>
    </row>
    <row r="880" spans="1:4" x14ac:dyDescent="0.3">
      <c r="A880" s="18" t="s">
        <v>83</v>
      </c>
      <c r="B880" s="27">
        <v>8</v>
      </c>
      <c r="C880" t="s">
        <v>1964</v>
      </c>
      <c r="D880">
        <v>2007</v>
      </c>
    </row>
    <row r="881" spans="1:4" x14ac:dyDescent="0.3">
      <c r="A881" s="18" t="s">
        <v>83</v>
      </c>
      <c r="B881" s="27">
        <v>8</v>
      </c>
      <c r="C881" t="s">
        <v>1964</v>
      </c>
      <c r="D881">
        <v>2007</v>
      </c>
    </row>
    <row r="882" spans="1:4" x14ac:dyDescent="0.3">
      <c r="A882" s="18" t="s">
        <v>83</v>
      </c>
      <c r="B882" s="27">
        <v>8</v>
      </c>
      <c r="C882" t="s">
        <v>1964</v>
      </c>
      <c r="D882">
        <v>2007</v>
      </c>
    </row>
    <row r="883" spans="1:4" x14ac:dyDescent="0.3">
      <c r="A883" s="18" t="s">
        <v>83</v>
      </c>
      <c r="B883" s="27">
        <v>8</v>
      </c>
      <c r="C883" t="s">
        <v>1964</v>
      </c>
      <c r="D883">
        <v>2007</v>
      </c>
    </row>
    <row r="884" spans="1:4" x14ac:dyDescent="0.3">
      <c r="A884" s="18" t="s">
        <v>83</v>
      </c>
      <c r="B884" s="27">
        <v>8</v>
      </c>
      <c r="C884" t="s">
        <v>1964</v>
      </c>
      <c r="D884">
        <v>2007</v>
      </c>
    </row>
    <row r="885" spans="1:4" x14ac:dyDescent="0.3">
      <c r="A885" s="18" t="s">
        <v>83</v>
      </c>
      <c r="B885" s="27">
        <v>8</v>
      </c>
      <c r="C885" t="s">
        <v>1964</v>
      </c>
      <c r="D885">
        <v>2007</v>
      </c>
    </row>
    <row r="886" spans="1:4" x14ac:dyDescent="0.3">
      <c r="A886" s="18" t="s">
        <v>83</v>
      </c>
      <c r="B886" s="27">
        <v>8</v>
      </c>
      <c r="C886" t="s">
        <v>1964</v>
      </c>
      <c r="D886">
        <v>2007</v>
      </c>
    </row>
    <row r="887" spans="1:4" x14ac:dyDescent="0.3">
      <c r="A887" s="18" t="s">
        <v>83</v>
      </c>
      <c r="B887" s="27">
        <v>8</v>
      </c>
      <c r="C887" t="s">
        <v>1964</v>
      </c>
      <c r="D887">
        <v>2007</v>
      </c>
    </row>
    <row r="888" spans="1:4" x14ac:dyDescent="0.3">
      <c r="A888" s="18" t="s">
        <v>83</v>
      </c>
      <c r="B888" s="27">
        <v>8</v>
      </c>
      <c r="C888" t="s">
        <v>1964</v>
      </c>
      <c r="D888">
        <v>2007</v>
      </c>
    </row>
    <row r="889" spans="1:4" x14ac:dyDescent="0.3">
      <c r="A889" s="18" t="s">
        <v>83</v>
      </c>
      <c r="B889" s="27">
        <v>8</v>
      </c>
      <c r="C889" t="s">
        <v>1964</v>
      </c>
      <c r="D889">
        <v>2007</v>
      </c>
    </row>
    <row r="890" spans="1:4" x14ac:dyDescent="0.3">
      <c r="A890" s="18" t="s">
        <v>83</v>
      </c>
      <c r="B890" s="27">
        <v>8</v>
      </c>
      <c r="C890" t="s">
        <v>1964</v>
      </c>
      <c r="D890">
        <v>2007</v>
      </c>
    </row>
    <row r="891" spans="1:4" x14ac:dyDescent="0.3">
      <c r="A891" s="18" t="s">
        <v>83</v>
      </c>
      <c r="B891" s="27">
        <v>8</v>
      </c>
      <c r="C891" t="s">
        <v>1964</v>
      </c>
      <c r="D891">
        <v>2007</v>
      </c>
    </row>
    <row r="892" spans="1:4" x14ac:dyDescent="0.3">
      <c r="A892" s="18" t="s">
        <v>83</v>
      </c>
      <c r="B892" s="27">
        <v>8</v>
      </c>
      <c r="C892" t="s">
        <v>1964</v>
      </c>
      <c r="D892">
        <v>2007</v>
      </c>
    </row>
    <row r="893" spans="1:4" x14ac:dyDescent="0.3">
      <c r="A893" s="18" t="s">
        <v>83</v>
      </c>
      <c r="B893" s="27">
        <v>8</v>
      </c>
      <c r="C893" t="s">
        <v>1964</v>
      </c>
      <c r="D893">
        <v>2007</v>
      </c>
    </row>
    <row r="894" spans="1:4" x14ac:dyDescent="0.3">
      <c r="A894" s="18" t="s">
        <v>83</v>
      </c>
      <c r="B894" s="27">
        <v>8</v>
      </c>
      <c r="C894" t="s">
        <v>1964</v>
      </c>
      <c r="D894">
        <v>2007</v>
      </c>
    </row>
    <row r="895" spans="1:4" x14ac:dyDescent="0.3">
      <c r="A895" s="18" t="s">
        <v>83</v>
      </c>
      <c r="B895" s="27">
        <v>8</v>
      </c>
      <c r="C895" t="s">
        <v>1964</v>
      </c>
      <c r="D895">
        <v>2007</v>
      </c>
    </row>
    <row r="896" spans="1:4" x14ac:dyDescent="0.3">
      <c r="A896" s="18" t="s">
        <v>83</v>
      </c>
      <c r="B896" s="27">
        <v>8</v>
      </c>
      <c r="C896" t="s">
        <v>1964</v>
      </c>
      <c r="D896">
        <v>2007</v>
      </c>
    </row>
    <row r="897" spans="1:4" x14ac:dyDescent="0.3">
      <c r="A897" s="18" t="s">
        <v>83</v>
      </c>
      <c r="B897" s="27">
        <v>8</v>
      </c>
      <c r="C897" t="s">
        <v>1964</v>
      </c>
      <c r="D897">
        <v>2007</v>
      </c>
    </row>
    <row r="898" spans="1:4" x14ac:dyDescent="0.3">
      <c r="A898" s="18" t="s">
        <v>84</v>
      </c>
      <c r="B898" s="27">
        <v>9</v>
      </c>
      <c r="C898" t="s">
        <v>1964</v>
      </c>
      <c r="D898">
        <v>2007</v>
      </c>
    </row>
    <row r="899" spans="1:4" x14ac:dyDescent="0.3">
      <c r="A899" s="18" t="s">
        <v>84</v>
      </c>
      <c r="B899" s="27">
        <v>9</v>
      </c>
      <c r="C899" t="s">
        <v>1964</v>
      </c>
      <c r="D899">
        <v>2007</v>
      </c>
    </row>
    <row r="900" spans="1:4" x14ac:dyDescent="0.3">
      <c r="A900" s="18" t="s">
        <v>84</v>
      </c>
      <c r="B900" s="27">
        <v>9</v>
      </c>
      <c r="C900" t="s">
        <v>1964</v>
      </c>
      <c r="D900">
        <v>2007</v>
      </c>
    </row>
    <row r="901" spans="1:4" x14ac:dyDescent="0.3">
      <c r="A901" s="18" t="s">
        <v>84</v>
      </c>
      <c r="B901" s="27">
        <v>9</v>
      </c>
      <c r="C901" t="s">
        <v>1964</v>
      </c>
      <c r="D901">
        <v>2007</v>
      </c>
    </row>
    <row r="902" spans="1:4" x14ac:dyDescent="0.3">
      <c r="A902" s="18" t="s">
        <v>84</v>
      </c>
      <c r="B902" s="27">
        <v>9</v>
      </c>
      <c r="C902" t="s">
        <v>1964</v>
      </c>
      <c r="D902">
        <v>2007</v>
      </c>
    </row>
    <row r="903" spans="1:4" x14ac:dyDescent="0.3">
      <c r="A903" s="18" t="s">
        <v>84</v>
      </c>
      <c r="B903" s="27">
        <v>9</v>
      </c>
      <c r="C903" t="s">
        <v>1964</v>
      </c>
      <c r="D903">
        <v>2007</v>
      </c>
    </row>
    <row r="904" spans="1:4" x14ac:dyDescent="0.3">
      <c r="A904" s="18" t="s">
        <v>84</v>
      </c>
      <c r="B904" s="27">
        <v>9</v>
      </c>
      <c r="C904" t="s">
        <v>1964</v>
      </c>
      <c r="D904">
        <v>2007</v>
      </c>
    </row>
    <row r="905" spans="1:4" x14ac:dyDescent="0.3">
      <c r="A905" s="18" t="s">
        <v>84</v>
      </c>
      <c r="B905" s="27">
        <v>9</v>
      </c>
      <c r="C905" t="s">
        <v>1964</v>
      </c>
      <c r="D905">
        <v>2007</v>
      </c>
    </row>
    <row r="906" spans="1:4" x14ac:dyDescent="0.3">
      <c r="A906" s="18" t="s">
        <v>84</v>
      </c>
      <c r="B906" s="27">
        <v>9</v>
      </c>
      <c r="C906" t="s">
        <v>1964</v>
      </c>
      <c r="D906">
        <v>2007</v>
      </c>
    </row>
    <row r="907" spans="1:4" x14ac:dyDescent="0.3">
      <c r="A907" s="18" t="s">
        <v>84</v>
      </c>
      <c r="B907" s="27">
        <v>9</v>
      </c>
      <c r="C907" t="s">
        <v>1964</v>
      </c>
      <c r="D907">
        <v>2007</v>
      </c>
    </row>
    <row r="908" spans="1:4" x14ac:dyDescent="0.3">
      <c r="A908" s="18" t="s">
        <v>84</v>
      </c>
      <c r="B908" s="27">
        <v>9</v>
      </c>
      <c r="C908" t="s">
        <v>1964</v>
      </c>
      <c r="D908">
        <v>2007</v>
      </c>
    </row>
    <row r="909" spans="1:4" x14ac:dyDescent="0.3">
      <c r="A909" s="18" t="s">
        <v>84</v>
      </c>
      <c r="B909" s="27">
        <v>9</v>
      </c>
      <c r="C909" t="s">
        <v>1964</v>
      </c>
      <c r="D909">
        <v>2007</v>
      </c>
    </row>
    <row r="910" spans="1:4" x14ac:dyDescent="0.3">
      <c r="A910" s="18" t="s">
        <v>84</v>
      </c>
      <c r="B910" s="27">
        <v>9</v>
      </c>
      <c r="C910" t="s">
        <v>1964</v>
      </c>
      <c r="D910">
        <v>2007</v>
      </c>
    </row>
    <row r="911" spans="1:4" x14ac:dyDescent="0.3">
      <c r="A911" s="18" t="s">
        <v>84</v>
      </c>
      <c r="B911" s="27">
        <v>9</v>
      </c>
      <c r="C911" t="s">
        <v>1964</v>
      </c>
      <c r="D911">
        <v>2007</v>
      </c>
    </row>
    <row r="912" spans="1:4" x14ac:dyDescent="0.3">
      <c r="A912" s="18" t="s">
        <v>84</v>
      </c>
      <c r="B912" s="27">
        <v>9</v>
      </c>
      <c r="C912" t="s">
        <v>1964</v>
      </c>
      <c r="D912">
        <v>2007</v>
      </c>
    </row>
    <row r="913" spans="1:4" x14ac:dyDescent="0.3">
      <c r="A913" s="18" t="s">
        <v>84</v>
      </c>
      <c r="B913" s="27">
        <v>9</v>
      </c>
      <c r="C913" t="s">
        <v>1964</v>
      </c>
      <c r="D913">
        <v>2007</v>
      </c>
    </row>
    <row r="914" spans="1:4" x14ac:dyDescent="0.3">
      <c r="A914" s="18" t="s">
        <v>84</v>
      </c>
      <c r="B914" s="27">
        <v>9</v>
      </c>
      <c r="C914" t="s">
        <v>1964</v>
      </c>
      <c r="D914">
        <v>2007</v>
      </c>
    </row>
    <row r="915" spans="1:4" x14ac:dyDescent="0.3">
      <c r="A915" s="18" t="s">
        <v>84</v>
      </c>
      <c r="B915" s="27">
        <v>9</v>
      </c>
      <c r="C915" t="s">
        <v>1964</v>
      </c>
      <c r="D915">
        <v>2007</v>
      </c>
    </row>
    <row r="916" spans="1:4" x14ac:dyDescent="0.3">
      <c r="A916" s="18" t="s">
        <v>84</v>
      </c>
      <c r="B916" s="27">
        <v>9</v>
      </c>
      <c r="C916" t="s">
        <v>1964</v>
      </c>
      <c r="D916">
        <v>2007</v>
      </c>
    </row>
    <row r="917" spans="1:4" x14ac:dyDescent="0.3">
      <c r="A917" s="18" t="s">
        <v>84</v>
      </c>
      <c r="B917" s="27">
        <v>9</v>
      </c>
      <c r="C917" t="s">
        <v>1964</v>
      </c>
      <c r="D917">
        <v>2007</v>
      </c>
    </row>
    <row r="918" spans="1:4" x14ac:dyDescent="0.3">
      <c r="A918" s="18" t="s">
        <v>84</v>
      </c>
      <c r="B918" s="27">
        <v>9</v>
      </c>
      <c r="C918" t="s">
        <v>1964</v>
      </c>
      <c r="D918">
        <v>2007</v>
      </c>
    </row>
    <row r="919" spans="1:4" x14ac:dyDescent="0.3">
      <c r="A919" s="18" t="s">
        <v>84</v>
      </c>
      <c r="B919" s="27">
        <v>9</v>
      </c>
      <c r="C919" t="s">
        <v>1964</v>
      </c>
      <c r="D919">
        <v>2007</v>
      </c>
    </row>
    <row r="920" spans="1:4" x14ac:dyDescent="0.3">
      <c r="A920" s="18" t="s">
        <v>84</v>
      </c>
      <c r="B920" s="27">
        <v>9</v>
      </c>
      <c r="C920" t="s">
        <v>1964</v>
      </c>
      <c r="D920">
        <v>2007</v>
      </c>
    </row>
    <row r="921" spans="1:4" x14ac:dyDescent="0.3">
      <c r="A921" s="18" t="s">
        <v>84</v>
      </c>
      <c r="B921" s="27">
        <v>9</v>
      </c>
      <c r="C921" t="s">
        <v>1964</v>
      </c>
      <c r="D921">
        <v>2007</v>
      </c>
    </row>
    <row r="922" spans="1:4" x14ac:dyDescent="0.3">
      <c r="A922" s="18" t="s">
        <v>84</v>
      </c>
      <c r="B922" s="27">
        <v>9</v>
      </c>
      <c r="C922" t="s">
        <v>1964</v>
      </c>
      <c r="D922">
        <v>2007</v>
      </c>
    </row>
    <row r="923" spans="1:4" x14ac:dyDescent="0.3">
      <c r="A923" s="18" t="s">
        <v>84</v>
      </c>
      <c r="B923" s="27">
        <v>9</v>
      </c>
      <c r="C923" t="s">
        <v>1964</v>
      </c>
      <c r="D923">
        <v>2007</v>
      </c>
    </row>
    <row r="924" spans="1:4" x14ac:dyDescent="0.3">
      <c r="A924" s="18" t="s">
        <v>84</v>
      </c>
      <c r="B924" s="27">
        <v>9</v>
      </c>
      <c r="C924" t="s">
        <v>1964</v>
      </c>
      <c r="D924">
        <v>2007</v>
      </c>
    </row>
    <row r="925" spans="1:4" x14ac:dyDescent="0.3">
      <c r="A925" s="18" t="s">
        <v>84</v>
      </c>
      <c r="B925" s="27">
        <v>9</v>
      </c>
      <c r="C925" t="s">
        <v>1964</v>
      </c>
      <c r="D925">
        <v>2007</v>
      </c>
    </row>
    <row r="926" spans="1:4" x14ac:dyDescent="0.3">
      <c r="A926" s="18" t="s">
        <v>84</v>
      </c>
      <c r="B926" s="27">
        <v>9</v>
      </c>
      <c r="C926" t="s">
        <v>1964</v>
      </c>
      <c r="D926">
        <v>2007</v>
      </c>
    </row>
    <row r="927" spans="1:4" x14ac:dyDescent="0.3">
      <c r="A927" s="18" t="s">
        <v>84</v>
      </c>
      <c r="B927" s="27">
        <v>9</v>
      </c>
      <c r="C927" t="s">
        <v>1964</v>
      </c>
      <c r="D927">
        <v>2007</v>
      </c>
    </row>
    <row r="928" spans="1:4" x14ac:dyDescent="0.3">
      <c r="A928" s="18" t="s">
        <v>84</v>
      </c>
      <c r="B928" s="27">
        <v>9</v>
      </c>
      <c r="C928" t="s">
        <v>1964</v>
      </c>
      <c r="D928">
        <v>2007</v>
      </c>
    </row>
    <row r="929" spans="1:4" x14ac:dyDescent="0.3">
      <c r="A929" s="18" t="s">
        <v>84</v>
      </c>
      <c r="B929" s="27">
        <v>9</v>
      </c>
      <c r="C929" t="s">
        <v>1964</v>
      </c>
      <c r="D929">
        <v>2007</v>
      </c>
    </row>
    <row r="930" spans="1:4" x14ac:dyDescent="0.3">
      <c r="A930" s="18" t="s">
        <v>84</v>
      </c>
      <c r="B930" s="27">
        <v>9</v>
      </c>
      <c r="C930" t="s">
        <v>1964</v>
      </c>
      <c r="D930">
        <v>2007</v>
      </c>
    </row>
    <row r="931" spans="1:4" x14ac:dyDescent="0.3">
      <c r="A931" s="18" t="s">
        <v>84</v>
      </c>
      <c r="B931" s="27">
        <v>9</v>
      </c>
      <c r="C931" t="s">
        <v>1964</v>
      </c>
      <c r="D931">
        <v>2007</v>
      </c>
    </row>
    <row r="932" spans="1:4" x14ac:dyDescent="0.3">
      <c r="A932" s="18" t="s">
        <v>84</v>
      </c>
      <c r="B932" s="27">
        <v>9</v>
      </c>
      <c r="C932" t="s">
        <v>1964</v>
      </c>
      <c r="D932">
        <v>2007</v>
      </c>
    </row>
    <row r="933" spans="1:4" x14ac:dyDescent="0.3">
      <c r="A933" s="18" t="s">
        <v>84</v>
      </c>
      <c r="B933" s="27">
        <v>9</v>
      </c>
      <c r="C933" t="s">
        <v>1964</v>
      </c>
      <c r="D933">
        <v>2007</v>
      </c>
    </row>
    <row r="934" spans="1:4" x14ac:dyDescent="0.3">
      <c r="A934" s="18" t="s">
        <v>84</v>
      </c>
      <c r="B934" s="27">
        <v>9</v>
      </c>
      <c r="C934" t="s">
        <v>1964</v>
      </c>
      <c r="D934">
        <v>2007</v>
      </c>
    </row>
    <row r="935" spans="1:4" x14ac:dyDescent="0.3">
      <c r="A935" s="18" t="s">
        <v>84</v>
      </c>
      <c r="B935" s="27">
        <v>9</v>
      </c>
      <c r="C935" t="s">
        <v>1964</v>
      </c>
      <c r="D935">
        <v>2007</v>
      </c>
    </row>
    <row r="936" spans="1:4" x14ac:dyDescent="0.3">
      <c r="A936" s="18" t="s">
        <v>84</v>
      </c>
      <c r="B936" s="27">
        <v>9</v>
      </c>
      <c r="C936" t="s">
        <v>1964</v>
      </c>
      <c r="D936">
        <v>2007</v>
      </c>
    </row>
    <row r="937" spans="1:4" x14ac:dyDescent="0.3">
      <c r="A937" s="18" t="s">
        <v>84</v>
      </c>
      <c r="B937" s="27">
        <v>9</v>
      </c>
      <c r="C937" t="s">
        <v>1964</v>
      </c>
      <c r="D937">
        <v>2007</v>
      </c>
    </row>
    <row r="938" spans="1:4" x14ac:dyDescent="0.3">
      <c r="A938" s="18" t="s">
        <v>84</v>
      </c>
      <c r="B938" s="27">
        <v>9</v>
      </c>
      <c r="C938" t="s">
        <v>1964</v>
      </c>
      <c r="D938">
        <v>2007</v>
      </c>
    </row>
    <row r="939" spans="1:4" x14ac:dyDescent="0.3">
      <c r="A939" s="18" t="s">
        <v>84</v>
      </c>
      <c r="B939" s="27">
        <v>9</v>
      </c>
      <c r="C939" t="s">
        <v>1964</v>
      </c>
      <c r="D939">
        <v>2007</v>
      </c>
    </row>
    <row r="940" spans="1:4" x14ac:dyDescent="0.3">
      <c r="A940" s="18" t="s">
        <v>84</v>
      </c>
      <c r="B940" s="27">
        <v>9</v>
      </c>
      <c r="C940" t="s">
        <v>1964</v>
      </c>
      <c r="D940">
        <v>2007</v>
      </c>
    </row>
    <row r="941" spans="1:4" x14ac:dyDescent="0.3">
      <c r="A941" s="18" t="s">
        <v>84</v>
      </c>
      <c r="B941" s="27">
        <v>9</v>
      </c>
      <c r="C941" t="s">
        <v>1964</v>
      </c>
      <c r="D941">
        <v>2007</v>
      </c>
    </row>
    <row r="942" spans="1:4" x14ac:dyDescent="0.3">
      <c r="A942" s="18" t="s">
        <v>84</v>
      </c>
      <c r="B942" s="27">
        <v>9</v>
      </c>
      <c r="C942" t="s">
        <v>1964</v>
      </c>
      <c r="D942">
        <v>2007</v>
      </c>
    </row>
    <row r="943" spans="1:4" x14ac:dyDescent="0.3">
      <c r="A943" s="18" t="s">
        <v>84</v>
      </c>
      <c r="B943" s="27">
        <v>9</v>
      </c>
      <c r="C943" t="s">
        <v>1964</v>
      </c>
      <c r="D943">
        <v>2007</v>
      </c>
    </row>
    <row r="944" spans="1:4" x14ac:dyDescent="0.3">
      <c r="A944" s="18" t="s">
        <v>84</v>
      </c>
      <c r="B944" s="27">
        <v>9</v>
      </c>
      <c r="C944" t="s">
        <v>1964</v>
      </c>
      <c r="D944">
        <v>2007</v>
      </c>
    </row>
    <row r="945" spans="1:4" x14ac:dyDescent="0.3">
      <c r="A945" s="18" t="s">
        <v>84</v>
      </c>
      <c r="B945" s="27">
        <v>9</v>
      </c>
      <c r="C945" t="s">
        <v>1964</v>
      </c>
      <c r="D945">
        <v>2007</v>
      </c>
    </row>
    <row r="946" spans="1:4" x14ac:dyDescent="0.3">
      <c r="A946" s="18" t="s">
        <v>84</v>
      </c>
      <c r="B946" s="27">
        <v>9</v>
      </c>
      <c r="C946" t="s">
        <v>1964</v>
      </c>
      <c r="D946">
        <v>2007</v>
      </c>
    </row>
    <row r="947" spans="1:4" x14ac:dyDescent="0.3">
      <c r="A947" s="18" t="s">
        <v>84</v>
      </c>
      <c r="B947" s="27">
        <v>9</v>
      </c>
      <c r="C947" t="s">
        <v>1964</v>
      </c>
      <c r="D947">
        <v>2007</v>
      </c>
    </row>
    <row r="948" spans="1:4" x14ac:dyDescent="0.3">
      <c r="A948" s="18" t="s">
        <v>84</v>
      </c>
      <c r="B948" s="27">
        <v>9</v>
      </c>
      <c r="C948" t="s">
        <v>1964</v>
      </c>
      <c r="D948">
        <v>2007</v>
      </c>
    </row>
    <row r="949" spans="1:4" x14ac:dyDescent="0.3">
      <c r="A949" s="18" t="s">
        <v>84</v>
      </c>
      <c r="B949" s="27">
        <v>9</v>
      </c>
      <c r="C949" t="s">
        <v>1964</v>
      </c>
      <c r="D949">
        <v>2007</v>
      </c>
    </row>
    <row r="950" spans="1:4" x14ac:dyDescent="0.3">
      <c r="A950" s="18" t="s">
        <v>84</v>
      </c>
      <c r="B950" s="27">
        <v>9</v>
      </c>
      <c r="C950" t="s">
        <v>1964</v>
      </c>
      <c r="D950">
        <v>2007</v>
      </c>
    </row>
    <row r="951" spans="1:4" x14ac:dyDescent="0.3">
      <c r="A951" s="18" t="s">
        <v>84</v>
      </c>
      <c r="B951" s="27">
        <v>9</v>
      </c>
      <c r="C951" t="s">
        <v>1964</v>
      </c>
      <c r="D951">
        <v>2007</v>
      </c>
    </row>
    <row r="952" spans="1:4" x14ac:dyDescent="0.3">
      <c r="A952" s="18" t="s">
        <v>84</v>
      </c>
      <c r="B952" s="27">
        <v>9</v>
      </c>
      <c r="C952" t="s">
        <v>1964</v>
      </c>
      <c r="D952">
        <v>2007</v>
      </c>
    </row>
    <row r="953" spans="1:4" x14ac:dyDescent="0.3">
      <c r="A953" s="18" t="s">
        <v>84</v>
      </c>
      <c r="B953" s="27">
        <v>9</v>
      </c>
      <c r="C953" t="s">
        <v>1964</v>
      </c>
      <c r="D953">
        <v>2007</v>
      </c>
    </row>
    <row r="954" spans="1:4" x14ac:dyDescent="0.3">
      <c r="A954" s="18" t="s">
        <v>84</v>
      </c>
      <c r="B954" s="27">
        <v>9</v>
      </c>
      <c r="C954" t="s">
        <v>1964</v>
      </c>
      <c r="D954">
        <v>2007</v>
      </c>
    </row>
    <row r="955" spans="1:4" x14ac:dyDescent="0.3">
      <c r="A955" s="18" t="s">
        <v>84</v>
      </c>
      <c r="B955" s="27">
        <v>9</v>
      </c>
      <c r="C955" t="s">
        <v>1964</v>
      </c>
      <c r="D955">
        <v>2007</v>
      </c>
    </row>
    <row r="956" spans="1:4" x14ac:dyDescent="0.3">
      <c r="A956" s="18" t="s">
        <v>84</v>
      </c>
      <c r="B956" s="27">
        <v>9</v>
      </c>
      <c r="C956" t="s">
        <v>1964</v>
      </c>
      <c r="D956">
        <v>2007</v>
      </c>
    </row>
    <row r="957" spans="1:4" x14ac:dyDescent="0.3">
      <c r="A957" s="18" t="s">
        <v>84</v>
      </c>
      <c r="B957" s="27">
        <v>9</v>
      </c>
      <c r="C957" t="s">
        <v>1964</v>
      </c>
      <c r="D957">
        <v>2007</v>
      </c>
    </row>
    <row r="958" spans="1:4" x14ac:dyDescent="0.3">
      <c r="A958" s="18" t="s">
        <v>84</v>
      </c>
      <c r="B958" s="27">
        <v>9</v>
      </c>
      <c r="C958" t="s">
        <v>1964</v>
      </c>
      <c r="D958">
        <v>2007</v>
      </c>
    </row>
    <row r="959" spans="1:4" x14ac:dyDescent="0.3">
      <c r="A959" s="18" t="s">
        <v>84</v>
      </c>
      <c r="B959" s="27">
        <v>9</v>
      </c>
      <c r="C959" t="s">
        <v>1964</v>
      </c>
      <c r="D959">
        <v>2007</v>
      </c>
    </row>
    <row r="960" spans="1:4" x14ac:dyDescent="0.3">
      <c r="A960" s="18" t="s">
        <v>84</v>
      </c>
      <c r="B960" s="27">
        <v>9</v>
      </c>
      <c r="C960" t="s">
        <v>1964</v>
      </c>
      <c r="D960">
        <v>2007</v>
      </c>
    </row>
    <row r="961" spans="1:4" x14ac:dyDescent="0.3">
      <c r="A961" s="18" t="s">
        <v>84</v>
      </c>
      <c r="B961" s="27">
        <v>9</v>
      </c>
      <c r="C961" t="s">
        <v>1964</v>
      </c>
      <c r="D961">
        <v>2007</v>
      </c>
    </row>
    <row r="962" spans="1:4" x14ac:dyDescent="0.3">
      <c r="A962" s="18" t="s">
        <v>84</v>
      </c>
      <c r="B962" s="27">
        <v>9</v>
      </c>
      <c r="C962" t="s">
        <v>1964</v>
      </c>
      <c r="D962">
        <v>2007</v>
      </c>
    </row>
    <row r="963" spans="1:4" x14ac:dyDescent="0.3">
      <c r="A963" s="18" t="s">
        <v>84</v>
      </c>
      <c r="B963" s="27">
        <v>9</v>
      </c>
      <c r="C963" t="s">
        <v>1964</v>
      </c>
      <c r="D963">
        <v>2007</v>
      </c>
    </row>
    <row r="964" spans="1:4" x14ac:dyDescent="0.3">
      <c r="A964" s="18" t="s">
        <v>84</v>
      </c>
      <c r="B964" s="27">
        <v>9</v>
      </c>
      <c r="C964" t="s">
        <v>1964</v>
      </c>
      <c r="D964">
        <v>2007</v>
      </c>
    </row>
    <row r="965" spans="1:4" x14ac:dyDescent="0.3">
      <c r="A965" s="18" t="s">
        <v>84</v>
      </c>
      <c r="B965" s="27">
        <v>9</v>
      </c>
      <c r="C965" t="s">
        <v>1964</v>
      </c>
      <c r="D965">
        <v>2007</v>
      </c>
    </row>
    <row r="966" spans="1:4" x14ac:dyDescent="0.3">
      <c r="A966" s="18" t="s">
        <v>84</v>
      </c>
      <c r="B966" s="27">
        <v>9</v>
      </c>
      <c r="C966" t="s">
        <v>1964</v>
      </c>
      <c r="D966">
        <v>2007</v>
      </c>
    </row>
    <row r="967" spans="1:4" x14ac:dyDescent="0.3">
      <c r="A967" s="18" t="s">
        <v>84</v>
      </c>
      <c r="B967" s="27">
        <v>9</v>
      </c>
      <c r="C967" t="s">
        <v>1964</v>
      </c>
      <c r="D967">
        <v>2007</v>
      </c>
    </row>
    <row r="968" spans="1:4" x14ac:dyDescent="0.3">
      <c r="A968" s="18" t="s">
        <v>84</v>
      </c>
      <c r="B968" s="27">
        <v>9</v>
      </c>
      <c r="C968" t="s">
        <v>1964</v>
      </c>
      <c r="D968">
        <v>2007</v>
      </c>
    </row>
    <row r="969" spans="1:4" x14ac:dyDescent="0.3">
      <c r="A969" s="18" t="s">
        <v>84</v>
      </c>
      <c r="B969" s="27">
        <v>9</v>
      </c>
      <c r="C969" t="s">
        <v>1964</v>
      </c>
      <c r="D969">
        <v>2007</v>
      </c>
    </row>
    <row r="970" spans="1:4" x14ac:dyDescent="0.3">
      <c r="A970" s="18" t="s">
        <v>84</v>
      </c>
      <c r="B970" s="27">
        <v>9</v>
      </c>
      <c r="C970" t="s">
        <v>1964</v>
      </c>
      <c r="D970">
        <v>2007</v>
      </c>
    </row>
    <row r="971" spans="1:4" x14ac:dyDescent="0.3">
      <c r="A971" s="18" t="s">
        <v>84</v>
      </c>
      <c r="B971" s="27">
        <v>9</v>
      </c>
      <c r="C971" t="s">
        <v>1964</v>
      </c>
      <c r="D971">
        <v>2007</v>
      </c>
    </row>
    <row r="972" spans="1:4" x14ac:dyDescent="0.3">
      <c r="A972" s="18" t="s">
        <v>84</v>
      </c>
      <c r="B972" s="27">
        <v>9</v>
      </c>
      <c r="C972" t="s">
        <v>1964</v>
      </c>
      <c r="D972">
        <v>2007</v>
      </c>
    </row>
    <row r="973" spans="1:4" x14ac:dyDescent="0.3">
      <c r="A973" s="18" t="s">
        <v>84</v>
      </c>
      <c r="B973" s="27">
        <v>9</v>
      </c>
      <c r="C973" t="s">
        <v>1964</v>
      </c>
      <c r="D973">
        <v>2007</v>
      </c>
    </row>
    <row r="974" spans="1:4" x14ac:dyDescent="0.3">
      <c r="A974" s="18" t="s">
        <v>84</v>
      </c>
      <c r="B974" s="27">
        <v>9</v>
      </c>
      <c r="C974" t="s">
        <v>1964</v>
      </c>
      <c r="D974">
        <v>2007</v>
      </c>
    </row>
    <row r="975" spans="1:4" x14ac:dyDescent="0.3">
      <c r="A975" s="18" t="s">
        <v>84</v>
      </c>
      <c r="B975" s="27">
        <v>9</v>
      </c>
      <c r="C975" t="s">
        <v>1964</v>
      </c>
      <c r="D975">
        <v>2007</v>
      </c>
    </row>
    <row r="976" spans="1:4" x14ac:dyDescent="0.3">
      <c r="A976" s="18" t="s">
        <v>84</v>
      </c>
      <c r="B976" s="27">
        <v>9</v>
      </c>
      <c r="C976" t="s">
        <v>1964</v>
      </c>
      <c r="D976">
        <v>2007</v>
      </c>
    </row>
    <row r="977" spans="1:4" x14ac:dyDescent="0.3">
      <c r="A977" s="18" t="s">
        <v>84</v>
      </c>
      <c r="B977" s="27">
        <v>9</v>
      </c>
      <c r="C977" t="s">
        <v>1964</v>
      </c>
      <c r="D977">
        <v>2007</v>
      </c>
    </row>
    <row r="978" spans="1:4" x14ac:dyDescent="0.3">
      <c r="A978" s="18" t="s">
        <v>84</v>
      </c>
      <c r="B978" s="27">
        <v>9</v>
      </c>
      <c r="C978" t="s">
        <v>1964</v>
      </c>
      <c r="D978">
        <v>2007</v>
      </c>
    </row>
    <row r="979" spans="1:4" x14ac:dyDescent="0.3">
      <c r="A979" s="18" t="s">
        <v>84</v>
      </c>
      <c r="B979" s="27">
        <v>9</v>
      </c>
      <c r="C979" t="s">
        <v>1964</v>
      </c>
      <c r="D979">
        <v>2007</v>
      </c>
    </row>
    <row r="980" spans="1:4" x14ac:dyDescent="0.3">
      <c r="A980" s="18" t="s">
        <v>84</v>
      </c>
      <c r="B980" s="27">
        <v>9</v>
      </c>
      <c r="C980" t="s">
        <v>1964</v>
      </c>
      <c r="D980">
        <v>2007</v>
      </c>
    </row>
    <row r="981" spans="1:4" x14ac:dyDescent="0.3">
      <c r="A981" s="18" t="s">
        <v>84</v>
      </c>
      <c r="B981" s="27">
        <v>9</v>
      </c>
      <c r="C981" t="s">
        <v>1964</v>
      </c>
      <c r="D981">
        <v>2007</v>
      </c>
    </row>
    <row r="982" spans="1:4" x14ac:dyDescent="0.3">
      <c r="A982" s="18" t="s">
        <v>84</v>
      </c>
      <c r="B982" s="27">
        <v>9</v>
      </c>
      <c r="C982" t="s">
        <v>1964</v>
      </c>
      <c r="D982">
        <v>2007</v>
      </c>
    </row>
    <row r="983" spans="1:4" x14ac:dyDescent="0.3">
      <c r="A983" s="18" t="s">
        <v>84</v>
      </c>
      <c r="B983" s="27">
        <v>9</v>
      </c>
      <c r="C983" t="s">
        <v>1964</v>
      </c>
      <c r="D983">
        <v>2007</v>
      </c>
    </row>
    <row r="984" spans="1:4" x14ac:dyDescent="0.3">
      <c r="A984" s="18" t="s">
        <v>84</v>
      </c>
      <c r="B984" s="27">
        <v>9</v>
      </c>
      <c r="C984" t="s">
        <v>1964</v>
      </c>
      <c r="D984">
        <v>2007</v>
      </c>
    </row>
    <row r="985" spans="1:4" x14ac:dyDescent="0.3">
      <c r="A985" s="18" t="s">
        <v>84</v>
      </c>
      <c r="B985" s="27">
        <v>9</v>
      </c>
      <c r="C985" t="s">
        <v>1964</v>
      </c>
      <c r="D985">
        <v>2007</v>
      </c>
    </row>
    <row r="986" spans="1:4" x14ac:dyDescent="0.3">
      <c r="A986" s="18" t="s">
        <v>84</v>
      </c>
      <c r="B986" s="27">
        <v>9</v>
      </c>
      <c r="C986" t="s">
        <v>1964</v>
      </c>
      <c r="D986">
        <v>2007</v>
      </c>
    </row>
    <row r="987" spans="1:4" x14ac:dyDescent="0.3">
      <c r="A987" s="18" t="s">
        <v>84</v>
      </c>
      <c r="B987" s="27">
        <v>9</v>
      </c>
      <c r="C987" t="s">
        <v>1964</v>
      </c>
      <c r="D987">
        <v>2007</v>
      </c>
    </row>
    <row r="988" spans="1:4" x14ac:dyDescent="0.3">
      <c r="A988" s="18" t="s">
        <v>84</v>
      </c>
      <c r="B988" s="27">
        <v>9</v>
      </c>
      <c r="C988" t="s">
        <v>1964</v>
      </c>
      <c r="D988">
        <v>2007</v>
      </c>
    </row>
    <row r="989" spans="1:4" x14ac:dyDescent="0.3">
      <c r="A989" s="18" t="s">
        <v>84</v>
      </c>
      <c r="B989" s="27">
        <v>9</v>
      </c>
      <c r="C989" t="s">
        <v>1964</v>
      </c>
      <c r="D989">
        <v>2007</v>
      </c>
    </row>
    <row r="990" spans="1:4" x14ac:dyDescent="0.3">
      <c r="A990" s="18" t="s">
        <v>84</v>
      </c>
      <c r="B990" s="27">
        <v>9</v>
      </c>
      <c r="C990" t="s">
        <v>1964</v>
      </c>
      <c r="D990">
        <v>2007</v>
      </c>
    </row>
    <row r="991" spans="1:4" x14ac:dyDescent="0.3">
      <c r="A991" s="18" t="s">
        <v>84</v>
      </c>
      <c r="B991" s="27">
        <v>9</v>
      </c>
      <c r="C991" t="s">
        <v>1964</v>
      </c>
      <c r="D991">
        <v>2007</v>
      </c>
    </row>
    <row r="992" spans="1:4" x14ac:dyDescent="0.3">
      <c r="A992" s="18" t="s">
        <v>84</v>
      </c>
      <c r="B992" s="27">
        <v>9</v>
      </c>
      <c r="C992" t="s">
        <v>1964</v>
      </c>
      <c r="D992">
        <v>2007</v>
      </c>
    </row>
    <row r="993" spans="1:4" x14ac:dyDescent="0.3">
      <c r="A993" s="18" t="s">
        <v>84</v>
      </c>
      <c r="B993" s="27">
        <v>9</v>
      </c>
      <c r="C993" t="s">
        <v>1964</v>
      </c>
      <c r="D993">
        <v>2007</v>
      </c>
    </row>
    <row r="994" spans="1:4" x14ac:dyDescent="0.3">
      <c r="A994" s="18" t="s">
        <v>84</v>
      </c>
      <c r="B994" s="27">
        <v>9</v>
      </c>
      <c r="C994" t="s">
        <v>1964</v>
      </c>
      <c r="D994">
        <v>2007</v>
      </c>
    </row>
    <row r="995" spans="1:4" x14ac:dyDescent="0.3">
      <c r="A995" s="18" t="s">
        <v>84</v>
      </c>
      <c r="B995" s="27">
        <v>9</v>
      </c>
      <c r="C995" t="s">
        <v>1964</v>
      </c>
      <c r="D995">
        <v>2007</v>
      </c>
    </row>
    <row r="996" spans="1:4" x14ac:dyDescent="0.3">
      <c r="A996" s="18" t="s">
        <v>84</v>
      </c>
      <c r="B996" s="27">
        <v>9</v>
      </c>
      <c r="C996" t="s">
        <v>1964</v>
      </c>
      <c r="D996">
        <v>2007</v>
      </c>
    </row>
    <row r="997" spans="1:4" x14ac:dyDescent="0.3">
      <c r="A997" s="18" t="s">
        <v>84</v>
      </c>
      <c r="B997" s="27">
        <v>9</v>
      </c>
      <c r="C997" t="s">
        <v>1964</v>
      </c>
      <c r="D997">
        <v>2007</v>
      </c>
    </row>
    <row r="998" spans="1:4" x14ac:dyDescent="0.3">
      <c r="A998" s="18" t="s">
        <v>84</v>
      </c>
      <c r="B998" s="27">
        <v>9</v>
      </c>
      <c r="C998" t="s">
        <v>1964</v>
      </c>
      <c r="D998">
        <v>2007</v>
      </c>
    </row>
    <row r="999" spans="1:4" x14ac:dyDescent="0.3">
      <c r="A999" s="18" t="s">
        <v>84</v>
      </c>
      <c r="B999" s="27">
        <v>9</v>
      </c>
      <c r="C999" t="s">
        <v>1964</v>
      </c>
      <c r="D999">
        <v>2007</v>
      </c>
    </row>
    <row r="1000" spans="1:4" x14ac:dyDescent="0.3">
      <c r="A1000" s="18" t="s">
        <v>84</v>
      </c>
      <c r="B1000" s="27">
        <v>9</v>
      </c>
      <c r="C1000" t="s">
        <v>1964</v>
      </c>
      <c r="D1000">
        <v>2007</v>
      </c>
    </row>
    <row r="1001" spans="1:4" x14ac:dyDescent="0.3">
      <c r="A1001" s="18" t="s">
        <v>84</v>
      </c>
      <c r="B1001" s="27">
        <v>9</v>
      </c>
      <c r="C1001" t="s">
        <v>1964</v>
      </c>
      <c r="D1001">
        <v>2007</v>
      </c>
    </row>
    <row r="1002" spans="1:4" x14ac:dyDescent="0.3">
      <c r="A1002" s="18" t="s">
        <v>84</v>
      </c>
      <c r="B1002" s="27">
        <v>9</v>
      </c>
      <c r="C1002" t="s">
        <v>1964</v>
      </c>
      <c r="D1002">
        <v>2007</v>
      </c>
    </row>
    <row r="1003" spans="1:4" x14ac:dyDescent="0.3">
      <c r="A1003" s="18" t="s">
        <v>84</v>
      </c>
      <c r="B1003" s="27">
        <v>9</v>
      </c>
      <c r="C1003" t="s">
        <v>1964</v>
      </c>
      <c r="D1003">
        <v>2007</v>
      </c>
    </row>
    <row r="1004" spans="1:4" x14ac:dyDescent="0.3">
      <c r="A1004" s="18" t="s">
        <v>84</v>
      </c>
      <c r="B1004" s="27">
        <v>9</v>
      </c>
      <c r="C1004" t="s">
        <v>1964</v>
      </c>
      <c r="D1004">
        <v>2007</v>
      </c>
    </row>
    <row r="1005" spans="1:4" x14ac:dyDescent="0.3">
      <c r="A1005" s="18" t="s">
        <v>84</v>
      </c>
      <c r="B1005" s="27">
        <v>9</v>
      </c>
      <c r="C1005" t="s">
        <v>1964</v>
      </c>
      <c r="D1005">
        <v>2007</v>
      </c>
    </row>
    <row r="1006" spans="1:4" x14ac:dyDescent="0.3">
      <c r="A1006" s="18" t="s">
        <v>84</v>
      </c>
      <c r="B1006" s="27">
        <v>9</v>
      </c>
      <c r="C1006" t="s">
        <v>1964</v>
      </c>
      <c r="D1006">
        <v>2007</v>
      </c>
    </row>
    <row r="1007" spans="1:4" x14ac:dyDescent="0.3">
      <c r="A1007" s="18" t="s">
        <v>84</v>
      </c>
      <c r="B1007" s="27">
        <v>9</v>
      </c>
      <c r="C1007" t="s">
        <v>1964</v>
      </c>
      <c r="D1007">
        <v>2007</v>
      </c>
    </row>
    <row r="1008" spans="1:4" x14ac:dyDescent="0.3">
      <c r="A1008" s="18" t="s">
        <v>84</v>
      </c>
      <c r="B1008" s="27">
        <v>9</v>
      </c>
      <c r="C1008" t="s">
        <v>1964</v>
      </c>
      <c r="D1008">
        <v>2007</v>
      </c>
    </row>
    <row r="1009" spans="1:4" x14ac:dyDescent="0.3">
      <c r="A1009" s="18" t="s">
        <v>84</v>
      </c>
      <c r="B1009" s="27">
        <v>9</v>
      </c>
      <c r="C1009" t="s">
        <v>1964</v>
      </c>
      <c r="D1009">
        <v>2007</v>
      </c>
    </row>
    <row r="1010" spans="1:4" x14ac:dyDescent="0.3">
      <c r="A1010" s="18" t="s">
        <v>84</v>
      </c>
      <c r="B1010" s="27">
        <v>9</v>
      </c>
      <c r="C1010" t="s">
        <v>1964</v>
      </c>
      <c r="D1010">
        <v>2007</v>
      </c>
    </row>
    <row r="1011" spans="1:4" x14ac:dyDescent="0.3">
      <c r="A1011" s="18" t="s">
        <v>84</v>
      </c>
      <c r="B1011" s="27">
        <v>9</v>
      </c>
      <c r="C1011" t="s">
        <v>1964</v>
      </c>
      <c r="D1011">
        <v>2007</v>
      </c>
    </row>
    <row r="1012" spans="1:4" x14ac:dyDescent="0.3">
      <c r="A1012" s="18" t="s">
        <v>84</v>
      </c>
      <c r="B1012" s="27">
        <v>9</v>
      </c>
      <c r="C1012" t="s">
        <v>1964</v>
      </c>
      <c r="D1012">
        <v>2007</v>
      </c>
    </row>
    <row r="1013" spans="1:4" x14ac:dyDescent="0.3">
      <c r="A1013" s="18" t="s">
        <v>84</v>
      </c>
      <c r="B1013" s="27">
        <v>9</v>
      </c>
      <c r="C1013" t="s">
        <v>1964</v>
      </c>
      <c r="D1013">
        <v>2007</v>
      </c>
    </row>
    <row r="1014" spans="1:4" x14ac:dyDescent="0.3">
      <c r="A1014" s="18" t="s">
        <v>84</v>
      </c>
      <c r="B1014" s="27">
        <v>9</v>
      </c>
      <c r="C1014" t="s">
        <v>1964</v>
      </c>
      <c r="D1014">
        <v>2007</v>
      </c>
    </row>
    <row r="1015" spans="1:4" x14ac:dyDescent="0.3">
      <c r="A1015" s="18" t="s">
        <v>84</v>
      </c>
      <c r="B1015" s="27">
        <v>9</v>
      </c>
      <c r="C1015" t="s">
        <v>1964</v>
      </c>
      <c r="D1015">
        <v>2007</v>
      </c>
    </row>
    <row r="1016" spans="1:4" x14ac:dyDescent="0.3">
      <c r="A1016" s="18" t="s">
        <v>84</v>
      </c>
      <c r="B1016" s="27">
        <v>9</v>
      </c>
      <c r="C1016" t="s">
        <v>1964</v>
      </c>
      <c r="D1016">
        <v>2007</v>
      </c>
    </row>
    <row r="1017" spans="1:4" x14ac:dyDescent="0.3">
      <c r="A1017" s="18" t="s">
        <v>84</v>
      </c>
      <c r="B1017" s="27">
        <v>9</v>
      </c>
      <c r="C1017" t="s">
        <v>1964</v>
      </c>
      <c r="D1017">
        <v>2007</v>
      </c>
    </row>
    <row r="1018" spans="1:4" x14ac:dyDescent="0.3">
      <c r="A1018" s="18" t="s">
        <v>84</v>
      </c>
      <c r="B1018" s="27">
        <v>9</v>
      </c>
      <c r="C1018" t="s">
        <v>1964</v>
      </c>
      <c r="D1018">
        <v>2007</v>
      </c>
    </row>
    <row r="1019" spans="1:4" x14ac:dyDescent="0.3">
      <c r="A1019" s="18" t="s">
        <v>84</v>
      </c>
      <c r="B1019" s="27">
        <v>9</v>
      </c>
      <c r="C1019" t="s">
        <v>1964</v>
      </c>
      <c r="D1019">
        <v>2007</v>
      </c>
    </row>
    <row r="1020" spans="1:4" x14ac:dyDescent="0.3">
      <c r="A1020" s="18" t="s">
        <v>84</v>
      </c>
      <c r="B1020" s="27">
        <v>9</v>
      </c>
      <c r="C1020" t="s">
        <v>1964</v>
      </c>
      <c r="D1020">
        <v>2007</v>
      </c>
    </row>
    <row r="1021" spans="1:4" x14ac:dyDescent="0.3">
      <c r="A1021" s="18" t="s">
        <v>84</v>
      </c>
      <c r="B1021" s="27">
        <v>9</v>
      </c>
      <c r="C1021" t="s">
        <v>1964</v>
      </c>
      <c r="D1021">
        <v>2007</v>
      </c>
    </row>
    <row r="1022" spans="1:4" x14ac:dyDescent="0.3">
      <c r="A1022" s="18" t="s">
        <v>84</v>
      </c>
      <c r="B1022" s="27">
        <v>9</v>
      </c>
      <c r="C1022" t="s">
        <v>1964</v>
      </c>
      <c r="D1022">
        <v>2007</v>
      </c>
    </row>
    <row r="1023" spans="1:4" x14ac:dyDescent="0.3">
      <c r="A1023" s="18" t="s">
        <v>84</v>
      </c>
      <c r="B1023" s="27">
        <v>9</v>
      </c>
      <c r="C1023" t="s">
        <v>1964</v>
      </c>
      <c r="D1023">
        <v>2007</v>
      </c>
    </row>
    <row r="1024" spans="1:4" x14ac:dyDescent="0.3">
      <c r="A1024" s="18" t="s">
        <v>84</v>
      </c>
      <c r="B1024" s="27">
        <v>9</v>
      </c>
      <c r="C1024" t="s">
        <v>1964</v>
      </c>
      <c r="D1024">
        <v>2007</v>
      </c>
    </row>
    <row r="1025" spans="1:4" x14ac:dyDescent="0.3">
      <c r="A1025" s="18" t="s">
        <v>84</v>
      </c>
      <c r="B1025" s="27">
        <v>9</v>
      </c>
      <c r="C1025" t="s">
        <v>1964</v>
      </c>
      <c r="D1025">
        <v>2007</v>
      </c>
    </row>
    <row r="1026" spans="1:4" x14ac:dyDescent="0.3">
      <c r="A1026" s="18" t="s">
        <v>84</v>
      </c>
      <c r="B1026" s="27">
        <v>9</v>
      </c>
      <c r="C1026" t="s">
        <v>1964</v>
      </c>
      <c r="D1026">
        <v>2007</v>
      </c>
    </row>
    <row r="1027" spans="1:4" x14ac:dyDescent="0.3">
      <c r="A1027" s="18" t="s">
        <v>84</v>
      </c>
      <c r="B1027" s="27">
        <v>9</v>
      </c>
      <c r="C1027" t="s">
        <v>1964</v>
      </c>
      <c r="D1027">
        <v>2007</v>
      </c>
    </row>
    <row r="1028" spans="1:4" x14ac:dyDescent="0.3">
      <c r="A1028" s="18" t="s">
        <v>84</v>
      </c>
      <c r="B1028" s="27">
        <v>9</v>
      </c>
      <c r="C1028" t="s">
        <v>1964</v>
      </c>
      <c r="D1028">
        <v>2007</v>
      </c>
    </row>
    <row r="1029" spans="1:4" x14ac:dyDescent="0.3">
      <c r="A1029" s="18" t="s">
        <v>84</v>
      </c>
      <c r="B1029" s="27">
        <v>9</v>
      </c>
      <c r="C1029" t="s">
        <v>1964</v>
      </c>
      <c r="D1029">
        <v>2007</v>
      </c>
    </row>
    <row r="1030" spans="1:4" x14ac:dyDescent="0.3">
      <c r="A1030" s="18" t="s">
        <v>84</v>
      </c>
      <c r="B1030" s="27">
        <v>9</v>
      </c>
      <c r="C1030" t="s">
        <v>1964</v>
      </c>
      <c r="D1030">
        <v>2007</v>
      </c>
    </row>
    <row r="1031" spans="1:4" x14ac:dyDescent="0.3">
      <c r="A1031" s="18" t="s">
        <v>84</v>
      </c>
      <c r="B1031" s="27">
        <v>9</v>
      </c>
      <c r="C1031" t="s">
        <v>1964</v>
      </c>
      <c r="D1031">
        <v>2007</v>
      </c>
    </row>
    <row r="1032" spans="1:4" x14ac:dyDescent="0.3">
      <c r="A1032" s="18" t="s">
        <v>84</v>
      </c>
      <c r="B1032" s="27">
        <v>9</v>
      </c>
      <c r="C1032" t="s">
        <v>1964</v>
      </c>
      <c r="D1032">
        <v>2007</v>
      </c>
    </row>
    <row r="1033" spans="1:4" x14ac:dyDescent="0.3">
      <c r="A1033" s="18" t="s">
        <v>84</v>
      </c>
      <c r="B1033" s="27">
        <v>9</v>
      </c>
      <c r="C1033" t="s">
        <v>1964</v>
      </c>
      <c r="D1033">
        <v>2007</v>
      </c>
    </row>
    <row r="1034" spans="1:4" x14ac:dyDescent="0.3">
      <c r="A1034" s="18" t="s">
        <v>84</v>
      </c>
      <c r="B1034" s="27">
        <v>9</v>
      </c>
      <c r="C1034" t="s">
        <v>1964</v>
      </c>
      <c r="D1034">
        <v>2007</v>
      </c>
    </row>
    <row r="1035" spans="1:4" x14ac:dyDescent="0.3">
      <c r="A1035" s="18" t="s">
        <v>84</v>
      </c>
      <c r="B1035" s="27">
        <v>9</v>
      </c>
      <c r="C1035" t="s">
        <v>1964</v>
      </c>
      <c r="D1035">
        <v>2007</v>
      </c>
    </row>
    <row r="1036" spans="1:4" x14ac:dyDescent="0.3">
      <c r="A1036" s="18" t="s">
        <v>84</v>
      </c>
      <c r="B1036" s="27">
        <v>9</v>
      </c>
      <c r="C1036" t="s">
        <v>1964</v>
      </c>
      <c r="D1036">
        <v>2007</v>
      </c>
    </row>
    <row r="1037" spans="1:4" x14ac:dyDescent="0.3">
      <c r="A1037" s="18" t="s">
        <v>84</v>
      </c>
      <c r="B1037" s="27">
        <v>9</v>
      </c>
      <c r="C1037" t="s">
        <v>1964</v>
      </c>
      <c r="D1037">
        <v>2007</v>
      </c>
    </row>
    <row r="1038" spans="1:4" x14ac:dyDescent="0.3">
      <c r="A1038" s="18" t="s">
        <v>84</v>
      </c>
      <c r="B1038" s="27">
        <v>9</v>
      </c>
      <c r="C1038" t="s">
        <v>1964</v>
      </c>
      <c r="D1038">
        <v>2007</v>
      </c>
    </row>
    <row r="1039" spans="1:4" x14ac:dyDescent="0.3">
      <c r="A1039" s="18" t="s">
        <v>84</v>
      </c>
      <c r="B1039" s="27">
        <v>9</v>
      </c>
      <c r="C1039" t="s">
        <v>1964</v>
      </c>
      <c r="D1039">
        <v>2007</v>
      </c>
    </row>
    <row r="1040" spans="1:4" x14ac:dyDescent="0.3">
      <c r="A1040" s="18" t="s">
        <v>84</v>
      </c>
      <c r="B1040" s="27">
        <v>9</v>
      </c>
      <c r="C1040" t="s">
        <v>1964</v>
      </c>
      <c r="D1040">
        <v>2007</v>
      </c>
    </row>
    <row r="1041" spans="1:4" x14ac:dyDescent="0.3">
      <c r="A1041" s="18" t="s">
        <v>84</v>
      </c>
      <c r="B1041" s="27">
        <v>9</v>
      </c>
      <c r="C1041" t="s">
        <v>1964</v>
      </c>
      <c r="D1041">
        <v>2007</v>
      </c>
    </row>
    <row r="1042" spans="1:4" x14ac:dyDescent="0.3">
      <c r="A1042" s="18" t="s">
        <v>84</v>
      </c>
      <c r="B1042" s="27">
        <v>9</v>
      </c>
      <c r="C1042" t="s">
        <v>1964</v>
      </c>
      <c r="D1042">
        <v>2007</v>
      </c>
    </row>
    <row r="1043" spans="1:4" x14ac:dyDescent="0.3">
      <c r="A1043" s="18" t="s">
        <v>84</v>
      </c>
      <c r="B1043" s="27">
        <v>9</v>
      </c>
      <c r="C1043" t="s">
        <v>1964</v>
      </c>
      <c r="D1043">
        <v>2007</v>
      </c>
    </row>
    <row r="1044" spans="1:4" x14ac:dyDescent="0.3">
      <c r="A1044" s="18" t="s">
        <v>84</v>
      </c>
      <c r="B1044" s="27">
        <v>9</v>
      </c>
      <c r="C1044" t="s">
        <v>1964</v>
      </c>
      <c r="D1044">
        <v>2007</v>
      </c>
    </row>
    <row r="1045" spans="1:4" x14ac:dyDescent="0.3">
      <c r="A1045" s="18" t="s">
        <v>84</v>
      </c>
      <c r="B1045" s="27">
        <v>9</v>
      </c>
      <c r="C1045" t="s">
        <v>1964</v>
      </c>
      <c r="D1045">
        <v>2007</v>
      </c>
    </row>
    <row r="1046" spans="1:4" x14ac:dyDescent="0.3">
      <c r="A1046" s="18" t="s">
        <v>84</v>
      </c>
      <c r="B1046" s="27">
        <v>9</v>
      </c>
      <c r="C1046" t="s">
        <v>1964</v>
      </c>
      <c r="D1046">
        <v>2007</v>
      </c>
    </row>
    <row r="1047" spans="1:4" x14ac:dyDescent="0.3">
      <c r="A1047" s="18" t="s">
        <v>84</v>
      </c>
      <c r="B1047" s="27">
        <v>9</v>
      </c>
      <c r="C1047" t="s">
        <v>1964</v>
      </c>
      <c r="D1047">
        <v>2007</v>
      </c>
    </row>
    <row r="1048" spans="1:4" x14ac:dyDescent="0.3">
      <c r="A1048" s="18" t="s">
        <v>84</v>
      </c>
      <c r="B1048" s="27">
        <v>9</v>
      </c>
      <c r="C1048" t="s">
        <v>1964</v>
      </c>
      <c r="D1048">
        <v>2007</v>
      </c>
    </row>
    <row r="1049" spans="1:4" x14ac:dyDescent="0.3">
      <c r="A1049" s="18" t="s">
        <v>84</v>
      </c>
      <c r="B1049" s="27">
        <v>9</v>
      </c>
      <c r="C1049" t="s">
        <v>1964</v>
      </c>
      <c r="D1049">
        <v>2007</v>
      </c>
    </row>
    <row r="1050" spans="1:4" x14ac:dyDescent="0.3">
      <c r="A1050" s="18" t="s">
        <v>84</v>
      </c>
      <c r="B1050" s="27">
        <v>9</v>
      </c>
      <c r="C1050" t="s">
        <v>1964</v>
      </c>
      <c r="D1050">
        <v>2007</v>
      </c>
    </row>
    <row r="1051" spans="1:4" x14ac:dyDescent="0.3">
      <c r="A1051" s="18" t="s">
        <v>84</v>
      </c>
      <c r="B1051" s="27">
        <v>9</v>
      </c>
      <c r="C1051" t="s">
        <v>1964</v>
      </c>
      <c r="D1051">
        <v>2007</v>
      </c>
    </row>
    <row r="1052" spans="1:4" x14ac:dyDescent="0.3">
      <c r="A1052" s="18" t="s">
        <v>84</v>
      </c>
      <c r="B1052" s="27">
        <v>9</v>
      </c>
      <c r="C1052" t="s">
        <v>1964</v>
      </c>
      <c r="D1052">
        <v>2007</v>
      </c>
    </row>
    <row r="1053" spans="1:4" x14ac:dyDescent="0.3">
      <c r="A1053" s="18" t="s">
        <v>84</v>
      </c>
      <c r="B1053" s="27">
        <v>9</v>
      </c>
      <c r="C1053" t="s">
        <v>1964</v>
      </c>
      <c r="D1053">
        <v>2007</v>
      </c>
    </row>
    <row r="1054" spans="1:4" x14ac:dyDescent="0.3">
      <c r="A1054" s="18" t="s">
        <v>84</v>
      </c>
      <c r="B1054" s="27">
        <v>9</v>
      </c>
      <c r="C1054" t="s">
        <v>1964</v>
      </c>
      <c r="D1054">
        <v>2007</v>
      </c>
    </row>
    <row r="1055" spans="1:4" x14ac:dyDescent="0.3">
      <c r="A1055" s="18" t="s">
        <v>84</v>
      </c>
      <c r="B1055" s="27">
        <v>9</v>
      </c>
      <c r="C1055" t="s">
        <v>1964</v>
      </c>
      <c r="D1055">
        <v>2007</v>
      </c>
    </row>
    <row r="1056" spans="1:4" x14ac:dyDescent="0.3">
      <c r="A1056" s="18" t="s">
        <v>84</v>
      </c>
      <c r="B1056" s="27">
        <v>9</v>
      </c>
      <c r="C1056" t="s">
        <v>1964</v>
      </c>
      <c r="D1056">
        <v>2007</v>
      </c>
    </row>
    <row r="1057" spans="1:4" x14ac:dyDescent="0.3">
      <c r="A1057" s="18" t="s">
        <v>84</v>
      </c>
      <c r="B1057" s="27">
        <v>9</v>
      </c>
      <c r="C1057" t="s">
        <v>1964</v>
      </c>
      <c r="D1057">
        <v>2007</v>
      </c>
    </row>
    <row r="1058" spans="1:4" x14ac:dyDescent="0.3">
      <c r="A1058" s="18" t="s">
        <v>84</v>
      </c>
      <c r="B1058" s="27">
        <v>9</v>
      </c>
      <c r="C1058" t="s">
        <v>1964</v>
      </c>
      <c r="D1058">
        <v>2007</v>
      </c>
    </row>
    <row r="1059" spans="1:4" x14ac:dyDescent="0.3">
      <c r="A1059" s="18" t="s">
        <v>84</v>
      </c>
      <c r="B1059" s="27">
        <v>9</v>
      </c>
      <c r="C1059" t="s">
        <v>1964</v>
      </c>
      <c r="D1059">
        <v>2007</v>
      </c>
    </row>
    <row r="1060" spans="1:4" x14ac:dyDescent="0.3">
      <c r="A1060" s="18" t="s">
        <v>84</v>
      </c>
      <c r="B1060" s="27">
        <v>9</v>
      </c>
      <c r="C1060" t="s">
        <v>1964</v>
      </c>
      <c r="D1060">
        <v>2007</v>
      </c>
    </row>
    <row r="1061" spans="1:4" x14ac:dyDescent="0.3">
      <c r="A1061" s="18" t="s">
        <v>84</v>
      </c>
      <c r="B1061" s="27">
        <v>9</v>
      </c>
      <c r="C1061" t="s">
        <v>1964</v>
      </c>
      <c r="D1061">
        <v>2007</v>
      </c>
    </row>
    <row r="1062" spans="1:4" x14ac:dyDescent="0.3">
      <c r="A1062" s="18" t="s">
        <v>84</v>
      </c>
      <c r="B1062" s="27">
        <v>9</v>
      </c>
      <c r="C1062" t="s">
        <v>1964</v>
      </c>
      <c r="D1062">
        <v>2007</v>
      </c>
    </row>
    <row r="1063" spans="1:4" x14ac:dyDescent="0.3">
      <c r="A1063" s="18" t="s">
        <v>84</v>
      </c>
      <c r="B1063" s="27">
        <v>9</v>
      </c>
      <c r="C1063" t="s">
        <v>1964</v>
      </c>
      <c r="D1063">
        <v>2007</v>
      </c>
    </row>
    <row r="1064" spans="1:4" x14ac:dyDescent="0.3">
      <c r="A1064" s="18" t="s">
        <v>84</v>
      </c>
      <c r="B1064" s="27">
        <v>9</v>
      </c>
      <c r="C1064" t="s">
        <v>1964</v>
      </c>
      <c r="D1064">
        <v>2007</v>
      </c>
    </row>
    <row r="1065" spans="1:4" x14ac:dyDescent="0.3">
      <c r="A1065" s="18" t="s">
        <v>84</v>
      </c>
      <c r="B1065" s="27">
        <v>9</v>
      </c>
      <c r="C1065" t="s">
        <v>1964</v>
      </c>
      <c r="D1065">
        <v>2007</v>
      </c>
    </row>
    <row r="1066" spans="1:4" x14ac:dyDescent="0.3">
      <c r="A1066" s="18" t="s">
        <v>84</v>
      </c>
      <c r="B1066" s="27">
        <v>9</v>
      </c>
      <c r="C1066" t="s">
        <v>1964</v>
      </c>
      <c r="D1066">
        <v>2007</v>
      </c>
    </row>
    <row r="1067" spans="1:4" x14ac:dyDescent="0.3">
      <c r="A1067" s="18" t="s">
        <v>84</v>
      </c>
      <c r="B1067" s="27">
        <v>9</v>
      </c>
      <c r="C1067" t="s">
        <v>1964</v>
      </c>
      <c r="D1067">
        <v>2007</v>
      </c>
    </row>
    <row r="1068" spans="1:4" x14ac:dyDescent="0.3">
      <c r="A1068" s="18" t="s">
        <v>84</v>
      </c>
      <c r="B1068" s="27">
        <v>9</v>
      </c>
      <c r="C1068" t="s">
        <v>1964</v>
      </c>
      <c r="D1068">
        <v>2007</v>
      </c>
    </row>
    <row r="1069" spans="1:4" x14ac:dyDescent="0.3">
      <c r="A1069" s="18" t="s">
        <v>84</v>
      </c>
      <c r="B1069" s="27">
        <v>9</v>
      </c>
      <c r="C1069" t="s">
        <v>1964</v>
      </c>
      <c r="D1069">
        <v>2007</v>
      </c>
    </row>
    <row r="1070" spans="1:4" x14ac:dyDescent="0.3">
      <c r="A1070" s="18" t="s">
        <v>84</v>
      </c>
      <c r="B1070" s="27">
        <v>9</v>
      </c>
      <c r="C1070" t="s">
        <v>1964</v>
      </c>
      <c r="D1070">
        <v>2007</v>
      </c>
    </row>
    <row r="1071" spans="1:4" x14ac:dyDescent="0.3">
      <c r="A1071" s="18" t="s">
        <v>84</v>
      </c>
      <c r="B1071" s="27">
        <v>9</v>
      </c>
      <c r="C1071" t="s">
        <v>1964</v>
      </c>
      <c r="D1071">
        <v>2007</v>
      </c>
    </row>
    <row r="1072" spans="1:4" x14ac:dyDescent="0.3">
      <c r="A1072" s="18" t="s">
        <v>84</v>
      </c>
      <c r="B1072" s="27">
        <v>9</v>
      </c>
      <c r="C1072" t="s">
        <v>1964</v>
      </c>
      <c r="D1072">
        <v>2007</v>
      </c>
    </row>
    <row r="1073" spans="1:4" x14ac:dyDescent="0.3">
      <c r="A1073" s="18" t="s">
        <v>84</v>
      </c>
      <c r="B1073" s="27">
        <v>9</v>
      </c>
      <c r="C1073" t="s">
        <v>1964</v>
      </c>
      <c r="D1073">
        <v>2007</v>
      </c>
    </row>
    <row r="1074" spans="1:4" x14ac:dyDescent="0.3">
      <c r="A1074" s="18" t="s">
        <v>84</v>
      </c>
      <c r="B1074" s="27">
        <v>9</v>
      </c>
      <c r="C1074" t="s">
        <v>1964</v>
      </c>
      <c r="D1074">
        <v>2007</v>
      </c>
    </row>
    <row r="1075" spans="1:4" x14ac:dyDescent="0.3">
      <c r="A1075" s="18" t="s">
        <v>84</v>
      </c>
      <c r="B1075" s="27">
        <v>9</v>
      </c>
      <c r="C1075" t="s">
        <v>1964</v>
      </c>
      <c r="D1075">
        <v>2007</v>
      </c>
    </row>
    <row r="1076" spans="1:4" x14ac:dyDescent="0.3">
      <c r="A1076" s="18" t="s">
        <v>84</v>
      </c>
      <c r="B1076" s="27">
        <v>9</v>
      </c>
      <c r="C1076" t="s">
        <v>1964</v>
      </c>
      <c r="D1076">
        <v>2007</v>
      </c>
    </row>
    <row r="1077" spans="1:4" x14ac:dyDescent="0.3">
      <c r="A1077" s="18" t="s">
        <v>84</v>
      </c>
      <c r="B1077" s="27">
        <v>9</v>
      </c>
      <c r="C1077" t="s">
        <v>1964</v>
      </c>
      <c r="D1077">
        <v>2007</v>
      </c>
    </row>
    <row r="1078" spans="1:4" x14ac:dyDescent="0.3">
      <c r="A1078" s="18" t="s">
        <v>84</v>
      </c>
      <c r="B1078" s="27">
        <v>9</v>
      </c>
      <c r="C1078" t="s">
        <v>1964</v>
      </c>
      <c r="D1078">
        <v>2007</v>
      </c>
    </row>
    <row r="1079" spans="1:4" x14ac:dyDescent="0.3">
      <c r="A1079" s="18" t="s">
        <v>84</v>
      </c>
      <c r="B1079" s="27">
        <v>9</v>
      </c>
      <c r="C1079" t="s">
        <v>1964</v>
      </c>
      <c r="D1079">
        <v>2007</v>
      </c>
    </row>
    <row r="1080" spans="1:4" x14ac:dyDescent="0.3">
      <c r="A1080" s="18" t="s">
        <v>84</v>
      </c>
      <c r="B1080" s="27">
        <v>9</v>
      </c>
      <c r="C1080" t="s">
        <v>1964</v>
      </c>
      <c r="D1080">
        <v>2007</v>
      </c>
    </row>
    <row r="1081" spans="1:4" x14ac:dyDescent="0.3">
      <c r="A1081" s="18" t="s">
        <v>84</v>
      </c>
      <c r="B1081" s="27">
        <v>9</v>
      </c>
      <c r="C1081" t="s">
        <v>1964</v>
      </c>
      <c r="D1081">
        <v>2007</v>
      </c>
    </row>
    <row r="1082" spans="1:4" x14ac:dyDescent="0.3">
      <c r="A1082" s="18" t="s">
        <v>85</v>
      </c>
      <c r="B1082" s="27">
        <v>12</v>
      </c>
      <c r="C1082" t="s">
        <v>1964</v>
      </c>
      <c r="D1082">
        <v>2007</v>
      </c>
    </row>
    <row r="1083" spans="1:4" x14ac:dyDescent="0.3">
      <c r="A1083" s="18" t="s">
        <v>85</v>
      </c>
      <c r="B1083" s="27">
        <v>12</v>
      </c>
      <c r="C1083" t="s">
        <v>1964</v>
      </c>
      <c r="D1083">
        <v>2007</v>
      </c>
    </row>
    <row r="1084" spans="1:4" x14ac:dyDescent="0.3">
      <c r="A1084" s="18" t="s">
        <v>85</v>
      </c>
      <c r="B1084" s="27">
        <v>12</v>
      </c>
      <c r="C1084" t="s">
        <v>1964</v>
      </c>
      <c r="D1084">
        <v>2007</v>
      </c>
    </row>
    <row r="1085" spans="1:4" x14ac:dyDescent="0.3">
      <c r="A1085" s="18" t="s">
        <v>85</v>
      </c>
      <c r="B1085" s="27">
        <v>12</v>
      </c>
      <c r="C1085" t="s">
        <v>1964</v>
      </c>
      <c r="D1085">
        <v>2007</v>
      </c>
    </row>
    <row r="1086" spans="1:4" x14ac:dyDescent="0.3">
      <c r="A1086" s="18" t="s">
        <v>85</v>
      </c>
      <c r="B1086" s="27">
        <v>12</v>
      </c>
      <c r="C1086" t="s">
        <v>1964</v>
      </c>
      <c r="D1086">
        <v>2007</v>
      </c>
    </row>
    <row r="1087" spans="1:4" x14ac:dyDescent="0.3">
      <c r="A1087" s="18" t="s">
        <v>85</v>
      </c>
      <c r="B1087" s="27">
        <v>12</v>
      </c>
      <c r="C1087" t="s">
        <v>1964</v>
      </c>
      <c r="D1087">
        <v>2007</v>
      </c>
    </row>
    <row r="1088" spans="1:4" x14ac:dyDescent="0.3">
      <c r="A1088" s="18" t="s">
        <v>85</v>
      </c>
      <c r="B1088" s="27">
        <v>12</v>
      </c>
      <c r="C1088" t="s">
        <v>1964</v>
      </c>
      <c r="D1088">
        <v>2007</v>
      </c>
    </row>
    <row r="1089" spans="1:4" x14ac:dyDescent="0.3">
      <c r="A1089" s="18" t="s">
        <v>85</v>
      </c>
      <c r="B1089" s="27">
        <v>12</v>
      </c>
      <c r="C1089" t="s">
        <v>1964</v>
      </c>
      <c r="D1089">
        <v>2007</v>
      </c>
    </row>
    <row r="1090" spans="1:4" x14ac:dyDescent="0.3">
      <c r="A1090" s="18" t="s">
        <v>85</v>
      </c>
      <c r="B1090" s="27">
        <v>12</v>
      </c>
      <c r="C1090" t="s">
        <v>1964</v>
      </c>
      <c r="D1090">
        <v>2007</v>
      </c>
    </row>
    <row r="1091" spans="1:4" x14ac:dyDescent="0.3">
      <c r="A1091" s="18" t="s">
        <v>85</v>
      </c>
      <c r="B1091" s="27">
        <v>12</v>
      </c>
      <c r="C1091" t="s">
        <v>1964</v>
      </c>
      <c r="D1091">
        <v>2007</v>
      </c>
    </row>
    <row r="1092" spans="1:4" x14ac:dyDescent="0.3">
      <c r="A1092" s="18" t="s">
        <v>85</v>
      </c>
      <c r="B1092" s="27">
        <v>12</v>
      </c>
      <c r="C1092" t="s">
        <v>1964</v>
      </c>
      <c r="D1092">
        <v>2007</v>
      </c>
    </row>
    <row r="1093" spans="1:4" x14ac:dyDescent="0.3">
      <c r="A1093" s="18" t="s">
        <v>85</v>
      </c>
      <c r="B1093" s="27">
        <v>12</v>
      </c>
      <c r="C1093" t="s">
        <v>1964</v>
      </c>
      <c r="D1093">
        <v>2007</v>
      </c>
    </row>
    <row r="1094" spans="1:4" x14ac:dyDescent="0.3">
      <c r="A1094" s="18" t="s">
        <v>85</v>
      </c>
      <c r="B1094" s="27">
        <v>12</v>
      </c>
      <c r="C1094" t="s">
        <v>1964</v>
      </c>
      <c r="D1094">
        <v>2007</v>
      </c>
    </row>
    <row r="1095" spans="1:4" x14ac:dyDescent="0.3">
      <c r="A1095" s="18" t="s">
        <v>85</v>
      </c>
      <c r="B1095" s="27">
        <v>12</v>
      </c>
      <c r="C1095" t="s">
        <v>1964</v>
      </c>
      <c r="D1095">
        <v>2007</v>
      </c>
    </row>
    <row r="1096" spans="1:4" x14ac:dyDescent="0.3">
      <c r="A1096" s="18" t="s">
        <v>85</v>
      </c>
      <c r="B1096" s="27">
        <v>12</v>
      </c>
      <c r="C1096" t="s">
        <v>1964</v>
      </c>
      <c r="D1096">
        <v>2007</v>
      </c>
    </row>
    <row r="1097" spans="1:4" x14ac:dyDescent="0.3">
      <c r="A1097" s="18" t="s">
        <v>85</v>
      </c>
      <c r="B1097" s="27">
        <v>12</v>
      </c>
      <c r="C1097" t="s">
        <v>1964</v>
      </c>
      <c r="D1097">
        <v>2007</v>
      </c>
    </row>
    <row r="1098" spans="1:4" x14ac:dyDescent="0.3">
      <c r="A1098" s="18" t="s">
        <v>85</v>
      </c>
      <c r="B1098" s="27">
        <v>12</v>
      </c>
      <c r="C1098" t="s">
        <v>1964</v>
      </c>
      <c r="D1098">
        <v>2007</v>
      </c>
    </row>
    <row r="1099" spans="1:4" x14ac:dyDescent="0.3">
      <c r="A1099" s="18" t="s">
        <v>85</v>
      </c>
      <c r="B1099" s="27">
        <v>12</v>
      </c>
      <c r="C1099" t="s">
        <v>1964</v>
      </c>
      <c r="D1099">
        <v>2007</v>
      </c>
    </row>
    <row r="1100" spans="1:4" x14ac:dyDescent="0.3">
      <c r="A1100" s="18" t="s">
        <v>85</v>
      </c>
      <c r="B1100" s="27">
        <v>12</v>
      </c>
      <c r="C1100" t="s">
        <v>1964</v>
      </c>
      <c r="D1100">
        <v>2007</v>
      </c>
    </row>
    <row r="1101" spans="1:4" x14ac:dyDescent="0.3">
      <c r="A1101" s="18" t="s">
        <v>85</v>
      </c>
      <c r="B1101" s="27">
        <v>12</v>
      </c>
      <c r="C1101" t="s">
        <v>1964</v>
      </c>
      <c r="D1101">
        <v>2007</v>
      </c>
    </row>
    <row r="1102" spans="1:4" x14ac:dyDescent="0.3">
      <c r="A1102" s="18" t="s">
        <v>85</v>
      </c>
      <c r="B1102" s="27">
        <v>12</v>
      </c>
      <c r="C1102" t="s">
        <v>1964</v>
      </c>
      <c r="D1102">
        <v>2007</v>
      </c>
    </row>
    <row r="1103" spans="1:4" x14ac:dyDescent="0.3">
      <c r="A1103" s="18" t="s">
        <v>85</v>
      </c>
      <c r="B1103" s="27">
        <v>12</v>
      </c>
      <c r="C1103" t="s">
        <v>1964</v>
      </c>
      <c r="D1103">
        <v>2007</v>
      </c>
    </row>
    <row r="1104" spans="1:4" x14ac:dyDescent="0.3">
      <c r="A1104" s="18" t="s">
        <v>85</v>
      </c>
      <c r="B1104" s="27">
        <v>12</v>
      </c>
      <c r="C1104" t="s">
        <v>1964</v>
      </c>
      <c r="D1104">
        <v>2007</v>
      </c>
    </row>
    <row r="1105" spans="1:4" x14ac:dyDescent="0.3">
      <c r="A1105" s="18" t="s">
        <v>85</v>
      </c>
      <c r="B1105" s="27">
        <v>12</v>
      </c>
      <c r="C1105" t="s">
        <v>1964</v>
      </c>
      <c r="D1105">
        <v>2007</v>
      </c>
    </row>
    <row r="1106" spans="1:4" x14ac:dyDescent="0.3">
      <c r="A1106" s="18" t="s">
        <v>85</v>
      </c>
      <c r="B1106" s="27">
        <v>12</v>
      </c>
      <c r="C1106" t="s">
        <v>1964</v>
      </c>
      <c r="D1106">
        <v>2007</v>
      </c>
    </row>
    <row r="1107" spans="1:4" x14ac:dyDescent="0.3">
      <c r="A1107" s="18" t="s">
        <v>85</v>
      </c>
      <c r="B1107" s="27">
        <v>12</v>
      </c>
      <c r="C1107" t="s">
        <v>1964</v>
      </c>
      <c r="D1107">
        <v>2007</v>
      </c>
    </row>
    <row r="1108" spans="1:4" x14ac:dyDescent="0.3">
      <c r="A1108" s="18" t="s">
        <v>85</v>
      </c>
      <c r="B1108" s="27">
        <v>12</v>
      </c>
      <c r="C1108" t="s">
        <v>1964</v>
      </c>
      <c r="D1108">
        <v>2007</v>
      </c>
    </row>
    <row r="1109" spans="1:4" x14ac:dyDescent="0.3">
      <c r="A1109" s="18" t="s">
        <v>85</v>
      </c>
      <c r="B1109" s="27">
        <v>12</v>
      </c>
      <c r="C1109" t="s">
        <v>1964</v>
      </c>
      <c r="D1109">
        <v>2007</v>
      </c>
    </row>
    <row r="1110" spans="1:4" x14ac:dyDescent="0.3">
      <c r="A1110" s="18" t="s">
        <v>85</v>
      </c>
      <c r="B1110" s="27">
        <v>12</v>
      </c>
      <c r="C1110" t="s">
        <v>1964</v>
      </c>
      <c r="D1110">
        <v>2007</v>
      </c>
    </row>
    <row r="1111" spans="1:4" x14ac:dyDescent="0.3">
      <c r="A1111" s="18" t="s">
        <v>85</v>
      </c>
      <c r="B1111" s="27">
        <v>12</v>
      </c>
      <c r="C1111" t="s">
        <v>1964</v>
      </c>
      <c r="D1111">
        <v>2007</v>
      </c>
    </row>
    <row r="1112" spans="1:4" x14ac:dyDescent="0.3">
      <c r="A1112" s="18" t="s">
        <v>85</v>
      </c>
      <c r="B1112" s="27">
        <v>12</v>
      </c>
      <c r="C1112" t="s">
        <v>1964</v>
      </c>
      <c r="D1112">
        <v>2007</v>
      </c>
    </row>
    <row r="1113" spans="1:4" x14ac:dyDescent="0.3">
      <c r="A1113" s="18" t="s">
        <v>85</v>
      </c>
      <c r="B1113" s="27">
        <v>12</v>
      </c>
      <c r="C1113" t="s">
        <v>1964</v>
      </c>
      <c r="D1113">
        <v>2007</v>
      </c>
    </row>
    <row r="1114" spans="1:4" x14ac:dyDescent="0.3">
      <c r="A1114" s="18" t="s">
        <v>85</v>
      </c>
      <c r="B1114" s="27">
        <v>12</v>
      </c>
      <c r="C1114" t="s">
        <v>1964</v>
      </c>
      <c r="D1114">
        <v>2007</v>
      </c>
    </row>
    <row r="1115" spans="1:4" x14ac:dyDescent="0.3">
      <c r="A1115" s="18" t="s">
        <v>85</v>
      </c>
      <c r="B1115" s="27">
        <v>12</v>
      </c>
      <c r="C1115" t="s">
        <v>1964</v>
      </c>
      <c r="D1115">
        <v>2007</v>
      </c>
    </row>
    <row r="1116" spans="1:4" x14ac:dyDescent="0.3">
      <c r="A1116" s="18" t="s">
        <v>85</v>
      </c>
      <c r="B1116" s="27">
        <v>12</v>
      </c>
      <c r="C1116" t="s">
        <v>1964</v>
      </c>
      <c r="D1116">
        <v>2007</v>
      </c>
    </row>
    <row r="1117" spans="1:4" x14ac:dyDescent="0.3">
      <c r="A1117" s="18" t="s">
        <v>85</v>
      </c>
      <c r="B1117" s="27">
        <v>12</v>
      </c>
      <c r="C1117" t="s">
        <v>1964</v>
      </c>
      <c r="D1117">
        <v>2007</v>
      </c>
    </row>
    <row r="1118" spans="1:4" x14ac:dyDescent="0.3">
      <c r="A1118" s="18" t="s">
        <v>85</v>
      </c>
      <c r="B1118" s="27">
        <v>12</v>
      </c>
      <c r="C1118" t="s">
        <v>1964</v>
      </c>
      <c r="D1118">
        <v>2007</v>
      </c>
    </row>
    <row r="1119" spans="1:4" x14ac:dyDescent="0.3">
      <c r="A1119" s="18" t="s">
        <v>85</v>
      </c>
      <c r="B1119" s="27">
        <v>12</v>
      </c>
      <c r="C1119" t="s">
        <v>1964</v>
      </c>
      <c r="D1119">
        <v>2007</v>
      </c>
    </row>
    <row r="1120" spans="1:4" x14ac:dyDescent="0.3">
      <c r="A1120" s="18" t="s">
        <v>85</v>
      </c>
      <c r="B1120" s="27">
        <v>12</v>
      </c>
      <c r="C1120" t="s">
        <v>1964</v>
      </c>
      <c r="D1120">
        <v>2007</v>
      </c>
    </row>
    <row r="1121" spans="1:4" x14ac:dyDescent="0.3">
      <c r="A1121" s="18" t="s">
        <v>85</v>
      </c>
      <c r="B1121" s="27">
        <v>12</v>
      </c>
      <c r="C1121" t="s">
        <v>1964</v>
      </c>
      <c r="D1121">
        <v>2007</v>
      </c>
    </row>
    <row r="1122" spans="1:4" x14ac:dyDescent="0.3">
      <c r="A1122" s="18" t="s">
        <v>85</v>
      </c>
      <c r="B1122" s="27">
        <v>12</v>
      </c>
      <c r="C1122" t="s">
        <v>1964</v>
      </c>
      <c r="D1122">
        <v>2007</v>
      </c>
    </row>
    <row r="1123" spans="1:4" x14ac:dyDescent="0.3">
      <c r="A1123" s="18" t="s">
        <v>85</v>
      </c>
      <c r="B1123" s="27">
        <v>12</v>
      </c>
      <c r="C1123" t="s">
        <v>1964</v>
      </c>
      <c r="D1123">
        <v>2007</v>
      </c>
    </row>
    <row r="1124" spans="1:4" x14ac:dyDescent="0.3">
      <c r="A1124" s="18" t="s">
        <v>85</v>
      </c>
      <c r="B1124" s="27">
        <v>12</v>
      </c>
      <c r="C1124" t="s">
        <v>1964</v>
      </c>
      <c r="D1124">
        <v>2007</v>
      </c>
    </row>
    <row r="1125" spans="1:4" x14ac:dyDescent="0.3">
      <c r="A1125" s="18" t="s">
        <v>85</v>
      </c>
      <c r="B1125" s="27">
        <v>12</v>
      </c>
      <c r="C1125" t="s">
        <v>1964</v>
      </c>
      <c r="D1125">
        <v>2007</v>
      </c>
    </row>
    <row r="1126" spans="1:4" x14ac:dyDescent="0.3">
      <c r="A1126" s="18" t="s">
        <v>85</v>
      </c>
      <c r="B1126" s="27">
        <v>12</v>
      </c>
      <c r="C1126" t="s">
        <v>1964</v>
      </c>
      <c r="D1126">
        <v>2007</v>
      </c>
    </row>
    <row r="1127" spans="1:4" x14ac:dyDescent="0.3">
      <c r="A1127" s="18" t="s">
        <v>85</v>
      </c>
      <c r="B1127" s="27">
        <v>12</v>
      </c>
      <c r="C1127" t="s">
        <v>1964</v>
      </c>
      <c r="D1127">
        <v>2007</v>
      </c>
    </row>
    <row r="1128" spans="1:4" x14ac:dyDescent="0.3">
      <c r="A1128" s="18" t="s">
        <v>85</v>
      </c>
      <c r="B1128" s="27">
        <v>12</v>
      </c>
      <c r="C1128" t="s">
        <v>1964</v>
      </c>
      <c r="D1128">
        <v>2007</v>
      </c>
    </row>
    <row r="1129" spans="1:4" x14ac:dyDescent="0.3">
      <c r="A1129" s="18" t="s">
        <v>85</v>
      </c>
      <c r="B1129" s="27">
        <v>12</v>
      </c>
      <c r="C1129" t="s">
        <v>1964</v>
      </c>
      <c r="D1129">
        <v>2007</v>
      </c>
    </row>
    <row r="1130" spans="1:4" x14ac:dyDescent="0.3">
      <c r="A1130" s="18" t="s">
        <v>85</v>
      </c>
      <c r="B1130" s="27">
        <v>12</v>
      </c>
      <c r="C1130" t="s">
        <v>1964</v>
      </c>
      <c r="D1130">
        <v>2007</v>
      </c>
    </row>
    <row r="1131" spans="1:4" x14ac:dyDescent="0.3">
      <c r="A1131" s="18" t="s">
        <v>85</v>
      </c>
      <c r="B1131" s="27">
        <v>12</v>
      </c>
      <c r="C1131" t="s">
        <v>1964</v>
      </c>
      <c r="D1131">
        <v>2007</v>
      </c>
    </row>
    <row r="1132" spans="1:4" x14ac:dyDescent="0.3">
      <c r="A1132" s="18" t="s">
        <v>85</v>
      </c>
      <c r="B1132" s="27">
        <v>12</v>
      </c>
      <c r="C1132" t="s">
        <v>1964</v>
      </c>
      <c r="D1132">
        <v>2007</v>
      </c>
    </row>
    <row r="1133" spans="1:4" x14ac:dyDescent="0.3">
      <c r="A1133" s="18" t="s">
        <v>85</v>
      </c>
      <c r="B1133" s="27">
        <v>12</v>
      </c>
      <c r="C1133" t="s">
        <v>1964</v>
      </c>
      <c r="D1133">
        <v>2007</v>
      </c>
    </row>
    <row r="1134" spans="1:4" x14ac:dyDescent="0.3">
      <c r="A1134" s="18" t="s">
        <v>85</v>
      </c>
      <c r="B1134" s="27">
        <v>12</v>
      </c>
      <c r="C1134" t="s">
        <v>1964</v>
      </c>
      <c r="D1134">
        <v>2007</v>
      </c>
    </row>
    <row r="1135" spans="1:4" x14ac:dyDescent="0.3">
      <c r="A1135" s="18" t="s">
        <v>85</v>
      </c>
      <c r="B1135" s="27">
        <v>12</v>
      </c>
      <c r="C1135" t="s">
        <v>1964</v>
      </c>
      <c r="D1135">
        <v>2007</v>
      </c>
    </row>
    <row r="1136" spans="1:4" x14ac:dyDescent="0.3">
      <c r="A1136" s="18" t="s">
        <v>85</v>
      </c>
      <c r="B1136" s="27">
        <v>12</v>
      </c>
      <c r="C1136" t="s">
        <v>1964</v>
      </c>
      <c r="D1136">
        <v>2007</v>
      </c>
    </row>
    <row r="1137" spans="1:4" x14ac:dyDescent="0.3">
      <c r="A1137" s="18" t="s">
        <v>85</v>
      </c>
      <c r="B1137" s="27">
        <v>12</v>
      </c>
      <c r="C1137" t="s">
        <v>1964</v>
      </c>
      <c r="D1137">
        <v>2007</v>
      </c>
    </row>
    <row r="1138" spans="1:4" x14ac:dyDescent="0.3">
      <c r="A1138" s="18" t="s">
        <v>85</v>
      </c>
      <c r="B1138" s="27">
        <v>12</v>
      </c>
      <c r="C1138" t="s">
        <v>1964</v>
      </c>
      <c r="D1138">
        <v>2007</v>
      </c>
    </row>
    <row r="1139" spans="1:4" x14ac:dyDescent="0.3">
      <c r="A1139" s="18" t="s">
        <v>85</v>
      </c>
      <c r="B1139" s="27">
        <v>12</v>
      </c>
      <c r="C1139" t="s">
        <v>1964</v>
      </c>
      <c r="D1139">
        <v>2007</v>
      </c>
    </row>
    <row r="1140" spans="1:4" x14ac:dyDescent="0.3">
      <c r="A1140" s="18" t="s">
        <v>85</v>
      </c>
      <c r="B1140" s="27">
        <v>12</v>
      </c>
      <c r="C1140" t="s">
        <v>1964</v>
      </c>
      <c r="D1140">
        <v>2007</v>
      </c>
    </row>
    <row r="1141" spans="1:4" x14ac:dyDescent="0.3">
      <c r="A1141" s="18" t="s">
        <v>85</v>
      </c>
      <c r="B1141" s="27">
        <v>12</v>
      </c>
      <c r="C1141" t="s">
        <v>1964</v>
      </c>
      <c r="D1141">
        <v>2007</v>
      </c>
    </row>
    <row r="1142" spans="1:4" x14ac:dyDescent="0.3">
      <c r="A1142" s="18" t="s">
        <v>85</v>
      </c>
      <c r="B1142" s="27">
        <v>12</v>
      </c>
      <c r="C1142" t="s">
        <v>1964</v>
      </c>
      <c r="D1142">
        <v>2007</v>
      </c>
    </row>
    <row r="1143" spans="1:4" x14ac:dyDescent="0.3">
      <c r="A1143" s="18" t="s">
        <v>85</v>
      </c>
      <c r="B1143" s="27">
        <v>12</v>
      </c>
      <c r="C1143" t="s">
        <v>1964</v>
      </c>
      <c r="D1143">
        <v>2007</v>
      </c>
    </row>
    <row r="1144" spans="1:4" x14ac:dyDescent="0.3">
      <c r="A1144" s="18" t="s">
        <v>85</v>
      </c>
      <c r="B1144" s="27">
        <v>12</v>
      </c>
      <c r="C1144" t="s">
        <v>1964</v>
      </c>
      <c r="D1144">
        <v>2007</v>
      </c>
    </row>
    <row r="1145" spans="1:4" x14ac:dyDescent="0.3">
      <c r="A1145" s="18" t="s">
        <v>85</v>
      </c>
      <c r="B1145" s="27">
        <v>12</v>
      </c>
      <c r="C1145" t="s">
        <v>1964</v>
      </c>
      <c r="D1145">
        <v>2007</v>
      </c>
    </row>
    <row r="1146" spans="1:4" x14ac:dyDescent="0.3">
      <c r="A1146" s="18" t="s">
        <v>85</v>
      </c>
      <c r="B1146" s="27">
        <v>12</v>
      </c>
      <c r="C1146" t="s">
        <v>1964</v>
      </c>
      <c r="D1146">
        <v>2007</v>
      </c>
    </row>
    <row r="1147" spans="1:4" x14ac:dyDescent="0.3">
      <c r="A1147" s="18" t="s">
        <v>85</v>
      </c>
      <c r="B1147" s="27">
        <v>12</v>
      </c>
      <c r="C1147" t="s">
        <v>1964</v>
      </c>
      <c r="D1147">
        <v>2007</v>
      </c>
    </row>
    <row r="1148" spans="1:4" x14ac:dyDescent="0.3">
      <c r="A1148" s="18" t="s">
        <v>85</v>
      </c>
      <c r="B1148" s="27">
        <v>12</v>
      </c>
      <c r="C1148" t="s">
        <v>1964</v>
      </c>
      <c r="D1148">
        <v>2007</v>
      </c>
    </row>
    <row r="1149" spans="1:4" x14ac:dyDescent="0.3">
      <c r="A1149" s="18" t="s">
        <v>85</v>
      </c>
      <c r="B1149" s="27">
        <v>12</v>
      </c>
      <c r="C1149" t="s">
        <v>1964</v>
      </c>
      <c r="D1149">
        <v>2007</v>
      </c>
    </row>
    <row r="1150" spans="1:4" x14ac:dyDescent="0.3">
      <c r="A1150" s="18" t="s">
        <v>85</v>
      </c>
      <c r="B1150" s="27">
        <v>12</v>
      </c>
      <c r="C1150" t="s">
        <v>1964</v>
      </c>
      <c r="D1150">
        <v>2007</v>
      </c>
    </row>
    <row r="1151" spans="1:4" x14ac:dyDescent="0.3">
      <c r="A1151" s="18" t="s">
        <v>85</v>
      </c>
      <c r="B1151" s="27">
        <v>12</v>
      </c>
      <c r="C1151" t="s">
        <v>1964</v>
      </c>
      <c r="D1151">
        <v>2007</v>
      </c>
    </row>
    <row r="1152" spans="1:4" x14ac:dyDescent="0.3">
      <c r="A1152" s="18" t="s">
        <v>85</v>
      </c>
      <c r="B1152" s="27">
        <v>12</v>
      </c>
      <c r="C1152" t="s">
        <v>1964</v>
      </c>
      <c r="D1152">
        <v>2007</v>
      </c>
    </row>
    <row r="1153" spans="1:4" x14ac:dyDescent="0.3">
      <c r="A1153" s="18" t="s">
        <v>85</v>
      </c>
      <c r="B1153" s="27">
        <v>12</v>
      </c>
      <c r="C1153" t="s">
        <v>1964</v>
      </c>
      <c r="D1153">
        <v>2007</v>
      </c>
    </row>
    <row r="1154" spans="1:4" x14ac:dyDescent="0.3">
      <c r="A1154" s="18" t="s">
        <v>85</v>
      </c>
      <c r="B1154" s="27">
        <v>12</v>
      </c>
      <c r="C1154" t="s">
        <v>1964</v>
      </c>
      <c r="D1154">
        <v>2007</v>
      </c>
    </row>
    <row r="1155" spans="1:4" x14ac:dyDescent="0.3">
      <c r="A1155" s="18" t="s">
        <v>85</v>
      </c>
      <c r="B1155" s="27">
        <v>12</v>
      </c>
      <c r="C1155" t="s">
        <v>1964</v>
      </c>
      <c r="D1155">
        <v>2007</v>
      </c>
    </row>
    <row r="1156" spans="1:4" x14ac:dyDescent="0.3">
      <c r="A1156" s="18" t="s">
        <v>85</v>
      </c>
      <c r="B1156" s="27">
        <v>12</v>
      </c>
      <c r="C1156" t="s">
        <v>1964</v>
      </c>
      <c r="D1156">
        <v>2007</v>
      </c>
    </row>
    <row r="1157" spans="1:4" x14ac:dyDescent="0.3">
      <c r="A1157" s="18" t="s">
        <v>85</v>
      </c>
      <c r="B1157" s="27">
        <v>12</v>
      </c>
      <c r="C1157" t="s">
        <v>1964</v>
      </c>
      <c r="D1157">
        <v>2007</v>
      </c>
    </row>
    <row r="1158" spans="1:4" x14ac:dyDescent="0.3">
      <c r="A1158" s="18" t="s">
        <v>85</v>
      </c>
      <c r="B1158" s="27">
        <v>12</v>
      </c>
      <c r="C1158" t="s">
        <v>1964</v>
      </c>
      <c r="D1158">
        <v>2007</v>
      </c>
    </row>
    <row r="1159" spans="1:4" x14ac:dyDescent="0.3">
      <c r="A1159" s="18" t="s">
        <v>85</v>
      </c>
      <c r="B1159" s="27">
        <v>12</v>
      </c>
      <c r="C1159" t="s">
        <v>1964</v>
      </c>
      <c r="D1159">
        <v>2007</v>
      </c>
    </row>
    <row r="1160" spans="1:4" x14ac:dyDescent="0.3">
      <c r="A1160" s="18" t="s">
        <v>85</v>
      </c>
      <c r="B1160" s="27">
        <v>12</v>
      </c>
      <c r="C1160" t="s">
        <v>1964</v>
      </c>
      <c r="D1160">
        <v>2007</v>
      </c>
    </row>
    <row r="1161" spans="1:4" x14ac:dyDescent="0.3">
      <c r="A1161" s="18" t="s">
        <v>85</v>
      </c>
      <c r="B1161" s="27">
        <v>12</v>
      </c>
      <c r="C1161" t="s">
        <v>1964</v>
      </c>
      <c r="D1161">
        <v>2007</v>
      </c>
    </row>
    <row r="1162" spans="1:4" x14ac:dyDescent="0.3">
      <c r="A1162" s="18" t="s">
        <v>85</v>
      </c>
      <c r="B1162" s="27">
        <v>12</v>
      </c>
      <c r="C1162" t="s">
        <v>1964</v>
      </c>
      <c r="D1162">
        <v>2007</v>
      </c>
    </row>
    <row r="1163" spans="1:4" x14ac:dyDescent="0.3">
      <c r="A1163" s="18" t="s">
        <v>85</v>
      </c>
      <c r="B1163" s="27">
        <v>12</v>
      </c>
      <c r="C1163" t="s">
        <v>1964</v>
      </c>
      <c r="D1163">
        <v>2007</v>
      </c>
    </row>
    <row r="1164" spans="1:4" x14ac:dyDescent="0.3">
      <c r="A1164" s="18" t="s">
        <v>85</v>
      </c>
      <c r="B1164" s="27">
        <v>12</v>
      </c>
      <c r="C1164" t="s">
        <v>1964</v>
      </c>
      <c r="D1164">
        <v>2007</v>
      </c>
    </row>
    <row r="1165" spans="1:4" x14ac:dyDescent="0.3">
      <c r="A1165" s="18" t="s">
        <v>85</v>
      </c>
      <c r="B1165" s="27">
        <v>12</v>
      </c>
      <c r="C1165" t="s">
        <v>1964</v>
      </c>
      <c r="D1165">
        <v>2007</v>
      </c>
    </row>
    <row r="1166" spans="1:4" x14ac:dyDescent="0.3">
      <c r="A1166" s="18" t="s">
        <v>85</v>
      </c>
      <c r="B1166" s="27">
        <v>12</v>
      </c>
      <c r="C1166" t="s">
        <v>1964</v>
      </c>
      <c r="D1166">
        <v>2007</v>
      </c>
    </row>
    <row r="1167" spans="1:4" x14ac:dyDescent="0.3">
      <c r="A1167" s="18" t="s">
        <v>85</v>
      </c>
      <c r="B1167" s="27">
        <v>12</v>
      </c>
      <c r="C1167" t="s">
        <v>1964</v>
      </c>
      <c r="D1167">
        <v>2007</v>
      </c>
    </row>
    <row r="1168" spans="1:4" x14ac:dyDescent="0.3">
      <c r="A1168" s="18" t="s">
        <v>85</v>
      </c>
      <c r="B1168" s="27">
        <v>12</v>
      </c>
      <c r="C1168" t="s">
        <v>1964</v>
      </c>
      <c r="D1168">
        <v>2007</v>
      </c>
    </row>
    <row r="1169" spans="1:4" x14ac:dyDescent="0.3">
      <c r="A1169" s="18" t="s">
        <v>85</v>
      </c>
      <c r="B1169" s="27">
        <v>12</v>
      </c>
      <c r="C1169" t="s">
        <v>1964</v>
      </c>
      <c r="D1169">
        <v>2007</v>
      </c>
    </row>
    <row r="1170" spans="1:4" x14ac:dyDescent="0.3">
      <c r="A1170" s="18" t="s">
        <v>85</v>
      </c>
      <c r="B1170" s="27">
        <v>12</v>
      </c>
      <c r="C1170" t="s">
        <v>1964</v>
      </c>
      <c r="D1170">
        <v>2007</v>
      </c>
    </row>
    <row r="1171" spans="1:4" x14ac:dyDescent="0.3">
      <c r="A1171" s="18" t="s">
        <v>85</v>
      </c>
      <c r="B1171" s="27">
        <v>12</v>
      </c>
      <c r="C1171" t="s">
        <v>1964</v>
      </c>
      <c r="D1171">
        <v>2007</v>
      </c>
    </row>
    <row r="1172" spans="1:4" x14ac:dyDescent="0.3">
      <c r="A1172" s="18" t="s">
        <v>85</v>
      </c>
      <c r="B1172" s="27">
        <v>12</v>
      </c>
      <c r="C1172" t="s">
        <v>1964</v>
      </c>
      <c r="D1172">
        <v>2007</v>
      </c>
    </row>
    <row r="1173" spans="1:4" x14ac:dyDescent="0.3">
      <c r="A1173" s="18" t="s">
        <v>85</v>
      </c>
      <c r="B1173" s="27">
        <v>12</v>
      </c>
      <c r="C1173" t="s">
        <v>1964</v>
      </c>
      <c r="D1173">
        <v>2007</v>
      </c>
    </row>
    <row r="1174" spans="1:4" x14ac:dyDescent="0.3">
      <c r="A1174" s="18" t="s">
        <v>85</v>
      </c>
      <c r="B1174" s="27">
        <v>12</v>
      </c>
      <c r="C1174" t="s">
        <v>1964</v>
      </c>
      <c r="D1174">
        <v>2007</v>
      </c>
    </row>
    <row r="1175" spans="1:4" x14ac:dyDescent="0.3">
      <c r="A1175" s="18" t="s">
        <v>85</v>
      </c>
      <c r="B1175" s="27">
        <v>12</v>
      </c>
      <c r="C1175" t="s">
        <v>1964</v>
      </c>
      <c r="D1175">
        <v>2007</v>
      </c>
    </row>
    <row r="1176" spans="1:4" x14ac:dyDescent="0.3">
      <c r="A1176" s="18" t="s">
        <v>85</v>
      </c>
      <c r="B1176" s="27">
        <v>12</v>
      </c>
      <c r="C1176" t="s">
        <v>1964</v>
      </c>
      <c r="D1176">
        <v>2007</v>
      </c>
    </row>
    <row r="1177" spans="1:4" x14ac:dyDescent="0.3">
      <c r="A1177" s="18" t="s">
        <v>85</v>
      </c>
      <c r="B1177" s="27">
        <v>12</v>
      </c>
      <c r="C1177" t="s">
        <v>1964</v>
      </c>
      <c r="D1177">
        <v>2007</v>
      </c>
    </row>
    <row r="1178" spans="1:4" x14ac:dyDescent="0.3">
      <c r="A1178" s="18" t="s">
        <v>85</v>
      </c>
      <c r="B1178" s="27">
        <v>12</v>
      </c>
      <c r="C1178" t="s">
        <v>1964</v>
      </c>
      <c r="D1178">
        <v>2007</v>
      </c>
    </row>
    <row r="1179" spans="1:4" x14ac:dyDescent="0.3">
      <c r="A1179" s="18" t="s">
        <v>85</v>
      </c>
      <c r="B1179" s="27">
        <v>12</v>
      </c>
      <c r="C1179" t="s">
        <v>1964</v>
      </c>
      <c r="D1179">
        <v>2007</v>
      </c>
    </row>
    <row r="1180" spans="1:4" x14ac:dyDescent="0.3">
      <c r="A1180" s="18" t="s">
        <v>85</v>
      </c>
      <c r="B1180" s="27">
        <v>12</v>
      </c>
      <c r="C1180" t="s">
        <v>1964</v>
      </c>
      <c r="D1180">
        <v>2007</v>
      </c>
    </row>
    <row r="1181" spans="1:4" x14ac:dyDescent="0.3">
      <c r="A1181" s="18" t="s">
        <v>85</v>
      </c>
      <c r="B1181" s="27">
        <v>12</v>
      </c>
      <c r="C1181" t="s">
        <v>1964</v>
      </c>
      <c r="D1181">
        <v>2007</v>
      </c>
    </row>
    <row r="1182" spans="1:4" x14ac:dyDescent="0.3">
      <c r="A1182" s="18" t="s">
        <v>85</v>
      </c>
      <c r="B1182" s="27">
        <v>12</v>
      </c>
      <c r="C1182" t="s">
        <v>1964</v>
      </c>
      <c r="D1182">
        <v>2007</v>
      </c>
    </row>
    <row r="1183" spans="1:4" x14ac:dyDescent="0.3">
      <c r="A1183" s="18" t="s">
        <v>85</v>
      </c>
      <c r="B1183" s="27">
        <v>12</v>
      </c>
      <c r="C1183" t="s">
        <v>1964</v>
      </c>
      <c r="D1183">
        <v>2007</v>
      </c>
    </row>
    <row r="1184" spans="1:4" x14ac:dyDescent="0.3">
      <c r="A1184" s="18" t="s">
        <v>85</v>
      </c>
      <c r="B1184" s="27">
        <v>12</v>
      </c>
      <c r="C1184" t="s">
        <v>1964</v>
      </c>
      <c r="D1184">
        <v>2007</v>
      </c>
    </row>
    <row r="1185" spans="1:4" x14ac:dyDescent="0.3">
      <c r="A1185" s="18" t="s">
        <v>85</v>
      </c>
      <c r="B1185" s="27">
        <v>12</v>
      </c>
      <c r="C1185" t="s">
        <v>1964</v>
      </c>
      <c r="D1185">
        <v>2007</v>
      </c>
    </row>
    <row r="1186" spans="1:4" x14ac:dyDescent="0.3">
      <c r="A1186" s="18" t="s">
        <v>85</v>
      </c>
      <c r="B1186" s="27">
        <v>12</v>
      </c>
      <c r="C1186" t="s">
        <v>1964</v>
      </c>
      <c r="D1186">
        <v>2007</v>
      </c>
    </row>
    <row r="1187" spans="1:4" x14ac:dyDescent="0.3">
      <c r="A1187" s="18" t="s">
        <v>85</v>
      </c>
      <c r="B1187" s="27">
        <v>12</v>
      </c>
      <c r="C1187" t="s">
        <v>1964</v>
      </c>
      <c r="D1187">
        <v>2007</v>
      </c>
    </row>
    <row r="1188" spans="1:4" x14ac:dyDescent="0.3">
      <c r="A1188" s="18" t="s">
        <v>85</v>
      </c>
      <c r="B1188" s="27">
        <v>12</v>
      </c>
      <c r="C1188" t="s">
        <v>1964</v>
      </c>
      <c r="D1188">
        <v>2007</v>
      </c>
    </row>
    <row r="1189" spans="1:4" x14ac:dyDescent="0.3">
      <c r="A1189" s="18" t="s">
        <v>85</v>
      </c>
      <c r="B1189" s="27">
        <v>12</v>
      </c>
      <c r="C1189" t="s">
        <v>1964</v>
      </c>
      <c r="D1189">
        <v>2007</v>
      </c>
    </row>
    <row r="1190" spans="1:4" x14ac:dyDescent="0.3">
      <c r="A1190" s="18" t="s">
        <v>85</v>
      </c>
      <c r="B1190" s="27">
        <v>12</v>
      </c>
      <c r="C1190" t="s">
        <v>1964</v>
      </c>
      <c r="D1190">
        <v>2007</v>
      </c>
    </row>
    <row r="1191" spans="1:4" x14ac:dyDescent="0.3">
      <c r="A1191" s="18" t="s">
        <v>85</v>
      </c>
      <c r="B1191" s="27">
        <v>12</v>
      </c>
      <c r="C1191" t="s">
        <v>1964</v>
      </c>
      <c r="D1191">
        <v>2007</v>
      </c>
    </row>
    <row r="1192" spans="1:4" x14ac:dyDescent="0.3">
      <c r="A1192" s="18" t="s">
        <v>85</v>
      </c>
      <c r="B1192" s="27">
        <v>12</v>
      </c>
      <c r="C1192" t="s">
        <v>1964</v>
      </c>
      <c r="D1192">
        <v>2007</v>
      </c>
    </row>
    <row r="1193" spans="1:4" x14ac:dyDescent="0.3">
      <c r="A1193" s="18" t="s">
        <v>85</v>
      </c>
      <c r="B1193" s="27">
        <v>12</v>
      </c>
      <c r="C1193" t="s">
        <v>1964</v>
      </c>
      <c r="D1193">
        <v>2007</v>
      </c>
    </row>
    <row r="1194" spans="1:4" x14ac:dyDescent="0.3">
      <c r="A1194" s="18" t="s">
        <v>85</v>
      </c>
      <c r="B1194" s="27">
        <v>12</v>
      </c>
      <c r="C1194" t="s">
        <v>1964</v>
      </c>
      <c r="D1194">
        <v>2007</v>
      </c>
    </row>
    <row r="1195" spans="1:4" x14ac:dyDescent="0.3">
      <c r="A1195" s="18" t="s">
        <v>85</v>
      </c>
      <c r="B1195" s="27">
        <v>12</v>
      </c>
      <c r="C1195" t="s">
        <v>1964</v>
      </c>
      <c r="D1195">
        <v>2007</v>
      </c>
    </row>
    <row r="1196" spans="1:4" x14ac:dyDescent="0.3">
      <c r="A1196" s="18" t="s">
        <v>85</v>
      </c>
      <c r="B1196" s="27">
        <v>12</v>
      </c>
      <c r="C1196" t="s">
        <v>1964</v>
      </c>
      <c r="D1196">
        <v>2007</v>
      </c>
    </row>
    <row r="1197" spans="1:4" x14ac:dyDescent="0.3">
      <c r="A1197" s="18" t="s">
        <v>85</v>
      </c>
      <c r="B1197" s="27">
        <v>12</v>
      </c>
      <c r="C1197" t="s">
        <v>1964</v>
      </c>
      <c r="D1197">
        <v>2007</v>
      </c>
    </row>
    <row r="1198" spans="1:4" x14ac:dyDescent="0.3">
      <c r="A1198" s="18" t="s">
        <v>85</v>
      </c>
      <c r="B1198" s="27">
        <v>12</v>
      </c>
      <c r="C1198" t="s">
        <v>1964</v>
      </c>
      <c r="D1198">
        <v>2007</v>
      </c>
    </row>
    <row r="1199" spans="1:4" x14ac:dyDescent="0.3">
      <c r="A1199" s="18" t="s">
        <v>85</v>
      </c>
      <c r="B1199" s="27">
        <v>12</v>
      </c>
      <c r="C1199" t="s">
        <v>1964</v>
      </c>
      <c r="D1199">
        <v>2007</v>
      </c>
    </row>
    <row r="1200" spans="1:4" x14ac:dyDescent="0.3">
      <c r="A1200" s="18" t="s">
        <v>85</v>
      </c>
      <c r="B1200" s="27">
        <v>12</v>
      </c>
      <c r="C1200" t="s">
        <v>1964</v>
      </c>
      <c r="D1200">
        <v>2007</v>
      </c>
    </row>
    <row r="1201" spans="1:4" x14ac:dyDescent="0.3">
      <c r="A1201" s="18" t="s">
        <v>85</v>
      </c>
      <c r="B1201" s="27">
        <v>12</v>
      </c>
      <c r="C1201" t="s">
        <v>1964</v>
      </c>
      <c r="D1201">
        <v>2007</v>
      </c>
    </row>
    <row r="1202" spans="1:4" x14ac:dyDescent="0.3">
      <c r="A1202" s="18" t="s">
        <v>85</v>
      </c>
      <c r="B1202" s="27">
        <v>12</v>
      </c>
      <c r="C1202" t="s">
        <v>1964</v>
      </c>
      <c r="D1202">
        <v>2007</v>
      </c>
    </row>
    <row r="1203" spans="1:4" x14ac:dyDescent="0.3">
      <c r="A1203" s="18" t="s">
        <v>85</v>
      </c>
      <c r="B1203" s="27">
        <v>12</v>
      </c>
      <c r="C1203" t="s">
        <v>1964</v>
      </c>
      <c r="D1203">
        <v>2007</v>
      </c>
    </row>
    <row r="1204" spans="1:4" x14ac:dyDescent="0.3">
      <c r="A1204" s="18" t="s">
        <v>85</v>
      </c>
      <c r="B1204" s="27">
        <v>12</v>
      </c>
      <c r="C1204" t="s">
        <v>1964</v>
      </c>
      <c r="D1204">
        <v>2007</v>
      </c>
    </row>
    <row r="1205" spans="1:4" x14ac:dyDescent="0.3">
      <c r="A1205" s="18" t="s">
        <v>85</v>
      </c>
      <c r="B1205" s="27">
        <v>12</v>
      </c>
      <c r="C1205" t="s">
        <v>1964</v>
      </c>
      <c r="D1205">
        <v>2007</v>
      </c>
    </row>
    <row r="1206" spans="1:4" x14ac:dyDescent="0.3">
      <c r="A1206" s="18" t="s">
        <v>85</v>
      </c>
      <c r="B1206" s="27">
        <v>12</v>
      </c>
      <c r="C1206" t="s">
        <v>1964</v>
      </c>
      <c r="D1206">
        <v>2007</v>
      </c>
    </row>
    <row r="1207" spans="1:4" x14ac:dyDescent="0.3">
      <c r="A1207" s="18" t="s">
        <v>85</v>
      </c>
      <c r="B1207" s="27">
        <v>12</v>
      </c>
      <c r="C1207" t="s">
        <v>1964</v>
      </c>
      <c r="D1207">
        <v>2007</v>
      </c>
    </row>
    <row r="1208" spans="1:4" x14ac:dyDescent="0.3">
      <c r="A1208" s="18" t="s">
        <v>85</v>
      </c>
      <c r="B1208" s="27">
        <v>12</v>
      </c>
      <c r="C1208" t="s">
        <v>1964</v>
      </c>
      <c r="D1208">
        <v>2007</v>
      </c>
    </row>
    <row r="1209" spans="1:4" x14ac:dyDescent="0.3">
      <c r="A1209" s="18" t="s">
        <v>85</v>
      </c>
      <c r="B1209" s="27">
        <v>12</v>
      </c>
      <c r="C1209" t="s">
        <v>1964</v>
      </c>
      <c r="D1209">
        <v>2007</v>
      </c>
    </row>
    <row r="1210" spans="1:4" x14ac:dyDescent="0.3">
      <c r="A1210" s="18" t="s">
        <v>85</v>
      </c>
      <c r="B1210" s="27">
        <v>12</v>
      </c>
      <c r="C1210" t="s">
        <v>1964</v>
      </c>
      <c r="D1210">
        <v>2007</v>
      </c>
    </row>
    <row r="1211" spans="1:4" x14ac:dyDescent="0.3">
      <c r="A1211" s="18" t="s">
        <v>85</v>
      </c>
      <c r="B1211" s="27">
        <v>12</v>
      </c>
      <c r="C1211" t="s">
        <v>1964</v>
      </c>
      <c r="D1211">
        <v>2007</v>
      </c>
    </row>
    <row r="1212" spans="1:4" x14ac:dyDescent="0.3">
      <c r="A1212" s="18" t="s">
        <v>85</v>
      </c>
      <c r="B1212" s="27">
        <v>12</v>
      </c>
      <c r="C1212" t="s">
        <v>1964</v>
      </c>
      <c r="D1212">
        <v>2007</v>
      </c>
    </row>
    <row r="1213" spans="1:4" x14ac:dyDescent="0.3">
      <c r="A1213" s="18" t="s">
        <v>85</v>
      </c>
      <c r="B1213" s="27">
        <v>12</v>
      </c>
      <c r="C1213" t="s">
        <v>1964</v>
      </c>
      <c r="D1213">
        <v>2007</v>
      </c>
    </row>
    <row r="1214" spans="1:4" x14ac:dyDescent="0.3">
      <c r="A1214" s="18" t="s">
        <v>85</v>
      </c>
      <c r="B1214" s="27">
        <v>12</v>
      </c>
      <c r="C1214" t="s">
        <v>1964</v>
      </c>
      <c r="D1214">
        <v>2007</v>
      </c>
    </row>
    <row r="1215" spans="1:4" x14ac:dyDescent="0.3">
      <c r="A1215" s="18" t="s">
        <v>85</v>
      </c>
      <c r="B1215" s="27">
        <v>12</v>
      </c>
      <c r="C1215" t="s">
        <v>1964</v>
      </c>
      <c r="D1215">
        <v>2007</v>
      </c>
    </row>
    <row r="1216" spans="1:4" x14ac:dyDescent="0.3">
      <c r="A1216" s="18" t="s">
        <v>85</v>
      </c>
      <c r="B1216" s="27">
        <v>12</v>
      </c>
      <c r="C1216" t="s">
        <v>1964</v>
      </c>
      <c r="D1216">
        <v>2007</v>
      </c>
    </row>
    <row r="1217" spans="1:4" x14ac:dyDescent="0.3">
      <c r="A1217" s="18" t="s">
        <v>85</v>
      </c>
      <c r="B1217" s="27">
        <v>12</v>
      </c>
      <c r="C1217" t="s">
        <v>1964</v>
      </c>
      <c r="D1217">
        <v>2007</v>
      </c>
    </row>
    <row r="1218" spans="1:4" x14ac:dyDescent="0.3">
      <c r="A1218" s="18" t="s">
        <v>85</v>
      </c>
      <c r="B1218" s="27">
        <v>12</v>
      </c>
      <c r="C1218" t="s">
        <v>1964</v>
      </c>
      <c r="D1218">
        <v>2007</v>
      </c>
    </row>
    <row r="1219" spans="1:4" x14ac:dyDescent="0.3">
      <c r="A1219" s="18" t="s">
        <v>85</v>
      </c>
      <c r="B1219" s="27">
        <v>12</v>
      </c>
      <c r="C1219" t="s">
        <v>1964</v>
      </c>
      <c r="D1219">
        <v>2007</v>
      </c>
    </row>
    <row r="1220" spans="1:4" x14ac:dyDescent="0.3">
      <c r="A1220" s="18" t="s">
        <v>85</v>
      </c>
      <c r="B1220" s="27">
        <v>12</v>
      </c>
      <c r="C1220" t="s">
        <v>1964</v>
      </c>
      <c r="D1220">
        <v>2007</v>
      </c>
    </row>
    <row r="1221" spans="1:4" x14ac:dyDescent="0.3">
      <c r="A1221" s="18" t="s">
        <v>85</v>
      </c>
      <c r="B1221" s="27">
        <v>12</v>
      </c>
      <c r="C1221" t="s">
        <v>1964</v>
      </c>
      <c r="D1221">
        <v>2007</v>
      </c>
    </row>
    <row r="1222" spans="1:4" x14ac:dyDescent="0.3">
      <c r="A1222" s="18" t="s">
        <v>85</v>
      </c>
      <c r="B1222" s="27">
        <v>12</v>
      </c>
      <c r="C1222" t="s">
        <v>1964</v>
      </c>
      <c r="D1222">
        <v>2007</v>
      </c>
    </row>
    <row r="1223" spans="1:4" x14ac:dyDescent="0.3">
      <c r="A1223" s="18" t="s">
        <v>85</v>
      </c>
      <c r="B1223" s="27">
        <v>12</v>
      </c>
      <c r="C1223" t="s">
        <v>1964</v>
      </c>
      <c r="D1223">
        <v>2007</v>
      </c>
    </row>
    <row r="1224" spans="1:4" x14ac:dyDescent="0.3">
      <c r="A1224" s="18" t="s">
        <v>85</v>
      </c>
      <c r="B1224" s="27">
        <v>12</v>
      </c>
      <c r="C1224" t="s">
        <v>1964</v>
      </c>
      <c r="D1224">
        <v>2007</v>
      </c>
    </row>
    <row r="1225" spans="1:4" x14ac:dyDescent="0.3">
      <c r="A1225" s="18" t="s">
        <v>85</v>
      </c>
      <c r="B1225" s="27">
        <v>12</v>
      </c>
      <c r="C1225" t="s">
        <v>1964</v>
      </c>
      <c r="D1225">
        <v>2007</v>
      </c>
    </row>
    <row r="1226" spans="1:4" x14ac:dyDescent="0.3">
      <c r="A1226" s="18" t="s">
        <v>85</v>
      </c>
      <c r="B1226" s="27">
        <v>12</v>
      </c>
      <c r="C1226" t="s">
        <v>1964</v>
      </c>
      <c r="D1226">
        <v>2007</v>
      </c>
    </row>
    <row r="1227" spans="1:4" x14ac:dyDescent="0.3">
      <c r="A1227" s="18" t="s">
        <v>85</v>
      </c>
      <c r="B1227" s="27">
        <v>12</v>
      </c>
      <c r="C1227" t="s">
        <v>1964</v>
      </c>
      <c r="D1227">
        <v>2007</v>
      </c>
    </row>
    <row r="1228" spans="1:4" x14ac:dyDescent="0.3">
      <c r="A1228" s="18" t="s">
        <v>85</v>
      </c>
      <c r="B1228" s="27">
        <v>12</v>
      </c>
      <c r="C1228" t="s">
        <v>1964</v>
      </c>
      <c r="D1228">
        <v>2007</v>
      </c>
    </row>
    <row r="1229" spans="1:4" x14ac:dyDescent="0.3">
      <c r="A1229" s="18" t="s">
        <v>85</v>
      </c>
      <c r="B1229" s="27">
        <v>12</v>
      </c>
      <c r="C1229" t="s">
        <v>1964</v>
      </c>
      <c r="D1229">
        <v>2007</v>
      </c>
    </row>
    <row r="1230" spans="1:4" x14ac:dyDescent="0.3">
      <c r="A1230" s="18" t="s">
        <v>86</v>
      </c>
      <c r="B1230" s="27">
        <v>13</v>
      </c>
      <c r="C1230" t="s">
        <v>1964</v>
      </c>
      <c r="D1230">
        <v>2007</v>
      </c>
    </row>
    <row r="1231" spans="1:4" x14ac:dyDescent="0.3">
      <c r="A1231" s="18" t="s">
        <v>86</v>
      </c>
      <c r="B1231" s="27">
        <v>13</v>
      </c>
      <c r="C1231" t="s">
        <v>1964</v>
      </c>
      <c r="D1231">
        <v>2007</v>
      </c>
    </row>
    <row r="1232" spans="1:4" x14ac:dyDescent="0.3">
      <c r="A1232" s="18" t="s">
        <v>86</v>
      </c>
      <c r="B1232" s="27">
        <v>13</v>
      </c>
      <c r="C1232" t="s">
        <v>1964</v>
      </c>
      <c r="D1232">
        <v>2007</v>
      </c>
    </row>
    <row r="1233" spans="1:4" x14ac:dyDescent="0.3">
      <c r="A1233" s="18" t="s">
        <v>86</v>
      </c>
      <c r="B1233" s="27">
        <v>13</v>
      </c>
      <c r="C1233" t="s">
        <v>1964</v>
      </c>
      <c r="D1233">
        <v>2007</v>
      </c>
    </row>
    <row r="1234" spans="1:4" x14ac:dyDescent="0.3">
      <c r="A1234" s="18" t="s">
        <v>86</v>
      </c>
      <c r="B1234" s="27">
        <v>13</v>
      </c>
      <c r="C1234" t="s">
        <v>1964</v>
      </c>
      <c r="D1234">
        <v>2007</v>
      </c>
    </row>
    <row r="1235" spans="1:4" x14ac:dyDescent="0.3">
      <c r="A1235" s="18" t="s">
        <v>86</v>
      </c>
      <c r="B1235" s="27">
        <v>13</v>
      </c>
      <c r="C1235" t="s">
        <v>1964</v>
      </c>
      <c r="D1235">
        <v>2007</v>
      </c>
    </row>
    <row r="1236" spans="1:4" x14ac:dyDescent="0.3">
      <c r="A1236" s="18" t="s">
        <v>86</v>
      </c>
      <c r="B1236" s="27">
        <v>13</v>
      </c>
      <c r="C1236" t="s">
        <v>1964</v>
      </c>
      <c r="D1236">
        <v>2007</v>
      </c>
    </row>
    <row r="1237" spans="1:4" x14ac:dyDescent="0.3">
      <c r="A1237" s="18" t="s">
        <v>86</v>
      </c>
      <c r="B1237" s="27">
        <v>13</v>
      </c>
      <c r="C1237" t="s">
        <v>1964</v>
      </c>
      <c r="D1237">
        <v>2007</v>
      </c>
    </row>
    <row r="1238" spans="1:4" x14ac:dyDescent="0.3">
      <c r="A1238" s="18" t="s">
        <v>86</v>
      </c>
      <c r="B1238" s="27">
        <v>13</v>
      </c>
      <c r="C1238" t="s">
        <v>1964</v>
      </c>
      <c r="D1238">
        <v>2007</v>
      </c>
    </row>
    <row r="1239" spans="1:4" x14ac:dyDescent="0.3">
      <c r="A1239" s="18" t="s">
        <v>86</v>
      </c>
      <c r="B1239" s="27">
        <v>13</v>
      </c>
      <c r="C1239" t="s">
        <v>1964</v>
      </c>
      <c r="D1239">
        <v>2007</v>
      </c>
    </row>
    <row r="1240" spans="1:4" x14ac:dyDescent="0.3">
      <c r="A1240" s="18" t="s">
        <v>86</v>
      </c>
      <c r="B1240" s="27">
        <v>13</v>
      </c>
      <c r="C1240" t="s">
        <v>1964</v>
      </c>
      <c r="D1240">
        <v>2007</v>
      </c>
    </row>
    <row r="1241" spans="1:4" x14ac:dyDescent="0.3">
      <c r="A1241" s="18" t="s">
        <v>86</v>
      </c>
      <c r="B1241" s="27">
        <v>13</v>
      </c>
      <c r="C1241" t="s">
        <v>1964</v>
      </c>
      <c r="D1241">
        <v>2007</v>
      </c>
    </row>
    <row r="1242" spans="1:4" x14ac:dyDescent="0.3">
      <c r="A1242" s="18" t="s">
        <v>86</v>
      </c>
      <c r="B1242" s="27">
        <v>13</v>
      </c>
      <c r="C1242" t="s">
        <v>1964</v>
      </c>
      <c r="D1242">
        <v>2007</v>
      </c>
    </row>
    <row r="1243" spans="1:4" x14ac:dyDescent="0.3">
      <c r="A1243" s="18" t="s">
        <v>86</v>
      </c>
      <c r="B1243" s="27">
        <v>13</v>
      </c>
      <c r="C1243" t="s">
        <v>1964</v>
      </c>
      <c r="D1243">
        <v>2007</v>
      </c>
    </row>
    <row r="1244" spans="1:4" x14ac:dyDescent="0.3">
      <c r="A1244" s="18" t="s">
        <v>86</v>
      </c>
      <c r="B1244" s="27">
        <v>13</v>
      </c>
      <c r="C1244" t="s">
        <v>1964</v>
      </c>
      <c r="D1244">
        <v>2007</v>
      </c>
    </row>
    <row r="1245" spans="1:4" x14ac:dyDescent="0.3">
      <c r="A1245" s="18" t="s">
        <v>86</v>
      </c>
      <c r="B1245" s="27">
        <v>13</v>
      </c>
      <c r="C1245" t="s">
        <v>1964</v>
      </c>
      <c r="D1245">
        <v>2007</v>
      </c>
    </row>
    <row r="1246" spans="1:4" x14ac:dyDescent="0.3">
      <c r="A1246" s="18" t="s">
        <v>86</v>
      </c>
      <c r="B1246" s="27">
        <v>13</v>
      </c>
      <c r="C1246" t="s">
        <v>1964</v>
      </c>
      <c r="D1246">
        <v>2007</v>
      </c>
    </row>
    <row r="1247" spans="1:4" x14ac:dyDescent="0.3">
      <c r="A1247" s="18" t="s">
        <v>86</v>
      </c>
      <c r="B1247" s="27">
        <v>13</v>
      </c>
      <c r="C1247" t="s">
        <v>1964</v>
      </c>
      <c r="D1247">
        <v>2007</v>
      </c>
    </row>
    <row r="1248" spans="1:4" x14ac:dyDescent="0.3">
      <c r="A1248" s="18" t="s">
        <v>86</v>
      </c>
      <c r="B1248" s="27">
        <v>13</v>
      </c>
      <c r="C1248" t="s">
        <v>1964</v>
      </c>
      <c r="D1248">
        <v>2007</v>
      </c>
    </row>
    <row r="1249" spans="1:4" x14ac:dyDescent="0.3">
      <c r="A1249" s="18" t="s">
        <v>86</v>
      </c>
      <c r="B1249" s="27">
        <v>13</v>
      </c>
      <c r="C1249" t="s">
        <v>1964</v>
      </c>
      <c r="D1249">
        <v>2007</v>
      </c>
    </row>
    <row r="1250" spans="1:4" x14ac:dyDescent="0.3">
      <c r="A1250" s="18" t="s">
        <v>86</v>
      </c>
      <c r="B1250" s="27">
        <v>13</v>
      </c>
      <c r="C1250" t="s">
        <v>1964</v>
      </c>
      <c r="D1250">
        <v>2007</v>
      </c>
    </row>
    <row r="1251" spans="1:4" x14ac:dyDescent="0.3">
      <c r="A1251" s="18" t="s">
        <v>86</v>
      </c>
      <c r="B1251" s="27">
        <v>13</v>
      </c>
      <c r="C1251" t="s">
        <v>1964</v>
      </c>
      <c r="D1251">
        <v>2007</v>
      </c>
    </row>
    <row r="1252" spans="1:4" x14ac:dyDescent="0.3">
      <c r="A1252" s="18" t="s">
        <v>86</v>
      </c>
      <c r="B1252" s="27">
        <v>13</v>
      </c>
      <c r="C1252" t="s">
        <v>1964</v>
      </c>
      <c r="D1252">
        <v>2007</v>
      </c>
    </row>
    <row r="1253" spans="1:4" x14ac:dyDescent="0.3">
      <c r="A1253" s="18" t="s">
        <v>86</v>
      </c>
      <c r="B1253" s="27">
        <v>13</v>
      </c>
      <c r="C1253" t="s">
        <v>1964</v>
      </c>
      <c r="D1253">
        <v>2007</v>
      </c>
    </row>
    <row r="1254" spans="1:4" x14ac:dyDescent="0.3">
      <c r="A1254" s="18" t="s">
        <v>86</v>
      </c>
      <c r="B1254" s="27">
        <v>13</v>
      </c>
      <c r="C1254" t="s">
        <v>1964</v>
      </c>
      <c r="D1254">
        <v>2007</v>
      </c>
    </row>
    <row r="1255" spans="1:4" x14ac:dyDescent="0.3">
      <c r="A1255" s="18" t="s">
        <v>86</v>
      </c>
      <c r="B1255" s="27">
        <v>13</v>
      </c>
      <c r="C1255" t="s">
        <v>1964</v>
      </c>
      <c r="D1255">
        <v>2007</v>
      </c>
    </row>
    <row r="1256" spans="1:4" x14ac:dyDescent="0.3">
      <c r="A1256" s="18" t="s">
        <v>86</v>
      </c>
      <c r="B1256" s="27">
        <v>13</v>
      </c>
      <c r="C1256" t="s">
        <v>1964</v>
      </c>
      <c r="D1256">
        <v>2007</v>
      </c>
    </row>
    <row r="1257" spans="1:4" x14ac:dyDescent="0.3">
      <c r="A1257" s="18" t="s">
        <v>86</v>
      </c>
      <c r="B1257" s="27">
        <v>13</v>
      </c>
      <c r="C1257" t="s">
        <v>1964</v>
      </c>
      <c r="D1257">
        <v>2007</v>
      </c>
    </row>
    <row r="1258" spans="1:4" x14ac:dyDescent="0.3">
      <c r="A1258" s="18" t="s">
        <v>86</v>
      </c>
      <c r="B1258" s="27">
        <v>13</v>
      </c>
      <c r="C1258" t="s">
        <v>1964</v>
      </c>
      <c r="D1258">
        <v>2007</v>
      </c>
    </row>
    <row r="1259" spans="1:4" x14ac:dyDescent="0.3">
      <c r="A1259" s="18" t="s">
        <v>86</v>
      </c>
      <c r="B1259" s="27">
        <v>13</v>
      </c>
      <c r="C1259" t="s">
        <v>1964</v>
      </c>
      <c r="D1259">
        <v>2007</v>
      </c>
    </row>
    <row r="1260" spans="1:4" x14ac:dyDescent="0.3">
      <c r="A1260" s="18" t="s">
        <v>86</v>
      </c>
      <c r="B1260" s="27">
        <v>13</v>
      </c>
      <c r="C1260" t="s">
        <v>1964</v>
      </c>
      <c r="D1260">
        <v>2007</v>
      </c>
    </row>
    <row r="1261" spans="1:4" x14ac:dyDescent="0.3">
      <c r="A1261" s="18" t="s">
        <v>86</v>
      </c>
      <c r="B1261" s="27">
        <v>13</v>
      </c>
      <c r="C1261" t="s">
        <v>1964</v>
      </c>
      <c r="D1261">
        <v>2007</v>
      </c>
    </row>
    <row r="1262" spans="1:4" x14ac:dyDescent="0.3">
      <c r="A1262" s="18" t="s">
        <v>86</v>
      </c>
      <c r="B1262" s="27">
        <v>13</v>
      </c>
      <c r="C1262" t="s">
        <v>1964</v>
      </c>
      <c r="D1262">
        <v>2007</v>
      </c>
    </row>
    <row r="1263" spans="1:4" x14ac:dyDescent="0.3">
      <c r="A1263" s="18" t="s">
        <v>86</v>
      </c>
      <c r="B1263" s="27">
        <v>13</v>
      </c>
      <c r="C1263" t="s">
        <v>1964</v>
      </c>
      <c r="D1263">
        <v>2007</v>
      </c>
    </row>
    <row r="1264" spans="1:4" x14ac:dyDescent="0.3">
      <c r="A1264" s="18" t="s">
        <v>86</v>
      </c>
      <c r="B1264" s="27">
        <v>13</v>
      </c>
      <c r="C1264" t="s">
        <v>1964</v>
      </c>
      <c r="D1264">
        <v>2007</v>
      </c>
    </row>
    <row r="1265" spans="1:4" x14ac:dyDescent="0.3">
      <c r="A1265" s="18" t="s">
        <v>86</v>
      </c>
      <c r="B1265" s="27">
        <v>13</v>
      </c>
      <c r="C1265" t="s">
        <v>1964</v>
      </c>
      <c r="D1265">
        <v>2007</v>
      </c>
    </row>
    <row r="1266" spans="1:4" x14ac:dyDescent="0.3">
      <c r="A1266" s="18" t="s">
        <v>86</v>
      </c>
      <c r="B1266" s="27">
        <v>13</v>
      </c>
      <c r="C1266" t="s">
        <v>1964</v>
      </c>
      <c r="D1266">
        <v>2007</v>
      </c>
    </row>
    <row r="1267" spans="1:4" x14ac:dyDescent="0.3">
      <c r="A1267" s="18" t="s">
        <v>86</v>
      </c>
      <c r="B1267" s="27">
        <v>13</v>
      </c>
      <c r="C1267" t="s">
        <v>1964</v>
      </c>
      <c r="D1267">
        <v>2007</v>
      </c>
    </row>
    <row r="1268" spans="1:4" x14ac:dyDescent="0.3">
      <c r="A1268" s="18" t="s">
        <v>86</v>
      </c>
      <c r="B1268" s="27">
        <v>13</v>
      </c>
      <c r="C1268" t="s">
        <v>1964</v>
      </c>
      <c r="D1268">
        <v>2007</v>
      </c>
    </row>
    <row r="1269" spans="1:4" x14ac:dyDescent="0.3">
      <c r="A1269" s="18" t="s">
        <v>86</v>
      </c>
      <c r="B1269" s="27">
        <v>13</v>
      </c>
      <c r="C1269" t="s">
        <v>1964</v>
      </c>
      <c r="D1269">
        <v>2007</v>
      </c>
    </row>
    <row r="1270" spans="1:4" x14ac:dyDescent="0.3">
      <c r="A1270" s="18" t="s">
        <v>86</v>
      </c>
      <c r="B1270" s="27">
        <v>13</v>
      </c>
      <c r="C1270" t="s">
        <v>1964</v>
      </c>
      <c r="D1270">
        <v>2007</v>
      </c>
    </row>
    <row r="1271" spans="1:4" x14ac:dyDescent="0.3">
      <c r="A1271" s="18" t="s">
        <v>86</v>
      </c>
      <c r="B1271" s="27">
        <v>13</v>
      </c>
      <c r="C1271" t="s">
        <v>1964</v>
      </c>
      <c r="D1271">
        <v>2007</v>
      </c>
    </row>
    <row r="1272" spans="1:4" x14ac:dyDescent="0.3">
      <c r="A1272" s="18" t="s">
        <v>87</v>
      </c>
      <c r="B1272" s="27">
        <v>14</v>
      </c>
      <c r="C1272" t="s">
        <v>1964</v>
      </c>
      <c r="D1272">
        <v>2007</v>
      </c>
    </row>
    <row r="1273" spans="1:4" x14ac:dyDescent="0.3">
      <c r="A1273" s="18" t="s">
        <v>87</v>
      </c>
      <c r="B1273" s="27">
        <v>14</v>
      </c>
      <c r="C1273" t="s">
        <v>1964</v>
      </c>
      <c r="D1273">
        <v>2007</v>
      </c>
    </row>
    <row r="1274" spans="1:4" x14ac:dyDescent="0.3">
      <c r="A1274" s="18" t="s">
        <v>87</v>
      </c>
      <c r="B1274" s="27">
        <v>14</v>
      </c>
      <c r="C1274" t="s">
        <v>1964</v>
      </c>
      <c r="D1274">
        <v>2007</v>
      </c>
    </row>
    <row r="1275" spans="1:4" x14ac:dyDescent="0.3">
      <c r="A1275" s="18" t="s">
        <v>87</v>
      </c>
      <c r="B1275" s="27">
        <v>14</v>
      </c>
      <c r="C1275" t="s">
        <v>1964</v>
      </c>
      <c r="D1275">
        <v>2007</v>
      </c>
    </row>
    <row r="1276" spans="1:4" x14ac:dyDescent="0.3">
      <c r="A1276" s="18" t="s">
        <v>87</v>
      </c>
      <c r="B1276" s="27">
        <v>14</v>
      </c>
      <c r="C1276" t="s">
        <v>1964</v>
      </c>
      <c r="D1276">
        <v>2007</v>
      </c>
    </row>
    <row r="1277" spans="1:4" x14ac:dyDescent="0.3">
      <c r="A1277" s="18" t="s">
        <v>87</v>
      </c>
      <c r="B1277" s="27">
        <v>14</v>
      </c>
      <c r="C1277" t="s">
        <v>1964</v>
      </c>
      <c r="D1277">
        <v>2007</v>
      </c>
    </row>
    <row r="1278" spans="1:4" x14ac:dyDescent="0.3">
      <c r="A1278" s="18" t="s">
        <v>87</v>
      </c>
      <c r="B1278" s="27">
        <v>14</v>
      </c>
      <c r="C1278" t="s">
        <v>1964</v>
      </c>
      <c r="D1278">
        <v>2007</v>
      </c>
    </row>
    <row r="1279" spans="1:4" x14ac:dyDescent="0.3">
      <c r="A1279" s="18" t="s">
        <v>87</v>
      </c>
      <c r="B1279" s="27">
        <v>14</v>
      </c>
      <c r="C1279" t="s">
        <v>1964</v>
      </c>
      <c r="D1279">
        <v>2007</v>
      </c>
    </row>
    <row r="1280" spans="1:4" x14ac:dyDescent="0.3">
      <c r="A1280" s="18" t="s">
        <v>87</v>
      </c>
      <c r="B1280" s="27">
        <v>14</v>
      </c>
      <c r="C1280" t="s">
        <v>1964</v>
      </c>
      <c r="D1280">
        <v>2007</v>
      </c>
    </row>
    <row r="1281" spans="1:4" x14ac:dyDescent="0.3">
      <c r="A1281" s="18" t="s">
        <v>87</v>
      </c>
      <c r="B1281" s="27">
        <v>14</v>
      </c>
      <c r="C1281" t="s">
        <v>1964</v>
      </c>
      <c r="D1281">
        <v>2007</v>
      </c>
    </row>
    <row r="1282" spans="1:4" x14ac:dyDescent="0.3">
      <c r="A1282" s="18" t="s">
        <v>87</v>
      </c>
      <c r="B1282" s="27">
        <v>14</v>
      </c>
      <c r="C1282" t="s">
        <v>1964</v>
      </c>
      <c r="D1282">
        <v>2007</v>
      </c>
    </row>
    <row r="1283" spans="1:4" x14ac:dyDescent="0.3">
      <c r="A1283" s="18" t="s">
        <v>87</v>
      </c>
      <c r="B1283" s="27">
        <v>14</v>
      </c>
      <c r="C1283" t="s">
        <v>1964</v>
      </c>
      <c r="D1283">
        <v>2007</v>
      </c>
    </row>
    <row r="1284" spans="1:4" x14ac:dyDescent="0.3">
      <c r="A1284" s="18" t="s">
        <v>87</v>
      </c>
      <c r="B1284" s="27">
        <v>14</v>
      </c>
      <c r="C1284" t="s">
        <v>1964</v>
      </c>
      <c r="D1284">
        <v>2007</v>
      </c>
    </row>
    <row r="1285" spans="1:4" x14ac:dyDescent="0.3">
      <c r="A1285" s="18" t="s">
        <v>87</v>
      </c>
      <c r="B1285" s="27">
        <v>14</v>
      </c>
      <c r="C1285" t="s">
        <v>1964</v>
      </c>
      <c r="D1285">
        <v>2007</v>
      </c>
    </row>
    <row r="1286" spans="1:4" x14ac:dyDescent="0.3">
      <c r="A1286" s="18" t="s">
        <v>87</v>
      </c>
      <c r="B1286" s="27">
        <v>14</v>
      </c>
      <c r="C1286" t="s">
        <v>1964</v>
      </c>
      <c r="D1286">
        <v>2007</v>
      </c>
    </row>
    <row r="1287" spans="1:4" x14ac:dyDescent="0.3">
      <c r="A1287" s="18" t="s">
        <v>87</v>
      </c>
      <c r="B1287" s="27">
        <v>14</v>
      </c>
      <c r="C1287" t="s">
        <v>1964</v>
      </c>
      <c r="D1287">
        <v>2007</v>
      </c>
    </row>
    <row r="1288" spans="1:4" x14ac:dyDescent="0.3">
      <c r="A1288" s="18" t="s">
        <v>86</v>
      </c>
      <c r="B1288" s="27">
        <v>13</v>
      </c>
      <c r="C1288" t="s">
        <v>1964</v>
      </c>
      <c r="D1288">
        <v>2007</v>
      </c>
    </row>
    <row r="1289" spans="1:4" x14ac:dyDescent="0.3">
      <c r="A1289" s="18" t="s">
        <v>86</v>
      </c>
      <c r="B1289" s="27">
        <v>13</v>
      </c>
      <c r="C1289" t="s">
        <v>1964</v>
      </c>
      <c r="D1289">
        <v>2007</v>
      </c>
    </row>
    <row r="1290" spans="1:4" x14ac:dyDescent="0.3">
      <c r="A1290" s="18" t="s">
        <v>86</v>
      </c>
      <c r="B1290" s="27">
        <v>13</v>
      </c>
      <c r="C1290" t="s">
        <v>1964</v>
      </c>
      <c r="D1290">
        <v>2007</v>
      </c>
    </row>
    <row r="1291" spans="1:4" x14ac:dyDescent="0.3">
      <c r="A1291" s="18" t="s">
        <v>86</v>
      </c>
      <c r="B1291" s="27">
        <v>13</v>
      </c>
      <c r="C1291" t="s">
        <v>1964</v>
      </c>
      <c r="D1291">
        <v>2007</v>
      </c>
    </row>
    <row r="1292" spans="1:4" x14ac:dyDescent="0.3">
      <c r="A1292" s="18" t="s">
        <v>86</v>
      </c>
      <c r="B1292" s="27">
        <v>13</v>
      </c>
      <c r="C1292" t="s">
        <v>1964</v>
      </c>
      <c r="D1292">
        <v>2007</v>
      </c>
    </row>
    <row r="1293" spans="1:4" x14ac:dyDescent="0.3">
      <c r="A1293" s="18" t="s">
        <v>86</v>
      </c>
      <c r="B1293" s="27">
        <v>13</v>
      </c>
      <c r="C1293" t="s">
        <v>1964</v>
      </c>
      <c r="D1293">
        <v>2007</v>
      </c>
    </row>
    <row r="1294" spans="1:4" x14ac:dyDescent="0.3">
      <c r="A1294" s="18" t="s">
        <v>87</v>
      </c>
      <c r="B1294" s="27">
        <v>14</v>
      </c>
      <c r="C1294" t="s">
        <v>1964</v>
      </c>
      <c r="D1294">
        <v>2007</v>
      </c>
    </row>
    <row r="1295" spans="1:4" x14ac:dyDescent="0.3">
      <c r="A1295" s="18" t="s">
        <v>87</v>
      </c>
      <c r="B1295" s="27">
        <v>14</v>
      </c>
      <c r="C1295" t="s">
        <v>1964</v>
      </c>
      <c r="D1295">
        <v>2007</v>
      </c>
    </row>
    <row r="1296" spans="1:4" x14ac:dyDescent="0.3">
      <c r="A1296" s="18" t="s">
        <v>87</v>
      </c>
      <c r="B1296" s="27">
        <v>14</v>
      </c>
      <c r="C1296" t="s">
        <v>1964</v>
      </c>
      <c r="D1296">
        <v>2007</v>
      </c>
    </row>
    <row r="1297" spans="1:4" x14ac:dyDescent="0.3">
      <c r="A1297" s="18" t="s">
        <v>87</v>
      </c>
      <c r="B1297" s="27">
        <v>14</v>
      </c>
      <c r="C1297" t="s">
        <v>1964</v>
      </c>
      <c r="D1297">
        <v>2007</v>
      </c>
    </row>
    <row r="1298" spans="1:4" x14ac:dyDescent="0.3">
      <c r="A1298" s="18" t="s">
        <v>87</v>
      </c>
      <c r="B1298" s="27">
        <v>14</v>
      </c>
      <c r="C1298" t="s">
        <v>1964</v>
      </c>
      <c r="D1298">
        <v>2007</v>
      </c>
    </row>
    <row r="1299" spans="1:4" x14ac:dyDescent="0.3">
      <c r="A1299" s="18" t="s">
        <v>87</v>
      </c>
      <c r="B1299" s="27">
        <v>14</v>
      </c>
      <c r="C1299" t="s">
        <v>1964</v>
      </c>
      <c r="D1299">
        <v>2007</v>
      </c>
    </row>
    <row r="1300" spans="1:4" x14ac:dyDescent="0.3">
      <c r="A1300" s="18" t="s">
        <v>87</v>
      </c>
      <c r="B1300" s="27">
        <v>14</v>
      </c>
      <c r="C1300" t="s">
        <v>1964</v>
      </c>
      <c r="D1300">
        <v>2007</v>
      </c>
    </row>
    <row r="1301" spans="1:4" x14ac:dyDescent="0.3">
      <c r="A1301" s="18" t="s">
        <v>87</v>
      </c>
      <c r="B1301" s="27">
        <v>14</v>
      </c>
      <c r="C1301" t="s">
        <v>1964</v>
      </c>
      <c r="D1301">
        <v>2007</v>
      </c>
    </row>
    <row r="1302" spans="1:4" x14ac:dyDescent="0.3">
      <c r="A1302" s="18" t="s">
        <v>87</v>
      </c>
      <c r="B1302" s="27">
        <v>14</v>
      </c>
      <c r="C1302" t="s">
        <v>1964</v>
      </c>
      <c r="D1302">
        <v>2007</v>
      </c>
    </row>
    <row r="1303" spans="1:4" x14ac:dyDescent="0.3">
      <c r="A1303" s="18" t="s">
        <v>87</v>
      </c>
      <c r="B1303" s="27">
        <v>14</v>
      </c>
      <c r="C1303" t="s">
        <v>1964</v>
      </c>
      <c r="D1303">
        <v>2007</v>
      </c>
    </row>
    <row r="1304" spans="1:4" x14ac:dyDescent="0.3">
      <c r="A1304" s="18" t="s">
        <v>87</v>
      </c>
      <c r="B1304" s="27">
        <v>14</v>
      </c>
      <c r="C1304" t="s">
        <v>1964</v>
      </c>
      <c r="D1304">
        <v>2007</v>
      </c>
    </row>
    <row r="1305" spans="1:4" x14ac:dyDescent="0.3">
      <c r="A1305" s="18" t="s">
        <v>87</v>
      </c>
      <c r="B1305" s="27">
        <v>14</v>
      </c>
      <c r="C1305" t="s">
        <v>1964</v>
      </c>
      <c r="D1305">
        <v>2007</v>
      </c>
    </row>
    <row r="1306" spans="1:4" x14ac:dyDescent="0.3">
      <c r="A1306" s="18" t="s">
        <v>87</v>
      </c>
      <c r="B1306" s="27">
        <v>14</v>
      </c>
      <c r="C1306" t="s">
        <v>1964</v>
      </c>
      <c r="D1306">
        <v>2007</v>
      </c>
    </row>
    <row r="1307" spans="1:4" x14ac:dyDescent="0.3">
      <c r="A1307" s="18" t="s">
        <v>87</v>
      </c>
      <c r="B1307" s="27">
        <v>14</v>
      </c>
      <c r="C1307" t="s">
        <v>1964</v>
      </c>
      <c r="D1307">
        <v>2007</v>
      </c>
    </row>
    <row r="1308" spans="1:4" x14ac:dyDescent="0.3">
      <c r="A1308" s="18" t="s">
        <v>87</v>
      </c>
      <c r="B1308" s="27">
        <v>14</v>
      </c>
      <c r="C1308" t="s">
        <v>1964</v>
      </c>
      <c r="D1308">
        <v>2007</v>
      </c>
    </row>
    <row r="1309" spans="1:4" x14ac:dyDescent="0.3">
      <c r="A1309" s="18" t="s">
        <v>87</v>
      </c>
      <c r="B1309" s="27">
        <v>14</v>
      </c>
      <c r="C1309" t="s">
        <v>1964</v>
      </c>
      <c r="D1309">
        <v>2007</v>
      </c>
    </row>
    <row r="1310" spans="1:4" x14ac:dyDescent="0.3">
      <c r="A1310" s="18" t="s">
        <v>87</v>
      </c>
      <c r="B1310" s="27">
        <v>14</v>
      </c>
      <c r="C1310" t="s">
        <v>1964</v>
      </c>
      <c r="D1310">
        <v>2007</v>
      </c>
    </row>
    <row r="1311" spans="1:4" x14ac:dyDescent="0.3">
      <c r="A1311" s="18" t="s">
        <v>87</v>
      </c>
      <c r="B1311" s="27">
        <v>14</v>
      </c>
      <c r="C1311" t="s">
        <v>1964</v>
      </c>
      <c r="D1311">
        <v>2007</v>
      </c>
    </row>
    <row r="1312" spans="1:4" x14ac:dyDescent="0.3">
      <c r="A1312" s="18" t="s">
        <v>87</v>
      </c>
      <c r="B1312" s="27">
        <v>14</v>
      </c>
      <c r="C1312" t="s">
        <v>1964</v>
      </c>
      <c r="D1312">
        <v>2007</v>
      </c>
    </row>
    <row r="1313" spans="1:4" x14ac:dyDescent="0.3">
      <c r="A1313" s="18" t="s">
        <v>87</v>
      </c>
      <c r="B1313" s="27">
        <v>14</v>
      </c>
      <c r="C1313" t="s">
        <v>1964</v>
      </c>
      <c r="D1313">
        <v>2007</v>
      </c>
    </row>
    <row r="1314" spans="1:4" x14ac:dyDescent="0.3">
      <c r="A1314" s="18" t="s">
        <v>87</v>
      </c>
      <c r="B1314" s="27">
        <v>14</v>
      </c>
      <c r="C1314" t="s">
        <v>1964</v>
      </c>
      <c r="D1314">
        <v>2007</v>
      </c>
    </row>
    <row r="1315" spans="1:4" x14ac:dyDescent="0.3">
      <c r="A1315" s="18" t="s">
        <v>87</v>
      </c>
      <c r="B1315" s="27">
        <v>14</v>
      </c>
      <c r="C1315" t="s">
        <v>1964</v>
      </c>
      <c r="D1315">
        <v>2007</v>
      </c>
    </row>
    <row r="1316" spans="1:4" x14ac:dyDescent="0.3">
      <c r="A1316" s="18" t="s">
        <v>87</v>
      </c>
      <c r="B1316" s="27">
        <v>14</v>
      </c>
      <c r="C1316" t="s">
        <v>1964</v>
      </c>
      <c r="D1316">
        <v>2007</v>
      </c>
    </row>
    <row r="1317" spans="1:4" x14ac:dyDescent="0.3">
      <c r="A1317" s="18" t="s">
        <v>87</v>
      </c>
      <c r="B1317" s="27">
        <v>14</v>
      </c>
      <c r="C1317" t="s">
        <v>1964</v>
      </c>
      <c r="D1317">
        <v>2007</v>
      </c>
    </row>
    <row r="1318" spans="1:4" x14ac:dyDescent="0.3">
      <c r="A1318" s="18" t="s">
        <v>87</v>
      </c>
      <c r="B1318" s="27">
        <v>14</v>
      </c>
      <c r="C1318" t="s">
        <v>1964</v>
      </c>
      <c r="D1318">
        <v>2007</v>
      </c>
    </row>
    <row r="1319" spans="1:4" x14ac:dyDescent="0.3">
      <c r="A1319" s="18" t="s">
        <v>87</v>
      </c>
      <c r="B1319" s="27">
        <v>14</v>
      </c>
      <c r="C1319" t="s">
        <v>1964</v>
      </c>
      <c r="D1319">
        <v>2007</v>
      </c>
    </row>
    <row r="1320" spans="1:4" x14ac:dyDescent="0.3">
      <c r="A1320" s="18" t="s">
        <v>87</v>
      </c>
      <c r="B1320" s="27">
        <v>14</v>
      </c>
      <c r="C1320" t="s">
        <v>1964</v>
      </c>
      <c r="D1320">
        <v>2007</v>
      </c>
    </row>
    <row r="1321" spans="1:4" x14ac:dyDescent="0.3">
      <c r="A1321" s="18" t="s">
        <v>87</v>
      </c>
      <c r="B1321" s="27">
        <v>14</v>
      </c>
      <c r="C1321" t="s">
        <v>1964</v>
      </c>
      <c r="D1321">
        <v>2007</v>
      </c>
    </row>
    <row r="1322" spans="1:4" x14ac:dyDescent="0.3">
      <c r="A1322" s="18" t="s">
        <v>87</v>
      </c>
      <c r="B1322" s="27">
        <v>14</v>
      </c>
      <c r="C1322" t="s">
        <v>1964</v>
      </c>
      <c r="D1322">
        <v>2007</v>
      </c>
    </row>
    <row r="1323" spans="1:4" x14ac:dyDescent="0.3">
      <c r="A1323" s="18" t="s">
        <v>87</v>
      </c>
      <c r="B1323" s="27">
        <v>14</v>
      </c>
      <c r="C1323" t="s">
        <v>1964</v>
      </c>
      <c r="D1323">
        <v>2007</v>
      </c>
    </row>
    <row r="1324" spans="1:4" x14ac:dyDescent="0.3">
      <c r="A1324" s="18" t="s">
        <v>87</v>
      </c>
      <c r="B1324" s="27">
        <v>14</v>
      </c>
      <c r="C1324" t="s">
        <v>1964</v>
      </c>
      <c r="D1324">
        <v>2007</v>
      </c>
    </row>
    <row r="1325" spans="1:4" x14ac:dyDescent="0.3">
      <c r="A1325" s="18" t="s">
        <v>87</v>
      </c>
      <c r="B1325" s="27">
        <v>14</v>
      </c>
      <c r="C1325" t="s">
        <v>1964</v>
      </c>
      <c r="D1325">
        <v>2007</v>
      </c>
    </row>
    <row r="1326" spans="1:4" x14ac:dyDescent="0.3">
      <c r="A1326" s="18" t="s">
        <v>87</v>
      </c>
      <c r="B1326" s="27">
        <v>14</v>
      </c>
      <c r="C1326" t="s">
        <v>1964</v>
      </c>
      <c r="D1326">
        <v>2007</v>
      </c>
    </row>
    <row r="1327" spans="1:4" x14ac:dyDescent="0.3">
      <c r="A1327" s="18" t="s">
        <v>87</v>
      </c>
      <c r="B1327" s="27">
        <v>14</v>
      </c>
      <c r="C1327" t="s">
        <v>1964</v>
      </c>
      <c r="D1327">
        <v>2007</v>
      </c>
    </row>
    <row r="1328" spans="1:4" x14ac:dyDescent="0.3">
      <c r="A1328" s="18" t="s">
        <v>87</v>
      </c>
      <c r="B1328" s="27">
        <v>14</v>
      </c>
      <c r="C1328" t="s">
        <v>1964</v>
      </c>
      <c r="D1328">
        <v>2007</v>
      </c>
    </row>
    <row r="1329" spans="1:4" x14ac:dyDescent="0.3">
      <c r="A1329" s="18" t="s">
        <v>87</v>
      </c>
      <c r="B1329" s="27">
        <v>14</v>
      </c>
      <c r="C1329" t="s">
        <v>1964</v>
      </c>
      <c r="D1329">
        <v>2007</v>
      </c>
    </row>
    <row r="1330" spans="1:4" x14ac:dyDescent="0.3">
      <c r="A1330" s="18" t="s">
        <v>86</v>
      </c>
      <c r="B1330" s="27">
        <v>13</v>
      </c>
      <c r="C1330" t="s">
        <v>1964</v>
      </c>
      <c r="D1330">
        <v>2007</v>
      </c>
    </row>
    <row r="1331" spans="1:4" x14ac:dyDescent="0.3">
      <c r="A1331" s="18" t="s">
        <v>86</v>
      </c>
      <c r="B1331" s="27">
        <v>13</v>
      </c>
      <c r="C1331" t="s">
        <v>1964</v>
      </c>
      <c r="D1331">
        <v>2007</v>
      </c>
    </row>
    <row r="1332" spans="1:4" x14ac:dyDescent="0.3">
      <c r="A1332" s="18" t="s">
        <v>86</v>
      </c>
      <c r="B1332" s="27">
        <v>13</v>
      </c>
      <c r="C1332" t="s">
        <v>1964</v>
      </c>
      <c r="D1332">
        <v>2007</v>
      </c>
    </row>
    <row r="1333" spans="1:4" x14ac:dyDescent="0.3">
      <c r="A1333" s="18" t="s">
        <v>86</v>
      </c>
      <c r="B1333" s="27">
        <v>13</v>
      </c>
      <c r="C1333" t="s">
        <v>1964</v>
      </c>
      <c r="D1333">
        <v>2007</v>
      </c>
    </row>
    <row r="1334" spans="1:4" x14ac:dyDescent="0.3">
      <c r="A1334" s="18" t="s">
        <v>86</v>
      </c>
      <c r="B1334" s="27">
        <v>13</v>
      </c>
      <c r="C1334" t="s">
        <v>1964</v>
      </c>
      <c r="D1334">
        <v>2007</v>
      </c>
    </row>
    <row r="1335" spans="1:4" x14ac:dyDescent="0.3">
      <c r="A1335" s="18" t="s">
        <v>86</v>
      </c>
      <c r="B1335" s="27">
        <v>13</v>
      </c>
      <c r="C1335" t="s">
        <v>1964</v>
      </c>
      <c r="D1335">
        <v>2007</v>
      </c>
    </row>
    <row r="1336" spans="1:4" x14ac:dyDescent="0.3">
      <c r="A1336" s="18" t="s">
        <v>86</v>
      </c>
      <c r="B1336" s="27">
        <v>13</v>
      </c>
      <c r="C1336" t="s">
        <v>1964</v>
      </c>
      <c r="D1336">
        <v>2007</v>
      </c>
    </row>
    <row r="1337" spans="1:4" x14ac:dyDescent="0.3">
      <c r="A1337" s="18" t="s">
        <v>86</v>
      </c>
      <c r="B1337" s="27">
        <v>13</v>
      </c>
      <c r="C1337" t="s">
        <v>1964</v>
      </c>
      <c r="D1337">
        <v>2007</v>
      </c>
    </row>
    <row r="1338" spans="1:4" x14ac:dyDescent="0.3">
      <c r="A1338" s="18" t="s">
        <v>86</v>
      </c>
      <c r="B1338" s="27">
        <v>13</v>
      </c>
      <c r="C1338" t="s">
        <v>1964</v>
      </c>
      <c r="D1338">
        <v>2007</v>
      </c>
    </row>
    <row r="1339" spans="1:4" x14ac:dyDescent="0.3">
      <c r="A1339" s="18" t="s">
        <v>86</v>
      </c>
      <c r="B1339" s="27">
        <v>13</v>
      </c>
      <c r="C1339" t="s">
        <v>1964</v>
      </c>
      <c r="D1339">
        <v>2007</v>
      </c>
    </row>
    <row r="1340" spans="1:4" x14ac:dyDescent="0.3">
      <c r="A1340" s="18" t="s">
        <v>86</v>
      </c>
      <c r="B1340" s="27">
        <v>13</v>
      </c>
      <c r="C1340" t="s">
        <v>1964</v>
      </c>
      <c r="D1340">
        <v>2007</v>
      </c>
    </row>
    <row r="1341" spans="1:4" x14ac:dyDescent="0.3">
      <c r="A1341" s="18" t="s">
        <v>86</v>
      </c>
      <c r="B1341" s="27">
        <v>13</v>
      </c>
      <c r="C1341" t="s">
        <v>1964</v>
      </c>
      <c r="D1341">
        <v>2007</v>
      </c>
    </row>
    <row r="1342" spans="1:4" x14ac:dyDescent="0.3">
      <c r="A1342" s="18" t="s">
        <v>87</v>
      </c>
      <c r="B1342" s="27">
        <v>14</v>
      </c>
      <c r="C1342" t="s">
        <v>1964</v>
      </c>
      <c r="D1342">
        <v>2007</v>
      </c>
    </row>
    <row r="1343" spans="1:4" x14ac:dyDescent="0.3">
      <c r="A1343" s="18" t="s">
        <v>87</v>
      </c>
      <c r="B1343" s="27">
        <v>14</v>
      </c>
      <c r="C1343" t="s">
        <v>1964</v>
      </c>
      <c r="D1343">
        <v>2007</v>
      </c>
    </row>
    <row r="1344" spans="1:4" x14ac:dyDescent="0.3">
      <c r="A1344" s="18" t="s">
        <v>87</v>
      </c>
      <c r="B1344" s="27">
        <v>14</v>
      </c>
      <c r="C1344" t="s">
        <v>1964</v>
      </c>
      <c r="D1344">
        <v>2007</v>
      </c>
    </row>
    <row r="1345" spans="1:4" x14ac:dyDescent="0.3">
      <c r="A1345" s="18" t="s">
        <v>87</v>
      </c>
      <c r="B1345" s="27">
        <v>14</v>
      </c>
      <c r="C1345" t="s">
        <v>1964</v>
      </c>
      <c r="D1345">
        <v>2007</v>
      </c>
    </row>
    <row r="1346" spans="1:4" x14ac:dyDescent="0.3">
      <c r="A1346" s="18" t="s">
        <v>87</v>
      </c>
      <c r="B1346" s="27">
        <v>14</v>
      </c>
      <c r="C1346" t="s">
        <v>1964</v>
      </c>
      <c r="D1346">
        <v>2007</v>
      </c>
    </row>
    <row r="1347" spans="1:4" x14ac:dyDescent="0.3">
      <c r="A1347" s="18" t="s">
        <v>87</v>
      </c>
      <c r="B1347" s="27">
        <v>14</v>
      </c>
      <c r="C1347" t="s">
        <v>1964</v>
      </c>
      <c r="D1347">
        <v>2007</v>
      </c>
    </row>
    <row r="1348" spans="1:4" x14ac:dyDescent="0.3">
      <c r="A1348" s="18" t="s">
        <v>87</v>
      </c>
      <c r="B1348" s="27">
        <v>14</v>
      </c>
      <c r="C1348" t="s">
        <v>1964</v>
      </c>
      <c r="D1348">
        <v>2007</v>
      </c>
    </row>
    <row r="1349" spans="1:4" x14ac:dyDescent="0.3">
      <c r="A1349" s="18" t="s">
        <v>87</v>
      </c>
      <c r="B1349" s="27">
        <v>14</v>
      </c>
      <c r="C1349" t="s">
        <v>1964</v>
      </c>
      <c r="D1349">
        <v>2007</v>
      </c>
    </row>
    <row r="1350" spans="1:4" x14ac:dyDescent="0.3">
      <c r="A1350" s="18" t="s">
        <v>87</v>
      </c>
      <c r="B1350" s="27">
        <v>14</v>
      </c>
      <c r="C1350" t="s">
        <v>1964</v>
      </c>
      <c r="D1350">
        <v>2007</v>
      </c>
    </row>
    <row r="1351" spans="1:4" x14ac:dyDescent="0.3">
      <c r="A1351" s="18" t="s">
        <v>87</v>
      </c>
      <c r="B1351" s="27">
        <v>14</v>
      </c>
      <c r="C1351" t="s">
        <v>1964</v>
      </c>
      <c r="D1351">
        <v>2007</v>
      </c>
    </row>
    <row r="1352" spans="1:4" x14ac:dyDescent="0.3">
      <c r="A1352" s="18" t="s">
        <v>87</v>
      </c>
      <c r="B1352" s="27">
        <v>14</v>
      </c>
      <c r="C1352" t="s">
        <v>1964</v>
      </c>
      <c r="D1352">
        <v>2007</v>
      </c>
    </row>
    <row r="1353" spans="1:4" x14ac:dyDescent="0.3">
      <c r="A1353" s="18" t="s">
        <v>87</v>
      </c>
      <c r="B1353" s="27">
        <v>14</v>
      </c>
      <c r="C1353" t="s">
        <v>1964</v>
      </c>
      <c r="D1353">
        <v>2007</v>
      </c>
    </row>
    <row r="1354" spans="1:4" x14ac:dyDescent="0.3">
      <c r="A1354" s="18" t="s">
        <v>87</v>
      </c>
      <c r="B1354" s="27">
        <v>14</v>
      </c>
      <c r="C1354" t="s">
        <v>1964</v>
      </c>
      <c r="D1354">
        <v>2007</v>
      </c>
    </row>
    <row r="1355" spans="1:4" x14ac:dyDescent="0.3">
      <c r="A1355" s="18" t="s">
        <v>87</v>
      </c>
      <c r="B1355" s="27">
        <v>14</v>
      </c>
      <c r="C1355" t="s">
        <v>1964</v>
      </c>
      <c r="D1355">
        <v>2007</v>
      </c>
    </row>
    <row r="1356" spans="1:4" x14ac:dyDescent="0.3">
      <c r="A1356" s="18" t="s">
        <v>87</v>
      </c>
      <c r="B1356" s="27">
        <v>14</v>
      </c>
      <c r="C1356" t="s">
        <v>1964</v>
      </c>
      <c r="D1356">
        <v>2007</v>
      </c>
    </row>
    <row r="1357" spans="1:4" x14ac:dyDescent="0.3">
      <c r="A1357" s="18" t="s">
        <v>87</v>
      </c>
      <c r="B1357" s="27">
        <v>14</v>
      </c>
      <c r="C1357" t="s">
        <v>1964</v>
      </c>
      <c r="D1357">
        <v>2007</v>
      </c>
    </row>
    <row r="1358" spans="1:4" x14ac:dyDescent="0.3">
      <c r="A1358" s="18" t="s">
        <v>87</v>
      </c>
      <c r="B1358" s="27">
        <v>14</v>
      </c>
      <c r="C1358" t="s">
        <v>1964</v>
      </c>
      <c r="D1358">
        <v>2007</v>
      </c>
    </row>
    <row r="1359" spans="1:4" x14ac:dyDescent="0.3">
      <c r="A1359" s="18" t="s">
        <v>87</v>
      </c>
      <c r="B1359" s="27">
        <v>14</v>
      </c>
      <c r="C1359" t="s">
        <v>1964</v>
      </c>
      <c r="D1359">
        <v>2007</v>
      </c>
    </row>
    <row r="1360" spans="1:4" x14ac:dyDescent="0.3">
      <c r="A1360" s="18" t="s">
        <v>87</v>
      </c>
      <c r="B1360" s="27">
        <v>14</v>
      </c>
      <c r="C1360" t="s">
        <v>1964</v>
      </c>
      <c r="D1360">
        <v>2007</v>
      </c>
    </row>
    <row r="1361" spans="1:4" x14ac:dyDescent="0.3">
      <c r="A1361" s="18" t="s">
        <v>87</v>
      </c>
      <c r="B1361" s="27">
        <v>14</v>
      </c>
      <c r="C1361" t="s">
        <v>1964</v>
      </c>
      <c r="D1361">
        <v>2007</v>
      </c>
    </row>
    <row r="1362" spans="1:4" x14ac:dyDescent="0.3">
      <c r="A1362" s="18" t="s">
        <v>87</v>
      </c>
      <c r="B1362" s="27">
        <v>14</v>
      </c>
      <c r="C1362" t="s">
        <v>1964</v>
      </c>
      <c r="D1362">
        <v>2007</v>
      </c>
    </row>
    <row r="1363" spans="1:4" x14ac:dyDescent="0.3">
      <c r="A1363" s="18" t="s">
        <v>87</v>
      </c>
      <c r="B1363" s="27">
        <v>14</v>
      </c>
      <c r="C1363" t="s">
        <v>1964</v>
      </c>
      <c r="D1363">
        <v>2007</v>
      </c>
    </row>
    <row r="1364" spans="1:4" x14ac:dyDescent="0.3">
      <c r="A1364" s="18" t="s">
        <v>87</v>
      </c>
      <c r="B1364" s="27">
        <v>14</v>
      </c>
      <c r="C1364" t="s">
        <v>1964</v>
      </c>
      <c r="D1364">
        <v>2007</v>
      </c>
    </row>
    <row r="1365" spans="1:4" x14ac:dyDescent="0.3">
      <c r="A1365" s="18" t="s">
        <v>87</v>
      </c>
      <c r="B1365" s="27">
        <v>14</v>
      </c>
      <c r="C1365" t="s">
        <v>1964</v>
      </c>
      <c r="D1365">
        <v>2007</v>
      </c>
    </row>
    <row r="1366" spans="1:4" x14ac:dyDescent="0.3">
      <c r="A1366" s="18" t="s">
        <v>87</v>
      </c>
      <c r="B1366" s="27">
        <v>14</v>
      </c>
      <c r="C1366" t="s">
        <v>1964</v>
      </c>
      <c r="D1366">
        <v>2007</v>
      </c>
    </row>
    <row r="1367" spans="1:4" x14ac:dyDescent="0.3">
      <c r="A1367" s="18" t="s">
        <v>87</v>
      </c>
      <c r="B1367" s="27">
        <v>14</v>
      </c>
      <c r="C1367" t="s">
        <v>1964</v>
      </c>
      <c r="D1367">
        <v>2007</v>
      </c>
    </row>
    <row r="1368" spans="1:4" x14ac:dyDescent="0.3">
      <c r="A1368" s="18" t="s">
        <v>87</v>
      </c>
      <c r="B1368" s="27">
        <v>14</v>
      </c>
      <c r="C1368" t="s">
        <v>1964</v>
      </c>
      <c r="D1368">
        <v>2007</v>
      </c>
    </row>
    <row r="1369" spans="1:4" x14ac:dyDescent="0.3">
      <c r="A1369" s="18" t="s">
        <v>87</v>
      </c>
      <c r="B1369" s="27">
        <v>14</v>
      </c>
      <c r="C1369" t="s">
        <v>1964</v>
      </c>
      <c r="D1369">
        <v>2007</v>
      </c>
    </row>
    <row r="1370" spans="1:4" x14ac:dyDescent="0.3">
      <c r="A1370" s="18" t="s">
        <v>87</v>
      </c>
      <c r="B1370" s="27">
        <v>14</v>
      </c>
      <c r="C1370" t="s">
        <v>1964</v>
      </c>
      <c r="D1370">
        <v>2007</v>
      </c>
    </row>
    <row r="1371" spans="1:4" x14ac:dyDescent="0.3">
      <c r="A1371" s="18" t="s">
        <v>87</v>
      </c>
      <c r="B1371" s="27">
        <v>14</v>
      </c>
      <c r="C1371" t="s">
        <v>1964</v>
      </c>
      <c r="D1371">
        <v>2007</v>
      </c>
    </row>
    <row r="1372" spans="1:4" x14ac:dyDescent="0.3">
      <c r="A1372" s="18" t="s">
        <v>87</v>
      </c>
      <c r="B1372" s="27">
        <v>14</v>
      </c>
      <c r="C1372" t="s">
        <v>1964</v>
      </c>
      <c r="D1372">
        <v>2007</v>
      </c>
    </row>
    <row r="1373" spans="1:4" x14ac:dyDescent="0.3">
      <c r="A1373" s="18" t="s">
        <v>87</v>
      </c>
      <c r="B1373" s="27">
        <v>14</v>
      </c>
      <c r="C1373" t="s">
        <v>1964</v>
      </c>
      <c r="D1373">
        <v>2007</v>
      </c>
    </row>
    <row r="1374" spans="1:4" x14ac:dyDescent="0.3">
      <c r="A1374" s="18" t="s">
        <v>87</v>
      </c>
      <c r="B1374" s="27">
        <v>14</v>
      </c>
      <c r="C1374" t="s">
        <v>1964</v>
      </c>
      <c r="D1374">
        <v>2007</v>
      </c>
    </row>
    <row r="1375" spans="1:4" x14ac:dyDescent="0.3">
      <c r="A1375" s="18" t="s">
        <v>87</v>
      </c>
      <c r="B1375" s="27">
        <v>14</v>
      </c>
      <c r="C1375" t="s">
        <v>1964</v>
      </c>
      <c r="D1375">
        <v>2007</v>
      </c>
    </row>
    <row r="1376" spans="1:4" x14ac:dyDescent="0.3">
      <c r="A1376" s="18" t="s">
        <v>87</v>
      </c>
      <c r="B1376" s="27">
        <v>14</v>
      </c>
      <c r="C1376" t="s">
        <v>1964</v>
      </c>
      <c r="D1376">
        <v>2007</v>
      </c>
    </row>
    <row r="1377" spans="1:4" x14ac:dyDescent="0.3">
      <c r="A1377" s="18" t="s">
        <v>87</v>
      </c>
      <c r="B1377" s="27">
        <v>14</v>
      </c>
      <c r="C1377" t="s">
        <v>1964</v>
      </c>
      <c r="D1377">
        <v>2007</v>
      </c>
    </row>
    <row r="1378" spans="1:4" x14ac:dyDescent="0.3">
      <c r="A1378" s="18" t="s">
        <v>87</v>
      </c>
      <c r="B1378" s="27">
        <v>14</v>
      </c>
      <c r="C1378" t="s">
        <v>1964</v>
      </c>
      <c r="D1378">
        <v>2007</v>
      </c>
    </row>
    <row r="1379" spans="1:4" x14ac:dyDescent="0.3">
      <c r="A1379" s="18" t="s">
        <v>87</v>
      </c>
      <c r="B1379" s="27">
        <v>14</v>
      </c>
      <c r="C1379" t="s">
        <v>1964</v>
      </c>
      <c r="D1379">
        <v>2007</v>
      </c>
    </row>
    <row r="1380" spans="1:4" x14ac:dyDescent="0.3">
      <c r="A1380" s="18" t="s">
        <v>87</v>
      </c>
      <c r="B1380" s="27">
        <v>14</v>
      </c>
      <c r="C1380" t="s">
        <v>1964</v>
      </c>
      <c r="D1380">
        <v>2007</v>
      </c>
    </row>
    <row r="1381" spans="1:4" x14ac:dyDescent="0.3">
      <c r="A1381" s="18" t="s">
        <v>87</v>
      </c>
      <c r="B1381" s="27">
        <v>14</v>
      </c>
      <c r="C1381" t="s">
        <v>1964</v>
      </c>
      <c r="D1381">
        <v>2007</v>
      </c>
    </row>
    <row r="1382" spans="1:4" x14ac:dyDescent="0.3">
      <c r="A1382" s="18" t="s">
        <v>87</v>
      </c>
      <c r="B1382" s="27">
        <v>14</v>
      </c>
      <c r="C1382" t="s">
        <v>1964</v>
      </c>
      <c r="D1382">
        <v>2007</v>
      </c>
    </row>
    <row r="1383" spans="1:4" x14ac:dyDescent="0.3">
      <c r="A1383" s="18" t="s">
        <v>87</v>
      </c>
      <c r="B1383" s="27">
        <v>14</v>
      </c>
      <c r="C1383" t="s">
        <v>1964</v>
      </c>
      <c r="D1383">
        <v>2007</v>
      </c>
    </row>
    <row r="1384" spans="1:4" x14ac:dyDescent="0.3">
      <c r="A1384" s="18" t="s">
        <v>87</v>
      </c>
      <c r="B1384" s="27">
        <v>14</v>
      </c>
      <c r="C1384" t="s">
        <v>1964</v>
      </c>
      <c r="D1384">
        <v>2007</v>
      </c>
    </row>
    <row r="1385" spans="1:4" x14ac:dyDescent="0.3">
      <c r="A1385" s="18" t="s">
        <v>87</v>
      </c>
      <c r="B1385" s="27">
        <v>14</v>
      </c>
      <c r="C1385" t="s">
        <v>1964</v>
      </c>
      <c r="D1385">
        <v>2007</v>
      </c>
    </row>
    <row r="1386" spans="1:4" x14ac:dyDescent="0.3">
      <c r="A1386" s="18" t="s">
        <v>87</v>
      </c>
      <c r="B1386" s="27">
        <v>14</v>
      </c>
      <c r="C1386" t="s">
        <v>1964</v>
      </c>
      <c r="D1386">
        <v>2007</v>
      </c>
    </row>
    <row r="1387" spans="1:4" x14ac:dyDescent="0.3">
      <c r="A1387" s="18" t="s">
        <v>87</v>
      </c>
      <c r="B1387" s="27">
        <v>14</v>
      </c>
      <c r="C1387" t="s">
        <v>1964</v>
      </c>
      <c r="D1387">
        <v>2007</v>
      </c>
    </row>
    <row r="1388" spans="1:4" x14ac:dyDescent="0.3">
      <c r="A1388" s="18" t="s">
        <v>87</v>
      </c>
      <c r="B1388" s="27">
        <v>14</v>
      </c>
      <c r="C1388" t="s">
        <v>1964</v>
      </c>
      <c r="D1388">
        <v>2007</v>
      </c>
    </row>
    <row r="1389" spans="1:4" x14ac:dyDescent="0.3">
      <c r="A1389" s="18" t="s">
        <v>87</v>
      </c>
      <c r="B1389" s="27">
        <v>14</v>
      </c>
      <c r="C1389" t="s">
        <v>1964</v>
      </c>
      <c r="D1389">
        <v>2007</v>
      </c>
    </row>
    <row r="1390" spans="1:4" x14ac:dyDescent="0.3">
      <c r="A1390" s="18" t="s">
        <v>87</v>
      </c>
      <c r="B1390" s="27">
        <v>14</v>
      </c>
      <c r="C1390" t="s">
        <v>1964</v>
      </c>
      <c r="D1390">
        <v>2007</v>
      </c>
    </row>
    <row r="1391" spans="1:4" x14ac:dyDescent="0.3">
      <c r="A1391" s="18" t="s">
        <v>87</v>
      </c>
      <c r="B1391" s="27">
        <v>14</v>
      </c>
      <c r="C1391" t="s">
        <v>1964</v>
      </c>
      <c r="D1391">
        <v>2007</v>
      </c>
    </row>
    <row r="1392" spans="1:4" x14ac:dyDescent="0.3">
      <c r="A1392" s="18" t="s">
        <v>87</v>
      </c>
      <c r="B1392" s="27">
        <v>14</v>
      </c>
      <c r="C1392" t="s">
        <v>1964</v>
      </c>
      <c r="D1392">
        <v>2007</v>
      </c>
    </row>
    <row r="1393" spans="1:4" x14ac:dyDescent="0.3">
      <c r="A1393" s="18" t="s">
        <v>87</v>
      </c>
      <c r="B1393" s="27">
        <v>14</v>
      </c>
      <c r="C1393" t="s">
        <v>1964</v>
      </c>
      <c r="D1393">
        <v>2007</v>
      </c>
    </row>
    <row r="1394" spans="1:4" x14ac:dyDescent="0.3">
      <c r="A1394" s="18" t="s">
        <v>87</v>
      </c>
      <c r="B1394" s="27">
        <v>14</v>
      </c>
      <c r="C1394" t="s">
        <v>1964</v>
      </c>
      <c r="D1394">
        <v>2007</v>
      </c>
    </row>
    <row r="1395" spans="1:4" x14ac:dyDescent="0.3">
      <c r="A1395" s="18" t="s">
        <v>87</v>
      </c>
      <c r="B1395" s="27">
        <v>14</v>
      </c>
      <c r="C1395" t="s">
        <v>1964</v>
      </c>
      <c r="D1395">
        <v>2007</v>
      </c>
    </row>
    <row r="1396" spans="1:4" x14ac:dyDescent="0.3">
      <c r="A1396" s="18" t="s">
        <v>87</v>
      </c>
      <c r="B1396" s="27">
        <v>14</v>
      </c>
      <c r="C1396" t="s">
        <v>1964</v>
      </c>
      <c r="D1396">
        <v>2007</v>
      </c>
    </row>
    <row r="1397" spans="1:4" x14ac:dyDescent="0.3">
      <c r="A1397" s="18" t="s">
        <v>87</v>
      </c>
      <c r="B1397" s="27">
        <v>14</v>
      </c>
      <c r="C1397" t="s">
        <v>1964</v>
      </c>
      <c r="D1397">
        <v>2007</v>
      </c>
    </row>
    <row r="1398" spans="1:4" x14ac:dyDescent="0.3">
      <c r="A1398" s="18" t="s">
        <v>87</v>
      </c>
      <c r="B1398" s="27">
        <v>14</v>
      </c>
      <c r="C1398" t="s">
        <v>1964</v>
      </c>
      <c r="D1398">
        <v>2007</v>
      </c>
    </row>
    <row r="1399" spans="1:4" x14ac:dyDescent="0.3">
      <c r="A1399" s="18" t="s">
        <v>87</v>
      </c>
      <c r="B1399" s="27">
        <v>14</v>
      </c>
      <c r="C1399" t="s">
        <v>1964</v>
      </c>
      <c r="D1399">
        <v>2007</v>
      </c>
    </row>
    <row r="1400" spans="1:4" x14ac:dyDescent="0.3">
      <c r="A1400" s="18" t="s">
        <v>87</v>
      </c>
      <c r="B1400" s="27">
        <v>14</v>
      </c>
      <c r="C1400" t="s">
        <v>1964</v>
      </c>
      <c r="D1400">
        <v>2007</v>
      </c>
    </row>
    <row r="1401" spans="1:4" x14ac:dyDescent="0.3">
      <c r="A1401" s="18" t="s">
        <v>87</v>
      </c>
      <c r="B1401" s="27">
        <v>14</v>
      </c>
      <c r="C1401" t="s">
        <v>1964</v>
      </c>
      <c r="D1401">
        <v>2007</v>
      </c>
    </row>
    <row r="1402" spans="1:4" x14ac:dyDescent="0.3">
      <c r="A1402" s="18" t="s">
        <v>87</v>
      </c>
      <c r="B1402" s="27">
        <v>14</v>
      </c>
      <c r="C1402" t="s">
        <v>1964</v>
      </c>
      <c r="D1402">
        <v>2007</v>
      </c>
    </row>
    <row r="1403" spans="1:4" x14ac:dyDescent="0.3">
      <c r="A1403" s="18" t="s">
        <v>87</v>
      </c>
      <c r="B1403" s="27">
        <v>14</v>
      </c>
      <c r="C1403" t="s">
        <v>1964</v>
      </c>
      <c r="D1403">
        <v>2007</v>
      </c>
    </row>
    <row r="1404" spans="1:4" x14ac:dyDescent="0.3">
      <c r="A1404" s="18" t="s">
        <v>87</v>
      </c>
      <c r="B1404" s="27">
        <v>14</v>
      </c>
      <c r="C1404" t="s">
        <v>1964</v>
      </c>
      <c r="D1404">
        <v>2007</v>
      </c>
    </row>
    <row r="1405" spans="1:4" x14ac:dyDescent="0.3">
      <c r="A1405" s="18" t="s">
        <v>87</v>
      </c>
      <c r="B1405" s="27">
        <v>14</v>
      </c>
      <c r="C1405" t="s">
        <v>1964</v>
      </c>
      <c r="D1405">
        <v>2007</v>
      </c>
    </row>
    <row r="1406" spans="1:4" x14ac:dyDescent="0.3">
      <c r="A1406" s="18" t="s">
        <v>87</v>
      </c>
      <c r="B1406" s="27">
        <v>14</v>
      </c>
      <c r="C1406" t="s">
        <v>1964</v>
      </c>
      <c r="D1406">
        <v>2007</v>
      </c>
    </row>
    <row r="1407" spans="1:4" x14ac:dyDescent="0.3">
      <c r="A1407" s="18" t="s">
        <v>87</v>
      </c>
      <c r="B1407" s="27">
        <v>14</v>
      </c>
      <c r="C1407" t="s">
        <v>1964</v>
      </c>
      <c r="D1407">
        <v>2007</v>
      </c>
    </row>
    <row r="1408" spans="1:4" x14ac:dyDescent="0.3">
      <c r="A1408" s="18" t="s">
        <v>87</v>
      </c>
      <c r="B1408" s="27">
        <v>14</v>
      </c>
      <c r="C1408" t="s">
        <v>1964</v>
      </c>
      <c r="D1408">
        <v>2007</v>
      </c>
    </row>
    <row r="1409" spans="1:4" x14ac:dyDescent="0.3">
      <c r="A1409" s="18" t="s">
        <v>87</v>
      </c>
      <c r="B1409" s="27">
        <v>14</v>
      </c>
      <c r="C1409" t="s">
        <v>1964</v>
      </c>
      <c r="D1409">
        <v>2007</v>
      </c>
    </row>
    <row r="1410" spans="1:4" x14ac:dyDescent="0.3">
      <c r="A1410" s="18" t="s">
        <v>87</v>
      </c>
      <c r="B1410" s="27">
        <v>14</v>
      </c>
      <c r="C1410" t="s">
        <v>1964</v>
      </c>
      <c r="D1410">
        <v>2007</v>
      </c>
    </row>
    <row r="1411" spans="1:4" x14ac:dyDescent="0.3">
      <c r="A1411" s="18" t="s">
        <v>87</v>
      </c>
      <c r="B1411" s="27">
        <v>14</v>
      </c>
      <c r="C1411" t="s">
        <v>1964</v>
      </c>
      <c r="D1411">
        <v>2007</v>
      </c>
    </row>
    <row r="1412" spans="1:4" x14ac:dyDescent="0.3">
      <c r="A1412" s="18" t="s">
        <v>87</v>
      </c>
      <c r="B1412" s="27">
        <v>14</v>
      </c>
      <c r="C1412" t="s">
        <v>1964</v>
      </c>
      <c r="D1412">
        <v>2007</v>
      </c>
    </row>
    <row r="1413" spans="1:4" x14ac:dyDescent="0.3">
      <c r="A1413" s="18" t="s">
        <v>87</v>
      </c>
      <c r="B1413" s="27">
        <v>14</v>
      </c>
      <c r="C1413" t="s">
        <v>1964</v>
      </c>
      <c r="D1413">
        <v>2007</v>
      </c>
    </row>
    <row r="1414" spans="1:4" x14ac:dyDescent="0.3">
      <c r="A1414" s="18" t="s">
        <v>87</v>
      </c>
      <c r="B1414" s="27">
        <v>14</v>
      </c>
      <c r="C1414" t="s">
        <v>1964</v>
      </c>
      <c r="D1414">
        <v>2007</v>
      </c>
    </row>
    <row r="1415" spans="1:4" x14ac:dyDescent="0.3">
      <c r="A1415" s="18" t="s">
        <v>87</v>
      </c>
      <c r="B1415" s="27">
        <v>14</v>
      </c>
      <c r="C1415" t="s">
        <v>1964</v>
      </c>
      <c r="D1415">
        <v>2007</v>
      </c>
    </row>
    <row r="1416" spans="1:4" x14ac:dyDescent="0.3">
      <c r="A1416" s="18" t="s">
        <v>87</v>
      </c>
      <c r="B1416" s="27">
        <v>14</v>
      </c>
      <c r="C1416" t="s">
        <v>1964</v>
      </c>
      <c r="D1416">
        <v>2007</v>
      </c>
    </row>
    <row r="1417" spans="1:4" x14ac:dyDescent="0.3">
      <c r="A1417" s="18" t="s">
        <v>87</v>
      </c>
      <c r="B1417" s="27">
        <v>14</v>
      </c>
      <c r="C1417" t="s">
        <v>1964</v>
      </c>
      <c r="D1417">
        <v>2007</v>
      </c>
    </row>
    <row r="1418" spans="1:4" x14ac:dyDescent="0.3">
      <c r="A1418" s="18" t="s">
        <v>87</v>
      </c>
      <c r="B1418" s="27">
        <v>14</v>
      </c>
      <c r="C1418" t="s">
        <v>1964</v>
      </c>
      <c r="D1418">
        <v>2007</v>
      </c>
    </row>
    <row r="1419" spans="1:4" x14ac:dyDescent="0.3">
      <c r="A1419" s="18" t="s">
        <v>87</v>
      </c>
      <c r="B1419" s="27">
        <v>14</v>
      </c>
      <c r="C1419" t="s">
        <v>1964</v>
      </c>
      <c r="D1419">
        <v>2007</v>
      </c>
    </row>
    <row r="1420" spans="1:4" x14ac:dyDescent="0.3">
      <c r="A1420" s="18" t="s">
        <v>87</v>
      </c>
      <c r="B1420" s="27">
        <v>14</v>
      </c>
      <c r="C1420" t="s">
        <v>1964</v>
      </c>
      <c r="D1420">
        <v>2007</v>
      </c>
    </row>
    <row r="1421" spans="1:4" x14ac:dyDescent="0.3">
      <c r="A1421" s="18" t="s">
        <v>87</v>
      </c>
      <c r="B1421" s="27">
        <v>14</v>
      </c>
      <c r="C1421" t="s">
        <v>1964</v>
      </c>
      <c r="D1421">
        <v>2007</v>
      </c>
    </row>
    <row r="1422" spans="1:4" x14ac:dyDescent="0.3">
      <c r="A1422" s="18" t="s">
        <v>88</v>
      </c>
      <c r="B1422" s="27">
        <v>15</v>
      </c>
      <c r="C1422" t="s">
        <v>1964</v>
      </c>
      <c r="D1422">
        <v>2007</v>
      </c>
    </row>
    <row r="1423" spans="1:4" x14ac:dyDescent="0.3">
      <c r="A1423" s="18" t="s">
        <v>88</v>
      </c>
      <c r="B1423" s="27">
        <v>15</v>
      </c>
      <c r="C1423" t="s">
        <v>1964</v>
      </c>
      <c r="D1423">
        <v>2007</v>
      </c>
    </row>
    <row r="1424" spans="1:4" x14ac:dyDescent="0.3">
      <c r="A1424" s="18" t="s">
        <v>88</v>
      </c>
      <c r="B1424" s="27">
        <v>15</v>
      </c>
      <c r="C1424" t="s">
        <v>1964</v>
      </c>
      <c r="D1424">
        <v>2007</v>
      </c>
    </row>
    <row r="1425" spans="1:4" x14ac:dyDescent="0.3">
      <c r="A1425" s="18" t="s">
        <v>88</v>
      </c>
      <c r="B1425" s="27">
        <v>15</v>
      </c>
      <c r="C1425" t="s">
        <v>1964</v>
      </c>
      <c r="D1425">
        <v>2007</v>
      </c>
    </row>
    <row r="1426" spans="1:4" x14ac:dyDescent="0.3">
      <c r="A1426" s="18" t="s">
        <v>88</v>
      </c>
      <c r="B1426" s="27">
        <v>15</v>
      </c>
      <c r="C1426" t="s">
        <v>1964</v>
      </c>
      <c r="D1426">
        <v>2007</v>
      </c>
    </row>
    <row r="1427" spans="1:4" x14ac:dyDescent="0.3">
      <c r="A1427" s="18" t="s">
        <v>88</v>
      </c>
      <c r="B1427" s="27">
        <v>15</v>
      </c>
      <c r="C1427" t="s">
        <v>1964</v>
      </c>
      <c r="D1427">
        <v>2007</v>
      </c>
    </row>
    <row r="1428" spans="1:4" x14ac:dyDescent="0.3">
      <c r="A1428" s="18" t="s">
        <v>88</v>
      </c>
      <c r="B1428" s="27">
        <v>15</v>
      </c>
      <c r="C1428" t="s">
        <v>1964</v>
      </c>
      <c r="D1428">
        <v>2007</v>
      </c>
    </row>
    <row r="1429" spans="1:4" x14ac:dyDescent="0.3">
      <c r="A1429" s="18" t="s">
        <v>88</v>
      </c>
      <c r="B1429" s="27">
        <v>15</v>
      </c>
      <c r="C1429" t="s">
        <v>1964</v>
      </c>
      <c r="D1429">
        <v>2007</v>
      </c>
    </row>
    <row r="1430" spans="1:4" x14ac:dyDescent="0.3">
      <c r="A1430" s="18" t="s">
        <v>88</v>
      </c>
      <c r="B1430" s="27">
        <v>15</v>
      </c>
      <c r="C1430" t="s">
        <v>1964</v>
      </c>
      <c r="D1430">
        <v>2007</v>
      </c>
    </row>
    <row r="1431" spans="1:4" x14ac:dyDescent="0.3">
      <c r="A1431" s="18" t="s">
        <v>88</v>
      </c>
      <c r="B1431" s="27">
        <v>15</v>
      </c>
      <c r="C1431" t="s">
        <v>1964</v>
      </c>
      <c r="D1431">
        <v>2007</v>
      </c>
    </row>
    <row r="1432" spans="1:4" x14ac:dyDescent="0.3">
      <c r="A1432" s="18" t="s">
        <v>88</v>
      </c>
      <c r="B1432" s="27">
        <v>15</v>
      </c>
      <c r="C1432" t="s">
        <v>1964</v>
      </c>
      <c r="D1432">
        <v>2007</v>
      </c>
    </row>
    <row r="1433" spans="1:4" x14ac:dyDescent="0.3">
      <c r="A1433" s="18" t="s">
        <v>88</v>
      </c>
      <c r="B1433" s="27">
        <v>15</v>
      </c>
      <c r="C1433" t="s">
        <v>1964</v>
      </c>
      <c r="D1433">
        <v>2007</v>
      </c>
    </row>
    <row r="1434" spans="1:4" x14ac:dyDescent="0.3">
      <c r="A1434" s="18" t="s">
        <v>75</v>
      </c>
      <c r="B1434" s="27">
        <v>26</v>
      </c>
      <c r="C1434" t="s">
        <v>1963</v>
      </c>
      <c r="D1434">
        <v>2007</v>
      </c>
    </row>
    <row r="1435" spans="1:4" x14ac:dyDescent="0.3">
      <c r="A1435" s="18" t="s">
        <v>75</v>
      </c>
      <c r="B1435" s="27">
        <v>26</v>
      </c>
      <c r="C1435" t="s">
        <v>1963</v>
      </c>
      <c r="D1435">
        <v>2007</v>
      </c>
    </row>
    <row r="1436" spans="1:4" x14ac:dyDescent="0.3">
      <c r="A1436" s="18" t="s">
        <v>75</v>
      </c>
      <c r="B1436" s="27">
        <v>26</v>
      </c>
      <c r="C1436" t="s">
        <v>1963</v>
      </c>
      <c r="D1436">
        <v>2007</v>
      </c>
    </row>
    <row r="1437" spans="1:4" x14ac:dyDescent="0.3">
      <c r="A1437" s="18" t="s">
        <v>75</v>
      </c>
      <c r="B1437" s="27">
        <v>26</v>
      </c>
      <c r="C1437" t="s">
        <v>1963</v>
      </c>
      <c r="D1437">
        <v>2007</v>
      </c>
    </row>
    <row r="1438" spans="1:4" x14ac:dyDescent="0.3">
      <c r="A1438" s="18" t="s">
        <v>75</v>
      </c>
      <c r="B1438" s="27">
        <v>26</v>
      </c>
      <c r="C1438" t="s">
        <v>1963</v>
      </c>
      <c r="D1438">
        <v>2007</v>
      </c>
    </row>
    <row r="1439" spans="1:4" x14ac:dyDescent="0.3">
      <c r="A1439" s="18" t="s">
        <v>75</v>
      </c>
      <c r="B1439" s="27">
        <v>26</v>
      </c>
      <c r="C1439" t="s">
        <v>1963</v>
      </c>
      <c r="D1439">
        <v>2007</v>
      </c>
    </row>
    <row r="1440" spans="1:4" x14ac:dyDescent="0.3">
      <c r="A1440" s="18" t="s">
        <v>75</v>
      </c>
      <c r="B1440" s="27">
        <v>26</v>
      </c>
      <c r="C1440" t="s">
        <v>1963</v>
      </c>
      <c r="D1440">
        <v>2007</v>
      </c>
    </row>
    <row r="1441" spans="1:4" x14ac:dyDescent="0.3">
      <c r="A1441" s="18" t="s">
        <v>75</v>
      </c>
      <c r="B1441" s="27">
        <v>26</v>
      </c>
      <c r="C1441" t="s">
        <v>1963</v>
      </c>
      <c r="D1441">
        <v>2007</v>
      </c>
    </row>
    <row r="1442" spans="1:4" x14ac:dyDescent="0.3">
      <c r="A1442" s="18" t="s">
        <v>75</v>
      </c>
      <c r="B1442" s="27">
        <v>26</v>
      </c>
      <c r="C1442" t="s">
        <v>1963</v>
      </c>
      <c r="D1442">
        <v>2007</v>
      </c>
    </row>
    <row r="1443" spans="1:4" x14ac:dyDescent="0.3">
      <c r="A1443" s="18" t="s">
        <v>75</v>
      </c>
      <c r="B1443" s="27">
        <v>26</v>
      </c>
      <c r="C1443" t="s">
        <v>1963</v>
      </c>
      <c r="D1443">
        <v>2007</v>
      </c>
    </row>
    <row r="1444" spans="1:4" x14ac:dyDescent="0.3">
      <c r="A1444" s="18" t="s">
        <v>75</v>
      </c>
      <c r="B1444" s="27">
        <v>26</v>
      </c>
      <c r="C1444" t="s">
        <v>1963</v>
      </c>
      <c r="D1444">
        <v>2007</v>
      </c>
    </row>
    <row r="1445" spans="1:4" x14ac:dyDescent="0.3">
      <c r="A1445" s="18" t="s">
        <v>75</v>
      </c>
      <c r="B1445" s="27">
        <v>26</v>
      </c>
      <c r="C1445" t="s">
        <v>1963</v>
      </c>
      <c r="D1445">
        <v>2007</v>
      </c>
    </row>
    <row r="1446" spans="1:4" x14ac:dyDescent="0.3">
      <c r="A1446" s="18" t="s">
        <v>75</v>
      </c>
      <c r="B1446" s="27">
        <v>26</v>
      </c>
      <c r="C1446" t="s">
        <v>1963</v>
      </c>
      <c r="D1446">
        <v>2007</v>
      </c>
    </row>
    <row r="1447" spans="1:4" x14ac:dyDescent="0.3">
      <c r="A1447" s="18" t="s">
        <v>75</v>
      </c>
      <c r="B1447" s="27">
        <v>26</v>
      </c>
      <c r="C1447" t="s">
        <v>1963</v>
      </c>
      <c r="D1447">
        <v>2007</v>
      </c>
    </row>
    <row r="1448" spans="1:4" x14ac:dyDescent="0.3">
      <c r="A1448" s="18" t="s">
        <v>75</v>
      </c>
      <c r="B1448" s="27">
        <v>26</v>
      </c>
      <c r="C1448" t="s">
        <v>1963</v>
      </c>
      <c r="D1448">
        <v>2007</v>
      </c>
    </row>
    <row r="1449" spans="1:4" x14ac:dyDescent="0.3">
      <c r="A1449" s="18" t="s">
        <v>75</v>
      </c>
      <c r="B1449" s="27">
        <v>26</v>
      </c>
      <c r="C1449" t="s">
        <v>1963</v>
      </c>
      <c r="D1449">
        <v>2007</v>
      </c>
    </row>
    <row r="1450" spans="1:4" x14ac:dyDescent="0.3">
      <c r="A1450" s="18" t="s">
        <v>75</v>
      </c>
      <c r="B1450" s="27">
        <v>26</v>
      </c>
      <c r="C1450" t="s">
        <v>1963</v>
      </c>
      <c r="D1450">
        <v>2007</v>
      </c>
    </row>
    <row r="1451" spans="1:4" x14ac:dyDescent="0.3">
      <c r="A1451" s="18" t="s">
        <v>75</v>
      </c>
      <c r="B1451" s="27">
        <v>26</v>
      </c>
      <c r="C1451" t="s">
        <v>1963</v>
      </c>
      <c r="D1451">
        <v>2007</v>
      </c>
    </row>
    <row r="1452" spans="1:4" x14ac:dyDescent="0.3">
      <c r="A1452" s="18" t="s">
        <v>75</v>
      </c>
      <c r="B1452" s="27">
        <v>26</v>
      </c>
      <c r="C1452" t="s">
        <v>1963</v>
      </c>
      <c r="D1452">
        <v>2007</v>
      </c>
    </row>
    <row r="1453" spans="1:4" x14ac:dyDescent="0.3">
      <c r="A1453" s="18" t="s">
        <v>75</v>
      </c>
      <c r="B1453" s="27">
        <v>26</v>
      </c>
      <c r="C1453" t="s">
        <v>1963</v>
      </c>
      <c r="D1453">
        <v>2007</v>
      </c>
    </row>
    <row r="1454" spans="1:4" x14ac:dyDescent="0.3">
      <c r="A1454" s="18" t="s">
        <v>75</v>
      </c>
      <c r="B1454" s="27">
        <v>26</v>
      </c>
      <c r="C1454" t="s">
        <v>1963</v>
      </c>
      <c r="D1454">
        <v>2007</v>
      </c>
    </row>
    <row r="1455" spans="1:4" x14ac:dyDescent="0.3">
      <c r="A1455" s="18" t="s">
        <v>75</v>
      </c>
      <c r="B1455" s="27">
        <v>26</v>
      </c>
      <c r="C1455" t="s">
        <v>1963</v>
      </c>
      <c r="D1455">
        <v>2007</v>
      </c>
    </row>
    <row r="1456" spans="1:4" x14ac:dyDescent="0.3">
      <c r="A1456" s="18" t="s">
        <v>75</v>
      </c>
      <c r="B1456" s="27">
        <v>26</v>
      </c>
      <c r="C1456" t="s">
        <v>1963</v>
      </c>
      <c r="D1456">
        <v>2007</v>
      </c>
    </row>
    <row r="1457" spans="1:4" x14ac:dyDescent="0.3">
      <c r="A1457" s="18" t="s">
        <v>75</v>
      </c>
      <c r="B1457" s="27">
        <v>26</v>
      </c>
      <c r="C1457" t="s">
        <v>1963</v>
      </c>
      <c r="D1457">
        <v>2007</v>
      </c>
    </row>
    <row r="1458" spans="1:4" x14ac:dyDescent="0.3">
      <c r="A1458" s="18" t="s">
        <v>75</v>
      </c>
      <c r="B1458" s="27">
        <v>26</v>
      </c>
      <c r="C1458" t="s">
        <v>1963</v>
      </c>
      <c r="D1458">
        <v>2007</v>
      </c>
    </row>
    <row r="1459" spans="1:4" x14ac:dyDescent="0.3">
      <c r="A1459" s="18" t="s">
        <v>75</v>
      </c>
      <c r="B1459" s="27">
        <v>26</v>
      </c>
      <c r="C1459" t="s">
        <v>1963</v>
      </c>
      <c r="D1459">
        <v>2007</v>
      </c>
    </row>
    <row r="1460" spans="1:4" x14ac:dyDescent="0.3">
      <c r="A1460" s="18" t="s">
        <v>72</v>
      </c>
      <c r="B1460" s="27">
        <v>21</v>
      </c>
      <c r="C1460" t="s">
        <v>1963</v>
      </c>
      <c r="D1460">
        <v>2007</v>
      </c>
    </row>
    <row r="1461" spans="1:4" x14ac:dyDescent="0.3">
      <c r="A1461" s="18" t="s">
        <v>72</v>
      </c>
      <c r="B1461" s="27">
        <v>21</v>
      </c>
      <c r="C1461" t="s">
        <v>1963</v>
      </c>
      <c r="D1461">
        <v>2007</v>
      </c>
    </row>
    <row r="1462" spans="1:4" x14ac:dyDescent="0.3">
      <c r="A1462" s="18" t="s">
        <v>72</v>
      </c>
      <c r="B1462" s="27">
        <v>21</v>
      </c>
      <c r="C1462" t="s">
        <v>1963</v>
      </c>
      <c r="D1462">
        <v>2007</v>
      </c>
    </row>
    <row r="1463" spans="1:4" x14ac:dyDescent="0.3">
      <c r="A1463" s="18" t="s">
        <v>72</v>
      </c>
      <c r="B1463" s="27">
        <v>21</v>
      </c>
      <c r="C1463" t="s">
        <v>1963</v>
      </c>
      <c r="D1463">
        <v>2007</v>
      </c>
    </row>
    <row r="1464" spans="1:4" x14ac:dyDescent="0.3">
      <c r="A1464" s="18" t="s">
        <v>72</v>
      </c>
      <c r="B1464" s="27">
        <v>21</v>
      </c>
      <c r="C1464" t="s">
        <v>1963</v>
      </c>
      <c r="D1464">
        <v>2007</v>
      </c>
    </row>
    <row r="1465" spans="1:4" x14ac:dyDescent="0.3">
      <c r="A1465" s="18" t="s">
        <v>72</v>
      </c>
      <c r="B1465" s="27">
        <v>21</v>
      </c>
      <c r="C1465" t="s">
        <v>1963</v>
      </c>
      <c r="D1465">
        <v>2007</v>
      </c>
    </row>
    <row r="1466" spans="1:4" x14ac:dyDescent="0.3">
      <c r="A1466" s="18" t="s">
        <v>72</v>
      </c>
      <c r="B1466" s="27">
        <v>21</v>
      </c>
      <c r="C1466" t="s">
        <v>1963</v>
      </c>
      <c r="D1466">
        <v>2007</v>
      </c>
    </row>
    <row r="1467" spans="1:4" x14ac:dyDescent="0.3">
      <c r="A1467" s="18" t="s">
        <v>72</v>
      </c>
      <c r="B1467" s="27">
        <v>21</v>
      </c>
      <c r="C1467" t="s">
        <v>1963</v>
      </c>
      <c r="D1467">
        <v>2007</v>
      </c>
    </row>
    <row r="1468" spans="1:4" x14ac:dyDescent="0.3">
      <c r="A1468" s="18" t="s">
        <v>72</v>
      </c>
      <c r="B1468" s="27">
        <v>21</v>
      </c>
      <c r="C1468" t="s">
        <v>1963</v>
      </c>
      <c r="D1468">
        <v>2007</v>
      </c>
    </row>
    <row r="1469" spans="1:4" x14ac:dyDescent="0.3">
      <c r="A1469" s="18" t="s">
        <v>72</v>
      </c>
      <c r="B1469" s="27">
        <v>21</v>
      </c>
      <c r="C1469" t="s">
        <v>1963</v>
      </c>
      <c r="D1469">
        <v>2007</v>
      </c>
    </row>
    <row r="1470" spans="1:4" x14ac:dyDescent="0.3">
      <c r="A1470" s="18" t="s">
        <v>72</v>
      </c>
      <c r="B1470" s="27">
        <v>21</v>
      </c>
      <c r="C1470" t="s">
        <v>1963</v>
      </c>
      <c r="D1470">
        <v>2007</v>
      </c>
    </row>
    <row r="1471" spans="1:4" x14ac:dyDescent="0.3">
      <c r="A1471" s="18" t="s">
        <v>72</v>
      </c>
      <c r="B1471" s="27">
        <v>21</v>
      </c>
      <c r="C1471" t="s">
        <v>1963</v>
      </c>
      <c r="D1471">
        <v>2007</v>
      </c>
    </row>
    <row r="1472" spans="1:4" x14ac:dyDescent="0.3">
      <c r="A1472" s="18" t="s">
        <v>72</v>
      </c>
      <c r="B1472" s="27">
        <v>21</v>
      </c>
      <c r="C1472" t="s">
        <v>1963</v>
      </c>
      <c r="D1472">
        <v>2007</v>
      </c>
    </row>
    <row r="1473" spans="1:4" x14ac:dyDescent="0.3">
      <c r="A1473" s="18" t="s">
        <v>72</v>
      </c>
      <c r="B1473" s="27">
        <v>21</v>
      </c>
      <c r="C1473" t="s">
        <v>1963</v>
      </c>
      <c r="D1473">
        <v>2007</v>
      </c>
    </row>
    <row r="1474" spans="1:4" x14ac:dyDescent="0.3">
      <c r="A1474" s="18" t="s">
        <v>72</v>
      </c>
      <c r="B1474" s="27">
        <v>21</v>
      </c>
      <c r="C1474" t="s">
        <v>1963</v>
      </c>
      <c r="D1474">
        <v>2007</v>
      </c>
    </row>
    <row r="1475" spans="1:4" x14ac:dyDescent="0.3">
      <c r="A1475" s="18" t="s">
        <v>72</v>
      </c>
      <c r="B1475" s="27">
        <v>21</v>
      </c>
      <c r="C1475" t="s">
        <v>1963</v>
      </c>
      <c r="D1475">
        <v>2007</v>
      </c>
    </row>
    <row r="1476" spans="1:4" x14ac:dyDescent="0.3">
      <c r="A1476" s="18" t="s">
        <v>72</v>
      </c>
      <c r="B1476" s="27">
        <v>21</v>
      </c>
      <c r="C1476" t="s">
        <v>1963</v>
      </c>
      <c r="D1476">
        <v>2007</v>
      </c>
    </row>
    <row r="1477" spans="1:4" x14ac:dyDescent="0.3">
      <c r="A1477" s="18" t="s">
        <v>72</v>
      </c>
      <c r="B1477" s="27">
        <v>21</v>
      </c>
      <c r="C1477" t="s">
        <v>1963</v>
      </c>
      <c r="D1477">
        <v>2007</v>
      </c>
    </row>
    <row r="1478" spans="1:4" x14ac:dyDescent="0.3">
      <c r="A1478" s="18" t="s">
        <v>72</v>
      </c>
      <c r="B1478" s="27">
        <v>21</v>
      </c>
      <c r="C1478" t="s">
        <v>1963</v>
      </c>
      <c r="D1478">
        <v>2007</v>
      </c>
    </row>
    <row r="1479" spans="1:4" x14ac:dyDescent="0.3">
      <c r="A1479" s="18" t="s">
        <v>72</v>
      </c>
      <c r="B1479" s="27">
        <v>21</v>
      </c>
      <c r="C1479" t="s">
        <v>1963</v>
      </c>
      <c r="D1479">
        <v>2007</v>
      </c>
    </row>
    <row r="1480" spans="1:4" x14ac:dyDescent="0.3">
      <c r="A1480" s="18" t="s">
        <v>72</v>
      </c>
      <c r="B1480" s="27">
        <v>21</v>
      </c>
      <c r="C1480" t="s">
        <v>1963</v>
      </c>
      <c r="D1480">
        <v>2007</v>
      </c>
    </row>
    <row r="1481" spans="1:4" x14ac:dyDescent="0.3">
      <c r="A1481" s="18" t="s">
        <v>72</v>
      </c>
      <c r="B1481" s="27">
        <v>21</v>
      </c>
      <c r="C1481" t="s">
        <v>1963</v>
      </c>
      <c r="D1481">
        <v>2007</v>
      </c>
    </row>
    <row r="1482" spans="1:4" x14ac:dyDescent="0.3">
      <c r="A1482" s="18" t="s">
        <v>72</v>
      </c>
      <c r="B1482" s="27">
        <v>21</v>
      </c>
      <c r="C1482" t="s">
        <v>1963</v>
      </c>
      <c r="D1482">
        <v>2007</v>
      </c>
    </row>
    <row r="1483" spans="1:4" x14ac:dyDescent="0.3">
      <c r="A1483" s="18" t="s">
        <v>72</v>
      </c>
      <c r="B1483" s="27">
        <v>21</v>
      </c>
      <c r="C1483" t="s">
        <v>1963</v>
      </c>
      <c r="D1483">
        <v>2007</v>
      </c>
    </row>
    <row r="1484" spans="1:4" x14ac:dyDescent="0.3">
      <c r="A1484" s="18" t="s">
        <v>72</v>
      </c>
      <c r="B1484" s="27">
        <v>21</v>
      </c>
      <c r="C1484" t="s">
        <v>1963</v>
      </c>
      <c r="D1484">
        <v>2007</v>
      </c>
    </row>
    <row r="1485" spans="1:4" x14ac:dyDescent="0.3">
      <c r="A1485" s="18" t="s">
        <v>72</v>
      </c>
      <c r="B1485" s="27">
        <v>21</v>
      </c>
      <c r="C1485" t="s">
        <v>1963</v>
      </c>
      <c r="D1485">
        <v>2007</v>
      </c>
    </row>
    <row r="1486" spans="1:4" x14ac:dyDescent="0.3">
      <c r="A1486" s="18" t="s">
        <v>72</v>
      </c>
      <c r="B1486" s="27">
        <v>21</v>
      </c>
      <c r="C1486" t="s">
        <v>1963</v>
      </c>
      <c r="D1486">
        <v>2007</v>
      </c>
    </row>
    <row r="1487" spans="1:4" x14ac:dyDescent="0.3">
      <c r="A1487" s="18" t="s">
        <v>72</v>
      </c>
      <c r="B1487" s="27">
        <v>21</v>
      </c>
      <c r="C1487" t="s">
        <v>1963</v>
      </c>
      <c r="D1487">
        <v>2007</v>
      </c>
    </row>
    <row r="1488" spans="1:4" x14ac:dyDescent="0.3">
      <c r="A1488" s="18" t="s">
        <v>72</v>
      </c>
      <c r="B1488" s="27">
        <v>21</v>
      </c>
      <c r="C1488" t="s">
        <v>1963</v>
      </c>
      <c r="D1488">
        <v>2007</v>
      </c>
    </row>
    <row r="1489" spans="1:4" x14ac:dyDescent="0.3">
      <c r="A1489" s="18" t="s">
        <v>72</v>
      </c>
      <c r="B1489" s="27">
        <v>21</v>
      </c>
      <c r="C1489" t="s">
        <v>1963</v>
      </c>
      <c r="D1489">
        <v>2007</v>
      </c>
    </row>
    <row r="1490" spans="1:4" x14ac:dyDescent="0.3">
      <c r="A1490" s="18" t="s">
        <v>72</v>
      </c>
      <c r="B1490" s="27">
        <v>21</v>
      </c>
      <c r="C1490" t="s">
        <v>1963</v>
      </c>
      <c r="D1490">
        <v>2007</v>
      </c>
    </row>
    <row r="1491" spans="1:4" x14ac:dyDescent="0.3">
      <c r="A1491" s="18" t="s">
        <v>72</v>
      </c>
      <c r="B1491" s="27">
        <v>21</v>
      </c>
      <c r="C1491" t="s">
        <v>1963</v>
      </c>
      <c r="D1491">
        <v>2007</v>
      </c>
    </row>
    <row r="1492" spans="1:4" x14ac:dyDescent="0.3">
      <c r="A1492" s="18" t="s">
        <v>72</v>
      </c>
      <c r="B1492" s="27">
        <v>21</v>
      </c>
      <c r="C1492" t="s">
        <v>1963</v>
      </c>
      <c r="D1492">
        <v>2007</v>
      </c>
    </row>
    <row r="1493" spans="1:4" x14ac:dyDescent="0.3">
      <c r="A1493" s="18" t="s">
        <v>72</v>
      </c>
      <c r="B1493" s="27">
        <v>21</v>
      </c>
      <c r="C1493" t="s">
        <v>1963</v>
      </c>
      <c r="D1493">
        <v>2007</v>
      </c>
    </row>
    <row r="1494" spans="1:4" x14ac:dyDescent="0.3">
      <c r="A1494" s="18" t="s">
        <v>72</v>
      </c>
      <c r="B1494" s="27">
        <v>21</v>
      </c>
      <c r="C1494" t="s">
        <v>1963</v>
      </c>
      <c r="D1494">
        <v>2007</v>
      </c>
    </row>
    <row r="1495" spans="1:4" x14ac:dyDescent="0.3">
      <c r="A1495" s="18" t="s">
        <v>72</v>
      </c>
      <c r="B1495" s="27">
        <v>21</v>
      </c>
      <c r="C1495" t="s">
        <v>1963</v>
      </c>
      <c r="D1495">
        <v>2007</v>
      </c>
    </row>
    <row r="1496" spans="1:4" x14ac:dyDescent="0.3">
      <c r="A1496" s="18" t="s">
        <v>72</v>
      </c>
      <c r="B1496" s="27">
        <v>21</v>
      </c>
      <c r="C1496" t="s">
        <v>1963</v>
      </c>
      <c r="D1496">
        <v>2007</v>
      </c>
    </row>
    <row r="1497" spans="1:4" x14ac:dyDescent="0.3">
      <c r="A1497" s="18" t="s">
        <v>72</v>
      </c>
      <c r="B1497" s="27">
        <v>21</v>
      </c>
      <c r="C1497" t="s">
        <v>1963</v>
      </c>
      <c r="D1497">
        <v>2007</v>
      </c>
    </row>
    <row r="1498" spans="1:4" x14ac:dyDescent="0.3">
      <c r="A1498" s="18" t="s">
        <v>72</v>
      </c>
      <c r="B1498" s="27">
        <v>21</v>
      </c>
      <c r="C1498" t="s">
        <v>1963</v>
      </c>
      <c r="D1498">
        <v>2007</v>
      </c>
    </row>
    <row r="1499" spans="1:4" x14ac:dyDescent="0.3">
      <c r="A1499" s="18" t="s">
        <v>72</v>
      </c>
      <c r="B1499" s="27">
        <v>21</v>
      </c>
      <c r="C1499" t="s">
        <v>1963</v>
      </c>
      <c r="D1499">
        <v>2007</v>
      </c>
    </row>
    <row r="1500" spans="1:4" x14ac:dyDescent="0.3">
      <c r="A1500" s="18" t="s">
        <v>72</v>
      </c>
      <c r="B1500" s="27">
        <v>21</v>
      </c>
      <c r="C1500" t="s">
        <v>1963</v>
      </c>
      <c r="D1500">
        <v>2007</v>
      </c>
    </row>
    <row r="1501" spans="1:4" x14ac:dyDescent="0.3">
      <c r="A1501" s="18" t="s">
        <v>72</v>
      </c>
      <c r="B1501" s="27">
        <v>21</v>
      </c>
      <c r="C1501" t="s">
        <v>1963</v>
      </c>
      <c r="D1501">
        <v>2007</v>
      </c>
    </row>
    <row r="1502" spans="1:4" x14ac:dyDescent="0.3">
      <c r="A1502" s="18" t="s">
        <v>72</v>
      </c>
      <c r="B1502" s="27">
        <v>21</v>
      </c>
      <c r="C1502" t="s">
        <v>1963</v>
      </c>
      <c r="D1502">
        <v>2007</v>
      </c>
    </row>
    <row r="1503" spans="1:4" x14ac:dyDescent="0.3">
      <c r="A1503" s="18" t="s">
        <v>72</v>
      </c>
      <c r="B1503" s="27">
        <v>21</v>
      </c>
      <c r="C1503" t="s">
        <v>1963</v>
      </c>
      <c r="D1503">
        <v>2007</v>
      </c>
    </row>
    <row r="1504" spans="1:4" x14ac:dyDescent="0.3">
      <c r="A1504" s="18" t="s">
        <v>72</v>
      </c>
      <c r="B1504" s="27">
        <v>21</v>
      </c>
      <c r="C1504" t="s">
        <v>1963</v>
      </c>
      <c r="D1504">
        <v>2007</v>
      </c>
    </row>
    <row r="1505" spans="1:4" x14ac:dyDescent="0.3">
      <c r="A1505" s="18" t="s">
        <v>72</v>
      </c>
      <c r="B1505" s="27">
        <v>21</v>
      </c>
      <c r="C1505" t="s">
        <v>1963</v>
      </c>
      <c r="D1505">
        <v>2007</v>
      </c>
    </row>
    <row r="1506" spans="1:4" x14ac:dyDescent="0.3">
      <c r="A1506" s="18" t="s">
        <v>72</v>
      </c>
      <c r="B1506" s="27">
        <v>21</v>
      </c>
      <c r="C1506" t="s">
        <v>1963</v>
      </c>
      <c r="D1506">
        <v>2007</v>
      </c>
    </row>
    <row r="1507" spans="1:4" x14ac:dyDescent="0.3">
      <c r="A1507" s="18" t="s">
        <v>72</v>
      </c>
      <c r="B1507" s="27">
        <v>21</v>
      </c>
      <c r="C1507" t="s">
        <v>1963</v>
      </c>
      <c r="D1507">
        <v>2007</v>
      </c>
    </row>
    <row r="1508" spans="1:4" x14ac:dyDescent="0.3">
      <c r="A1508" s="18" t="s">
        <v>72</v>
      </c>
      <c r="B1508" s="27">
        <v>21</v>
      </c>
      <c r="C1508" t="s">
        <v>1963</v>
      </c>
      <c r="D1508">
        <v>2007</v>
      </c>
    </row>
    <row r="1509" spans="1:4" x14ac:dyDescent="0.3">
      <c r="A1509" s="18" t="s">
        <v>72</v>
      </c>
      <c r="B1509" s="27">
        <v>21</v>
      </c>
      <c r="C1509" t="s">
        <v>1963</v>
      </c>
      <c r="D1509">
        <v>2007</v>
      </c>
    </row>
    <row r="1510" spans="1:4" x14ac:dyDescent="0.3">
      <c r="A1510" s="18" t="s">
        <v>72</v>
      </c>
      <c r="B1510" s="27">
        <v>21</v>
      </c>
      <c r="C1510" t="s">
        <v>1963</v>
      </c>
      <c r="D1510">
        <v>2007</v>
      </c>
    </row>
    <row r="1511" spans="1:4" x14ac:dyDescent="0.3">
      <c r="A1511" s="18" t="s">
        <v>72</v>
      </c>
      <c r="B1511" s="27">
        <v>21</v>
      </c>
      <c r="C1511" t="s">
        <v>1963</v>
      </c>
      <c r="D1511">
        <v>2007</v>
      </c>
    </row>
    <row r="1512" spans="1:4" x14ac:dyDescent="0.3">
      <c r="A1512" s="18" t="s">
        <v>72</v>
      </c>
      <c r="B1512" s="27">
        <v>21</v>
      </c>
      <c r="C1512" t="s">
        <v>1963</v>
      </c>
      <c r="D1512">
        <v>2007</v>
      </c>
    </row>
    <row r="1513" spans="1:4" x14ac:dyDescent="0.3">
      <c r="A1513" s="18" t="s">
        <v>72</v>
      </c>
      <c r="B1513" s="27">
        <v>21</v>
      </c>
      <c r="C1513" t="s">
        <v>1963</v>
      </c>
      <c r="D1513">
        <v>2007</v>
      </c>
    </row>
    <row r="1514" spans="1:4" x14ac:dyDescent="0.3">
      <c r="A1514" s="18" t="s">
        <v>72</v>
      </c>
      <c r="B1514" s="27">
        <v>21</v>
      </c>
      <c r="C1514" t="s">
        <v>1963</v>
      </c>
      <c r="D1514">
        <v>2007</v>
      </c>
    </row>
    <row r="1515" spans="1:4" x14ac:dyDescent="0.3">
      <c r="A1515" s="18" t="s">
        <v>72</v>
      </c>
      <c r="B1515" s="27">
        <v>21</v>
      </c>
      <c r="C1515" t="s">
        <v>1963</v>
      </c>
      <c r="D1515">
        <v>2007</v>
      </c>
    </row>
    <row r="1516" spans="1:4" x14ac:dyDescent="0.3">
      <c r="A1516" s="18" t="s">
        <v>72</v>
      </c>
      <c r="B1516" s="27">
        <v>21</v>
      </c>
      <c r="C1516" t="s">
        <v>1963</v>
      </c>
      <c r="D1516">
        <v>2007</v>
      </c>
    </row>
    <row r="1517" spans="1:4" x14ac:dyDescent="0.3">
      <c r="A1517" s="18" t="s">
        <v>72</v>
      </c>
      <c r="B1517" s="27">
        <v>21</v>
      </c>
      <c r="C1517" t="s">
        <v>1963</v>
      </c>
      <c r="D1517">
        <v>2007</v>
      </c>
    </row>
    <row r="1518" spans="1:4" x14ac:dyDescent="0.3">
      <c r="A1518" s="18" t="s">
        <v>72</v>
      </c>
      <c r="B1518" s="27">
        <v>21</v>
      </c>
      <c r="C1518" t="s">
        <v>1963</v>
      </c>
      <c r="D1518">
        <v>2007</v>
      </c>
    </row>
    <row r="1519" spans="1:4" x14ac:dyDescent="0.3">
      <c r="A1519" s="18" t="s">
        <v>72</v>
      </c>
      <c r="B1519" s="27">
        <v>21</v>
      </c>
      <c r="C1519" t="s">
        <v>1963</v>
      </c>
      <c r="D1519">
        <v>2007</v>
      </c>
    </row>
    <row r="1520" spans="1:4" x14ac:dyDescent="0.3">
      <c r="A1520" s="18" t="s">
        <v>72</v>
      </c>
      <c r="B1520" s="27">
        <v>21</v>
      </c>
      <c r="C1520" t="s">
        <v>1963</v>
      </c>
      <c r="D1520">
        <v>2007</v>
      </c>
    </row>
    <row r="1521" spans="1:4" x14ac:dyDescent="0.3">
      <c r="A1521" s="18" t="s">
        <v>72</v>
      </c>
      <c r="B1521" s="27">
        <v>21</v>
      </c>
      <c r="C1521" t="s">
        <v>1963</v>
      </c>
      <c r="D1521">
        <v>2007</v>
      </c>
    </row>
    <row r="1522" spans="1:4" x14ac:dyDescent="0.3">
      <c r="A1522" s="18" t="s">
        <v>72</v>
      </c>
      <c r="B1522" s="27">
        <v>21</v>
      </c>
      <c r="C1522" t="s">
        <v>1963</v>
      </c>
      <c r="D1522">
        <v>2007</v>
      </c>
    </row>
    <row r="1523" spans="1:4" x14ac:dyDescent="0.3">
      <c r="A1523" s="18" t="s">
        <v>72</v>
      </c>
      <c r="B1523" s="27">
        <v>21</v>
      </c>
      <c r="C1523" t="s">
        <v>1963</v>
      </c>
      <c r="D1523">
        <v>2007</v>
      </c>
    </row>
    <row r="1524" spans="1:4" x14ac:dyDescent="0.3">
      <c r="A1524" s="18" t="s">
        <v>73</v>
      </c>
      <c r="B1524" s="27">
        <v>22</v>
      </c>
      <c r="C1524" t="s">
        <v>1963</v>
      </c>
      <c r="D1524">
        <v>2007</v>
      </c>
    </row>
    <row r="1525" spans="1:4" x14ac:dyDescent="0.3">
      <c r="A1525" s="18" t="s">
        <v>73</v>
      </c>
      <c r="B1525" s="27">
        <v>22</v>
      </c>
      <c r="C1525" t="s">
        <v>1963</v>
      </c>
      <c r="D1525">
        <v>2007</v>
      </c>
    </row>
    <row r="1526" spans="1:4" x14ac:dyDescent="0.3">
      <c r="A1526" s="18" t="s">
        <v>73</v>
      </c>
      <c r="B1526" s="27">
        <v>22</v>
      </c>
      <c r="C1526" t="s">
        <v>1963</v>
      </c>
      <c r="D1526">
        <v>2007</v>
      </c>
    </row>
    <row r="1527" spans="1:4" x14ac:dyDescent="0.3">
      <c r="A1527" s="18" t="s">
        <v>73</v>
      </c>
      <c r="B1527" s="27">
        <v>22</v>
      </c>
      <c r="C1527" t="s">
        <v>1963</v>
      </c>
      <c r="D1527">
        <v>2007</v>
      </c>
    </row>
    <row r="1528" spans="1:4" x14ac:dyDescent="0.3">
      <c r="A1528" s="18" t="s">
        <v>72</v>
      </c>
      <c r="B1528" s="27">
        <v>21</v>
      </c>
      <c r="C1528" t="s">
        <v>1963</v>
      </c>
      <c r="D1528">
        <v>2007</v>
      </c>
    </row>
    <row r="1529" spans="1:4" x14ac:dyDescent="0.3">
      <c r="A1529" s="18" t="s">
        <v>72</v>
      </c>
      <c r="B1529" s="27">
        <v>21</v>
      </c>
      <c r="C1529" t="s">
        <v>1963</v>
      </c>
      <c r="D1529">
        <v>2007</v>
      </c>
    </row>
    <row r="1530" spans="1:4" x14ac:dyDescent="0.3">
      <c r="A1530" s="18" t="s">
        <v>72</v>
      </c>
      <c r="B1530" s="27">
        <v>21</v>
      </c>
      <c r="C1530" t="s">
        <v>1963</v>
      </c>
      <c r="D1530">
        <v>2007</v>
      </c>
    </row>
    <row r="1531" spans="1:4" x14ac:dyDescent="0.3">
      <c r="A1531" s="18" t="s">
        <v>72</v>
      </c>
      <c r="B1531" s="27">
        <v>21</v>
      </c>
      <c r="C1531" t="s">
        <v>1963</v>
      </c>
      <c r="D1531">
        <v>2007</v>
      </c>
    </row>
    <row r="1532" spans="1:4" x14ac:dyDescent="0.3">
      <c r="A1532" s="18" t="s">
        <v>72</v>
      </c>
      <c r="B1532" s="27">
        <v>21</v>
      </c>
      <c r="C1532" t="s">
        <v>1963</v>
      </c>
      <c r="D1532">
        <v>2007</v>
      </c>
    </row>
    <row r="1533" spans="1:4" x14ac:dyDescent="0.3">
      <c r="A1533" s="18" t="s">
        <v>72</v>
      </c>
      <c r="B1533" s="27">
        <v>21</v>
      </c>
      <c r="C1533" t="s">
        <v>1963</v>
      </c>
      <c r="D1533">
        <v>2007</v>
      </c>
    </row>
    <row r="1534" spans="1:4" x14ac:dyDescent="0.3">
      <c r="A1534" s="18" t="s">
        <v>72</v>
      </c>
      <c r="B1534" s="27">
        <v>21</v>
      </c>
      <c r="C1534" t="s">
        <v>1963</v>
      </c>
      <c r="D1534">
        <v>2007</v>
      </c>
    </row>
    <row r="1535" spans="1:4" x14ac:dyDescent="0.3">
      <c r="A1535" s="18" t="s">
        <v>72</v>
      </c>
      <c r="B1535" s="27">
        <v>21</v>
      </c>
      <c r="C1535" t="s">
        <v>1963</v>
      </c>
      <c r="D1535">
        <v>2007</v>
      </c>
    </row>
    <row r="1536" spans="1:4" x14ac:dyDescent="0.3">
      <c r="A1536" s="18" t="s">
        <v>72</v>
      </c>
      <c r="B1536" s="27">
        <v>21</v>
      </c>
      <c r="C1536" t="s">
        <v>1963</v>
      </c>
      <c r="D1536">
        <v>2007</v>
      </c>
    </row>
    <row r="1537" spans="1:4" x14ac:dyDescent="0.3">
      <c r="A1537" s="18" t="s">
        <v>72</v>
      </c>
      <c r="B1537" s="27">
        <v>21</v>
      </c>
      <c r="C1537" t="s">
        <v>1963</v>
      </c>
      <c r="D1537">
        <v>2007</v>
      </c>
    </row>
    <row r="1538" spans="1:4" x14ac:dyDescent="0.3">
      <c r="A1538" s="18" t="s">
        <v>72</v>
      </c>
      <c r="B1538" s="27">
        <v>21</v>
      </c>
      <c r="C1538" t="s">
        <v>1963</v>
      </c>
      <c r="D1538">
        <v>2007</v>
      </c>
    </row>
    <row r="1539" spans="1:4" x14ac:dyDescent="0.3">
      <c r="A1539" s="18" t="s">
        <v>72</v>
      </c>
      <c r="B1539" s="27">
        <v>21</v>
      </c>
      <c r="C1539" t="s">
        <v>1963</v>
      </c>
      <c r="D1539">
        <v>2007</v>
      </c>
    </row>
    <row r="1540" spans="1:4" x14ac:dyDescent="0.3">
      <c r="A1540" s="18" t="s">
        <v>72</v>
      </c>
      <c r="B1540" s="27">
        <v>21</v>
      </c>
      <c r="C1540" t="s">
        <v>1963</v>
      </c>
      <c r="D1540">
        <v>2007</v>
      </c>
    </row>
    <row r="1541" spans="1:4" x14ac:dyDescent="0.3">
      <c r="A1541" s="18" t="s">
        <v>72</v>
      </c>
      <c r="B1541" s="27">
        <v>21</v>
      </c>
      <c r="C1541" t="s">
        <v>1963</v>
      </c>
      <c r="D1541">
        <v>2007</v>
      </c>
    </row>
    <row r="1542" spans="1:4" x14ac:dyDescent="0.3">
      <c r="A1542" s="18" t="s">
        <v>72</v>
      </c>
      <c r="B1542" s="27">
        <v>21</v>
      </c>
      <c r="C1542" t="s">
        <v>1963</v>
      </c>
      <c r="D1542">
        <v>2007</v>
      </c>
    </row>
    <row r="1543" spans="1:4" x14ac:dyDescent="0.3">
      <c r="A1543" s="18" t="s">
        <v>72</v>
      </c>
      <c r="B1543" s="27">
        <v>21</v>
      </c>
      <c r="C1543" t="s">
        <v>1963</v>
      </c>
      <c r="D1543">
        <v>2007</v>
      </c>
    </row>
    <row r="1544" spans="1:4" x14ac:dyDescent="0.3">
      <c r="A1544" s="18" t="s">
        <v>72</v>
      </c>
      <c r="B1544" s="27">
        <v>21</v>
      </c>
      <c r="C1544" t="s">
        <v>1963</v>
      </c>
      <c r="D1544">
        <v>2007</v>
      </c>
    </row>
    <row r="1545" spans="1:4" x14ac:dyDescent="0.3">
      <c r="A1545" s="18" t="s">
        <v>72</v>
      </c>
      <c r="B1545" s="27">
        <v>21</v>
      </c>
      <c r="C1545" t="s">
        <v>1963</v>
      </c>
      <c r="D1545">
        <v>2007</v>
      </c>
    </row>
    <row r="1546" spans="1:4" x14ac:dyDescent="0.3">
      <c r="A1546" s="18" t="s">
        <v>72</v>
      </c>
      <c r="B1546" s="27">
        <v>21</v>
      </c>
      <c r="C1546" t="s">
        <v>1963</v>
      </c>
      <c r="D1546">
        <v>2007</v>
      </c>
    </row>
    <row r="1547" spans="1:4" x14ac:dyDescent="0.3">
      <c r="A1547" s="18" t="s">
        <v>72</v>
      </c>
      <c r="B1547" s="27">
        <v>21</v>
      </c>
      <c r="C1547" t="s">
        <v>1963</v>
      </c>
      <c r="D1547">
        <v>2007</v>
      </c>
    </row>
    <row r="1548" spans="1:4" x14ac:dyDescent="0.3">
      <c r="A1548" s="18" t="s">
        <v>72</v>
      </c>
      <c r="B1548" s="27">
        <v>21</v>
      </c>
      <c r="C1548" t="s">
        <v>1963</v>
      </c>
      <c r="D1548">
        <v>2007</v>
      </c>
    </row>
    <row r="1549" spans="1:4" x14ac:dyDescent="0.3">
      <c r="A1549" s="18" t="s">
        <v>72</v>
      </c>
      <c r="B1549" s="27">
        <v>21</v>
      </c>
      <c r="C1549" t="s">
        <v>1963</v>
      </c>
      <c r="D1549">
        <v>2007</v>
      </c>
    </row>
    <row r="1550" spans="1:4" x14ac:dyDescent="0.3">
      <c r="A1550" s="18" t="s">
        <v>72</v>
      </c>
      <c r="B1550" s="27">
        <v>21</v>
      </c>
      <c r="C1550" t="s">
        <v>1963</v>
      </c>
      <c r="D1550">
        <v>2007</v>
      </c>
    </row>
    <row r="1551" spans="1:4" x14ac:dyDescent="0.3">
      <c r="A1551" s="18" t="s">
        <v>72</v>
      </c>
      <c r="B1551" s="27">
        <v>21</v>
      </c>
      <c r="C1551" t="s">
        <v>1963</v>
      </c>
      <c r="D1551">
        <v>2007</v>
      </c>
    </row>
    <row r="1552" spans="1:4" x14ac:dyDescent="0.3">
      <c r="A1552" s="18" t="s">
        <v>72</v>
      </c>
      <c r="B1552" s="27">
        <v>21</v>
      </c>
      <c r="C1552" t="s">
        <v>1963</v>
      </c>
      <c r="D1552">
        <v>2007</v>
      </c>
    </row>
    <row r="1553" spans="1:4" x14ac:dyDescent="0.3">
      <c r="A1553" s="18" t="s">
        <v>72</v>
      </c>
      <c r="B1553" s="27">
        <v>21</v>
      </c>
      <c r="C1553" t="s">
        <v>1963</v>
      </c>
      <c r="D1553">
        <v>2007</v>
      </c>
    </row>
    <row r="1554" spans="1:4" x14ac:dyDescent="0.3">
      <c r="A1554" s="18" t="s">
        <v>72</v>
      </c>
      <c r="B1554" s="27">
        <v>21</v>
      </c>
      <c r="C1554" t="s">
        <v>1963</v>
      </c>
      <c r="D1554">
        <v>2007</v>
      </c>
    </row>
    <row r="1555" spans="1:4" x14ac:dyDescent="0.3">
      <c r="A1555" s="18" t="s">
        <v>72</v>
      </c>
      <c r="B1555" s="27">
        <v>21</v>
      </c>
      <c r="C1555" t="s">
        <v>1963</v>
      </c>
      <c r="D1555">
        <v>2007</v>
      </c>
    </row>
    <row r="1556" spans="1:4" x14ac:dyDescent="0.3">
      <c r="A1556" s="18" t="s">
        <v>72</v>
      </c>
      <c r="B1556" s="27">
        <v>21</v>
      </c>
      <c r="C1556" t="s">
        <v>1963</v>
      </c>
      <c r="D1556">
        <v>2007</v>
      </c>
    </row>
    <row r="1557" spans="1:4" x14ac:dyDescent="0.3">
      <c r="A1557" s="18" t="s">
        <v>72</v>
      </c>
      <c r="B1557" s="27">
        <v>21</v>
      </c>
      <c r="C1557" t="s">
        <v>1963</v>
      </c>
      <c r="D1557">
        <v>2007</v>
      </c>
    </row>
    <row r="1558" spans="1:4" x14ac:dyDescent="0.3">
      <c r="A1558" s="18" t="s">
        <v>72</v>
      </c>
      <c r="B1558" s="27">
        <v>21</v>
      </c>
      <c r="C1558" t="s">
        <v>1963</v>
      </c>
      <c r="D1558">
        <v>2007</v>
      </c>
    </row>
    <row r="1559" spans="1:4" x14ac:dyDescent="0.3">
      <c r="A1559" s="18" t="s">
        <v>72</v>
      </c>
      <c r="B1559" s="27">
        <v>21</v>
      </c>
      <c r="C1559" t="s">
        <v>1963</v>
      </c>
      <c r="D1559">
        <v>2007</v>
      </c>
    </row>
    <row r="1560" spans="1:4" x14ac:dyDescent="0.3">
      <c r="A1560" s="18" t="s">
        <v>72</v>
      </c>
      <c r="B1560" s="27">
        <v>21</v>
      </c>
      <c r="C1560" t="s">
        <v>1963</v>
      </c>
      <c r="D1560">
        <v>2007</v>
      </c>
    </row>
    <row r="1561" spans="1:4" x14ac:dyDescent="0.3">
      <c r="A1561" s="18" t="s">
        <v>72</v>
      </c>
      <c r="B1561" s="27">
        <v>21</v>
      </c>
      <c r="C1561" t="s">
        <v>1963</v>
      </c>
      <c r="D1561">
        <v>2007</v>
      </c>
    </row>
    <row r="1562" spans="1:4" x14ac:dyDescent="0.3">
      <c r="A1562" s="18" t="s">
        <v>72</v>
      </c>
      <c r="B1562" s="27">
        <v>21</v>
      </c>
      <c r="C1562" t="s">
        <v>1963</v>
      </c>
      <c r="D1562">
        <v>2007</v>
      </c>
    </row>
    <row r="1563" spans="1:4" x14ac:dyDescent="0.3">
      <c r="A1563" s="18" t="s">
        <v>72</v>
      </c>
      <c r="B1563" s="27">
        <v>21</v>
      </c>
      <c r="C1563" t="s">
        <v>1963</v>
      </c>
      <c r="D1563">
        <v>2007</v>
      </c>
    </row>
    <row r="1564" spans="1:4" x14ac:dyDescent="0.3">
      <c r="A1564" s="18" t="s">
        <v>72</v>
      </c>
      <c r="B1564" s="27">
        <v>21</v>
      </c>
      <c r="C1564" t="s">
        <v>1963</v>
      </c>
      <c r="D1564">
        <v>2007</v>
      </c>
    </row>
    <row r="1565" spans="1:4" x14ac:dyDescent="0.3">
      <c r="A1565" s="18" t="s">
        <v>72</v>
      </c>
      <c r="B1565" s="27">
        <v>21</v>
      </c>
      <c r="C1565" t="s">
        <v>1963</v>
      </c>
      <c r="D1565">
        <v>2007</v>
      </c>
    </row>
    <row r="1566" spans="1:4" x14ac:dyDescent="0.3">
      <c r="A1566" s="18" t="s">
        <v>72</v>
      </c>
      <c r="B1566" s="27">
        <v>21</v>
      </c>
      <c r="C1566" t="s">
        <v>1963</v>
      </c>
      <c r="D1566">
        <v>2007</v>
      </c>
    </row>
    <row r="1567" spans="1:4" x14ac:dyDescent="0.3">
      <c r="A1567" s="18" t="s">
        <v>72</v>
      </c>
      <c r="B1567" s="27">
        <v>21</v>
      </c>
      <c r="C1567" t="s">
        <v>1963</v>
      </c>
      <c r="D1567">
        <v>2007</v>
      </c>
    </row>
    <row r="1568" spans="1:4" x14ac:dyDescent="0.3">
      <c r="A1568" s="18" t="s">
        <v>72</v>
      </c>
      <c r="B1568" s="27">
        <v>21</v>
      </c>
      <c r="C1568" t="s">
        <v>1963</v>
      </c>
      <c r="D1568">
        <v>2007</v>
      </c>
    </row>
    <row r="1569" spans="1:4" x14ac:dyDescent="0.3">
      <c r="A1569" s="18" t="s">
        <v>72</v>
      </c>
      <c r="B1569" s="27">
        <v>21</v>
      </c>
      <c r="C1569" t="s">
        <v>1963</v>
      </c>
      <c r="D1569">
        <v>2007</v>
      </c>
    </row>
    <row r="1570" spans="1:4" x14ac:dyDescent="0.3">
      <c r="A1570" s="18" t="s">
        <v>72</v>
      </c>
      <c r="B1570" s="27">
        <v>21</v>
      </c>
      <c r="C1570" t="s">
        <v>1963</v>
      </c>
      <c r="D1570">
        <v>2007</v>
      </c>
    </row>
    <row r="1571" spans="1:4" x14ac:dyDescent="0.3">
      <c r="A1571" s="18" t="s">
        <v>72</v>
      </c>
      <c r="B1571" s="27">
        <v>21</v>
      </c>
      <c r="C1571" t="s">
        <v>1963</v>
      </c>
      <c r="D1571">
        <v>2007</v>
      </c>
    </row>
    <row r="1572" spans="1:4" x14ac:dyDescent="0.3">
      <c r="A1572" s="18" t="s">
        <v>72</v>
      </c>
      <c r="B1572" s="27">
        <v>21</v>
      </c>
      <c r="C1572" t="s">
        <v>1963</v>
      </c>
      <c r="D1572">
        <v>2007</v>
      </c>
    </row>
    <row r="1573" spans="1:4" x14ac:dyDescent="0.3">
      <c r="A1573" s="18" t="s">
        <v>72</v>
      </c>
      <c r="B1573" s="27">
        <v>21</v>
      </c>
      <c r="C1573" t="s">
        <v>1963</v>
      </c>
      <c r="D1573">
        <v>2007</v>
      </c>
    </row>
    <row r="1574" spans="1:4" x14ac:dyDescent="0.3">
      <c r="A1574" s="18" t="s">
        <v>72</v>
      </c>
      <c r="B1574" s="27">
        <v>21</v>
      </c>
      <c r="C1574" t="s">
        <v>1963</v>
      </c>
      <c r="D1574">
        <v>2007</v>
      </c>
    </row>
    <row r="1575" spans="1:4" x14ac:dyDescent="0.3">
      <c r="A1575" s="18" t="s">
        <v>72</v>
      </c>
      <c r="B1575" s="27">
        <v>21</v>
      </c>
      <c r="C1575" t="s">
        <v>1963</v>
      </c>
      <c r="D1575">
        <v>2007</v>
      </c>
    </row>
    <row r="1576" spans="1:4" x14ac:dyDescent="0.3">
      <c r="A1576" s="18" t="s">
        <v>72</v>
      </c>
      <c r="B1576" s="27">
        <v>21</v>
      </c>
      <c r="C1576" t="s">
        <v>1963</v>
      </c>
      <c r="D1576">
        <v>2007</v>
      </c>
    </row>
    <row r="1577" spans="1:4" x14ac:dyDescent="0.3">
      <c r="A1577" s="18" t="s">
        <v>72</v>
      </c>
      <c r="B1577" s="27">
        <v>21</v>
      </c>
      <c r="C1577" t="s">
        <v>1963</v>
      </c>
      <c r="D1577">
        <v>2007</v>
      </c>
    </row>
    <row r="1578" spans="1:4" x14ac:dyDescent="0.3">
      <c r="A1578" s="18" t="s">
        <v>72</v>
      </c>
      <c r="B1578" s="27">
        <v>21</v>
      </c>
      <c r="C1578" t="s">
        <v>1963</v>
      </c>
      <c r="D1578">
        <v>2007</v>
      </c>
    </row>
    <row r="1579" spans="1:4" x14ac:dyDescent="0.3">
      <c r="A1579" s="18" t="s">
        <v>72</v>
      </c>
      <c r="B1579" s="27">
        <v>21</v>
      </c>
      <c r="C1579" t="s">
        <v>1963</v>
      </c>
      <c r="D1579">
        <v>2007</v>
      </c>
    </row>
    <row r="1580" spans="1:4" x14ac:dyDescent="0.3">
      <c r="A1580" s="18" t="s">
        <v>72</v>
      </c>
      <c r="B1580" s="27">
        <v>21</v>
      </c>
      <c r="C1580" t="s">
        <v>1963</v>
      </c>
      <c r="D1580">
        <v>2007</v>
      </c>
    </row>
    <row r="1581" spans="1:4" x14ac:dyDescent="0.3">
      <c r="A1581" s="18" t="s">
        <v>72</v>
      </c>
      <c r="B1581" s="27">
        <v>21</v>
      </c>
      <c r="C1581" t="s">
        <v>1963</v>
      </c>
      <c r="D1581">
        <v>2007</v>
      </c>
    </row>
    <row r="1582" spans="1:4" x14ac:dyDescent="0.3">
      <c r="A1582" s="18" t="s">
        <v>72</v>
      </c>
      <c r="B1582" s="27">
        <v>21</v>
      </c>
      <c r="C1582" t="s">
        <v>1963</v>
      </c>
      <c r="D1582">
        <v>2007</v>
      </c>
    </row>
    <row r="1583" spans="1:4" x14ac:dyDescent="0.3">
      <c r="A1583" s="18" t="s">
        <v>72</v>
      </c>
      <c r="B1583" s="27">
        <v>21</v>
      </c>
      <c r="C1583" t="s">
        <v>1963</v>
      </c>
      <c r="D1583">
        <v>2007</v>
      </c>
    </row>
    <row r="1584" spans="1:4" x14ac:dyDescent="0.3">
      <c r="A1584" s="18" t="s">
        <v>72</v>
      </c>
      <c r="B1584" s="27">
        <v>21</v>
      </c>
      <c r="C1584" t="s">
        <v>1963</v>
      </c>
      <c r="D1584">
        <v>2007</v>
      </c>
    </row>
    <row r="1585" spans="1:4" x14ac:dyDescent="0.3">
      <c r="A1585" s="18" t="s">
        <v>72</v>
      </c>
      <c r="B1585" s="27">
        <v>21</v>
      </c>
      <c r="C1585" t="s">
        <v>1963</v>
      </c>
      <c r="D1585">
        <v>2007</v>
      </c>
    </row>
    <row r="1586" spans="1:4" x14ac:dyDescent="0.3">
      <c r="A1586" s="18" t="s">
        <v>72</v>
      </c>
      <c r="B1586" s="27">
        <v>21</v>
      </c>
      <c r="C1586" t="s">
        <v>1963</v>
      </c>
      <c r="D1586">
        <v>2007</v>
      </c>
    </row>
    <row r="1587" spans="1:4" x14ac:dyDescent="0.3">
      <c r="A1587" s="18" t="s">
        <v>72</v>
      </c>
      <c r="B1587" s="27">
        <v>21</v>
      </c>
      <c r="C1587" t="s">
        <v>1963</v>
      </c>
      <c r="D1587">
        <v>2007</v>
      </c>
    </row>
    <row r="1588" spans="1:4" x14ac:dyDescent="0.3">
      <c r="A1588" s="18" t="s">
        <v>72</v>
      </c>
      <c r="B1588" s="27">
        <v>21</v>
      </c>
      <c r="C1588" t="s">
        <v>1963</v>
      </c>
      <c r="D1588">
        <v>2007</v>
      </c>
    </row>
    <row r="1589" spans="1:4" x14ac:dyDescent="0.3">
      <c r="A1589" s="18" t="s">
        <v>72</v>
      </c>
      <c r="B1589" s="27">
        <v>21</v>
      </c>
      <c r="C1589" t="s">
        <v>1963</v>
      </c>
      <c r="D1589">
        <v>2007</v>
      </c>
    </row>
    <row r="1590" spans="1:4" x14ac:dyDescent="0.3">
      <c r="A1590" s="18" t="s">
        <v>72</v>
      </c>
      <c r="B1590" s="27">
        <v>21</v>
      </c>
      <c r="C1590" t="s">
        <v>1963</v>
      </c>
      <c r="D1590">
        <v>2007</v>
      </c>
    </row>
    <row r="1591" spans="1:4" x14ac:dyDescent="0.3">
      <c r="A1591" s="18" t="s">
        <v>72</v>
      </c>
      <c r="B1591" s="27">
        <v>21</v>
      </c>
      <c r="C1591" t="s">
        <v>1963</v>
      </c>
      <c r="D1591">
        <v>2007</v>
      </c>
    </row>
    <row r="1592" spans="1:4" x14ac:dyDescent="0.3">
      <c r="A1592" s="18" t="s">
        <v>72</v>
      </c>
      <c r="B1592" s="27">
        <v>21</v>
      </c>
      <c r="C1592" t="s">
        <v>1963</v>
      </c>
      <c r="D1592">
        <v>2007</v>
      </c>
    </row>
    <row r="1593" spans="1:4" x14ac:dyDescent="0.3">
      <c r="A1593" s="18" t="s">
        <v>72</v>
      </c>
      <c r="B1593" s="27">
        <v>21</v>
      </c>
      <c r="C1593" t="s">
        <v>1963</v>
      </c>
      <c r="D1593">
        <v>2007</v>
      </c>
    </row>
    <row r="1594" spans="1:4" x14ac:dyDescent="0.3">
      <c r="A1594" s="18" t="s">
        <v>72</v>
      </c>
      <c r="B1594" s="27">
        <v>21</v>
      </c>
      <c r="C1594" t="s">
        <v>1963</v>
      </c>
      <c r="D1594">
        <v>2007</v>
      </c>
    </row>
    <row r="1595" spans="1:4" x14ac:dyDescent="0.3">
      <c r="A1595" s="18" t="s">
        <v>72</v>
      </c>
      <c r="B1595" s="27">
        <v>21</v>
      </c>
      <c r="C1595" t="s">
        <v>1963</v>
      </c>
      <c r="D1595">
        <v>2007</v>
      </c>
    </row>
    <row r="1596" spans="1:4" x14ac:dyDescent="0.3">
      <c r="A1596" s="18" t="s">
        <v>72</v>
      </c>
      <c r="B1596" s="27">
        <v>21</v>
      </c>
      <c r="C1596" t="s">
        <v>1963</v>
      </c>
      <c r="D1596">
        <v>2007</v>
      </c>
    </row>
    <row r="1597" spans="1:4" x14ac:dyDescent="0.3">
      <c r="A1597" s="18" t="s">
        <v>72</v>
      </c>
      <c r="B1597" s="27">
        <v>21</v>
      </c>
      <c r="C1597" t="s">
        <v>1963</v>
      </c>
      <c r="D1597">
        <v>2007</v>
      </c>
    </row>
    <row r="1598" spans="1:4" x14ac:dyDescent="0.3">
      <c r="A1598" s="18" t="s">
        <v>72</v>
      </c>
      <c r="B1598" s="27">
        <v>21</v>
      </c>
      <c r="C1598" t="s">
        <v>1963</v>
      </c>
      <c r="D1598">
        <v>2007</v>
      </c>
    </row>
    <row r="1599" spans="1:4" x14ac:dyDescent="0.3">
      <c r="A1599" s="18" t="s">
        <v>72</v>
      </c>
      <c r="B1599" s="27">
        <v>21</v>
      </c>
      <c r="C1599" t="s">
        <v>1963</v>
      </c>
      <c r="D1599">
        <v>2007</v>
      </c>
    </row>
    <row r="1600" spans="1:4" x14ac:dyDescent="0.3">
      <c r="A1600" s="18" t="s">
        <v>72</v>
      </c>
      <c r="B1600" s="27">
        <v>21</v>
      </c>
      <c r="C1600" t="s">
        <v>1963</v>
      </c>
      <c r="D1600">
        <v>2007</v>
      </c>
    </row>
    <row r="1601" spans="1:4" x14ac:dyDescent="0.3">
      <c r="A1601" s="18" t="s">
        <v>72</v>
      </c>
      <c r="B1601" s="27">
        <v>21</v>
      </c>
      <c r="C1601" t="s">
        <v>1963</v>
      </c>
      <c r="D1601">
        <v>2007</v>
      </c>
    </row>
    <row r="1602" spans="1:4" x14ac:dyDescent="0.3">
      <c r="A1602" s="18" t="s">
        <v>72</v>
      </c>
      <c r="B1602" s="27">
        <v>21</v>
      </c>
      <c r="C1602" t="s">
        <v>1963</v>
      </c>
      <c r="D1602">
        <v>2007</v>
      </c>
    </row>
    <row r="1603" spans="1:4" x14ac:dyDescent="0.3">
      <c r="A1603" s="18" t="s">
        <v>72</v>
      </c>
      <c r="B1603" s="27">
        <v>21</v>
      </c>
      <c r="C1603" t="s">
        <v>1963</v>
      </c>
      <c r="D1603">
        <v>2007</v>
      </c>
    </row>
    <row r="1604" spans="1:4" x14ac:dyDescent="0.3">
      <c r="A1604" s="18" t="s">
        <v>72</v>
      </c>
      <c r="B1604" s="27">
        <v>21</v>
      </c>
      <c r="C1604" t="s">
        <v>1963</v>
      </c>
      <c r="D1604">
        <v>2007</v>
      </c>
    </row>
    <row r="1605" spans="1:4" x14ac:dyDescent="0.3">
      <c r="A1605" s="18" t="s">
        <v>72</v>
      </c>
      <c r="B1605" s="27">
        <v>21</v>
      </c>
      <c r="C1605" t="s">
        <v>1963</v>
      </c>
      <c r="D1605">
        <v>2007</v>
      </c>
    </row>
    <row r="1606" spans="1:4" x14ac:dyDescent="0.3">
      <c r="A1606" s="18" t="s">
        <v>72</v>
      </c>
      <c r="B1606" s="27">
        <v>21</v>
      </c>
      <c r="C1606" t="s">
        <v>1963</v>
      </c>
      <c r="D1606">
        <v>2007</v>
      </c>
    </row>
    <row r="1607" spans="1:4" x14ac:dyDescent="0.3">
      <c r="A1607" s="18" t="s">
        <v>72</v>
      </c>
      <c r="B1607" s="27">
        <v>21</v>
      </c>
      <c r="C1607" t="s">
        <v>1963</v>
      </c>
      <c r="D1607">
        <v>2007</v>
      </c>
    </row>
    <row r="1608" spans="1:4" x14ac:dyDescent="0.3">
      <c r="A1608" s="18" t="s">
        <v>72</v>
      </c>
      <c r="B1608" s="27">
        <v>21</v>
      </c>
      <c r="C1608" t="s">
        <v>1963</v>
      </c>
      <c r="D1608">
        <v>2007</v>
      </c>
    </row>
    <row r="1609" spans="1:4" x14ac:dyDescent="0.3">
      <c r="A1609" s="18" t="s">
        <v>72</v>
      </c>
      <c r="B1609" s="27">
        <v>21</v>
      </c>
      <c r="C1609" t="s">
        <v>1963</v>
      </c>
      <c r="D1609">
        <v>2007</v>
      </c>
    </row>
    <row r="1610" spans="1:4" x14ac:dyDescent="0.3">
      <c r="A1610" s="18" t="s">
        <v>72</v>
      </c>
      <c r="B1610" s="27">
        <v>21</v>
      </c>
      <c r="C1610" t="s">
        <v>1963</v>
      </c>
      <c r="D1610">
        <v>2007</v>
      </c>
    </row>
    <row r="1611" spans="1:4" x14ac:dyDescent="0.3">
      <c r="A1611" s="18" t="s">
        <v>72</v>
      </c>
      <c r="B1611" s="27">
        <v>21</v>
      </c>
      <c r="C1611" t="s">
        <v>1963</v>
      </c>
      <c r="D1611">
        <v>2007</v>
      </c>
    </row>
    <row r="1612" spans="1:4" x14ac:dyDescent="0.3">
      <c r="A1612" s="18" t="s">
        <v>72</v>
      </c>
      <c r="B1612" s="27">
        <v>21</v>
      </c>
      <c r="C1612" t="s">
        <v>1963</v>
      </c>
      <c r="D1612">
        <v>2007</v>
      </c>
    </row>
    <row r="1613" spans="1:4" x14ac:dyDescent="0.3">
      <c r="A1613" s="18" t="s">
        <v>72</v>
      </c>
      <c r="B1613" s="27">
        <v>21</v>
      </c>
      <c r="C1613" t="s">
        <v>1963</v>
      </c>
      <c r="D1613">
        <v>2007</v>
      </c>
    </row>
    <row r="1614" spans="1:4" x14ac:dyDescent="0.3">
      <c r="A1614" s="18" t="s">
        <v>72</v>
      </c>
      <c r="B1614" s="27">
        <v>21</v>
      </c>
      <c r="C1614" t="s">
        <v>1963</v>
      </c>
      <c r="D1614">
        <v>2007</v>
      </c>
    </row>
    <row r="1615" spans="1:4" x14ac:dyDescent="0.3">
      <c r="A1615" s="18" t="s">
        <v>72</v>
      </c>
      <c r="B1615" s="27">
        <v>21</v>
      </c>
      <c r="C1615" t="s">
        <v>1963</v>
      </c>
      <c r="D1615">
        <v>2007</v>
      </c>
    </row>
    <row r="1616" spans="1:4" x14ac:dyDescent="0.3">
      <c r="A1616" s="18" t="s">
        <v>72</v>
      </c>
      <c r="B1616" s="27">
        <v>21</v>
      </c>
      <c r="C1616" t="s">
        <v>1963</v>
      </c>
      <c r="D1616">
        <v>2007</v>
      </c>
    </row>
    <row r="1617" spans="1:4" x14ac:dyDescent="0.3">
      <c r="A1617" s="18" t="s">
        <v>72</v>
      </c>
      <c r="B1617" s="27">
        <v>21</v>
      </c>
      <c r="C1617" t="s">
        <v>1963</v>
      </c>
      <c r="D1617">
        <v>2007</v>
      </c>
    </row>
    <row r="1618" spans="1:4" x14ac:dyDescent="0.3">
      <c r="A1618" s="18" t="s">
        <v>72</v>
      </c>
      <c r="B1618" s="27">
        <v>21</v>
      </c>
      <c r="C1618" t="s">
        <v>1963</v>
      </c>
      <c r="D1618">
        <v>2007</v>
      </c>
    </row>
    <row r="1619" spans="1:4" x14ac:dyDescent="0.3">
      <c r="A1619" s="18" t="s">
        <v>72</v>
      </c>
      <c r="B1619" s="27">
        <v>21</v>
      </c>
      <c r="C1619" t="s">
        <v>1963</v>
      </c>
      <c r="D1619">
        <v>2007</v>
      </c>
    </row>
    <row r="1620" spans="1:4" x14ac:dyDescent="0.3">
      <c r="A1620" s="18" t="s">
        <v>72</v>
      </c>
      <c r="B1620" s="27">
        <v>21</v>
      </c>
      <c r="C1620" t="s">
        <v>1963</v>
      </c>
      <c r="D1620">
        <v>2007</v>
      </c>
    </row>
    <row r="1621" spans="1:4" x14ac:dyDescent="0.3">
      <c r="A1621" s="18" t="s">
        <v>72</v>
      </c>
      <c r="B1621" s="27">
        <v>21</v>
      </c>
      <c r="C1621" t="s">
        <v>1963</v>
      </c>
      <c r="D1621">
        <v>2007</v>
      </c>
    </row>
    <row r="1622" spans="1:4" x14ac:dyDescent="0.3">
      <c r="A1622" s="18" t="s">
        <v>72</v>
      </c>
      <c r="B1622" s="27">
        <v>21</v>
      </c>
      <c r="C1622" t="s">
        <v>1963</v>
      </c>
      <c r="D1622">
        <v>2007</v>
      </c>
    </row>
    <row r="1623" spans="1:4" x14ac:dyDescent="0.3">
      <c r="A1623" s="18" t="s">
        <v>72</v>
      </c>
      <c r="B1623" s="27">
        <v>21</v>
      </c>
      <c r="C1623" t="s">
        <v>1963</v>
      </c>
      <c r="D1623">
        <v>2007</v>
      </c>
    </row>
    <row r="1624" spans="1:4" x14ac:dyDescent="0.3">
      <c r="A1624" s="18" t="s">
        <v>76</v>
      </c>
      <c r="B1624" s="27">
        <v>27</v>
      </c>
      <c r="C1624" t="s">
        <v>1963</v>
      </c>
      <c r="D1624">
        <v>2007</v>
      </c>
    </row>
    <row r="1625" spans="1:4" x14ac:dyDescent="0.3">
      <c r="A1625" s="18" t="s">
        <v>76</v>
      </c>
      <c r="B1625" s="27">
        <v>27</v>
      </c>
      <c r="C1625" t="s">
        <v>1963</v>
      </c>
      <c r="D1625">
        <v>2007</v>
      </c>
    </row>
    <row r="1626" spans="1:4" x14ac:dyDescent="0.3">
      <c r="A1626" s="18" t="s">
        <v>76</v>
      </c>
      <c r="B1626" s="27">
        <v>27</v>
      </c>
      <c r="C1626" t="s">
        <v>1963</v>
      </c>
      <c r="D1626">
        <v>2007</v>
      </c>
    </row>
    <row r="1627" spans="1:4" x14ac:dyDescent="0.3">
      <c r="A1627" s="18" t="s">
        <v>76</v>
      </c>
      <c r="B1627" s="27">
        <v>27</v>
      </c>
      <c r="C1627" t="s">
        <v>1963</v>
      </c>
      <c r="D1627">
        <v>2007</v>
      </c>
    </row>
    <row r="1628" spans="1:4" x14ac:dyDescent="0.3">
      <c r="A1628" s="18" t="s">
        <v>76</v>
      </c>
      <c r="B1628" s="27">
        <v>27</v>
      </c>
      <c r="C1628" t="s">
        <v>1963</v>
      </c>
      <c r="D1628">
        <v>2007</v>
      </c>
    </row>
    <row r="1629" spans="1:4" x14ac:dyDescent="0.3">
      <c r="A1629" s="18" t="s">
        <v>76</v>
      </c>
      <c r="B1629" s="27">
        <v>27</v>
      </c>
      <c r="C1629" t="s">
        <v>1963</v>
      </c>
      <c r="D1629">
        <v>2007</v>
      </c>
    </row>
    <row r="1630" spans="1:4" x14ac:dyDescent="0.3">
      <c r="A1630" s="18" t="s">
        <v>76</v>
      </c>
      <c r="B1630" s="27">
        <v>27</v>
      </c>
      <c r="C1630" t="s">
        <v>1963</v>
      </c>
      <c r="D1630">
        <v>2007</v>
      </c>
    </row>
    <row r="1631" spans="1:4" x14ac:dyDescent="0.3">
      <c r="A1631" s="18" t="s">
        <v>76</v>
      </c>
      <c r="B1631" s="27">
        <v>27</v>
      </c>
      <c r="C1631" t="s">
        <v>1963</v>
      </c>
      <c r="D1631">
        <v>2007</v>
      </c>
    </row>
    <row r="1632" spans="1:4" x14ac:dyDescent="0.3">
      <c r="A1632" s="18" t="s">
        <v>76</v>
      </c>
      <c r="B1632" s="27">
        <v>27</v>
      </c>
      <c r="C1632" t="s">
        <v>1963</v>
      </c>
      <c r="D1632">
        <v>2007</v>
      </c>
    </row>
    <row r="1633" spans="1:4" x14ac:dyDescent="0.3">
      <c r="A1633" s="18" t="s">
        <v>76</v>
      </c>
      <c r="B1633" s="27">
        <v>27</v>
      </c>
      <c r="C1633" t="s">
        <v>1963</v>
      </c>
      <c r="D1633">
        <v>2007</v>
      </c>
    </row>
    <row r="1634" spans="1:4" x14ac:dyDescent="0.3">
      <c r="A1634" s="18" t="s">
        <v>76</v>
      </c>
      <c r="B1634" s="27">
        <v>27</v>
      </c>
      <c r="C1634" t="s">
        <v>1963</v>
      </c>
      <c r="D1634">
        <v>2007</v>
      </c>
    </row>
    <row r="1635" spans="1:4" x14ac:dyDescent="0.3">
      <c r="A1635" s="18" t="s">
        <v>76</v>
      </c>
      <c r="B1635" s="27">
        <v>27</v>
      </c>
      <c r="C1635" t="s">
        <v>1963</v>
      </c>
      <c r="D1635">
        <v>2007</v>
      </c>
    </row>
    <row r="1636" spans="1:4" x14ac:dyDescent="0.3">
      <c r="A1636" s="18" t="s">
        <v>76</v>
      </c>
      <c r="B1636" s="27">
        <v>27</v>
      </c>
      <c r="C1636" t="s">
        <v>1963</v>
      </c>
      <c r="D1636">
        <v>2007</v>
      </c>
    </row>
    <row r="1637" spans="1:4" x14ac:dyDescent="0.3">
      <c r="A1637" s="18" t="s">
        <v>76</v>
      </c>
      <c r="B1637" s="27">
        <v>27</v>
      </c>
      <c r="C1637" t="s">
        <v>1963</v>
      </c>
      <c r="D1637">
        <v>2007</v>
      </c>
    </row>
    <row r="1638" spans="1:4" x14ac:dyDescent="0.3">
      <c r="A1638" s="18" t="s">
        <v>76</v>
      </c>
      <c r="B1638" s="27">
        <v>27</v>
      </c>
      <c r="C1638" t="s">
        <v>1963</v>
      </c>
      <c r="D1638">
        <v>2007</v>
      </c>
    </row>
    <row r="1639" spans="1:4" x14ac:dyDescent="0.3">
      <c r="A1639" s="18" t="s">
        <v>76</v>
      </c>
      <c r="B1639" s="27">
        <v>27</v>
      </c>
      <c r="C1639" t="s">
        <v>1963</v>
      </c>
      <c r="D1639">
        <v>2007</v>
      </c>
    </row>
    <row r="1640" spans="1:4" x14ac:dyDescent="0.3">
      <c r="A1640" s="18" t="s">
        <v>76</v>
      </c>
      <c r="B1640" s="27">
        <v>27</v>
      </c>
      <c r="C1640" t="s">
        <v>1963</v>
      </c>
      <c r="D1640">
        <v>2007</v>
      </c>
    </row>
    <row r="1641" spans="1:4" x14ac:dyDescent="0.3">
      <c r="A1641" s="18" t="s">
        <v>76</v>
      </c>
      <c r="B1641" s="27">
        <v>27</v>
      </c>
      <c r="C1641" t="s">
        <v>1963</v>
      </c>
      <c r="D1641">
        <v>2007</v>
      </c>
    </row>
    <row r="1642" spans="1:4" x14ac:dyDescent="0.3">
      <c r="A1642" s="18" t="s">
        <v>76</v>
      </c>
      <c r="B1642" s="27">
        <v>27</v>
      </c>
      <c r="C1642" t="s">
        <v>1963</v>
      </c>
      <c r="D1642">
        <v>2007</v>
      </c>
    </row>
    <row r="1643" spans="1:4" x14ac:dyDescent="0.3">
      <c r="A1643" s="18" t="s">
        <v>76</v>
      </c>
      <c r="B1643" s="27">
        <v>27</v>
      </c>
      <c r="C1643" t="s">
        <v>1963</v>
      </c>
      <c r="D1643">
        <v>2007</v>
      </c>
    </row>
    <row r="1644" spans="1:4" x14ac:dyDescent="0.3">
      <c r="A1644" s="18" t="s">
        <v>76</v>
      </c>
      <c r="B1644" s="27">
        <v>27</v>
      </c>
      <c r="C1644" t="s">
        <v>1963</v>
      </c>
      <c r="D1644">
        <v>2007</v>
      </c>
    </row>
    <row r="1645" spans="1:4" x14ac:dyDescent="0.3">
      <c r="A1645" s="18" t="s">
        <v>76</v>
      </c>
      <c r="B1645" s="27">
        <v>27</v>
      </c>
      <c r="C1645" t="s">
        <v>1963</v>
      </c>
      <c r="D1645">
        <v>2007</v>
      </c>
    </row>
    <row r="1646" spans="1:4" x14ac:dyDescent="0.3">
      <c r="A1646" s="18" t="s">
        <v>76</v>
      </c>
      <c r="B1646" s="27">
        <v>27</v>
      </c>
      <c r="C1646" t="s">
        <v>1963</v>
      </c>
      <c r="D1646">
        <v>2007</v>
      </c>
    </row>
    <row r="1647" spans="1:4" x14ac:dyDescent="0.3">
      <c r="A1647" s="18" t="s">
        <v>76</v>
      </c>
      <c r="B1647" s="27">
        <v>27</v>
      </c>
      <c r="C1647" t="s">
        <v>1963</v>
      </c>
      <c r="D1647">
        <v>2007</v>
      </c>
    </row>
    <row r="1648" spans="1:4" x14ac:dyDescent="0.3">
      <c r="A1648" s="18" t="s">
        <v>76</v>
      </c>
      <c r="B1648" s="27">
        <v>27</v>
      </c>
      <c r="C1648" t="s">
        <v>1963</v>
      </c>
      <c r="D1648">
        <v>2007</v>
      </c>
    </row>
    <row r="1649" spans="1:4" x14ac:dyDescent="0.3">
      <c r="A1649" s="18" t="s">
        <v>76</v>
      </c>
      <c r="B1649" s="27">
        <v>27</v>
      </c>
      <c r="C1649" t="s">
        <v>1963</v>
      </c>
      <c r="D1649">
        <v>2007</v>
      </c>
    </row>
    <row r="1650" spans="1:4" x14ac:dyDescent="0.3">
      <c r="A1650" s="18" t="s">
        <v>76</v>
      </c>
      <c r="B1650" s="27">
        <v>27</v>
      </c>
      <c r="C1650" t="s">
        <v>1963</v>
      </c>
      <c r="D1650">
        <v>2007</v>
      </c>
    </row>
    <row r="1651" spans="1:4" x14ac:dyDescent="0.3">
      <c r="A1651" s="18" t="s">
        <v>76</v>
      </c>
      <c r="B1651" s="27">
        <v>27</v>
      </c>
      <c r="C1651" t="s">
        <v>1963</v>
      </c>
      <c r="D1651">
        <v>2007</v>
      </c>
    </row>
    <row r="1652" spans="1:4" x14ac:dyDescent="0.3">
      <c r="A1652" s="18" t="s">
        <v>76</v>
      </c>
      <c r="B1652" s="27">
        <v>27</v>
      </c>
      <c r="C1652" t="s">
        <v>1963</v>
      </c>
      <c r="D1652">
        <v>2007</v>
      </c>
    </row>
    <row r="1653" spans="1:4" x14ac:dyDescent="0.3">
      <c r="A1653" s="18" t="s">
        <v>76</v>
      </c>
      <c r="B1653" s="27">
        <v>27</v>
      </c>
      <c r="C1653" t="s">
        <v>1963</v>
      </c>
      <c r="D1653">
        <v>2007</v>
      </c>
    </row>
    <row r="1654" spans="1:4" x14ac:dyDescent="0.3">
      <c r="A1654" s="18" t="s">
        <v>76</v>
      </c>
      <c r="B1654" s="27">
        <v>27</v>
      </c>
      <c r="C1654" t="s">
        <v>1963</v>
      </c>
      <c r="D1654">
        <v>2007</v>
      </c>
    </row>
    <row r="1655" spans="1:4" x14ac:dyDescent="0.3">
      <c r="A1655" s="18" t="s">
        <v>76</v>
      </c>
      <c r="B1655" s="27">
        <v>27</v>
      </c>
      <c r="C1655" t="s">
        <v>1963</v>
      </c>
      <c r="D1655">
        <v>2007</v>
      </c>
    </row>
    <row r="1656" spans="1:4" x14ac:dyDescent="0.3">
      <c r="A1656" s="18" t="s">
        <v>76</v>
      </c>
      <c r="B1656" s="27">
        <v>27</v>
      </c>
      <c r="C1656" t="s">
        <v>1963</v>
      </c>
      <c r="D1656">
        <v>2007</v>
      </c>
    </row>
    <row r="1657" spans="1:4" x14ac:dyDescent="0.3">
      <c r="A1657" s="18" t="s">
        <v>76</v>
      </c>
      <c r="B1657" s="27">
        <v>27</v>
      </c>
      <c r="C1657" t="s">
        <v>1963</v>
      </c>
      <c r="D1657">
        <v>2007</v>
      </c>
    </row>
    <row r="1658" spans="1:4" x14ac:dyDescent="0.3">
      <c r="A1658" s="18" t="s">
        <v>76</v>
      </c>
      <c r="B1658" s="27">
        <v>27</v>
      </c>
      <c r="C1658" t="s">
        <v>1963</v>
      </c>
      <c r="D1658">
        <v>2007</v>
      </c>
    </row>
    <row r="1659" spans="1:4" x14ac:dyDescent="0.3">
      <c r="A1659" s="18" t="s">
        <v>76</v>
      </c>
      <c r="B1659" s="27">
        <v>27</v>
      </c>
      <c r="C1659" t="s">
        <v>1963</v>
      </c>
      <c r="D1659">
        <v>2007</v>
      </c>
    </row>
    <row r="1660" spans="1:4" x14ac:dyDescent="0.3">
      <c r="A1660" s="18" t="s">
        <v>76</v>
      </c>
      <c r="B1660" s="27">
        <v>27</v>
      </c>
      <c r="C1660" t="s">
        <v>1963</v>
      </c>
      <c r="D1660">
        <v>2007</v>
      </c>
    </row>
    <row r="1661" spans="1:4" x14ac:dyDescent="0.3">
      <c r="A1661" s="18" t="s">
        <v>76</v>
      </c>
      <c r="B1661" s="27">
        <v>27</v>
      </c>
      <c r="C1661" t="s">
        <v>1963</v>
      </c>
      <c r="D1661">
        <v>2007</v>
      </c>
    </row>
    <row r="1662" spans="1:4" x14ac:dyDescent="0.3">
      <c r="A1662" s="18" t="s">
        <v>76</v>
      </c>
      <c r="B1662" s="27">
        <v>27</v>
      </c>
      <c r="C1662" t="s">
        <v>1963</v>
      </c>
      <c r="D1662">
        <v>2007</v>
      </c>
    </row>
    <row r="1663" spans="1:4" x14ac:dyDescent="0.3">
      <c r="A1663" s="18" t="s">
        <v>76</v>
      </c>
      <c r="B1663" s="27">
        <v>27</v>
      </c>
      <c r="C1663" t="s">
        <v>1963</v>
      </c>
      <c r="D1663">
        <v>2007</v>
      </c>
    </row>
    <row r="1664" spans="1:4" x14ac:dyDescent="0.3">
      <c r="A1664" s="18" t="s">
        <v>76</v>
      </c>
      <c r="B1664" s="27">
        <v>27</v>
      </c>
      <c r="C1664" t="s">
        <v>1963</v>
      </c>
      <c r="D1664">
        <v>2007</v>
      </c>
    </row>
    <row r="1665" spans="1:4" x14ac:dyDescent="0.3">
      <c r="A1665" s="18" t="s">
        <v>76</v>
      </c>
      <c r="B1665" s="27">
        <v>27</v>
      </c>
      <c r="C1665" t="s">
        <v>1963</v>
      </c>
      <c r="D1665">
        <v>2007</v>
      </c>
    </row>
    <row r="1666" spans="1:4" x14ac:dyDescent="0.3">
      <c r="A1666" s="18" t="s">
        <v>76</v>
      </c>
      <c r="B1666" s="27">
        <v>27</v>
      </c>
      <c r="C1666" t="s">
        <v>1963</v>
      </c>
      <c r="D1666">
        <v>2007</v>
      </c>
    </row>
    <row r="1667" spans="1:4" x14ac:dyDescent="0.3">
      <c r="A1667" s="18" t="s">
        <v>76</v>
      </c>
      <c r="B1667" s="27">
        <v>27</v>
      </c>
      <c r="C1667" t="s">
        <v>1963</v>
      </c>
      <c r="D1667">
        <v>2007</v>
      </c>
    </row>
    <row r="1668" spans="1:4" x14ac:dyDescent="0.3">
      <c r="A1668" s="18" t="s">
        <v>76</v>
      </c>
      <c r="B1668" s="27">
        <v>27</v>
      </c>
      <c r="C1668" t="s">
        <v>1963</v>
      </c>
      <c r="D1668">
        <v>2007</v>
      </c>
    </row>
    <row r="1669" spans="1:4" x14ac:dyDescent="0.3">
      <c r="A1669" s="18" t="s">
        <v>76</v>
      </c>
      <c r="B1669" s="27">
        <v>27</v>
      </c>
      <c r="C1669" t="s">
        <v>1963</v>
      </c>
      <c r="D1669">
        <v>2007</v>
      </c>
    </row>
    <row r="1670" spans="1:4" x14ac:dyDescent="0.3">
      <c r="A1670" s="18" t="s">
        <v>76</v>
      </c>
      <c r="B1670" s="27">
        <v>27</v>
      </c>
      <c r="C1670" t="s">
        <v>1963</v>
      </c>
      <c r="D1670">
        <v>2007</v>
      </c>
    </row>
    <row r="1671" spans="1:4" x14ac:dyDescent="0.3">
      <c r="A1671" s="18" t="s">
        <v>76</v>
      </c>
      <c r="B1671" s="27">
        <v>27</v>
      </c>
      <c r="C1671" t="s">
        <v>1963</v>
      </c>
      <c r="D1671">
        <v>2007</v>
      </c>
    </row>
    <row r="1672" spans="1:4" x14ac:dyDescent="0.3">
      <c r="A1672" s="18" t="s">
        <v>76</v>
      </c>
      <c r="B1672" s="27">
        <v>27</v>
      </c>
      <c r="C1672" t="s">
        <v>1963</v>
      </c>
      <c r="D1672">
        <v>2007</v>
      </c>
    </row>
    <row r="1673" spans="1:4" x14ac:dyDescent="0.3">
      <c r="A1673" s="18" t="s">
        <v>76</v>
      </c>
      <c r="B1673" s="27">
        <v>27</v>
      </c>
      <c r="C1673" t="s">
        <v>1963</v>
      </c>
      <c r="D1673">
        <v>2007</v>
      </c>
    </row>
    <row r="1674" spans="1:4" x14ac:dyDescent="0.3">
      <c r="A1674" s="18" t="s">
        <v>76</v>
      </c>
      <c r="B1674" s="27">
        <v>27</v>
      </c>
      <c r="C1674" t="s">
        <v>1963</v>
      </c>
      <c r="D1674">
        <v>2007</v>
      </c>
    </row>
    <row r="1675" spans="1:4" x14ac:dyDescent="0.3">
      <c r="A1675" s="18" t="s">
        <v>76</v>
      </c>
      <c r="B1675" s="27">
        <v>27</v>
      </c>
      <c r="C1675" t="s">
        <v>1963</v>
      </c>
      <c r="D1675">
        <v>2007</v>
      </c>
    </row>
    <row r="1676" spans="1:4" x14ac:dyDescent="0.3">
      <c r="A1676" s="18" t="s">
        <v>76</v>
      </c>
      <c r="B1676" s="27">
        <v>27</v>
      </c>
      <c r="C1676" t="s">
        <v>1963</v>
      </c>
      <c r="D1676">
        <v>2007</v>
      </c>
    </row>
    <row r="1677" spans="1:4" x14ac:dyDescent="0.3">
      <c r="A1677" s="18" t="s">
        <v>76</v>
      </c>
      <c r="B1677" s="27">
        <v>27</v>
      </c>
      <c r="C1677" t="s">
        <v>1963</v>
      </c>
      <c r="D1677">
        <v>2007</v>
      </c>
    </row>
    <row r="1678" spans="1:4" x14ac:dyDescent="0.3">
      <c r="A1678" s="18" t="s">
        <v>76</v>
      </c>
      <c r="B1678" s="27">
        <v>27</v>
      </c>
      <c r="C1678" t="s">
        <v>1963</v>
      </c>
      <c r="D1678">
        <v>2007</v>
      </c>
    </row>
    <row r="1679" spans="1:4" x14ac:dyDescent="0.3">
      <c r="A1679" s="18" t="s">
        <v>76</v>
      </c>
      <c r="B1679" s="27">
        <v>27</v>
      </c>
      <c r="C1679" t="s">
        <v>1963</v>
      </c>
      <c r="D1679">
        <v>2007</v>
      </c>
    </row>
    <row r="1680" spans="1:4" x14ac:dyDescent="0.3">
      <c r="A1680" s="18" t="s">
        <v>76</v>
      </c>
      <c r="B1680" s="27">
        <v>27</v>
      </c>
      <c r="C1680" t="s">
        <v>1963</v>
      </c>
      <c r="D1680">
        <v>2007</v>
      </c>
    </row>
    <row r="1681" spans="1:4" x14ac:dyDescent="0.3">
      <c r="A1681" s="18" t="s">
        <v>76</v>
      </c>
      <c r="B1681" s="27">
        <v>27</v>
      </c>
      <c r="C1681" t="s">
        <v>1963</v>
      </c>
      <c r="D1681">
        <v>2007</v>
      </c>
    </row>
    <row r="1682" spans="1:4" x14ac:dyDescent="0.3">
      <c r="A1682" s="18" t="s">
        <v>76</v>
      </c>
      <c r="B1682" s="27">
        <v>27</v>
      </c>
      <c r="C1682" t="s">
        <v>1963</v>
      </c>
      <c r="D1682">
        <v>2007</v>
      </c>
    </row>
    <row r="1683" spans="1:4" x14ac:dyDescent="0.3">
      <c r="A1683" s="18" t="s">
        <v>76</v>
      </c>
      <c r="B1683" s="27">
        <v>27</v>
      </c>
      <c r="C1683" t="s">
        <v>1963</v>
      </c>
      <c r="D1683">
        <v>2007</v>
      </c>
    </row>
    <row r="1684" spans="1:4" x14ac:dyDescent="0.3">
      <c r="A1684" s="18" t="s">
        <v>76</v>
      </c>
      <c r="B1684" s="27">
        <v>27</v>
      </c>
      <c r="C1684" t="s">
        <v>1963</v>
      </c>
      <c r="D1684">
        <v>2007</v>
      </c>
    </row>
    <row r="1685" spans="1:4" x14ac:dyDescent="0.3">
      <c r="A1685" s="18" t="s">
        <v>76</v>
      </c>
      <c r="B1685" s="27">
        <v>27</v>
      </c>
      <c r="C1685" t="s">
        <v>1963</v>
      </c>
      <c r="D1685">
        <v>2007</v>
      </c>
    </row>
    <row r="1686" spans="1:4" x14ac:dyDescent="0.3">
      <c r="A1686" s="18" t="s">
        <v>76</v>
      </c>
      <c r="B1686" s="27">
        <v>27</v>
      </c>
      <c r="C1686" t="s">
        <v>1963</v>
      </c>
      <c r="D1686">
        <v>2007</v>
      </c>
    </row>
    <row r="1687" spans="1:4" x14ac:dyDescent="0.3">
      <c r="A1687" s="18" t="s">
        <v>76</v>
      </c>
      <c r="B1687" s="27">
        <v>27</v>
      </c>
      <c r="C1687" t="s">
        <v>1963</v>
      </c>
      <c r="D1687">
        <v>2007</v>
      </c>
    </row>
    <row r="1688" spans="1:4" x14ac:dyDescent="0.3">
      <c r="A1688" s="18" t="s">
        <v>76</v>
      </c>
      <c r="B1688" s="27">
        <v>27</v>
      </c>
      <c r="C1688" t="s">
        <v>1963</v>
      </c>
      <c r="D1688">
        <v>2007</v>
      </c>
    </row>
    <row r="1689" spans="1:4" x14ac:dyDescent="0.3">
      <c r="A1689" s="18" t="s">
        <v>76</v>
      </c>
      <c r="B1689" s="27">
        <v>27</v>
      </c>
      <c r="C1689" t="s">
        <v>1963</v>
      </c>
      <c r="D1689">
        <v>2007</v>
      </c>
    </row>
    <row r="1690" spans="1:4" x14ac:dyDescent="0.3">
      <c r="A1690" s="18" t="s">
        <v>76</v>
      </c>
      <c r="B1690" s="27">
        <v>27</v>
      </c>
      <c r="C1690" t="s">
        <v>1963</v>
      </c>
      <c r="D1690">
        <v>2007</v>
      </c>
    </row>
    <row r="1691" spans="1:4" x14ac:dyDescent="0.3">
      <c r="A1691" s="18" t="s">
        <v>76</v>
      </c>
      <c r="B1691" s="27">
        <v>27</v>
      </c>
      <c r="C1691" t="s">
        <v>1963</v>
      </c>
      <c r="D1691">
        <v>2007</v>
      </c>
    </row>
    <row r="1692" spans="1:4" x14ac:dyDescent="0.3">
      <c r="A1692" s="18" t="s">
        <v>76</v>
      </c>
      <c r="B1692" s="27">
        <v>27</v>
      </c>
      <c r="C1692" t="s">
        <v>1963</v>
      </c>
      <c r="D1692">
        <v>2007</v>
      </c>
    </row>
    <row r="1693" spans="1:4" x14ac:dyDescent="0.3">
      <c r="A1693" s="18" t="s">
        <v>76</v>
      </c>
      <c r="B1693" s="27">
        <v>27</v>
      </c>
      <c r="C1693" t="s">
        <v>1963</v>
      </c>
      <c r="D1693">
        <v>2007</v>
      </c>
    </row>
    <row r="1694" spans="1:4" x14ac:dyDescent="0.3">
      <c r="A1694" s="18" t="s">
        <v>76</v>
      </c>
      <c r="B1694" s="27">
        <v>27</v>
      </c>
      <c r="C1694" t="s">
        <v>1963</v>
      </c>
      <c r="D1694">
        <v>2007</v>
      </c>
    </row>
    <row r="1695" spans="1:4" x14ac:dyDescent="0.3">
      <c r="A1695" s="18" t="s">
        <v>76</v>
      </c>
      <c r="B1695" s="27">
        <v>27</v>
      </c>
      <c r="C1695" t="s">
        <v>1963</v>
      </c>
      <c r="D1695">
        <v>2007</v>
      </c>
    </row>
    <row r="1696" spans="1:4" x14ac:dyDescent="0.3">
      <c r="A1696" s="18" t="s">
        <v>76</v>
      </c>
      <c r="B1696" s="27">
        <v>27</v>
      </c>
      <c r="C1696" t="s">
        <v>1963</v>
      </c>
      <c r="D1696">
        <v>2007</v>
      </c>
    </row>
    <row r="1697" spans="1:4" x14ac:dyDescent="0.3">
      <c r="A1697" s="18" t="s">
        <v>76</v>
      </c>
      <c r="B1697" s="27">
        <v>27</v>
      </c>
      <c r="C1697" t="s">
        <v>1963</v>
      </c>
      <c r="D1697">
        <v>2007</v>
      </c>
    </row>
    <row r="1698" spans="1:4" x14ac:dyDescent="0.3">
      <c r="A1698" s="18" t="s">
        <v>76</v>
      </c>
      <c r="B1698" s="27">
        <v>27</v>
      </c>
      <c r="C1698" t="s">
        <v>1963</v>
      </c>
      <c r="D1698">
        <v>2007</v>
      </c>
    </row>
    <row r="1699" spans="1:4" x14ac:dyDescent="0.3">
      <c r="A1699" s="18" t="s">
        <v>76</v>
      </c>
      <c r="B1699" s="27">
        <v>27</v>
      </c>
      <c r="C1699" t="s">
        <v>1963</v>
      </c>
      <c r="D1699">
        <v>2007</v>
      </c>
    </row>
    <row r="1700" spans="1:4" x14ac:dyDescent="0.3">
      <c r="A1700" s="18" t="s">
        <v>76</v>
      </c>
      <c r="B1700" s="27">
        <v>27</v>
      </c>
      <c r="C1700" t="s">
        <v>1963</v>
      </c>
      <c r="D1700">
        <v>2007</v>
      </c>
    </row>
    <row r="1701" spans="1:4" x14ac:dyDescent="0.3">
      <c r="A1701" s="18" t="s">
        <v>76</v>
      </c>
      <c r="B1701" s="27">
        <v>27</v>
      </c>
      <c r="C1701" t="s">
        <v>1963</v>
      </c>
      <c r="D1701">
        <v>2007</v>
      </c>
    </row>
    <row r="1702" spans="1:4" x14ac:dyDescent="0.3">
      <c r="A1702" s="18" t="s">
        <v>76</v>
      </c>
      <c r="B1702" s="27">
        <v>27</v>
      </c>
      <c r="C1702" t="s">
        <v>1963</v>
      </c>
      <c r="D1702">
        <v>2007</v>
      </c>
    </row>
    <row r="1703" spans="1:4" x14ac:dyDescent="0.3">
      <c r="A1703" s="18" t="s">
        <v>76</v>
      </c>
      <c r="B1703" s="27">
        <v>27</v>
      </c>
      <c r="C1703" t="s">
        <v>1963</v>
      </c>
      <c r="D1703">
        <v>2007</v>
      </c>
    </row>
    <row r="1704" spans="1:4" x14ac:dyDescent="0.3">
      <c r="A1704" s="18" t="s">
        <v>76</v>
      </c>
      <c r="B1704" s="27">
        <v>27</v>
      </c>
      <c r="C1704" t="s">
        <v>1963</v>
      </c>
      <c r="D1704">
        <v>2007</v>
      </c>
    </row>
    <row r="1705" spans="1:4" x14ac:dyDescent="0.3">
      <c r="A1705" s="18" t="s">
        <v>76</v>
      </c>
      <c r="B1705" s="27">
        <v>27</v>
      </c>
      <c r="C1705" t="s">
        <v>1963</v>
      </c>
      <c r="D1705">
        <v>2007</v>
      </c>
    </row>
    <row r="1706" spans="1:4" x14ac:dyDescent="0.3">
      <c r="A1706" s="18" t="s">
        <v>76</v>
      </c>
      <c r="B1706" s="27">
        <v>27</v>
      </c>
      <c r="C1706" t="s">
        <v>1963</v>
      </c>
      <c r="D1706">
        <v>2007</v>
      </c>
    </row>
    <row r="1707" spans="1:4" x14ac:dyDescent="0.3">
      <c r="A1707" s="18" t="s">
        <v>76</v>
      </c>
      <c r="B1707" s="27">
        <v>27</v>
      </c>
      <c r="C1707" t="s">
        <v>1963</v>
      </c>
      <c r="D1707">
        <v>2007</v>
      </c>
    </row>
    <row r="1708" spans="1:4" x14ac:dyDescent="0.3">
      <c r="A1708" s="18" t="s">
        <v>76</v>
      </c>
      <c r="B1708" s="27">
        <v>27</v>
      </c>
      <c r="C1708" t="s">
        <v>1963</v>
      </c>
      <c r="D1708">
        <v>2007</v>
      </c>
    </row>
    <row r="1709" spans="1:4" x14ac:dyDescent="0.3">
      <c r="A1709" s="18" t="s">
        <v>76</v>
      </c>
      <c r="B1709" s="27">
        <v>27</v>
      </c>
      <c r="C1709" t="s">
        <v>1963</v>
      </c>
      <c r="D1709">
        <v>2007</v>
      </c>
    </row>
    <row r="1710" spans="1:4" x14ac:dyDescent="0.3">
      <c r="A1710" s="18" t="s">
        <v>76</v>
      </c>
      <c r="B1710" s="27">
        <v>27</v>
      </c>
      <c r="C1710" t="s">
        <v>1963</v>
      </c>
      <c r="D1710">
        <v>2007</v>
      </c>
    </row>
    <row r="1711" spans="1:4" x14ac:dyDescent="0.3">
      <c r="A1711" s="18" t="s">
        <v>76</v>
      </c>
      <c r="B1711" s="27">
        <v>27</v>
      </c>
      <c r="C1711" t="s">
        <v>1963</v>
      </c>
      <c r="D1711">
        <v>2007</v>
      </c>
    </row>
    <row r="1712" spans="1:4" x14ac:dyDescent="0.3">
      <c r="A1712" s="18" t="s">
        <v>76</v>
      </c>
      <c r="B1712" s="27">
        <v>27</v>
      </c>
      <c r="C1712" t="s">
        <v>1963</v>
      </c>
      <c r="D1712">
        <v>2007</v>
      </c>
    </row>
    <row r="1713" spans="1:4" x14ac:dyDescent="0.3">
      <c r="A1713" s="18" t="s">
        <v>76</v>
      </c>
      <c r="B1713" s="27">
        <v>27</v>
      </c>
      <c r="C1713" t="s">
        <v>1963</v>
      </c>
      <c r="D1713">
        <v>2007</v>
      </c>
    </row>
    <row r="1714" spans="1:4" x14ac:dyDescent="0.3">
      <c r="A1714" s="18" t="s">
        <v>76</v>
      </c>
      <c r="B1714" s="27">
        <v>27</v>
      </c>
      <c r="C1714" t="s">
        <v>1963</v>
      </c>
      <c r="D1714">
        <v>2007</v>
      </c>
    </row>
    <row r="1715" spans="1:4" x14ac:dyDescent="0.3">
      <c r="A1715" s="18" t="s">
        <v>76</v>
      </c>
      <c r="B1715" s="27">
        <v>27</v>
      </c>
      <c r="C1715" t="s">
        <v>1963</v>
      </c>
      <c r="D1715">
        <v>2007</v>
      </c>
    </row>
    <row r="1716" spans="1:4" x14ac:dyDescent="0.3">
      <c r="A1716" s="18" t="s">
        <v>76</v>
      </c>
      <c r="B1716" s="27">
        <v>27</v>
      </c>
      <c r="C1716" t="s">
        <v>1963</v>
      </c>
      <c r="D1716">
        <v>2007</v>
      </c>
    </row>
    <row r="1717" spans="1:4" x14ac:dyDescent="0.3">
      <c r="A1717" s="18" t="s">
        <v>76</v>
      </c>
      <c r="B1717" s="27">
        <v>27</v>
      </c>
      <c r="C1717" t="s">
        <v>1963</v>
      </c>
      <c r="D1717">
        <v>2007</v>
      </c>
    </row>
    <row r="1718" spans="1:4" x14ac:dyDescent="0.3">
      <c r="A1718" s="18" t="s">
        <v>76</v>
      </c>
      <c r="B1718" s="27">
        <v>27</v>
      </c>
      <c r="C1718" t="s">
        <v>1963</v>
      </c>
      <c r="D1718">
        <v>2007</v>
      </c>
    </row>
    <row r="1719" spans="1:4" x14ac:dyDescent="0.3">
      <c r="A1719" s="18" t="s">
        <v>76</v>
      </c>
      <c r="B1719" s="27">
        <v>27</v>
      </c>
      <c r="C1719" t="s">
        <v>1963</v>
      </c>
      <c r="D1719">
        <v>2007</v>
      </c>
    </row>
    <row r="1720" spans="1:4" x14ac:dyDescent="0.3">
      <c r="A1720" s="18" t="s">
        <v>76</v>
      </c>
      <c r="B1720" s="27">
        <v>27</v>
      </c>
      <c r="C1720" t="s">
        <v>1963</v>
      </c>
      <c r="D1720">
        <v>2007</v>
      </c>
    </row>
    <row r="1721" spans="1:4" x14ac:dyDescent="0.3">
      <c r="A1721" s="18" t="s">
        <v>76</v>
      </c>
      <c r="B1721" s="27">
        <v>27</v>
      </c>
      <c r="C1721" t="s">
        <v>1963</v>
      </c>
      <c r="D1721">
        <v>2007</v>
      </c>
    </row>
    <row r="1722" spans="1:4" x14ac:dyDescent="0.3">
      <c r="A1722" s="18" t="s">
        <v>76</v>
      </c>
      <c r="B1722" s="27">
        <v>27</v>
      </c>
      <c r="C1722" t="s">
        <v>1963</v>
      </c>
      <c r="D1722">
        <v>2007</v>
      </c>
    </row>
    <row r="1723" spans="1:4" x14ac:dyDescent="0.3">
      <c r="A1723" s="18" t="s">
        <v>76</v>
      </c>
      <c r="B1723" s="27">
        <v>27</v>
      </c>
      <c r="C1723" t="s">
        <v>1963</v>
      </c>
      <c r="D1723">
        <v>2007</v>
      </c>
    </row>
    <row r="1724" spans="1:4" x14ac:dyDescent="0.3">
      <c r="A1724" s="18" t="s">
        <v>76</v>
      </c>
      <c r="B1724" s="27">
        <v>27</v>
      </c>
      <c r="C1724" t="s">
        <v>1963</v>
      </c>
      <c r="D1724">
        <v>2007</v>
      </c>
    </row>
    <row r="1725" spans="1:4" x14ac:dyDescent="0.3">
      <c r="A1725" s="18" t="s">
        <v>76</v>
      </c>
      <c r="B1725" s="27">
        <v>27</v>
      </c>
      <c r="C1725" t="s">
        <v>1963</v>
      </c>
      <c r="D1725">
        <v>2007</v>
      </c>
    </row>
    <row r="1726" spans="1:4" x14ac:dyDescent="0.3">
      <c r="A1726" s="18" t="s">
        <v>76</v>
      </c>
      <c r="B1726" s="27">
        <v>27</v>
      </c>
      <c r="C1726" t="s">
        <v>1963</v>
      </c>
      <c r="D1726">
        <v>2007</v>
      </c>
    </row>
    <row r="1727" spans="1:4" x14ac:dyDescent="0.3">
      <c r="A1727" s="18" t="s">
        <v>76</v>
      </c>
      <c r="B1727" s="27">
        <v>27</v>
      </c>
      <c r="C1727" t="s">
        <v>1963</v>
      </c>
      <c r="D1727">
        <v>2007</v>
      </c>
    </row>
    <row r="1728" spans="1:4" x14ac:dyDescent="0.3">
      <c r="A1728" s="18" t="s">
        <v>76</v>
      </c>
      <c r="B1728" s="27">
        <v>27</v>
      </c>
      <c r="C1728" t="s">
        <v>1963</v>
      </c>
      <c r="D1728">
        <v>2007</v>
      </c>
    </row>
    <row r="1729" spans="1:4" x14ac:dyDescent="0.3">
      <c r="A1729" s="18" t="s">
        <v>76</v>
      </c>
      <c r="B1729" s="27">
        <v>27</v>
      </c>
      <c r="C1729" t="s">
        <v>1963</v>
      </c>
      <c r="D1729">
        <v>2007</v>
      </c>
    </row>
    <row r="1730" spans="1:4" x14ac:dyDescent="0.3">
      <c r="A1730" s="18" t="s">
        <v>76</v>
      </c>
      <c r="B1730" s="27">
        <v>27</v>
      </c>
      <c r="C1730" t="s">
        <v>1963</v>
      </c>
      <c r="D1730">
        <v>2007</v>
      </c>
    </row>
    <row r="1731" spans="1:4" x14ac:dyDescent="0.3">
      <c r="A1731" s="18" t="s">
        <v>76</v>
      </c>
      <c r="B1731" s="27">
        <v>27</v>
      </c>
      <c r="C1731" t="s">
        <v>1963</v>
      </c>
      <c r="D1731">
        <v>2007</v>
      </c>
    </row>
    <row r="1732" spans="1:4" x14ac:dyDescent="0.3">
      <c r="A1732" s="18" t="s">
        <v>76</v>
      </c>
      <c r="B1732" s="27">
        <v>27</v>
      </c>
      <c r="C1732" t="s">
        <v>1963</v>
      </c>
      <c r="D1732">
        <v>2007</v>
      </c>
    </row>
    <row r="1733" spans="1:4" x14ac:dyDescent="0.3">
      <c r="A1733" s="18" t="s">
        <v>76</v>
      </c>
      <c r="B1733" s="27">
        <v>27</v>
      </c>
      <c r="C1733" t="s">
        <v>1963</v>
      </c>
      <c r="D1733">
        <v>2007</v>
      </c>
    </row>
    <row r="1734" spans="1:4" x14ac:dyDescent="0.3">
      <c r="A1734" s="18" t="s">
        <v>76</v>
      </c>
      <c r="B1734" s="27">
        <v>27</v>
      </c>
      <c r="C1734" t="s">
        <v>1963</v>
      </c>
      <c r="D1734">
        <v>2007</v>
      </c>
    </row>
    <row r="1735" spans="1:4" x14ac:dyDescent="0.3">
      <c r="A1735" s="18" t="s">
        <v>76</v>
      </c>
      <c r="B1735" s="27">
        <v>27</v>
      </c>
      <c r="C1735" t="s">
        <v>1963</v>
      </c>
      <c r="D1735">
        <v>2007</v>
      </c>
    </row>
    <row r="1736" spans="1:4" x14ac:dyDescent="0.3">
      <c r="A1736" s="18" t="s">
        <v>76</v>
      </c>
      <c r="B1736" s="27">
        <v>27</v>
      </c>
      <c r="C1736" t="s">
        <v>1963</v>
      </c>
      <c r="D1736">
        <v>2007</v>
      </c>
    </row>
    <row r="1737" spans="1:4" x14ac:dyDescent="0.3">
      <c r="A1737" s="18" t="s">
        <v>76</v>
      </c>
      <c r="B1737" s="27">
        <v>27</v>
      </c>
      <c r="C1737" t="s">
        <v>1963</v>
      </c>
      <c r="D1737">
        <v>2007</v>
      </c>
    </row>
    <row r="1738" spans="1:4" x14ac:dyDescent="0.3">
      <c r="A1738" s="18" t="s">
        <v>76</v>
      </c>
      <c r="B1738" s="27">
        <v>27</v>
      </c>
      <c r="C1738" t="s">
        <v>1963</v>
      </c>
      <c r="D1738">
        <v>2007</v>
      </c>
    </row>
    <row r="1739" spans="1:4" x14ac:dyDescent="0.3">
      <c r="A1739" s="18" t="s">
        <v>76</v>
      </c>
      <c r="B1739" s="27">
        <v>27</v>
      </c>
      <c r="C1739" t="s">
        <v>1963</v>
      </c>
      <c r="D1739">
        <v>2007</v>
      </c>
    </row>
    <row r="1740" spans="1:4" x14ac:dyDescent="0.3">
      <c r="A1740" s="18" t="s">
        <v>76</v>
      </c>
      <c r="B1740" s="27">
        <v>27</v>
      </c>
      <c r="C1740" t="s">
        <v>1963</v>
      </c>
      <c r="D1740">
        <v>2007</v>
      </c>
    </row>
    <row r="1741" spans="1:4" x14ac:dyDescent="0.3">
      <c r="A1741" s="18" t="s">
        <v>76</v>
      </c>
      <c r="B1741" s="27">
        <v>27</v>
      </c>
      <c r="C1741" t="s">
        <v>1963</v>
      </c>
      <c r="D1741">
        <v>2007</v>
      </c>
    </row>
    <row r="1742" spans="1:4" x14ac:dyDescent="0.3">
      <c r="A1742" s="18" t="s">
        <v>76</v>
      </c>
      <c r="B1742" s="27">
        <v>27</v>
      </c>
      <c r="C1742" t="s">
        <v>1963</v>
      </c>
      <c r="D1742">
        <v>2007</v>
      </c>
    </row>
    <row r="1743" spans="1:4" x14ac:dyDescent="0.3">
      <c r="A1743" s="18" t="s">
        <v>76</v>
      </c>
      <c r="B1743" s="27">
        <v>27</v>
      </c>
      <c r="C1743" t="s">
        <v>1963</v>
      </c>
      <c r="D1743">
        <v>2007</v>
      </c>
    </row>
    <row r="1744" spans="1:4" x14ac:dyDescent="0.3">
      <c r="A1744" s="18" t="s">
        <v>76</v>
      </c>
      <c r="B1744" s="27">
        <v>27</v>
      </c>
      <c r="C1744" t="s">
        <v>1963</v>
      </c>
      <c r="D1744">
        <v>2007</v>
      </c>
    </row>
    <row r="1745" spans="1:4" x14ac:dyDescent="0.3">
      <c r="A1745" s="18" t="s">
        <v>76</v>
      </c>
      <c r="B1745" s="27">
        <v>27</v>
      </c>
      <c r="C1745" t="s">
        <v>1963</v>
      </c>
      <c r="D1745">
        <v>2007</v>
      </c>
    </row>
    <row r="1746" spans="1:4" x14ac:dyDescent="0.3">
      <c r="A1746" s="18" t="s">
        <v>76</v>
      </c>
      <c r="B1746" s="27">
        <v>27</v>
      </c>
      <c r="C1746" t="s">
        <v>1963</v>
      </c>
      <c r="D1746">
        <v>2007</v>
      </c>
    </row>
    <row r="1747" spans="1:4" x14ac:dyDescent="0.3">
      <c r="A1747" s="18" t="s">
        <v>76</v>
      </c>
      <c r="B1747" s="27">
        <v>27</v>
      </c>
      <c r="C1747" t="s">
        <v>1963</v>
      </c>
      <c r="D1747">
        <v>2007</v>
      </c>
    </row>
    <row r="1748" spans="1:4" x14ac:dyDescent="0.3">
      <c r="A1748" s="18" t="s">
        <v>76</v>
      </c>
      <c r="B1748" s="27">
        <v>27</v>
      </c>
      <c r="C1748" t="s">
        <v>1963</v>
      </c>
      <c r="D1748">
        <v>2007</v>
      </c>
    </row>
    <row r="1749" spans="1:4" x14ac:dyDescent="0.3">
      <c r="A1749" s="18" t="s">
        <v>76</v>
      </c>
      <c r="B1749" s="27">
        <v>27</v>
      </c>
      <c r="C1749" t="s">
        <v>1963</v>
      </c>
      <c r="D1749">
        <v>2007</v>
      </c>
    </row>
    <row r="1750" spans="1:4" x14ac:dyDescent="0.3">
      <c r="A1750" s="18" t="s">
        <v>76</v>
      </c>
      <c r="B1750" s="27">
        <v>27</v>
      </c>
      <c r="C1750" t="s">
        <v>1963</v>
      </c>
      <c r="D1750">
        <v>2007</v>
      </c>
    </row>
    <row r="1751" spans="1:4" x14ac:dyDescent="0.3">
      <c r="A1751" s="18" t="s">
        <v>76</v>
      </c>
      <c r="B1751" s="27">
        <v>27</v>
      </c>
      <c r="C1751" t="s">
        <v>1963</v>
      </c>
      <c r="D1751">
        <v>2007</v>
      </c>
    </row>
    <row r="1752" spans="1:4" x14ac:dyDescent="0.3">
      <c r="A1752" s="18" t="s">
        <v>76</v>
      </c>
      <c r="B1752" s="27">
        <v>27</v>
      </c>
      <c r="C1752" t="s">
        <v>1963</v>
      </c>
      <c r="D1752">
        <v>2007</v>
      </c>
    </row>
    <row r="1753" spans="1:4" x14ac:dyDescent="0.3">
      <c r="A1753" s="18" t="s">
        <v>76</v>
      </c>
      <c r="B1753" s="27">
        <v>27</v>
      </c>
      <c r="C1753" t="s">
        <v>1963</v>
      </c>
      <c r="D1753">
        <v>2007</v>
      </c>
    </row>
    <row r="1754" spans="1:4" x14ac:dyDescent="0.3">
      <c r="A1754" s="18" t="s">
        <v>76</v>
      </c>
      <c r="B1754" s="27">
        <v>27</v>
      </c>
      <c r="C1754" t="s">
        <v>1963</v>
      </c>
      <c r="D1754">
        <v>2007</v>
      </c>
    </row>
    <row r="1755" spans="1:4" x14ac:dyDescent="0.3">
      <c r="A1755" s="18" t="s">
        <v>76</v>
      </c>
      <c r="B1755" s="27">
        <v>27</v>
      </c>
      <c r="C1755" t="s">
        <v>1963</v>
      </c>
      <c r="D1755">
        <v>2007</v>
      </c>
    </row>
    <row r="1756" spans="1:4" x14ac:dyDescent="0.3">
      <c r="A1756" s="18" t="s">
        <v>76</v>
      </c>
      <c r="B1756" s="27">
        <v>27</v>
      </c>
      <c r="C1756" t="s">
        <v>1963</v>
      </c>
      <c r="D1756">
        <v>2007</v>
      </c>
    </row>
    <row r="1757" spans="1:4" x14ac:dyDescent="0.3">
      <c r="A1757" s="18" t="s">
        <v>76</v>
      </c>
      <c r="B1757" s="27">
        <v>27</v>
      </c>
      <c r="C1757" t="s">
        <v>1963</v>
      </c>
      <c r="D1757">
        <v>2007</v>
      </c>
    </row>
    <row r="1758" spans="1:4" x14ac:dyDescent="0.3">
      <c r="A1758" s="18" t="s">
        <v>76</v>
      </c>
      <c r="B1758" s="27">
        <v>27</v>
      </c>
      <c r="C1758" t="s">
        <v>1963</v>
      </c>
      <c r="D1758">
        <v>2007</v>
      </c>
    </row>
    <row r="1759" spans="1:4" x14ac:dyDescent="0.3">
      <c r="A1759" s="18" t="s">
        <v>76</v>
      </c>
      <c r="B1759" s="27">
        <v>27</v>
      </c>
      <c r="C1759" t="s">
        <v>1963</v>
      </c>
      <c r="D1759">
        <v>2007</v>
      </c>
    </row>
    <row r="1760" spans="1:4" x14ac:dyDescent="0.3">
      <c r="A1760" s="18" t="s">
        <v>76</v>
      </c>
      <c r="B1760" s="27">
        <v>27</v>
      </c>
      <c r="C1760" t="s">
        <v>1963</v>
      </c>
      <c r="D1760">
        <v>2007</v>
      </c>
    </row>
    <row r="1761" spans="1:4" x14ac:dyDescent="0.3">
      <c r="A1761" s="18" t="s">
        <v>76</v>
      </c>
      <c r="B1761" s="27">
        <v>27</v>
      </c>
      <c r="C1761" t="s">
        <v>1963</v>
      </c>
      <c r="D1761">
        <v>2007</v>
      </c>
    </row>
    <row r="1762" spans="1:4" x14ac:dyDescent="0.3">
      <c r="A1762" s="18" t="s">
        <v>76</v>
      </c>
      <c r="B1762" s="27">
        <v>27</v>
      </c>
      <c r="C1762" t="s">
        <v>1963</v>
      </c>
      <c r="D1762">
        <v>2007</v>
      </c>
    </row>
    <row r="1763" spans="1:4" x14ac:dyDescent="0.3">
      <c r="A1763" s="18" t="s">
        <v>76</v>
      </c>
      <c r="B1763" s="27">
        <v>27</v>
      </c>
      <c r="C1763" t="s">
        <v>1963</v>
      </c>
      <c r="D1763">
        <v>2007</v>
      </c>
    </row>
    <row r="1764" spans="1:4" x14ac:dyDescent="0.3">
      <c r="A1764" s="18" t="s">
        <v>76</v>
      </c>
      <c r="B1764" s="27">
        <v>27</v>
      </c>
      <c r="C1764" t="s">
        <v>1963</v>
      </c>
      <c r="D1764">
        <v>2007</v>
      </c>
    </row>
    <row r="1765" spans="1:4" x14ac:dyDescent="0.3">
      <c r="A1765" s="18" t="s">
        <v>76</v>
      </c>
      <c r="B1765" s="27">
        <v>27</v>
      </c>
      <c r="C1765" t="s">
        <v>1963</v>
      </c>
      <c r="D1765">
        <v>2007</v>
      </c>
    </row>
    <row r="1766" spans="1:4" x14ac:dyDescent="0.3">
      <c r="A1766" s="18" t="s">
        <v>76</v>
      </c>
      <c r="B1766" s="27">
        <v>27</v>
      </c>
      <c r="C1766" t="s">
        <v>1963</v>
      </c>
      <c r="D1766">
        <v>2007</v>
      </c>
    </row>
    <row r="1767" spans="1:4" x14ac:dyDescent="0.3">
      <c r="A1767" s="18" t="s">
        <v>76</v>
      </c>
      <c r="B1767" s="27">
        <v>27</v>
      </c>
      <c r="C1767" t="s">
        <v>1963</v>
      </c>
      <c r="D1767">
        <v>2007</v>
      </c>
    </row>
    <row r="1768" spans="1:4" x14ac:dyDescent="0.3">
      <c r="A1768" s="18" t="s">
        <v>76</v>
      </c>
      <c r="B1768" s="27">
        <v>27</v>
      </c>
      <c r="C1768" t="s">
        <v>1963</v>
      </c>
      <c r="D1768">
        <v>2007</v>
      </c>
    </row>
    <row r="1769" spans="1:4" x14ac:dyDescent="0.3">
      <c r="A1769" s="18" t="s">
        <v>76</v>
      </c>
      <c r="B1769" s="27">
        <v>27</v>
      </c>
      <c r="C1769" t="s">
        <v>1963</v>
      </c>
      <c r="D1769">
        <v>2007</v>
      </c>
    </row>
    <row r="1770" spans="1:4" x14ac:dyDescent="0.3">
      <c r="A1770" s="18" t="s">
        <v>76</v>
      </c>
      <c r="B1770" s="27">
        <v>27</v>
      </c>
      <c r="C1770" t="s">
        <v>1963</v>
      </c>
      <c r="D1770">
        <v>2007</v>
      </c>
    </row>
    <row r="1771" spans="1:4" x14ac:dyDescent="0.3">
      <c r="A1771" s="18" t="s">
        <v>76</v>
      </c>
      <c r="B1771" s="27">
        <v>27</v>
      </c>
      <c r="C1771" t="s">
        <v>1963</v>
      </c>
      <c r="D1771">
        <v>2007</v>
      </c>
    </row>
    <row r="1772" spans="1:4" x14ac:dyDescent="0.3">
      <c r="A1772" s="18" t="s">
        <v>76</v>
      </c>
      <c r="B1772" s="27">
        <v>27</v>
      </c>
      <c r="C1772" t="s">
        <v>1963</v>
      </c>
      <c r="D1772">
        <v>2007</v>
      </c>
    </row>
    <row r="1773" spans="1:4" x14ac:dyDescent="0.3">
      <c r="A1773" s="18" t="s">
        <v>76</v>
      </c>
      <c r="B1773" s="27">
        <v>27</v>
      </c>
      <c r="C1773" t="s">
        <v>1963</v>
      </c>
      <c r="D1773">
        <v>2007</v>
      </c>
    </row>
    <row r="1774" spans="1:4" x14ac:dyDescent="0.3">
      <c r="A1774" s="18" t="s">
        <v>76</v>
      </c>
      <c r="B1774" s="27">
        <v>27</v>
      </c>
      <c r="C1774" t="s">
        <v>1963</v>
      </c>
      <c r="D1774">
        <v>2007</v>
      </c>
    </row>
    <row r="1775" spans="1:4" x14ac:dyDescent="0.3">
      <c r="A1775" s="18" t="s">
        <v>76</v>
      </c>
      <c r="B1775" s="27">
        <v>27</v>
      </c>
      <c r="C1775" t="s">
        <v>1963</v>
      </c>
      <c r="D1775">
        <v>2007</v>
      </c>
    </row>
    <row r="1776" spans="1:4" x14ac:dyDescent="0.3">
      <c r="A1776" s="18" t="s">
        <v>76</v>
      </c>
      <c r="B1776" s="27">
        <v>27</v>
      </c>
      <c r="C1776" t="s">
        <v>1963</v>
      </c>
      <c r="D1776">
        <v>2007</v>
      </c>
    </row>
    <row r="1777" spans="1:4" x14ac:dyDescent="0.3">
      <c r="A1777" s="18" t="s">
        <v>76</v>
      </c>
      <c r="B1777" s="27">
        <v>27</v>
      </c>
      <c r="C1777" t="s">
        <v>1963</v>
      </c>
      <c r="D1777">
        <v>2007</v>
      </c>
    </row>
    <row r="1778" spans="1:4" x14ac:dyDescent="0.3">
      <c r="A1778" s="18" t="s">
        <v>76</v>
      </c>
      <c r="B1778" s="27">
        <v>27</v>
      </c>
      <c r="C1778" t="s">
        <v>1963</v>
      </c>
      <c r="D1778">
        <v>2007</v>
      </c>
    </row>
    <row r="1779" spans="1:4" x14ac:dyDescent="0.3">
      <c r="A1779" s="18" t="s">
        <v>76</v>
      </c>
      <c r="B1779" s="27">
        <v>27</v>
      </c>
      <c r="C1779" t="s">
        <v>1963</v>
      </c>
      <c r="D1779">
        <v>2007</v>
      </c>
    </row>
    <row r="1780" spans="1:4" x14ac:dyDescent="0.3">
      <c r="A1780" s="18" t="s">
        <v>76</v>
      </c>
      <c r="B1780" s="27">
        <v>27</v>
      </c>
      <c r="C1780" t="s">
        <v>1963</v>
      </c>
      <c r="D1780">
        <v>2007</v>
      </c>
    </row>
    <row r="1781" spans="1:4" x14ac:dyDescent="0.3">
      <c r="A1781" s="18" t="s">
        <v>76</v>
      </c>
      <c r="B1781" s="27">
        <v>27</v>
      </c>
      <c r="C1781" t="s">
        <v>1963</v>
      </c>
      <c r="D1781">
        <v>2007</v>
      </c>
    </row>
    <row r="1782" spans="1:4" x14ac:dyDescent="0.3">
      <c r="A1782" s="18" t="s">
        <v>76</v>
      </c>
      <c r="B1782" s="27">
        <v>27</v>
      </c>
      <c r="C1782" t="s">
        <v>1963</v>
      </c>
      <c r="D1782">
        <v>2007</v>
      </c>
    </row>
    <row r="1783" spans="1:4" x14ac:dyDescent="0.3">
      <c r="A1783" s="18" t="s">
        <v>76</v>
      </c>
      <c r="B1783" s="27">
        <v>27</v>
      </c>
      <c r="C1783" t="s">
        <v>1963</v>
      </c>
      <c r="D1783">
        <v>2007</v>
      </c>
    </row>
    <row r="1784" spans="1:4" x14ac:dyDescent="0.3">
      <c r="A1784" s="18" t="s">
        <v>76</v>
      </c>
      <c r="B1784" s="27">
        <v>27</v>
      </c>
      <c r="C1784" t="s">
        <v>1963</v>
      </c>
      <c r="D1784">
        <v>2007</v>
      </c>
    </row>
    <row r="1785" spans="1:4" x14ac:dyDescent="0.3">
      <c r="A1785" s="18" t="s">
        <v>76</v>
      </c>
      <c r="B1785" s="27">
        <v>27</v>
      </c>
      <c r="C1785" t="s">
        <v>1963</v>
      </c>
      <c r="D1785">
        <v>2007</v>
      </c>
    </row>
    <row r="1786" spans="1:4" x14ac:dyDescent="0.3">
      <c r="A1786" s="18" t="s">
        <v>76</v>
      </c>
      <c r="B1786" s="27">
        <v>27</v>
      </c>
      <c r="C1786" t="s">
        <v>1963</v>
      </c>
      <c r="D1786">
        <v>2007</v>
      </c>
    </row>
    <row r="1787" spans="1:4" x14ac:dyDescent="0.3">
      <c r="A1787" s="18" t="s">
        <v>76</v>
      </c>
      <c r="B1787" s="27">
        <v>27</v>
      </c>
      <c r="C1787" t="s">
        <v>1963</v>
      </c>
      <c r="D1787">
        <v>2007</v>
      </c>
    </row>
    <row r="1788" spans="1:4" x14ac:dyDescent="0.3">
      <c r="A1788" s="18" t="s">
        <v>76</v>
      </c>
      <c r="B1788" s="27">
        <v>27</v>
      </c>
      <c r="C1788" t="s">
        <v>1963</v>
      </c>
      <c r="D1788">
        <v>2007</v>
      </c>
    </row>
    <row r="1789" spans="1:4" x14ac:dyDescent="0.3">
      <c r="A1789" s="18" t="s">
        <v>76</v>
      </c>
      <c r="B1789" s="27">
        <v>27</v>
      </c>
      <c r="C1789" t="s">
        <v>1963</v>
      </c>
      <c r="D1789">
        <v>2007</v>
      </c>
    </row>
    <row r="1790" spans="1:4" x14ac:dyDescent="0.3">
      <c r="A1790" s="18" t="s">
        <v>76</v>
      </c>
      <c r="B1790" s="27">
        <v>27</v>
      </c>
      <c r="C1790" t="s">
        <v>1963</v>
      </c>
      <c r="D1790">
        <v>2007</v>
      </c>
    </row>
    <row r="1791" spans="1:4" x14ac:dyDescent="0.3">
      <c r="A1791" s="18" t="s">
        <v>76</v>
      </c>
      <c r="B1791" s="27">
        <v>27</v>
      </c>
      <c r="C1791" t="s">
        <v>1963</v>
      </c>
      <c r="D1791">
        <v>2007</v>
      </c>
    </row>
    <row r="1792" spans="1:4" x14ac:dyDescent="0.3">
      <c r="A1792" s="18" t="s">
        <v>76</v>
      </c>
      <c r="B1792" s="27">
        <v>27</v>
      </c>
      <c r="C1792" t="s">
        <v>1963</v>
      </c>
      <c r="D1792">
        <v>2007</v>
      </c>
    </row>
    <row r="1793" spans="1:4" x14ac:dyDescent="0.3">
      <c r="A1793" s="18" t="s">
        <v>76</v>
      </c>
      <c r="B1793" s="27">
        <v>27</v>
      </c>
      <c r="C1793" t="s">
        <v>1963</v>
      </c>
      <c r="D1793">
        <v>2007</v>
      </c>
    </row>
    <row r="1794" spans="1:4" x14ac:dyDescent="0.3">
      <c r="A1794" s="18" t="s">
        <v>76</v>
      </c>
      <c r="B1794" s="27">
        <v>27</v>
      </c>
      <c r="C1794" t="s">
        <v>1963</v>
      </c>
      <c r="D1794">
        <v>2007</v>
      </c>
    </row>
    <row r="1795" spans="1:4" x14ac:dyDescent="0.3">
      <c r="A1795" s="18" t="s">
        <v>76</v>
      </c>
      <c r="B1795" s="27">
        <v>27</v>
      </c>
      <c r="C1795" t="s">
        <v>1963</v>
      </c>
      <c r="D1795">
        <v>2007</v>
      </c>
    </row>
    <row r="1796" spans="1:4" x14ac:dyDescent="0.3">
      <c r="A1796" s="18" t="s">
        <v>76</v>
      </c>
      <c r="B1796" s="27">
        <v>27</v>
      </c>
      <c r="C1796" t="s">
        <v>1963</v>
      </c>
      <c r="D1796">
        <v>2007</v>
      </c>
    </row>
    <row r="1797" spans="1:4" x14ac:dyDescent="0.3">
      <c r="A1797" s="18" t="s">
        <v>76</v>
      </c>
      <c r="B1797" s="27">
        <v>27</v>
      </c>
      <c r="C1797" t="s">
        <v>1963</v>
      </c>
      <c r="D1797">
        <v>2007</v>
      </c>
    </row>
    <row r="1798" spans="1:4" x14ac:dyDescent="0.3">
      <c r="A1798" s="18" t="s">
        <v>76</v>
      </c>
      <c r="B1798" s="27">
        <v>27</v>
      </c>
      <c r="C1798" t="s">
        <v>1963</v>
      </c>
      <c r="D1798">
        <v>2007</v>
      </c>
    </row>
    <row r="1799" spans="1:4" x14ac:dyDescent="0.3">
      <c r="A1799" s="18" t="s">
        <v>76</v>
      </c>
      <c r="B1799" s="27">
        <v>27</v>
      </c>
      <c r="C1799" t="s">
        <v>1963</v>
      </c>
      <c r="D1799">
        <v>2007</v>
      </c>
    </row>
    <row r="1800" spans="1:4" x14ac:dyDescent="0.3">
      <c r="A1800" s="18" t="s">
        <v>76</v>
      </c>
      <c r="B1800" s="27">
        <v>27</v>
      </c>
      <c r="C1800" t="s">
        <v>1963</v>
      </c>
      <c r="D1800">
        <v>2007</v>
      </c>
    </row>
    <row r="1801" spans="1:4" x14ac:dyDescent="0.3">
      <c r="A1801" s="18" t="s">
        <v>76</v>
      </c>
      <c r="B1801" s="27">
        <v>27</v>
      </c>
      <c r="C1801" t="s">
        <v>1963</v>
      </c>
      <c r="D1801">
        <v>2007</v>
      </c>
    </row>
    <row r="1802" spans="1:4" x14ac:dyDescent="0.3">
      <c r="A1802" s="18" t="s">
        <v>76</v>
      </c>
      <c r="B1802" s="27">
        <v>27</v>
      </c>
      <c r="C1802" t="s">
        <v>1963</v>
      </c>
      <c r="D1802">
        <v>2007</v>
      </c>
    </row>
    <row r="1803" spans="1:4" x14ac:dyDescent="0.3">
      <c r="A1803" s="18" t="s">
        <v>76</v>
      </c>
      <c r="B1803" s="27">
        <v>27</v>
      </c>
      <c r="C1803" t="s">
        <v>1963</v>
      </c>
      <c r="D1803">
        <v>2007</v>
      </c>
    </row>
    <row r="1804" spans="1:4" x14ac:dyDescent="0.3">
      <c r="A1804" s="18" t="s">
        <v>76</v>
      </c>
      <c r="B1804" s="27">
        <v>27</v>
      </c>
      <c r="C1804" t="s">
        <v>1963</v>
      </c>
      <c r="D1804">
        <v>2007</v>
      </c>
    </row>
    <row r="1805" spans="1:4" x14ac:dyDescent="0.3">
      <c r="A1805" s="18" t="s">
        <v>76</v>
      </c>
      <c r="B1805" s="27">
        <v>27</v>
      </c>
      <c r="C1805" t="s">
        <v>1963</v>
      </c>
      <c r="D1805">
        <v>2007</v>
      </c>
    </row>
    <row r="1806" spans="1:4" x14ac:dyDescent="0.3">
      <c r="A1806" s="18" t="s">
        <v>76</v>
      </c>
      <c r="B1806" s="27">
        <v>27</v>
      </c>
      <c r="C1806" t="s">
        <v>1963</v>
      </c>
      <c r="D1806">
        <v>2007</v>
      </c>
    </row>
    <row r="1807" spans="1:4" x14ac:dyDescent="0.3">
      <c r="A1807" s="18" t="s">
        <v>76</v>
      </c>
      <c r="B1807" s="27">
        <v>27</v>
      </c>
      <c r="C1807" t="s">
        <v>1963</v>
      </c>
      <c r="D1807">
        <v>2007</v>
      </c>
    </row>
    <row r="1808" spans="1:4" x14ac:dyDescent="0.3">
      <c r="A1808" s="18" t="s">
        <v>76</v>
      </c>
      <c r="B1808" s="27">
        <v>27</v>
      </c>
      <c r="C1808" t="s">
        <v>1963</v>
      </c>
      <c r="D1808">
        <v>2007</v>
      </c>
    </row>
    <row r="1809" spans="1:4" x14ac:dyDescent="0.3">
      <c r="A1809" s="18" t="s">
        <v>76</v>
      </c>
      <c r="B1809" s="27">
        <v>27</v>
      </c>
      <c r="C1809" t="s">
        <v>1963</v>
      </c>
      <c r="D1809">
        <v>2007</v>
      </c>
    </row>
    <row r="1810" spans="1:4" x14ac:dyDescent="0.3">
      <c r="A1810" s="18" t="s">
        <v>76</v>
      </c>
      <c r="B1810" s="27">
        <v>27</v>
      </c>
      <c r="C1810" t="s">
        <v>1963</v>
      </c>
      <c r="D1810">
        <v>2007</v>
      </c>
    </row>
    <row r="1811" spans="1:4" x14ac:dyDescent="0.3">
      <c r="A1811" s="18" t="s">
        <v>76</v>
      </c>
      <c r="B1811" s="27">
        <v>27</v>
      </c>
      <c r="C1811" t="s">
        <v>1963</v>
      </c>
      <c r="D1811">
        <v>2007</v>
      </c>
    </row>
    <row r="1812" spans="1:4" x14ac:dyDescent="0.3">
      <c r="A1812" s="18" t="s">
        <v>76</v>
      </c>
      <c r="B1812" s="27">
        <v>27</v>
      </c>
      <c r="C1812" t="s">
        <v>1963</v>
      </c>
      <c r="D1812">
        <v>2007</v>
      </c>
    </row>
    <row r="1813" spans="1:4" x14ac:dyDescent="0.3">
      <c r="A1813" s="18" t="s">
        <v>76</v>
      </c>
      <c r="B1813" s="27">
        <v>27</v>
      </c>
      <c r="C1813" t="s">
        <v>1963</v>
      </c>
      <c r="D1813">
        <v>2007</v>
      </c>
    </row>
    <row r="1814" spans="1:4" x14ac:dyDescent="0.3">
      <c r="A1814" s="18" t="s">
        <v>76</v>
      </c>
      <c r="B1814" s="27">
        <v>27</v>
      </c>
      <c r="C1814" t="s">
        <v>1963</v>
      </c>
      <c r="D1814">
        <v>2007</v>
      </c>
    </row>
    <row r="1815" spans="1:4" x14ac:dyDescent="0.3">
      <c r="A1815" s="18" t="s">
        <v>76</v>
      </c>
      <c r="B1815" s="27">
        <v>27</v>
      </c>
      <c r="C1815" t="s">
        <v>1963</v>
      </c>
      <c r="D1815">
        <v>2007</v>
      </c>
    </row>
    <row r="1816" spans="1:4" x14ac:dyDescent="0.3">
      <c r="A1816" s="18" t="s">
        <v>76</v>
      </c>
      <c r="B1816" s="27">
        <v>27</v>
      </c>
      <c r="C1816" t="s">
        <v>1963</v>
      </c>
      <c r="D1816">
        <v>2007</v>
      </c>
    </row>
    <row r="1817" spans="1:4" x14ac:dyDescent="0.3">
      <c r="A1817" s="18" t="s">
        <v>76</v>
      </c>
      <c r="B1817" s="27">
        <v>27</v>
      </c>
      <c r="C1817" t="s">
        <v>1963</v>
      </c>
      <c r="D1817">
        <v>2007</v>
      </c>
    </row>
    <row r="1818" spans="1:4" x14ac:dyDescent="0.3">
      <c r="A1818" s="18" t="s">
        <v>76</v>
      </c>
      <c r="B1818" s="27">
        <v>27</v>
      </c>
      <c r="C1818" t="s">
        <v>1963</v>
      </c>
      <c r="D1818">
        <v>2007</v>
      </c>
    </row>
    <row r="1819" spans="1:4" x14ac:dyDescent="0.3">
      <c r="A1819" s="18" t="s">
        <v>76</v>
      </c>
      <c r="B1819" s="27">
        <v>27</v>
      </c>
      <c r="C1819" t="s">
        <v>1963</v>
      </c>
      <c r="D1819">
        <v>2007</v>
      </c>
    </row>
    <row r="1820" spans="1:4" x14ac:dyDescent="0.3">
      <c r="A1820" s="18" t="s">
        <v>76</v>
      </c>
      <c r="B1820" s="27">
        <v>27</v>
      </c>
      <c r="C1820" t="s">
        <v>1963</v>
      </c>
      <c r="D1820">
        <v>2007</v>
      </c>
    </row>
    <row r="1821" spans="1:4" x14ac:dyDescent="0.3">
      <c r="A1821" s="18" t="s">
        <v>76</v>
      </c>
      <c r="B1821" s="27">
        <v>27</v>
      </c>
      <c r="C1821" t="s">
        <v>1963</v>
      </c>
      <c r="D1821">
        <v>2007</v>
      </c>
    </row>
    <row r="1822" spans="1:4" x14ac:dyDescent="0.3">
      <c r="A1822" s="18" t="s">
        <v>76</v>
      </c>
      <c r="B1822" s="27">
        <v>27</v>
      </c>
      <c r="C1822" t="s">
        <v>1963</v>
      </c>
      <c r="D1822">
        <v>2007</v>
      </c>
    </row>
    <row r="1823" spans="1:4" x14ac:dyDescent="0.3">
      <c r="A1823" s="18" t="s">
        <v>76</v>
      </c>
      <c r="B1823" s="27">
        <v>27</v>
      </c>
      <c r="C1823" t="s">
        <v>1963</v>
      </c>
      <c r="D1823">
        <v>2007</v>
      </c>
    </row>
    <row r="1824" spans="1:4" x14ac:dyDescent="0.3">
      <c r="A1824" s="18" t="s">
        <v>76</v>
      </c>
      <c r="B1824" s="27">
        <v>27</v>
      </c>
      <c r="C1824" t="s">
        <v>1963</v>
      </c>
      <c r="D1824">
        <v>2007</v>
      </c>
    </row>
    <row r="1825" spans="1:4" x14ac:dyDescent="0.3">
      <c r="A1825" s="18" t="s">
        <v>76</v>
      </c>
      <c r="B1825" s="27">
        <v>27</v>
      </c>
      <c r="C1825" t="s">
        <v>1963</v>
      </c>
      <c r="D1825">
        <v>2007</v>
      </c>
    </row>
    <row r="1826" spans="1:4" x14ac:dyDescent="0.3">
      <c r="A1826" s="18" t="s">
        <v>76</v>
      </c>
      <c r="B1826" s="27">
        <v>27</v>
      </c>
      <c r="C1826" t="s">
        <v>1963</v>
      </c>
      <c r="D1826">
        <v>2007</v>
      </c>
    </row>
    <row r="1827" spans="1:4" x14ac:dyDescent="0.3">
      <c r="A1827" s="18" t="s">
        <v>76</v>
      </c>
      <c r="B1827" s="27">
        <v>27</v>
      </c>
      <c r="C1827" t="s">
        <v>1963</v>
      </c>
      <c r="D1827">
        <v>2007</v>
      </c>
    </row>
    <row r="1828" spans="1:4" x14ac:dyDescent="0.3">
      <c r="A1828" s="18" t="s">
        <v>76</v>
      </c>
      <c r="B1828" s="27">
        <v>27</v>
      </c>
      <c r="C1828" t="s">
        <v>1963</v>
      </c>
      <c r="D1828">
        <v>2007</v>
      </c>
    </row>
    <row r="1829" spans="1:4" x14ac:dyDescent="0.3">
      <c r="A1829" s="18" t="s">
        <v>76</v>
      </c>
      <c r="B1829" s="27">
        <v>27</v>
      </c>
      <c r="C1829" t="s">
        <v>1963</v>
      </c>
      <c r="D1829">
        <v>2007</v>
      </c>
    </row>
    <row r="1830" spans="1:4" x14ac:dyDescent="0.3">
      <c r="A1830" s="18" t="s">
        <v>76</v>
      </c>
      <c r="B1830" s="27">
        <v>27</v>
      </c>
      <c r="C1830" t="s">
        <v>1963</v>
      </c>
      <c r="D1830">
        <v>2007</v>
      </c>
    </row>
    <row r="1831" spans="1:4" x14ac:dyDescent="0.3">
      <c r="A1831" s="18" t="s">
        <v>76</v>
      </c>
      <c r="B1831" s="27">
        <v>27</v>
      </c>
      <c r="C1831" t="s">
        <v>1963</v>
      </c>
      <c r="D1831">
        <v>2007</v>
      </c>
    </row>
    <row r="1832" spans="1:4" x14ac:dyDescent="0.3">
      <c r="A1832" s="18" t="s">
        <v>76</v>
      </c>
      <c r="B1832" s="27">
        <v>27</v>
      </c>
      <c r="C1832" t="s">
        <v>1963</v>
      </c>
      <c r="D1832">
        <v>2007</v>
      </c>
    </row>
    <row r="1833" spans="1:4" x14ac:dyDescent="0.3">
      <c r="A1833" s="18" t="s">
        <v>76</v>
      </c>
      <c r="B1833" s="27">
        <v>27</v>
      </c>
      <c r="C1833" t="s">
        <v>1963</v>
      </c>
      <c r="D1833">
        <v>2007</v>
      </c>
    </row>
    <row r="1834" spans="1:4" x14ac:dyDescent="0.3">
      <c r="A1834" s="18" t="s">
        <v>76</v>
      </c>
      <c r="B1834" s="27">
        <v>27</v>
      </c>
      <c r="C1834" t="s">
        <v>1963</v>
      </c>
      <c r="D1834">
        <v>2007</v>
      </c>
    </row>
    <row r="1835" spans="1:4" x14ac:dyDescent="0.3">
      <c r="A1835" s="18" t="s">
        <v>76</v>
      </c>
      <c r="B1835" s="27">
        <v>27</v>
      </c>
      <c r="C1835" t="s">
        <v>1963</v>
      </c>
      <c r="D1835">
        <v>2007</v>
      </c>
    </row>
    <row r="1836" spans="1:4" x14ac:dyDescent="0.3">
      <c r="A1836" s="18" t="s">
        <v>76</v>
      </c>
      <c r="B1836" s="27">
        <v>27</v>
      </c>
      <c r="C1836" t="s">
        <v>1963</v>
      </c>
      <c r="D1836">
        <v>2007</v>
      </c>
    </row>
    <row r="1837" spans="1:4" x14ac:dyDescent="0.3">
      <c r="A1837" s="18" t="s">
        <v>76</v>
      </c>
      <c r="B1837" s="27">
        <v>27</v>
      </c>
      <c r="C1837" t="s">
        <v>1963</v>
      </c>
      <c r="D1837">
        <v>2007</v>
      </c>
    </row>
    <row r="1838" spans="1:4" x14ac:dyDescent="0.3">
      <c r="A1838" s="18" t="s">
        <v>76</v>
      </c>
      <c r="B1838" s="27">
        <v>27</v>
      </c>
      <c r="C1838" t="s">
        <v>1963</v>
      </c>
      <c r="D1838">
        <v>2007</v>
      </c>
    </row>
    <row r="1839" spans="1:4" x14ac:dyDescent="0.3">
      <c r="A1839" s="18" t="s">
        <v>76</v>
      </c>
      <c r="B1839" s="27">
        <v>27</v>
      </c>
      <c r="C1839" t="s">
        <v>1963</v>
      </c>
      <c r="D1839">
        <v>2007</v>
      </c>
    </row>
    <row r="1840" spans="1:4" x14ac:dyDescent="0.3">
      <c r="A1840" s="18" t="s">
        <v>76</v>
      </c>
      <c r="B1840" s="27">
        <v>27</v>
      </c>
      <c r="C1840" t="s">
        <v>1963</v>
      </c>
      <c r="D1840">
        <v>2007</v>
      </c>
    </row>
    <row r="1841" spans="1:4" x14ac:dyDescent="0.3">
      <c r="A1841" s="18" t="s">
        <v>76</v>
      </c>
      <c r="B1841" s="27">
        <v>27</v>
      </c>
      <c r="C1841" t="s">
        <v>1963</v>
      </c>
      <c r="D1841">
        <v>2007</v>
      </c>
    </row>
    <row r="1842" spans="1:4" x14ac:dyDescent="0.3">
      <c r="A1842" s="18" t="s">
        <v>76</v>
      </c>
      <c r="B1842" s="27">
        <v>27</v>
      </c>
      <c r="C1842" t="s">
        <v>1963</v>
      </c>
      <c r="D1842">
        <v>2007</v>
      </c>
    </row>
    <row r="1843" spans="1:4" x14ac:dyDescent="0.3">
      <c r="A1843" s="18" t="s">
        <v>76</v>
      </c>
      <c r="B1843" s="27">
        <v>27</v>
      </c>
      <c r="C1843" t="s">
        <v>1963</v>
      </c>
      <c r="D1843">
        <v>2007</v>
      </c>
    </row>
    <row r="1844" spans="1:4" x14ac:dyDescent="0.3">
      <c r="A1844" s="18" t="s">
        <v>76</v>
      </c>
      <c r="B1844" s="27">
        <v>27</v>
      </c>
      <c r="C1844" t="s">
        <v>1963</v>
      </c>
      <c r="D1844">
        <v>2007</v>
      </c>
    </row>
    <row r="1845" spans="1:4" x14ac:dyDescent="0.3">
      <c r="A1845" s="18" t="s">
        <v>76</v>
      </c>
      <c r="B1845" s="27">
        <v>27</v>
      </c>
      <c r="C1845" t="s">
        <v>1963</v>
      </c>
      <c r="D1845">
        <v>2007</v>
      </c>
    </row>
    <row r="1846" spans="1:4" x14ac:dyDescent="0.3">
      <c r="A1846" s="18" t="s">
        <v>76</v>
      </c>
      <c r="B1846" s="27">
        <v>27</v>
      </c>
      <c r="C1846" t="s">
        <v>1963</v>
      </c>
      <c r="D1846">
        <v>2007</v>
      </c>
    </row>
    <row r="1847" spans="1:4" x14ac:dyDescent="0.3">
      <c r="A1847" s="18" t="s">
        <v>76</v>
      </c>
      <c r="B1847" s="27">
        <v>27</v>
      </c>
      <c r="C1847" t="s">
        <v>1963</v>
      </c>
      <c r="D1847">
        <v>2007</v>
      </c>
    </row>
    <row r="1848" spans="1:4" x14ac:dyDescent="0.3">
      <c r="A1848" s="18" t="s">
        <v>76</v>
      </c>
      <c r="B1848" s="27">
        <v>27</v>
      </c>
      <c r="C1848" t="s">
        <v>1963</v>
      </c>
      <c r="D1848">
        <v>2007</v>
      </c>
    </row>
    <row r="1849" spans="1:4" x14ac:dyDescent="0.3">
      <c r="A1849" s="18" t="s">
        <v>76</v>
      </c>
      <c r="B1849" s="27">
        <v>27</v>
      </c>
      <c r="C1849" t="s">
        <v>1963</v>
      </c>
      <c r="D1849">
        <v>2007</v>
      </c>
    </row>
    <row r="1850" spans="1:4" x14ac:dyDescent="0.3">
      <c r="A1850" s="18" t="s">
        <v>76</v>
      </c>
      <c r="B1850" s="27">
        <v>27</v>
      </c>
      <c r="C1850" t="s">
        <v>1963</v>
      </c>
      <c r="D1850">
        <v>2007</v>
      </c>
    </row>
    <row r="1851" spans="1:4" x14ac:dyDescent="0.3">
      <c r="A1851" s="18" t="s">
        <v>76</v>
      </c>
      <c r="B1851" s="27">
        <v>27</v>
      </c>
      <c r="C1851" t="s">
        <v>1963</v>
      </c>
      <c r="D1851">
        <v>2007</v>
      </c>
    </row>
    <row r="1852" spans="1:4" x14ac:dyDescent="0.3">
      <c r="A1852" s="18" t="s">
        <v>76</v>
      </c>
      <c r="B1852" s="27">
        <v>27</v>
      </c>
      <c r="C1852" t="s">
        <v>1963</v>
      </c>
      <c r="D1852">
        <v>2007</v>
      </c>
    </row>
    <row r="1853" spans="1:4" x14ac:dyDescent="0.3">
      <c r="A1853" s="18" t="s">
        <v>76</v>
      </c>
      <c r="B1853" s="27">
        <v>27</v>
      </c>
      <c r="C1853" t="s">
        <v>1963</v>
      </c>
      <c r="D1853">
        <v>2007</v>
      </c>
    </row>
    <row r="1854" spans="1:4" x14ac:dyDescent="0.3">
      <c r="A1854" s="18" t="s">
        <v>76</v>
      </c>
      <c r="B1854" s="27">
        <v>27</v>
      </c>
      <c r="C1854" t="s">
        <v>1963</v>
      </c>
      <c r="D1854">
        <v>2007</v>
      </c>
    </row>
    <row r="1855" spans="1:4" x14ac:dyDescent="0.3">
      <c r="A1855" s="18" t="s">
        <v>76</v>
      </c>
      <c r="B1855" s="27">
        <v>27</v>
      </c>
      <c r="C1855" t="s">
        <v>1963</v>
      </c>
      <c r="D1855">
        <v>2007</v>
      </c>
    </row>
    <row r="1856" spans="1:4" x14ac:dyDescent="0.3">
      <c r="A1856" s="18" t="s">
        <v>76</v>
      </c>
      <c r="B1856" s="27">
        <v>27</v>
      </c>
      <c r="C1856" t="s">
        <v>1963</v>
      </c>
      <c r="D1856">
        <v>2007</v>
      </c>
    </row>
    <row r="1857" spans="1:4" x14ac:dyDescent="0.3">
      <c r="A1857" s="18" t="s">
        <v>76</v>
      </c>
      <c r="B1857" s="27">
        <v>27</v>
      </c>
      <c r="C1857" t="s">
        <v>1963</v>
      </c>
      <c r="D1857">
        <v>2007</v>
      </c>
    </row>
    <row r="1858" spans="1:4" x14ac:dyDescent="0.3">
      <c r="A1858" s="18" t="s">
        <v>77</v>
      </c>
      <c r="B1858" s="27">
        <v>28</v>
      </c>
      <c r="C1858" t="s">
        <v>1963</v>
      </c>
      <c r="D1858">
        <v>2007</v>
      </c>
    </row>
    <row r="1859" spans="1:4" x14ac:dyDescent="0.3">
      <c r="A1859" s="18" t="s">
        <v>77</v>
      </c>
      <c r="B1859" s="27">
        <v>28</v>
      </c>
      <c r="C1859" t="s">
        <v>1963</v>
      </c>
      <c r="D1859">
        <v>2007</v>
      </c>
    </row>
    <row r="1860" spans="1:4" x14ac:dyDescent="0.3">
      <c r="A1860" s="18" t="s">
        <v>77</v>
      </c>
      <c r="B1860" s="27">
        <v>28</v>
      </c>
      <c r="C1860" t="s">
        <v>1963</v>
      </c>
      <c r="D1860">
        <v>2007</v>
      </c>
    </row>
    <row r="1861" spans="1:4" x14ac:dyDescent="0.3">
      <c r="A1861" s="18" t="s">
        <v>77</v>
      </c>
      <c r="B1861" s="27">
        <v>28</v>
      </c>
      <c r="C1861" t="s">
        <v>1963</v>
      </c>
      <c r="D1861">
        <v>2007</v>
      </c>
    </row>
    <row r="1862" spans="1:4" x14ac:dyDescent="0.3">
      <c r="A1862" s="18" t="s">
        <v>77</v>
      </c>
      <c r="B1862" s="27">
        <v>28</v>
      </c>
      <c r="C1862" t="s">
        <v>1963</v>
      </c>
      <c r="D1862">
        <v>2007</v>
      </c>
    </row>
    <row r="1863" spans="1:4" x14ac:dyDescent="0.3">
      <c r="A1863" s="18" t="s">
        <v>77</v>
      </c>
      <c r="B1863" s="27">
        <v>28</v>
      </c>
      <c r="C1863" t="s">
        <v>1963</v>
      </c>
      <c r="D1863">
        <v>2007</v>
      </c>
    </row>
    <row r="1864" spans="1:4" x14ac:dyDescent="0.3">
      <c r="A1864" s="18" t="s">
        <v>77</v>
      </c>
      <c r="B1864" s="27">
        <v>28</v>
      </c>
      <c r="C1864" t="s">
        <v>1963</v>
      </c>
      <c r="D1864">
        <v>2007</v>
      </c>
    </row>
    <row r="1865" spans="1:4" x14ac:dyDescent="0.3">
      <c r="A1865" s="18" t="s">
        <v>77</v>
      </c>
      <c r="B1865" s="27">
        <v>28</v>
      </c>
      <c r="C1865" t="s">
        <v>1963</v>
      </c>
      <c r="D1865">
        <v>2007</v>
      </c>
    </row>
    <row r="1866" spans="1:4" x14ac:dyDescent="0.3">
      <c r="A1866" s="18" t="s">
        <v>77</v>
      </c>
      <c r="B1866" s="27">
        <v>28</v>
      </c>
      <c r="C1866" t="s">
        <v>1963</v>
      </c>
      <c r="D1866">
        <v>2007</v>
      </c>
    </row>
    <row r="1867" spans="1:4" x14ac:dyDescent="0.3">
      <c r="A1867" s="18" t="s">
        <v>77</v>
      </c>
      <c r="B1867" s="27">
        <v>28</v>
      </c>
      <c r="C1867" t="s">
        <v>1963</v>
      </c>
      <c r="D1867">
        <v>2007</v>
      </c>
    </row>
    <row r="1868" spans="1:4" x14ac:dyDescent="0.3">
      <c r="A1868" s="18" t="s">
        <v>77</v>
      </c>
      <c r="B1868" s="27">
        <v>28</v>
      </c>
      <c r="C1868" t="s">
        <v>1963</v>
      </c>
      <c r="D1868">
        <v>2007</v>
      </c>
    </row>
    <row r="1869" spans="1:4" x14ac:dyDescent="0.3">
      <c r="A1869" s="18" t="s">
        <v>77</v>
      </c>
      <c r="B1869" s="27">
        <v>28</v>
      </c>
      <c r="C1869" t="s">
        <v>1963</v>
      </c>
      <c r="D1869">
        <v>2007</v>
      </c>
    </row>
    <row r="1870" spans="1:4" x14ac:dyDescent="0.3">
      <c r="A1870" s="18" t="s">
        <v>77</v>
      </c>
      <c r="B1870" s="27">
        <v>28</v>
      </c>
      <c r="C1870" t="s">
        <v>1963</v>
      </c>
      <c r="D1870">
        <v>2007</v>
      </c>
    </row>
    <row r="1871" spans="1:4" x14ac:dyDescent="0.3">
      <c r="A1871" s="18" t="s">
        <v>77</v>
      </c>
      <c r="B1871" s="27">
        <v>28</v>
      </c>
      <c r="C1871" t="s">
        <v>1963</v>
      </c>
      <c r="D1871">
        <v>2007</v>
      </c>
    </row>
    <row r="1872" spans="1:4" x14ac:dyDescent="0.3">
      <c r="A1872" s="18" t="s">
        <v>77</v>
      </c>
      <c r="B1872" s="27">
        <v>28</v>
      </c>
      <c r="C1872" t="s">
        <v>1963</v>
      </c>
      <c r="D1872">
        <v>2007</v>
      </c>
    </row>
    <row r="1873" spans="1:4" x14ac:dyDescent="0.3">
      <c r="A1873" s="18" t="s">
        <v>77</v>
      </c>
      <c r="B1873" s="27">
        <v>28</v>
      </c>
      <c r="C1873" t="s">
        <v>1963</v>
      </c>
      <c r="D1873">
        <v>2007</v>
      </c>
    </row>
    <row r="1874" spans="1:4" x14ac:dyDescent="0.3">
      <c r="A1874" s="18" t="s">
        <v>77</v>
      </c>
      <c r="B1874" s="27">
        <v>28</v>
      </c>
      <c r="C1874" t="s">
        <v>1963</v>
      </c>
      <c r="D1874">
        <v>2007</v>
      </c>
    </row>
    <row r="1875" spans="1:4" x14ac:dyDescent="0.3">
      <c r="A1875" s="18" t="s">
        <v>77</v>
      </c>
      <c r="B1875" s="27">
        <v>28</v>
      </c>
      <c r="C1875" t="s">
        <v>1963</v>
      </c>
      <c r="D1875">
        <v>2007</v>
      </c>
    </row>
    <row r="1876" spans="1:4" x14ac:dyDescent="0.3">
      <c r="A1876" s="18" t="s">
        <v>77</v>
      </c>
      <c r="B1876" s="27">
        <v>28</v>
      </c>
      <c r="C1876" t="s">
        <v>1963</v>
      </c>
      <c r="D1876">
        <v>2007</v>
      </c>
    </row>
    <row r="1877" spans="1:4" x14ac:dyDescent="0.3">
      <c r="A1877" s="18" t="s">
        <v>77</v>
      </c>
      <c r="B1877" s="27">
        <v>28</v>
      </c>
      <c r="C1877" t="s">
        <v>1963</v>
      </c>
      <c r="D1877">
        <v>2007</v>
      </c>
    </row>
    <row r="1878" spans="1:4" x14ac:dyDescent="0.3">
      <c r="A1878" s="18" t="s">
        <v>77</v>
      </c>
      <c r="B1878" s="27">
        <v>28</v>
      </c>
      <c r="C1878" t="s">
        <v>1963</v>
      </c>
      <c r="D1878">
        <v>2007</v>
      </c>
    </row>
    <row r="1879" spans="1:4" x14ac:dyDescent="0.3">
      <c r="A1879" s="18" t="s">
        <v>77</v>
      </c>
      <c r="B1879" s="27">
        <v>28</v>
      </c>
      <c r="C1879" t="s">
        <v>1963</v>
      </c>
      <c r="D1879">
        <v>2007</v>
      </c>
    </row>
    <row r="1880" spans="1:4" x14ac:dyDescent="0.3">
      <c r="A1880" s="18" t="s">
        <v>77</v>
      </c>
      <c r="B1880" s="27">
        <v>28</v>
      </c>
      <c r="C1880" t="s">
        <v>1963</v>
      </c>
      <c r="D1880">
        <v>2007</v>
      </c>
    </row>
    <row r="1881" spans="1:4" x14ac:dyDescent="0.3">
      <c r="A1881" s="18" t="s">
        <v>77</v>
      </c>
      <c r="B1881" s="27">
        <v>28</v>
      </c>
      <c r="C1881" t="s">
        <v>1963</v>
      </c>
      <c r="D1881">
        <v>2007</v>
      </c>
    </row>
    <row r="1882" spans="1:4" x14ac:dyDescent="0.3">
      <c r="A1882" s="18" t="s">
        <v>77</v>
      </c>
      <c r="B1882" s="27">
        <v>28</v>
      </c>
      <c r="C1882" t="s">
        <v>1963</v>
      </c>
      <c r="D1882">
        <v>2007</v>
      </c>
    </row>
    <row r="1883" spans="1:4" x14ac:dyDescent="0.3">
      <c r="A1883" s="18" t="s">
        <v>77</v>
      </c>
      <c r="B1883" s="27">
        <v>28</v>
      </c>
      <c r="C1883" t="s">
        <v>1963</v>
      </c>
      <c r="D1883">
        <v>2007</v>
      </c>
    </row>
    <row r="1884" spans="1:4" x14ac:dyDescent="0.3">
      <c r="A1884" s="18" t="s">
        <v>77</v>
      </c>
      <c r="B1884" s="27">
        <v>28</v>
      </c>
      <c r="C1884" t="s">
        <v>1963</v>
      </c>
      <c r="D1884">
        <v>2007</v>
      </c>
    </row>
    <row r="1885" spans="1:4" x14ac:dyDescent="0.3">
      <c r="A1885" s="18" t="s">
        <v>77</v>
      </c>
      <c r="B1885" s="27">
        <v>28</v>
      </c>
      <c r="C1885" t="s">
        <v>1963</v>
      </c>
      <c r="D1885">
        <v>2007</v>
      </c>
    </row>
    <row r="1886" spans="1:4" x14ac:dyDescent="0.3">
      <c r="A1886" s="18" t="s">
        <v>77</v>
      </c>
      <c r="B1886" s="27">
        <v>28</v>
      </c>
      <c r="C1886" t="s">
        <v>1963</v>
      </c>
      <c r="D1886">
        <v>2007</v>
      </c>
    </row>
    <row r="1887" spans="1:4" x14ac:dyDescent="0.3">
      <c r="A1887" s="18" t="s">
        <v>77</v>
      </c>
      <c r="B1887" s="27">
        <v>28</v>
      </c>
      <c r="C1887" t="s">
        <v>1963</v>
      </c>
      <c r="D1887">
        <v>2007</v>
      </c>
    </row>
    <row r="1888" spans="1:4" x14ac:dyDescent="0.3">
      <c r="A1888" s="18" t="s">
        <v>77</v>
      </c>
      <c r="B1888" s="27">
        <v>28</v>
      </c>
      <c r="C1888" t="s">
        <v>1963</v>
      </c>
      <c r="D1888">
        <v>2007</v>
      </c>
    </row>
    <row r="1889" spans="1:4" x14ac:dyDescent="0.3">
      <c r="A1889" s="18" t="s">
        <v>77</v>
      </c>
      <c r="B1889" s="27">
        <v>28</v>
      </c>
      <c r="C1889" t="s">
        <v>1963</v>
      </c>
      <c r="D1889">
        <v>2007</v>
      </c>
    </row>
    <row r="1890" spans="1:4" x14ac:dyDescent="0.3">
      <c r="A1890" s="18" t="s">
        <v>77</v>
      </c>
      <c r="B1890" s="27">
        <v>28</v>
      </c>
      <c r="C1890" t="s">
        <v>1963</v>
      </c>
      <c r="D1890">
        <v>2007</v>
      </c>
    </row>
    <row r="1891" spans="1:4" x14ac:dyDescent="0.3">
      <c r="A1891" s="18" t="s">
        <v>77</v>
      </c>
      <c r="B1891" s="27">
        <v>28</v>
      </c>
      <c r="C1891" t="s">
        <v>1963</v>
      </c>
      <c r="D1891">
        <v>2007</v>
      </c>
    </row>
    <row r="1892" spans="1:4" x14ac:dyDescent="0.3">
      <c r="A1892" s="18" t="s">
        <v>77</v>
      </c>
      <c r="B1892" s="27">
        <v>28</v>
      </c>
      <c r="C1892" t="s">
        <v>1963</v>
      </c>
      <c r="D1892">
        <v>2007</v>
      </c>
    </row>
    <row r="1893" spans="1:4" x14ac:dyDescent="0.3">
      <c r="A1893" s="18" t="s">
        <v>77</v>
      </c>
      <c r="B1893" s="27">
        <v>28</v>
      </c>
      <c r="C1893" t="s">
        <v>1963</v>
      </c>
      <c r="D1893">
        <v>2007</v>
      </c>
    </row>
    <row r="1894" spans="1:4" x14ac:dyDescent="0.3">
      <c r="A1894" s="18" t="s">
        <v>77</v>
      </c>
      <c r="B1894" s="27">
        <v>28</v>
      </c>
      <c r="C1894" t="s">
        <v>1963</v>
      </c>
      <c r="D1894">
        <v>2007</v>
      </c>
    </row>
    <row r="1895" spans="1:4" x14ac:dyDescent="0.3">
      <c r="A1895" s="18" t="s">
        <v>77</v>
      </c>
      <c r="B1895" s="27">
        <v>28</v>
      </c>
      <c r="C1895" t="s">
        <v>1963</v>
      </c>
      <c r="D1895">
        <v>2007</v>
      </c>
    </row>
    <row r="1896" spans="1:4" x14ac:dyDescent="0.3">
      <c r="A1896" s="18" t="s">
        <v>77</v>
      </c>
      <c r="B1896" s="27">
        <v>28</v>
      </c>
      <c r="C1896" t="s">
        <v>1963</v>
      </c>
      <c r="D1896">
        <v>2007</v>
      </c>
    </row>
    <row r="1897" spans="1:4" x14ac:dyDescent="0.3">
      <c r="A1897" s="18" t="s">
        <v>77</v>
      </c>
      <c r="B1897" s="27">
        <v>28</v>
      </c>
      <c r="C1897" t="s">
        <v>1963</v>
      </c>
      <c r="D1897">
        <v>2007</v>
      </c>
    </row>
    <row r="1898" spans="1:4" x14ac:dyDescent="0.3">
      <c r="A1898" s="18" t="s">
        <v>77</v>
      </c>
      <c r="B1898" s="27">
        <v>28</v>
      </c>
      <c r="C1898" t="s">
        <v>1963</v>
      </c>
      <c r="D1898">
        <v>2007</v>
      </c>
    </row>
    <row r="1899" spans="1:4" x14ac:dyDescent="0.3">
      <c r="A1899" s="18" t="s">
        <v>77</v>
      </c>
      <c r="B1899" s="27">
        <v>28</v>
      </c>
      <c r="C1899" t="s">
        <v>1963</v>
      </c>
      <c r="D1899">
        <v>2007</v>
      </c>
    </row>
    <row r="1900" spans="1:4" x14ac:dyDescent="0.3">
      <c r="A1900" s="18" t="s">
        <v>77</v>
      </c>
      <c r="B1900" s="27">
        <v>28</v>
      </c>
      <c r="C1900" t="s">
        <v>1963</v>
      </c>
      <c r="D1900">
        <v>2007</v>
      </c>
    </row>
    <row r="1901" spans="1:4" x14ac:dyDescent="0.3">
      <c r="A1901" s="18" t="s">
        <v>77</v>
      </c>
      <c r="B1901" s="27">
        <v>28</v>
      </c>
      <c r="C1901" t="s">
        <v>1963</v>
      </c>
      <c r="D1901">
        <v>2007</v>
      </c>
    </row>
    <row r="1902" spans="1:4" x14ac:dyDescent="0.3">
      <c r="A1902" s="18" t="s">
        <v>77</v>
      </c>
      <c r="B1902" s="27">
        <v>28</v>
      </c>
      <c r="C1902" t="s">
        <v>1963</v>
      </c>
      <c r="D1902">
        <v>2007</v>
      </c>
    </row>
    <row r="1903" spans="1:4" x14ac:dyDescent="0.3">
      <c r="A1903" s="18" t="s">
        <v>77</v>
      </c>
      <c r="B1903" s="27">
        <v>28</v>
      </c>
      <c r="C1903" t="s">
        <v>1963</v>
      </c>
      <c r="D1903">
        <v>2007</v>
      </c>
    </row>
    <row r="1904" spans="1:4" x14ac:dyDescent="0.3">
      <c r="A1904" s="18" t="s">
        <v>77</v>
      </c>
      <c r="B1904" s="27">
        <v>28</v>
      </c>
      <c r="C1904" t="s">
        <v>1963</v>
      </c>
      <c r="D1904">
        <v>2007</v>
      </c>
    </row>
    <row r="1905" spans="1:4" x14ac:dyDescent="0.3">
      <c r="A1905" s="18" t="s">
        <v>77</v>
      </c>
      <c r="B1905" s="27">
        <v>28</v>
      </c>
      <c r="C1905" t="s">
        <v>1963</v>
      </c>
      <c r="D1905">
        <v>2007</v>
      </c>
    </row>
    <row r="1906" spans="1:4" x14ac:dyDescent="0.3">
      <c r="A1906" s="18" t="s">
        <v>77</v>
      </c>
      <c r="B1906" s="27">
        <v>28</v>
      </c>
      <c r="C1906" t="s">
        <v>1963</v>
      </c>
      <c r="D1906">
        <v>2007</v>
      </c>
    </row>
    <row r="1907" spans="1:4" x14ac:dyDescent="0.3">
      <c r="A1907" s="18" t="s">
        <v>77</v>
      </c>
      <c r="B1907" s="27">
        <v>28</v>
      </c>
      <c r="C1907" t="s">
        <v>1963</v>
      </c>
      <c r="D1907">
        <v>2007</v>
      </c>
    </row>
    <row r="1908" spans="1:4" x14ac:dyDescent="0.3">
      <c r="A1908" s="18" t="s">
        <v>77</v>
      </c>
      <c r="B1908" s="27">
        <v>28</v>
      </c>
      <c r="C1908" t="s">
        <v>1963</v>
      </c>
      <c r="D1908">
        <v>2007</v>
      </c>
    </row>
    <row r="1909" spans="1:4" x14ac:dyDescent="0.3">
      <c r="A1909" s="18" t="s">
        <v>77</v>
      </c>
      <c r="B1909" s="27">
        <v>28</v>
      </c>
      <c r="C1909" t="s">
        <v>1963</v>
      </c>
      <c r="D1909">
        <v>2007</v>
      </c>
    </row>
    <row r="1910" spans="1:4" x14ac:dyDescent="0.3">
      <c r="A1910" s="18" t="s">
        <v>77</v>
      </c>
      <c r="B1910" s="27">
        <v>28</v>
      </c>
      <c r="C1910" t="s">
        <v>1963</v>
      </c>
      <c r="D1910">
        <v>2007</v>
      </c>
    </row>
    <row r="1911" spans="1:4" x14ac:dyDescent="0.3">
      <c r="A1911" s="18" t="s">
        <v>77</v>
      </c>
      <c r="B1911" s="27">
        <v>28</v>
      </c>
      <c r="C1911" t="s">
        <v>1963</v>
      </c>
      <c r="D1911">
        <v>2007</v>
      </c>
    </row>
    <row r="1912" spans="1:4" x14ac:dyDescent="0.3">
      <c r="A1912" s="18" t="s">
        <v>77</v>
      </c>
      <c r="B1912" s="27">
        <v>28</v>
      </c>
      <c r="C1912" t="s">
        <v>1963</v>
      </c>
      <c r="D1912">
        <v>2007</v>
      </c>
    </row>
    <row r="1913" spans="1:4" x14ac:dyDescent="0.3">
      <c r="A1913" s="18" t="s">
        <v>77</v>
      </c>
      <c r="B1913" s="27">
        <v>28</v>
      </c>
      <c r="C1913" t="s">
        <v>1963</v>
      </c>
      <c r="D1913">
        <v>2007</v>
      </c>
    </row>
    <row r="1914" spans="1:4" x14ac:dyDescent="0.3">
      <c r="A1914" s="18" t="s">
        <v>77</v>
      </c>
      <c r="B1914" s="27">
        <v>28</v>
      </c>
      <c r="C1914" t="s">
        <v>1963</v>
      </c>
      <c r="D1914">
        <v>2007</v>
      </c>
    </row>
    <row r="1915" spans="1:4" x14ac:dyDescent="0.3">
      <c r="A1915" s="18" t="s">
        <v>77</v>
      </c>
      <c r="B1915" s="27">
        <v>28</v>
      </c>
      <c r="C1915" t="s">
        <v>1963</v>
      </c>
      <c r="D1915">
        <v>2007</v>
      </c>
    </row>
    <row r="1916" spans="1:4" x14ac:dyDescent="0.3">
      <c r="A1916" s="18" t="s">
        <v>77</v>
      </c>
      <c r="B1916" s="27">
        <v>28</v>
      </c>
      <c r="C1916" t="s">
        <v>1963</v>
      </c>
      <c r="D1916">
        <v>2007</v>
      </c>
    </row>
    <row r="1917" spans="1:4" x14ac:dyDescent="0.3">
      <c r="A1917" s="18" t="s">
        <v>77</v>
      </c>
      <c r="B1917" s="27">
        <v>28</v>
      </c>
      <c r="C1917" t="s">
        <v>1963</v>
      </c>
      <c r="D1917">
        <v>2007</v>
      </c>
    </row>
    <row r="1918" spans="1:4" x14ac:dyDescent="0.3">
      <c r="A1918" s="18" t="s">
        <v>77</v>
      </c>
      <c r="B1918" s="27">
        <v>28</v>
      </c>
      <c r="C1918" t="s">
        <v>1963</v>
      </c>
      <c r="D1918">
        <v>2007</v>
      </c>
    </row>
    <row r="1919" spans="1:4" x14ac:dyDescent="0.3">
      <c r="A1919" s="18" t="s">
        <v>77</v>
      </c>
      <c r="B1919" s="27">
        <v>28</v>
      </c>
      <c r="C1919" t="s">
        <v>1963</v>
      </c>
      <c r="D1919">
        <v>2007</v>
      </c>
    </row>
    <row r="1920" spans="1:4" x14ac:dyDescent="0.3">
      <c r="A1920" s="18" t="s">
        <v>77</v>
      </c>
      <c r="B1920" s="27">
        <v>28</v>
      </c>
      <c r="C1920" t="s">
        <v>1963</v>
      </c>
      <c r="D1920">
        <v>2007</v>
      </c>
    </row>
    <row r="1921" spans="1:4" x14ac:dyDescent="0.3">
      <c r="A1921" s="18" t="s">
        <v>77</v>
      </c>
      <c r="B1921" s="27">
        <v>28</v>
      </c>
      <c r="C1921" t="s">
        <v>1963</v>
      </c>
      <c r="D1921">
        <v>2007</v>
      </c>
    </row>
    <row r="1922" spans="1:4" x14ac:dyDescent="0.3">
      <c r="A1922" s="18" t="s">
        <v>77</v>
      </c>
      <c r="B1922" s="27">
        <v>28</v>
      </c>
      <c r="C1922" t="s">
        <v>1963</v>
      </c>
      <c r="D1922">
        <v>2007</v>
      </c>
    </row>
    <row r="1923" spans="1:4" x14ac:dyDescent="0.3">
      <c r="A1923" s="18" t="s">
        <v>77</v>
      </c>
      <c r="B1923" s="27">
        <v>28</v>
      </c>
      <c r="C1923" t="s">
        <v>1963</v>
      </c>
      <c r="D1923">
        <v>2007</v>
      </c>
    </row>
    <row r="1924" spans="1:4" x14ac:dyDescent="0.3">
      <c r="A1924" s="18" t="s">
        <v>77</v>
      </c>
      <c r="B1924" s="27">
        <v>28</v>
      </c>
      <c r="C1924" t="s">
        <v>1963</v>
      </c>
      <c r="D1924">
        <v>2007</v>
      </c>
    </row>
    <row r="1925" spans="1:4" x14ac:dyDescent="0.3">
      <c r="A1925" s="18" t="s">
        <v>77</v>
      </c>
      <c r="B1925" s="27">
        <v>28</v>
      </c>
      <c r="C1925" t="s">
        <v>1963</v>
      </c>
      <c r="D1925">
        <v>2007</v>
      </c>
    </row>
    <row r="1926" spans="1:4" x14ac:dyDescent="0.3">
      <c r="A1926" s="18" t="s">
        <v>77</v>
      </c>
      <c r="B1926" s="27">
        <v>28</v>
      </c>
      <c r="C1926" t="s">
        <v>1963</v>
      </c>
      <c r="D1926">
        <v>2007</v>
      </c>
    </row>
    <row r="1927" spans="1:4" x14ac:dyDescent="0.3">
      <c r="A1927" s="18" t="s">
        <v>77</v>
      </c>
      <c r="B1927" s="27">
        <v>28</v>
      </c>
      <c r="C1927" t="s">
        <v>1963</v>
      </c>
      <c r="D1927">
        <v>2007</v>
      </c>
    </row>
    <row r="1928" spans="1:4" x14ac:dyDescent="0.3">
      <c r="A1928" s="18" t="s">
        <v>77</v>
      </c>
      <c r="B1928" s="27">
        <v>28</v>
      </c>
      <c r="C1928" t="s">
        <v>1963</v>
      </c>
      <c r="D1928">
        <v>2007</v>
      </c>
    </row>
    <row r="1929" spans="1:4" x14ac:dyDescent="0.3">
      <c r="A1929" s="18" t="s">
        <v>77</v>
      </c>
      <c r="B1929" s="27">
        <v>28</v>
      </c>
      <c r="C1929" t="s">
        <v>1963</v>
      </c>
      <c r="D1929">
        <v>2007</v>
      </c>
    </row>
    <row r="1930" spans="1:4" x14ac:dyDescent="0.3">
      <c r="A1930" s="18" t="s">
        <v>77</v>
      </c>
      <c r="B1930" s="27">
        <v>28</v>
      </c>
      <c r="C1930" t="s">
        <v>1963</v>
      </c>
      <c r="D1930">
        <v>2007</v>
      </c>
    </row>
    <row r="1931" spans="1:4" x14ac:dyDescent="0.3">
      <c r="A1931" s="18" t="s">
        <v>77</v>
      </c>
      <c r="B1931" s="27">
        <v>28</v>
      </c>
      <c r="C1931" t="s">
        <v>1963</v>
      </c>
      <c r="D1931">
        <v>2007</v>
      </c>
    </row>
    <row r="1932" spans="1:4" x14ac:dyDescent="0.3">
      <c r="A1932" s="18" t="s">
        <v>77</v>
      </c>
      <c r="B1932" s="27">
        <v>28</v>
      </c>
      <c r="C1932" t="s">
        <v>1963</v>
      </c>
      <c r="D1932">
        <v>2007</v>
      </c>
    </row>
    <row r="1933" spans="1:4" x14ac:dyDescent="0.3">
      <c r="A1933" s="18" t="s">
        <v>77</v>
      </c>
      <c r="B1933" s="27">
        <v>28</v>
      </c>
      <c r="C1933" t="s">
        <v>1963</v>
      </c>
      <c r="D1933">
        <v>2007</v>
      </c>
    </row>
    <row r="1934" spans="1:4" x14ac:dyDescent="0.3">
      <c r="A1934" s="18" t="s">
        <v>77</v>
      </c>
      <c r="B1934" s="27">
        <v>28</v>
      </c>
      <c r="C1934" t="s">
        <v>1963</v>
      </c>
      <c r="D1934">
        <v>2007</v>
      </c>
    </row>
    <row r="1935" spans="1:4" x14ac:dyDescent="0.3">
      <c r="A1935" s="18" t="s">
        <v>77</v>
      </c>
      <c r="B1935" s="27">
        <v>28</v>
      </c>
      <c r="C1935" t="s">
        <v>1963</v>
      </c>
      <c r="D1935">
        <v>2007</v>
      </c>
    </row>
    <row r="1936" spans="1:4" x14ac:dyDescent="0.3">
      <c r="A1936" s="18" t="s">
        <v>77</v>
      </c>
      <c r="B1936" s="27">
        <v>28</v>
      </c>
      <c r="C1936" t="s">
        <v>1963</v>
      </c>
      <c r="D1936">
        <v>2007</v>
      </c>
    </row>
    <row r="1937" spans="1:4" x14ac:dyDescent="0.3">
      <c r="A1937" s="18" t="s">
        <v>77</v>
      </c>
      <c r="B1937" s="27">
        <v>28</v>
      </c>
      <c r="C1937" t="s">
        <v>1963</v>
      </c>
      <c r="D1937">
        <v>2007</v>
      </c>
    </row>
    <row r="1938" spans="1:4" x14ac:dyDescent="0.3">
      <c r="A1938" s="18" t="s">
        <v>77</v>
      </c>
      <c r="B1938" s="27">
        <v>28</v>
      </c>
      <c r="C1938" t="s">
        <v>1963</v>
      </c>
      <c r="D1938">
        <v>2007</v>
      </c>
    </row>
    <row r="1939" spans="1:4" x14ac:dyDescent="0.3">
      <c r="A1939" s="18" t="s">
        <v>77</v>
      </c>
      <c r="B1939" s="27">
        <v>28</v>
      </c>
      <c r="C1939" t="s">
        <v>1963</v>
      </c>
      <c r="D1939">
        <v>2007</v>
      </c>
    </row>
    <row r="1940" spans="1:4" x14ac:dyDescent="0.3">
      <c r="A1940" s="18" t="s">
        <v>77</v>
      </c>
      <c r="B1940" s="27">
        <v>28</v>
      </c>
      <c r="C1940" t="s">
        <v>1963</v>
      </c>
      <c r="D1940">
        <v>2007</v>
      </c>
    </row>
    <row r="1941" spans="1:4" x14ac:dyDescent="0.3">
      <c r="A1941" s="18" t="s">
        <v>77</v>
      </c>
      <c r="B1941" s="27">
        <v>28</v>
      </c>
      <c r="C1941" t="s">
        <v>1963</v>
      </c>
      <c r="D1941">
        <v>2007</v>
      </c>
    </row>
    <row r="1942" spans="1:4" x14ac:dyDescent="0.3">
      <c r="A1942" s="18" t="s">
        <v>77</v>
      </c>
      <c r="B1942" s="27">
        <v>28</v>
      </c>
      <c r="C1942" t="s">
        <v>1963</v>
      </c>
      <c r="D1942">
        <v>2007</v>
      </c>
    </row>
    <row r="1943" spans="1:4" x14ac:dyDescent="0.3">
      <c r="A1943" s="18" t="s">
        <v>77</v>
      </c>
      <c r="B1943" s="27">
        <v>28</v>
      </c>
      <c r="C1943" t="s">
        <v>1963</v>
      </c>
      <c r="D1943">
        <v>2007</v>
      </c>
    </row>
    <row r="1944" spans="1:4" x14ac:dyDescent="0.3">
      <c r="A1944" s="18" t="s">
        <v>77</v>
      </c>
      <c r="B1944" s="27">
        <v>28</v>
      </c>
      <c r="C1944" t="s">
        <v>1963</v>
      </c>
      <c r="D1944">
        <v>2007</v>
      </c>
    </row>
    <row r="1945" spans="1:4" x14ac:dyDescent="0.3">
      <c r="A1945" s="18" t="s">
        <v>77</v>
      </c>
      <c r="B1945" s="27">
        <v>28</v>
      </c>
      <c r="C1945" t="s">
        <v>1963</v>
      </c>
      <c r="D1945">
        <v>2007</v>
      </c>
    </row>
    <row r="1946" spans="1:4" x14ac:dyDescent="0.3">
      <c r="A1946" s="18" t="s">
        <v>77</v>
      </c>
      <c r="B1946" s="27">
        <v>28</v>
      </c>
      <c r="C1946" t="s">
        <v>1963</v>
      </c>
      <c r="D1946">
        <v>2007</v>
      </c>
    </row>
    <row r="1947" spans="1:4" x14ac:dyDescent="0.3">
      <c r="A1947" s="18" t="s">
        <v>77</v>
      </c>
      <c r="B1947" s="27">
        <v>28</v>
      </c>
      <c r="C1947" t="s">
        <v>1963</v>
      </c>
      <c r="D1947">
        <v>2007</v>
      </c>
    </row>
    <row r="1948" spans="1:4" x14ac:dyDescent="0.3">
      <c r="A1948" s="18" t="s">
        <v>77</v>
      </c>
      <c r="B1948" s="27">
        <v>28</v>
      </c>
      <c r="C1948" t="s">
        <v>1963</v>
      </c>
      <c r="D1948">
        <v>2007</v>
      </c>
    </row>
    <row r="1949" spans="1:4" x14ac:dyDescent="0.3">
      <c r="A1949" s="18" t="s">
        <v>77</v>
      </c>
      <c r="B1949" s="27">
        <v>28</v>
      </c>
      <c r="C1949" t="s">
        <v>1963</v>
      </c>
      <c r="D1949">
        <v>2007</v>
      </c>
    </row>
    <row r="1950" spans="1:4" x14ac:dyDescent="0.3">
      <c r="A1950" s="18" t="s">
        <v>77</v>
      </c>
      <c r="B1950" s="27">
        <v>28</v>
      </c>
      <c r="C1950" t="s">
        <v>1963</v>
      </c>
      <c r="D1950">
        <v>2007</v>
      </c>
    </row>
    <row r="1951" spans="1:4" x14ac:dyDescent="0.3">
      <c r="A1951" s="18" t="s">
        <v>77</v>
      </c>
      <c r="B1951" s="27">
        <v>28</v>
      </c>
      <c r="C1951" t="s">
        <v>1963</v>
      </c>
      <c r="D1951">
        <v>2007</v>
      </c>
    </row>
    <row r="1952" spans="1:4" x14ac:dyDescent="0.3">
      <c r="A1952" s="18" t="s">
        <v>77</v>
      </c>
      <c r="B1952" s="27">
        <v>28</v>
      </c>
      <c r="C1952" t="s">
        <v>1963</v>
      </c>
      <c r="D1952">
        <v>2007</v>
      </c>
    </row>
    <row r="1953" spans="1:4" x14ac:dyDescent="0.3">
      <c r="A1953" s="18" t="s">
        <v>77</v>
      </c>
      <c r="B1953" s="27">
        <v>28</v>
      </c>
      <c r="C1953" t="s">
        <v>1963</v>
      </c>
      <c r="D1953">
        <v>2007</v>
      </c>
    </row>
    <row r="1954" spans="1:4" x14ac:dyDescent="0.3">
      <c r="A1954" s="18" t="s">
        <v>77</v>
      </c>
      <c r="B1954" s="27">
        <v>28</v>
      </c>
      <c r="C1954" t="s">
        <v>1963</v>
      </c>
      <c r="D1954">
        <v>2007</v>
      </c>
    </row>
    <row r="1955" spans="1:4" x14ac:dyDescent="0.3">
      <c r="A1955" s="18" t="s">
        <v>77</v>
      </c>
      <c r="B1955" s="27">
        <v>28</v>
      </c>
      <c r="C1955" t="s">
        <v>1963</v>
      </c>
      <c r="D1955">
        <v>2007</v>
      </c>
    </row>
    <row r="1956" spans="1:4" x14ac:dyDescent="0.3">
      <c r="A1956" s="18" t="s">
        <v>77</v>
      </c>
      <c r="B1956" s="27">
        <v>28</v>
      </c>
      <c r="C1956" t="s">
        <v>1963</v>
      </c>
      <c r="D1956">
        <v>2007</v>
      </c>
    </row>
    <row r="1957" spans="1:4" x14ac:dyDescent="0.3">
      <c r="A1957" s="18" t="s">
        <v>77</v>
      </c>
      <c r="B1957" s="27">
        <v>28</v>
      </c>
      <c r="C1957" t="s">
        <v>1963</v>
      </c>
      <c r="D1957">
        <v>2007</v>
      </c>
    </row>
    <row r="1958" spans="1:4" x14ac:dyDescent="0.3">
      <c r="A1958" s="18" t="s">
        <v>77</v>
      </c>
      <c r="B1958" s="27">
        <v>28</v>
      </c>
      <c r="C1958" t="s">
        <v>1963</v>
      </c>
      <c r="D1958">
        <v>2007</v>
      </c>
    </row>
    <row r="1959" spans="1:4" x14ac:dyDescent="0.3">
      <c r="A1959" s="18" t="s">
        <v>77</v>
      </c>
      <c r="B1959" s="27">
        <v>28</v>
      </c>
      <c r="C1959" t="s">
        <v>1963</v>
      </c>
      <c r="D1959">
        <v>2007</v>
      </c>
    </row>
    <row r="1960" spans="1:4" x14ac:dyDescent="0.3">
      <c r="A1960" s="18" t="s">
        <v>77</v>
      </c>
      <c r="B1960" s="27">
        <v>28</v>
      </c>
      <c r="C1960" t="s">
        <v>1963</v>
      </c>
      <c r="D1960">
        <v>2007</v>
      </c>
    </row>
    <row r="1961" spans="1:4" x14ac:dyDescent="0.3">
      <c r="A1961" s="18" t="s">
        <v>77</v>
      </c>
      <c r="B1961" s="27">
        <v>28</v>
      </c>
      <c r="C1961" t="s">
        <v>1963</v>
      </c>
      <c r="D1961">
        <v>2007</v>
      </c>
    </row>
    <row r="1962" spans="1:4" x14ac:dyDescent="0.3">
      <c r="A1962" s="18" t="s">
        <v>77</v>
      </c>
      <c r="B1962" s="27">
        <v>28</v>
      </c>
      <c r="C1962" t="s">
        <v>1963</v>
      </c>
      <c r="D1962">
        <v>2007</v>
      </c>
    </row>
    <row r="1963" spans="1:4" x14ac:dyDescent="0.3">
      <c r="A1963" s="18" t="s">
        <v>77</v>
      </c>
      <c r="B1963" s="27">
        <v>28</v>
      </c>
      <c r="C1963" t="s">
        <v>1963</v>
      </c>
      <c r="D1963">
        <v>2007</v>
      </c>
    </row>
    <row r="1964" spans="1:4" x14ac:dyDescent="0.3">
      <c r="A1964" s="18" t="s">
        <v>77</v>
      </c>
      <c r="B1964" s="27">
        <v>28</v>
      </c>
      <c r="C1964" t="s">
        <v>1963</v>
      </c>
      <c r="D1964">
        <v>2007</v>
      </c>
    </row>
    <row r="1965" spans="1:4" x14ac:dyDescent="0.3">
      <c r="A1965" s="18" t="s">
        <v>77</v>
      </c>
      <c r="B1965" s="27">
        <v>28</v>
      </c>
      <c r="C1965" t="s">
        <v>1963</v>
      </c>
      <c r="D1965">
        <v>2007</v>
      </c>
    </row>
    <row r="1966" spans="1:4" x14ac:dyDescent="0.3">
      <c r="A1966" s="18" t="s">
        <v>77</v>
      </c>
      <c r="B1966" s="27">
        <v>28</v>
      </c>
      <c r="C1966" t="s">
        <v>1963</v>
      </c>
      <c r="D1966">
        <v>2007</v>
      </c>
    </row>
    <row r="1967" spans="1:4" x14ac:dyDescent="0.3">
      <c r="A1967" s="18" t="s">
        <v>77</v>
      </c>
      <c r="B1967" s="27">
        <v>28</v>
      </c>
      <c r="C1967" t="s">
        <v>1963</v>
      </c>
      <c r="D1967">
        <v>2007</v>
      </c>
    </row>
    <row r="1968" spans="1:4" x14ac:dyDescent="0.3">
      <c r="A1968" s="18" t="s">
        <v>77</v>
      </c>
      <c r="B1968" s="27">
        <v>28</v>
      </c>
      <c r="C1968" t="s">
        <v>1963</v>
      </c>
      <c r="D1968">
        <v>2007</v>
      </c>
    </row>
    <row r="1969" spans="1:4" x14ac:dyDescent="0.3">
      <c r="A1969" s="18" t="s">
        <v>77</v>
      </c>
      <c r="B1969" s="27">
        <v>28</v>
      </c>
      <c r="C1969" t="s">
        <v>1963</v>
      </c>
      <c r="D1969">
        <v>2007</v>
      </c>
    </row>
    <row r="1970" spans="1:4" x14ac:dyDescent="0.3">
      <c r="A1970" s="18" t="s">
        <v>77</v>
      </c>
      <c r="B1970" s="27">
        <v>28</v>
      </c>
      <c r="C1970" t="s">
        <v>1963</v>
      </c>
      <c r="D1970">
        <v>2007</v>
      </c>
    </row>
    <row r="1971" spans="1:4" x14ac:dyDescent="0.3">
      <c r="A1971" s="18" t="s">
        <v>77</v>
      </c>
      <c r="B1971" s="27">
        <v>28</v>
      </c>
      <c r="C1971" t="s">
        <v>1963</v>
      </c>
      <c r="D1971">
        <v>2007</v>
      </c>
    </row>
    <row r="1972" spans="1:4" x14ac:dyDescent="0.3">
      <c r="A1972" s="18" t="s">
        <v>77</v>
      </c>
      <c r="B1972" s="27">
        <v>28</v>
      </c>
      <c r="C1972" t="s">
        <v>1963</v>
      </c>
      <c r="D1972">
        <v>2007</v>
      </c>
    </row>
    <row r="1973" spans="1:4" x14ac:dyDescent="0.3">
      <c r="A1973" s="18" t="s">
        <v>77</v>
      </c>
      <c r="B1973" s="27">
        <v>28</v>
      </c>
      <c r="C1973" t="s">
        <v>1963</v>
      </c>
      <c r="D1973">
        <v>2007</v>
      </c>
    </row>
    <row r="1974" spans="1:4" x14ac:dyDescent="0.3">
      <c r="A1974" s="18" t="s">
        <v>77</v>
      </c>
      <c r="B1974" s="27">
        <v>28</v>
      </c>
      <c r="C1974" t="s">
        <v>1963</v>
      </c>
      <c r="D1974">
        <v>2007</v>
      </c>
    </row>
    <row r="1975" spans="1:4" x14ac:dyDescent="0.3">
      <c r="A1975" s="18" t="s">
        <v>77</v>
      </c>
      <c r="B1975" s="27">
        <v>28</v>
      </c>
      <c r="C1975" t="s">
        <v>1963</v>
      </c>
      <c r="D1975">
        <v>2007</v>
      </c>
    </row>
    <row r="1976" spans="1:4" x14ac:dyDescent="0.3">
      <c r="A1976" s="18" t="s">
        <v>77</v>
      </c>
      <c r="B1976" s="27">
        <v>28</v>
      </c>
      <c r="C1976" t="s">
        <v>1963</v>
      </c>
      <c r="D1976">
        <v>2007</v>
      </c>
    </row>
    <row r="1977" spans="1:4" x14ac:dyDescent="0.3">
      <c r="A1977" s="18" t="s">
        <v>77</v>
      </c>
      <c r="B1977" s="27">
        <v>28</v>
      </c>
      <c r="C1977" t="s">
        <v>1963</v>
      </c>
      <c r="D1977">
        <v>2007</v>
      </c>
    </row>
    <row r="1978" spans="1:4" x14ac:dyDescent="0.3">
      <c r="A1978" s="18" t="s">
        <v>77</v>
      </c>
      <c r="B1978" s="27">
        <v>28</v>
      </c>
      <c r="C1978" t="s">
        <v>1963</v>
      </c>
      <c r="D1978">
        <v>2007</v>
      </c>
    </row>
    <row r="1979" spans="1:4" x14ac:dyDescent="0.3">
      <c r="A1979" s="18" t="s">
        <v>77</v>
      </c>
      <c r="B1979" s="27">
        <v>28</v>
      </c>
      <c r="C1979" t="s">
        <v>1963</v>
      </c>
      <c r="D1979">
        <v>2007</v>
      </c>
    </row>
    <row r="1980" spans="1:4" x14ac:dyDescent="0.3">
      <c r="A1980" s="18" t="s">
        <v>77</v>
      </c>
      <c r="B1980" s="27">
        <v>28</v>
      </c>
      <c r="C1980" t="s">
        <v>1963</v>
      </c>
      <c r="D1980">
        <v>2007</v>
      </c>
    </row>
    <row r="1981" spans="1:4" x14ac:dyDescent="0.3">
      <c r="A1981" s="18" t="s">
        <v>77</v>
      </c>
      <c r="B1981" s="27">
        <v>28</v>
      </c>
      <c r="C1981" t="s">
        <v>1963</v>
      </c>
      <c r="D1981">
        <v>2007</v>
      </c>
    </row>
    <row r="1982" spans="1:4" x14ac:dyDescent="0.3">
      <c r="A1982" s="18" t="s">
        <v>77</v>
      </c>
      <c r="B1982" s="27">
        <v>28</v>
      </c>
      <c r="C1982" t="s">
        <v>1963</v>
      </c>
      <c r="D1982">
        <v>2007</v>
      </c>
    </row>
    <row r="1983" spans="1:4" x14ac:dyDescent="0.3">
      <c r="A1983" s="18" t="s">
        <v>77</v>
      </c>
      <c r="B1983" s="27">
        <v>28</v>
      </c>
      <c r="C1983" t="s">
        <v>1963</v>
      </c>
      <c r="D1983">
        <v>2007</v>
      </c>
    </row>
    <row r="1984" spans="1:4" x14ac:dyDescent="0.3">
      <c r="A1984" s="18" t="s">
        <v>77</v>
      </c>
      <c r="B1984" s="27">
        <v>28</v>
      </c>
      <c r="C1984" t="s">
        <v>1963</v>
      </c>
      <c r="D1984">
        <v>2007</v>
      </c>
    </row>
    <row r="1985" spans="1:4" x14ac:dyDescent="0.3">
      <c r="A1985" s="18" t="s">
        <v>77</v>
      </c>
      <c r="B1985" s="27">
        <v>28</v>
      </c>
      <c r="C1985" t="s">
        <v>1963</v>
      </c>
      <c r="D1985">
        <v>2007</v>
      </c>
    </row>
    <row r="1986" spans="1:4" x14ac:dyDescent="0.3">
      <c r="A1986" s="18" t="s">
        <v>77</v>
      </c>
      <c r="B1986" s="27">
        <v>28</v>
      </c>
      <c r="C1986" t="s">
        <v>1963</v>
      </c>
      <c r="D1986">
        <v>2007</v>
      </c>
    </row>
    <row r="1987" spans="1:4" x14ac:dyDescent="0.3">
      <c r="A1987" s="18" t="s">
        <v>77</v>
      </c>
      <c r="B1987" s="27">
        <v>28</v>
      </c>
      <c r="C1987" t="s">
        <v>1963</v>
      </c>
      <c r="D1987">
        <v>2007</v>
      </c>
    </row>
    <row r="1988" spans="1:4" x14ac:dyDescent="0.3">
      <c r="A1988" s="18" t="s">
        <v>77</v>
      </c>
      <c r="B1988" s="27">
        <v>28</v>
      </c>
      <c r="C1988" t="s">
        <v>1963</v>
      </c>
      <c r="D1988">
        <v>2007</v>
      </c>
    </row>
    <row r="1989" spans="1:4" x14ac:dyDescent="0.3">
      <c r="A1989" s="18" t="s">
        <v>77</v>
      </c>
      <c r="B1989" s="27">
        <v>28</v>
      </c>
      <c r="C1989" t="s">
        <v>1963</v>
      </c>
      <c r="D1989">
        <v>2007</v>
      </c>
    </row>
    <row r="1990" spans="1:4" x14ac:dyDescent="0.3">
      <c r="A1990" s="18" t="s">
        <v>77</v>
      </c>
      <c r="B1990" s="27">
        <v>28</v>
      </c>
      <c r="C1990" t="s">
        <v>1963</v>
      </c>
      <c r="D1990">
        <v>2007</v>
      </c>
    </row>
    <row r="1991" spans="1:4" x14ac:dyDescent="0.3">
      <c r="A1991" s="18" t="s">
        <v>77</v>
      </c>
      <c r="B1991" s="27">
        <v>28</v>
      </c>
      <c r="C1991" t="s">
        <v>1963</v>
      </c>
      <c r="D1991">
        <v>2007</v>
      </c>
    </row>
    <row r="1992" spans="1:4" x14ac:dyDescent="0.3">
      <c r="A1992" s="18" t="s">
        <v>77</v>
      </c>
      <c r="B1992" s="27">
        <v>28</v>
      </c>
      <c r="C1992" t="s">
        <v>1963</v>
      </c>
      <c r="D1992">
        <v>2007</v>
      </c>
    </row>
    <row r="1993" spans="1:4" x14ac:dyDescent="0.3">
      <c r="A1993" s="18" t="s">
        <v>77</v>
      </c>
      <c r="B1993" s="27">
        <v>28</v>
      </c>
      <c r="C1993" t="s">
        <v>1963</v>
      </c>
      <c r="D1993">
        <v>2007</v>
      </c>
    </row>
    <row r="1994" spans="1:4" x14ac:dyDescent="0.3">
      <c r="A1994" s="18" t="s">
        <v>77</v>
      </c>
      <c r="B1994" s="27">
        <v>28</v>
      </c>
      <c r="C1994" t="s">
        <v>1963</v>
      </c>
      <c r="D1994">
        <v>2007</v>
      </c>
    </row>
    <row r="1995" spans="1:4" x14ac:dyDescent="0.3">
      <c r="A1995" s="18" t="s">
        <v>77</v>
      </c>
      <c r="B1995" s="27">
        <v>28</v>
      </c>
      <c r="C1995" t="s">
        <v>1963</v>
      </c>
      <c r="D1995">
        <v>2007</v>
      </c>
    </row>
    <row r="1996" spans="1:4" x14ac:dyDescent="0.3">
      <c r="A1996" s="18" t="s">
        <v>77</v>
      </c>
      <c r="B1996" s="27">
        <v>28</v>
      </c>
      <c r="C1996" t="s">
        <v>1963</v>
      </c>
      <c r="D1996">
        <v>2007</v>
      </c>
    </row>
    <row r="1997" spans="1:4" x14ac:dyDescent="0.3">
      <c r="A1997" s="18" t="s">
        <v>77</v>
      </c>
      <c r="B1997" s="27">
        <v>28</v>
      </c>
      <c r="C1997" t="s">
        <v>1963</v>
      </c>
      <c r="D1997">
        <v>2007</v>
      </c>
    </row>
    <row r="1998" spans="1:4" x14ac:dyDescent="0.3">
      <c r="A1998" s="18" t="s">
        <v>77</v>
      </c>
      <c r="B1998" s="27">
        <v>28</v>
      </c>
      <c r="C1998" t="s">
        <v>1963</v>
      </c>
      <c r="D1998">
        <v>2007</v>
      </c>
    </row>
    <row r="1999" spans="1:4" x14ac:dyDescent="0.3">
      <c r="A1999" s="18" t="s">
        <v>77</v>
      </c>
      <c r="B1999" s="27">
        <v>28</v>
      </c>
      <c r="C1999" t="s">
        <v>1963</v>
      </c>
      <c r="D1999">
        <v>2007</v>
      </c>
    </row>
    <row r="2000" spans="1:4" x14ac:dyDescent="0.3">
      <c r="A2000" s="18" t="s">
        <v>77</v>
      </c>
      <c r="B2000" s="27">
        <v>28</v>
      </c>
      <c r="C2000" t="s">
        <v>1963</v>
      </c>
      <c r="D2000">
        <v>2007</v>
      </c>
    </row>
    <row r="2001" spans="1:4" x14ac:dyDescent="0.3">
      <c r="A2001" s="18" t="s">
        <v>77</v>
      </c>
      <c r="B2001" s="27">
        <v>28</v>
      </c>
      <c r="C2001" t="s">
        <v>1963</v>
      </c>
      <c r="D2001">
        <v>2007</v>
      </c>
    </row>
    <row r="2002" spans="1:4" x14ac:dyDescent="0.3">
      <c r="A2002" s="18" t="s">
        <v>77</v>
      </c>
      <c r="B2002" s="27">
        <v>28</v>
      </c>
      <c r="C2002" t="s">
        <v>1963</v>
      </c>
      <c r="D2002">
        <v>2007</v>
      </c>
    </row>
    <row r="2003" spans="1:4" x14ac:dyDescent="0.3">
      <c r="A2003" s="18" t="s">
        <v>77</v>
      </c>
      <c r="B2003" s="27">
        <v>28</v>
      </c>
      <c r="C2003" t="s">
        <v>1963</v>
      </c>
      <c r="D2003">
        <v>2007</v>
      </c>
    </row>
    <row r="2004" spans="1:4" x14ac:dyDescent="0.3">
      <c r="A2004" s="18" t="s">
        <v>77</v>
      </c>
      <c r="B2004" s="27">
        <v>28</v>
      </c>
      <c r="C2004" t="s">
        <v>1963</v>
      </c>
      <c r="D2004">
        <v>2007</v>
      </c>
    </row>
    <row r="2005" spans="1:4" x14ac:dyDescent="0.3">
      <c r="A2005" s="18" t="s">
        <v>77</v>
      </c>
      <c r="B2005" s="27">
        <v>28</v>
      </c>
      <c r="C2005" t="s">
        <v>1963</v>
      </c>
      <c r="D2005">
        <v>2007</v>
      </c>
    </row>
    <row r="2006" spans="1:4" x14ac:dyDescent="0.3">
      <c r="A2006" s="18" t="s">
        <v>77</v>
      </c>
      <c r="B2006" s="27">
        <v>28</v>
      </c>
      <c r="C2006" t="s">
        <v>1963</v>
      </c>
      <c r="D2006">
        <v>2007</v>
      </c>
    </row>
    <row r="2007" spans="1:4" x14ac:dyDescent="0.3">
      <c r="A2007" s="18" t="s">
        <v>77</v>
      </c>
      <c r="B2007" s="27">
        <v>28</v>
      </c>
      <c r="C2007" t="s">
        <v>1963</v>
      </c>
      <c r="D2007">
        <v>2007</v>
      </c>
    </row>
    <row r="2008" spans="1:4" x14ac:dyDescent="0.3">
      <c r="A2008" s="18" t="s">
        <v>77</v>
      </c>
      <c r="B2008" s="27">
        <v>28</v>
      </c>
      <c r="C2008" t="s">
        <v>1963</v>
      </c>
      <c r="D2008">
        <v>2007</v>
      </c>
    </row>
    <row r="2009" spans="1:4" x14ac:dyDescent="0.3">
      <c r="A2009" s="18" t="s">
        <v>77</v>
      </c>
      <c r="B2009" s="27">
        <v>28</v>
      </c>
      <c r="C2009" t="s">
        <v>1963</v>
      </c>
      <c r="D2009">
        <v>2007</v>
      </c>
    </row>
    <row r="2010" spans="1:4" x14ac:dyDescent="0.3">
      <c r="A2010" s="18" t="s">
        <v>77</v>
      </c>
      <c r="B2010" s="27">
        <v>28</v>
      </c>
      <c r="C2010" t="s">
        <v>1963</v>
      </c>
      <c r="D2010">
        <v>2007</v>
      </c>
    </row>
    <row r="2011" spans="1:4" x14ac:dyDescent="0.3">
      <c r="A2011" s="18" t="s">
        <v>77</v>
      </c>
      <c r="B2011" s="27">
        <v>28</v>
      </c>
      <c r="C2011" t="s">
        <v>1963</v>
      </c>
      <c r="D2011">
        <v>2007</v>
      </c>
    </row>
    <row r="2012" spans="1:4" x14ac:dyDescent="0.3">
      <c r="A2012" s="18" t="s">
        <v>77</v>
      </c>
      <c r="B2012" s="27">
        <v>28</v>
      </c>
      <c r="C2012" t="s">
        <v>1963</v>
      </c>
      <c r="D2012">
        <v>2007</v>
      </c>
    </row>
    <row r="2013" spans="1:4" x14ac:dyDescent="0.3">
      <c r="A2013" s="18" t="s">
        <v>77</v>
      </c>
      <c r="B2013" s="27">
        <v>28</v>
      </c>
      <c r="C2013" t="s">
        <v>1963</v>
      </c>
      <c r="D2013">
        <v>2007</v>
      </c>
    </row>
    <row r="2014" spans="1:4" x14ac:dyDescent="0.3">
      <c r="A2014" s="18" t="s">
        <v>77</v>
      </c>
      <c r="B2014" s="27">
        <v>28</v>
      </c>
      <c r="C2014" t="s">
        <v>1963</v>
      </c>
      <c r="D2014">
        <v>2007</v>
      </c>
    </row>
    <row r="2015" spans="1:4" x14ac:dyDescent="0.3">
      <c r="A2015" s="18" t="s">
        <v>77</v>
      </c>
      <c r="B2015" s="27">
        <v>28</v>
      </c>
      <c r="C2015" t="s">
        <v>1963</v>
      </c>
      <c r="D2015">
        <v>2007</v>
      </c>
    </row>
    <row r="2016" spans="1:4" x14ac:dyDescent="0.3">
      <c r="A2016" s="18" t="s">
        <v>77</v>
      </c>
      <c r="B2016" s="27">
        <v>28</v>
      </c>
      <c r="C2016" t="s">
        <v>1963</v>
      </c>
      <c r="D2016">
        <v>2007</v>
      </c>
    </row>
    <row r="2017" spans="1:4" x14ac:dyDescent="0.3">
      <c r="A2017" s="18" t="s">
        <v>77</v>
      </c>
      <c r="B2017" s="27">
        <v>28</v>
      </c>
      <c r="C2017" t="s">
        <v>1963</v>
      </c>
      <c r="D2017">
        <v>2007</v>
      </c>
    </row>
    <row r="2018" spans="1:4" x14ac:dyDescent="0.3">
      <c r="A2018" s="18" t="s">
        <v>77</v>
      </c>
      <c r="B2018" s="27">
        <v>28</v>
      </c>
      <c r="C2018" t="s">
        <v>1963</v>
      </c>
      <c r="D2018">
        <v>2007</v>
      </c>
    </row>
    <row r="2019" spans="1:4" x14ac:dyDescent="0.3">
      <c r="A2019" s="18" t="s">
        <v>77</v>
      </c>
      <c r="B2019" s="27">
        <v>28</v>
      </c>
      <c r="C2019" t="s">
        <v>1963</v>
      </c>
      <c r="D2019">
        <v>2007</v>
      </c>
    </row>
    <row r="2020" spans="1:4" x14ac:dyDescent="0.3">
      <c r="A2020" s="18" t="s">
        <v>77</v>
      </c>
      <c r="B2020" s="27">
        <v>28</v>
      </c>
      <c r="C2020" t="s">
        <v>1963</v>
      </c>
      <c r="D2020">
        <v>2007</v>
      </c>
    </row>
    <row r="2021" spans="1:4" x14ac:dyDescent="0.3">
      <c r="A2021" s="18" t="s">
        <v>77</v>
      </c>
      <c r="B2021" s="27">
        <v>28</v>
      </c>
      <c r="C2021" t="s">
        <v>1963</v>
      </c>
      <c r="D2021">
        <v>2007</v>
      </c>
    </row>
    <row r="2022" spans="1:4" x14ac:dyDescent="0.3">
      <c r="A2022" s="18" t="s">
        <v>77</v>
      </c>
      <c r="B2022" s="27">
        <v>28</v>
      </c>
      <c r="C2022" t="s">
        <v>1963</v>
      </c>
      <c r="D2022">
        <v>2007</v>
      </c>
    </row>
    <row r="2023" spans="1:4" x14ac:dyDescent="0.3">
      <c r="A2023" s="18" t="s">
        <v>77</v>
      </c>
      <c r="B2023" s="27">
        <v>28</v>
      </c>
      <c r="C2023" t="s">
        <v>1963</v>
      </c>
      <c r="D2023">
        <v>2007</v>
      </c>
    </row>
    <row r="2024" spans="1:4" x14ac:dyDescent="0.3">
      <c r="A2024" s="18" t="s">
        <v>77</v>
      </c>
      <c r="B2024" s="27">
        <v>28</v>
      </c>
      <c r="C2024" t="s">
        <v>1963</v>
      </c>
      <c r="D2024">
        <v>2007</v>
      </c>
    </row>
    <row r="2025" spans="1:4" x14ac:dyDescent="0.3">
      <c r="A2025" s="18" t="s">
        <v>77</v>
      </c>
      <c r="B2025" s="27">
        <v>28</v>
      </c>
      <c r="C2025" t="s">
        <v>1963</v>
      </c>
      <c r="D2025">
        <v>2007</v>
      </c>
    </row>
    <row r="2026" spans="1:4" x14ac:dyDescent="0.3">
      <c r="A2026" s="18" t="s">
        <v>77</v>
      </c>
      <c r="B2026" s="27">
        <v>28</v>
      </c>
      <c r="C2026" t="s">
        <v>1963</v>
      </c>
      <c r="D2026">
        <v>2007</v>
      </c>
    </row>
    <row r="2027" spans="1:4" x14ac:dyDescent="0.3">
      <c r="A2027" s="18" t="s">
        <v>77</v>
      </c>
      <c r="B2027" s="27">
        <v>28</v>
      </c>
      <c r="C2027" t="s">
        <v>1963</v>
      </c>
      <c r="D2027">
        <v>2007</v>
      </c>
    </row>
    <row r="2028" spans="1:4" x14ac:dyDescent="0.3">
      <c r="A2028" s="18" t="s">
        <v>77</v>
      </c>
      <c r="B2028" s="27">
        <v>28</v>
      </c>
      <c r="C2028" t="s">
        <v>1963</v>
      </c>
      <c r="D2028">
        <v>2007</v>
      </c>
    </row>
    <row r="2029" spans="1:4" x14ac:dyDescent="0.3">
      <c r="A2029" s="18" t="s">
        <v>77</v>
      </c>
      <c r="B2029" s="27">
        <v>28</v>
      </c>
      <c r="C2029" t="s">
        <v>1963</v>
      </c>
      <c r="D2029">
        <v>2007</v>
      </c>
    </row>
    <row r="2030" spans="1:4" x14ac:dyDescent="0.3">
      <c r="A2030" s="18" t="s">
        <v>77</v>
      </c>
      <c r="B2030" s="27">
        <v>28</v>
      </c>
      <c r="C2030" t="s">
        <v>1963</v>
      </c>
      <c r="D2030">
        <v>2007</v>
      </c>
    </row>
    <row r="2031" spans="1:4" x14ac:dyDescent="0.3">
      <c r="A2031" s="18" t="s">
        <v>77</v>
      </c>
      <c r="B2031" s="27">
        <v>28</v>
      </c>
      <c r="C2031" t="s">
        <v>1963</v>
      </c>
      <c r="D2031">
        <v>2007</v>
      </c>
    </row>
    <row r="2032" spans="1:4" x14ac:dyDescent="0.3">
      <c r="A2032" s="18" t="s">
        <v>77</v>
      </c>
      <c r="B2032" s="27">
        <v>28</v>
      </c>
      <c r="C2032" t="s">
        <v>1963</v>
      </c>
      <c r="D2032">
        <v>2007</v>
      </c>
    </row>
    <row r="2033" spans="1:4" x14ac:dyDescent="0.3">
      <c r="A2033" s="18" t="s">
        <v>77</v>
      </c>
      <c r="B2033" s="27">
        <v>28</v>
      </c>
      <c r="C2033" t="s">
        <v>1963</v>
      </c>
      <c r="D2033">
        <v>2007</v>
      </c>
    </row>
    <row r="2034" spans="1:4" x14ac:dyDescent="0.3">
      <c r="A2034" s="18" t="s">
        <v>77</v>
      </c>
      <c r="B2034" s="27">
        <v>28</v>
      </c>
      <c r="C2034" t="s">
        <v>1963</v>
      </c>
      <c r="D2034">
        <v>2007</v>
      </c>
    </row>
    <row r="2035" spans="1:4" x14ac:dyDescent="0.3">
      <c r="A2035" s="18" t="s">
        <v>77</v>
      </c>
      <c r="B2035" s="27">
        <v>28</v>
      </c>
      <c r="C2035" t="s">
        <v>1963</v>
      </c>
      <c r="D2035">
        <v>2007</v>
      </c>
    </row>
    <row r="2036" spans="1:4" x14ac:dyDescent="0.3">
      <c r="A2036" s="18" t="s">
        <v>77</v>
      </c>
      <c r="B2036" s="27">
        <v>28</v>
      </c>
      <c r="C2036" t="s">
        <v>1963</v>
      </c>
      <c r="D2036">
        <v>2007</v>
      </c>
    </row>
    <row r="2037" spans="1:4" x14ac:dyDescent="0.3">
      <c r="A2037" s="18" t="s">
        <v>77</v>
      </c>
      <c r="B2037" s="27">
        <v>28</v>
      </c>
      <c r="C2037" t="s">
        <v>1963</v>
      </c>
      <c r="D2037">
        <v>2007</v>
      </c>
    </row>
    <row r="2038" spans="1:4" x14ac:dyDescent="0.3">
      <c r="A2038" s="18" t="s">
        <v>77</v>
      </c>
      <c r="B2038" s="27">
        <v>28</v>
      </c>
      <c r="C2038" t="s">
        <v>1963</v>
      </c>
      <c r="D2038">
        <v>2007</v>
      </c>
    </row>
    <row r="2039" spans="1:4" x14ac:dyDescent="0.3">
      <c r="A2039" s="18" t="s">
        <v>77</v>
      </c>
      <c r="B2039" s="27">
        <v>28</v>
      </c>
      <c r="C2039" t="s">
        <v>1963</v>
      </c>
      <c r="D2039">
        <v>2007</v>
      </c>
    </row>
    <row r="2040" spans="1:4" x14ac:dyDescent="0.3">
      <c r="A2040" s="18" t="s">
        <v>77</v>
      </c>
      <c r="B2040" s="27">
        <v>28</v>
      </c>
      <c r="C2040" t="s">
        <v>1963</v>
      </c>
      <c r="D2040">
        <v>2007</v>
      </c>
    </row>
    <row r="2041" spans="1:4" x14ac:dyDescent="0.3">
      <c r="A2041" s="18" t="s">
        <v>77</v>
      </c>
      <c r="B2041" s="27">
        <v>28</v>
      </c>
      <c r="C2041" t="s">
        <v>1963</v>
      </c>
      <c r="D2041">
        <v>2007</v>
      </c>
    </row>
    <row r="2042" spans="1:4" x14ac:dyDescent="0.3">
      <c r="A2042" s="18" t="s">
        <v>77</v>
      </c>
      <c r="B2042" s="27">
        <v>28</v>
      </c>
      <c r="C2042" t="s">
        <v>1963</v>
      </c>
      <c r="D2042">
        <v>2007</v>
      </c>
    </row>
    <row r="2043" spans="1:4" x14ac:dyDescent="0.3">
      <c r="A2043" s="18" t="s">
        <v>77</v>
      </c>
      <c r="B2043" s="27">
        <v>28</v>
      </c>
      <c r="C2043" t="s">
        <v>1963</v>
      </c>
      <c r="D2043">
        <v>2007</v>
      </c>
    </row>
    <row r="2044" spans="1:4" x14ac:dyDescent="0.3">
      <c r="A2044" s="18" t="s">
        <v>77</v>
      </c>
      <c r="B2044" s="27">
        <v>28</v>
      </c>
      <c r="C2044" t="s">
        <v>1963</v>
      </c>
      <c r="D2044">
        <v>2007</v>
      </c>
    </row>
    <row r="2045" spans="1:4" x14ac:dyDescent="0.3">
      <c r="A2045" s="18" t="s">
        <v>77</v>
      </c>
      <c r="B2045" s="27">
        <v>28</v>
      </c>
      <c r="C2045" t="s">
        <v>1963</v>
      </c>
      <c r="D2045">
        <v>2007</v>
      </c>
    </row>
    <row r="2046" spans="1:4" x14ac:dyDescent="0.3">
      <c r="A2046" s="18" t="s">
        <v>77</v>
      </c>
      <c r="B2046" s="27">
        <v>28</v>
      </c>
      <c r="C2046" t="s">
        <v>1963</v>
      </c>
      <c r="D2046">
        <v>2007</v>
      </c>
    </row>
    <row r="2047" spans="1:4" x14ac:dyDescent="0.3">
      <c r="A2047" s="18" t="s">
        <v>77</v>
      </c>
      <c r="B2047" s="27">
        <v>28</v>
      </c>
      <c r="C2047" t="s">
        <v>1963</v>
      </c>
      <c r="D2047">
        <v>2007</v>
      </c>
    </row>
    <row r="2048" spans="1:4" x14ac:dyDescent="0.3">
      <c r="A2048" s="18" t="s">
        <v>77</v>
      </c>
      <c r="B2048" s="27">
        <v>28</v>
      </c>
      <c r="C2048" t="s">
        <v>1963</v>
      </c>
      <c r="D2048">
        <v>2007</v>
      </c>
    </row>
    <row r="2049" spans="1:4" x14ac:dyDescent="0.3">
      <c r="A2049" s="18" t="s">
        <v>77</v>
      </c>
      <c r="B2049" s="27">
        <v>28</v>
      </c>
      <c r="C2049" t="s">
        <v>1963</v>
      </c>
      <c r="D2049">
        <v>2007</v>
      </c>
    </row>
    <row r="2050" spans="1:4" x14ac:dyDescent="0.3">
      <c r="A2050" s="18" t="s">
        <v>77</v>
      </c>
      <c r="B2050" s="27">
        <v>28</v>
      </c>
      <c r="C2050" t="s">
        <v>1963</v>
      </c>
      <c r="D2050">
        <v>2007</v>
      </c>
    </row>
    <row r="2051" spans="1:4" x14ac:dyDescent="0.3">
      <c r="A2051" s="18" t="s">
        <v>77</v>
      </c>
      <c r="B2051" s="27">
        <v>28</v>
      </c>
      <c r="C2051" t="s">
        <v>1963</v>
      </c>
      <c r="D2051">
        <v>2007</v>
      </c>
    </row>
    <row r="2052" spans="1:4" x14ac:dyDescent="0.3">
      <c r="A2052" s="18" t="s">
        <v>77</v>
      </c>
      <c r="B2052" s="27">
        <v>28</v>
      </c>
      <c r="C2052" t="s">
        <v>1963</v>
      </c>
      <c r="D2052">
        <v>2007</v>
      </c>
    </row>
    <row r="2053" spans="1:4" x14ac:dyDescent="0.3">
      <c r="A2053" s="18" t="s">
        <v>77</v>
      </c>
      <c r="B2053" s="27">
        <v>28</v>
      </c>
      <c r="C2053" t="s">
        <v>1963</v>
      </c>
      <c r="D2053">
        <v>2007</v>
      </c>
    </row>
    <row r="2054" spans="1:4" x14ac:dyDescent="0.3">
      <c r="A2054" s="18" t="s">
        <v>77</v>
      </c>
      <c r="B2054" s="27">
        <v>28</v>
      </c>
      <c r="C2054" t="s">
        <v>1963</v>
      </c>
      <c r="D2054">
        <v>2007</v>
      </c>
    </row>
    <row r="2055" spans="1:4" x14ac:dyDescent="0.3">
      <c r="A2055" s="18" t="s">
        <v>77</v>
      </c>
      <c r="B2055" s="27">
        <v>28</v>
      </c>
      <c r="C2055" t="s">
        <v>1963</v>
      </c>
      <c r="D2055">
        <v>2007</v>
      </c>
    </row>
    <row r="2056" spans="1:4" x14ac:dyDescent="0.3">
      <c r="A2056" s="18" t="s">
        <v>77</v>
      </c>
      <c r="B2056" s="27">
        <v>28</v>
      </c>
      <c r="C2056" t="s">
        <v>1963</v>
      </c>
      <c r="D2056">
        <v>2007</v>
      </c>
    </row>
    <row r="2057" spans="1:4" x14ac:dyDescent="0.3">
      <c r="A2057" s="18" t="s">
        <v>77</v>
      </c>
      <c r="B2057" s="27">
        <v>28</v>
      </c>
      <c r="C2057" t="s">
        <v>1963</v>
      </c>
      <c r="D2057">
        <v>2007</v>
      </c>
    </row>
    <row r="2058" spans="1:4" x14ac:dyDescent="0.3">
      <c r="A2058" s="18" t="s">
        <v>77</v>
      </c>
      <c r="B2058" s="27">
        <v>28</v>
      </c>
      <c r="C2058" t="s">
        <v>1963</v>
      </c>
      <c r="D2058">
        <v>2007</v>
      </c>
    </row>
    <row r="2059" spans="1:4" x14ac:dyDescent="0.3">
      <c r="A2059" s="18" t="s">
        <v>77</v>
      </c>
      <c r="B2059" s="27">
        <v>28</v>
      </c>
      <c r="C2059" t="s">
        <v>1963</v>
      </c>
      <c r="D2059">
        <v>2007</v>
      </c>
    </row>
    <row r="2060" spans="1:4" x14ac:dyDescent="0.3">
      <c r="A2060" s="18" t="s">
        <v>77</v>
      </c>
      <c r="B2060" s="27">
        <v>28</v>
      </c>
      <c r="C2060" t="s">
        <v>1963</v>
      </c>
      <c r="D2060">
        <v>2007</v>
      </c>
    </row>
    <row r="2061" spans="1:4" x14ac:dyDescent="0.3">
      <c r="A2061" s="18" t="s">
        <v>77</v>
      </c>
      <c r="B2061" s="27">
        <v>28</v>
      </c>
      <c r="C2061" t="s">
        <v>1963</v>
      </c>
      <c r="D2061">
        <v>2007</v>
      </c>
    </row>
    <row r="2062" spans="1:4" x14ac:dyDescent="0.3">
      <c r="A2062" s="18" t="s">
        <v>77</v>
      </c>
      <c r="B2062" s="27">
        <v>28</v>
      </c>
      <c r="C2062" t="s">
        <v>1963</v>
      </c>
      <c r="D2062">
        <v>2007</v>
      </c>
    </row>
    <row r="2063" spans="1:4" x14ac:dyDescent="0.3">
      <c r="A2063" s="18" t="s">
        <v>77</v>
      </c>
      <c r="B2063" s="27">
        <v>28</v>
      </c>
      <c r="C2063" t="s">
        <v>1963</v>
      </c>
      <c r="D2063">
        <v>2007</v>
      </c>
    </row>
    <row r="2064" spans="1:4" x14ac:dyDescent="0.3">
      <c r="A2064" s="18" t="s">
        <v>77</v>
      </c>
      <c r="B2064" s="27">
        <v>28</v>
      </c>
      <c r="C2064" t="s">
        <v>1963</v>
      </c>
      <c r="D2064">
        <v>2007</v>
      </c>
    </row>
    <row r="2065" spans="1:4" x14ac:dyDescent="0.3">
      <c r="A2065" s="18" t="s">
        <v>77</v>
      </c>
      <c r="B2065" s="27">
        <v>28</v>
      </c>
      <c r="C2065" t="s">
        <v>1963</v>
      </c>
      <c r="D2065">
        <v>2007</v>
      </c>
    </row>
    <row r="2066" spans="1:4" x14ac:dyDescent="0.3">
      <c r="A2066" s="18" t="s">
        <v>77</v>
      </c>
      <c r="B2066" s="27">
        <v>28</v>
      </c>
      <c r="C2066" t="s">
        <v>1963</v>
      </c>
      <c r="D2066">
        <v>2007</v>
      </c>
    </row>
    <row r="2067" spans="1:4" x14ac:dyDescent="0.3">
      <c r="A2067" s="18" t="s">
        <v>77</v>
      </c>
      <c r="B2067" s="27">
        <v>28</v>
      </c>
      <c r="C2067" t="s">
        <v>1963</v>
      </c>
      <c r="D2067">
        <v>2007</v>
      </c>
    </row>
    <row r="2068" spans="1:4" x14ac:dyDescent="0.3">
      <c r="A2068" s="18" t="s">
        <v>77</v>
      </c>
      <c r="B2068" s="27">
        <v>28</v>
      </c>
      <c r="C2068" t="s">
        <v>1963</v>
      </c>
      <c r="D2068">
        <v>2007</v>
      </c>
    </row>
    <row r="2069" spans="1:4" x14ac:dyDescent="0.3">
      <c r="A2069" s="18" t="s">
        <v>77</v>
      </c>
      <c r="B2069" s="27">
        <v>28</v>
      </c>
      <c r="C2069" t="s">
        <v>1963</v>
      </c>
      <c r="D2069">
        <v>2007</v>
      </c>
    </row>
    <row r="2070" spans="1:4" x14ac:dyDescent="0.3">
      <c r="A2070" s="18" t="s">
        <v>77</v>
      </c>
      <c r="B2070" s="27">
        <v>28</v>
      </c>
      <c r="C2070" t="s">
        <v>1963</v>
      </c>
      <c r="D2070">
        <v>2007</v>
      </c>
    </row>
    <row r="2071" spans="1:4" x14ac:dyDescent="0.3">
      <c r="A2071" s="18" t="s">
        <v>77</v>
      </c>
      <c r="B2071" s="27">
        <v>28</v>
      </c>
      <c r="C2071" t="s">
        <v>1963</v>
      </c>
      <c r="D2071">
        <v>2007</v>
      </c>
    </row>
    <row r="2072" spans="1:4" x14ac:dyDescent="0.3">
      <c r="A2072" s="18" t="s">
        <v>77</v>
      </c>
      <c r="B2072" s="27">
        <v>28</v>
      </c>
      <c r="C2072" t="s">
        <v>1963</v>
      </c>
      <c r="D2072">
        <v>2007</v>
      </c>
    </row>
    <row r="2073" spans="1:4" x14ac:dyDescent="0.3">
      <c r="A2073" s="18" t="s">
        <v>77</v>
      </c>
      <c r="B2073" s="27">
        <v>28</v>
      </c>
      <c r="C2073" t="s">
        <v>1963</v>
      </c>
      <c r="D2073">
        <v>2007</v>
      </c>
    </row>
    <row r="2074" spans="1:4" x14ac:dyDescent="0.3">
      <c r="A2074" s="18" t="s">
        <v>77</v>
      </c>
      <c r="B2074" s="27">
        <v>28</v>
      </c>
      <c r="C2074" t="s">
        <v>1963</v>
      </c>
      <c r="D2074">
        <v>2007</v>
      </c>
    </row>
    <row r="2075" spans="1:4" x14ac:dyDescent="0.3">
      <c r="A2075" s="18" t="s">
        <v>77</v>
      </c>
      <c r="B2075" s="27">
        <v>28</v>
      </c>
      <c r="C2075" t="s">
        <v>1963</v>
      </c>
      <c r="D2075">
        <v>2007</v>
      </c>
    </row>
    <row r="2076" spans="1:4" x14ac:dyDescent="0.3">
      <c r="A2076" s="18" t="s">
        <v>77</v>
      </c>
      <c r="B2076" s="27">
        <v>28</v>
      </c>
      <c r="C2076" t="s">
        <v>1963</v>
      </c>
      <c r="D2076">
        <v>2007</v>
      </c>
    </row>
    <row r="2077" spans="1:4" x14ac:dyDescent="0.3">
      <c r="A2077" s="18" t="s">
        <v>77</v>
      </c>
      <c r="B2077" s="27">
        <v>28</v>
      </c>
      <c r="C2077" t="s">
        <v>1963</v>
      </c>
      <c r="D2077">
        <v>2007</v>
      </c>
    </row>
    <row r="2078" spans="1:4" x14ac:dyDescent="0.3">
      <c r="A2078" s="18" t="s">
        <v>77</v>
      </c>
      <c r="B2078" s="27">
        <v>28</v>
      </c>
      <c r="C2078" t="s">
        <v>1963</v>
      </c>
      <c r="D2078">
        <v>2007</v>
      </c>
    </row>
    <row r="2079" spans="1:4" x14ac:dyDescent="0.3">
      <c r="A2079" s="18" t="s">
        <v>77</v>
      </c>
      <c r="B2079" s="27">
        <v>28</v>
      </c>
      <c r="C2079" t="s">
        <v>1963</v>
      </c>
      <c r="D2079">
        <v>2007</v>
      </c>
    </row>
    <row r="2080" spans="1:4" x14ac:dyDescent="0.3">
      <c r="A2080" s="18" t="s">
        <v>77</v>
      </c>
      <c r="B2080" s="27">
        <v>28</v>
      </c>
      <c r="C2080" t="s">
        <v>1963</v>
      </c>
      <c r="D2080">
        <v>2007</v>
      </c>
    </row>
    <row r="2081" spans="1:4" x14ac:dyDescent="0.3">
      <c r="A2081" s="18" t="s">
        <v>77</v>
      </c>
      <c r="B2081" s="27">
        <v>28</v>
      </c>
      <c r="C2081" t="s">
        <v>1963</v>
      </c>
      <c r="D2081">
        <v>2007</v>
      </c>
    </row>
    <row r="2082" spans="1:4" x14ac:dyDescent="0.3">
      <c r="A2082" s="18" t="s">
        <v>77</v>
      </c>
      <c r="B2082" s="27">
        <v>28</v>
      </c>
      <c r="C2082" t="s">
        <v>1963</v>
      </c>
      <c r="D2082">
        <v>2007</v>
      </c>
    </row>
    <row r="2083" spans="1:4" x14ac:dyDescent="0.3">
      <c r="A2083" s="18" t="s">
        <v>77</v>
      </c>
      <c r="B2083" s="27">
        <v>28</v>
      </c>
      <c r="C2083" t="s">
        <v>1963</v>
      </c>
      <c r="D2083">
        <v>2007</v>
      </c>
    </row>
    <row r="2084" spans="1:4" x14ac:dyDescent="0.3">
      <c r="A2084" s="18" t="s">
        <v>77</v>
      </c>
      <c r="B2084" s="27">
        <v>28</v>
      </c>
      <c r="C2084" t="s">
        <v>1963</v>
      </c>
      <c r="D2084">
        <v>2007</v>
      </c>
    </row>
    <row r="2085" spans="1:4" x14ac:dyDescent="0.3">
      <c r="A2085" s="18" t="s">
        <v>77</v>
      </c>
      <c r="B2085" s="27">
        <v>28</v>
      </c>
      <c r="C2085" t="s">
        <v>1963</v>
      </c>
      <c r="D2085">
        <v>2007</v>
      </c>
    </row>
    <row r="2086" spans="1:4" x14ac:dyDescent="0.3">
      <c r="A2086" s="18" t="s">
        <v>77</v>
      </c>
      <c r="B2086" s="27">
        <v>28</v>
      </c>
      <c r="C2086" t="s">
        <v>1963</v>
      </c>
      <c r="D2086">
        <v>2007</v>
      </c>
    </row>
    <row r="2087" spans="1:4" x14ac:dyDescent="0.3">
      <c r="A2087" s="18" t="s">
        <v>77</v>
      </c>
      <c r="B2087" s="27">
        <v>28</v>
      </c>
      <c r="C2087" t="s">
        <v>1963</v>
      </c>
      <c r="D2087">
        <v>2007</v>
      </c>
    </row>
    <row r="2088" spans="1:4" x14ac:dyDescent="0.3">
      <c r="A2088" s="18" t="s">
        <v>77</v>
      </c>
      <c r="B2088" s="27">
        <v>28</v>
      </c>
      <c r="C2088" t="s">
        <v>1963</v>
      </c>
      <c r="D2088">
        <v>2007</v>
      </c>
    </row>
    <row r="2089" spans="1:4" x14ac:dyDescent="0.3">
      <c r="A2089" s="18" t="s">
        <v>77</v>
      </c>
      <c r="B2089" s="27">
        <v>28</v>
      </c>
      <c r="C2089" t="s">
        <v>1963</v>
      </c>
      <c r="D2089">
        <v>2007</v>
      </c>
    </row>
    <row r="2090" spans="1:4" x14ac:dyDescent="0.3">
      <c r="A2090" s="18" t="s">
        <v>77</v>
      </c>
      <c r="B2090" s="27">
        <v>28</v>
      </c>
      <c r="C2090" t="s">
        <v>1963</v>
      </c>
      <c r="D2090">
        <v>2007</v>
      </c>
    </row>
    <row r="2091" spans="1:4" x14ac:dyDescent="0.3">
      <c r="A2091" s="18" t="s">
        <v>77</v>
      </c>
      <c r="B2091" s="27">
        <v>28</v>
      </c>
      <c r="C2091" t="s">
        <v>1963</v>
      </c>
      <c r="D2091">
        <v>2007</v>
      </c>
    </row>
    <row r="2092" spans="1:4" x14ac:dyDescent="0.3">
      <c r="A2092" s="18" t="s">
        <v>77</v>
      </c>
      <c r="B2092" s="27">
        <v>28</v>
      </c>
      <c r="C2092" t="s">
        <v>1963</v>
      </c>
      <c r="D2092">
        <v>2007</v>
      </c>
    </row>
    <row r="2093" spans="1:4" x14ac:dyDescent="0.3">
      <c r="A2093" s="18" t="s">
        <v>77</v>
      </c>
      <c r="B2093" s="27">
        <v>28</v>
      </c>
      <c r="C2093" t="s">
        <v>1963</v>
      </c>
      <c r="D2093">
        <v>2007</v>
      </c>
    </row>
    <row r="2094" spans="1:4" x14ac:dyDescent="0.3">
      <c r="A2094" s="18" t="s">
        <v>77</v>
      </c>
      <c r="B2094" s="27">
        <v>28</v>
      </c>
      <c r="C2094" t="s">
        <v>1963</v>
      </c>
      <c r="D2094">
        <v>2007</v>
      </c>
    </row>
    <row r="2095" spans="1:4" x14ac:dyDescent="0.3">
      <c r="A2095" s="18" t="s">
        <v>77</v>
      </c>
      <c r="B2095" s="27">
        <v>28</v>
      </c>
      <c r="C2095" t="s">
        <v>1963</v>
      </c>
      <c r="D2095">
        <v>2007</v>
      </c>
    </row>
    <row r="2096" spans="1:4" x14ac:dyDescent="0.3">
      <c r="A2096" s="18" t="s">
        <v>77</v>
      </c>
      <c r="B2096" s="27">
        <v>28</v>
      </c>
      <c r="C2096" t="s">
        <v>1963</v>
      </c>
      <c r="D2096">
        <v>2007</v>
      </c>
    </row>
    <row r="2097" spans="1:4" x14ac:dyDescent="0.3">
      <c r="A2097" s="18" t="s">
        <v>77</v>
      </c>
      <c r="B2097" s="27">
        <v>28</v>
      </c>
      <c r="C2097" t="s">
        <v>1963</v>
      </c>
      <c r="D2097">
        <v>2007</v>
      </c>
    </row>
    <row r="2098" spans="1:4" x14ac:dyDescent="0.3">
      <c r="A2098" s="18" t="s">
        <v>77</v>
      </c>
      <c r="B2098" s="27">
        <v>28</v>
      </c>
      <c r="C2098" t="s">
        <v>1963</v>
      </c>
      <c r="D2098">
        <v>2007</v>
      </c>
    </row>
    <row r="2099" spans="1:4" x14ac:dyDescent="0.3">
      <c r="A2099" s="18" t="s">
        <v>77</v>
      </c>
      <c r="B2099" s="27">
        <v>28</v>
      </c>
      <c r="C2099" t="s">
        <v>1963</v>
      </c>
      <c r="D2099">
        <v>2007</v>
      </c>
    </row>
    <row r="2100" spans="1:4" x14ac:dyDescent="0.3">
      <c r="A2100" s="18" t="s">
        <v>77</v>
      </c>
      <c r="B2100" s="27">
        <v>28</v>
      </c>
      <c r="C2100" t="s">
        <v>1963</v>
      </c>
      <c r="D2100">
        <v>2007</v>
      </c>
    </row>
    <row r="2101" spans="1:4" x14ac:dyDescent="0.3">
      <c r="A2101" s="18" t="s">
        <v>77</v>
      </c>
      <c r="B2101" s="27">
        <v>28</v>
      </c>
      <c r="C2101" t="s">
        <v>1963</v>
      </c>
      <c r="D2101">
        <v>2007</v>
      </c>
    </row>
    <row r="2102" spans="1:4" x14ac:dyDescent="0.3">
      <c r="A2102" s="18" t="s">
        <v>77</v>
      </c>
      <c r="B2102" s="27">
        <v>28</v>
      </c>
      <c r="C2102" t="s">
        <v>1963</v>
      </c>
      <c r="D2102">
        <v>2007</v>
      </c>
    </row>
    <row r="2103" spans="1:4" x14ac:dyDescent="0.3">
      <c r="A2103" s="18" t="s">
        <v>77</v>
      </c>
      <c r="B2103" s="27">
        <v>28</v>
      </c>
      <c r="C2103" t="s">
        <v>1963</v>
      </c>
      <c r="D2103">
        <v>2007</v>
      </c>
    </row>
    <row r="2104" spans="1:4" x14ac:dyDescent="0.3">
      <c r="A2104" s="18" t="s">
        <v>77</v>
      </c>
      <c r="B2104" s="27">
        <v>28</v>
      </c>
      <c r="C2104" t="s">
        <v>1963</v>
      </c>
      <c r="D2104">
        <v>2007</v>
      </c>
    </row>
    <row r="2105" spans="1:4" x14ac:dyDescent="0.3">
      <c r="A2105" s="18" t="s">
        <v>77</v>
      </c>
      <c r="B2105" s="27">
        <v>28</v>
      </c>
      <c r="C2105" t="s">
        <v>1963</v>
      </c>
      <c r="D2105">
        <v>2007</v>
      </c>
    </row>
    <row r="2106" spans="1:4" x14ac:dyDescent="0.3">
      <c r="A2106" s="18" t="s">
        <v>77</v>
      </c>
      <c r="B2106" s="27">
        <v>28</v>
      </c>
      <c r="C2106" t="s">
        <v>1963</v>
      </c>
      <c r="D2106">
        <v>2007</v>
      </c>
    </row>
    <row r="2107" spans="1:4" x14ac:dyDescent="0.3">
      <c r="A2107" s="18" t="s">
        <v>77</v>
      </c>
      <c r="B2107" s="27">
        <v>28</v>
      </c>
      <c r="C2107" t="s">
        <v>1963</v>
      </c>
      <c r="D2107">
        <v>2007</v>
      </c>
    </row>
    <row r="2108" spans="1:4" x14ac:dyDescent="0.3">
      <c r="A2108" s="18" t="s">
        <v>77</v>
      </c>
      <c r="B2108" s="27">
        <v>28</v>
      </c>
      <c r="C2108" t="s">
        <v>1963</v>
      </c>
      <c r="D2108">
        <v>2007</v>
      </c>
    </row>
    <row r="2109" spans="1:4" x14ac:dyDescent="0.3">
      <c r="A2109" s="18" t="s">
        <v>77</v>
      </c>
      <c r="B2109" s="27">
        <v>28</v>
      </c>
      <c r="C2109" t="s">
        <v>1963</v>
      </c>
      <c r="D2109">
        <v>2007</v>
      </c>
    </row>
    <row r="2110" spans="1:4" x14ac:dyDescent="0.3">
      <c r="A2110" s="18" t="s">
        <v>77</v>
      </c>
      <c r="B2110" s="27">
        <v>28</v>
      </c>
      <c r="C2110" t="s">
        <v>1963</v>
      </c>
      <c r="D2110">
        <v>2007</v>
      </c>
    </row>
    <row r="2111" spans="1:4" x14ac:dyDescent="0.3">
      <c r="A2111" s="18" t="s">
        <v>77</v>
      </c>
      <c r="B2111" s="27">
        <v>28</v>
      </c>
      <c r="C2111" t="s">
        <v>1963</v>
      </c>
      <c r="D2111">
        <v>2007</v>
      </c>
    </row>
    <row r="2112" spans="1:4" x14ac:dyDescent="0.3">
      <c r="A2112" s="18" t="s">
        <v>77</v>
      </c>
      <c r="B2112" s="27">
        <v>28</v>
      </c>
      <c r="C2112" t="s">
        <v>1963</v>
      </c>
      <c r="D2112">
        <v>2007</v>
      </c>
    </row>
    <row r="2113" spans="1:4" x14ac:dyDescent="0.3">
      <c r="A2113" s="18" t="s">
        <v>77</v>
      </c>
      <c r="B2113" s="27">
        <v>28</v>
      </c>
      <c r="C2113" t="s">
        <v>1963</v>
      </c>
      <c r="D2113">
        <v>2007</v>
      </c>
    </row>
    <row r="2114" spans="1:4" x14ac:dyDescent="0.3">
      <c r="A2114" s="18" t="s">
        <v>77</v>
      </c>
      <c r="B2114" s="27">
        <v>28</v>
      </c>
      <c r="C2114" t="s">
        <v>1963</v>
      </c>
      <c r="D2114">
        <v>2007</v>
      </c>
    </row>
    <row r="2115" spans="1:4" x14ac:dyDescent="0.3">
      <c r="A2115" s="18" t="s">
        <v>77</v>
      </c>
      <c r="B2115" s="27">
        <v>28</v>
      </c>
      <c r="C2115" t="s">
        <v>1963</v>
      </c>
      <c r="D2115">
        <v>2007</v>
      </c>
    </row>
    <row r="2116" spans="1:4" x14ac:dyDescent="0.3">
      <c r="A2116" s="18" t="s">
        <v>77</v>
      </c>
      <c r="B2116" s="27">
        <v>28</v>
      </c>
      <c r="C2116" t="s">
        <v>1963</v>
      </c>
      <c r="D2116">
        <v>2007</v>
      </c>
    </row>
    <row r="2117" spans="1:4" x14ac:dyDescent="0.3">
      <c r="A2117" s="18" t="s">
        <v>77</v>
      </c>
      <c r="B2117" s="27">
        <v>28</v>
      </c>
      <c r="C2117" t="s">
        <v>1963</v>
      </c>
      <c r="D2117">
        <v>2007</v>
      </c>
    </row>
    <row r="2118" spans="1:4" x14ac:dyDescent="0.3">
      <c r="A2118" s="18" t="s">
        <v>77</v>
      </c>
      <c r="B2118" s="27">
        <v>28</v>
      </c>
      <c r="C2118" t="s">
        <v>1963</v>
      </c>
      <c r="D2118">
        <v>2007</v>
      </c>
    </row>
    <row r="2119" spans="1:4" x14ac:dyDescent="0.3">
      <c r="A2119" s="18" t="s">
        <v>77</v>
      </c>
      <c r="B2119" s="27">
        <v>28</v>
      </c>
      <c r="C2119" t="s">
        <v>1963</v>
      </c>
      <c r="D2119">
        <v>2007</v>
      </c>
    </row>
    <row r="2120" spans="1:4" x14ac:dyDescent="0.3">
      <c r="A2120" s="18" t="s">
        <v>77</v>
      </c>
      <c r="B2120" s="27">
        <v>28</v>
      </c>
      <c r="C2120" t="s">
        <v>1963</v>
      </c>
      <c r="D2120">
        <v>2007</v>
      </c>
    </row>
    <row r="2121" spans="1:4" x14ac:dyDescent="0.3">
      <c r="A2121" s="18" t="s">
        <v>77</v>
      </c>
      <c r="B2121" s="27">
        <v>28</v>
      </c>
      <c r="C2121" t="s">
        <v>1963</v>
      </c>
      <c r="D2121">
        <v>2007</v>
      </c>
    </row>
    <row r="2122" spans="1:4" x14ac:dyDescent="0.3">
      <c r="A2122" s="18" t="s">
        <v>77</v>
      </c>
      <c r="B2122" s="27">
        <v>28</v>
      </c>
      <c r="C2122" t="s">
        <v>1963</v>
      </c>
      <c r="D2122">
        <v>2007</v>
      </c>
    </row>
    <row r="2123" spans="1:4" x14ac:dyDescent="0.3">
      <c r="A2123" s="18" t="s">
        <v>77</v>
      </c>
      <c r="B2123" s="27">
        <v>28</v>
      </c>
      <c r="C2123" t="s">
        <v>1963</v>
      </c>
      <c r="D2123">
        <v>2007</v>
      </c>
    </row>
    <row r="2124" spans="1:4" x14ac:dyDescent="0.3">
      <c r="A2124" s="18" t="s">
        <v>77</v>
      </c>
      <c r="B2124" s="27">
        <v>28</v>
      </c>
      <c r="C2124" t="s">
        <v>1963</v>
      </c>
      <c r="D2124">
        <v>2007</v>
      </c>
    </row>
    <row r="2125" spans="1:4" x14ac:dyDescent="0.3">
      <c r="A2125" s="18" t="s">
        <v>77</v>
      </c>
      <c r="B2125" s="27">
        <v>28</v>
      </c>
      <c r="C2125" t="s">
        <v>1963</v>
      </c>
      <c r="D2125">
        <v>2007</v>
      </c>
    </row>
    <row r="2126" spans="1:4" x14ac:dyDescent="0.3">
      <c r="A2126" s="18" t="s">
        <v>77</v>
      </c>
      <c r="B2126" s="27">
        <v>28</v>
      </c>
      <c r="C2126" t="s">
        <v>1963</v>
      </c>
      <c r="D2126">
        <v>2007</v>
      </c>
    </row>
    <row r="2127" spans="1:4" x14ac:dyDescent="0.3">
      <c r="A2127" s="18" t="s">
        <v>77</v>
      </c>
      <c r="B2127" s="27">
        <v>28</v>
      </c>
      <c r="C2127" t="s">
        <v>1963</v>
      </c>
      <c r="D2127">
        <v>2007</v>
      </c>
    </row>
    <row r="2128" spans="1:4" x14ac:dyDescent="0.3">
      <c r="A2128" s="18" t="s">
        <v>77</v>
      </c>
      <c r="B2128" s="27">
        <v>28</v>
      </c>
      <c r="C2128" t="s">
        <v>1963</v>
      </c>
      <c r="D2128">
        <v>2007</v>
      </c>
    </row>
    <row r="2129" spans="1:4" x14ac:dyDescent="0.3">
      <c r="A2129" s="18" t="s">
        <v>77</v>
      </c>
      <c r="B2129" s="27">
        <v>28</v>
      </c>
      <c r="C2129" t="s">
        <v>1963</v>
      </c>
      <c r="D2129">
        <v>2007</v>
      </c>
    </row>
    <row r="2130" spans="1:4" x14ac:dyDescent="0.3">
      <c r="A2130" s="18" t="s">
        <v>77</v>
      </c>
      <c r="B2130" s="27">
        <v>28</v>
      </c>
      <c r="C2130" t="s">
        <v>1963</v>
      </c>
      <c r="D2130">
        <v>2007</v>
      </c>
    </row>
    <row r="2131" spans="1:4" x14ac:dyDescent="0.3">
      <c r="A2131" s="18" t="s">
        <v>77</v>
      </c>
      <c r="B2131" s="27">
        <v>28</v>
      </c>
      <c r="C2131" t="s">
        <v>1963</v>
      </c>
      <c r="D2131">
        <v>2007</v>
      </c>
    </row>
    <row r="2132" spans="1:4" x14ac:dyDescent="0.3">
      <c r="A2132" s="18" t="s">
        <v>77</v>
      </c>
      <c r="B2132" s="27">
        <v>28</v>
      </c>
      <c r="C2132" t="s">
        <v>1963</v>
      </c>
      <c r="D2132">
        <v>2007</v>
      </c>
    </row>
    <row r="2133" spans="1:4" x14ac:dyDescent="0.3">
      <c r="A2133" s="18" t="s">
        <v>77</v>
      </c>
      <c r="B2133" s="27">
        <v>28</v>
      </c>
      <c r="C2133" t="s">
        <v>1963</v>
      </c>
      <c r="D2133">
        <v>2007</v>
      </c>
    </row>
    <row r="2134" spans="1:4" x14ac:dyDescent="0.3">
      <c r="A2134" s="18" t="s">
        <v>77</v>
      </c>
      <c r="B2134" s="27">
        <v>28</v>
      </c>
      <c r="C2134" t="s">
        <v>1963</v>
      </c>
      <c r="D2134">
        <v>2007</v>
      </c>
    </row>
    <row r="2135" spans="1:4" x14ac:dyDescent="0.3">
      <c r="A2135" s="18" t="s">
        <v>77</v>
      </c>
      <c r="B2135" s="27">
        <v>28</v>
      </c>
      <c r="C2135" t="s">
        <v>1963</v>
      </c>
      <c r="D2135">
        <v>2007</v>
      </c>
    </row>
    <row r="2136" spans="1:4" x14ac:dyDescent="0.3">
      <c r="A2136" s="18" t="s">
        <v>77</v>
      </c>
      <c r="B2136" s="27">
        <v>28</v>
      </c>
      <c r="C2136" t="s">
        <v>1963</v>
      </c>
      <c r="D2136">
        <v>2007</v>
      </c>
    </row>
    <row r="2137" spans="1:4" x14ac:dyDescent="0.3">
      <c r="A2137" s="18" t="s">
        <v>77</v>
      </c>
      <c r="B2137" s="27">
        <v>28</v>
      </c>
      <c r="C2137" t="s">
        <v>1963</v>
      </c>
      <c r="D2137">
        <v>2007</v>
      </c>
    </row>
    <row r="2138" spans="1:4" x14ac:dyDescent="0.3">
      <c r="A2138" s="18" t="s">
        <v>77</v>
      </c>
      <c r="B2138" s="27">
        <v>28</v>
      </c>
      <c r="C2138" t="s">
        <v>1963</v>
      </c>
      <c r="D2138">
        <v>2007</v>
      </c>
    </row>
    <row r="2139" spans="1:4" x14ac:dyDescent="0.3">
      <c r="A2139" s="18" t="s">
        <v>77</v>
      </c>
      <c r="B2139" s="27">
        <v>28</v>
      </c>
      <c r="C2139" t="s">
        <v>1963</v>
      </c>
      <c r="D2139">
        <v>2007</v>
      </c>
    </row>
    <row r="2140" spans="1:4" x14ac:dyDescent="0.3">
      <c r="A2140" s="18" t="s">
        <v>77</v>
      </c>
      <c r="B2140" s="27">
        <v>28</v>
      </c>
      <c r="C2140" t="s">
        <v>1963</v>
      </c>
      <c r="D2140">
        <v>2007</v>
      </c>
    </row>
    <row r="2141" spans="1:4" x14ac:dyDescent="0.3">
      <c r="A2141" s="18" t="s">
        <v>77</v>
      </c>
      <c r="B2141" s="27">
        <v>28</v>
      </c>
      <c r="C2141" t="s">
        <v>1963</v>
      </c>
      <c r="D2141">
        <v>2007</v>
      </c>
    </row>
    <row r="2142" spans="1:4" x14ac:dyDescent="0.3">
      <c r="A2142" s="18" t="s">
        <v>77</v>
      </c>
      <c r="B2142" s="27">
        <v>28</v>
      </c>
      <c r="C2142" t="s">
        <v>1963</v>
      </c>
      <c r="D2142">
        <v>2007</v>
      </c>
    </row>
    <row r="2143" spans="1:4" x14ac:dyDescent="0.3">
      <c r="A2143" s="18" t="s">
        <v>77</v>
      </c>
      <c r="B2143" s="27">
        <v>28</v>
      </c>
      <c r="C2143" t="s">
        <v>1963</v>
      </c>
      <c r="D2143">
        <v>2007</v>
      </c>
    </row>
    <row r="2144" spans="1:4" x14ac:dyDescent="0.3">
      <c r="A2144" s="18" t="s">
        <v>77</v>
      </c>
      <c r="B2144" s="27">
        <v>28</v>
      </c>
      <c r="C2144" t="s">
        <v>1963</v>
      </c>
      <c r="D2144">
        <v>2007</v>
      </c>
    </row>
    <row r="2145" spans="1:4" x14ac:dyDescent="0.3">
      <c r="A2145" s="18" t="s">
        <v>77</v>
      </c>
      <c r="B2145" s="27">
        <v>28</v>
      </c>
      <c r="C2145" t="s">
        <v>1963</v>
      </c>
      <c r="D2145">
        <v>2007</v>
      </c>
    </row>
    <row r="2146" spans="1:4" x14ac:dyDescent="0.3">
      <c r="A2146" s="18" t="s">
        <v>77</v>
      </c>
      <c r="B2146" s="27">
        <v>28</v>
      </c>
      <c r="C2146" t="s">
        <v>1963</v>
      </c>
      <c r="D2146">
        <v>2007</v>
      </c>
    </row>
    <row r="2147" spans="1:4" x14ac:dyDescent="0.3">
      <c r="A2147" s="18" t="s">
        <v>77</v>
      </c>
      <c r="B2147" s="27">
        <v>28</v>
      </c>
      <c r="C2147" t="s">
        <v>1963</v>
      </c>
      <c r="D2147">
        <v>2007</v>
      </c>
    </row>
    <row r="2148" spans="1:4" x14ac:dyDescent="0.3">
      <c r="A2148" s="18" t="s">
        <v>77</v>
      </c>
      <c r="B2148" s="27">
        <v>28</v>
      </c>
      <c r="C2148" t="s">
        <v>1963</v>
      </c>
      <c r="D2148">
        <v>2007</v>
      </c>
    </row>
    <row r="2149" spans="1:4" x14ac:dyDescent="0.3">
      <c r="A2149" s="18" t="s">
        <v>77</v>
      </c>
      <c r="B2149" s="27">
        <v>28</v>
      </c>
      <c r="C2149" t="s">
        <v>1963</v>
      </c>
      <c r="D2149">
        <v>2007</v>
      </c>
    </row>
    <row r="2150" spans="1:4" x14ac:dyDescent="0.3">
      <c r="A2150" s="18" t="s">
        <v>77</v>
      </c>
      <c r="B2150" s="27">
        <v>28</v>
      </c>
      <c r="C2150" t="s">
        <v>1963</v>
      </c>
      <c r="D2150">
        <v>2007</v>
      </c>
    </row>
    <row r="2151" spans="1:4" x14ac:dyDescent="0.3">
      <c r="A2151" s="18" t="s">
        <v>77</v>
      </c>
      <c r="B2151" s="27">
        <v>28</v>
      </c>
      <c r="C2151" t="s">
        <v>1963</v>
      </c>
      <c r="D2151">
        <v>2007</v>
      </c>
    </row>
    <row r="2152" spans="1:4" x14ac:dyDescent="0.3">
      <c r="A2152" s="18" t="s">
        <v>77</v>
      </c>
      <c r="B2152" s="27">
        <v>28</v>
      </c>
      <c r="C2152" t="s">
        <v>1963</v>
      </c>
      <c r="D2152">
        <v>2007</v>
      </c>
    </row>
    <row r="2153" spans="1:4" x14ac:dyDescent="0.3">
      <c r="A2153" s="18" t="s">
        <v>77</v>
      </c>
      <c r="B2153" s="27">
        <v>28</v>
      </c>
      <c r="C2153" t="s">
        <v>1963</v>
      </c>
      <c r="D2153">
        <v>2007</v>
      </c>
    </row>
    <row r="2154" spans="1:4" x14ac:dyDescent="0.3">
      <c r="A2154" s="18" t="s">
        <v>77</v>
      </c>
      <c r="B2154" s="27">
        <v>28</v>
      </c>
      <c r="C2154" t="s">
        <v>1963</v>
      </c>
      <c r="D2154">
        <v>2007</v>
      </c>
    </row>
    <row r="2155" spans="1:4" x14ac:dyDescent="0.3">
      <c r="A2155" s="18" t="s">
        <v>77</v>
      </c>
      <c r="B2155" s="27">
        <v>28</v>
      </c>
      <c r="C2155" t="s">
        <v>1963</v>
      </c>
      <c r="D2155">
        <v>2007</v>
      </c>
    </row>
    <row r="2156" spans="1:4" x14ac:dyDescent="0.3">
      <c r="A2156" s="18" t="s">
        <v>77</v>
      </c>
      <c r="B2156" s="27">
        <v>28</v>
      </c>
      <c r="C2156" t="s">
        <v>1963</v>
      </c>
      <c r="D2156">
        <v>2007</v>
      </c>
    </row>
    <row r="2157" spans="1:4" x14ac:dyDescent="0.3">
      <c r="A2157" s="18" t="s">
        <v>77</v>
      </c>
      <c r="B2157" s="27">
        <v>28</v>
      </c>
      <c r="C2157" t="s">
        <v>1963</v>
      </c>
      <c r="D2157">
        <v>2007</v>
      </c>
    </row>
    <row r="2158" spans="1:4" x14ac:dyDescent="0.3">
      <c r="A2158" s="18" t="s">
        <v>77</v>
      </c>
      <c r="B2158" s="27">
        <v>28</v>
      </c>
      <c r="C2158" t="s">
        <v>1963</v>
      </c>
      <c r="D2158">
        <v>2007</v>
      </c>
    </row>
    <row r="2159" spans="1:4" x14ac:dyDescent="0.3">
      <c r="A2159" s="18" t="s">
        <v>77</v>
      </c>
      <c r="B2159" s="27">
        <v>28</v>
      </c>
      <c r="C2159" t="s">
        <v>1963</v>
      </c>
      <c r="D2159">
        <v>2007</v>
      </c>
    </row>
    <row r="2160" spans="1:4" x14ac:dyDescent="0.3">
      <c r="A2160" s="18" t="s">
        <v>77</v>
      </c>
      <c r="B2160" s="27">
        <v>28</v>
      </c>
      <c r="C2160" t="s">
        <v>1963</v>
      </c>
      <c r="D2160">
        <v>2007</v>
      </c>
    </row>
    <row r="2161" spans="1:4" x14ac:dyDescent="0.3">
      <c r="A2161" s="18" t="s">
        <v>77</v>
      </c>
      <c r="B2161" s="27">
        <v>28</v>
      </c>
      <c r="C2161" t="s">
        <v>1963</v>
      </c>
      <c r="D2161">
        <v>2007</v>
      </c>
    </row>
    <row r="2162" spans="1:4" x14ac:dyDescent="0.3">
      <c r="A2162" s="18" t="s">
        <v>77</v>
      </c>
      <c r="B2162" s="27">
        <v>28</v>
      </c>
      <c r="C2162" t="s">
        <v>1963</v>
      </c>
      <c r="D2162">
        <v>2007</v>
      </c>
    </row>
    <row r="2163" spans="1:4" x14ac:dyDescent="0.3">
      <c r="A2163" s="18" t="s">
        <v>77</v>
      </c>
      <c r="B2163" s="27">
        <v>28</v>
      </c>
      <c r="C2163" t="s">
        <v>1963</v>
      </c>
      <c r="D2163">
        <v>2007</v>
      </c>
    </row>
    <row r="2164" spans="1:4" x14ac:dyDescent="0.3">
      <c r="A2164" s="18" t="s">
        <v>77</v>
      </c>
      <c r="B2164" s="27">
        <v>28</v>
      </c>
      <c r="C2164" t="s">
        <v>1963</v>
      </c>
      <c r="D2164">
        <v>2007</v>
      </c>
    </row>
    <row r="2165" spans="1:4" x14ac:dyDescent="0.3">
      <c r="A2165" s="18" t="s">
        <v>77</v>
      </c>
      <c r="B2165" s="27">
        <v>28</v>
      </c>
      <c r="C2165" t="s">
        <v>1963</v>
      </c>
      <c r="D2165">
        <v>2007</v>
      </c>
    </row>
    <row r="2166" spans="1:4" x14ac:dyDescent="0.3">
      <c r="A2166" s="18" t="s">
        <v>77</v>
      </c>
      <c r="B2166" s="27">
        <v>28</v>
      </c>
      <c r="C2166" t="s">
        <v>1963</v>
      </c>
      <c r="D2166">
        <v>2007</v>
      </c>
    </row>
    <row r="2167" spans="1:4" x14ac:dyDescent="0.3">
      <c r="A2167" s="18" t="s">
        <v>77</v>
      </c>
      <c r="B2167" s="27">
        <v>28</v>
      </c>
      <c r="C2167" t="s">
        <v>1963</v>
      </c>
      <c r="D2167">
        <v>2007</v>
      </c>
    </row>
    <row r="2168" spans="1:4" x14ac:dyDescent="0.3">
      <c r="A2168" s="18" t="s">
        <v>77</v>
      </c>
      <c r="B2168" s="27">
        <v>28</v>
      </c>
      <c r="C2168" t="s">
        <v>1963</v>
      </c>
      <c r="D2168">
        <v>2007</v>
      </c>
    </row>
    <row r="2169" spans="1:4" x14ac:dyDescent="0.3">
      <c r="A2169" s="18" t="s">
        <v>77</v>
      </c>
      <c r="B2169" s="27">
        <v>28</v>
      </c>
      <c r="C2169" t="s">
        <v>1963</v>
      </c>
      <c r="D2169">
        <v>2007</v>
      </c>
    </row>
    <row r="2170" spans="1:4" x14ac:dyDescent="0.3">
      <c r="A2170" s="18" t="s">
        <v>77</v>
      </c>
      <c r="B2170" s="27">
        <v>28</v>
      </c>
      <c r="C2170" t="s">
        <v>1963</v>
      </c>
      <c r="D2170">
        <v>2007</v>
      </c>
    </row>
    <row r="2171" spans="1:4" x14ac:dyDescent="0.3">
      <c r="A2171" s="18" t="s">
        <v>77</v>
      </c>
      <c r="B2171" s="27">
        <v>28</v>
      </c>
      <c r="C2171" t="s">
        <v>1963</v>
      </c>
      <c r="D2171">
        <v>2007</v>
      </c>
    </row>
    <row r="2172" spans="1:4" x14ac:dyDescent="0.3">
      <c r="A2172" s="18" t="s">
        <v>77</v>
      </c>
      <c r="B2172" s="27">
        <v>28</v>
      </c>
      <c r="C2172" t="s">
        <v>1963</v>
      </c>
      <c r="D2172">
        <v>2007</v>
      </c>
    </row>
    <row r="2173" spans="1:4" x14ac:dyDescent="0.3">
      <c r="A2173" s="18" t="s">
        <v>77</v>
      </c>
      <c r="B2173" s="27">
        <v>28</v>
      </c>
      <c r="C2173" t="s">
        <v>1963</v>
      </c>
      <c r="D2173">
        <v>2007</v>
      </c>
    </row>
    <row r="2174" spans="1:4" x14ac:dyDescent="0.3">
      <c r="A2174" s="18" t="s">
        <v>77</v>
      </c>
      <c r="B2174" s="27">
        <v>28</v>
      </c>
      <c r="C2174" t="s">
        <v>1963</v>
      </c>
      <c r="D2174">
        <v>2007</v>
      </c>
    </row>
    <row r="2175" spans="1:4" x14ac:dyDescent="0.3">
      <c r="A2175" s="18" t="s">
        <v>77</v>
      </c>
      <c r="B2175" s="27">
        <v>28</v>
      </c>
      <c r="C2175" t="s">
        <v>1963</v>
      </c>
      <c r="D2175">
        <v>2007</v>
      </c>
    </row>
    <row r="2176" spans="1:4" x14ac:dyDescent="0.3">
      <c r="A2176" s="18" t="s">
        <v>77</v>
      </c>
      <c r="B2176" s="27">
        <v>28</v>
      </c>
      <c r="C2176" t="s">
        <v>1963</v>
      </c>
      <c r="D2176">
        <v>2007</v>
      </c>
    </row>
    <row r="2177" spans="1:4" x14ac:dyDescent="0.3">
      <c r="A2177" s="18" t="s">
        <v>77</v>
      </c>
      <c r="B2177" s="27">
        <v>28</v>
      </c>
      <c r="C2177" t="s">
        <v>1963</v>
      </c>
      <c r="D2177">
        <v>2007</v>
      </c>
    </row>
    <row r="2178" spans="1:4" x14ac:dyDescent="0.3">
      <c r="A2178" s="18" t="s">
        <v>77</v>
      </c>
      <c r="B2178" s="27">
        <v>28</v>
      </c>
      <c r="C2178" t="s">
        <v>1963</v>
      </c>
      <c r="D2178">
        <v>2007</v>
      </c>
    </row>
    <row r="2179" spans="1:4" x14ac:dyDescent="0.3">
      <c r="A2179" s="18" t="s">
        <v>77</v>
      </c>
      <c r="B2179" s="27">
        <v>28</v>
      </c>
      <c r="C2179" t="s">
        <v>1963</v>
      </c>
      <c r="D2179">
        <v>2007</v>
      </c>
    </row>
    <row r="2180" spans="1:4" x14ac:dyDescent="0.3">
      <c r="A2180" s="18" t="s">
        <v>77</v>
      </c>
      <c r="B2180" s="27">
        <v>28</v>
      </c>
      <c r="C2180" t="s">
        <v>1963</v>
      </c>
      <c r="D2180">
        <v>2007</v>
      </c>
    </row>
    <row r="2181" spans="1:4" x14ac:dyDescent="0.3">
      <c r="A2181" s="18" t="s">
        <v>77</v>
      </c>
      <c r="B2181" s="27">
        <v>28</v>
      </c>
      <c r="C2181" t="s">
        <v>1963</v>
      </c>
      <c r="D2181">
        <v>2007</v>
      </c>
    </row>
    <row r="2182" spans="1:4" x14ac:dyDescent="0.3">
      <c r="A2182" s="18" t="s">
        <v>77</v>
      </c>
      <c r="B2182" s="27">
        <v>28</v>
      </c>
      <c r="C2182" t="s">
        <v>1963</v>
      </c>
      <c r="D2182">
        <v>2007</v>
      </c>
    </row>
    <row r="2183" spans="1:4" x14ac:dyDescent="0.3">
      <c r="A2183" s="18" t="s">
        <v>77</v>
      </c>
      <c r="B2183" s="27">
        <v>28</v>
      </c>
      <c r="C2183" t="s">
        <v>1963</v>
      </c>
      <c r="D2183">
        <v>2007</v>
      </c>
    </row>
    <row r="2184" spans="1:4" x14ac:dyDescent="0.3">
      <c r="A2184" s="18" t="s">
        <v>77</v>
      </c>
      <c r="B2184" s="27">
        <v>28</v>
      </c>
      <c r="C2184" t="s">
        <v>1963</v>
      </c>
      <c r="D2184">
        <v>2007</v>
      </c>
    </row>
    <row r="2185" spans="1:4" x14ac:dyDescent="0.3">
      <c r="A2185" s="18" t="s">
        <v>77</v>
      </c>
      <c r="B2185" s="27">
        <v>28</v>
      </c>
      <c r="C2185" t="s">
        <v>1963</v>
      </c>
      <c r="D2185">
        <v>2007</v>
      </c>
    </row>
    <row r="2186" spans="1:4" x14ac:dyDescent="0.3">
      <c r="A2186" s="18" t="s">
        <v>77</v>
      </c>
      <c r="B2186" s="27">
        <v>28</v>
      </c>
      <c r="C2186" t="s">
        <v>1963</v>
      </c>
      <c r="D2186">
        <v>2007</v>
      </c>
    </row>
    <row r="2187" spans="1:4" x14ac:dyDescent="0.3">
      <c r="A2187" s="18" t="s">
        <v>77</v>
      </c>
      <c r="B2187" s="27">
        <v>28</v>
      </c>
      <c r="C2187" t="s">
        <v>1963</v>
      </c>
      <c r="D2187">
        <v>2007</v>
      </c>
    </row>
    <row r="2188" spans="1:4" x14ac:dyDescent="0.3">
      <c r="A2188" s="18" t="s">
        <v>77</v>
      </c>
      <c r="B2188" s="27">
        <v>28</v>
      </c>
      <c r="C2188" t="s">
        <v>1963</v>
      </c>
      <c r="D2188">
        <v>2007</v>
      </c>
    </row>
    <row r="2189" spans="1:4" x14ac:dyDescent="0.3">
      <c r="A2189" s="18" t="s">
        <v>77</v>
      </c>
      <c r="B2189" s="27">
        <v>28</v>
      </c>
      <c r="C2189" t="s">
        <v>1963</v>
      </c>
      <c r="D2189">
        <v>2007</v>
      </c>
    </row>
    <row r="2190" spans="1:4" x14ac:dyDescent="0.3">
      <c r="A2190" s="18" t="s">
        <v>77</v>
      </c>
      <c r="B2190" s="27">
        <v>28</v>
      </c>
      <c r="C2190" t="s">
        <v>1963</v>
      </c>
      <c r="D2190">
        <v>2007</v>
      </c>
    </row>
    <row r="2191" spans="1:4" x14ac:dyDescent="0.3">
      <c r="A2191" s="18" t="s">
        <v>77</v>
      </c>
      <c r="B2191" s="27">
        <v>28</v>
      </c>
      <c r="C2191" t="s">
        <v>1963</v>
      </c>
      <c r="D2191">
        <v>2007</v>
      </c>
    </row>
    <row r="2192" spans="1:4" x14ac:dyDescent="0.3">
      <c r="A2192" s="18" t="s">
        <v>77</v>
      </c>
      <c r="B2192" s="27">
        <v>28</v>
      </c>
      <c r="C2192" t="s">
        <v>1963</v>
      </c>
      <c r="D2192">
        <v>2007</v>
      </c>
    </row>
    <row r="2193" spans="1:4" x14ac:dyDescent="0.3">
      <c r="A2193" s="18" t="s">
        <v>77</v>
      </c>
      <c r="B2193" s="27">
        <v>28</v>
      </c>
      <c r="C2193" t="s">
        <v>1963</v>
      </c>
      <c r="D2193">
        <v>2007</v>
      </c>
    </row>
    <row r="2194" spans="1:4" x14ac:dyDescent="0.3">
      <c r="A2194" s="18" t="s">
        <v>77</v>
      </c>
      <c r="B2194" s="27">
        <v>28</v>
      </c>
      <c r="C2194" t="s">
        <v>1963</v>
      </c>
      <c r="D2194">
        <v>2007</v>
      </c>
    </row>
    <row r="2195" spans="1:4" x14ac:dyDescent="0.3">
      <c r="A2195" s="18" t="s">
        <v>77</v>
      </c>
      <c r="B2195" s="27">
        <v>28</v>
      </c>
      <c r="C2195" t="s">
        <v>1963</v>
      </c>
      <c r="D2195">
        <v>2007</v>
      </c>
    </row>
    <row r="2196" spans="1:4" x14ac:dyDescent="0.3">
      <c r="A2196" s="18" t="s">
        <v>77</v>
      </c>
      <c r="B2196" s="27">
        <v>28</v>
      </c>
      <c r="C2196" t="s">
        <v>1963</v>
      </c>
      <c r="D2196">
        <v>2007</v>
      </c>
    </row>
    <row r="2197" spans="1:4" x14ac:dyDescent="0.3">
      <c r="A2197" s="18" t="s">
        <v>77</v>
      </c>
      <c r="B2197" s="27">
        <v>28</v>
      </c>
      <c r="C2197" t="s">
        <v>1963</v>
      </c>
      <c r="D2197">
        <v>2007</v>
      </c>
    </row>
    <row r="2198" spans="1:4" x14ac:dyDescent="0.3">
      <c r="A2198" s="18" t="s">
        <v>77</v>
      </c>
      <c r="B2198" s="27">
        <v>28</v>
      </c>
      <c r="C2198" t="s">
        <v>1963</v>
      </c>
      <c r="D2198">
        <v>2007</v>
      </c>
    </row>
    <row r="2199" spans="1:4" x14ac:dyDescent="0.3">
      <c r="A2199" s="18" t="s">
        <v>77</v>
      </c>
      <c r="B2199" s="27">
        <v>28</v>
      </c>
      <c r="C2199" t="s">
        <v>1963</v>
      </c>
      <c r="D2199">
        <v>2007</v>
      </c>
    </row>
    <row r="2200" spans="1:4" x14ac:dyDescent="0.3">
      <c r="A2200" s="18" t="s">
        <v>77</v>
      </c>
      <c r="B2200" s="27">
        <v>28</v>
      </c>
      <c r="C2200" t="s">
        <v>1963</v>
      </c>
      <c r="D2200">
        <v>2007</v>
      </c>
    </row>
    <row r="2201" spans="1:4" x14ac:dyDescent="0.3">
      <c r="A2201" s="18" t="s">
        <v>77</v>
      </c>
      <c r="B2201" s="27">
        <v>28</v>
      </c>
      <c r="C2201" t="s">
        <v>1963</v>
      </c>
      <c r="D2201">
        <v>2007</v>
      </c>
    </row>
    <row r="2202" spans="1:4" x14ac:dyDescent="0.3">
      <c r="A2202" s="18" t="s">
        <v>77</v>
      </c>
      <c r="B2202" s="27">
        <v>28</v>
      </c>
      <c r="C2202" t="s">
        <v>1963</v>
      </c>
      <c r="D2202">
        <v>2007</v>
      </c>
    </row>
    <row r="2203" spans="1:4" x14ac:dyDescent="0.3">
      <c r="A2203" s="18" t="s">
        <v>77</v>
      </c>
      <c r="B2203" s="27">
        <v>28</v>
      </c>
      <c r="C2203" t="s">
        <v>1963</v>
      </c>
      <c r="D2203">
        <v>2007</v>
      </c>
    </row>
    <row r="2204" spans="1:4" x14ac:dyDescent="0.3">
      <c r="A2204" s="18" t="s">
        <v>77</v>
      </c>
      <c r="B2204" s="27">
        <v>28</v>
      </c>
      <c r="C2204" t="s">
        <v>1963</v>
      </c>
      <c r="D2204">
        <v>2007</v>
      </c>
    </row>
    <row r="2205" spans="1:4" x14ac:dyDescent="0.3">
      <c r="A2205" s="18" t="s">
        <v>77</v>
      </c>
      <c r="B2205" s="27">
        <v>28</v>
      </c>
      <c r="C2205" t="s">
        <v>1963</v>
      </c>
      <c r="D2205">
        <v>2007</v>
      </c>
    </row>
    <row r="2206" spans="1:4" x14ac:dyDescent="0.3">
      <c r="A2206" s="18" t="s">
        <v>77</v>
      </c>
      <c r="B2206" s="27">
        <v>28</v>
      </c>
      <c r="C2206" t="s">
        <v>1963</v>
      </c>
      <c r="D2206">
        <v>2007</v>
      </c>
    </row>
    <row r="2207" spans="1:4" x14ac:dyDescent="0.3">
      <c r="A2207" s="18" t="s">
        <v>77</v>
      </c>
      <c r="B2207" s="27">
        <v>28</v>
      </c>
      <c r="C2207" t="s">
        <v>1963</v>
      </c>
      <c r="D2207">
        <v>2007</v>
      </c>
    </row>
    <row r="2208" spans="1:4" x14ac:dyDescent="0.3">
      <c r="A2208" s="18" t="s">
        <v>77</v>
      </c>
      <c r="B2208" s="27">
        <v>28</v>
      </c>
      <c r="C2208" t="s">
        <v>1963</v>
      </c>
      <c r="D2208">
        <v>2007</v>
      </c>
    </row>
    <row r="2209" spans="1:4" x14ac:dyDescent="0.3">
      <c r="A2209" s="18" t="s">
        <v>77</v>
      </c>
      <c r="B2209" s="27">
        <v>28</v>
      </c>
      <c r="C2209" t="s">
        <v>1963</v>
      </c>
      <c r="D2209">
        <v>2007</v>
      </c>
    </row>
    <row r="2210" spans="1:4" x14ac:dyDescent="0.3">
      <c r="A2210" s="18" t="s">
        <v>77</v>
      </c>
      <c r="B2210" s="27">
        <v>28</v>
      </c>
      <c r="C2210" t="s">
        <v>1963</v>
      </c>
      <c r="D2210">
        <v>2007</v>
      </c>
    </row>
    <row r="2211" spans="1:4" x14ac:dyDescent="0.3">
      <c r="A2211" s="18" t="s">
        <v>77</v>
      </c>
      <c r="B2211" s="27">
        <v>28</v>
      </c>
      <c r="C2211" t="s">
        <v>1963</v>
      </c>
      <c r="D2211">
        <v>2007</v>
      </c>
    </row>
    <row r="2212" spans="1:4" x14ac:dyDescent="0.3">
      <c r="A2212" s="18" t="s">
        <v>77</v>
      </c>
      <c r="B2212" s="27">
        <v>28</v>
      </c>
      <c r="C2212" t="s">
        <v>1963</v>
      </c>
      <c r="D2212">
        <v>2007</v>
      </c>
    </row>
    <row r="2213" spans="1:4" x14ac:dyDescent="0.3">
      <c r="A2213" s="18" t="s">
        <v>77</v>
      </c>
      <c r="B2213" s="27">
        <v>28</v>
      </c>
      <c r="C2213" t="s">
        <v>1963</v>
      </c>
      <c r="D2213">
        <v>2007</v>
      </c>
    </row>
    <row r="2214" spans="1:4" x14ac:dyDescent="0.3">
      <c r="A2214" s="18" t="s">
        <v>77</v>
      </c>
      <c r="B2214" s="27">
        <v>28</v>
      </c>
      <c r="C2214" t="s">
        <v>1963</v>
      </c>
      <c r="D2214">
        <v>2007</v>
      </c>
    </row>
    <row r="2215" spans="1:4" x14ac:dyDescent="0.3">
      <c r="A2215" s="18" t="s">
        <v>77</v>
      </c>
      <c r="B2215" s="27">
        <v>28</v>
      </c>
      <c r="C2215" t="s">
        <v>1963</v>
      </c>
      <c r="D2215">
        <v>2007</v>
      </c>
    </row>
    <row r="2216" spans="1:4" x14ac:dyDescent="0.3">
      <c r="A2216" s="18" t="s">
        <v>77</v>
      </c>
      <c r="B2216" s="27">
        <v>28</v>
      </c>
      <c r="C2216" t="s">
        <v>1963</v>
      </c>
      <c r="D2216">
        <v>2007</v>
      </c>
    </row>
    <row r="2217" spans="1:4" x14ac:dyDescent="0.3">
      <c r="A2217" s="18" t="s">
        <v>77</v>
      </c>
      <c r="B2217" s="27">
        <v>28</v>
      </c>
      <c r="C2217" t="s">
        <v>1963</v>
      </c>
      <c r="D2217">
        <v>2007</v>
      </c>
    </row>
    <row r="2218" spans="1:4" x14ac:dyDescent="0.3">
      <c r="A2218" s="18" t="s">
        <v>77</v>
      </c>
      <c r="B2218" s="27">
        <v>28</v>
      </c>
      <c r="C2218" t="s">
        <v>1963</v>
      </c>
      <c r="D2218">
        <v>2007</v>
      </c>
    </row>
    <row r="2219" spans="1:4" x14ac:dyDescent="0.3">
      <c r="A2219" s="18" t="s">
        <v>77</v>
      </c>
      <c r="B2219" s="27">
        <v>28</v>
      </c>
      <c r="C2219" t="s">
        <v>1963</v>
      </c>
      <c r="D2219">
        <v>2007</v>
      </c>
    </row>
    <row r="2220" spans="1:4" x14ac:dyDescent="0.3">
      <c r="A2220" s="18" t="s">
        <v>77</v>
      </c>
      <c r="B2220" s="27">
        <v>28</v>
      </c>
      <c r="C2220" t="s">
        <v>1963</v>
      </c>
      <c r="D2220">
        <v>2007</v>
      </c>
    </row>
    <row r="2221" spans="1:4" x14ac:dyDescent="0.3">
      <c r="A2221" s="18" t="s">
        <v>77</v>
      </c>
      <c r="B2221" s="27">
        <v>28</v>
      </c>
      <c r="C2221" t="s">
        <v>1963</v>
      </c>
      <c r="D2221">
        <v>2007</v>
      </c>
    </row>
    <row r="2222" spans="1:4" x14ac:dyDescent="0.3">
      <c r="A2222" s="18" t="s">
        <v>77</v>
      </c>
      <c r="B2222" s="27">
        <v>28</v>
      </c>
      <c r="C2222" t="s">
        <v>1963</v>
      </c>
      <c r="D2222">
        <v>2007</v>
      </c>
    </row>
    <row r="2223" spans="1:4" x14ac:dyDescent="0.3">
      <c r="A2223" s="18" t="s">
        <v>77</v>
      </c>
      <c r="B2223" s="27">
        <v>28</v>
      </c>
      <c r="C2223" t="s">
        <v>1963</v>
      </c>
      <c r="D2223">
        <v>2007</v>
      </c>
    </row>
    <row r="2224" spans="1:4" x14ac:dyDescent="0.3">
      <c r="A2224" s="18" t="s">
        <v>77</v>
      </c>
      <c r="B2224" s="27">
        <v>28</v>
      </c>
      <c r="C2224" t="s">
        <v>1963</v>
      </c>
      <c r="D2224">
        <v>2007</v>
      </c>
    </row>
    <row r="2225" spans="1:4" x14ac:dyDescent="0.3">
      <c r="A2225" s="18" t="s">
        <v>77</v>
      </c>
      <c r="B2225" s="27">
        <v>28</v>
      </c>
      <c r="C2225" t="s">
        <v>1963</v>
      </c>
      <c r="D2225">
        <v>2007</v>
      </c>
    </row>
    <row r="2226" spans="1:4" x14ac:dyDescent="0.3">
      <c r="A2226" s="18" t="s">
        <v>77</v>
      </c>
      <c r="B2226" s="27">
        <v>28</v>
      </c>
      <c r="C2226" t="s">
        <v>1963</v>
      </c>
      <c r="D2226">
        <v>2007</v>
      </c>
    </row>
    <row r="2227" spans="1:4" x14ac:dyDescent="0.3">
      <c r="A2227" s="18" t="s">
        <v>77</v>
      </c>
      <c r="B2227" s="27">
        <v>28</v>
      </c>
      <c r="C2227" t="s">
        <v>1963</v>
      </c>
      <c r="D2227">
        <v>2007</v>
      </c>
    </row>
    <row r="2228" spans="1:4" x14ac:dyDescent="0.3">
      <c r="A2228" s="18" t="s">
        <v>77</v>
      </c>
      <c r="B2228" s="27">
        <v>28</v>
      </c>
      <c r="C2228" t="s">
        <v>1963</v>
      </c>
      <c r="D2228">
        <v>2007</v>
      </c>
    </row>
    <row r="2229" spans="1:4" x14ac:dyDescent="0.3">
      <c r="A2229" s="18" t="s">
        <v>77</v>
      </c>
      <c r="B2229" s="27">
        <v>28</v>
      </c>
      <c r="C2229" t="s">
        <v>1963</v>
      </c>
      <c r="D2229">
        <v>2007</v>
      </c>
    </row>
    <row r="2230" spans="1:4" x14ac:dyDescent="0.3">
      <c r="A2230" s="18" t="s">
        <v>77</v>
      </c>
      <c r="B2230" s="27">
        <v>28</v>
      </c>
      <c r="C2230" t="s">
        <v>1963</v>
      </c>
      <c r="D2230">
        <v>2007</v>
      </c>
    </row>
    <row r="2231" spans="1:4" x14ac:dyDescent="0.3">
      <c r="A2231" s="18" t="s">
        <v>77</v>
      </c>
      <c r="B2231" s="27">
        <v>28</v>
      </c>
      <c r="C2231" t="s">
        <v>1963</v>
      </c>
      <c r="D2231">
        <v>2007</v>
      </c>
    </row>
    <row r="2232" spans="1:4" x14ac:dyDescent="0.3">
      <c r="A2232" s="18" t="s">
        <v>77</v>
      </c>
      <c r="B2232" s="27">
        <v>28</v>
      </c>
      <c r="C2232" t="s">
        <v>1963</v>
      </c>
      <c r="D2232">
        <v>2007</v>
      </c>
    </row>
    <row r="2233" spans="1:4" x14ac:dyDescent="0.3">
      <c r="A2233" s="18" t="s">
        <v>77</v>
      </c>
      <c r="B2233" s="27">
        <v>28</v>
      </c>
      <c r="C2233" t="s">
        <v>1963</v>
      </c>
      <c r="D2233">
        <v>2007</v>
      </c>
    </row>
    <row r="2234" spans="1:4" x14ac:dyDescent="0.3">
      <c r="A2234" s="18" t="s">
        <v>77</v>
      </c>
      <c r="B2234" s="27">
        <v>28</v>
      </c>
      <c r="C2234" t="s">
        <v>1963</v>
      </c>
      <c r="D2234">
        <v>2007</v>
      </c>
    </row>
    <row r="2235" spans="1:4" x14ac:dyDescent="0.3">
      <c r="A2235" s="18" t="s">
        <v>77</v>
      </c>
      <c r="B2235" s="27">
        <v>28</v>
      </c>
      <c r="C2235" t="s">
        <v>1963</v>
      </c>
      <c r="D2235">
        <v>2007</v>
      </c>
    </row>
    <row r="2236" spans="1:4" x14ac:dyDescent="0.3">
      <c r="A2236" s="18" t="s">
        <v>77</v>
      </c>
      <c r="B2236" s="27">
        <v>28</v>
      </c>
      <c r="C2236" t="s">
        <v>1963</v>
      </c>
      <c r="D2236">
        <v>2007</v>
      </c>
    </row>
    <row r="2237" spans="1:4" x14ac:dyDescent="0.3">
      <c r="A2237" s="18" t="s">
        <v>77</v>
      </c>
      <c r="B2237" s="27">
        <v>28</v>
      </c>
      <c r="C2237" t="s">
        <v>1963</v>
      </c>
      <c r="D2237">
        <v>2007</v>
      </c>
    </row>
    <row r="2238" spans="1:4" x14ac:dyDescent="0.3">
      <c r="A2238" s="18" t="s">
        <v>77</v>
      </c>
      <c r="B2238" s="27">
        <v>28</v>
      </c>
      <c r="C2238" t="s">
        <v>1963</v>
      </c>
      <c r="D2238">
        <v>2007</v>
      </c>
    </row>
    <row r="2239" spans="1:4" x14ac:dyDescent="0.3">
      <c r="A2239" s="18" t="s">
        <v>77</v>
      </c>
      <c r="B2239" s="27">
        <v>28</v>
      </c>
      <c r="C2239" t="s">
        <v>1963</v>
      </c>
      <c r="D2239">
        <v>2007</v>
      </c>
    </row>
    <row r="2240" spans="1:4" x14ac:dyDescent="0.3">
      <c r="A2240" s="18" t="s">
        <v>77</v>
      </c>
      <c r="B2240" s="27">
        <v>28</v>
      </c>
      <c r="C2240" t="s">
        <v>1963</v>
      </c>
      <c r="D2240">
        <v>2007</v>
      </c>
    </row>
    <row r="2241" spans="1:4" x14ac:dyDescent="0.3">
      <c r="A2241" s="18" t="s">
        <v>77</v>
      </c>
      <c r="B2241" s="27">
        <v>28</v>
      </c>
      <c r="C2241" t="s">
        <v>1963</v>
      </c>
      <c r="D2241">
        <v>2007</v>
      </c>
    </row>
    <row r="2242" spans="1:4" x14ac:dyDescent="0.3">
      <c r="A2242" s="18" t="s">
        <v>77</v>
      </c>
      <c r="B2242" s="27">
        <v>28</v>
      </c>
      <c r="C2242" t="s">
        <v>1963</v>
      </c>
      <c r="D2242">
        <v>2007</v>
      </c>
    </row>
    <row r="2243" spans="1:4" x14ac:dyDescent="0.3">
      <c r="A2243" s="18" t="s">
        <v>77</v>
      </c>
      <c r="B2243" s="27">
        <v>28</v>
      </c>
      <c r="C2243" t="s">
        <v>1963</v>
      </c>
      <c r="D2243">
        <v>2007</v>
      </c>
    </row>
    <row r="2244" spans="1:4" x14ac:dyDescent="0.3">
      <c r="A2244" s="18" t="s">
        <v>77</v>
      </c>
      <c r="B2244" s="27">
        <v>28</v>
      </c>
      <c r="C2244" t="s">
        <v>1963</v>
      </c>
      <c r="D2244">
        <v>2007</v>
      </c>
    </row>
    <row r="2245" spans="1:4" x14ac:dyDescent="0.3">
      <c r="A2245" s="18" t="s">
        <v>77</v>
      </c>
      <c r="B2245" s="27">
        <v>28</v>
      </c>
      <c r="C2245" t="s">
        <v>1963</v>
      </c>
      <c r="D2245">
        <v>2007</v>
      </c>
    </row>
    <row r="2246" spans="1:4" x14ac:dyDescent="0.3">
      <c r="A2246" s="18" t="s">
        <v>77</v>
      </c>
      <c r="B2246" s="27">
        <v>28</v>
      </c>
      <c r="C2246" t="s">
        <v>1963</v>
      </c>
      <c r="D2246">
        <v>2007</v>
      </c>
    </row>
    <row r="2247" spans="1:4" x14ac:dyDescent="0.3">
      <c r="A2247" s="18" t="s">
        <v>77</v>
      </c>
      <c r="B2247" s="27">
        <v>28</v>
      </c>
      <c r="C2247" t="s">
        <v>1963</v>
      </c>
      <c r="D2247">
        <v>2007</v>
      </c>
    </row>
    <row r="2248" spans="1:4" x14ac:dyDescent="0.3">
      <c r="A2248" s="18" t="s">
        <v>77</v>
      </c>
      <c r="B2248" s="27">
        <v>28</v>
      </c>
      <c r="C2248" t="s">
        <v>1963</v>
      </c>
      <c r="D2248">
        <v>2007</v>
      </c>
    </row>
    <row r="2249" spans="1:4" x14ac:dyDescent="0.3">
      <c r="A2249" s="18" t="s">
        <v>77</v>
      </c>
      <c r="B2249" s="27">
        <v>28</v>
      </c>
      <c r="C2249" t="s">
        <v>1963</v>
      </c>
      <c r="D2249">
        <v>2007</v>
      </c>
    </row>
    <row r="2250" spans="1:4" x14ac:dyDescent="0.3">
      <c r="A2250" s="18" t="s">
        <v>77</v>
      </c>
      <c r="B2250" s="27">
        <v>28</v>
      </c>
      <c r="C2250" t="s">
        <v>1963</v>
      </c>
      <c r="D2250">
        <v>2007</v>
      </c>
    </row>
    <row r="2251" spans="1:4" x14ac:dyDescent="0.3">
      <c r="A2251" s="18" t="s">
        <v>77</v>
      </c>
      <c r="B2251" s="27">
        <v>28</v>
      </c>
      <c r="C2251" t="s">
        <v>1963</v>
      </c>
      <c r="D2251">
        <v>2007</v>
      </c>
    </row>
    <row r="2252" spans="1:4" x14ac:dyDescent="0.3">
      <c r="A2252" s="18" t="s">
        <v>77</v>
      </c>
      <c r="B2252" s="27">
        <v>28</v>
      </c>
      <c r="C2252" t="s">
        <v>1963</v>
      </c>
      <c r="D2252">
        <v>2007</v>
      </c>
    </row>
    <row r="2253" spans="1:4" x14ac:dyDescent="0.3">
      <c r="A2253" s="18" t="s">
        <v>77</v>
      </c>
      <c r="B2253" s="27">
        <v>28</v>
      </c>
      <c r="C2253" t="s">
        <v>1963</v>
      </c>
      <c r="D2253">
        <v>2007</v>
      </c>
    </row>
    <row r="2254" spans="1:4" x14ac:dyDescent="0.3">
      <c r="A2254" s="18" t="s">
        <v>77</v>
      </c>
      <c r="B2254" s="27">
        <v>28</v>
      </c>
      <c r="C2254" t="s">
        <v>1963</v>
      </c>
      <c r="D2254">
        <v>2007</v>
      </c>
    </row>
    <row r="2255" spans="1:4" x14ac:dyDescent="0.3">
      <c r="A2255" s="18" t="s">
        <v>77</v>
      </c>
      <c r="B2255" s="27">
        <v>28</v>
      </c>
      <c r="C2255" t="s">
        <v>1963</v>
      </c>
      <c r="D2255">
        <v>2007</v>
      </c>
    </row>
    <row r="2256" spans="1:4" x14ac:dyDescent="0.3">
      <c r="A2256" s="18" t="s">
        <v>77</v>
      </c>
      <c r="B2256" s="27">
        <v>28</v>
      </c>
      <c r="C2256" t="s">
        <v>1963</v>
      </c>
      <c r="D2256">
        <v>2007</v>
      </c>
    </row>
    <row r="2257" spans="1:4" x14ac:dyDescent="0.3">
      <c r="A2257" s="18" t="s">
        <v>77</v>
      </c>
      <c r="B2257" s="27">
        <v>28</v>
      </c>
      <c r="C2257" t="s">
        <v>1963</v>
      </c>
      <c r="D2257">
        <v>2007</v>
      </c>
    </row>
    <row r="2258" spans="1:4" x14ac:dyDescent="0.3">
      <c r="A2258" s="18" t="s">
        <v>77</v>
      </c>
      <c r="B2258" s="27">
        <v>28</v>
      </c>
      <c r="C2258" t="s">
        <v>1963</v>
      </c>
      <c r="D2258">
        <v>2007</v>
      </c>
    </row>
    <row r="2259" spans="1:4" x14ac:dyDescent="0.3">
      <c r="A2259" s="18" t="s">
        <v>77</v>
      </c>
      <c r="B2259" s="27">
        <v>28</v>
      </c>
      <c r="C2259" t="s">
        <v>1963</v>
      </c>
      <c r="D2259">
        <v>2007</v>
      </c>
    </row>
    <row r="2260" spans="1:4" x14ac:dyDescent="0.3">
      <c r="A2260" s="18" t="s">
        <v>77</v>
      </c>
      <c r="B2260" s="27">
        <v>28</v>
      </c>
      <c r="C2260" t="s">
        <v>1963</v>
      </c>
      <c r="D2260">
        <v>2007</v>
      </c>
    </row>
    <row r="2261" spans="1:4" x14ac:dyDescent="0.3">
      <c r="A2261" s="18" t="s">
        <v>77</v>
      </c>
      <c r="B2261" s="27">
        <v>28</v>
      </c>
      <c r="C2261" t="s">
        <v>1963</v>
      </c>
      <c r="D2261">
        <v>2007</v>
      </c>
    </row>
    <row r="2262" spans="1:4" x14ac:dyDescent="0.3">
      <c r="A2262" s="18" t="s">
        <v>77</v>
      </c>
      <c r="B2262" s="27">
        <v>28</v>
      </c>
      <c r="C2262" t="s">
        <v>1963</v>
      </c>
      <c r="D2262">
        <v>2007</v>
      </c>
    </row>
    <row r="2263" spans="1:4" x14ac:dyDescent="0.3">
      <c r="A2263" s="18" t="s">
        <v>77</v>
      </c>
      <c r="B2263" s="27">
        <v>28</v>
      </c>
      <c r="C2263" t="s">
        <v>1963</v>
      </c>
      <c r="D2263">
        <v>2007</v>
      </c>
    </row>
    <row r="2264" spans="1:4" x14ac:dyDescent="0.3">
      <c r="A2264" s="18" t="s">
        <v>77</v>
      </c>
      <c r="B2264" s="27">
        <v>28</v>
      </c>
      <c r="C2264" t="s">
        <v>1963</v>
      </c>
      <c r="D2264">
        <v>2007</v>
      </c>
    </row>
    <row r="2265" spans="1:4" x14ac:dyDescent="0.3">
      <c r="A2265" s="18" t="s">
        <v>77</v>
      </c>
      <c r="B2265" s="27">
        <v>28</v>
      </c>
      <c r="C2265" t="s">
        <v>1963</v>
      </c>
      <c r="D2265">
        <v>2007</v>
      </c>
    </row>
    <row r="2266" spans="1:4" x14ac:dyDescent="0.3">
      <c r="A2266" s="18" t="s">
        <v>77</v>
      </c>
      <c r="B2266" s="27">
        <v>28</v>
      </c>
      <c r="C2266" t="s">
        <v>1963</v>
      </c>
      <c r="D2266">
        <v>2007</v>
      </c>
    </row>
    <row r="2267" spans="1:4" x14ac:dyDescent="0.3">
      <c r="A2267" s="18" t="s">
        <v>77</v>
      </c>
      <c r="B2267" s="27">
        <v>28</v>
      </c>
      <c r="C2267" t="s">
        <v>1963</v>
      </c>
      <c r="D2267">
        <v>2007</v>
      </c>
    </row>
    <row r="2268" spans="1:4" x14ac:dyDescent="0.3">
      <c r="A2268" s="18" t="s">
        <v>77</v>
      </c>
      <c r="B2268" s="27">
        <v>28</v>
      </c>
      <c r="C2268" t="s">
        <v>1963</v>
      </c>
      <c r="D2268">
        <v>2007</v>
      </c>
    </row>
    <row r="2269" spans="1:4" x14ac:dyDescent="0.3">
      <c r="A2269" s="18" t="s">
        <v>77</v>
      </c>
      <c r="B2269" s="27">
        <v>28</v>
      </c>
      <c r="C2269" t="s">
        <v>1963</v>
      </c>
      <c r="D2269">
        <v>2007</v>
      </c>
    </row>
    <row r="2270" spans="1:4" x14ac:dyDescent="0.3">
      <c r="A2270" s="18" t="s">
        <v>77</v>
      </c>
      <c r="B2270" s="27">
        <v>28</v>
      </c>
      <c r="C2270" t="s">
        <v>1963</v>
      </c>
      <c r="D2270">
        <v>2007</v>
      </c>
    </row>
    <row r="2271" spans="1:4" x14ac:dyDescent="0.3">
      <c r="A2271" s="18" t="s">
        <v>77</v>
      </c>
      <c r="B2271" s="27">
        <v>28</v>
      </c>
      <c r="C2271" t="s">
        <v>1963</v>
      </c>
      <c r="D2271">
        <v>2007</v>
      </c>
    </row>
    <row r="2272" spans="1:4" x14ac:dyDescent="0.3">
      <c r="A2272" s="18" t="s">
        <v>77</v>
      </c>
      <c r="B2272" s="27">
        <v>28</v>
      </c>
      <c r="C2272" t="s">
        <v>1963</v>
      </c>
      <c r="D2272">
        <v>2007</v>
      </c>
    </row>
    <row r="2273" spans="1:4" x14ac:dyDescent="0.3">
      <c r="A2273" s="18" t="s">
        <v>77</v>
      </c>
      <c r="B2273" s="27">
        <v>28</v>
      </c>
      <c r="C2273" t="s">
        <v>1963</v>
      </c>
      <c r="D2273">
        <v>2007</v>
      </c>
    </row>
    <row r="2274" spans="1:4" x14ac:dyDescent="0.3">
      <c r="A2274" s="18" t="s">
        <v>77</v>
      </c>
      <c r="B2274" s="27">
        <v>28</v>
      </c>
      <c r="C2274" t="s">
        <v>1963</v>
      </c>
      <c r="D2274">
        <v>2007</v>
      </c>
    </row>
    <row r="2275" spans="1:4" x14ac:dyDescent="0.3">
      <c r="A2275" s="18" t="s">
        <v>77</v>
      </c>
      <c r="B2275" s="27">
        <v>28</v>
      </c>
      <c r="C2275" t="s">
        <v>1963</v>
      </c>
      <c r="D2275">
        <v>2007</v>
      </c>
    </row>
    <row r="2276" spans="1:4" x14ac:dyDescent="0.3">
      <c r="A2276" s="18" t="s">
        <v>77</v>
      </c>
      <c r="B2276" s="27">
        <v>28</v>
      </c>
      <c r="C2276" t="s">
        <v>1963</v>
      </c>
      <c r="D2276">
        <v>2007</v>
      </c>
    </row>
    <row r="2277" spans="1:4" x14ac:dyDescent="0.3">
      <c r="A2277" s="18" t="s">
        <v>77</v>
      </c>
      <c r="B2277" s="27">
        <v>28</v>
      </c>
      <c r="C2277" t="s">
        <v>1963</v>
      </c>
      <c r="D2277">
        <v>2007</v>
      </c>
    </row>
    <row r="2278" spans="1:4" x14ac:dyDescent="0.3">
      <c r="A2278" s="18" t="s">
        <v>77</v>
      </c>
      <c r="B2278" s="27">
        <v>28</v>
      </c>
      <c r="C2278" t="s">
        <v>1963</v>
      </c>
      <c r="D2278">
        <v>2007</v>
      </c>
    </row>
    <row r="2279" spans="1:4" x14ac:dyDescent="0.3">
      <c r="A2279" s="18" t="s">
        <v>77</v>
      </c>
      <c r="B2279" s="27">
        <v>28</v>
      </c>
      <c r="C2279" t="s">
        <v>1963</v>
      </c>
      <c r="D2279">
        <v>2007</v>
      </c>
    </row>
    <row r="2280" spans="1:4" x14ac:dyDescent="0.3">
      <c r="A2280" s="18" t="s">
        <v>77</v>
      </c>
      <c r="B2280" s="27">
        <v>28</v>
      </c>
      <c r="C2280" t="s">
        <v>1963</v>
      </c>
      <c r="D2280">
        <v>2007</v>
      </c>
    </row>
    <row r="2281" spans="1:4" x14ac:dyDescent="0.3">
      <c r="A2281" s="18" t="s">
        <v>77</v>
      </c>
      <c r="B2281" s="27">
        <v>28</v>
      </c>
      <c r="C2281" t="s">
        <v>1963</v>
      </c>
      <c r="D2281">
        <v>2007</v>
      </c>
    </row>
    <row r="2282" spans="1:4" x14ac:dyDescent="0.3">
      <c r="A2282" s="18" t="s">
        <v>77</v>
      </c>
      <c r="B2282" s="27">
        <v>28</v>
      </c>
      <c r="C2282" t="s">
        <v>1963</v>
      </c>
      <c r="D2282">
        <v>2007</v>
      </c>
    </row>
    <row r="2283" spans="1:4" x14ac:dyDescent="0.3">
      <c r="A2283" s="18" t="s">
        <v>77</v>
      </c>
      <c r="B2283" s="27">
        <v>28</v>
      </c>
      <c r="C2283" t="s">
        <v>1963</v>
      </c>
      <c r="D2283">
        <v>2007</v>
      </c>
    </row>
    <row r="2284" spans="1:4" x14ac:dyDescent="0.3">
      <c r="A2284" s="18" t="s">
        <v>77</v>
      </c>
      <c r="B2284" s="27">
        <v>28</v>
      </c>
      <c r="C2284" t="s">
        <v>1963</v>
      </c>
      <c r="D2284">
        <v>2007</v>
      </c>
    </row>
    <row r="2285" spans="1:4" x14ac:dyDescent="0.3">
      <c r="A2285" s="18" t="s">
        <v>77</v>
      </c>
      <c r="B2285" s="27">
        <v>28</v>
      </c>
      <c r="C2285" t="s">
        <v>1963</v>
      </c>
      <c r="D2285">
        <v>2007</v>
      </c>
    </row>
    <row r="2286" spans="1:4" x14ac:dyDescent="0.3">
      <c r="A2286" s="18" t="s">
        <v>77</v>
      </c>
      <c r="B2286" s="27">
        <v>28</v>
      </c>
      <c r="C2286" t="s">
        <v>1963</v>
      </c>
      <c r="D2286">
        <v>2007</v>
      </c>
    </row>
    <row r="2287" spans="1:4" x14ac:dyDescent="0.3">
      <c r="A2287" s="18" t="s">
        <v>77</v>
      </c>
      <c r="B2287" s="27">
        <v>28</v>
      </c>
      <c r="C2287" t="s">
        <v>1963</v>
      </c>
      <c r="D2287">
        <v>2007</v>
      </c>
    </row>
    <row r="2288" spans="1:4" x14ac:dyDescent="0.3">
      <c r="A2288" s="18" t="s">
        <v>77</v>
      </c>
      <c r="B2288" s="27">
        <v>28</v>
      </c>
      <c r="C2288" t="s">
        <v>1963</v>
      </c>
      <c r="D2288">
        <v>2007</v>
      </c>
    </row>
    <row r="2289" spans="1:4" x14ac:dyDescent="0.3">
      <c r="A2289" s="18" t="s">
        <v>77</v>
      </c>
      <c r="B2289" s="27">
        <v>28</v>
      </c>
      <c r="C2289" t="s">
        <v>1963</v>
      </c>
      <c r="D2289">
        <v>2007</v>
      </c>
    </row>
    <row r="2290" spans="1:4" x14ac:dyDescent="0.3">
      <c r="A2290" s="18" t="s">
        <v>77</v>
      </c>
      <c r="B2290" s="27">
        <v>28</v>
      </c>
      <c r="C2290" t="s">
        <v>1963</v>
      </c>
      <c r="D2290">
        <v>2007</v>
      </c>
    </row>
    <row r="2291" spans="1:4" x14ac:dyDescent="0.3">
      <c r="A2291" s="18" t="s">
        <v>77</v>
      </c>
      <c r="B2291" s="27">
        <v>28</v>
      </c>
      <c r="C2291" t="s">
        <v>1963</v>
      </c>
      <c r="D2291">
        <v>2007</v>
      </c>
    </row>
    <row r="2292" spans="1:4" x14ac:dyDescent="0.3">
      <c r="A2292" s="18" t="s">
        <v>77</v>
      </c>
      <c r="B2292" s="27">
        <v>28</v>
      </c>
      <c r="C2292" t="s">
        <v>1963</v>
      </c>
      <c r="D2292">
        <v>2007</v>
      </c>
    </row>
    <row r="2293" spans="1:4" x14ac:dyDescent="0.3">
      <c r="A2293" s="18" t="s">
        <v>77</v>
      </c>
      <c r="B2293" s="27">
        <v>28</v>
      </c>
      <c r="C2293" t="s">
        <v>1963</v>
      </c>
      <c r="D2293">
        <v>2007</v>
      </c>
    </row>
    <row r="2294" spans="1:4" x14ac:dyDescent="0.3">
      <c r="A2294" s="18" t="s">
        <v>77</v>
      </c>
      <c r="B2294" s="27">
        <v>28</v>
      </c>
      <c r="C2294" t="s">
        <v>1963</v>
      </c>
      <c r="D2294">
        <v>2007</v>
      </c>
    </row>
    <row r="2295" spans="1:4" x14ac:dyDescent="0.3">
      <c r="A2295" s="18" t="s">
        <v>77</v>
      </c>
      <c r="B2295" s="27">
        <v>28</v>
      </c>
      <c r="C2295" t="s">
        <v>1963</v>
      </c>
      <c r="D2295">
        <v>2007</v>
      </c>
    </row>
    <row r="2296" spans="1:4" x14ac:dyDescent="0.3">
      <c r="A2296" s="18" t="s">
        <v>77</v>
      </c>
      <c r="B2296" s="27">
        <v>28</v>
      </c>
      <c r="C2296" t="s">
        <v>1963</v>
      </c>
      <c r="D2296">
        <v>2007</v>
      </c>
    </row>
    <row r="2297" spans="1:4" x14ac:dyDescent="0.3">
      <c r="A2297" s="18" t="s">
        <v>77</v>
      </c>
      <c r="B2297" s="27">
        <v>28</v>
      </c>
      <c r="C2297" t="s">
        <v>1963</v>
      </c>
      <c r="D2297">
        <v>2007</v>
      </c>
    </row>
    <row r="2298" spans="1:4" x14ac:dyDescent="0.3">
      <c r="A2298" s="18" t="s">
        <v>77</v>
      </c>
      <c r="B2298" s="27">
        <v>28</v>
      </c>
      <c r="C2298" t="s">
        <v>1963</v>
      </c>
      <c r="D2298">
        <v>2007</v>
      </c>
    </row>
    <row r="2299" spans="1:4" x14ac:dyDescent="0.3">
      <c r="A2299" s="18" t="s">
        <v>77</v>
      </c>
      <c r="B2299" s="27">
        <v>28</v>
      </c>
      <c r="C2299" t="s">
        <v>1963</v>
      </c>
      <c r="D2299">
        <v>2007</v>
      </c>
    </row>
    <row r="2300" spans="1:4" x14ac:dyDescent="0.3">
      <c r="A2300" s="18" t="s">
        <v>77</v>
      </c>
      <c r="B2300" s="27">
        <v>28</v>
      </c>
      <c r="C2300" t="s">
        <v>1963</v>
      </c>
      <c r="D2300">
        <v>2007</v>
      </c>
    </row>
    <row r="2301" spans="1:4" x14ac:dyDescent="0.3">
      <c r="A2301" s="18" t="s">
        <v>77</v>
      </c>
      <c r="B2301" s="27">
        <v>28</v>
      </c>
      <c r="C2301" t="s">
        <v>1963</v>
      </c>
      <c r="D2301">
        <v>2007</v>
      </c>
    </row>
    <row r="2302" spans="1:4" x14ac:dyDescent="0.3">
      <c r="A2302" s="18" t="s">
        <v>77</v>
      </c>
      <c r="B2302" s="27">
        <v>28</v>
      </c>
      <c r="C2302" t="s">
        <v>1963</v>
      </c>
      <c r="D2302">
        <v>2007</v>
      </c>
    </row>
    <row r="2303" spans="1:4" x14ac:dyDescent="0.3">
      <c r="A2303" s="18" t="s">
        <v>77</v>
      </c>
      <c r="B2303" s="27">
        <v>28</v>
      </c>
      <c r="C2303" t="s">
        <v>1963</v>
      </c>
      <c r="D2303">
        <v>2007</v>
      </c>
    </row>
    <row r="2304" spans="1:4" x14ac:dyDescent="0.3">
      <c r="A2304" s="18" t="s">
        <v>77</v>
      </c>
      <c r="B2304" s="27">
        <v>28</v>
      </c>
      <c r="C2304" t="s">
        <v>1963</v>
      </c>
      <c r="D2304">
        <v>2007</v>
      </c>
    </row>
    <row r="2305" spans="1:4" x14ac:dyDescent="0.3">
      <c r="A2305" s="18" t="s">
        <v>77</v>
      </c>
      <c r="B2305" s="27">
        <v>28</v>
      </c>
      <c r="C2305" t="s">
        <v>1963</v>
      </c>
      <c r="D2305">
        <v>2007</v>
      </c>
    </row>
    <row r="2306" spans="1:4" x14ac:dyDescent="0.3">
      <c r="A2306" s="18" t="s">
        <v>77</v>
      </c>
      <c r="B2306" s="27">
        <v>28</v>
      </c>
      <c r="C2306" t="s">
        <v>1963</v>
      </c>
      <c r="D2306">
        <v>2007</v>
      </c>
    </row>
    <row r="2307" spans="1:4" x14ac:dyDescent="0.3">
      <c r="A2307" s="18" t="s">
        <v>77</v>
      </c>
      <c r="B2307" s="27">
        <v>28</v>
      </c>
      <c r="C2307" t="s">
        <v>1963</v>
      </c>
      <c r="D2307">
        <v>2007</v>
      </c>
    </row>
    <row r="2308" spans="1:4" x14ac:dyDescent="0.3">
      <c r="A2308" s="18" t="s">
        <v>77</v>
      </c>
      <c r="B2308" s="27">
        <v>28</v>
      </c>
      <c r="C2308" t="s">
        <v>1963</v>
      </c>
      <c r="D2308">
        <v>2007</v>
      </c>
    </row>
    <row r="2309" spans="1:4" x14ac:dyDescent="0.3">
      <c r="A2309" s="18" t="s">
        <v>77</v>
      </c>
      <c r="B2309" s="27">
        <v>28</v>
      </c>
      <c r="C2309" t="s">
        <v>1963</v>
      </c>
      <c r="D2309">
        <v>2007</v>
      </c>
    </row>
    <row r="2310" spans="1:4" x14ac:dyDescent="0.3">
      <c r="A2310" s="18" t="s">
        <v>77</v>
      </c>
      <c r="B2310" s="27">
        <v>28</v>
      </c>
      <c r="C2310" t="s">
        <v>1963</v>
      </c>
      <c r="D2310">
        <v>2007</v>
      </c>
    </row>
    <row r="2311" spans="1:4" x14ac:dyDescent="0.3">
      <c r="A2311" s="18" t="s">
        <v>77</v>
      </c>
      <c r="B2311" s="27">
        <v>28</v>
      </c>
      <c r="C2311" t="s">
        <v>1963</v>
      </c>
      <c r="D2311">
        <v>2007</v>
      </c>
    </row>
    <row r="2312" spans="1:4" x14ac:dyDescent="0.3">
      <c r="A2312" s="18" t="s">
        <v>77</v>
      </c>
      <c r="B2312" s="27">
        <v>28</v>
      </c>
      <c r="C2312" t="s">
        <v>1963</v>
      </c>
      <c r="D2312">
        <v>2007</v>
      </c>
    </row>
    <row r="2313" spans="1:4" x14ac:dyDescent="0.3">
      <c r="A2313" s="18" t="s">
        <v>77</v>
      </c>
      <c r="B2313" s="27">
        <v>28</v>
      </c>
      <c r="C2313" t="s">
        <v>1963</v>
      </c>
      <c r="D2313">
        <v>2007</v>
      </c>
    </row>
    <row r="2314" spans="1:4" x14ac:dyDescent="0.3">
      <c r="A2314" s="18" t="s">
        <v>77</v>
      </c>
      <c r="B2314" s="27">
        <v>28</v>
      </c>
      <c r="C2314" t="s">
        <v>1963</v>
      </c>
      <c r="D2314">
        <v>2007</v>
      </c>
    </row>
    <row r="2315" spans="1:4" x14ac:dyDescent="0.3">
      <c r="A2315" s="18" t="s">
        <v>77</v>
      </c>
      <c r="B2315" s="27">
        <v>28</v>
      </c>
      <c r="C2315" t="s">
        <v>1963</v>
      </c>
      <c r="D2315">
        <v>2007</v>
      </c>
    </row>
    <row r="2316" spans="1:4" x14ac:dyDescent="0.3">
      <c r="A2316" s="18" t="s">
        <v>77</v>
      </c>
      <c r="B2316" s="27">
        <v>28</v>
      </c>
      <c r="C2316" t="s">
        <v>1963</v>
      </c>
      <c r="D2316">
        <v>2007</v>
      </c>
    </row>
    <row r="2317" spans="1:4" x14ac:dyDescent="0.3">
      <c r="A2317" s="18" t="s">
        <v>77</v>
      </c>
      <c r="B2317" s="27">
        <v>28</v>
      </c>
      <c r="C2317" t="s">
        <v>1963</v>
      </c>
      <c r="D2317">
        <v>2007</v>
      </c>
    </row>
    <row r="2318" spans="1:4" x14ac:dyDescent="0.3">
      <c r="A2318" s="18" t="s">
        <v>77</v>
      </c>
      <c r="B2318" s="27">
        <v>28</v>
      </c>
      <c r="C2318" t="s">
        <v>1963</v>
      </c>
      <c r="D2318">
        <v>2007</v>
      </c>
    </row>
    <row r="2319" spans="1:4" x14ac:dyDescent="0.3">
      <c r="A2319" s="18" t="s">
        <v>77</v>
      </c>
      <c r="B2319" s="27">
        <v>28</v>
      </c>
      <c r="C2319" t="s">
        <v>1963</v>
      </c>
      <c r="D2319">
        <v>2007</v>
      </c>
    </row>
    <row r="2320" spans="1:4" x14ac:dyDescent="0.3">
      <c r="A2320" s="18" t="s">
        <v>77</v>
      </c>
      <c r="B2320" s="27">
        <v>28</v>
      </c>
      <c r="C2320" t="s">
        <v>1963</v>
      </c>
      <c r="D2320">
        <v>2007</v>
      </c>
    </row>
    <row r="2321" spans="1:4" x14ac:dyDescent="0.3">
      <c r="A2321" s="18" t="s">
        <v>77</v>
      </c>
      <c r="B2321" s="27">
        <v>28</v>
      </c>
      <c r="C2321" t="s">
        <v>1963</v>
      </c>
      <c r="D2321">
        <v>2007</v>
      </c>
    </row>
    <row r="2322" spans="1:4" x14ac:dyDescent="0.3">
      <c r="A2322" s="18" t="s">
        <v>77</v>
      </c>
      <c r="B2322" s="27">
        <v>28</v>
      </c>
      <c r="C2322" t="s">
        <v>1963</v>
      </c>
      <c r="D2322">
        <v>2007</v>
      </c>
    </row>
    <row r="2323" spans="1:4" x14ac:dyDescent="0.3">
      <c r="A2323" s="18" t="s">
        <v>77</v>
      </c>
      <c r="B2323" s="27">
        <v>28</v>
      </c>
      <c r="C2323" t="s">
        <v>1963</v>
      </c>
      <c r="D2323">
        <v>2007</v>
      </c>
    </row>
    <row r="2324" spans="1:4" x14ac:dyDescent="0.3">
      <c r="A2324" s="18" t="s">
        <v>77</v>
      </c>
      <c r="B2324" s="27">
        <v>28</v>
      </c>
      <c r="C2324" t="s">
        <v>1963</v>
      </c>
      <c r="D2324">
        <v>2007</v>
      </c>
    </row>
    <row r="2325" spans="1:4" x14ac:dyDescent="0.3">
      <c r="A2325" s="18" t="s">
        <v>77</v>
      </c>
      <c r="B2325" s="27">
        <v>28</v>
      </c>
      <c r="C2325" t="s">
        <v>1963</v>
      </c>
      <c r="D2325">
        <v>2007</v>
      </c>
    </row>
    <row r="2326" spans="1:4" x14ac:dyDescent="0.3">
      <c r="A2326" s="18" t="s">
        <v>80</v>
      </c>
      <c r="B2326" s="27">
        <v>5</v>
      </c>
      <c r="C2326" t="s">
        <v>1964</v>
      </c>
      <c r="D2326">
        <v>2007</v>
      </c>
    </row>
    <row r="2327" spans="1:4" x14ac:dyDescent="0.3">
      <c r="A2327" s="18" t="s">
        <v>80</v>
      </c>
      <c r="B2327" s="27">
        <v>5</v>
      </c>
      <c r="C2327" t="s">
        <v>1964</v>
      </c>
      <c r="D2327">
        <v>2007</v>
      </c>
    </row>
    <row r="2328" spans="1:4" x14ac:dyDescent="0.3">
      <c r="A2328" s="18" t="s">
        <v>80</v>
      </c>
      <c r="B2328" s="27">
        <v>5</v>
      </c>
      <c r="C2328" t="s">
        <v>1964</v>
      </c>
      <c r="D2328">
        <v>2007</v>
      </c>
    </row>
    <row r="2329" spans="1:4" x14ac:dyDescent="0.3">
      <c r="A2329" s="18" t="s">
        <v>80</v>
      </c>
      <c r="B2329" s="27">
        <v>5</v>
      </c>
      <c r="C2329" t="s">
        <v>1964</v>
      </c>
      <c r="D2329">
        <v>2007</v>
      </c>
    </row>
    <row r="2330" spans="1:4" x14ac:dyDescent="0.3">
      <c r="A2330" s="18" t="s">
        <v>80</v>
      </c>
      <c r="B2330" s="27">
        <v>5</v>
      </c>
      <c r="C2330" t="s">
        <v>1964</v>
      </c>
      <c r="D2330">
        <v>2007</v>
      </c>
    </row>
    <row r="2331" spans="1:4" x14ac:dyDescent="0.3">
      <c r="A2331" s="18" t="s">
        <v>80</v>
      </c>
      <c r="B2331" s="27">
        <v>5</v>
      </c>
      <c r="C2331" t="s">
        <v>1964</v>
      </c>
      <c r="D2331">
        <v>2007</v>
      </c>
    </row>
    <row r="2332" spans="1:4" x14ac:dyDescent="0.3">
      <c r="A2332" s="18" t="s">
        <v>80</v>
      </c>
      <c r="B2332" s="27">
        <v>5</v>
      </c>
      <c r="C2332" t="s">
        <v>1964</v>
      </c>
      <c r="D2332">
        <v>2007</v>
      </c>
    </row>
    <row r="2333" spans="1:4" x14ac:dyDescent="0.3">
      <c r="A2333" s="18" t="s">
        <v>80</v>
      </c>
      <c r="B2333" s="27">
        <v>5</v>
      </c>
      <c r="C2333" t="s">
        <v>1964</v>
      </c>
      <c r="D2333">
        <v>2007</v>
      </c>
    </row>
    <row r="2334" spans="1:4" x14ac:dyDescent="0.3">
      <c r="A2334" s="18" t="s">
        <v>89</v>
      </c>
      <c r="B2334" s="27">
        <v>3</v>
      </c>
      <c r="C2334" t="s">
        <v>1963</v>
      </c>
      <c r="D2334">
        <v>2016</v>
      </c>
    </row>
    <row r="2335" spans="1:4" x14ac:dyDescent="0.3">
      <c r="A2335" s="18" t="s">
        <v>90</v>
      </c>
      <c r="B2335" s="27">
        <v>9</v>
      </c>
      <c r="C2335" t="s">
        <v>1963</v>
      </c>
      <c r="D2335">
        <v>2016</v>
      </c>
    </row>
    <row r="2336" spans="1:4" x14ac:dyDescent="0.3">
      <c r="A2336" s="18" t="s">
        <v>90</v>
      </c>
      <c r="B2336" s="27">
        <v>9</v>
      </c>
      <c r="C2336" t="s">
        <v>1963</v>
      </c>
      <c r="D2336">
        <v>2016</v>
      </c>
    </row>
    <row r="2337" spans="1:4" x14ac:dyDescent="0.3">
      <c r="A2337" s="18" t="s">
        <v>90</v>
      </c>
      <c r="B2337" s="27">
        <v>9</v>
      </c>
      <c r="C2337" t="s">
        <v>1963</v>
      </c>
      <c r="D2337">
        <v>2016</v>
      </c>
    </row>
    <row r="2338" spans="1:4" x14ac:dyDescent="0.3">
      <c r="A2338" s="18" t="s">
        <v>90</v>
      </c>
      <c r="B2338" s="27">
        <v>9</v>
      </c>
      <c r="C2338" t="s">
        <v>1963</v>
      </c>
      <c r="D2338">
        <v>2016</v>
      </c>
    </row>
    <row r="2339" spans="1:4" x14ac:dyDescent="0.3">
      <c r="A2339" s="18" t="s">
        <v>90</v>
      </c>
      <c r="B2339" s="27">
        <v>9</v>
      </c>
      <c r="C2339" t="s">
        <v>1963</v>
      </c>
      <c r="D2339">
        <v>2016</v>
      </c>
    </row>
    <row r="2340" spans="1:4" x14ac:dyDescent="0.3">
      <c r="A2340" s="18" t="s">
        <v>90</v>
      </c>
      <c r="B2340" s="27">
        <v>9</v>
      </c>
      <c r="C2340" t="s">
        <v>1963</v>
      </c>
      <c r="D2340">
        <v>2016</v>
      </c>
    </row>
    <row r="2341" spans="1:4" x14ac:dyDescent="0.3">
      <c r="A2341" s="18" t="s">
        <v>91</v>
      </c>
      <c r="B2341" s="27">
        <v>15</v>
      </c>
      <c r="C2341" t="s">
        <v>1963</v>
      </c>
      <c r="D2341">
        <v>2016</v>
      </c>
    </row>
    <row r="2342" spans="1:4" x14ac:dyDescent="0.3">
      <c r="A2342" s="18" t="s">
        <v>91</v>
      </c>
      <c r="B2342" s="27">
        <v>15</v>
      </c>
      <c r="C2342" t="s">
        <v>1963</v>
      </c>
      <c r="D2342">
        <v>2016</v>
      </c>
    </row>
    <row r="2343" spans="1:4" x14ac:dyDescent="0.3">
      <c r="A2343" s="18" t="s">
        <v>91</v>
      </c>
      <c r="B2343" s="27">
        <v>15</v>
      </c>
      <c r="C2343" t="s">
        <v>1963</v>
      </c>
      <c r="D2343">
        <v>2016</v>
      </c>
    </row>
    <row r="2344" spans="1:4" x14ac:dyDescent="0.3">
      <c r="A2344" s="18" t="s">
        <v>92</v>
      </c>
      <c r="B2344" s="27">
        <v>18</v>
      </c>
      <c r="C2344" t="s">
        <v>1963</v>
      </c>
      <c r="D2344">
        <v>2016</v>
      </c>
    </row>
    <row r="2345" spans="1:4" x14ac:dyDescent="0.3">
      <c r="A2345" s="18" t="s">
        <v>93</v>
      </c>
      <c r="B2345" s="27">
        <v>22</v>
      </c>
      <c r="C2345" t="s">
        <v>1963</v>
      </c>
      <c r="D2345">
        <v>2016</v>
      </c>
    </row>
    <row r="2346" spans="1:4" x14ac:dyDescent="0.3">
      <c r="A2346" s="18" t="s">
        <v>94</v>
      </c>
      <c r="B2346" s="27">
        <v>24</v>
      </c>
      <c r="C2346" t="s">
        <v>1963</v>
      </c>
      <c r="D2346">
        <v>2016</v>
      </c>
    </row>
    <row r="2347" spans="1:4" x14ac:dyDescent="0.3">
      <c r="A2347" s="18" t="s">
        <v>94</v>
      </c>
      <c r="B2347" s="27">
        <v>24</v>
      </c>
      <c r="C2347" t="s">
        <v>1963</v>
      </c>
      <c r="D2347">
        <v>2016</v>
      </c>
    </row>
    <row r="2348" spans="1:4" x14ac:dyDescent="0.3">
      <c r="A2348" s="18" t="s">
        <v>94</v>
      </c>
      <c r="B2348" s="27">
        <v>24</v>
      </c>
      <c r="C2348" t="s">
        <v>1963</v>
      </c>
      <c r="D2348">
        <v>2016</v>
      </c>
    </row>
    <row r="2349" spans="1:4" x14ac:dyDescent="0.3">
      <c r="A2349" s="18" t="s">
        <v>80</v>
      </c>
      <c r="B2349" s="27">
        <v>5</v>
      </c>
      <c r="C2349" t="s">
        <v>1964</v>
      </c>
      <c r="D2349">
        <v>2007</v>
      </c>
    </row>
    <row r="2350" spans="1:4" x14ac:dyDescent="0.3">
      <c r="A2350" s="18" t="s">
        <v>80</v>
      </c>
      <c r="B2350" s="27">
        <v>5</v>
      </c>
      <c r="C2350" t="s">
        <v>1964</v>
      </c>
      <c r="D2350">
        <v>2007</v>
      </c>
    </row>
    <row r="2351" spans="1:4" x14ac:dyDescent="0.3">
      <c r="A2351" s="18" t="s">
        <v>80</v>
      </c>
      <c r="B2351" s="27">
        <v>5</v>
      </c>
      <c r="C2351" t="s">
        <v>1964</v>
      </c>
      <c r="D2351">
        <v>2007</v>
      </c>
    </row>
    <row r="2352" spans="1:4" x14ac:dyDescent="0.3">
      <c r="A2352" s="18" t="s">
        <v>80</v>
      </c>
      <c r="B2352" s="27">
        <v>5</v>
      </c>
      <c r="C2352" t="s">
        <v>1964</v>
      </c>
      <c r="D2352">
        <v>2007</v>
      </c>
    </row>
    <row r="2353" spans="1:4" x14ac:dyDescent="0.3">
      <c r="A2353" s="18" t="s">
        <v>80</v>
      </c>
      <c r="B2353" s="27">
        <v>5</v>
      </c>
      <c r="C2353" t="s">
        <v>1964</v>
      </c>
      <c r="D2353">
        <v>2007</v>
      </c>
    </row>
    <row r="2354" spans="1:4" x14ac:dyDescent="0.3">
      <c r="A2354" s="18" t="s">
        <v>80</v>
      </c>
      <c r="B2354" s="27">
        <v>5</v>
      </c>
      <c r="C2354" t="s">
        <v>1964</v>
      </c>
      <c r="D2354">
        <v>2007</v>
      </c>
    </row>
    <row r="2355" spans="1:4" x14ac:dyDescent="0.3">
      <c r="A2355" s="18" t="s">
        <v>81</v>
      </c>
      <c r="B2355" s="27">
        <v>6</v>
      </c>
      <c r="C2355" t="s">
        <v>1964</v>
      </c>
      <c r="D2355">
        <v>2007</v>
      </c>
    </row>
    <row r="2356" spans="1:4" x14ac:dyDescent="0.3">
      <c r="A2356" s="18" t="s">
        <v>81</v>
      </c>
      <c r="B2356" s="27">
        <v>6</v>
      </c>
      <c r="C2356" t="s">
        <v>1964</v>
      </c>
      <c r="D2356">
        <v>2007</v>
      </c>
    </row>
    <row r="2357" spans="1:4" x14ac:dyDescent="0.3">
      <c r="A2357" s="18" t="s">
        <v>81</v>
      </c>
      <c r="B2357" s="27">
        <v>6</v>
      </c>
      <c r="C2357" t="s">
        <v>1964</v>
      </c>
      <c r="D2357">
        <v>2007</v>
      </c>
    </row>
    <row r="2358" spans="1:4" x14ac:dyDescent="0.3">
      <c r="A2358" s="18" t="s">
        <v>81</v>
      </c>
      <c r="B2358" s="27">
        <v>6</v>
      </c>
      <c r="C2358" t="s">
        <v>1964</v>
      </c>
      <c r="D2358">
        <v>2007</v>
      </c>
    </row>
    <row r="2359" spans="1:4" x14ac:dyDescent="0.3">
      <c r="A2359" s="18" t="s">
        <v>81</v>
      </c>
      <c r="B2359" s="27">
        <v>6</v>
      </c>
      <c r="C2359" t="s">
        <v>1964</v>
      </c>
      <c r="D2359">
        <v>2007</v>
      </c>
    </row>
    <row r="2360" spans="1:4" x14ac:dyDescent="0.3">
      <c r="A2360" s="18" t="s">
        <v>81</v>
      </c>
      <c r="B2360" s="27">
        <v>6</v>
      </c>
      <c r="C2360" t="s">
        <v>1964</v>
      </c>
      <c r="D2360">
        <v>2007</v>
      </c>
    </row>
    <row r="2361" spans="1:4" x14ac:dyDescent="0.3">
      <c r="A2361" s="18" t="s">
        <v>95</v>
      </c>
      <c r="B2361" s="27">
        <v>11</v>
      </c>
      <c r="C2361" t="s">
        <v>1963</v>
      </c>
      <c r="D2361">
        <v>2016</v>
      </c>
    </row>
    <row r="2362" spans="1:4" x14ac:dyDescent="0.3">
      <c r="A2362" s="18" t="s">
        <v>95</v>
      </c>
      <c r="B2362" s="27">
        <v>11</v>
      </c>
      <c r="C2362" t="s">
        <v>1963</v>
      </c>
      <c r="D2362">
        <v>2016</v>
      </c>
    </row>
    <row r="2363" spans="1:4" x14ac:dyDescent="0.3">
      <c r="A2363" s="18" t="s">
        <v>95</v>
      </c>
      <c r="B2363" s="27">
        <v>11</v>
      </c>
      <c r="C2363" t="s">
        <v>1963</v>
      </c>
      <c r="D2363">
        <v>2016</v>
      </c>
    </row>
    <row r="2364" spans="1:4" x14ac:dyDescent="0.3">
      <c r="A2364" s="18" t="s">
        <v>95</v>
      </c>
      <c r="B2364" s="27">
        <v>11</v>
      </c>
      <c r="C2364" t="s">
        <v>1963</v>
      </c>
      <c r="D2364">
        <v>2016</v>
      </c>
    </row>
    <row r="2365" spans="1:4" x14ac:dyDescent="0.3">
      <c r="A2365" s="18" t="s">
        <v>95</v>
      </c>
      <c r="B2365" s="27">
        <v>11</v>
      </c>
      <c r="C2365" t="s">
        <v>1963</v>
      </c>
      <c r="D2365">
        <v>2016</v>
      </c>
    </row>
    <row r="2366" spans="1:4" x14ac:dyDescent="0.3">
      <c r="A2366" s="18" t="s">
        <v>95</v>
      </c>
      <c r="B2366" s="27">
        <v>11</v>
      </c>
      <c r="C2366" t="s">
        <v>1963</v>
      </c>
      <c r="D2366">
        <v>2016</v>
      </c>
    </row>
    <row r="2367" spans="1:4" x14ac:dyDescent="0.3">
      <c r="A2367" s="18" t="s">
        <v>95</v>
      </c>
      <c r="B2367" s="27">
        <v>11</v>
      </c>
      <c r="C2367" t="s">
        <v>1963</v>
      </c>
      <c r="D2367">
        <v>2016</v>
      </c>
    </row>
    <row r="2368" spans="1:4" x14ac:dyDescent="0.3">
      <c r="A2368" s="18" t="s">
        <v>95</v>
      </c>
      <c r="B2368" s="27">
        <v>11</v>
      </c>
      <c r="C2368" t="s">
        <v>1963</v>
      </c>
      <c r="D2368">
        <v>2016</v>
      </c>
    </row>
    <row r="2369" spans="1:4" x14ac:dyDescent="0.3">
      <c r="A2369" s="18" t="s">
        <v>95</v>
      </c>
      <c r="B2369" s="27">
        <v>11</v>
      </c>
      <c r="C2369" t="s">
        <v>1963</v>
      </c>
      <c r="D2369">
        <v>2016</v>
      </c>
    </row>
    <row r="2370" spans="1:4" x14ac:dyDescent="0.3">
      <c r="A2370" s="18" t="s">
        <v>95</v>
      </c>
      <c r="B2370" s="27">
        <v>11</v>
      </c>
      <c r="C2370" t="s">
        <v>1963</v>
      </c>
      <c r="D2370">
        <v>2016</v>
      </c>
    </row>
    <row r="2371" spans="1:4" x14ac:dyDescent="0.3">
      <c r="A2371" s="18" t="s">
        <v>95</v>
      </c>
      <c r="B2371" s="27">
        <v>11</v>
      </c>
      <c r="C2371" t="s">
        <v>1963</v>
      </c>
      <c r="D2371">
        <v>2016</v>
      </c>
    </row>
    <row r="2372" spans="1:4" x14ac:dyDescent="0.3">
      <c r="A2372" s="18" t="s">
        <v>95</v>
      </c>
      <c r="B2372" s="27">
        <v>11</v>
      </c>
      <c r="C2372" t="s">
        <v>1963</v>
      </c>
      <c r="D2372">
        <v>2016</v>
      </c>
    </row>
    <row r="2373" spans="1:4" x14ac:dyDescent="0.3">
      <c r="A2373" s="18" t="s">
        <v>95</v>
      </c>
      <c r="B2373" s="27">
        <v>11</v>
      </c>
      <c r="C2373" t="s">
        <v>1963</v>
      </c>
      <c r="D2373">
        <v>2016</v>
      </c>
    </row>
    <row r="2374" spans="1:4" x14ac:dyDescent="0.3">
      <c r="A2374" s="18" t="s">
        <v>95</v>
      </c>
      <c r="B2374" s="27">
        <v>11</v>
      </c>
      <c r="C2374" t="s">
        <v>1963</v>
      </c>
      <c r="D2374">
        <v>2016</v>
      </c>
    </row>
    <row r="2375" spans="1:4" x14ac:dyDescent="0.3">
      <c r="A2375" s="18" t="s">
        <v>95</v>
      </c>
      <c r="B2375" s="27">
        <v>11</v>
      </c>
      <c r="C2375" t="s">
        <v>1963</v>
      </c>
      <c r="D2375">
        <v>2016</v>
      </c>
    </row>
    <row r="2376" spans="1:4" x14ac:dyDescent="0.3">
      <c r="A2376" s="18" t="s">
        <v>95</v>
      </c>
      <c r="B2376" s="27">
        <v>11</v>
      </c>
      <c r="C2376" t="s">
        <v>1963</v>
      </c>
      <c r="D2376">
        <v>2016</v>
      </c>
    </row>
    <row r="2377" spans="1:4" x14ac:dyDescent="0.3">
      <c r="A2377" s="18" t="s">
        <v>95</v>
      </c>
      <c r="B2377" s="27">
        <v>11</v>
      </c>
      <c r="C2377" t="s">
        <v>1963</v>
      </c>
      <c r="D2377">
        <v>2016</v>
      </c>
    </row>
    <row r="2378" spans="1:4" x14ac:dyDescent="0.3">
      <c r="A2378" s="18" t="s">
        <v>95</v>
      </c>
      <c r="B2378" s="27">
        <v>11</v>
      </c>
      <c r="C2378" t="s">
        <v>1963</v>
      </c>
      <c r="D2378">
        <v>2016</v>
      </c>
    </row>
    <row r="2379" spans="1:4" x14ac:dyDescent="0.3">
      <c r="A2379" s="18" t="s">
        <v>95</v>
      </c>
      <c r="B2379" s="27">
        <v>11</v>
      </c>
      <c r="C2379" t="s">
        <v>1963</v>
      </c>
      <c r="D2379">
        <v>2016</v>
      </c>
    </row>
    <row r="2380" spans="1:4" x14ac:dyDescent="0.3">
      <c r="A2380" s="18" t="s">
        <v>95</v>
      </c>
      <c r="B2380" s="27">
        <v>11</v>
      </c>
      <c r="C2380" t="s">
        <v>1963</v>
      </c>
      <c r="D2380">
        <v>2016</v>
      </c>
    </row>
    <row r="2381" spans="1:4" x14ac:dyDescent="0.3">
      <c r="A2381" s="18" t="s">
        <v>95</v>
      </c>
      <c r="B2381" s="27">
        <v>11</v>
      </c>
      <c r="C2381" t="s">
        <v>1963</v>
      </c>
      <c r="D2381">
        <v>2016</v>
      </c>
    </row>
    <row r="2382" spans="1:4" x14ac:dyDescent="0.3">
      <c r="A2382" s="18" t="s">
        <v>95</v>
      </c>
      <c r="B2382" s="27">
        <v>11</v>
      </c>
      <c r="C2382" t="s">
        <v>1963</v>
      </c>
      <c r="D2382">
        <v>2016</v>
      </c>
    </row>
    <row r="2383" spans="1:4" x14ac:dyDescent="0.3">
      <c r="A2383" s="18" t="s">
        <v>95</v>
      </c>
      <c r="B2383" s="27">
        <v>11</v>
      </c>
      <c r="C2383" t="s">
        <v>1963</v>
      </c>
      <c r="D2383">
        <v>2016</v>
      </c>
    </row>
    <row r="2384" spans="1:4" x14ac:dyDescent="0.3">
      <c r="A2384" s="18" t="s">
        <v>95</v>
      </c>
      <c r="B2384" s="27">
        <v>11</v>
      </c>
      <c r="C2384" t="s">
        <v>1963</v>
      </c>
      <c r="D2384">
        <v>2016</v>
      </c>
    </row>
    <row r="2385" spans="1:4" x14ac:dyDescent="0.3">
      <c r="A2385" s="18" t="s">
        <v>95</v>
      </c>
      <c r="B2385" s="27">
        <v>11</v>
      </c>
      <c r="C2385" t="s">
        <v>1963</v>
      </c>
      <c r="D2385">
        <v>2016</v>
      </c>
    </row>
    <row r="2386" spans="1:4" x14ac:dyDescent="0.3">
      <c r="A2386" s="18" t="s">
        <v>95</v>
      </c>
      <c r="B2386" s="27">
        <v>11</v>
      </c>
      <c r="C2386" t="s">
        <v>1963</v>
      </c>
      <c r="D2386">
        <v>2016</v>
      </c>
    </row>
    <row r="2387" spans="1:4" x14ac:dyDescent="0.3">
      <c r="A2387" s="18" t="s">
        <v>95</v>
      </c>
      <c r="B2387" s="27">
        <v>11</v>
      </c>
      <c r="C2387" t="s">
        <v>1963</v>
      </c>
      <c r="D2387">
        <v>2016</v>
      </c>
    </row>
    <row r="2388" spans="1:4" x14ac:dyDescent="0.3">
      <c r="A2388" s="18" t="s">
        <v>95</v>
      </c>
      <c r="B2388" s="27">
        <v>11</v>
      </c>
      <c r="C2388" t="s">
        <v>1963</v>
      </c>
      <c r="D2388">
        <v>2016</v>
      </c>
    </row>
    <row r="2389" spans="1:4" x14ac:dyDescent="0.3">
      <c r="A2389" s="18" t="s">
        <v>95</v>
      </c>
      <c r="B2389" s="27">
        <v>11</v>
      </c>
      <c r="C2389" t="s">
        <v>1963</v>
      </c>
      <c r="D2389">
        <v>2016</v>
      </c>
    </row>
    <row r="2390" spans="1:4" x14ac:dyDescent="0.3">
      <c r="A2390" s="18" t="s">
        <v>95</v>
      </c>
      <c r="B2390" s="27">
        <v>11</v>
      </c>
      <c r="C2390" t="s">
        <v>1963</v>
      </c>
      <c r="D2390">
        <v>2016</v>
      </c>
    </row>
    <row r="2391" spans="1:4" x14ac:dyDescent="0.3">
      <c r="A2391" s="18" t="s">
        <v>95</v>
      </c>
      <c r="B2391" s="27">
        <v>11</v>
      </c>
      <c r="C2391" t="s">
        <v>1963</v>
      </c>
      <c r="D2391">
        <v>2016</v>
      </c>
    </row>
    <row r="2392" spans="1:4" x14ac:dyDescent="0.3">
      <c r="A2392" s="18" t="s">
        <v>95</v>
      </c>
      <c r="B2392" s="27">
        <v>11</v>
      </c>
      <c r="C2392" t="s">
        <v>1963</v>
      </c>
      <c r="D2392">
        <v>2016</v>
      </c>
    </row>
    <row r="2393" spans="1:4" x14ac:dyDescent="0.3">
      <c r="A2393" s="18" t="s">
        <v>95</v>
      </c>
      <c r="B2393" s="27">
        <v>11</v>
      </c>
      <c r="C2393" t="s">
        <v>1963</v>
      </c>
      <c r="D2393">
        <v>2016</v>
      </c>
    </row>
    <row r="2394" spans="1:4" x14ac:dyDescent="0.3">
      <c r="A2394" s="18" t="s">
        <v>95</v>
      </c>
      <c r="B2394" s="27">
        <v>11</v>
      </c>
      <c r="C2394" t="s">
        <v>1963</v>
      </c>
      <c r="D2394">
        <v>2016</v>
      </c>
    </row>
    <row r="2395" spans="1:4" x14ac:dyDescent="0.3">
      <c r="A2395" s="18" t="s">
        <v>95</v>
      </c>
      <c r="B2395" s="27">
        <v>11</v>
      </c>
      <c r="C2395" t="s">
        <v>1963</v>
      </c>
      <c r="D2395">
        <v>2016</v>
      </c>
    </row>
    <row r="2396" spans="1:4" x14ac:dyDescent="0.3">
      <c r="A2396" s="18" t="s">
        <v>95</v>
      </c>
      <c r="B2396" s="27">
        <v>11</v>
      </c>
      <c r="C2396" t="s">
        <v>1963</v>
      </c>
      <c r="D2396">
        <v>2016</v>
      </c>
    </row>
    <row r="2397" spans="1:4" x14ac:dyDescent="0.3">
      <c r="A2397" s="18" t="s">
        <v>95</v>
      </c>
      <c r="B2397" s="27">
        <v>11</v>
      </c>
      <c r="C2397" t="s">
        <v>1963</v>
      </c>
      <c r="D2397">
        <v>2016</v>
      </c>
    </row>
    <row r="2398" spans="1:4" x14ac:dyDescent="0.3">
      <c r="A2398" s="18" t="s">
        <v>95</v>
      </c>
      <c r="B2398" s="27">
        <v>11</v>
      </c>
      <c r="C2398" t="s">
        <v>1963</v>
      </c>
      <c r="D2398">
        <v>2016</v>
      </c>
    </row>
    <row r="2399" spans="1:4" x14ac:dyDescent="0.3">
      <c r="A2399" s="18" t="s">
        <v>95</v>
      </c>
      <c r="B2399" s="27">
        <v>11</v>
      </c>
      <c r="C2399" t="s">
        <v>1963</v>
      </c>
      <c r="D2399">
        <v>2016</v>
      </c>
    </row>
    <row r="2400" spans="1:4" x14ac:dyDescent="0.3">
      <c r="A2400" s="18" t="s">
        <v>95</v>
      </c>
      <c r="B2400" s="27">
        <v>11</v>
      </c>
      <c r="C2400" t="s">
        <v>1963</v>
      </c>
      <c r="D2400">
        <v>2016</v>
      </c>
    </row>
    <row r="2401" spans="1:4" x14ac:dyDescent="0.3">
      <c r="A2401" s="18" t="s">
        <v>95</v>
      </c>
      <c r="B2401" s="27">
        <v>11</v>
      </c>
      <c r="C2401" t="s">
        <v>1963</v>
      </c>
      <c r="D2401">
        <v>2016</v>
      </c>
    </row>
    <row r="2402" spans="1:4" x14ac:dyDescent="0.3">
      <c r="A2402" s="18" t="s">
        <v>95</v>
      </c>
      <c r="B2402" s="27">
        <v>11</v>
      </c>
      <c r="C2402" t="s">
        <v>1963</v>
      </c>
      <c r="D2402">
        <v>2016</v>
      </c>
    </row>
    <row r="2403" spans="1:4" x14ac:dyDescent="0.3">
      <c r="A2403" s="18" t="s">
        <v>95</v>
      </c>
      <c r="B2403" s="27">
        <v>11</v>
      </c>
      <c r="C2403" t="s">
        <v>1963</v>
      </c>
      <c r="D2403">
        <v>2016</v>
      </c>
    </row>
    <row r="2404" spans="1:4" x14ac:dyDescent="0.3">
      <c r="A2404" s="18" t="s">
        <v>95</v>
      </c>
      <c r="B2404" s="27">
        <v>11</v>
      </c>
      <c r="C2404" t="s">
        <v>1963</v>
      </c>
      <c r="D2404">
        <v>2016</v>
      </c>
    </row>
    <row r="2405" spans="1:4" x14ac:dyDescent="0.3">
      <c r="A2405" s="18" t="s">
        <v>95</v>
      </c>
      <c r="B2405" s="27">
        <v>11</v>
      </c>
      <c r="C2405" t="s">
        <v>1963</v>
      </c>
      <c r="D2405">
        <v>2016</v>
      </c>
    </row>
    <row r="2406" spans="1:4" x14ac:dyDescent="0.3">
      <c r="A2406" s="18" t="s">
        <v>95</v>
      </c>
      <c r="B2406" s="27">
        <v>11</v>
      </c>
      <c r="C2406" t="s">
        <v>1963</v>
      </c>
      <c r="D2406">
        <v>2016</v>
      </c>
    </row>
    <row r="2407" spans="1:4" x14ac:dyDescent="0.3">
      <c r="A2407" s="18" t="s">
        <v>95</v>
      </c>
      <c r="B2407" s="27">
        <v>11</v>
      </c>
      <c r="C2407" t="s">
        <v>1963</v>
      </c>
      <c r="D2407">
        <v>2016</v>
      </c>
    </row>
    <row r="2408" spans="1:4" x14ac:dyDescent="0.3">
      <c r="A2408" s="18" t="s">
        <v>95</v>
      </c>
      <c r="B2408" s="27">
        <v>11</v>
      </c>
      <c r="C2408" t="s">
        <v>1963</v>
      </c>
      <c r="D2408">
        <v>2016</v>
      </c>
    </row>
    <row r="2409" spans="1:4" x14ac:dyDescent="0.3">
      <c r="A2409" s="18" t="s">
        <v>95</v>
      </c>
      <c r="B2409" s="27">
        <v>11</v>
      </c>
      <c r="C2409" t="s">
        <v>1963</v>
      </c>
      <c r="D2409">
        <v>2016</v>
      </c>
    </row>
    <row r="2410" spans="1:4" x14ac:dyDescent="0.3">
      <c r="A2410" s="18" t="s">
        <v>95</v>
      </c>
      <c r="B2410" s="27">
        <v>11</v>
      </c>
      <c r="C2410" t="s">
        <v>1963</v>
      </c>
      <c r="D2410">
        <v>2016</v>
      </c>
    </row>
    <row r="2411" spans="1:4" x14ac:dyDescent="0.3">
      <c r="A2411" s="18" t="s">
        <v>96</v>
      </c>
      <c r="B2411" s="27">
        <v>12</v>
      </c>
      <c r="C2411" t="s">
        <v>1963</v>
      </c>
      <c r="D2411">
        <v>2016</v>
      </c>
    </row>
    <row r="2412" spans="1:4" x14ac:dyDescent="0.3">
      <c r="A2412" s="18" t="s">
        <v>96</v>
      </c>
      <c r="B2412" s="27">
        <v>12</v>
      </c>
      <c r="C2412" t="s">
        <v>1963</v>
      </c>
      <c r="D2412">
        <v>2016</v>
      </c>
    </row>
    <row r="2413" spans="1:4" x14ac:dyDescent="0.3">
      <c r="A2413" s="18" t="s">
        <v>96</v>
      </c>
      <c r="B2413" s="27">
        <v>12</v>
      </c>
      <c r="C2413" t="s">
        <v>1963</v>
      </c>
      <c r="D2413">
        <v>2016</v>
      </c>
    </row>
    <row r="2414" spans="1:4" x14ac:dyDescent="0.3">
      <c r="A2414" s="18" t="s">
        <v>96</v>
      </c>
      <c r="B2414" s="27">
        <v>12</v>
      </c>
      <c r="C2414" t="s">
        <v>1963</v>
      </c>
      <c r="D2414">
        <v>2016</v>
      </c>
    </row>
    <row r="2415" spans="1:4" x14ac:dyDescent="0.3">
      <c r="A2415" s="18" t="s">
        <v>96</v>
      </c>
      <c r="B2415" s="27">
        <v>12</v>
      </c>
      <c r="C2415" t="s">
        <v>1963</v>
      </c>
      <c r="D2415">
        <v>2016</v>
      </c>
    </row>
    <row r="2416" spans="1:4" x14ac:dyDescent="0.3">
      <c r="A2416" s="18" t="s">
        <v>96</v>
      </c>
      <c r="B2416" s="27">
        <v>12</v>
      </c>
      <c r="C2416" t="s">
        <v>1963</v>
      </c>
      <c r="D2416">
        <v>2016</v>
      </c>
    </row>
    <row r="2417" spans="1:4" x14ac:dyDescent="0.3">
      <c r="A2417" s="18" t="s">
        <v>96</v>
      </c>
      <c r="B2417" s="27">
        <v>12</v>
      </c>
      <c r="C2417" t="s">
        <v>1963</v>
      </c>
      <c r="D2417">
        <v>2016</v>
      </c>
    </row>
    <row r="2418" spans="1:4" x14ac:dyDescent="0.3">
      <c r="A2418" s="18" t="s">
        <v>96</v>
      </c>
      <c r="B2418" s="27">
        <v>12</v>
      </c>
      <c r="C2418" t="s">
        <v>1963</v>
      </c>
      <c r="D2418">
        <v>2016</v>
      </c>
    </row>
    <row r="2419" spans="1:4" x14ac:dyDescent="0.3">
      <c r="A2419" s="18" t="s">
        <v>96</v>
      </c>
      <c r="B2419" s="27">
        <v>12</v>
      </c>
      <c r="C2419" t="s">
        <v>1963</v>
      </c>
      <c r="D2419">
        <v>2016</v>
      </c>
    </row>
    <row r="2420" spans="1:4" x14ac:dyDescent="0.3">
      <c r="A2420" s="18" t="s">
        <v>96</v>
      </c>
      <c r="B2420" s="27">
        <v>12</v>
      </c>
      <c r="C2420" t="s">
        <v>1963</v>
      </c>
      <c r="D2420">
        <v>2016</v>
      </c>
    </row>
    <row r="2421" spans="1:4" x14ac:dyDescent="0.3">
      <c r="A2421" s="18" t="s">
        <v>96</v>
      </c>
      <c r="B2421" s="27">
        <v>12</v>
      </c>
      <c r="C2421" t="s">
        <v>1963</v>
      </c>
      <c r="D2421">
        <v>2016</v>
      </c>
    </row>
    <row r="2422" spans="1:4" x14ac:dyDescent="0.3">
      <c r="A2422" s="18" t="s">
        <v>96</v>
      </c>
      <c r="B2422" s="27">
        <v>12</v>
      </c>
      <c r="C2422" t="s">
        <v>1963</v>
      </c>
      <c r="D2422">
        <v>2016</v>
      </c>
    </row>
    <row r="2423" spans="1:4" x14ac:dyDescent="0.3">
      <c r="A2423" s="18" t="s">
        <v>96</v>
      </c>
      <c r="B2423" s="27">
        <v>12</v>
      </c>
      <c r="C2423" t="s">
        <v>1963</v>
      </c>
      <c r="D2423">
        <v>2016</v>
      </c>
    </row>
    <row r="2424" spans="1:4" x14ac:dyDescent="0.3">
      <c r="A2424" s="18" t="s">
        <v>96</v>
      </c>
      <c r="B2424" s="27">
        <v>12</v>
      </c>
      <c r="C2424" t="s">
        <v>1963</v>
      </c>
      <c r="D2424">
        <v>2016</v>
      </c>
    </row>
    <row r="2425" spans="1:4" x14ac:dyDescent="0.3">
      <c r="A2425" s="18" t="s">
        <v>96</v>
      </c>
      <c r="B2425" s="27">
        <v>12</v>
      </c>
      <c r="C2425" t="s">
        <v>1963</v>
      </c>
      <c r="D2425">
        <v>2016</v>
      </c>
    </row>
    <row r="2426" spans="1:4" x14ac:dyDescent="0.3">
      <c r="A2426" s="18" t="s">
        <v>96</v>
      </c>
      <c r="B2426" s="27">
        <v>12</v>
      </c>
      <c r="C2426" t="s">
        <v>1963</v>
      </c>
      <c r="D2426">
        <v>2016</v>
      </c>
    </row>
    <row r="2427" spans="1:4" x14ac:dyDescent="0.3">
      <c r="A2427" s="18" t="s">
        <v>96</v>
      </c>
      <c r="B2427" s="27">
        <v>12</v>
      </c>
      <c r="C2427" t="s">
        <v>1963</v>
      </c>
      <c r="D2427">
        <v>2016</v>
      </c>
    </row>
    <row r="2428" spans="1:4" x14ac:dyDescent="0.3">
      <c r="A2428" s="18" t="s">
        <v>96</v>
      </c>
      <c r="B2428" s="27">
        <v>12</v>
      </c>
      <c r="C2428" t="s">
        <v>1963</v>
      </c>
      <c r="D2428">
        <v>2016</v>
      </c>
    </row>
    <row r="2429" spans="1:4" x14ac:dyDescent="0.3">
      <c r="A2429" s="18" t="s">
        <v>91</v>
      </c>
      <c r="B2429" s="27">
        <v>15</v>
      </c>
      <c r="C2429" t="s">
        <v>1963</v>
      </c>
      <c r="D2429">
        <v>2016</v>
      </c>
    </row>
    <row r="2430" spans="1:4" x14ac:dyDescent="0.3">
      <c r="A2430" s="18" t="s">
        <v>91</v>
      </c>
      <c r="B2430" s="27">
        <v>15</v>
      </c>
      <c r="C2430" t="s">
        <v>1963</v>
      </c>
      <c r="D2430">
        <v>2016</v>
      </c>
    </row>
    <row r="2431" spans="1:4" x14ac:dyDescent="0.3">
      <c r="A2431" s="18" t="s">
        <v>91</v>
      </c>
      <c r="B2431" s="27">
        <v>15</v>
      </c>
      <c r="C2431" t="s">
        <v>1963</v>
      </c>
      <c r="D2431">
        <v>2016</v>
      </c>
    </row>
    <row r="2432" spans="1:4" x14ac:dyDescent="0.3">
      <c r="A2432" s="18" t="s">
        <v>91</v>
      </c>
      <c r="B2432" s="27">
        <v>15</v>
      </c>
      <c r="C2432" t="s">
        <v>1963</v>
      </c>
      <c r="D2432">
        <v>2016</v>
      </c>
    </row>
    <row r="2433" spans="1:4" x14ac:dyDescent="0.3">
      <c r="A2433" s="18" t="s">
        <v>91</v>
      </c>
      <c r="B2433" s="27">
        <v>15</v>
      </c>
      <c r="C2433" t="s">
        <v>1963</v>
      </c>
      <c r="D2433">
        <v>2016</v>
      </c>
    </row>
    <row r="2434" spans="1:4" x14ac:dyDescent="0.3">
      <c r="A2434" s="18" t="s">
        <v>91</v>
      </c>
      <c r="B2434" s="27">
        <v>15</v>
      </c>
      <c r="C2434" t="s">
        <v>1963</v>
      </c>
      <c r="D2434">
        <v>2016</v>
      </c>
    </row>
    <row r="2435" spans="1:4" x14ac:dyDescent="0.3">
      <c r="A2435" s="18" t="s">
        <v>91</v>
      </c>
      <c r="B2435" s="27">
        <v>15</v>
      </c>
      <c r="C2435" t="s">
        <v>1963</v>
      </c>
      <c r="D2435">
        <v>2016</v>
      </c>
    </row>
    <row r="2436" spans="1:4" x14ac:dyDescent="0.3">
      <c r="A2436" s="18" t="s">
        <v>91</v>
      </c>
      <c r="B2436" s="27">
        <v>15</v>
      </c>
      <c r="C2436" t="s">
        <v>1963</v>
      </c>
      <c r="D2436">
        <v>2016</v>
      </c>
    </row>
    <row r="2437" spans="1:4" x14ac:dyDescent="0.3">
      <c r="A2437" s="18" t="s">
        <v>91</v>
      </c>
      <c r="B2437" s="27">
        <v>15</v>
      </c>
      <c r="C2437" t="s">
        <v>1963</v>
      </c>
      <c r="D2437">
        <v>2016</v>
      </c>
    </row>
    <row r="2438" spans="1:4" x14ac:dyDescent="0.3">
      <c r="A2438" s="18" t="s">
        <v>91</v>
      </c>
      <c r="B2438" s="27">
        <v>15</v>
      </c>
      <c r="C2438" t="s">
        <v>1963</v>
      </c>
      <c r="D2438">
        <v>2016</v>
      </c>
    </row>
    <row r="2439" spans="1:4" x14ac:dyDescent="0.3">
      <c r="A2439" s="18" t="s">
        <v>91</v>
      </c>
      <c r="B2439" s="27">
        <v>15</v>
      </c>
      <c r="C2439" t="s">
        <v>1963</v>
      </c>
      <c r="D2439">
        <v>2016</v>
      </c>
    </row>
    <row r="2440" spans="1:4" x14ac:dyDescent="0.3">
      <c r="A2440" s="18" t="s">
        <v>91</v>
      </c>
      <c r="B2440" s="27">
        <v>15</v>
      </c>
      <c r="C2440" t="s">
        <v>1963</v>
      </c>
      <c r="D2440">
        <v>2016</v>
      </c>
    </row>
    <row r="2441" spans="1:4" x14ac:dyDescent="0.3">
      <c r="A2441" s="18" t="s">
        <v>91</v>
      </c>
      <c r="B2441" s="27">
        <v>15</v>
      </c>
      <c r="C2441" t="s">
        <v>1963</v>
      </c>
      <c r="D2441">
        <v>2016</v>
      </c>
    </row>
    <row r="2442" spans="1:4" x14ac:dyDescent="0.3">
      <c r="A2442" s="18" t="s">
        <v>91</v>
      </c>
      <c r="B2442" s="27">
        <v>15</v>
      </c>
      <c r="C2442" t="s">
        <v>1963</v>
      </c>
      <c r="D2442">
        <v>2016</v>
      </c>
    </row>
    <row r="2443" spans="1:4" x14ac:dyDescent="0.3">
      <c r="A2443" s="18" t="s">
        <v>91</v>
      </c>
      <c r="B2443" s="27">
        <v>15</v>
      </c>
      <c r="C2443" t="s">
        <v>1963</v>
      </c>
      <c r="D2443">
        <v>2016</v>
      </c>
    </row>
    <row r="2444" spans="1:4" x14ac:dyDescent="0.3">
      <c r="A2444" s="18" t="s">
        <v>91</v>
      </c>
      <c r="B2444" s="27">
        <v>15</v>
      </c>
      <c r="C2444" t="s">
        <v>1963</v>
      </c>
      <c r="D2444">
        <v>2016</v>
      </c>
    </row>
    <row r="2445" spans="1:4" x14ac:dyDescent="0.3">
      <c r="A2445" s="18" t="s">
        <v>91</v>
      </c>
      <c r="B2445" s="27">
        <v>15</v>
      </c>
      <c r="C2445" t="s">
        <v>1963</v>
      </c>
      <c r="D2445">
        <v>2016</v>
      </c>
    </row>
    <row r="2446" spans="1:4" x14ac:dyDescent="0.3">
      <c r="A2446" s="18" t="s">
        <v>91</v>
      </c>
      <c r="B2446" s="27">
        <v>15</v>
      </c>
      <c r="C2446" t="s">
        <v>1963</v>
      </c>
      <c r="D2446">
        <v>2016</v>
      </c>
    </row>
    <row r="2447" spans="1:4" x14ac:dyDescent="0.3">
      <c r="A2447" s="18" t="s">
        <v>91</v>
      </c>
      <c r="B2447" s="27">
        <v>15</v>
      </c>
      <c r="C2447" t="s">
        <v>1963</v>
      </c>
      <c r="D2447">
        <v>2016</v>
      </c>
    </row>
    <row r="2448" spans="1:4" x14ac:dyDescent="0.3">
      <c r="A2448" s="18" t="s">
        <v>91</v>
      </c>
      <c r="B2448" s="27">
        <v>15</v>
      </c>
      <c r="C2448" t="s">
        <v>1963</v>
      </c>
      <c r="D2448">
        <v>2016</v>
      </c>
    </row>
    <row r="2449" spans="1:4" x14ac:dyDescent="0.3">
      <c r="A2449" s="18" t="s">
        <v>97</v>
      </c>
      <c r="B2449" s="27">
        <v>16</v>
      </c>
      <c r="C2449" t="s">
        <v>1963</v>
      </c>
      <c r="D2449">
        <v>2016</v>
      </c>
    </row>
    <row r="2450" spans="1:4" x14ac:dyDescent="0.3">
      <c r="A2450" s="18" t="s">
        <v>98</v>
      </c>
      <c r="B2450" s="27">
        <v>17</v>
      </c>
      <c r="C2450" t="s">
        <v>1963</v>
      </c>
      <c r="D2450">
        <v>2016</v>
      </c>
    </row>
    <row r="2451" spans="1:4" x14ac:dyDescent="0.3">
      <c r="A2451" s="18" t="s">
        <v>98</v>
      </c>
      <c r="B2451" s="27">
        <v>17</v>
      </c>
      <c r="C2451" t="s">
        <v>1963</v>
      </c>
      <c r="D2451">
        <v>2016</v>
      </c>
    </row>
    <row r="2452" spans="1:4" x14ac:dyDescent="0.3">
      <c r="A2452" s="18" t="s">
        <v>98</v>
      </c>
      <c r="B2452" s="27">
        <v>17</v>
      </c>
      <c r="C2452" t="s">
        <v>1963</v>
      </c>
      <c r="D2452">
        <v>2016</v>
      </c>
    </row>
    <row r="2453" spans="1:4" x14ac:dyDescent="0.3">
      <c r="A2453" s="18" t="s">
        <v>98</v>
      </c>
      <c r="B2453" s="27">
        <v>17</v>
      </c>
      <c r="C2453" t="s">
        <v>1963</v>
      </c>
      <c r="D2453">
        <v>2016</v>
      </c>
    </row>
    <row r="2454" spans="1:4" x14ac:dyDescent="0.3">
      <c r="A2454" s="18" t="s">
        <v>98</v>
      </c>
      <c r="B2454" s="27">
        <v>17</v>
      </c>
      <c r="C2454" t="s">
        <v>1963</v>
      </c>
      <c r="D2454">
        <v>2016</v>
      </c>
    </row>
    <row r="2455" spans="1:4" x14ac:dyDescent="0.3">
      <c r="A2455" s="18" t="s">
        <v>98</v>
      </c>
      <c r="B2455" s="27">
        <v>17</v>
      </c>
      <c r="C2455" t="s">
        <v>1963</v>
      </c>
      <c r="D2455">
        <v>2016</v>
      </c>
    </row>
    <row r="2456" spans="1:4" x14ac:dyDescent="0.3">
      <c r="A2456" s="18" t="s">
        <v>98</v>
      </c>
      <c r="B2456" s="27">
        <v>17</v>
      </c>
      <c r="C2456" t="s">
        <v>1963</v>
      </c>
      <c r="D2456">
        <v>2016</v>
      </c>
    </row>
    <row r="2457" spans="1:4" x14ac:dyDescent="0.3">
      <c r="A2457" s="18" t="s">
        <v>98</v>
      </c>
      <c r="B2457" s="27">
        <v>17</v>
      </c>
      <c r="C2457" t="s">
        <v>1963</v>
      </c>
      <c r="D2457">
        <v>2016</v>
      </c>
    </row>
    <row r="2458" spans="1:4" x14ac:dyDescent="0.3">
      <c r="A2458" s="18" t="s">
        <v>98</v>
      </c>
      <c r="B2458" s="27">
        <v>17</v>
      </c>
      <c r="C2458" t="s">
        <v>1963</v>
      </c>
      <c r="D2458">
        <v>2016</v>
      </c>
    </row>
    <row r="2459" spans="1:4" x14ac:dyDescent="0.3">
      <c r="A2459" s="18" t="s">
        <v>98</v>
      </c>
      <c r="B2459" s="27">
        <v>17</v>
      </c>
      <c r="C2459" t="s">
        <v>1963</v>
      </c>
      <c r="D2459">
        <v>2016</v>
      </c>
    </row>
    <row r="2460" spans="1:4" x14ac:dyDescent="0.3">
      <c r="A2460" s="18" t="s">
        <v>98</v>
      </c>
      <c r="B2460" s="27">
        <v>17</v>
      </c>
      <c r="C2460" t="s">
        <v>1963</v>
      </c>
      <c r="D2460">
        <v>2016</v>
      </c>
    </row>
    <row r="2461" spans="1:4" x14ac:dyDescent="0.3">
      <c r="A2461" s="18" t="s">
        <v>98</v>
      </c>
      <c r="B2461" s="27">
        <v>17</v>
      </c>
      <c r="C2461" t="s">
        <v>1963</v>
      </c>
      <c r="D2461">
        <v>2016</v>
      </c>
    </row>
    <row r="2462" spans="1:4" x14ac:dyDescent="0.3">
      <c r="A2462" s="18" t="s">
        <v>98</v>
      </c>
      <c r="B2462" s="27">
        <v>17</v>
      </c>
      <c r="C2462" t="s">
        <v>1963</v>
      </c>
      <c r="D2462">
        <v>2016</v>
      </c>
    </row>
    <row r="2463" spans="1:4" x14ac:dyDescent="0.3">
      <c r="A2463" s="18" t="s">
        <v>98</v>
      </c>
      <c r="B2463" s="27">
        <v>17</v>
      </c>
      <c r="C2463" t="s">
        <v>1963</v>
      </c>
      <c r="D2463">
        <v>2016</v>
      </c>
    </row>
    <row r="2464" spans="1:4" x14ac:dyDescent="0.3">
      <c r="A2464" s="18" t="s">
        <v>98</v>
      </c>
      <c r="B2464" s="27">
        <v>17</v>
      </c>
      <c r="C2464" t="s">
        <v>1963</v>
      </c>
      <c r="D2464">
        <v>2016</v>
      </c>
    </row>
    <row r="2465" spans="1:4" x14ac:dyDescent="0.3">
      <c r="A2465" s="18" t="s">
        <v>98</v>
      </c>
      <c r="B2465" s="27">
        <v>17</v>
      </c>
      <c r="C2465" t="s">
        <v>1963</v>
      </c>
      <c r="D2465">
        <v>2016</v>
      </c>
    </row>
    <row r="2466" spans="1:4" x14ac:dyDescent="0.3">
      <c r="A2466" s="18" t="s">
        <v>98</v>
      </c>
      <c r="B2466" s="27">
        <v>17</v>
      </c>
      <c r="C2466" t="s">
        <v>1963</v>
      </c>
      <c r="D2466">
        <v>2016</v>
      </c>
    </row>
    <row r="2467" spans="1:4" x14ac:dyDescent="0.3">
      <c r="A2467" s="18" t="s">
        <v>98</v>
      </c>
      <c r="B2467" s="27">
        <v>17</v>
      </c>
      <c r="C2467" t="s">
        <v>1963</v>
      </c>
      <c r="D2467">
        <v>2016</v>
      </c>
    </row>
    <row r="2468" spans="1:4" x14ac:dyDescent="0.3">
      <c r="A2468" s="18" t="s">
        <v>98</v>
      </c>
      <c r="B2468" s="27">
        <v>17</v>
      </c>
      <c r="C2468" t="s">
        <v>1963</v>
      </c>
      <c r="D2468">
        <v>2016</v>
      </c>
    </row>
    <row r="2469" spans="1:4" x14ac:dyDescent="0.3">
      <c r="A2469" s="18" t="s">
        <v>98</v>
      </c>
      <c r="B2469" s="27">
        <v>17</v>
      </c>
      <c r="C2469" t="s">
        <v>1963</v>
      </c>
      <c r="D2469">
        <v>2016</v>
      </c>
    </row>
    <row r="2470" spans="1:4" x14ac:dyDescent="0.3">
      <c r="A2470" s="18" t="s">
        <v>98</v>
      </c>
      <c r="B2470" s="27">
        <v>17</v>
      </c>
      <c r="C2470" t="s">
        <v>1963</v>
      </c>
      <c r="D2470">
        <v>2016</v>
      </c>
    </row>
    <row r="2471" spans="1:4" x14ac:dyDescent="0.3">
      <c r="A2471" s="18" t="s">
        <v>98</v>
      </c>
      <c r="B2471" s="27">
        <v>17</v>
      </c>
      <c r="C2471" t="s">
        <v>1963</v>
      </c>
      <c r="D2471">
        <v>2016</v>
      </c>
    </row>
    <row r="2472" spans="1:4" x14ac:dyDescent="0.3">
      <c r="A2472" s="18" t="s">
        <v>98</v>
      </c>
      <c r="B2472" s="27">
        <v>17</v>
      </c>
      <c r="C2472" t="s">
        <v>1963</v>
      </c>
      <c r="D2472">
        <v>2016</v>
      </c>
    </row>
    <row r="2473" spans="1:4" x14ac:dyDescent="0.3">
      <c r="A2473" s="18" t="s">
        <v>98</v>
      </c>
      <c r="B2473" s="27">
        <v>17</v>
      </c>
      <c r="C2473" t="s">
        <v>1963</v>
      </c>
      <c r="D2473">
        <v>2016</v>
      </c>
    </row>
    <row r="2474" spans="1:4" x14ac:dyDescent="0.3">
      <c r="A2474" s="18" t="s">
        <v>98</v>
      </c>
      <c r="B2474" s="27">
        <v>17</v>
      </c>
      <c r="C2474" t="s">
        <v>1963</v>
      </c>
      <c r="D2474">
        <v>2016</v>
      </c>
    </row>
    <row r="2475" spans="1:4" x14ac:dyDescent="0.3">
      <c r="A2475" s="18" t="s">
        <v>98</v>
      </c>
      <c r="B2475" s="27">
        <v>17</v>
      </c>
      <c r="C2475" t="s">
        <v>1963</v>
      </c>
      <c r="D2475">
        <v>2016</v>
      </c>
    </row>
    <row r="2476" spans="1:4" x14ac:dyDescent="0.3">
      <c r="A2476" s="18" t="s">
        <v>98</v>
      </c>
      <c r="B2476" s="27">
        <v>17</v>
      </c>
      <c r="C2476" t="s">
        <v>1963</v>
      </c>
      <c r="D2476">
        <v>2016</v>
      </c>
    </row>
    <row r="2477" spans="1:4" x14ac:dyDescent="0.3">
      <c r="A2477" s="18" t="s">
        <v>98</v>
      </c>
      <c r="B2477" s="27">
        <v>17</v>
      </c>
      <c r="C2477" t="s">
        <v>1963</v>
      </c>
      <c r="D2477">
        <v>2016</v>
      </c>
    </row>
    <row r="2478" spans="1:4" x14ac:dyDescent="0.3">
      <c r="A2478" s="18" t="s">
        <v>98</v>
      </c>
      <c r="B2478" s="27">
        <v>17</v>
      </c>
      <c r="C2478" t="s">
        <v>1963</v>
      </c>
      <c r="D2478">
        <v>2016</v>
      </c>
    </row>
    <row r="2479" spans="1:4" x14ac:dyDescent="0.3">
      <c r="A2479" s="18" t="s">
        <v>98</v>
      </c>
      <c r="B2479" s="27">
        <v>17</v>
      </c>
      <c r="C2479" t="s">
        <v>1963</v>
      </c>
      <c r="D2479">
        <v>2016</v>
      </c>
    </row>
    <row r="2480" spans="1:4" x14ac:dyDescent="0.3">
      <c r="A2480" s="18" t="s">
        <v>98</v>
      </c>
      <c r="B2480" s="27">
        <v>17</v>
      </c>
      <c r="C2480" t="s">
        <v>1963</v>
      </c>
      <c r="D2480">
        <v>2016</v>
      </c>
    </row>
    <row r="2481" spans="1:4" x14ac:dyDescent="0.3">
      <c r="A2481" s="18" t="s">
        <v>98</v>
      </c>
      <c r="B2481" s="27">
        <v>17</v>
      </c>
      <c r="C2481" t="s">
        <v>1963</v>
      </c>
      <c r="D2481">
        <v>2016</v>
      </c>
    </row>
    <row r="2482" spans="1:4" x14ac:dyDescent="0.3">
      <c r="A2482" s="18" t="s">
        <v>98</v>
      </c>
      <c r="B2482" s="27">
        <v>17</v>
      </c>
      <c r="C2482" t="s">
        <v>1963</v>
      </c>
      <c r="D2482">
        <v>2016</v>
      </c>
    </row>
    <row r="2483" spans="1:4" x14ac:dyDescent="0.3">
      <c r="A2483" s="18" t="s">
        <v>98</v>
      </c>
      <c r="B2483" s="27">
        <v>17</v>
      </c>
      <c r="C2483" t="s">
        <v>1963</v>
      </c>
      <c r="D2483">
        <v>2016</v>
      </c>
    </row>
    <row r="2484" spans="1:4" x14ac:dyDescent="0.3">
      <c r="A2484" s="18" t="s">
        <v>98</v>
      </c>
      <c r="B2484" s="27">
        <v>17</v>
      </c>
      <c r="C2484" t="s">
        <v>1963</v>
      </c>
      <c r="D2484">
        <v>2016</v>
      </c>
    </row>
    <row r="2485" spans="1:4" x14ac:dyDescent="0.3">
      <c r="A2485" s="18" t="s">
        <v>98</v>
      </c>
      <c r="B2485" s="27">
        <v>17</v>
      </c>
      <c r="C2485" t="s">
        <v>1963</v>
      </c>
      <c r="D2485">
        <v>2016</v>
      </c>
    </row>
    <row r="2486" spans="1:4" x14ac:dyDescent="0.3">
      <c r="A2486" s="18" t="s">
        <v>98</v>
      </c>
      <c r="B2486" s="27">
        <v>17</v>
      </c>
      <c r="C2486" t="s">
        <v>1963</v>
      </c>
      <c r="D2486">
        <v>2016</v>
      </c>
    </row>
    <row r="2487" spans="1:4" x14ac:dyDescent="0.3">
      <c r="A2487" s="18" t="s">
        <v>98</v>
      </c>
      <c r="B2487" s="27">
        <v>17</v>
      </c>
      <c r="C2487" t="s">
        <v>1963</v>
      </c>
      <c r="D2487">
        <v>2016</v>
      </c>
    </row>
    <row r="2488" spans="1:4" x14ac:dyDescent="0.3">
      <c r="A2488" s="18" t="s">
        <v>98</v>
      </c>
      <c r="B2488" s="27">
        <v>17</v>
      </c>
      <c r="C2488" t="s">
        <v>1963</v>
      </c>
      <c r="D2488">
        <v>2016</v>
      </c>
    </row>
    <row r="2489" spans="1:4" x14ac:dyDescent="0.3">
      <c r="A2489" s="18" t="s">
        <v>98</v>
      </c>
      <c r="B2489" s="27">
        <v>17</v>
      </c>
      <c r="C2489" t="s">
        <v>1963</v>
      </c>
      <c r="D2489">
        <v>2016</v>
      </c>
    </row>
    <row r="2490" spans="1:4" x14ac:dyDescent="0.3">
      <c r="A2490" s="18" t="s">
        <v>98</v>
      </c>
      <c r="B2490" s="27">
        <v>17</v>
      </c>
      <c r="C2490" t="s">
        <v>1963</v>
      </c>
      <c r="D2490">
        <v>2016</v>
      </c>
    </row>
    <row r="2491" spans="1:4" x14ac:dyDescent="0.3">
      <c r="A2491" s="18" t="s">
        <v>98</v>
      </c>
      <c r="B2491" s="27">
        <v>17</v>
      </c>
      <c r="C2491" t="s">
        <v>1963</v>
      </c>
      <c r="D2491">
        <v>2016</v>
      </c>
    </row>
    <row r="2492" spans="1:4" x14ac:dyDescent="0.3">
      <c r="A2492" s="18" t="s">
        <v>98</v>
      </c>
      <c r="B2492" s="27">
        <v>17</v>
      </c>
      <c r="C2492" t="s">
        <v>1963</v>
      </c>
      <c r="D2492">
        <v>2016</v>
      </c>
    </row>
    <row r="2493" spans="1:4" x14ac:dyDescent="0.3">
      <c r="A2493" s="18" t="s">
        <v>98</v>
      </c>
      <c r="B2493" s="27">
        <v>17</v>
      </c>
      <c r="C2493" t="s">
        <v>1963</v>
      </c>
      <c r="D2493">
        <v>2016</v>
      </c>
    </row>
    <row r="2494" spans="1:4" x14ac:dyDescent="0.3">
      <c r="A2494" s="18" t="s">
        <v>98</v>
      </c>
      <c r="B2494" s="27">
        <v>17</v>
      </c>
      <c r="C2494" t="s">
        <v>1963</v>
      </c>
      <c r="D2494">
        <v>2016</v>
      </c>
    </row>
    <row r="2495" spans="1:4" x14ac:dyDescent="0.3">
      <c r="A2495" s="18" t="s">
        <v>98</v>
      </c>
      <c r="B2495" s="27">
        <v>17</v>
      </c>
      <c r="C2495" t="s">
        <v>1963</v>
      </c>
      <c r="D2495">
        <v>2016</v>
      </c>
    </row>
    <row r="2496" spans="1:4" x14ac:dyDescent="0.3">
      <c r="A2496" s="18" t="s">
        <v>98</v>
      </c>
      <c r="B2496" s="27">
        <v>17</v>
      </c>
      <c r="C2496" t="s">
        <v>1963</v>
      </c>
      <c r="D2496">
        <v>2016</v>
      </c>
    </row>
    <row r="2497" spans="1:4" x14ac:dyDescent="0.3">
      <c r="A2497" s="18" t="s">
        <v>98</v>
      </c>
      <c r="B2497" s="27">
        <v>17</v>
      </c>
      <c r="C2497" t="s">
        <v>1963</v>
      </c>
      <c r="D2497">
        <v>2016</v>
      </c>
    </row>
    <row r="2498" spans="1:4" x14ac:dyDescent="0.3">
      <c r="A2498" s="18" t="s">
        <v>98</v>
      </c>
      <c r="B2498" s="27">
        <v>17</v>
      </c>
      <c r="C2498" t="s">
        <v>1963</v>
      </c>
      <c r="D2498">
        <v>2016</v>
      </c>
    </row>
    <row r="2499" spans="1:4" x14ac:dyDescent="0.3">
      <c r="A2499" s="18" t="s">
        <v>98</v>
      </c>
      <c r="B2499" s="27">
        <v>17</v>
      </c>
      <c r="C2499" t="s">
        <v>1963</v>
      </c>
      <c r="D2499">
        <v>2016</v>
      </c>
    </row>
    <row r="2500" spans="1:4" x14ac:dyDescent="0.3">
      <c r="A2500" s="18" t="s">
        <v>98</v>
      </c>
      <c r="B2500" s="27">
        <v>17</v>
      </c>
      <c r="C2500" t="s">
        <v>1963</v>
      </c>
      <c r="D2500">
        <v>2016</v>
      </c>
    </row>
    <row r="2501" spans="1:4" x14ac:dyDescent="0.3">
      <c r="A2501" s="18" t="s">
        <v>98</v>
      </c>
      <c r="B2501" s="27">
        <v>17</v>
      </c>
      <c r="C2501" t="s">
        <v>1963</v>
      </c>
      <c r="D2501">
        <v>2016</v>
      </c>
    </row>
    <row r="2502" spans="1:4" x14ac:dyDescent="0.3">
      <c r="A2502" s="18" t="s">
        <v>98</v>
      </c>
      <c r="B2502" s="27">
        <v>17</v>
      </c>
      <c r="C2502" t="s">
        <v>1963</v>
      </c>
      <c r="D2502">
        <v>2016</v>
      </c>
    </row>
    <row r="2503" spans="1:4" x14ac:dyDescent="0.3">
      <c r="A2503" s="18" t="s">
        <v>98</v>
      </c>
      <c r="B2503" s="27">
        <v>17</v>
      </c>
      <c r="C2503" t="s">
        <v>1963</v>
      </c>
      <c r="D2503">
        <v>2016</v>
      </c>
    </row>
    <row r="2504" spans="1:4" x14ac:dyDescent="0.3">
      <c r="A2504" s="18" t="s">
        <v>98</v>
      </c>
      <c r="B2504" s="27">
        <v>17</v>
      </c>
      <c r="C2504" t="s">
        <v>1963</v>
      </c>
      <c r="D2504">
        <v>2016</v>
      </c>
    </row>
    <row r="2505" spans="1:4" x14ac:dyDescent="0.3">
      <c r="A2505" s="18" t="s">
        <v>98</v>
      </c>
      <c r="B2505" s="27">
        <v>17</v>
      </c>
      <c r="C2505" t="s">
        <v>1963</v>
      </c>
      <c r="D2505">
        <v>2016</v>
      </c>
    </row>
    <row r="2506" spans="1:4" x14ac:dyDescent="0.3">
      <c r="A2506" s="18" t="s">
        <v>98</v>
      </c>
      <c r="B2506" s="27">
        <v>17</v>
      </c>
      <c r="C2506" t="s">
        <v>1963</v>
      </c>
      <c r="D2506">
        <v>2016</v>
      </c>
    </row>
    <row r="2507" spans="1:4" x14ac:dyDescent="0.3">
      <c r="A2507" s="18" t="s">
        <v>98</v>
      </c>
      <c r="B2507" s="27">
        <v>17</v>
      </c>
      <c r="C2507" t="s">
        <v>1963</v>
      </c>
      <c r="D2507">
        <v>2016</v>
      </c>
    </row>
    <row r="2508" spans="1:4" x14ac:dyDescent="0.3">
      <c r="A2508" s="18" t="s">
        <v>98</v>
      </c>
      <c r="B2508" s="27">
        <v>17</v>
      </c>
      <c r="C2508" t="s">
        <v>1963</v>
      </c>
      <c r="D2508">
        <v>2016</v>
      </c>
    </row>
    <row r="2509" spans="1:4" x14ac:dyDescent="0.3">
      <c r="A2509" s="18" t="s">
        <v>98</v>
      </c>
      <c r="B2509" s="27">
        <v>17</v>
      </c>
      <c r="C2509" t="s">
        <v>1963</v>
      </c>
      <c r="D2509">
        <v>2016</v>
      </c>
    </row>
    <row r="2510" spans="1:4" x14ac:dyDescent="0.3">
      <c r="A2510" s="18" t="s">
        <v>98</v>
      </c>
      <c r="B2510" s="27">
        <v>17</v>
      </c>
      <c r="C2510" t="s">
        <v>1963</v>
      </c>
      <c r="D2510">
        <v>2016</v>
      </c>
    </row>
    <row r="2511" spans="1:4" x14ac:dyDescent="0.3">
      <c r="A2511" s="18" t="s">
        <v>98</v>
      </c>
      <c r="B2511" s="27">
        <v>17</v>
      </c>
      <c r="C2511" t="s">
        <v>1963</v>
      </c>
      <c r="D2511">
        <v>2016</v>
      </c>
    </row>
    <row r="2512" spans="1:4" x14ac:dyDescent="0.3">
      <c r="A2512" s="18" t="s">
        <v>98</v>
      </c>
      <c r="B2512" s="27">
        <v>17</v>
      </c>
      <c r="C2512" t="s">
        <v>1963</v>
      </c>
      <c r="D2512">
        <v>2016</v>
      </c>
    </row>
    <row r="2513" spans="1:4" x14ac:dyDescent="0.3">
      <c r="A2513" s="18" t="s">
        <v>98</v>
      </c>
      <c r="B2513" s="27">
        <v>17</v>
      </c>
      <c r="C2513" t="s">
        <v>1963</v>
      </c>
      <c r="D2513">
        <v>2016</v>
      </c>
    </row>
    <row r="2514" spans="1:4" x14ac:dyDescent="0.3">
      <c r="A2514" s="18" t="s">
        <v>98</v>
      </c>
      <c r="B2514" s="27">
        <v>17</v>
      </c>
      <c r="C2514" t="s">
        <v>1963</v>
      </c>
      <c r="D2514">
        <v>2016</v>
      </c>
    </row>
    <row r="2515" spans="1:4" x14ac:dyDescent="0.3">
      <c r="A2515" s="18" t="s">
        <v>98</v>
      </c>
      <c r="B2515" s="27">
        <v>17</v>
      </c>
      <c r="C2515" t="s">
        <v>1963</v>
      </c>
      <c r="D2515">
        <v>2016</v>
      </c>
    </row>
    <row r="2516" spans="1:4" x14ac:dyDescent="0.3">
      <c r="A2516" s="18" t="s">
        <v>98</v>
      </c>
      <c r="B2516" s="27">
        <v>17</v>
      </c>
      <c r="C2516" t="s">
        <v>1963</v>
      </c>
      <c r="D2516">
        <v>2016</v>
      </c>
    </row>
    <row r="2517" spans="1:4" x14ac:dyDescent="0.3">
      <c r="A2517" s="18" t="s">
        <v>98</v>
      </c>
      <c r="B2517" s="27">
        <v>17</v>
      </c>
      <c r="C2517" t="s">
        <v>1963</v>
      </c>
      <c r="D2517">
        <v>2016</v>
      </c>
    </row>
    <row r="2518" spans="1:4" x14ac:dyDescent="0.3">
      <c r="A2518" s="18" t="s">
        <v>98</v>
      </c>
      <c r="B2518" s="27">
        <v>17</v>
      </c>
      <c r="C2518" t="s">
        <v>1963</v>
      </c>
      <c r="D2518">
        <v>2016</v>
      </c>
    </row>
    <row r="2519" spans="1:4" x14ac:dyDescent="0.3">
      <c r="A2519" s="18" t="s">
        <v>98</v>
      </c>
      <c r="B2519" s="27">
        <v>17</v>
      </c>
      <c r="C2519" t="s">
        <v>1963</v>
      </c>
      <c r="D2519">
        <v>2016</v>
      </c>
    </row>
    <row r="2520" spans="1:4" x14ac:dyDescent="0.3">
      <c r="A2520" s="18" t="s">
        <v>98</v>
      </c>
      <c r="B2520" s="27">
        <v>17</v>
      </c>
      <c r="C2520" t="s">
        <v>1963</v>
      </c>
      <c r="D2520">
        <v>2016</v>
      </c>
    </row>
    <row r="2521" spans="1:4" x14ac:dyDescent="0.3">
      <c r="A2521" s="18" t="s">
        <v>98</v>
      </c>
      <c r="B2521" s="27">
        <v>17</v>
      </c>
      <c r="C2521" t="s">
        <v>1963</v>
      </c>
      <c r="D2521">
        <v>2016</v>
      </c>
    </row>
    <row r="2522" spans="1:4" x14ac:dyDescent="0.3">
      <c r="A2522" s="18" t="s">
        <v>98</v>
      </c>
      <c r="B2522" s="27">
        <v>17</v>
      </c>
      <c r="C2522" t="s">
        <v>1963</v>
      </c>
      <c r="D2522">
        <v>2016</v>
      </c>
    </row>
    <row r="2523" spans="1:4" x14ac:dyDescent="0.3">
      <c r="A2523" s="18" t="s">
        <v>98</v>
      </c>
      <c r="B2523" s="27">
        <v>17</v>
      </c>
      <c r="C2523" t="s">
        <v>1963</v>
      </c>
      <c r="D2523">
        <v>2016</v>
      </c>
    </row>
    <row r="2524" spans="1:4" x14ac:dyDescent="0.3">
      <c r="A2524" s="18" t="s">
        <v>98</v>
      </c>
      <c r="B2524" s="27">
        <v>17</v>
      </c>
      <c r="C2524" t="s">
        <v>1963</v>
      </c>
      <c r="D2524">
        <v>2016</v>
      </c>
    </row>
    <row r="2525" spans="1:4" x14ac:dyDescent="0.3">
      <c r="A2525" s="18" t="s">
        <v>98</v>
      </c>
      <c r="B2525" s="27">
        <v>17</v>
      </c>
      <c r="C2525" t="s">
        <v>1963</v>
      </c>
      <c r="D2525">
        <v>2016</v>
      </c>
    </row>
    <row r="2526" spans="1:4" x14ac:dyDescent="0.3">
      <c r="A2526" s="18" t="s">
        <v>98</v>
      </c>
      <c r="B2526" s="27">
        <v>17</v>
      </c>
      <c r="C2526" t="s">
        <v>1963</v>
      </c>
      <c r="D2526">
        <v>2016</v>
      </c>
    </row>
    <row r="2527" spans="1:4" x14ac:dyDescent="0.3">
      <c r="A2527" s="18" t="s">
        <v>98</v>
      </c>
      <c r="B2527" s="27">
        <v>17</v>
      </c>
      <c r="C2527" t="s">
        <v>1963</v>
      </c>
      <c r="D2527">
        <v>2016</v>
      </c>
    </row>
    <row r="2528" spans="1:4" x14ac:dyDescent="0.3">
      <c r="A2528" s="18" t="s">
        <v>98</v>
      </c>
      <c r="B2528" s="27">
        <v>17</v>
      </c>
      <c r="C2528" t="s">
        <v>1963</v>
      </c>
      <c r="D2528">
        <v>2016</v>
      </c>
    </row>
    <row r="2529" spans="1:4" x14ac:dyDescent="0.3">
      <c r="A2529" s="18" t="s">
        <v>98</v>
      </c>
      <c r="B2529" s="27">
        <v>17</v>
      </c>
      <c r="C2529" t="s">
        <v>1963</v>
      </c>
      <c r="D2529">
        <v>2016</v>
      </c>
    </row>
    <row r="2530" spans="1:4" x14ac:dyDescent="0.3">
      <c r="A2530" s="18" t="s">
        <v>98</v>
      </c>
      <c r="B2530" s="27">
        <v>17</v>
      </c>
      <c r="C2530" t="s">
        <v>1963</v>
      </c>
      <c r="D2530">
        <v>2016</v>
      </c>
    </row>
    <row r="2531" spans="1:4" x14ac:dyDescent="0.3">
      <c r="A2531" s="18" t="s">
        <v>98</v>
      </c>
      <c r="B2531" s="27">
        <v>17</v>
      </c>
      <c r="C2531" t="s">
        <v>1963</v>
      </c>
      <c r="D2531">
        <v>2016</v>
      </c>
    </row>
    <row r="2532" spans="1:4" x14ac:dyDescent="0.3">
      <c r="A2532" s="18" t="s">
        <v>98</v>
      </c>
      <c r="B2532" s="27">
        <v>17</v>
      </c>
      <c r="C2532" t="s">
        <v>1963</v>
      </c>
      <c r="D2532">
        <v>2016</v>
      </c>
    </row>
    <row r="2533" spans="1:4" x14ac:dyDescent="0.3">
      <c r="A2533" s="18" t="s">
        <v>98</v>
      </c>
      <c r="B2533" s="27">
        <v>17</v>
      </c>
      <c r="C2533" t="s">
        <v>1963</v>
      </c>
      <c r="D2533">
        <v>2016</v>
      </c>
    </row>
    <row r="2534" spans="1:4" x14ac:dyDescent="0.3">
      <c r="A2534" s="18" t="s">
        <v>98</v>
      </c>
      <c r="B2534" s="27">
        <v>17</v>
      </c>
      <c r="C2534" t="s">
        <v>1963</v>
      </c>
      <c r="D2534">
        <v>2016</v>
      </c>
    </row>
    <row r="2535" spans="1:4" x14ac:dyDescent="0.3">
      <c r="A2535" s="18" t="s">
        <v>98</v>
      </c>
      <c r="B2535" s="27">
        <v>17</v>
      </c>
      <c r="C2535" t="s">
        <v>1963</v>
      </c>
      <c r="D2535">
        <v>2016</v>
      </c>
    </row>
    <row r="2536" spans="1:4" x14ac:dyDescent="0.3">
      <c r="A2536" s="18" t="s">
        <v>98</v>
      </c>
      <c r="B2536" s="27">
        <v>17</v>
      </c>
      <c r="C2536" t="s">
        <v>1963</v>
      </c>
      <c r="D2536">
        <v>2016</v>
      </c>
    </row>
    <row r="2537" spans="1:4" x14ac:dyDescent="0.3">
      <c r="A2537" s="18" t="s">
        <v>98</v>
      </c>
      <c r="B2537" s="27">
        <v>17</v>
      </c>
      <c r="C2537" t="s">
        <v>1963</v>
      </c>
      <c r="D2537">
        <v>2016</v>
      </c>
    </row>
    <row r="2538" spans="1:4" x14ac:dyDescent="0.3">
      <c r="A2538" s="18" t="s">
        <v>98</v>
      </c>
      <c r="B2538" s="27">
        <v>17</v>
      </c>
      <c r="C2538" t="s">
        <v>1963</v>
      </c>
      <c r="D2538">
        <v>2016</v>
      </c>
    </row>
    <row r="2539" spans="1:4" x14ac:dyDescent="0.3">
      <c r="A2539" s="18" t="s">
        <v>98</v>
      </c>
      <c r="B2539" s="27">
        <v>17</v>
      </c>
      <c r="C2539" t="s">
        <v>1963</v>
      </c>
      <c r="D2539">
        <v>2016</v>
      </c>
    </row>
    <row r="2540" spans="1:4" x14ac:dyDescent="0.3">
      <c r="A2540" s="18" t="s">
        <v>98</v>
      </c>
      <c r="B2540" s="27">
        <v>17</v>
      </c>
      <c r="C2540" t="s">
        <v>1963</v>
      </c>
      <c r="D2540">
        <v>2016</v>
      </c>
    </row>
    <row r="2541" spans="1:4" x14ac:dyDescent="0.3">
      <c r="A2541" s="18" t="s">
        <v>98</v>
      </c>
      <c r="B2541" s="27">
        <v>17</v>
      </c>
      <c r="C2541" t="s">
        <v>1963</v>
      </c>
      <c r="D2541">
        <v>2016</v>
      </c>
    </row>
    <row r="2542" spans="1:4" x14ac:dyDescent="0.3">
      <c r="A2542" s="18" t="s">
        <v>98</v>
      </c>
      <c r="B2542" s="27">
        <v>17</v>
      </c>
      <c r="C2542" t="s">
        <v>1963</v>
      </c>
      <c r="D2542">
        <v>2016</v>
      </c>
    </row>
    <row r="2543" spans="1:4" x14ac:dyDescent="0.3">
      <c r="A2543" s="18" t="s">
        <v>98</v>
      </c>
      <c r="B2543" s="27">
        <v>17</v>
      </c>
      <c r="C2543" t="s">
        <v>1963</v>
      </c>
      <c r="D2543">
        <v>2016</v>
      </c>
    </row>
    <row r="2544" spans="1:4" x14ac:dyDescent="0.3">
      <c r="A2544" s="18" t="s">
        <v>98</v>
      </c>
      <c r="B2544" s="27">
        <v>17</v>
      </c>
      <c r="C2544" t="s">
        <v>1963</v>
      </c>
      <c r="D2544">
        <v>2016</v>
      </c>
    </row>
    <row r="2545" spans="1:4" x14ac:dyDescent="0.3">
      <c r="A2545" s="18" t="s">
        <v>98</v>
      </c>
      <c r="B2545" s="27">
        <v>17</v>
      </c>
      <c r="C2545" t="s">
        <v>1963</v>
      </c>
      <c r="D2545">
        <v>2016</v>
      </c>
    </row>
    <row r="2546" spans="1:4" x14ac:dyDescent="0.3">
      <c r="A2546" s="18" t="s">
        <v>98</v>
      </c>
      <c r="B2546" s="27">
        <v>17</v>
      </c>
      <c r="C2546" t="s">
        <v>1963</v>
      </c>
      <c r="D2546">
        <v>2016</v>
      </c>
    </row>
    <row r="2547" spans="1:4" x14ac:dyDescent="0.3">
      <c r="A2547" s="18" t="s">
        <v>98</v>
      </c>
      <c r="B2547" s="27">
        <v>17</v>
      </c>
      <c r="C2547" t="s">
        <v>1963</v>
      </c>
      <c r="D2547">
        <v>2016</v>
      </c>
    </row>
    <row r="2548" spans="1:4" x14ac:dyDescent="0.3">
      <c r="A2548" s="18" t="s">
        <v>98</v>
      </c>
      <c r="B2548" s="27">
        <v>17</v>
      </c>
      <c r="C2548" t="s">
        <v>1963</v>
      </c>
      <c r="D2548">
        <v>2016</v>
      </c>
    </row>
    <row r="2549" spans="1:4" x14ac:dyDescent="0.3">
      <c r="A2549" s="18" t="s">
        <v>98</v>
      </c>
      <c r="B2549" s="27">
        <v>17</v>
      </c>
      <c r="C2549" t="s">
        <v>1963</v>
      </c>
      <c r="D2549">
        <v>2016</v>
      </c>
    </row>
    <row r="2550" spans="1:4" x14ac:dyDescent="0.3">
      <c r="A2550" s="18" t="s">
        <v>98</v>
      </c>
      <c r="B2550" s="27">
        <v>17</v>
      </c>
      <c r="C2550" t="s">
        <v>1963</v>
      </c>
      <c r="D2550">
        <v>2016</v>
      </c>
    </row>
    <row r="2551" spans="1:4" x14ac:dyDescent="0.3">
      <c r="A2551" s="18" t="s">
        <v>98</v>
      </c>
      <c r="B2551" s="27">
        <v>17</v>
      </c>
      <c r="C2551" t="s">
        <v>1963</v>
      </c>
      <c r="D2551">
        <v>2016</v>
      </c>
    </row>
    <row r="2552" spans="1:4" x14ac:dyDescent="0.3">
      <c r="A2552" s="18" t="s">
        <v>98</v>
      </c>
      <c r="B2552" s="27">
        <v>17</v>
      </c>
      <c r="C2552" t="s">
        <v>1963</v>
      </c>
      <c r="D2552">
        <v>2016</v>
      </c>
    </row>
    <row r="2553" spans="1:4" x14ac:dyDescent="0.3">
      <c r="A2553" s="18" t="s">
        <v>98</v>
      </c>
      <c r="B2553" s="27">
        <v>17</v>
      </c>
      <c r="C2553" t="s">
        <v>1963</v>
      </c>
      <c r="D2553">
        <v>2016</v>
      </c>
    </row>
    <row r="2554" spans="1:4" x14ac:dyDescent="0.3">
      <c r="A2554" s="18" t="s">
        <v>98</v>
      </c>
      <c r="B2554" s="27">
        <v>17</v>
      </c>
      <c r="C2554" t="s">
        <v>1963</v>
      </c>
      <c r="D2554">
        <v>2016</v>
      </c>
    </row>
    <row r="2555" spans="1:4" x14ac:dyDescent="0.3">
      <c r="A2555" s="18" t="s">
        <v>98</v>
      </c>
      <c r="B2555" s="27">
        <v>17</v>
      </c>
      <c r="C2555" t="s">
        <v>1963</v>
      </c>
      <c r="D2555">
        <v>2016</v>
      </c>
    </row>
    <row r="2556" spans="1:4" x14ac:dyDescent="0.3">
      <c r="A2556" s="18" t="s">
        <v>98</v>
      </c>
      <c r="B2556" s="27">
        <v>17</v>
      </c>
      <c r="C2556" t="s">
        <v>1963</v>
      </c>
      <c r="D2556">
        <v>2016</v>
      </c>
    </row>
    <row r="2557" spans="1:4" x14ac:dyDescent="0.3">
      <c r="A2557" s="18" t="s">
        <v>98</v>
      </c>
      <c r="B2557" s="27">
        <v>17</v>
      </c>
      <c r="C2557" t="s">
        <v>1963</v>
      </c>
      <c r="D2557">
        <v>2016</v>
      </c>
    </row>
    <row r="2558" spans="1:4" x14ac:dyDescent="0.3">
      <c r="A2558" s="18" t="s">
        <v>98</v>
      </c>
      <c r="B2558" s="27">
        <v>17</v>
      </c>
      <c r="C2558" t="s">
        <v>1963</v>
      </c>
      <c r="D2558">
        <v>2016</v>
      </c>
    </row>
    <row r="2559" spans="1:4" x14ac:dyDescent="0.3">
      <c r="A2559" s="18" t="s">
        <v>98</v>
      </c>
      <c r="B2559" s="27">
        <v>17</v>
      </c>
      <c r="C2559" t="s">
        <v>1963</v>
      </c>
      <c r="D2559">
        <v>2016</v>
      </c>
    </row>
    <row r="2560" spans="1:4" x14ac:dyDescent="0.3">
      <c r="A2560" s="18" t="s">
        <v>98</v>
      </c>
      <c r="B2560" s="27">
        <v>17</v>
      </c>
      <c r="C2560" t="s">
        <v>1963</v>
      </c>
      <c r="D2560">
        <v>2016</v>
      </c>
    </row>
    <row r="2561" spans="1:4" x14ac:dyDescent="0.3">
      <c r="A2561" s="18" t="s">
        <v>98</v>
      </c>
      <c r="B2561" s="27">
        <v>17</v>
      </c>
      <c r="C2561" t="s">
        <v>1963</v>
      </c>
      <c r="D2561">
        <v>2016</v>
      </c>
    </row>
    <row r="2562" spans="1:4" x14ac:dyDescent="0.3">
      <c r="A2562" s="18" t="s">
        <v>98</v>
      </c>
      <c r="B2562" s="27">
        <v>17</v>
      </c>
      <c r="C2562" t="s">
        <v>1963</v>
      </c>
      <c r="D2562">
        <v>2016</v>
      </c>
    </row>
    <row r="2563" spans="1:4" x14ac:dyDescent="0.3">
      <c r="A2563" s="18" t="s">
        <v>98</v>
      </c>
      <c r="B2563" s="27">
        <v>17</v>
      </c>
      <c r="C2563" t="s">
        <v>1963</v>
      </c>
      <c r="D2563">
        <v>2016</v>
      </c>
    </row>
    <row r="2564" spans="1:4" x14ac:dyDescent="0.3">
      <c r="A2564" s="18" t="s">
        <v>98</v>
      </c>
      <c r="B2564" s="27">
        <v>17</v>
      </c>
      <c r="C2564" t="s">
        <v>1963</v>
      </c>
      <c r="D2564">
        <v>2016</v>
      </c>
    </row>
    <row r="2565" spans="1:4" x14ac:dyDescent="0.3">
      <c r="A2565" s="18" t="s">
        <v>98</v>
      </c>
      <c r="B2565" s="27">
        <v>17</v>
      </c>
      <c r="C2565" t="s">
        <v>1963</v>
      </c>
      <c r="D2565">
        <v>2016</v>
      </c>
    </row>
    <row r="2566" spans="1:4" x14ac:dyDescent="0.3">
      <c r="A2566" s="18" t="s">
        <v>98</v>
      </c>
      <c r="B2566" s="27">
        <v>17</v>
      </c>
      <c r="C2566" t="s">
        <v>1963</v>
      </c>
      <c r="D2566">
        <v>2016</v>
      </c>
    </row>
    <row r="2567" spans="1:4" x14ac:dyDescent="0.3">
      <c r="A2567" s="18" t="s">
        <v>98</v>
      </c>
      <c r="B2567" s="27">
        <v>17</v>
      </c>
      <c r="C2567" t="s">
        <v>1963</v>
      </c>
      <c r="D2567">
        <v>2016</v>
      </c>
    </row>
    <row r="2568" spans="1:4" x14ac:dyDescent="0.3">
      <c r="A2568" s="18" t="s">
        <v>98</v>
      </c>
      <c r="B2568" s="27">
        <v>17</v>
      </c>
      <c r="C2568" t="s">
        <v>1963</v>
      </c>
      <c r="D2568">
        <v>2016</v>
      </c>
    </row>
    <row r="2569" spans="1:4" x14ac:dyDescent="0.3">
      <c r="A2569" s="18" t="s">
        <v>98</v>
      </c>
      <c r="B2569" s="27">
        <v>17</v>
      </c>
      <c r="C2569" t="s">
        <v>1963</v>
      </c>
      <c r="D2569">
        <v>2016</v>
      </c>
    </row>
    <row r="2570" spans="1:4" x14ac:dyDescent="0.3">
      <c r="A2570" s="18" t="s">
        <v>98</v>
      </c>
      <c r="B2570" s="27">
        <v>17</v>
      </c>
      <c r="C2570" t="s">
        <v>1963</v>
      </c>
      <c r="D2570">
        <v>2016</v>
      </c>
    </row>
    <row r="2571" spans="1:4" x14ac:dyDescent="0.3">
      <c r="A2571" s="18" t="s">
        <v>98</v>
      </c>
      <c r="B2571" s="27">
        <v>17</v>
      </c>
      <c r="C2571" t="s">
        <v>1963</v>
      </c>
      <c r="D2571">
        <v>2016</v>
      </c>
    </row>
    <row r="2572" spans="1:4" x14ac:dyDescent="0.3">
      <c r="A2572" s="18" t="s">
        <v>98</v>
      </c>
      <c r="B2572" s="27">
        <v>17</v>
      </c>
      <c r="C2572" t="s">
        <v>1963</v>
      </c>
      <c r="D2572">
        <v>2016</v>
      </c>
    </row>
    <row r="2573" spans="1:4" x14ac:dyDescent="0.3">
      <c r="A2573" s="18" t="s">
        <v>92</v>
      </c>
      <c r="B2573" s="27">
        <v>18</v>
      </c>
      <c r="C2573" t="s">
        <v>1963</v>
      </c>
      <c r="D2573">
        <v>2016</v>
      </c>
    </row>
    <row r="2574" spans="1:4" x14ac:dyDescent="0.3">
      <c r="A2574" s="18" t="s">
        <v>92</v>
      </c>
      <c r="B2574" s="27">
        <v>18</v>
      </c>
      <c r="C2574" t="s">
        <v>1963</v>
      </c>
      <c r="D2574">
        <v>2016</v>
      </c>
    </row>
    <row r="2575" spans="1:4" x14ac:dyDescent="0.3">
      <c r="A2575" s="18" t="s">
        <v>92</v>
      </c>
      <c r="B2575" s="27">
        <v>18</v>
      </c>
      <c r="C2575" t="s">
        <v>1963</v>
      </c>
      <c r="D2575">
        <v>2016</v>
      </c>
    </row>
    <row r="2576" spans="1:4" x14ac:dyDescent="0.3">
      <c r="A2576" s="18" t="s">
        <v>92</v>
      </c>
      <c r="B2576" s="27">
        <v>18</v>
      </c>
      <c r="C2576" t="s">
        <v>1963</v>
      </c>
      <c r="D2576">
        <v>2016</v>
      </c>
    </row>
    <row r="2577" spans="1:4" x14ac:dyDescent="0.3">
      <c r="A2577" s="18" t="s">
        <v>92</v>
      </c>
      <c r="B2577" s="27">
        <v>18</v>
      </c>
      <c r="C2577" t="s">
        <v>1963</v>
      </c>
      <c r="D2577">
        <v>2016</v>
      </c>
    </row>
    <row r="2578" spans="1:4" x14ac:dyDescent="0.3">
      <c r="A2578" s="18" t="s">
        <v>92</v>
      </c>
      <c r="B2578" s="27">
        <v>18</v>
      </c>
      <c r="C2578" t="s">
        <v>1963</v>
      </c>
      <c r="D2578">
        <v>2016</v>
      </c>
    </row>
    <row r="2579" spans="1:4" x14ac:dyDescent="0.3">
      <c r="A2579" s="18" t="s">
        <v>92</v>
      </c>
      <c r="B2579" s="27">
        <v>18</v>
      </c>
      <c r="C2579" t="s">
        <v>1963</v>
      </c>
      <c r="D2579">
        <v>2016</v>
      </c>
    </row>
    <row r="2580" spans="1:4" x14ac:dyDescent="0.3">
      <c r="A2580" s="18" t="s">
        <v>92</v>
      </c>
      <c r="B2580" s="27">
        <v>18</v>
      </c>
      <c r="C2580" t="s">
        <v>1963</v>
      </c>
      <c r="D2580">
        <v>2016</v>
      </c>
    </row>
    <row r="2581" spans="1:4" x14ac:dyDescent="0.3">
      <c r="A2581" s="18" t="s">
        <v>92</v>
      </c>
      <c r="B2581" s="27">
        <v>18</v>
      </c>
      <c r="C2581" t="s">
        <v>1963</v>
      </c>
      <c r="D2581">
        <v>2016</v>
      </c>
    </row>
    <row r="2582" spans="1:4" x14ac:dyDescent="0.3">
      <c r="A2582" s="18" t="s">
        <v>92</v>
      </c>
      <c r="B2582" s="27">
        <v>18</v>
      </c>
      <c r="C2582" t="s">
        <v>1963</v>
      </c>
      <c r="D2582">
        <v>2016</v>
      </c>
    </row>
    <row r="2583" spans="1:4" x14ac:dyDescent="0.3">
      <c r="A2583" s="18" t="s">
        <v>92</v>
      </c>
      <c r="B2583" s="27">
        <v>18</v>
      </c>
      <c r="C2583" t="s">
        <v>1963</v>
      </c>
      <c r="D2583">
        <v>2016</v>
      </c>
    </row>
    <row r="2584" spans="1:4" x14ac:dyDescent="0.3">
      <c r="A2584" s="18" t="s">
        <v>92</v>
      </c>
      <c r="B2584" s="27">
        <v>18</v>
      </c>
      <c r="C2584" t="s">
        <v>1963</v>
      </c>
      <c r="D2584">
        <v>2016</v>
      </c>
    </row>
    <row r="2585" spans="1:4" x14ac:dyDescent="0.3">
      <c r="A2585" s="18" t="s">
        <v>92</v>
      </c>
      <c r="B2585" s="27">
        <v>18</v>
      </c>
      <c r="C2585" t="s">
        <v>1963</v>
      </c>
      <c r="D2585">
        <v>2016</v>
      </c>
    </row>
    <row r="2586" spans="1:4" x14ac:dyDescent="0.3">
      <c r="A2586" s="18" t="s">
        <v>92</v>
      </c>
      <c r="B2586" s="27">
        <v>18</v>
      </c>
      <c r="C2586" t="s">
        <v>1963</v>
      </c>
      <c r="D2586">
        <v>2016</v>
      </c>
    </row>
    <row r="2587" spans="1:4" x14ac:dyDescent="0.3">
      <c r="A2587" s="18" t="s">
        <v>92</v>
      </c>
      <c r="B2587" s="27">
        <v>18</v>
      </c>
      <c r="C2587" t="s">
        <v>1963</v>
      </c>
      <c r="D2587">
        <v>2016</v>
      </c>
    </row>
    <row r="2588" spans="1:4" x14ac:dyDescent="0.3">
      <c r="A2588" s="18" t="s">
        <v>92</v>
      </c>
      <c r="B2588" s="27">
        <v>18</v>
      </c>
      <c r="C2588" t="s">
        <v>1963</v>
      </c>
      <c r="D2588">
        <v>2016</v>
      </c>
    </row>
    <row r="2589" spans="1:4" x14ac:dyDescent="0.3">
      <c r="A2589" s="18" t="s">
        <v>92</v>
      </c>
      <c r="B2589" s="27">
        <v>18</v>
      </c>
      <c r="C2589" t="s">
        <v>1963</v>
      </c>
      <c r="D2589">
        <v>2016</v>
      </c>
    </row>
    <row r="2590" spans="1:4" x14ac:dyDescent="0.3">
      <c r="A2590" s="18" t="s">
        <v>92</v>
      </c>
      <c r="B2590" s="27">
        <v>18</v>
      </c>
      <c r="C2590" t="s">
        <v>1963</v>
      </c>
      <c r="D2590">
        <v>2016</v>
      </c>
    </row>
    <row r="2591" spans="1:4" x14ac:dyDescent="0.3">
      <c r="A2591" s="18" t="s">
        <v>92</v>
      </c>
      <c r="B2591" s="27">
        <v>18</v>
      </c>
      <c r="C2591" t="s">
        <v>1963</v>
      </c>
      <c r="D2591">
        <v>2016</v>
      </c>
    </row>
    <row r="2592" spans="1:4" x14ac:dyDescent="0.3">
      <c r="A2592" s="18" t="s">
        <v>92</v>
      </c>
      <c r="B2592" s="27">
        <v>18</v>
      </c>
      <c r="C2592" t="s">
        <v>1963</v>
      </c>
      <c r="D2592">
        <v>2016</v>
      </c>
    </row>
    <row r="2593" spans="1:4" x14ac:dyDescent="0.3">
      <c r="A2593" s="18" t="s">
        <v>92</v>
      </c>
      <c r="B2593" s="27">
        <v>18</v>
      </c>
      <c r="C2593" t="s">
        <v>1963</v>
      </c>
      <c r="D2593">
        <v>2016</v>
      </c>
    </row>
    <row r="2594" spans="1:4" x14ac:dyDescent="0.3">
      <c r="A2594" s="18" t="s">
        <v>92</v>
      </c>
      <c r="B2594" s="27">
        <v>18</v>
      </c>
      <c r="C2594" t="s">
        <v>1963</v>
      </c>
      <c r="D2594">
        <v>2016</v>
      </c>
    </row>
    <row r="2595" spans="1:4" x14ac:dyDescent="0.3">
      <c r="A2595" s="18" t="s">
        <v>92</v>
      </c>
      <c r="B2595" s="27">
        <v>18</v>
      </c>
      <c r="C2595" t="s">
        <v>1963</v>
      </c>
      <c r="D2595">
        <v>2016</v>
      </c>
    </row>
    <row r="2596" spans="1:4" x14ac:dyDescent="0.3">
      <c r="A2596" s="18" t="s">
        <v>92</v>
      </c>
      <c r="B2596" s="27">
        <v>18</v>
      </c>
      <c r="C2596" t="s">
        <v>1963</v>
      </c>
      <c r="D2596">
        <v>2016</v>
      </c>
    </row>
    <row r="2597" spans="1:4" x14ac:dyDescent="0.3">
      <c r="A2597" s="18" t="s">
        <v>92</v>
      </c>
      <c r="B2597" s="27">
        <v>18</v>
      </c>
      <c r="C2597" t="s">
        <v>1963</v>
      </c>
      <c r="D2597">
        <v>2016</v>
      </c>
    </row>
    <row r="2598" spans="1:4" x14ac:dyDescent="0.3">
      <c r="A2598" s="18" t="s">
        <v>92</v>
      </c>
      <c r="B2598" s="27">
        <v>18</v>
      </c>
      <c r="C2598" t="s">
        <v>1963</v>
      </c>
      <c r="D2598">
        <v>2016</v>
      </c>
    </row>
    <row r="2599" spans="1:4" x14ac:dyDescent="0.3">
      <c r="A2599" s="18" t="s">
        <v>92</v>
      </c>
      <c r="B2599" s="27">
        <v>18</v>
      </c>
      <c r="C2599" t="s">
        <v>1963</v>
      </c>
      <c r="D2599">
        <v>2016</v>
      </c>
    </row>
    <row r="2600" spans="1:4" x14ac:dyDescent="0.3">
      <c r="A2600" s="18" t="s">
        <v>92</v>
      </c>
      <c r="B2600" s="27">
        <v>18</v>
      </c>
      <c r="C2600" t="s">
        <v>1963</v>
      </c>
      <c r="D2600">
        <v>2016</v>
      </c>
    </row>
    <row r="2601" spans="1:4" x14ac:dyDescent="0.3">
      <c r="A2601" s="18" t="s">
        <v>92</v>
      </c>
      <c r="B2601" s="27">
        <v>18</v>
      </c>
      <c r="C2601" t="s">
        <v>1963</v>
      </c>
      <c r="D2601">
        <v>2016</v>
      </c>
    </row>
    <row r="2602" spans="1:4" x14ac:dyDescent="0.3">
      <c r="A2602" s="18" t="s">
        <v>92</v>
      </c>
      <c r="B2602" s="27">
        <v>18</v>
      </c>
      <c r="C2602" t="s">
        <v>1963</v>
      </c>
      <c r="D2602">
        <v>2016</v>
      </c>
    </row>
    <row r="2603" spans="1:4" x14ac:dyDescent="0.3">
      <c r="A2603" s="18" t="s">
        <v>92</v>
      </c>
      <c r="B2603" s="27">
        <v>18</v>
      </c>
      <c r="C2603" t="s">
        <v>1963</v>
      </c>
      <c r="D2603">
        <v>2016</v>
      </c>
    </row>
    <row r="2604" spans="1:4" x14ac:dyDescent="0.3">
      <c r="A2604" s="18" t="s">
        <v>92</v>
      </c>
      <c r="B2604" s="27">
        <v>18</v>
      </c>
      <c r="C2604" t="s">
        <v>1963</v>
      </c>
      <c r="D2604">
        <v>2016</v>
      </c>
    </row>
    <row r="2605" spans="1:4" x14ac:dyDescent="0.3">
      <c r="A2605" s="18" t="s">
        <v>92</v>
      </c>
      <c r="B2605" s="27">
        <v>18</v>
      </c>
      <c r="C2605" t="s">
        <v>1963</v>
      </c>
      <c r="D2605">
        <v>2016</v>
      </c>
    </row>
    <row r="2606" spans="1:4" x14ac:dyDescent="0.3">
      <c r="A2606" s="18" t="s">
        <v>92</v>
      </c>
      <c r="B2606" s="27">
        <v>18</v>
      </c>
      <c r="C2606" t="s">
        <v>1963</v>
      </c>
      <c r="D2606">
        <v>2016</v>
      </c>
    </row>
    <row r="2607" spans="1:4" x14ac:dyDescent="0.3">
      <c r="A2607" s="18" t="s">
        <v>92</v>
      </c>
      <c r="B2607" s="27">
        <v>18</v>
      </c>
      <c r="C2607" t="s">
        <v>1963</v>
      </c>
      <c r="D2607">
        <v>2016</v>
      </c>
    </row>
    <row r="2608" spans="1:4" x14ac:dyDescent="0.3">
      <c r="A2608" s="18" t="s">
        <v>92</v>
      </c>
      <c r="B2608" s="27">
        <v>18</v>
      </c>
      <c r="C2608" t="s">
        <v>1963</v>
      </c>
      <c r="D2608">
        <v>2016</v>
      </c>
    </row>
    <row r="2609" spans="1:4" x14ac:dyDescent="0.3">
      <c r="A2609" s="18" t="s">
        <v>99</v>
      </c>
      <c r="B2609" s="27">
        <v>19</v>
      </c>
      <c r="C2609" t="s">
        <v>1963</v>
      </c>
      <c r="D2609">
        <v>2016</v>
      </c>
    </row>
    <row r="2610" spans="1:4" x14ac:dyDescent="0.3">
      <c r="A2610" s="18" t="s">
        <v>99</v>
      </c>
      <c r="B2610" s="27">
        <v>19</v>
      </c>
      <c r="C2610" t="s">
        <v>1963</v>
      </c>
      <c r="D2610">
        <v>2016</v>
      </c>
    </row>
    <row r="2611" spans="1:4" x14ac:dyDescent="0.3">
      <c r="A2611" s="18" t="s">
        <v>99</v>
      </c>
      <c r="B2611" s="27">
        <v>19</v>
      </c>
      <c r="C2611" t="s">
        <v>1963</v>
      </c>
      <c r="D2611">
        <v>2016</v>
      </c>
    </row>
    <row r="2612" spans="1:4" x14ac:dyDescent="0.3">
      <c r="A2612" s="18" t="s">
        <v>99</v>
      </c>
      <c r="B2612" s="27">
        <v>19</v>
      </c>
      <c r="C2612" t="s">
        <v>1963</v>
      </c>
      <c r="D2612">
        <v>2016</v>
      </c>
    </row>
    <row r="2613" spans="1:4" x14ac:dyDescent="0.3">
      <c r="A2613" s="18" t="s">
        <v>99</v>
      </c>
      <c r="B2613" s="27">
        <v>19</v>
      </c>
      <c r="C2613" t="s">
        <v>1963</v>
      </c>
      <c r="D2613">
        <v>2016</v>
      </c>
    </row>
    <row r="2614" spans="1:4" x14ac:dyDescent="0.3">
      <c r="A2614" s="18" t="s">
        <v>99</v>
      </c>
      <c r="B2614" s="27">
        <v>19</v>
      </c>
      <c r="C2614" t="s">
        <v>1963</v>
      </c>
      <c r="D2614">
        <v>2016</v>
      </c>
    </row>
    <row r="2615" spans="1:4" x14ac:dyDescent="0.3">
      <c r="A2615" s="18" t="s">
        <v>99</v>
      </c>
      <c r="B2615" s="27">
        <v>19</v>
      </c>
      <c r="C2615" t="s">
        <v>1963</v>
      </c>
      <c r="D2615">
        <v>2016</v>
      </c>
    </row>
    <row r="2616" spans="1:4" x14ac:dyDescent="0.3">
      <c r="A2616" s="18" t="s">
        <v>99</v>
      </c>
      <c r="B2616" s="27">
        <v>19</v>
      </c>
      <c r="C2616" t="s">
        <v>1963</v>
      </c>
      <c r="D2616">
        <v>2016</v>
      </c>
    </row>
    <row r="2617" spans="1:4" x14ac:dyDescent="0.3">
      <c r="A2617" s="18" t="s">
        <v>99</v>
      </c>
      <c r="B2617" s="27">
        <v>19</v>
      </c>
      <c r="C2617" t="s">
        <v>1963</v>
      </c>
      <c r="D2617">
        <v>2016</v>
      </c>
    </row>
    <row r="2618" spans="1:4" x14ac:dyDescent="0.3">
      <c r="A2618" s="18" t="s">
        <v>99</v>
      </c>
      <c r="B2618" s="27">
        <v>19</v>
      </c>
      <c r="C2618" t="s">
        <v>1963</v>
      </c>
      <c r="D2618">
        <v>2016</v>
      </c>
    </row>
    <row r="2619" spans="1:4" x14ac:dyDescent="0.3">
      <c r="A2619" s="18" t="s">
        <v>99</v>
      </c>
      <c r="B2619" s="27">
        <v>19</v>
      </c>
      <c r="C2619" t="s">
        <v>1963</v>
      </c>
      <c r="D2619">
        <v>2016</v>
      </c>
    </row>
    <row r="2620" spans="1:4" x14ac:dyDescent="0.3">
      <c r="A2620" s="18" t="s">
        <v>99</v>
      </c>
      <c r="B2620" s="27">
        <v>19</v>
      </c>
      <c r="C2620" t="s">
        <v>1963</v>
      </c>
      <c r="D2620">
        <v>2016</v>
      </c>
    </row>
    <row r="2621" spans="1:4" x14ac:dyDescent="0.3">
      <c r="A2621" s="18" t="s">
        <v>99</v>
      </c>
      <c r="B2621" s="27">
        <v>19</v>
      </c>
      <c r="C2621" t="s">
        <v>1963</v>
      </c>
      <c r="D2621">
        <v>2016</v>
      </c>
    </row>
    <row r="2622" spans="1:4" x14ac:dyDescent="0.3">
      <c r="A2622" s="18" t="s">
        <v>99</v>
      </c>
      <c r="B2622" s="27">
        <v>19</v>
      </c>
      <c r="C2622" t="s">
        <v>1963</v>
      </c>
      <c r="D2622">
        <v>2016</v>
      </c>
    </row>
    <row r="2623" spans="1:4" x14ac:dyDescent="0.3">
      <c r="A2623" s="18" t="s">
        <v>93</v>
      </c>
      <c r="B2623" s="27">
        <v>22</v>
      </c>
      <c r="C2623" t="s">
        <v>1963</v>
      </c>
      <c r="D2623">
        <v>2016</v>
      </c>
    </row>
    <row r="2624" spans="1:4" x14ac:dyDescent="0.3">
      <c r="A2624" s="18" t="s">
        <v>93</v>
      </c>
      <c r="B2624" s="27">
        <v>22</v>
      </c>
      <c r="C2624" t="s">
        <v>1963</v>
      </c>
      <c r="D2624">
        <v>2016</v>
      </c>
    </row>
    <row r="2625" spans="1:4" x14ac:dyDescent="0.3">
      <c r="A2625" s="18" t="s">
        <v>93</v>
      </c>
      <c r="B2625" s="27">
        <v>22</v>
      </c>
      <c r="C2625" t="s">
        <v>1963</v>
      </c>
      <c r="D2625">
        <v>2016</v>
      </c>
    </row>
    <row r="2626" spans="1:4" x14ac:dyDescent="0.3">
      <c r="A2626" s="18" t="s">
        <v>93</v>
      </c>
      <c r="B2626" s="27">
        <v>22</v>
      </c>
      <c r="C2626" t="s">
        <v>1963</v>
      </c>
      <c r="D2626">
        <v>2016</v>
      </c>
    </row>
    <row r="2627" spans="1:4" x14ac:dyDescent="0.3">
      <c r="A2627" s="18" t="s">
        <v>93</v>
      </c>
      <c r="B2627" s="27">
        <v>22</v>
      </c>
      <c r="C2627" t="s">
        <v>1963</v>
      </c>
      <c r="D2627">
        <v>2016</v>
      </c>
    </row>
    <row r="2628" spans="1:4" x14ac:dyDescent="0.3">
      <c r="A2628" s="18" t="s">
        <v>93</v>
      </c>
      <c r="B2628" s="27">
        <v>22</v>
      </c>
      <c r="C2628" t="s">
        <v>1963</v>
      </c>
      <c r="D2628">
        <v>2016</v>
      </c>
    </row>
    <row r="2629" spans="1:4" x14ac:dyDescent="0.3">
      <c r="A2629" s="18" t="s">
        <v>93</v>
      </c>
      <c r="B2629" s="27">
        <v>22</v>
      </c>
      <c r="C2629" t="s">
        <v>1963</v>
      </c>
      <c r="D2629">
        <v>2016</v>
      </c>
    </row>
    <row r="2630" spans="1:4" x14ac:dyDescent="0.3">
      <c r="A2630" s="18" t="s">
        <v>93</v>
      </c>
      <c r="B2630" s="27">
        <v>22</v>
      </c>
      <c r="C2630" t="s">
        <v>1963</v>
      </c>
      <c r="D2630">
        <v>2016</v>
      </c>
    </row>
    <row r="2631" spans="1:4" x14ac:dyDescent="0.3">
      <c r="A2631" s="18" t="s">
        <v>93</v>
      </c>
      <c r="B2631" s="27">
        <v>22</v>
      </c>
      <c r="C2631" t="s">
        <v>1963</v>
      </c>
      <c r="D2631">
        <v>2016</v>
      </c>
    </row>
    <row r="2632" spans="1:4" x14ac:dyDescent="0.3">
      <c r="A2632" s="18" t="s">
        <v>93</v>
      </c>
      <c r="B2632" s="27">
        <v>22</v>
      </c>
      <c r="C2632" t="s">
        <v>1963</v>
      </c>
      <c r="D2632">
        <v>2016</v>
      </c>
    </row>
    <row r="2633" spans="1:4" x14ac:dyDescent="0.3">
      <c r="A2633" s="18" t="s">
        <v>93</v>
      </c>
      <c r="B2633" s="27">
        <v>22</v>
      </c>
      <c r="C2633" t="s">
        <v>1963</v>
      </c>
      <c r="D2633">
        <v>2016</v>
      </c>
    </row>
    <row r="2634" spans="1:4" x14ac:dyDescent="0.3">
      <c r="A2634" s="18" t="s">
        <v>93</v>
      </c>
      <c r="B2634" s="27">
        <v>22</v>
      </c>
      <c r="C2634" t="s">
        <v>1963</v>
      </c>
      <c r="D2634">
        <v>2016</v>
      </c>
    </row>
    <row r="2635" spans="1:4" x14ac:dyDescent="0.3">
      <c r="A2635" s="18" t="s">
        <v>93</v>
      </c>
      <c r="B2635" s="27">
        <v>22</v>
      </c>
      <c r="C2635" t="s">
        <v>1963</v>
      </c>
      <c r="D2635">
        <v>2016</v>
      </c>
    </row>
    <row r="2636" spans="1:4" x14ac:dyDescent="0.3">
      <c r="A2636" s="18" t="s">
        <v>93</v>
      </c>
      <c r="B2636" s="27">
        <v>22</v>
      </c>
      <c r="C2636" t="s">
        <v>1963</v>
      </c>
      <c r="D2636">
        <v>2016</v>
      </c>
    </row>
    <row r="2637" spans="1:4" x14ac:dyDescent="0.3">
      <c r="A2637" s="18" t="s">
        <v>93</v>
      </c>
      <c r="B2637" s="27">
        <v>22</v>
      </c>
      <c r="C2637" t="s">
        <v>1963</v>
      </c>
      <c r="D2637">
        <v>2016</v>
      </c>
    </row>
    <row r="2638" spans="1:4" x14ac:dyDescent="0.3">
      <c r="A2638" s="18" t="s">
        <v>93</v>
      </c>
      <c r="B2638" s="27">
        <v>22</v>
      </c>
      <c r="C2638" t="s">
        <v>1963</v>
      </c>
      <c r="D2638">
        <v>2016</v>
      </c>
    </row>
    <row r="2639" spans="1:4" x14ac:dyDescent="0.3">
      <c r="A2639" s="18" t="s">
        <v>93</v>
      </c>
      <c r="B2639" s="27">
        <v>22</v>
      </c>
      <c r="C2639" t="s">
        <v>1963</v>
      </c>
      <c r="D2639">
        <v>2016</v>
      </c>
    </row>
    <row r="2640" spans="1:4" x14ac:dyDescent="0.3">
      <c r="A2640" s="18" t="s">
        <v>93</v>
      </c>
      <c r="B2640" s="27">
        <v>22</v>
      </c>
      <c r="C2640" t="s">
        <v>1963</v>
      </c>
      <c r="D2640">
        <v>2016</v>
      </c>
    </row>
    <row r="2641" spans="1:4" x14ac:dyDescent="0.3">
      <c r="A2641" s="18" t="s">
        <v>93</v>
      </c>
      <c r="B2641" s="27">
        <v>22</v>
      </c>
      <c r="C2641" t="s">
        <v>1963</v>
      </c>
      <c r="D2641">
        <v>2016</v>
      </c>
    </row>
    <row r="2642" spans="1:4" x14ac:dyDescent="0.3">
      <c r="A2642" s="18" t="s">
        <v>93</v>
      </c>
      <c r="B2642" s="27">
        <v>22</v>
      </c>
      <c r="C2642" t="s">
        <v>1963</v>
      </c>
      <c r="D2642">
        <v>2016</v>
      </c>
    </row>
    <row r="2643" spans="1:4" x14ac:dyDescent="0.3">
      <c r="A2643" s="18" t="s">
        <v>93</v>
      </c>
      <c r="B2643" s="27">
        <v>22</v>
      </c>
      <c r="C2643" t="s">
        <v>1963</v>
      </c>
      <c r="D2643">
        <v>2016</v>
      </c>
    </row>
    <row r="2644" spans="1:4" x14ac:dyDescent="0.3">
      <c r="A2644" s="18" t="s">
        <v>93</v>
      </c>
      <c r="B2644" s="27">
        <v>22</v>
      </c>
      <c r="C2644" t="s">
        <v>1963</v>
      </c>
      <c r="D2644">
        <v>2016</v>
      </c>
    </row>
    <row r="2645" spans="1:4" x14ac:dyDescent="0.3">
      <c r="A2645" s="18" t="s">
        <v>93</v>
      </c>
      <c r="B2645" s="27">
        <v>22</v>
      </c>
      <c r="C2645" t="s">
        <v>1963</v>
      </c>
      <c r="D2645">
        <v>2016</v>
      </c>
    </row>
    <row r="2646" spans="1:4" x14ac:dyDescent="0.3">
      <c r="A2646" s="18" t="s">
        <v>93</v>
      </c>
      <c r="B2646" s="27">
        <v>22</v>
      </c>
      <c r="C2646" t="s">
        <v>1963</v>
      </c>
      <c r="D2646">
        <v>2016</v>
      </c>
    </row>
    <row r="2647" spans="1:4" x14ac:dyDescent="0.3">
      <c r="A2647" s="18" t="s">
        <v>93</v>
      </c>
      <c r="B2647" s="27">
        <v>22</v>
      </c>
      <c r="C2647" t="s">
        <v>1963</v>
      </c>
      <c r="D2647">
        <v>2016</v>
      </c>
    </row>
    <row r="2648" spans="1:4" x14ac:dyDescent="0.3">
      <c r="A2648" s="18" t="s">
        <v>93</v>
      </c>
      <c r="B2648" s="27">
        <v>22</v>
      </c>
      <c r="C2648" t="s">
        <v>1963</v>
      </c>
      <c r="D2648">
        <v>2016</v>
      </c>
    </row>
    <row r="2649" spans="1:4" x14ac:dyDescent="0.3">
      <c r="A2649" s="18" t="s">
        <v>93</v>
      </c>
      <c r="B2649" s="27">
        <v>22</v>
      </c>
      <c r="C2649" t="s">
        <v>1963</v>
      </c>
      <c r="D2649">
        <v>2016</v>
      </c>
    </row>
    <row r="2650" spans="1:4" x14ac:dyDescent="0.3">
      <c r="A2650" s="18" t="s">
        <v>93</v>
      </c>
      <c r="B2650" s="27">
        <v>22</v>
      </c>
      <c r="C2650" t="s">
        <v>1963</v>
      </c>
      <c r="D2650">
        <v>2016</v>
      </c>
    </row>
    <row r="2651" spans="1:4" x14ac:dyDescent="0.3">
      <c r="A2651" s="18" t="s">
        <v>93</v>
      </c>
      <c r="B2651" s="27">
        <v>22</v>
      </c>
      <c r="C2651" t="s">
        <v>1963</v>
      </c>
      <c r="D2651">
        <v>2016</v>
      </c>
    </row>
    <row r="2652" spans="1:4" x14ac:dyDescent="0.3">
      <c r="A2652" s="18" t="s">
        <v>93</v>
      </c>
      <c r="B2652" s="27">
        <v>22</v>
      </c>
      <c r="C2652" t="s">
        <v>1963</v>
      </c>
      <c r="D2652">
        <v>2016</v>
      </c>
    </row>
    <row r="2653" spans="1:4" x14ac:dyDescent="0.3">
      <c r="A2653" s="18" t="s">
        <v>93</v>
      </c>
      <c r="B2653" s="27">
        <v>22</v>
      </c>
      <c r="C2653" t="s">
        <v>1963</v>
      </c>
      <c r="D2653">
        <v>2016</v>
      </c>
    </row>
    <row r="2654" spans="1:4" x14ac:dyDescent="0.3">
      <c r="A2654" s="18" t="s">
        <v>93</v>
      </c>
      <c r="B2654" s="27">
        <v>22</v>
      </c>
      <c r="C2654" t="s">
        <v>1963</v>
      </c>
      <c r="D2654">
        <v>2016</v>
      </c>
    </row>
    <row r="2655" spans="1:4" x14ac:dyDescent="0.3">
      <c r="A2655" s="18" t="s">
        <v>93</v>
      </c>
      <c r="B2655" s="27">
        <v>22</v>
      </c>
      <c r="C2655" t="s">
        <v>1963</v>
      </c>
      <c r="D2655">
        <v>2016</v>
      </c>
    </row>
    <row r="2656" spans="1:4" x14ac:dyDescent="0.3">
      <c r="A2656" s="18" t="s">
        <v>93</v>
      </c>
      <c r="B2656" s="27">
        <v>22</v>
      </c>
      <c r="C2656" t="s">
        <v>1963</v>
      </c>
      <c r="D2656">
        <v>2016</v>
      </c>
    </row>
    <row r="2657" spans="1:4" x14ac:dyDescent="0.3">
      <c r="A2657" s="18" t="s">
        <v>93</v>
      </c>
      <c r="B2657" s="27">
        <v>22</v>
      </c>
      <c r="C2657" t="s">
        <v>1963</v>
      </c>
      <c r="D2657">
        <v>2016</v>
      </c>
    </row>
    <row r="2658" spans="1:4" x14ac:dyDescent="0.3">
      <c r="A2658" s="18" t="s">
        <v>93</v>
      </c>
      <c r="B2658" s="27">
        <v>22</v>
      </c>
      <c r="C2658" t="s">
        <v>1963</v>
      </c>
      <c r="D2658">
        <v>2016</v>
      </c>
    </row>
    <row r="2659" spans="1:4" x14ac:dyDescent="0.3">
      <c r="A2659" s="18" t="s">
        <v>93</v>
      </c>
      <c r="B2659" s="27">
        <v>22</v>
      </c>
      <c r="C2659" t="s">
        <v>1963</v>
      </c>
      <c r="D2659">
        <v>2016</v>
      </c>
    </row>
    <row r="2660" spans="1:4" x14ac:dyDescent="0.3">
      <c r="A2660" s="18" t="s">
        <v>93</v>
      </c>
      <c r="B2660" s="27">
        <v>22</v>
      </c>
      <c r="C2660" t="s">
        <v>1963</v>
      </c>
      <c r="D2660">
        <v>2016</v>
      </c>
    </row>
    <row r="2661" spans="1:4" x14ac:dyDescent="0.3">
      <c r="A2661" s="18" t="s">
        <v>93</v>
      </c>
      <c r="B2661" s="27">
        <v>22</v>
      </c>
      <c r="C2661" t="s">
        <v>1963</v>
      </c>
      <c r="D2661">
        <v>2016</v>
      </c>
    </row>
    <row r="2662" spans="1:4" x14ac:dyDescent="0.3">
      <c r="A2662" s="18" t="s">
        <v>93</v>
      </c>
      <c r="B2662" s="27">
        <v>22</v>
      </c>
      <c r="C2662" t="s">
        <v>1963</v>
      </c>
      <c r="D2662">
        <v>2016</v>
      </c>
    </row>
    <row r="2663" spans="1:4" x14ac:dyDescent="0.3">
      <c r="A2663" s="18" t="s">
        <v>93</v>
      </c>
      <c r="B2663" s="27">
        <v>22</v>
      </c>
      <c r="C2663" t="s">
        <v>1963</v>
      </c>
      <c r="D2663">
        <v>2016</v>
      </c>
    </row>
    <row r="2664" spans="1:4" x14ac:dyDescent="0.3">
      <c r="A2664" s="18" t="s">
        <v>93</v>
      </c>
      <c r="B2664" s="27">
        <v>22</v>
      </c>
      <c r="C2664" t="s">
        <v>1963</v>
      </c>
      <c r="D2664">
        <v>2016</v>
      </c>
    </row>
    <row r="2665" spans="1:4" x14ac:dyDescent="0.3">
      <c r="A2665" s="18" t="s">
        <v>93</v>
      </c>
      <c r="B2665" s="27">
        <v>22</v>
      </c>
      <c r="C2665" t="s">
        <v>1963</v>
      </c>
      <c r="D2665">
        <v>2016</v>
      </c>
    </row>
    <row r="2666" spans="1:4" x14ac:dyDescent="0.3">
      <c r="A2666" s="18" t="s">
        <v>93</v>
      </c>
      <c r="B2666" s="27">
        <v>22</v>
      </c>
      <c r="C2666" t="s">
        <v>1963</v>
      </c>
      <c r="D2666">
        <v>2016</v>
      </c>
    </row>
    <row r="2667" spans="1:4" x14ac:dyDescent="0.3">
      <c r="A2667" s="18" t="s">
        <v>93</v>
      </c>
      <c r="B2667" s="27">
        <v>22</v>
      </c>
      <c r="C2667" t="s">
        <v>1963</v>
      </c>
      <c r="D2667">
        <v>2016</v>
      </c>
    </row>
    <row r="2668" spans="1:4" x14ac:dyDescent="0.3">
      <c r="A2668" s="18" t="s">
        <v>93</v>
      </c>
      <c r="B2668" s="27">
        <v>22</v>
      </c>
      <c r="C2668" t="s">
        <v>1963</v>
      </c>
      <c r="D2668">
        <v>2016</v>
      </c>
    </row>
    <row r="2669" spans="1:4" x14ac:dyDescent="0.3">
      <c r="A2669" s="18" t="s">
        <v>93</v>
      </c>
      <c r="B2669" s="27">
        <v>22</v>
      </c>
      <c r="C2669" t="s">
        <v>1963</v>
      </c>
      <c r="D2669">
        <v>2016</v>
      </c>
    </row>
    <row r="2670" spans="1:4" x14ac:dyDescent="0.3">
      <c r="A2670" s="18" t="s">
        <v>100</v>
      </c>
      <c r="B2670" s="27">
        <v>23</v>
      </c>
      <c r="C2670" t="s">
        <v>1963</v>
      </c>
      <c r="D2670">
        <v>2016</v>
      </c>
    </row>
    <row r="2671" spans="1:4" x14ac:dyDescent="0.3">
      <c r="A2671" s="18" t="s">
        <v>100</v>
      </c>
      <c r="B2671" s="27">
        <v>23</v>
      </c>
      <c r="C2671" t="s">
        <v>1963</v>
      </c>
      <c r="D2671">
        <v>2016</v>
      </c>
    </row>
    <row r="2672" spans="1:4" x14ac:dyDescent="0.3">
      <c r="A2672" s="18" t="s">
        <v>100</v>
      </c>
      <c r="B2672" s="27">
        <v>23</v>
      </c>
      <c r="C2672" t="s">
        <v>1963</v>
      </c>
      <c r="D2672">
        <v>2016</v>
      </c>
    </row>
    <row r="2673" spans="1:4" x14ac:dyDescent="0.3">
      <c r="A2673" s="18" t="s">
        <v>100</v>
      </c>
      <c r="B2673" s="27">
        <v>23</v>
      </c>
      <c r="C2673" t="s">
        <v>1963</v>
      </c>
      <c r="D2673">
        <v>2016</v>
      </c>
    </row>
    <row r="2674" spans="1:4" x14ac:dyDescent="0.3">
      <c r="A2674" s="18" t="s">
        <v>100</v>
      </c>
      <c r="B2674" s="27">
        <v>23</v>
      </c>
      <c r="C2674" t="s">
        <v>1963</v>
      </c>
      <c r="D2674">
        <v>2016</v>
      </c>
    </row>
    <row r="2675" spans="1:4" x14ac:dyDescent="0.3">
      <c r="A2675" s="18" t="s">
        <v>100</v>
      </c>
      <c r="B2675" s="27">
        <v>23</v>
      </c>
      <c r="C2675" t="s">
        <v>1963</v>
      </c>
      <c r="D2675">
        <v>2016</v>
      </c>
    </row>
    <row r="2676" spans="1:4" x14ac:dyDescent="0.3">
      <c r="A2676" s="18" t="s">
        <v>100</v>
      </c>
      <c r="B2676" s="27">
        <v>23</v>
      </c>
      <c r="C2676" t="s">
        <v>1963</v>
      </c>
      <c r="D2676">
        <v>2016</v>
      </c>
    </row>
    <row r="2677" spans="1:4" x14ac:dyDescent="0.3">
      <c r="A2677" s="18" t="s">
        <v>100</v>
      </c>
      <c r="B2677" s="27">
        <v>23</v>
      </c>
      <c r="C2677" t="s">
        <v>1963</v>
      </c>
      <c r="D2677">
        <v>2016</v>
      </c>
    </row>
    <row r="2678" spans="1:4" x14ac:dyDescent="0.3">
      <c r="A2678" s="18" t="s">
        <v>100</v>
      </c>
      <c r="B2678" s="27">
        <v>23</v>
      </c>
      <c r="C2678" t="s">
        <v>1963</v>
      </c>
      <c r="D2678">
        <v>2016</v>
      </c>
    </row>
    <row r="2679" spans="1:4" x14ac:dyDescent="0.3">
      <c r="A2679" s="18" t="s">
        <v>100</v>
      </c>
      <c r="B2679" s="27">
        <v>23</v>
      </c>
      <c r="C2679" t="s">
        <v>1963</v>
      </c>
      <c r="D2679">
        <v>2016</v>
      </c>
    </row>
    <row r="2680" spans="1:4" x14ac:dyDescent="0.3">
      <c r="A2680" s="18" t="s">
        <v>100</v>
      </c>
      <c r="B2680" s="27">
        <v>23</v>
      </c>
      <c r="C2680" t="s">
        <v>1963</v>
      </c>
      <c r="D2680">
        <v>2016</v>
      </c>
    </row>
    <row r="2681" spans="1:4" x14ac:dyDescent="0.3">
      <c r="A2681" s="18" t="s">
        <v>100</v>
      </c>
      <c r="B2681" s="27">
        <v>23</v>
      </c>
      <c r="C2681" t="s">
        <v>1963</v>
      </c>
      <c r="D2681">
        <v>2016</v>
      </c>
    </row>
    <row r="2682" spans="1:4" x14ac:dyDescent="0.3">
      <c r="A2682" s="18" t="s">
        <v>100</v>
      </c>
      <c r="B2682" s="27">
        <v>23</v>
      </c>
      <c r="C2682" t="s">
        <v>1963</v>
      </c>
      <c r="D2682">
        <v>2016</v>
      </c>
    </row>
    <row r="2683" spans="1:4" x14ac:dyDescent="0.3">
      <c r="A2683" s="18" t="s">
        <v>100</v>
      </c>
      <c r="B2683" s="27">
        <v>23</v>
      </c>
      <c r="C2683" t="s">
        <v>1963</v>
      </c>
      <c r="D2683">
        <v>2016</v>
      </c>
    </row>
    <row r="2684" spans="1:4" x14ac:dyDescent="0.3">
      <c r="A2684" s="18" t="s">
        <v>100</v>
      </c>
      <c r="B2684" s="27">
        <v>23</v>
      </c>
      <c r="C2684" t="s">
        <v>1963</v>
      </c>
      <c r="D2684">
        <v>2016</v>
      </c>
    </row>
    <row r="2685" spans="1:4" x14ac:dyDescent="0.3">
      <c r="A2685" s="18" t="s">
        <v>100</v>
      </c>
      <c r="B2685" s="27">
        <v>23</v>
      </c>
      <c r="C2685" t="s">
        <v>1963</v>
      </c>
      <c r="D2685">
        <v>2016</v>
      </c>
    </row>
    <row r="2686" spans="1:4" x14ac:dyDescent="0.3">
      <c r="A2686" s="18" t="s">
        <v>100</v>
      </c>
      <c r="B2686" s="27">
        <v>23</v>
      </c>
      <c r="C2686" t="s">
        <v>1963</v>
      </c>
      <c r="D2686">
        <v>2016</v>
      </c>
    </row>
    <row r="2687" spans="1:4" x14ac:dyDescent="0.3">
      <c r="A2687" s="18" t="s">
        <v>100</v>
      </c>
      <c r="B2687" s="27">
        <v>23</v>
      </c>
      <c r="C2687" t="s">
        <v>1963</v>
      </c>
      <c r="D2687">
        <v>2016</v>
      </c>
    </row>
    <row r="2688" spans="1:4" x14ac:dyDescent="0.3">
      <c r="A2688" s="18" t="s">
        <v>100</v>
      </c>
      <c r="B2688" s="27">
        <v>23</v>
      </c>
      <c r="C2688" t="s">
        <v>1963</v>
      </c>
      <c r="D2688">
        <v>2016</v>
      </c>
    </row>
    <row r="2689" spans="1:4" x14ac:dyDescent="0.3">
      <c r="A2689" s="18" t="s">
        <v>100</v>
      </c>
      <c r="B2689" s="27">
        <v>23</v>
      </c>
      <c r="C2689" t="s">
        <v>1963</v>
      </c>
      <c r="D2689">
        <v>2016</v>
      </c>
    </row>
    <row r="2690" spans="1:4" x14ac:dyDescent="0.3">
      <c r="A2690" s="18" t="s">
        <v>100</v>
      </c>
      <c r="B2690" s="27">
        <v>23</v>
      </c>
      <c r="C2690" t="s">
        <v>1963</v>
      </c>
      <c r="D2690">
        <v>2016</v>
      </c>
    </row>
    <row r="2691" spans="1:4" x14ac:dyDescent="0.3">
      <c r="A2691" s="18" t="s">
        <v>100</v>
      </c>
      <c r="B2691" s="27">
        <v>23</v>
      </c>
      <c r="C2691" t="s">
        <v>1963</v>
      </c>
      <c r="D2691">
        <v>2016</v>
      </c>
    </row>
    <row r="2692" spans="1:4" x14ac:dyDescent="0.3">
      <c r="A2692" s="18" t="s">
        <v>100</v>
      </c>
      <c r="B2692" s="27">
        <v>23</v>
      </c>
      <c r="C2692" t="s">
        <v>1963</v>
      </c>
      <c r="D2692">
        <v>2016</v>
      </c>
    </row>
    <row r="2693" spans="1:4" x14ac:dyDescent="0.3">
      <c r="A2693" s="18" t="s">
        <v>100</v>
      </c>
      <c r="B2693" s="27">
        <v>23</v>
      </c>
      <c r="C2693" t="s">
        <v>1963</v>
      </c>
      <c r="D2693">
        <v>2016</v>
      </c>
    </row>
    <row r="2694" spans="1:4" x14ac:dyDescent="0.3">
      <c r="A2694" s="18" t="s">
        <v>100</v>
      </c>
      <c r="B2694" s="27">
        <v>23</v>
      </c>
      <c r="C2694" t="s">
        <v>1963</v>
      </c>
      <c r="D2694">
        <v>2016</v>
      </c>
    </row>
    <row r="2695" spans="1:4" x14ac:dyDescent="0.3">
      <c r="A2695" s="18" t="s">
        <v>100</v>
      </c>
      <c r="B2695" s="27">
        <v>23</v>
      </c>
      <c r="C2695" t="s">
        <v>1963</v>
      </c>
      <c r="D2695">
        <v>2016</v>
      </c>
    </row>
    <row r="2696" spans="1:4" x14ac:dyDescent="0.3">
      <c r="A2696" s="18" t="s">
        <v>100</v>
      </c>
      <c r="B2696" s="27">
        <v>23</v>
      </c>
      <c r="C2696" t="s">
        <v>1963</v>
      </c>
      <c r="D2696">
        <v>2016</v>
      </c>
    </row>
    <row r="2697" spans="1:4" x14ac:dyDescent="0.3">
      <c r="A2697" s="18" t="s">
        <v>100</v>
      </c>
      <c r="B2697" s="27">
        <v>23</v>
      </c>
      <c r="C2697" t="s">
        <v>1963</v>
      </c>
      <c r="D2697">
        <v>2016</v>
      </c>
    </row>
    <row r="2698" spans="1:4" x14ac:dyDescent="0.3">
      <c r="A2698" s="18" t="s">
        <v>100</v>
      </c>
      <c r="B2698" s="27">
        <v>23</v>
      </c>
      <c r="C2698" t="s">
        <v>1963</v>
      </c>
      <c r="D2698">
        <v>2016</v>
      </c>
    </row>
    <row r="2699" spans="1:4" x14ac:dyDescent="0.3">
      <c r="A2699" s="18" t="s">
        <v>100</v>
      </c>
      <c r="B2699" s="27">
        <v>23</v>
      </c>
      <c r="C2699" t="s">
        <v>1963</v>
      </c>
      <c r="D2699">
        <v>2016</v>
      </c>
    </row>
    <row r="2700" spans="1:4" x14ac:dyDescent="0.3">
      <c r="A2700" s="18" t="s">
        <v>100</v>
      </c>
      <c r="B2700" s="27">
        <v>23</v>
      </c>
      <c r="C2700" t="s">
        <v>1963</v>
      </c>
      <c r="D2700">
        <v>2016</v>
      </c>
    </row>
    <row r="2701" spans="1:4" x14ac:dyDescent="0.3">
      <c r="A2701" s="18" t="s">
        <v>100</v>
      </c>
      <c r="B2701" s="27">
        <v>23</v>
      </c>
      <c r="C2701" t="s">
        <v>1963</v>
      </c>
      <c r="D2701">
        <v>2016</v>
      </c>
    </row>
    <row r="2702" spans="1:4" x14ac:dyDescent="0.3">
      <c r="A2702" s="18" t="s">
        <v>100</v>
      </c>
      <c r="B2702" s="27">
        <v>23</v>
      </c>
      <c r="C2702" t="s">
        <v>1963</v>
      </c>
      <c r="D2702">
        <v>2016</v>
      </c>
    </row>
    <row r="2703" spans="1:4" x14ac:dyDescent="0.3">
      <c r="A2703" s="18" t="s">
        <v>100</v>
      </c>
      <c r="B2703" s="27">
        <v>23</v>
      </c>
      <c r="C2703" t="s">
        <v>1963</v>
      </c>
      <c r="D2703">
        <v>2016</v>
      </c>
    </row>
    <row r="2704" spans="1:4" x14ac:dyDescent="0.3">
      <c r="A2704" s="18" t="s">
        <v>100</v>
      </c>
      <c r="B2704" s="27">
        <v>23</v>
      </c>
      <c r="C2704" t="s">
        <v>1963</v>
      </c>
      <c r="D2704">
        <v>2016</v>
      </c>
    </row>
    <row r="2705" spans="1:4" x14ac:dyDescent="0.3">
      <c r="A2705" s="18" t="s">
        <v>100</v>
      </c>
      <c r="B2705" s="27">
        <v>23</v>
      </c>
      <c r="C2705" t="s">
        <v>1963</v>
      </c>
      <c r="D2705">
        <v>2016</v>
      </c>
    </row>
    <row r="2706" spans="1:4" x14ac:dyDescent="0.3">
      <c r="A2706" s="18" t="s">
        <v>100</v>
      </c>
      <c r="B2706" s="27">
        <v>23</v>
      </c>
      <c r="C2706" t="s">
        <v>1963</v>
      </c>
      <c r="D2706">
        <v>2016</v>
      </c>
    </row>
    <row r="2707" spans="1:4" x14ac:dyDescent="0.3">
      <c r="A2707" s="18" t="s">
        <v>94</v>
      </c>
      <c r="B2707" s="27">
        <v>24</v>
      </c>
      <c r="C2707" t="s">
        <v>1963</v>
      </c>
      <c r="D2707">
        <v>2016</v>
      </c>
    </row>
    <row r="2708" spans="1:4" x14ac:dyDescent="0.3">
      <c r="A2708" s="18" t="s">
        <v>94</v>
      </c>
      <c r="B2708" s="27">
        <v>24</v>
      </c>
      <c r="C2708" t="s">
        <v>1963</v>
      </c>
      <c r="D2708">
        <v>2016</v>
      </c>
    </row>
    <row r="2709" spans="1:4" x14ac:dyDescent="0.3">
      <c r="A2709" s="18" t="s">
        <v>94</v>
      </c>
      <c r="B2709" s="27">
        <v>24</v>
      </c>
      <c r="C2709" t="s">
        <v>1963</v>
      </c>
      <c r="D2709">
        <v>2016</v>
      </c>
    </row>
    <row r="2710" spans="1:4" x14ac:dyDescent="0.3">
      <c r="A2710" s="18" t="s">
        <v>94</v>
      </c>
      <c r="B2710" s="27">
        <v>24</v>
      </c>
      <c r="C2710" t="s">
        <v>1963</v>
      </c>
      <c r="D2710">
        <v>2016</v>
      </c>
    </row>
    <row r="2711" spans="1:4" x14ac:dyDescent="0.3">
      <c r="A2711" s="18" t="s">
        <v>94</v>
      </c>
      <c r="B2711" s="27">
        <v>24</v>
      </c>
      <c r="C2711" t="s">
        <v>1963</v>
      </c>
      <c r="D2711">
        <v>2016</v>
      </c>
    </row>
    <row r="2712" spans="1:4" x14ac:dyDescent="0.3">
      <c r="A2712" s="18" t="s">
        <v>94</v>
      </c>
      <c r="B2712" s="27">
        <v>24</v>
      </c>
      <c r="C2712" t="s">
        <v>1963</v>
      </c>
      <c r="D2712">
        <v>2016</v>
      </c>
    </row>
    <row r="2713" spans="1:4" x14ac:dyDescent="0.3">
      <c r="A2713" s="18" t="s">
        <v>94</v>
      </c>
      <c r="B2713" s="27">
        <v>24</v>
      </c>
      <c r="C2713" t="s">
        <v>1963</v>
      </c>
      <c r="D2713">
        <v>2016</v>
      </c>
    </row>
    <row r="2714" spans="1:4" x14ac:dyDescent="0.3">
      <c r="A2714" s="18" t="s">
        <v>94</v>
      </c>
      <c r="B2714" s="27">
        <v>24</v>
      </c>
      <c r="C2714" t="s">
        <v>1963</v>
      </c>
      <c r="D2714">
        <v>2016</v>
      </c>
    </row>
    <row r="2715" spans="1:4" x14ac:dyDescent="0.3">
      <c r="A2715" s="18" t="s">
        <v>94</v>
      </c>
      <c r="B2715" s="27">
        <v>24</v>
      </c>
      <c r="C2715" t="s">
        <v>1963</v>
      </c>
      <c r="D2715">
        <v>2016</v>
      </c>
    </row>
    <row r="2716" spans="1:4" x14ac:dyDescent="0.3">
      <c r="A2716" s="18" t="s">
        <v>94</v>
      </c>
      <c r="B2716" s="27">
        <v>24</v>
      </c>
      <c r="C2716" t="s">
        <v>1963</v>
      </c>
      <c r="D2716">
        <v>2016</v>
      </c>
    </row>
    <row r="2717" spans="1:4" x14ac:dyDescent="0.3">
      <c r="A2717" s="18" t="s">
        <v>94</v>
      </c>
      <c r="B2717" s="27">
        <v>24</v>
      </c>
      <c r="C2717" t="s">
        <v>1963</v>
      </c>
      <c r="D2717">
        <v>2016</v>
      </c>
    </row>
    <row r="2718" spans="1:4" x14ac:dyDescent="0.3">
      <c r="A2718" s="18" t="s">
        <v>94</v>
      </c>
      <c r="B2718" s="27">
        <v>24</v>
      </c>
      <c r="C2718" t="s">
        <v>1963</v>
      </c>
      <c r="D2718">
        <v>2016</v>
      </c>
    </row>
    <row r="2719" spans="1:4" x14ac:dyDescent="0.3">
      <c r="A2719" s="18" t="s">
        <v>94</v>
      </c>
      <c r="B2719" s="27">
        <v>24</v>
      </c>
      <c r="C2719" t="s">
        <v>1963</v>
      </c>
      <c r="D2719">
        <v>2016</v>
      </c>
    </row>
    <row r="2720" spans="1:4" x14ac:dyDescent="0.3">
      <c r="A2720" s="18" t="s">
        <v>94</v>
      </c>
      <c r="B2720" s="27">
        <v>24</v>
      </c>
      <c r="C2720" t="s">
        <v>1963</v>
      </c>
      <c r="D2720">
        <v>2016</v>
      </c>
    </row>
    <row r="2721" spans="1:4" x14ac:dyDescent="0.3">
      <c r="A2721" s="18" t="s">
        <v>94</v>
      </c>
      <c r="B2721" s="27">
        <v>24</v>
      </c>
      <c r="C2721" t="s">
        <v>1963</v>
      </c>
      <c r="D2721">
        <v>2016</v>
      </c>
    </row>
    <row r="2722" spans="1:4" x14ac:dyDescent="0.3">
      <c r="A2722" s="18" t="s">
        <v>94</v>
      </c>
      <c r="B2722" s="27">
        <v>24</v>
      </c>
      <c r="C2722" t="s">
        <v>1963</v>
      </c>
      <c r="D2722">
        <v>2016</v>
      </c>
    </row>
    <row r="2723" spans="1:4" x14ac:dyDescent="0.3">
      <c r="A2723" s="18" t="s">
        <v>94</v>
      </c>
      <c r="B2723" s="27">
        <v>24</v>
      </c>
      <c r="C2723" t="s">
        <v>1963</v>
      </c>
      <c r="D2723">
        <v>2016</v>
      </c>
    </row>
    <row r="2724" spans="1:4" x14ac:dyDescent="0.3">
      <c r="A2724" s="18" t="s">
        <v>94</v>
      </c>
      <c r="B2724" s="27">
        <v>24</v>
      </c>
      <c r="C2724" t="s">
        <v>1963</v>
      </c>
      <c r="D2724">
        <v>2016</v>
      </c>
    </row>
    <row r="2725" spans="1:4" x14ac:dyDescent="0.3">
      <c r="A2725" s="18" t="s">
        <v>94</v>
      </c>
      <c r="B2725" s="27">
        <v>24</v>
      </c>
      <c r="C2725" t="s">
        <v>1963</v>
      </c>
      <c r="D2725">
        <v>2016</v>
      </c>
    </row>
    <row r="2726" spans="1:4" x14ac:dyDescent="0.3">
      <c r="A2726" s="18" t="s">
        <v>94</v>
      </c>
      <c r="B2726" s="27">
        <v>24</v>
      </c>
      <c r="C2726" t="s">
        <v>1963</v>
      </c>
      <c r="D2726">
        <v>2016</v>
      </c>
    </row>
    <row r="2727" spans="1:4" x14ac:dyDescent="0.3">
      <c r="A2727" s="18" t="s">
        <v>94</v>
      </c>
      <c r="B2727" s="27">
        <v>24</v>
      </c>
      <c r="C2727" t="s">
        <v>1963</v>
      </c>
      <c r="D2727">
        <v>2016</v>
      </c>
    </row>
    <row r="2728" spans="1:4" x14ac:dyDescent="0.3">
      <c r="A2728" s="18" t="s">
        <v>94</v>
      </c>
      <c r="B2728" s="27">
        <v>24</v>
      </c>
      <c r="C2728" t="s">
        <v>1963</v>
      </c>
      <c r="D2728">
        <v>2016</v>
      </c>
    </row>
    <row r="2729" spans="1:4" x14ac:dyDescent="0.3">
      <c r="A2729" s="18" t="s">
        <v>94</v>
      </c>
      <c r="B2729" s="27">
        <v>24</v>
      </c>
      <c r="C2729" t="s">
        <v>1963</v>
      </c>
      <c r="D2729">
        <v>2016</v>
      </c>
    </row>
    <row r="2730" spans="1:4" x14ac:dyDescent="0.3">
      <c r="A2730" s="18" t="s">
        <v>94</v>
      </c>
      <c r="B2730" s="27">
        <v>24</v>
      </c>
      <c r="C2730" t="s">
        <v>1963</v>
      </c>
      <c r="D2730">
        <v>2016</v>
      </c>
    </row>
    <row r="2731" spans="1:4" x14ac:dyDescent="0.3">
      <c r="A2731" s="18" t="s">
        <v>94</v>
      </c>
      <c r="B2731" s="27">
        <v>24</v>
      </c>
      <c r="C2731" t="s">
        <v>1963</v>
      </c>
      <c r="D2731">
        <v>2016</v>
      </c>
    </row>
    <row r="2732" spans="1:4" x14ac:dyDescent="0.3">
      <c r="A2732" s="18" t="s">
        <v>94</v>
      </c>
      <c r="B2732" s="27">
        <v>24</v>
      </c>
      <c r="C2732" t="s">
        <v>1963</v>
      </c>
      <c r="D2732">
        <v>2016</v>
      </c>
    </row>
    <row r="2733" spans="1:4" x14ac:dyDescent="0.3">
      <c r="A2733" s="18" t="s">
        <v>94</v>
      </c>
      <c r="B2733" s="27">
        <v>24</v>
      </c>
      <c r="C2733" t="s">
        <v>1963</v>
      </c>
      <c r="D2733">
        <v>2016</v>
      </c>
    </row>
    <row r="2734" spans="1:4" x14ac:dyDescent="0.3">
      <c r="A2734" s="18" t="s">
        <v>94</v>
      </c>
      <c r="B2734" s="27">
        <v>24</v>
      </c>
      <c r="C2734" t="s">
        <v>1963</v>
      </c>
      <c r="D2734">
        <v>2016</v>
      </c>
    </row>
    <row r="2735" spans="1:4" x14ac:dyDescent="0.3">
      <c r="A2735" s="18" t="s">
        <v>94</v>
      </c>
      <c r="B2735" s="27">
        <v>24</v>
      </c>
      <c r="C2735" t="s">
        <v>1963</v>
      </c>
      <c r="D2735">
        <v>2016</v>
      </c>
    </row>
    <row r="2736" spans="1:4" x14ac:dyDescent="0.3">
      <c r="A2736" s="18" t="s">
        <v>94</v>
      </c>
      <c r="B2736" s="27">
        <v>24</v>
      </c>
      <c r="C2736" t="s">
        <v>1963</v>
      </c>
      <c r="D2736">
        <v>2016</v>
      </c>
    </row>
    <row r="2737" spans="1:4" x14ac:dyDescent="0.3">
      <c r="A2737" s="18" t="s">
        <v>94</v>
      </c>
      <c r="B2737" s="27">
        <v>24</v>
      </c>
      <c r="C2737" t="s">
        <v>1963</v>
      </c>
      <c r="D2737">
        <v>2016</v>
      </c>
    </row>
    <row r="2738" spans="1:4" x14ac:dyDescent="0.3">
      <c r="A2738" s="18" t="s">
        <v>94</v>
      </c>
      <c r="B2738" s="27">
        <v>24</v>
      </c>
      <c r="C2738" t="s">
        <v>1963</v>
      </c>
      <c r="D2738">
        <v>2016</v>
      </c>
    </row>
    <row r="2739" spans="1:4" x14ac:dyDescent="0.3">
      <c r="A2739" s="18" t="s">
        <v>94</v>
      </c>
      <c r="B2739" s="27">
        <v>24</v>
      </c>
      <c r="C2739" t="s">
        <v>1963</v>
      </c>
      <c r="D2739">
        <v>2016</v>
      </c>
    </row>
    <row r="2740" spans="1:4" x14ac:dyDescent="0.3">
      <c r="A2740" s="18" t="s">
        <v>94</v>
      </c>
      <c r="B2740" s="27">
        <v>24</v>
      </c>
      <c r="C2740" t="s">
        <v>1963</v>
      </c>
      <c r="D2740">
        <v>2016</v>
      </c>
    </row>
    <row r="2741" spans="1:4" x14ac:dyDescent="0.3">
      <c r="A2741" s="18" t="s">
        <v>94</v>
      </c>
      <c r="B2741" s="27">
        <v>24</v>
      </c>
      <c r="C2741" t="s">
        <v>1963</v>
      </c>
      <c r="D2741">
        <v>2016</v>
      </c>
    </row>
    <row r="2742" spans="1:4" x14ac:dyDescent="0.3">
      <c r="A2742" s="18" t="s">
        <v>94</v>
      </c>
      <c r="B2742" s="27">
        <v>24</v>
      </c>
      <c r="C2742" t="s">
        <v>1963</v>
      </c>
      <c r="D2742">
        <v>2016</v>
      </c>
    </row>
    <row r="2743" spans="1:4" x14ac:dyDescent="0.3">
      <c r="A2743" s="18" t="s">
        <v>94</v>
      </c>
      <c r="B2743" s="27">
        <v>24</v>
      </c>
      <c r="C2743" t="s">
        <v>1963</v>
      </c>
      <c r="D2743">
        <v>2016</v>
      </c>
    </row>
    <row r="2744" spans="1:4" x14ac:dyDescent="0.3">
      <c r="A2744" s="18" t="s">
        <v>94</v>
      </c>
      <c r="B2744" s="27">
        <v>24</v>
      </c>
      <c r="C2744" t="s">
        <v>1963</v>
      </c>
      <c r="D2744">
        <v>2016</v>
      </c>
    </row>
    <row r="2745" spans="1:4" x14ac:dyDescent="0.3">
      <c r="A2745" s="18" t="s">
        <v>101</v>
      </c>
      <c r="B2745" s="27">
        <v>29</v>
      </c>
      <c r="C2745" t="s">
        <v>1965</v>
      </c>
      <c r="D2745">
        <v>2006</v>
      </c>
    </row>
    <row r="2746" spans="1:4" x14ac:dyDescent="0.3">
      <c r="A2746" s="18" t="s">
        <v>102</v>
      </c>
      <c r="B2746" s="27">
        <v>3</v>
      </c>
      <c r="C2746" t="s">
        <v>1962</v>
      </c>
      <c r="D2746">
        <v>2005</v>
      </c>
    </row>
    <row r="2747" spans="1:4" x14ac:dyDescent="0.3">
      <c r="A2747" s="18" t="s">
        <v>103</v>
      </c>
      <c r="B2747" s="27">
        <v>1</v>
      </c>
      <c r="C2747" t="s">
        <v>1965</v>
      </c>
      <c r="D2747">
        <v>2014</v>
      </c>
    </row>
    <row r="2748" spans="1:4" x14ac:dyDescent="0.3">
      <c r="A2748" s="18" t="s">
        <v>104</v>
      </c>
      <c r="B2748" s="27">
        <v>2</v>
      </c>
      <c r="C2748" t="s">
        <v>1961</v>
      </c>
      <c r="D2748">
        <v>2014</v>
      </c>
    </row>
    <row r="2749" spans="1:4" x14ac:dyDescent="0.3">
      <c r="A2749" s="18" t="s">
        <v>104</v>
      </c>
      <c r="B2749" s="27">
        <v>2</v>
      </c>
      <c r="C2749" t="s">
        <v>1961</v>
      </c>
      <c r="D2749">
        <v>2014</v>
      </c>
    </row>
    <row r="2750" spans="1:4" x14ac:dyDescent="0.3">
      <c r="A2750" s="18" t="s">
        <v>104</v>
      </c>
      <c r="B2750" s="27">
        <v>2</v>
      </c>
      <c r="C2750" t="s">
        <v>1961</v>
      </c>
      <c r="D2750">
        <v>2014</v>
      </c>
    </row>
    <row r="2751" spans="1:4" x14ac:dyDescent="0.3">
      <c r="A2751" s="18" t="s">
        <v>104</v>
      </c>
      <c r="B2751" s="27">
        <v>2</v>
      </c>
      <c r="C2751" t="s">
        <v>1961</v>
      </c>
      <c r="D2751">
        <v>2014</v>
      </c>
    </row>
    <row r="2752" spans="1:4" x14ac:dyDescent="0.3">
      <c r="A2752" s="18" t="s">
        <v>104</v>
      </c>
      <c r="B2752" s="27">
        <v>2</v>
      </c>
      <c r="C2752" t="s">
        <v>1961</v>
      </c>
      <c r="D2752">
        <v>2014</v>
      </c>
    </row>
    <row r="2753" spans="1:4" x14ac:dyDescent="0.3">
      <c r="A2753" s="18" t="s">
        <v>104</v>
      </c>
      <c r="B2753" s="27">
        <v>2</v>
      </c>
      <c r="C2753" t="s">
        <v>1961</v>
      </c>
      <c r="D2753">
        <v>2014</v>
      </c>
    </row>
    <row r="2754" spans="1:4" x14ac:dyDescent="0.3">
      <c r="A2754" s="18" t="s">
        <v>104</v>
      </c>
      <c r="B2754" s="27">
        <v>2</v>
      </c>
      <c r="C2754" t="s">
        <v>1961</v>
      </c>
      <c r="D2754">
        <v>2014</v>
      </c>
    </row>
    <row r="2755" spans="1:4" x14ac:dyDescent="0.3">
      <c r="A2755" s="18" t="s">
        <v>104</v>
      </c>
      <c r="B2755" s="27">
        <v>2</v>
      </c>
      <c r="C2755" t="s">
        <v>1961</v>
      </c>
      <c r="D2755">
        <v>2014</v>
      </c>
    </row>
    <row r="2756" spans="1:4" x14ac:dyDescent="0.3">
      <c r="A2756" s="18" t="s">
        <v>104</v>
      </c>
      <c r="B2756" s="27">
        <v>2</v>
      </c>
      <c r="C2756" t="s">
        <v>1961</v>
      </c>
      <c r="D2756">
        <v>2014</v>
      </c>
    </row>
    <row r="2757" spans="1:4" x14ac:dyDescent="0.3">
      <c r="A2757" s="18" t="s">
        <v>104</v>
      </c>
      <c r="B2757" s="27">
        <v>2</v>
      </c>
      <c r="C2757" t="s">
        <v>1961</v>
      </c>
      <c r="D2757">
        <v>2014</v>
      </c>
    </row>
    <row r="2758" spans="1:4" x14ac:dyDescent="0.3">
      <c r="A2758" s="18" t="s">
        <v>104</v>
      </c>
      <c r="B2758" s="27">
        <v>2</v>
      </c>
      <c r="C2758" t="s">
        <v>1961</v>
      </c>
      <c r="D2758">
        <v>2014</v>
      </c>
    </row>
    <row r="2759" spans="1:4" x14ac:dyDescent="0.3">
      <c r="A2759" s="18" t="s">
        <v>104</v>
      </c>
      <c r="B2759" s="27">
        <v>2</v>
      </c>
      <c r="C2759" t="s">
        <v>1961</v>
      </c>
      <c r="D2759">
        <v>2014</v>
      </c>
    </row>
    <row r="2760" spans="1:4" x14ac:dyDescent="0.3">
      <c r="A2760" s="18" t="s">
        <v>104</v>
      </c>
      <c r="B2760" s="27">
        <v>2</v>
      </c>
      <c r="C2760" t="s">
        <v>1961</v>
      </c>
      <c r="D2760">
        <v>2014</v>
      </c>
    </row>
    <row r="2761" spans="1:4" x14ac:dyDescent="0.3">
      <c r="A2761" s="18" t="s">
        <v>104</v>
      </c>
      <c r="B2761" s="27">
        <v>2</v>
      </c>
      <c r="C2761" t="s">
        <v>1961</v>
      </c>
      <c r="D2761">
        <v>2014</v>
      </c>
    </row>
    <row r="2762" spans="1:4" x14ac:dyDescent="0.3">
      <c r="A2762" s="18" t="s">
        <v>104</v>
      </c>
      <c r="B2762" s="27">
        <v>2</v>
      </c>
      <c r="C2762" t="s">
        <v>1961</v>
      </c>
      <c r="D2762">
        <v>2014</v>
      </c>
    </row>
    <row r="2763" spans="1:4" x14ac:dyDescent="0.3">
      <c r="A2763" s="18" t="s">
        <v>104</v>
      </c>
      <c r="B2763" s="27">
        <v>2</v>
      </c>
      <c r="C2763" t="s">
        <v>1961</v>
      </c>
      <c r="D2763">
        <v>2014</v>
      </c>
    </row>
    <row r="2764" spans="1:4" x14ac:dyDescent="0.3">
      <c r="A2764" s="18" t="s">
        <v>104</v>
      </c>
      <c r="B2764" s="27">
        <v>2</v>
      </c>
      <c r="C2764" t="s">
        <v>1961</v>
      </c>
      <c r="D2764">
        <v>2014</v>
      </c>
    </row>
    <row r="2765" spans="1:4" x14ac:dyDescent="0.3">
      <c r="A2765" s="18" t="s">
        <v>104</v>
      </c>
      <c r="B2765" s="27">
        <v>2</v>
      </c>
      <c r="C2765" t="s">
        <v>1961</v>
      </c>
      <c r="D2765">
        <v>2014</v>
      </c>
    </row>
    <row r="2766" spans="1:4" x14ac:dyDescent="0.3">
      <c r="A2766" s="18" t="s">
        <v>104</v>
      </c>
      <c r="B2766" s="27">
        <v>2</v>
      </c>
      <c r="C2766" t="s">
        <v>1961</v>
      </c>
      <c r="D2766">
        <v>2014</v>
      </c>
    </row>
    <row r="2767" spans="1:4" x14ac:dyDescent="0.3">
      <c r="A2767" s="18" t="s">
        <v>104</v>
      </c>
      <c r="B2767" s="27">
        <v>2</v>
      </c>
      <c r="C2767" t="s">
        <v>1961</v>
      </c>
      <c r="D2767">
        <v>2014</v>
      </c>
    </row>
    <row r="2768" spans="1:4" x14ac:dyDescent="0.3">
      <c r="A2768" s="18" t="s">
        <v>104</v>
      </c>
      <c r="B2768" s="27">
        <v>2</v>
      </c>
      <c r="C2768" t="s">
        <v>1961</v>
      </c>
      <c r="D2768">
        <v>2014</v>
      </c>
    </row>
    <row r="2769" spans="1:4" x14ac:dyDescent="0.3">
      <c r="A2769" s="18" t="s">
        <v>104</v>
      </c>
      <c r="B2769" s="27">
        <v>2</v>
      </c>
      <c r="C2769" t="s">
        <v>1961</v>
      </c>
      <c r="D2769">
        <v>2014</v>
      </c>
    </row>
    <row r="2770" spans="1:4" x14ac:dyDescent="0.3">
      <c r="A2770" s="18" t="s">
        <v>104</v>
      </c>
      <c r="B2770" s="27">
        <v>2</v>
      </c>
      <c r="C2770" t="s">
        <v>1961</v>
      </c>
      <c r="D2770">
        <v>2014</v>
      </c>
    </row>
    <row r="2771" spans="1:4" x14ac:dyDescent="0.3">
      <c r="A2771" s="18" t="s">
        <v>104</v>
      </c>
      <c r="B2771" s="27">
        <v>2</v>
      </c>
      <c r="C2771" t="s">
        <v>1961</v>
      </c>
      <c r="D2771">
        <v>2014</v>
      </c>
    </row>
    <row r="2772" spans="1:4" x14ac:dyDescent="0.3">
      <c r="A2772" s="18" t="s">
        <v>104</v>
      </c>
      <c r="B2772" s="27">
        <v>2</v>
      </c>
      <c r="C2772" t="s">
        <v>1961</v>
      </c>
      <c r="D2772">
        <v>2014</v>
      </c>
    </row>
    <row r="2773" spans="1:4" x14ac:dyDescent="0.3">
      <c r="A2773" s="18" t="s">
        <v>104</v>
      </c>
      <c r="B2773" s="27">
        <v>2</v>
      </c>
      <c r="C2773" t="s">
        <v>1961</v>
      </c>
      <c r="D2773">
        <v>2014</v>
      </c>
    </row>
    <row r="2774" spans="1:4" x14ac:dyDescent="0.3">
      <c r="A2774" s="18" t="s">
        <v>104</v>
      </c>
      <c r="B2774" s="27">
        <v>2</v>
      </c>
      <c r="C2774" t="s">
        <v>1961</v>
      </c>
      <c r="D2774">
        <v>2014</v>
      </c>
    </row>
    <row r="2775" spans="1:4" x14ac:dyDescent="0.3">
      <c r="A2775" s="18" t="s">
        <v>104</v>
      </c>
      <c r="B2775" s="27">
        <v>2</v>
      </c>
      <c r="C2775" t="s">
        <v>1961</v>
      </c>
      <c r="D2775">
        <v>2014</v>
      </c>
    </row>
    <row r="2776" spans="1:4" x14ac:dyDescent="0.3">
      <c r="A2776" s="18" t="s">
        <v>104</v>
      </c>
      <c r="B2776" s="27">
        <v>2</v>
      </c>
      <c r="C2776" t="s">
        <v>1961</v>
      </c>
      <c r="D2776">
        <v>2014</v>
      </c>
    </row>
    <row r="2777" spans="1:4" x14ac:dyDescent="0.3">
      <c r="A2777" s="18" t="s">
        <v>104</v>
      </c>
      <c r="B2777" s="27">
        <v>2</v>
      </c>
      <c r="C2777" t="s">
        <v>1961</v>
      </c>
      <c r="D2777">
        <v>2014</v>
      </c>
    </row>
    <row r="2778" spans="1:4" x14ac:dyDescent="0.3">
      <c r="A2778" s="18" t="s">
        <v>104</v>
      </c>
      <c r="B2778" s="27">
        <v>2</v>
      </c>
      <c r="C2778" t="s">
        <v>1961</v>
      </c>
      <c r="D2778">
        <v>2014</v>
      </c>
    </row>
    <row r="2779" spans="1:4" x14ac:dyDescent="0.3">
      <c r="A2779" s="18" t="s">
        <v>104</v>
      </c>
      <c r="B2779" s="27">
        <v>2</v>
      </c>
      <c r="C2779" t="s">
        <v>1961</v>
      </c>
      <c r="D2779">
        <v>2014</v>
      </c>
    </row>
    <row r="2780" spans="1:4" x14ac:dyDescent="0.3">
      <c r="A2780" s="18" t="s">
        <v>104</v>
      </c>
      <c r="B2780" s="27">
        <v>2</v>
      </c>
      <c r="C2780" t="s">
        <v>1961</v>
      </c>
      <c r="D2780">
        <v>2014</v>
      </c>
    </row>
    <row r="2781" spans="1:4" x14ac:dyDescent="0.3">
      <c r="A2781" s="18" t="s">
        <v>104</v>
      </c>
      <c r="B2781" s="27">
        <v>2</v>
      </c>
      <c r="C2781" t="s">
        <v>1961</v>
      </c>
      <c r="D2781">
        <v>2014</v>
      </c>
    </row>
    <row r="2782" spans="1:4" x14ac:dyDescent="0.3">
      <c r="A2782" s="18" t="s">
        <v>104</v>
      </c>
      <c r="B2782" s="27">
        <v>2</v>
      </c>
      <c r="C2782" t="s">
        <v>1961</v>
      </c>
      <c r="D2782">
        <v>2014</v>
      </c>
    </row>
    <row r="2783" spans="1:4" x14ac:dyDescent="0.3">
      <c r="A2783" s="18" t="s">
        <v>104</v>
      </c>
      <c r="B2783" s="27">
        <v>2</v>
      </c>
      <c r="C2783" t="s">
        <v>1961</v>
      </c>
      <c r="D2783">
        <v>2014</v>
      </c>
    </row>
    <row r="2784" spans="1:4" x14ac:dyDescent="0.3">
      <c r="A2784" s="18" t="s">
        <v>104</v>
      </c>
      <c r="B2784" s="27">
        <v>2</v>
      </c>
      <c r="C2784" t="s">
        <v>1961</v>
      </c>
      <c r="D2784">
        <v>2014</v>
      </c>
    </row>
    <row r="2785" spans="1:4" x14ac:dyDescent="0.3">
      <c r="A2785" s="18" t="s">
        <v>104</v>
      </c>
      <c r="B2785" s="27">
        <v>2</v>
      </c>
      <c r="C2785" t="s">
        <v>1961</v>
      </c>
      <c r="D2785">
        <v>2014</v>
      </c>
    </row>
    <row r="2786" spans="1:4" x14ac:dyDescent="0.3">
      <c r="A2786" s="18" t="s">
        <v>104</v>
      </c>
      <c r="B2786" s="27">
        <v>2</v>
      </c>
      <c r="C2786" t="s">
        <v>1961</v>
      </c>
      <c r="D2786">
        <v>2014</v>
      </c>
    </row>
    <row r="2787" spans="1:4" x14ac:dyDescent="0.3">
      <c r="A2787" s="18" t="s">
        <v>104</v>
      </c>
      <c r="B2787" s="27">
        <v>2</v>
      </c>
      <c r="C2787" t="s">
        <v>1961</v>
      </c>
      <c r="D2787">
        <v>2014</v>
      </c>
    </row>
    <row r="2788" spans="1:4" x14ac:dyDescent="0.3">
      <c r="A2788" s="18" t="s">
        <v>104</v>
      </c>
      <c r="B2788" s="27">
        <v>2</v>
      </c>
      <c r="C2788" t="s">
        <v>1961</v>
      </c>
      <c r="D2788">
        <v>2014</v>
      </c>
    </row>
    <row r="2789" spans="1:4" x14ac:dyDescent="0.3">
      <c r="A2789" s="18" t="s">
        <v>104</v>
      </c>
      <c r="B2789" s="27">
        <v>2</v>
      </c>
      <c r="C2789" t="s">
        <v>1961</v>
      </c>
      <c r="D2789">
        <v>2014</v>
      </c>
    </row>
    <row r="2790" spans="1:4" x14ac:dyDescent="0.3">
      <c r="A2790" s="18" t="s">
        <v>104</v>
      </c>
      <c r="B2790" s="27">
        <v>2</v>
      </c>
      <c r="C2790" t="s">
        <v>1961</v>
      </c>
      <c r="D2790">
        <v>2014</v>
      </c>
    </row>
    <row r="2791" spans="1:4" x14ac:dyDescent="0.3">
      <c r="A2791" s="18" t="s">
        <v>104</v>
      </c>
      <c r="B2791" s="27">
        <v>2</v>
      </c>
      <c r="C2791" t="s">
        <v>1961</v>
      </c>
      <c r="D2791">
        <v>2014</v>
      </c>
    </row>
    <row r="2792" spans="1:4" x14ac:dyDescent="0.3">
      <c r="A2792" s="18" t="s">
        <v>104</v>
      </c>
      <c r="B2792" s="27">
        <v>2</v>
      </c>
      <c r="C2792" t="s">
        <v>1961</v>
      </c>
      <c r="D2792">
        <v>2014</v>
      </c>
    </row>
    <row r="2793" spans="1:4" x14ac:dyDescent="0.3">
      <c r="A2793" s="18" t="s">
        <v>104</v>
      </c>
      <c r="B2793" s="27">
        <v>2</v>
      </c>
      <c r="C2793" t="s">
        <v>1961</v>
      </c>
      <c r="D2793">
        <v>2014</v>
      </c>
    </row>
    <row r="2794" spans="1:4" x14ac:dyDescent="0.3">
      <c r="A2794" s="18" t="s">
        <v>104</v>
      </c>
      <c r="B2794" s="27">
        <v>2</v>
      </c>
      <c r="C2794" t="s">
        <v>1961</v>
      </c>
      <c r="D2794">
        <v>2014</v>
      </c>
    </row>
    <row r="2795" spans="1:4" x14ac:dyDescent="0.3">
      <c r="A2795" s="18" t="s">
        <v>104</v>
      </c>
      <c r="B2795" s="27">
        <v>2</v>
      </c>
      <c r="C2795" t="s">
        <v>1961</v>
      </c>
      <c r="D2795">
        <v>2014</v>
      </c>
    </row>
    <row r="2796" spans="1:4" x14ac:dyDescent="0.3">
      <c r="A2796" s="18" t="s">
        <v>104</v>
      </c>
      <c r="B2796" s="27">
        <v>2</v>
      </c>
      <c r="C2796" t="s">
        <v>1961</v>
      </c>
      <c r="D2796">
        <v>2014</v>
      </c>
    </row>
    <row r="2797" spans="1:4" x14ac:dyDescent="0.3">
      <c r="A2797" s="18" t="s">
        <v>104</v>
      </c>
      <c r="B2797" s="27">
        <v>2</v>
      </c>
      <c r="C2797" t="s">
        <v>1961</v>
      </c>
      <c r="D2797">
        <v>2014</v>
      </c>
    </row>
    <row r="2798" spans="1:4" x14ac:dyDescent="0.3">
      <c r="A2798" s="18" t="s">
        <v>104</v>
      </c>
      <c r="B2798" s="27">
        <v>2</v>
      </c>
      <c r="C2798" t="s">
        <v>1961</v>
      </c>
      <c r="D2798">
        <v>2014</v>
      </c>
    </row>
    <row r="2799" spans="1:4" x14ac:dyDescent="0.3">
      <c r="A2799" s="18" t="s">
        <v>104</v>
      </c>
      <c r="B2799" s="27">
        <v>2</v>
      </c>
      <c r="C2799" t="s">
        <v>1961</v>
      </c>
      <c r="D2799">
        <v>2014</v>
      </c>
    </row>
    <row r="2800" spans="1:4" x14ac:dyDescent="0.3">
      <c r="A2800" s="18" t="s">
        <v>104</v>
      </c>
      <c r="B2800" s="27">
        <v>2</v>
      </c>
      <c r="C2800" t="s">
        <v>1961</v>
      </c>
      <c r="D2800">
        <v>2014</v>
      </c>
    </row>
    <row r="2801" spans="1:4" x14ac:dyDescent="0.3">
      <c r="A2801" s="18" t="s">
        <v>104</v>
      </c>
      <c r="B2801" s="27">
        <v>2</v>
      </c>
      <c r="C2801" t="s">
        <v>1961</v>
      </c>
      <c r="D2801">
        <v>2014</v>
      </c>
    </row>
    <row r="2802" spans="1:4" x14ac:dyDescent="0.3">
      <c r="A2802" s="18" t="s">
        <v>104</v>
      </c>
      <c r="B2802" s="27">
        <v>2</v>
      </c>
      <c r="C2802" t="s">
        <v>1961</v>
      </c>
      <c r="D2802">
        <v>2014</v>
      </c>
    </row>
    <row r="2803" spans="1:4" x14ac:dyDescent="0.3">
      <c r="A2803" s="18" t="s">
        <v>104</v>
      </c>
      <c r="B2803" s="27">
        <v>2</v>
      </c>
      <c r="C2803" t="s">
        <v>1961</v>
      </c>
      <c r="D2803">
        <v>2014</v>
      </c>
    </row>
    <row r="2804" spans="1:4" x14ac:dyDescent="0.3">
      <c r="A2804" s="18" t="s">
        <v>104</v>
      </c>
      <c r="B2804" s="27">
        <v>2</v>
      </c>
      <c r="C2804" t="s">
        <v>1961</v>
      </c>
      <c r="D2804">
        <v>2014</v>
      </c>
    </row>
    <row r="2805" spans="1:4" x14ac:dyDescent="0.3">
      <c r="A2805" s="18" t="s">
        <v>104</v>
      </c>
      <c r="B2805" s="27">
        <v>2</v>
      </c>
      <c r="C2805" t="s">
        <v>1961</v>
      </c>
      <c r="D2805">
        <v>2014</v>
      </c>
    </row>
    <row r="2806" spans="1:4" x14ac:dyDescent="0.3">
      <c r="A2806" s="18" t="s">
        <v>104</v>
      </c>
      <c r="B2806" s="27">
        <v>2</v>
      </c>
      <c r="C2806" t="s">
        <v>1961</v>
      </c>
      <c r="D2806">
        <v>2014</v>
      </c>
    </row>
    <row r="2807" spans="1:4" x14ac:dyDescent="0.3">
      <c r="A2807" s="18" t="s">
        <v>104</v>
      </c>
      <c r="B2807" s="27">
        <v>2</v>
      </c>
      <c r="C2807" t="s">
        <v>1961</v>
      </c>
      <c r="D2807">
        <v>2014</v>
      </c>
    </row>
    <row r="2808" spans="1:4" x14ac:dyDescent="0.3">
      <c r="A2808" s="18" t="s">
        <v>104</v>
      </c>
      <c r="B2808" s="27">
        <v>2</v>
      </c>
      <c r="C2808" t="s">
        <v>1961</v>
      </c>
      <c r="D2808">
        <v>2014</v>
      </c>
    </row>
    <row r="2809" spans="1:4" x14ac:dyDescent="0.3">
      <c r="A2809" s="18" t="s">
        <v>104</v>
      </c>
      <c r="B2809" s="27">
        <v>2</v>
      </c>
      <c r="C2809" t="s">
        <v>1961</v>
      </c>
      <c r="D2809">
        <v>2014</v>
      </c>
    </row>
    <row r="2810" spans="1:4" x14ac:dyDescent="0.3">
      <c r="A2810" s="18" t="s">
        <v>104</v>
      </c>
      <c r="B2810" s="27">
        <v>2</v>
      </c>
      <c r="C2810" t="s">
        <v>1961</v>
      </c>
      <c r="D2810">
        <v>2014</v>
      </c>
    </row>
    <row r="2811" spans="1:4" x14ac:dyDescent="0.3">
      <c r="A2811" s="18" t="s">
        <v>104</v>
      </c>
      <c r="B2811" s="27">
        <v>2</v>
      </c>
      <c r="C2811" t="s">
        <v>1961</v>
      </c>
      <c r="D2811">
        <v>2014</v>
      </c>
    </row>
    <row r="2812" spans="1:4" x14ac:dyDescent="0.3">
      <c r="A2812" s="18" t="s">
        <v>104</v>
      </c>
      <c r="B2812" s="27">
        <v>2</v>
      </c>
      <c r="C2812" t="s">
        <v>1961</v>
      </c>
      <c r="D2812">
        <v>2014</v>
      </c>
    </row>
    <row r="2813" spans="1:4" x14ac:dyDescent="0.3">
      <c r="A2813" s="18" t="s">
        <v>104</v>
      </c>
      <c r="B2813" s="27">
        <v>2</v>
      </c>
      <c r="C2813" t="s">
        <v>1961</v>
      </c>
      <c r="D2813">
        <v>2014</v>
      </c>
    </row>
    <row r="2814" spans="1:4" x14ac:dyDescent="0.3">
      <c r="A2814" s="18" t="s">
        <v>104</v>
      </c>
      <c r="B2814" s="27">
        <v>2</v>
      </c>
      <c r="C2814" t="s">
        <v>1961</v>
      </c>
      <c r="D2814">
        <v>2014</v>
      </c>
    </row>
    <row r="2815" spans="1:4" x14ac:dyDescent="0.3">
      <c r="A2815" s="18" t="s">
        <v>104</v>
      </c>
      <c r="B2815" s="27">
        <v>2</v>
      </c>
      <c r="C2815" t="s">
        <v>1961</v>
      </c>
      <c r="D2815">
        <v>2014</v>
      </c>
    </row>
    <row r="2816" spans="1:4" x14ac:dyDescent="0.3">
      <c r="A2816" s="18" t="s">
        <v>104</v>
      </c>
      <c r="B2816" s="27">
        <v>2</v>
      </c>
      <c r="C2816" t="s">
        <v>1961</v>
      </c>
      <c r="D2816">
        <v>2014</v>
      </c>
    </row>
    <row r="2817" spans="1:4" x14ac:dyDescent="0.3">
      <c r="A2817" s="18" t="s">
        <v>104</v>
      </c>
      <c r="B2817" s="27">
        <v>2</v>
      </c>
      <c r="C2817" t="s">
        <v>1961</v>
      </c>
      <c r="D2817">
        <v>2014</v>
      </c>
    </row>
    <row r="2818" spans="1:4" x14ac:dyDescent="0.3">
      <c r="A2818" s="18" t="s">
        <v>104</v>
      </c>
      <c r="B2818" s="27">
        <v>2</v>
      </c>
      <c r="C2818" t="s">
        <v>1961</v>
      </c>
      <c r="D2818">
        <v>2014</v>
      </c>
    </row>
    <row r="2819" spans="1:4" x14ac:dyDescent="0.3">
      <c r="A2819" s="18" t="s">
        <v>104</v>
      </c>
      <c r="B2819" s="27">
        <v>2</v>
      </c>
      <c r="C2819" t="s">
        <v>1961</v>
      </c>
      <c r="D2819">
        <v>2014</v>
      </c>
    </row>
    <row r="2820" spans="1:4" x14ac:dyDescent="0.3">
      <c r="A2820" s="18" t="s">
        <v>104</v>
      </c>
      <c r="B2820" s="27">
        <v>2</v>
      </c>
      <c r="C2820" t="s">
        <v>1961</v>
      </c>
      <c r="D2820">
        <v>2014</v>
      </c>
    </row>
    <row r="2821" spans="1:4" x14ac:dyDescent="0.3">
      <c r="A2821" s="18" t="s">
        <v>104</v>
      </c>
      <c r="B2821" s="27">
        <v>2</v>
      </c>
      <c r="C2821" t="s">
        <v>1961</v>
      </c>
      <c r="D2821">
        <v>2014</v>
      </c>
    </row>
    <row r="2822" spans="1:4" x14ac:dyDescent="0.3">
      <c r="A2822" s="18" t="s">
        <v>104</v>
      </c>
      <c r="B2822" s="27">
        <v>2</v>
      </c>
      <c r="C2822" t="s">
        <v>1961</v>
      </c>
      <c r="D2822">
        <v>2014</v>
      </c>
    </row>
    <row r="2823" spans="1:4" x14ac:dyDescent="0.3">
      <c r="A2823" s="18" t="s">
        <v>104</v>
      </c>
      <c r="B2823" s="27">
        <v>2</v>
      </c>
      <c r="C2823" t="s">
        <v>1961</v>
      </c>
      <c r="D2823">
        <v>2014</v>
      </c>
    </row>
    <row r="2824" spans="1:4" x14ac:dyDescent="0.3">
      <c r="A2824" s="18" t="s">
        <v>104</v>
      </c>
      <c r="B2824" s="27">
        <v>2</v>
      </c>
      <c r="C2824" t="s">
        <v>1961</v>
      </c>
      <c r="D2824">
        <v>2014</v>
      </c>
    </row>
    <row r="2825" spans="1:4" x14ac:dyDescent="0.3">
      <c r="A2825" s="18" t="s">
        <v>104</v>
      </c>
      <c r="B2825" s="27">
        <v>2</v>
      </c>
      <c r="C2825" t="s">
        <v>1961</v>
      </c>
      <c r="D2825">
        <v>2014</v>
      </c>
    </row>
    <row r="2826" spans="1:4" x14ac:dyDescent="0.3">
      <c r="A2826" s="18" t="s">
        <v>104</v>
      </c>
      <c r="B2826" s="27">
        <v>2</v>
      </c>
      <c r="C2826" t="s">
        <v>1961</v>
      </c>
      <c r="D2826">
        <v>2014</v>
      </c>
    </row>
    <row r="2827" spans="1:4" x14ac:dyDescent="0.3">
      <c r="A2827" s="18" t="s">
        <v>104</v>
      </c>
      <c r="B2827" s="27">
        <v>2</v>
      </c>
      <c r="C2827" t="s">
        <v>1961</v>
      </c>
      <c r="D2827">
        <v>2014</v>
      </c>
    </row>
    <row r="2828" spans="1:4" x14ac:dyDescent="0.3">
      <c r="A2828" s="18" t="s">
        <v>104</v>
      </c>
      <c r="B2828" s="27">
        <v>2</v>
      </c>
      <c r="C2828" t="s">
        <v>1961</v>
      </c>
      <c r="D2828">
        <v>2014</v>
      </c>
    </row>
    <row r="2829" spans="1:4" x14ac:dyDescent="0.3">
      <c r="A2829" s="18" t="s">
        <v>104</v>
      </c>
      <c r="B2829" s="27">
        <v>2</v>
      </c>
      <c r="C2829" t="s">
        <v>1961</v>
      </c>
      <c r="D2829">
        <v>2014</v>
      </c>
    </row>
    <row r="2830" spans="1:4" x14ac:dyDescent="0.3">
      <c r="A2830" s="18" t="s">
        <v>104</v>
      </c>
      <c r="B2830" s="27">
        <v>2</v>
      </c>
      <c r="C2830" t="s">
        <v>1961</v>
      </c>
      <c r="D2830">
        <v>2014</v>
      </c>
    </row>
    <row r="2831" spans="1:4" x14ac:dyDescent="0.3">
      <c r="A2831" s="18" t="s">
        <v>104</v>
      </c>
      <c r="B2831" s="27">
        <v>2</v>
      </c>
      <c r="C2831" t="s">
        <v>1961</v>
      </c>
      <c r="D2831">
        <v>2014</v>
      </c>
    </row>
    <row r="2832" spans="1:4" x14ac:dyDescent="0.3">
      <c r="A2832" s="18" t="s">
        <v>104</v>
      </c>
      <c r="B2832" s="27">
        <v>2</v>
      </c>
      <c r="C2832" t="s">
        <v>1961</v>
      </c>
      <c r="D2832">
        <v>2014</v>
      </c>
    </row>
    <row r="2833" spans="1:4" x14ac:dyDescent="0.3">
      <c r="A2833" s="18" t="s">
        <v>104</v>
      </c>
      <c r="B2833" s="27">
        <v>2</v>
      </c>
      <c r="C2833" t="s">
        <v>1961</v>
      </c>
      <c r="D2833">
        <v>2014</v>
      </c>
    </row>
    <row r="2834" spans="1:4" x14ac:dyDescent="0.3">
      <c r="A2834" s="18" t="s">
        <v>104</v>
      </c>
      <c r="B2834" s="27">
        <v>2</v>
      </c>
      <c r="C2834" t="s">
        <v>1961</v>
      </c>
      <c r="D2834">
        <v>2014</v>
      </c>
    </row>
    <row r="2835" spans="1:4" x14ac:dyDescent="0.3">
      <c r="A2835" s="18" t="s">
        <v>104</v>
      </c>
      <c r="B2835" s="27">
        <v>2</v>
      </c>
      <c r="C2835" t="s">
        <v>1961</v>
      </c>
      <c r="D2835">
        <v>2014</v>
      </c>
    </row>
    <row r="2836" spans="1:4" x14ac:dyDescent="0.3">
      <c r="A2836" s="18" t="s">
        <v>104</v>
      </c>
      <c r="B2836" s="27">
        <v>2</v>
      </c>
      <c r="C2836" t="s">
        <v>1961</v>
      </c>
      <c r="D2836">
        <v>2014</v>
      </c>
    </row>
    <row r="2837" spans="1:4" x14ac:dyDescent="0.3">
      <c r="A2837" s="18" t="s">
        <v>104</v>
      </c>
      <c r="B2837" s="27">
        <v>2</v>
      </c>
      <c r="C2837" t="s">
        <v>1961</v>
      </c>
      <c r="D2837">
        <v>2014</v>
      </c>
    </row>
    <row r="2838" spans="1:4" x14ac:dyDescent="0.3">
      <c r="A2838" s="18" t="s">
        <v>104</v>
      </c>
      <c r="B2838" s="27">
        <v>2</v>
      </c>
      <c r="C2838" t="s">
        <v>1961</v>
      </c>
      <c r="D2838">
        <v>2014</v>
      </c>
    </row>
    <row r="2839" spans="1:4" x14ac:dyDescent="0.3">
      <c r="A2839" s="18" t="s">
        <v>104</v>
      </c>
      <c r="B2839" s="27">
        <v>2</v>
      </c>
      <c r="C2839" t="s">
        <v>1961</v>
      </c>
      <c r="D2839">
        <v>2014</v>
      </c>
    </row>
    <row r="2840" spans="1:4" x14ac:dyDescent="0.3">
      <c r="A2840" s="18" t="s">
        <v>104</v>
      </c>
      <c r="B2840" s="27">
        <v>2</v>
      </c>
      <c r="C2840" t="s">
        <v>1961</v>
      </c>
      <c r="D2840">
        <v>2014</v>
      </c>
    </row>
    <row r="2841" spans="1:4" x14ac:dyDescent="0.3">
      <c r="A2841" s="18" t="s">
        <v>104</v>
      </c>
      <c r="B2841" s="27">
        <v>2</v>
      </c>
      <c r="C2841" t="s">
        <v>1961</v>
      </c>
      <c r="D2841">
        <v>2014</v>
      </c>
    </row>
    <row r="2842" spans="1:4" x14ac:dyDescent="0.3">
      <c r="A2842" s="18" t="s">
        <v>104</v>
      </c>
      <c r="B2842" s="27">
        <v>2</v>
      </c>
      <c r="C2842" t="s">
        <v>1961</v>
      </c>
      <c r="D2842">
        <v>2014</v>
      </c>
    </row>
    <row r="2843" spans="1:4" x14ac:dyDescent="0.3">
      <c r="A2843" s="18" t="s">
        <v>104</v>
      </c>
      <c r="B2843" s="27">
        <v>2</v>
      </c>
      <c r="C2843" t="s">
        <v>1961</v>
      </c>
      <c r="D2843">
        <v>2014</v>
      </c>
    </row>
    <row r="2844" spans="1:4" x14ac:dyDescent="0.3">
      <c r="A2844" s="18" t="s">
        <v>104</v>
      </c>
      <c r="B2844" s="27">
        <v>2</v>
      </c>
      <c r="C2844" t="s">
        <v>1961</v>
      </c>
      <c r="D2844">
        <v>2014</v>
      </c>
    </row>
    <row r="2845" spans="1:4" x14ac:dyDescent="0.3">
      <c r="A2845" s="18" t="s">
        <v>104</v>
      </c>
      <c r="B2845" s="27">
        <v>2</v>
      </c>
      <c r="C2845" t="s">
        <v>1961</v>
      </c>
      <c r="D2845">
        <v>2014</v>
      </c>
    </row>
    <row r="2846" spans="1:4" x14ac:dyDescent="0.3">
      <c r="A2846" s="18" t="s">
        <v>104</v>
      </c>
      <c r="B2846" s="27">
        <v>2</v>
      </c>
      <c r="C2846" t="s">
        <v>1961</v>
      </c>
      <c r="D2846">
        <v>2014</v>
      </c>
    </row>
    <row r="2847" spans="1:4" x14ac:dyDescent="0.3">
      <c r="A2847" s="18" t="s">
        <v>104</v>
      </c>
      <c r="B2847" s="27">
        <v>2</v>
      </c>
      <c r="C2847" t="s">
        <v>1961</v>
      </c>
      <c r="D2847">
        <v>2014</v>
      </c>
    </row>
    <row r="2848" spans="1:4" x14ac:dyDescent="0.3">
      <c r="A2848" s="18" t="s">
        <v>104</v>
      </c>
      <c r="B2848" s="27">
        <v>2</v>
      </c>
      <c r="C2848" t="s">
        <v>1961</v>
      </c>
      <c r="D2848">
        <v>2014</v>
      </c>
    </row>
    <row r="2849" spans="1:4" x14ac:dyDescent="0.3">
      <c r="A2849" s="18" t="s">
        <v>104</v>
      </c>
      <c r="B2849" s="27">
        <v>2</v>
      </c>
      <c r="C2849" t="s">
        <v>1961</v>
      </c>
      <c r="D2849">
        <v>2014</v>
      </c>
    </row>
    <row r="2850" spans="1:4" x14ac:dyDescent="0.3">
      <c r="A2850" s="18" t="s">
        <v>104</v>
      </c>
      <c r="B2850" s="27">
        <v>2</v>
      </c>
      <c r="C2850" t="s">
        <v>1961</v>
      </c>
      <c r="D2850">
        <v>2014</v>
      </c>
    </row>
    <row r="2851" spans="1:4" x14ac:dyDescent="0.3">
      <c r="A2851" s="18" t="s">
        <v>104</v>
      </c>
      <c r="B2851" s="27">
        <v>2</v>
      </c>
      <c r="C2851" t="s">
        <v>1961</v>
      </c>
      <c r="D2851">
        <v>2014</v>
      </c>
    </row>
    <row r="2852" spans="1:4" x14ac:dyDescent="0.3">
      <c r="A2852" s="18" t="s">
        <v>104</v>
      </c>
      <c r="B2852" s="27">
        <v>2</v>
      </c>
      <c r="C2852" t="s">
        <v>1961</v>
      </c>
      <c r="D2852">
        <v>2014</v>
      </c>
    </row>
    <row r="2853" spans="1:4" x14ac:dyDescent="0.3">
      <c r="A2853" s="18" t="s">
        <v>104</v>
      </c>
      <c r="B2853" s="27">
        <v>2</v>
      </c>
      <c r="C2853" t="s">
        <v>1961</v>
      </c>
      <c r="D2853">
        <v>2014</v>
      </c>
    </row>
    <row r="2854" spans="1:4" x14ac:dyDescent="0.3">
      <c r="A2854" s="18" t="s">
        <v>104</v>
      </c>
      <c r="B2854" s="27">
        <v>2</v>
      </c>
      <c r="C2854" t="s">
        <v>1961</v>
      </c>
      <c r="D2854">
        <v>2014</v>
      </c>
    </row>
    <row r="2855" spans="1:4" x14ac:dyDescent="0.3">
      <c r="A2855" s="18" t="s">
        <v>104</v>
      </c>
      <c r="B2855" s="27">
        <v>2</v>
      </c>
      <c r="C2855" t="s">
        <v>1961</v>
      </c>
      <c r="D2855">
        <v>2014</v>
      </c>
    </row>
    <row r="2856" spans="1:4" x14ac:dyDescent="0.3">
      <c r="A2856" s="18" t="s">
        <v>104</v>
      </c>
      <c r="B2856" s="27">
        <v>2</v>
      </c>
      <c r="C2856" t="s">
        <v>1961</v>
      </c>
      <c r="D2856">
        <v>2014</v>
      </c>
    </row>
    <row r="2857" spans="1:4" x14ac:dyDescent="0.3">
      <c r="A2857" s="18" t="s">
        <v>104</v>
      </c>
      <c r="B2857" s="27">
        <v>2</v>
      </c>
      <c r="C2857" t="s">
        <v>1961</v>
      </c>
      <c r="D2857">
        <v>2014</v>
      </c>
    </row>
    <row r="2858" spans="1:4" x14ac:dyDescent="0.3">
      <c r="A2858" s="18" t="s">
        <v>104</v>
      </c>
      <c r="B2858" s="27">
        <v>2</v>
      </c>
      <c r="C2858" t="s">
        <v>1961</v>
      </c>
      <c r="D2858">
        <v>2014</v>
      </c>
    </row>
    <row r="2859" spans="1:4" x14ac:dyDescent="0.3">
      <c r="A2859" s="18" t="s">
        <v>104</v>
      </c>
      <c r="B2859" s="27">
        <v>2</v>
      </c>
      <c r="C2859" t="s">
        <v>1961</v>
      </c>
      <c r="D2859">
        <v>2014</v>
      </c>
    </row>
    <row r="2860" spans="1:4" x14ac:dyDescent="0.3">
      <c r="A2860" s="18" t="s">
        <v>104</v>
      </c>
      <c r="B2860" s="27">
        <v>2</v>
      </c>
      <c r="C2860" t="s">
        <v>1961</v>
      </c>
      <c r="D2860">
        <v>2014</v>
      </c>
    </row>
    <row r="2861" spans="1:4" x14ac:dyDescent="0.3">
      <c r="A2861" s="18" t="s">
        <v>104</v>
      </c>
      <c r="B2861" s="27">
        <v>2</v>
      </c>
      <c r="C2861" t="s">
        <v>1961</v>
      </c>
      <c r="D2861">
        <v>2014</v>
      </c>
    </row>
    <row r="2862" spans="1:4" x14ac:dyDescent="0.3">
      <c r="A2862" s="18" t="s">
        <v>104</v>
      </c>
      <c r="B2862" s="27">
        <v>2</v>
      </c>
      <c r="C2862" t="s">
        <v>1961</v>
      </c>
      <c r="D2862">
        <v>2014</v>
      </c>
    </row>
    <row r="2863" spans="1:4" x14ac:dyDescent="0.3">
      <c r="A2863" s="18" t="s">
        <v>104</v>
      </c>
      <c r="B2863" s="27">
        <v>2</v>
      </c>
      <c r="C2863" t="s">
        <v>1961</v>
      </c>
      <c r="D2863">
        <v>2014</v>
      </c>
    </row>
    <row r="2864" spans="1:4" x14ac:dyDescent="0.3">
      <c r="A2864" s="18" t="s">
        <v>104</v>
      </c>
      <c r="B2864" s="27">
        <v>2</v>
      </c>
      <c r="C2864" t="s">
        <v>1961</v>
      </c>
      <c r="D2864">
        <v>2014</v>
      </c>
    </row>
    <row r="2865" spans="1:4" x14ac:dyDescent="0.3">
      <c r="A2865" s="18" t="s">
        <v>104</v>
      </c>
      <c r="B2865" s="27">
        <v>2</v>
      </c>
      <c r="C2865" t="s">
        <v>1961</v>
      </c>
      <c r="D2865">
        <v>2014</v>
      </c>
    </row>
    <row r="2866" spans="1:4" x14ac:dyDescent="0.3">
      <c r="A2866" s="18" t="s">
        <v>104</v>
      </c>
      <c r="B2866" s="27">
        <v>2</v>
      </c>
      <c r="C2866" t="s">
        <v>1961</v>
      </c>
      <c r="D2866">
        <v>2014</v>
      </c>
    </row>
    <row r="2867" spans="1:4" x14ac:dyDescent="0.3">
      <c r="A2867" s="18" t="s">
        <v>104</v>
      </c>
      <c r="B2867" s="27">
        <v>2</v>
      </c>
      <c r="C2867" t="s">
        <v>1961</v>
      </c>
      <c r="D2867">
        <v>2014</v>
      </c>
    </row>
    <row r="2868" spans="1:4" x14ac:dyDescent="0.3">
      <c r="A2868" s="18" t="s">
        <v>104</v>
      </c>
      <c r="B2868" s="27">
        <v>2</v>
      </c>
      <c r="C2868" t="s">
        <v>1961</v>
      </c>
      <c r="D2868">
        <v>2014</v>
      </c>
    </row>
    <row r="2869" spans="1:4" x14ac:dyDescent="0.3">
      <c r="A2869" s="18" t="s">
        <v>104</v>
      </c>
      <c r="B2869" s="27">
        <v>2</v>
      </c>
      <c r="C2869" t="s">
        <v>1961</v>
      </c>
      <c r="D2869">
        <v>2014</v>
      </c>
    </row>
    <row r="2870" spans="1:4" x14ac:dyDescent="0.3">
      <c r="A2870" s="18" t="s">
        <v>104</v>
      </c>
      <c r="B2870" s="27">
        <v>2</v>
      </c>
      <c r="C2870" t="s">
        <v>1961</v>
      </c>
      <c r="D2870">
        <v>2014</v>
      </c>
    </row>
    <row r="2871" spans="1:4" x14ac:dyDescent="0.3">
      <c r="A2871" s="18" t="s">
        <v>104</v>
      </c>
      <c r="B2871" s="27">
        <v>2</v>
      </c>
      <c r="C2871" t="s">
        <v>1961</v>
      </c>
      <c r="D2871">
        <v>2014</v>
      </c>
    </row>
    <row r="2872" spans="1:4" x14ac:dyDescent="0.3">
      <c r="A2872" s="18" t="s">
        <v>104</v>
      </c>
      <c r="B2872" s="27">
        <v>2</v>
      </c>
      <c r="C2872" t="s">
        <v>1961</v>
      </c>
      <c r="D2872">
        <v>2014</v>
      </c>
    </row>
    <row r="2873" spans="1:4" x14ac:dyDescent="0.3">
      <c r="A2873" s="18" t="s">
        <v>104</v>
      </c>
      <c r="B2873" s="27">
        <v>2</v>
      </c>
      <c r="C2873" t="s">
        <v>1961</v>
      </c>
      <c r="D2873">
        <v>2014</v>
      </c>
    </row>
    <row r="2874" spans="1:4" x14ac:dyDescent="0.3">
      <c r="A2874" s="18" t="s">
        <v>104</v>
      </c>
      <c r="B2874" s="27">
        <v>2</v>
      </c>
      <c r="C2874" t="s">
        <v>1961</v>
      </c>
      <c r="D2874">
        <v>2014</v>
      </c>
    </row>
    <row r="2875" spans="1:4" x14ac:dyDescent="0.3">
      <c r="A2875" s="18" t="s">
        <v>104</v>
      </c>
      <c r="B2875" s="27">
        <v>2</v>
      </c>
      <c r="C2875" t="s">
        <v>1961</v>
      </c>
      <c r="D2875">
        <v>2014</v>
      </c>
    </row>
    <row r="2876" spans="1:4" x14ac:dyDescent="0.3">
      <c r="A2876" s="18" t="s">
        <v>104</v>
      </c>
      <c r="B2876" s="27">
        <v>2</v>
      </c>
      <c r="C2876" t="s">
        <v>1961</v>
      </c>
      <c r="D2876">
        <v>2014</v>
      </c>
    </row>
    <row r="2877" spans="1:4" x14ac:dyDescent="0.3">
      <c r="A2877" s="18" t="s">
        <v>104</v>
      </c>
      <c r="B2877" s="27">
        <v>2</v>
      </c>
      <c r="C2877" t="s">
        <v>1961</v>
      </c>
      <c r="D2877">
        <v>2014</v>
      </c>
    </row>
    <row r="2878" spans="1:4" x14ac:dyDescent="0.3">
      <c r="A2878" s="18" t="s">
        <v>104</v>
      </c>
      <c r="B2878" s="27">
        <v>2</v>
      </c>
      <c r="C2878" t="s">
        <v>1961</v>
      </c>
      <c r="D2878">
        <v>2014</v>
      </c>
    </row>
    <row r="2879" spans="1:4" x14ac:dyDescent="0.3">
      <c r="A2879" s="18" t="s">
        <v>104</v>
      </c>
      <c r="B2879" s="27">
        <v>2</v>
      </c>
      <c r="C2879" t="s">
        <v>1961</v>
      </c>
      <c r="D2879">
        <v>2014</v>
      </c>
    </row>
    <row r="2880" spans="1:4" x14ac:dyDescent="0.3">
      <c r="A2880" s="18" t="s">
        <v>104</v>
      </c>
      <c r="B2880" s="27">
        <v>2</v>
      </c>
      <c r="C2880" t="s">
        <v>1961</v>
      </c>
      <c r="D2880">
        <v>2014</v>
      </c>
    </row>
    <row r="2881" spans="1:4" x14ac:dyDescent="0.3">
      <c r="A2881" s="18" t="s">
        <v>104</v>
      </c>
      <c r="B2881" s="27">
        <v>2</v>
      </c>
      <c r="C2881" t="s">
        <v>1961</v>
      </c>
      <c r="D2881">
        <v>2014</v>
      </c>
    </row>
    <row r="2882" spans="1:4" x14ac:dyDescent="0.3">
      <c r="A2882" s="18" t="s">
        <v>104</v>
      </c>
      <c r="B2882" s="27">
        <v>2</v>
      </c>
      <c r="C2882" t="s">
        <v>1961</v>
      </c>
      <c r="D2882">
        <v>2014</v>
      </c>
    </row>
    <row r="2883" spans="1:4" x14ac:dyDescent="0.3">
      <c r="A2883" s="18" t="s">
        <v>104</v>
      </c>
      <c r="B2883" s="27">
        <v>2</v>
      </c>
      <c r="C2883" t="s">
        <v>1961</v>
      </c>
      <c r="D2883">
        <v>2014</v>
      </c>
    </row>
    <row r="2884" spans="1:4" x14ac:dyDescent="0.3">
      <c r="A2884" s="18" t="s">
        <v>104</v>
      </c>
      <c r="B2884" s="27">
        <v>2</v>
      </c>
      <c r="C2884" t="s">
        <v>1961</v>
      </c>
      <c r="D2884">
        <v>2014</v>
      </c>
    </row>
    <row r="2885" spans="1:4" x14ac:dyDescent="0.3">
      <c r="A2885" s="18" t="s">
        <v>104</v>
      </c>
      <c r="B2885" s="27">
        <v>2</v>
      </c>
      <c r="C2885" t="s">
        <v>1961</v>
      </c>
      <c r="D2885">
        <v>2014</v>
      </c>
    </row>
    <row r="2886" spans="1:4" x14ac:dyDescent="0.3">
      <c r="A2886" s="18" t="s">
        <v>104</v>
      </c>
      <c r="B2886" s="27">
        <v>2</v>
      </c>
      <c r="C2886" t="s">
        <v>1961</v>
      </c>
      <c r="D2886">
        <v>2014</v>
      </c>
    </row>
    <row r="2887" spans="1:4" x14ac:dyDescent="0.3">
      <c r="A2887" s="18" t="s">
        <v>104</v>
      </c>
      <c r="B2887" s="27">
        <v>2</v>
      </c>
      <c r="C2887" t="s">
        <v>1961</v>
      </c>
      <c r="D2887">
        <v>2014</v>
      </c>
    </row>
    <row r="2888" spans="1:4" x14ac:dyDescent="0.3">
      <c r="A2888" s="18" t="s">
        <v>104</v>
      </c>
      <c r="B2888" s="27">
        <v>2</v>
      </c>
      <c r="C2888" t="s">
        <v>1961</v>
      </c>
      <c r="D2888">
        <v>2014</v>
      </c>
    </row>
    <row r="2889" spans="1:4" x14ac:dyDescent="0.3">
      <c r="A2889" s="18" t="s">
        <v>104</v>
      </c>
      <c r="B2889" s="27">
        <v>2</v>
      </c>
      <c r="C2889" t="s">
        <v>1961</v>
      </c>
      <c r="D2889">
        <v>2014</v>
      </c>
    </row>
    <row r="2890" spans="1:4" x14ac:dyDescent="0.3">
      <c r="A2890" s="18" t="s">
        <v>104</v>
      </c>
      <c r="B2890" s="27">
        <v>2</v>
      </c>
      <c r="C2890" t="s">
        <v>1961</v>
      </c>
      <c r="D2890">
        <v>2014</v>
      </c>
    </row>
    <row r="2891" spans="1:4" x14ac:dyDescent="0.3">
      <c r="A2891" s="18" t="s">
        <v>104</v>
      </c>
      <c r="B2891" s="27">
        <v>2</v>
      </c>
      <c r="C2891" t="s">
        <v>1961</v>
      </c>
      <c r="D2891">
        <v>2014</v>
      </c>
    </row>
    <row r="2892" spans="1:4" x14ac:dyDescent="0.3">
      <c r="A2892" s="18" t="s">
        <v>104</v>
      </c>
      <c r="B2892" s="27">
        <v>2</v>
      </c>
      <c r="C2892" t="s">
        <v>1961</v>
      </c>
      <c r="D2892">
        <v>2014</v>
      </c>
    </row>
    <row r="2893" spans="1:4" x14ac:dyDescent="0.3">
      <c r="A2893" s="18" t="s">
        <v>104</v>
      </c>
      <c r="B2893" s="27">
        <v>2</v>
      </c>
      <c r="C2893" t="s">
        <v>1961</v>
      </c>
      <c r="D2893">
        <v>2014</v>
      </c>
    </row>
    <row r="2894" spans="1:4" x14ac:dyDescent="0.3">
      <c r="A2894" s="18" t="s">
        <v>104</v>
      </c>
      <c r="B2894" s="27">
        <v>2</v>
      </c>
      <c r="C2894" t="s">
        <v>1961</v>
      </c>
      <c r="D2894">
        <v>2014</v>
      </c>
    </row>
    <row r="2895" spans="1:4" x14ac:dyDescent="0.3">
      <c r="A2895" s="18" t="s">
        <v>104</v>
      </c>
      <c r="B2895" s="27">
        <v>2</v>
      </c>
      <c r="C2895" t="s">
        <v>1961</v>
      </c>
      <c r="D2895">
        <v>2014</v>
      </c>
    </row>
    <row r="2896" spans="1:4" x14ac:dyDescent="0.3">
      <c r="A2896" s="18" t="s">
        <v>104</v>
      </c>
      <c r="B2896" s="27">
        <v>2</v>
      </c>
      <c r="C2896" t="s">
        <v>1961</v>
      </c>
      <c r="D2896">
        <v>2014</v>
      </c>
    </row>
    <row r="2897" spans="1:4" x14ac:dyDescent="0.3">
      <c r="A2897" s="18" t="s">
        <v>104</v>
      </c>
      <c r="B2897" s="27">
        <v>2</v>
      </c>
      <c r="C2897" t="s">
        <v>1961</v>
      </c>
      <c r="D2897">
        <v>2014</v>
      </c>
    </row>
    <row r="2898" spans="1:4" x14ac:dyDescent="0.3">
      <c r="A2898" s="18" t="s">
        <v>104</v>
      </c>
      <c r="B2898" s="27">
        <v>2</v>
      </c>
      <c r="C2898" t="s">
        <v>1961</v>
      </c>
      <c r="D2898">
        <v>2014</v>
      </c>
    </row>
    <row r="2899" spans="1:4" x14ac:dyDescent="0.3">
      <c r="A2899" s="18" t="s">
        <v>104</v>
      </c>
      <c r="B2899" s="27">
        <v>2</v>
      </c>
      <c r="C2899" t="s">
        <v>1961</v>
      </c>
      <c r="D2899">
        <v>2014</v>
      </c>
    </row>
    <row r="2900" spans="1:4" x14ac:dyDescent="0.3">
      <c r="A2900" s="18" t="s">
        <v>104</v>
      </c>
      <c r="B2900" s="27">
        <v>2</v>
      </c>
      <c r="C2900" t="s">
        <v>1961</v>
      </c>
      <c r="D2900">
        <v>2014</v>
      </c>
    </row>
    <row r="2901" spans="1:4" x14ac:dyDescent="0.3">
      <c r="A2901" s="18" t="s">
        <v>104</v>
      </c>
      <c r="B2901" s="27">
        <v>2</v>
      </c>
      <c r="C2901" t="s">
        <v>1961</v>
      </c>
      <c r="D2901">
        <v>2014</v>
      </c>
    </row>
    <row r="2902" spans="1:4" x14ac:dyDescent="0.3">
      <c r="A2902" s="18" t="s">
        <v>104</v>
      </c>
      <c r="B2902" s="27">
        <v>2</v>
      </c>
      <c r="C2902" t="s">
        <v>1961</v>
      </c>
      <c r="D2902">
        <v>2014</v>
      </c>
    </row>
    <row r="2903" spans="1:4" x14ac:dyDescent="0.3">
      <c r="A2903" s="18" t="s">
        <v>104</v>
      </c>
      <c r="B2903" s="27">
        <v>2</v>
      </c>
      <c r="C2903" t="s">
        <v>1961</v>
      </c>
      <c r="D2903">
        <v>2014</v>
      </c>
    </row>
    <row r="2904" spans="1:4" x14ac:dyDescent="0.3">
      <c r="A2904" s="18" t="s">
        <v>104</v>
      </c>
      <c r="B2904" s="27">
        <v>2</v>
      </c>
      <c r="C2904" t="s">
        <v>1961</v>
      </c>
      <c r="D2904">
        <v>2014</v>
      </c>
    </row>
    <row r="2905" spans="1:4" x14ac:dyDescent="0.3">
      <c r="A2905" s="18" t="s">
        <v>104</v>
      </c>
      <c r="B2905" s="27">
        <v>2</v>
      </c>
      <c r="C2905" t="s">
        <v>1961</v>
      </c>
      <c r="D2905">
        <v>2014</v>
      </c>
    </row>
    <row r="2906" spans="1:4" x14ac:dyDescent="0.3">
      <c r="A2906" s="18" t="s">
        <v>104</v>
      </c>
      <c r="B2906" s="27">
        <v>2</v>
      </c>
      <c r="C2906" t="s">
        <v>1961</v>
      </c>
      <c r="D2906">
        <v>2014</v>
      </c>
    </row>
    <row r="2907" spans="1:4" x14ac:dyDescent="0.3">
      <c r="A2907" s="18" t="s">
        <v>104</v>
      </c>
      <c r="B2907" s="27">
        <v>2</v>
      </c>
      <c r="C2907" t="s">
        <v>1961</v>
      </c>
      <c r="D2907">
        <v>2014</v>
      </c>
    </row>
    <row r="2908" spans="1:4" x14ac:dyDescent="0.3">
      <c r="A2908" s="18" t="s">
        <v>104</v>
      </c>
      <c r="B2908" s="27">
        <v>2</v>
      </c>
      <c r="C2908" t="s">
        <v>1961</v>
      </c>
      <c r="D2908">
        <v>2014</v>
      </c>
    </row>
    <row r="2909" spans="1:4" x14ac:dyDescent="0.3">
      <c r="A2909" s="18" t="s">
        <v>104</v>
      </c>
      <c r="B2909" s="27">
        <v>2</v>
      </c>
      <c r="C2909" t="s">
        <v>1961</v>
      </c>
      <c r="D2909">
        <v>2014</v>
      </c>
    </row>
    <row r="2910" spans="1:4" x14ac:dyDescent="0.3">
      <c r="A2910" s="18" t="s">
        <v>104</v>
      </c>
      <c r="B2910" s="27">
        <v>2</v>
      </c>
      <c r="C2910" t="s">
        <v>1961</v>
      </c>
      <c r="D2910">
        <v>2014</v>
      </c>
    </row>
    <row r="2911" spans="1:4" x14ac:dyDescent="0.3">
      <c r="A2911" s="18" t="s">
        <v>104</v>
      </c>
      <c r="B2911" s="27">
        <v>2</v>
      </c>
      <c r="C2911" t="s">
        <v>1961</v>
      </c>
      <c r="D2911">
        <v>2014</v>
      </c>
    </row>
    <row r="2912" spans="1:4" x14ac:dyDescent="0.3">
      <c r="A2912" s="18" t="s">
        <v>104</v>
      </c>
      <c r="B2912" s="27">
        <v>2</v>
      </c>
      <c r="C2912" t="s">
        <v>1961</v>
      </c>
      <c r="D2912">
        <v>2014</v>
      </c>
    </row>
    <row r="2913" spans="1:4" x14ac:dyDescent="0.3">
      <c r="A2913" s="18" t="s">
        <v>104</v>
      </c>
      <c r="B2913" s="27">
        <v>2</v>
      </c>
      <c r="C2913" t="s">
        <v>1961</v>
      </c>
      <c r="D2913">
        <v>2014</v>
      </c>
    </row>
    <row r="2914" spans="1:4" x14ac:dyDescent="0.3">
      <c r="A2914" s="18" t="s">
        <v>104</v>
      </c>
      <c r="B2914" s="27">
        <v>2</v>
      </c>
      <c r="C2914" t="s">
        <v>1961</v>
      </c>
      <c r="D2914">
        <v>2014</v>
      </c>
    </row>
    <row r="2915" spans="1:4" x14ac:dyDescent="0.3">
      <c r="A2915" s="18" t="s">
        <v>104</v>
      </c>
      <c r="B2915" s="27">
        <v>2</v>
      </c>
      <c r="C2915" t="s">
        <v>1961</v>
      </c>
      <c r="D2915">
        <v>2014</v>
      </c>
    </row>
    <row r="2916" spans="1:4" x14ac:dyDescent="0.3">
      <c r="A2916" s="18" t="s">
        <v>104</v>
      </c>
      <c r="B2916" s="27">
        <v>2</v>
      </c>
      <c r="C2916" t="s">
        <v>1961</v>
      </c>
      <c r="D2916">
        <v>2014</v>
      </c>
    </row>
    <row r="2917" spans="1:4" x14ac:dyDescent="0.3">
      <c r="A2917" s="18" t="s">
        <v>104</v>
      </c>
      <c r="B2917" s="27">
        <v>2</v>
      </c>
      <c r="C2917" t="s">
        <v>1961</v>
      </c>
      <c r="D2917">
        <v>2014</v>
      </c>
    </row>
    <row r="2918" spans="1:4" x14ac:dyDescent="0.3">
      <c r="A2918" s="18" t="s">
        <v>104</v>
      </c>
      <c r="B2918" s="27">
        <v>2</v>
      </c>
      <c r="C2918" t="s">
        <v>1961</v>
      </c>
      <c r="D2918">
        <v>2014</v>
      </c>
    </row>
    <row r="2919" spans="1:4" x14ac:dyDescent="0.3">
      <c r="A2919" s="18" t="s">
        <v>104</v>
      </c>
      <c r="B2919" s="27">
        <v>2</v>
      </c>
      <c r="C2919" t="s">
        <v>1961</v>
      </c>
      <c r="D2919">
        <v>2014</v>
      </c>
    </row>
    <row r="2920" spans="1:4" x14ac:dyDescent="0.3">
      <c r="A2920" s="18" t="s">
        <v>104</v>
      </c>
      <c r="B2920" s="27">
        <v>2</v>
      </c>
      <c r="C2920" t="s">
        <v>1961</v>
      </c>
      <c r="D2920">
        <v>2014</v>
      </c>
    </row>
    <row r="2921" spans="1:4" x14ac:dyDescent="0.3">
      <c r="A2921" s="18" t="s">
        <v>104</v>
      </c>
      <c r="B2921" s="27">
        <v>2</v>
      </c>
      <c r="C2921" t="s">
        <v>1961</v>
      </c>
      <c r="D2921">
        <v>2014</v>
      </c>
    </row>
    <row r="2922" spans="1:4" x14ac:dyDescent="0.3">
      <c r="A2922" s="18" t="s">
        <v>104</v>
      </c>
      <c r="B2922" s="27">
        <v>2</v>
      </c>
      <c r="C2922" t="s">
        <v>1961</v>
      </c>
      <c r="D2922">
        <v>2014</v>
      </c>
    </row>
    <row r="2923" spans="1:4" x14ac:dyDescent="0.3">
      <c r="A2923" s="18" t="s">
        <v>104</v>
      </c>
      <c r="B2923" s="27">
        <v>2</v>
      </c>
      <c r="C2923" t="s">
        <v>1961</v>
      </c>
      <c r="D2923">
        <v>2014</v>
      </c>
    </row>
    <row r="2924" spans="1:4" x14ac:dyDescent="0.3">
      <c r="A2924" s="18" t="s">
        <v>104</v>
      </c>
      <c r="B2924" s="27">
        <v>2</v>
      </c>
      <c r="C2924" t="s">
        <v>1961</v>
      </c>
      <c r="D2924">
        <v>2014</v>
      </c>
    </row>
    <row r="2925" spans="1:4" x14ac:dyDescent="0.3">
      <c r="A2925" s="18" t="s">
        <v>104</v>
      </c>
      <c r="B2925" s="27">
        <v>2</v>
      </c>
      <c r="C2925" t="s">
        <v>1961</v>
      </c>
      <c r="D2925">
        <v>2014</v>
      </c>
    </row>
    <row r="2926" spans="1:4" x14ac:dyDescent="0.3">
      <c r="A2926" s="18" t="s">
        <v>104</v>
      </c>
      <c r="B2926" s="27">
        <v>2</v>
      </c>
      <c r="C2926" t="s">
        <v>1961</v>
      </c>
      <c r="D2926">
        <v>2014</v>
      </c>
    </row>
    <row r="2927" spans="1:4" x14ac:dyDescent="0.3">
      <c r="A2927" s="18" t="s">
        <v>104</v>
      </c>
      <c r="B2927" s="27">
        <v>2</v>
      </c>
      <c r="C2927" t="s">
        <v>1961</v>
      </c>
      <c r="D2927">
        <v>2014</v>
      </c>
    </row>
    <row r="2928" spans="1:4" x14ac:dyDescent="0.3">
      <c r="A2928" s="18" t="s">
        <v>104</v>
      </c>
      <c r="B2928" s="27">
        <v>2</v>
      </c>
      <c r="C2928" t="s">
        <v>1961</v>
      </c>
      <c r="D2928">
        <v>2014</v>
      </c>
    </row>
    <row r="2929" spans="1:4" x14ac:dyDescent="0.3">
      <c r="A2929" s="18" t="s">
        <v>104</v>
      </c>
      <c r="B2929" s="27">
        <v>2</v>
      </c>
      <c r="C2929" t="s">
        <v>1961</v>
      </c>
      <c r="D2929">
        <v>2014</v>
      </c>
    </row>
    <row r="2930" spans="1:4" x14ac:dyDescent="0.3">
      <c r="A2930" s="18" t="s">
        <v>104</v>
      </c>
      <c r="B2930" s="27">
        <v>2</v>
      </c>
      <c r="C2930" t="s">
        <v>1961</v>
      </c>
      <c r="D2930">
        <v>2014</v>
      </c>
    </row>
    <row r="2931" spans="1:4" x14ac:dyDescent="0.3">
      <c r="A2931" s="18" t="s">
        <v>104</v>
      </c>
      <c r="B2931" s="27">
        <v>2</v>
      </c>
      <c r="C2931" t="s">
        <v>1961</v>
      </c>
      <c r="D2931">
        <v>2014</v>
      </c>
    </row>
    <row r="2932" spans="1:4" x14ac:dyDescent="0.3">
      <c r="A2932" s="18" t="s">
        <v>104</v>
      </c>
      <c r="B2932" s="27">
        <v>2</v>
      </c>
      <c r="C2932" t="s">
        <v>1961</v>
      </c>
      <c r="D2932">
        <v>2014</v>
      </c>
    </row>
    <row r="2933" spans="1:4" x14ac:dyDescent="0.3">
      <c r="A2933" s="18" t="s">
        <v>104</v>
      </c>
      <c r="B2933" s="27">
        <v>2</v>
      </c>
      <c r="C2933" t="s">
        <v>1961</v>
      </c>
      <c r="D2933">
        <v>2014</v>
      </c>
    </row>
    <row r="2934" spans="1:4" x14ac:dyDescent="0.3">
      <c r="A2934" s="18" t="s">
        <v>104</v>
      </c>
      <c r="B2934" s="27">
        <v>2</v>
      </c>
      <c r="C2934" t="s">
        <v>1961</v>
      </c>
      <c r="D2934">
        <v>2014</v>
      </c>
    </row>
    <row r="2935" spans="1:4" x14ac:dyDescent="0.3">
      <c r="A2935" s="18" t="s">
        <v>104</v>
      </c>
      <c r="B2935" s="27">
        <v>2</v>
      </c>
      <c r="C2935" t="s">
        <v>1961</v>
      </c>
      <c r="D2935">
        <v>2014</v>
      </c>
    </row>
    <row r="2936" spans="1:4" x14ac:dyDescent="0.3">
      <c r="A2936" s="18" t="s">
        <v>104</v>
      </c>
      <c r="B2936" s="27">
        <v>2</v>
      </c>
      <c r="C2936" t="s">
        <v>1961</v>
      </c>
      <c r="D2936">
        <v>2014</v>
      </c>
    </row>
    <row r="2937" spans="1:4" x14ac:dyDescent="0.3">
      <c r="A2937" s="18" t="s">
        <v>104</v>
      </c>
      <c r="B2937" s="27">
        <v>2</v>
      </c>
      <c r="C2937" t="s">
        <v>1961</v>
      </c>
      <c r="D2937">
        <v>2014</v>
      </c>
    </row>
    <row r="2938" spans="1:4" x14ac:dyDescent="0.3">
      <c r="A2938" s="18" t="s">
        <v>104</v>
      </c>
      <c r="B2938" s="27">
        <v>2</v>
      </c>
      <c r="C2938" t="s">
        <v>1961</v>
      </c>
      <c r="D2938">
        <v>2014</v>
      </c>
    </row>
    <row r="2939" spans="1:4" x14ac:dyDescent="0.3">
      <c r="A2939" s="18" t="s">
        <v>104</v>
      </c>
      <c r="B2939" s="27">
        <v>2</v>
      </c>
      <c r="C2939" t="s">
        <v>1961</v>
      </c>
      <c r="D2939">
        <v>2014</v>
      </c>
    </row>
    <row r="2940" spans="1:4" x14ac:dyDescent="0.3">
      <c r="A2940" s="18" t="s">
        <v>104</v>
      </c>
      <c r="B2940" s="27">
        <v>2</v>
      </c>
      <c r="C2940" t="s">
        <v>1961</v>
      </c>
      <c r="D2940">
        <v>2014</v>
      </c>
    </row>
    <row r="2941" spans="1:4" x14ac:dyDescent="0.3">
      <c r="A2941" s="18" t="s">
        <v>104</v>
      </c>
      <c r="B2941" s="27">
        <v>2</v>
      </c>
      <c r="C2941" t="s">
        <v>1961</v>
      </c>
      <c r="D2941">
        <v>2014</v>
      </c>
    </row>
    <row r="2942" spans="1:4" x14ac:dyDescent="0.3">
      <c r="A2942" s="18" t="s">
        <v>104</v>
      </c>
      <c r="B2942" s="27">
        <v>2</v>
      </c>
      <c r="C2942" t="s">
        <v>1961</v>
      </c>
      <c r="D2942">
        <v>2014</v>
      </c>
    </row>
    <row r="2943" spans="1:4" x14ac:dyDescent="0.3">
      <c r="A2943" s="18" t="s">
        <v>104</v>
      </c>
      <c r="B2943" s="27">
        <v>2</v>
      </c>
      <c r="C2943" t="s">
        <v>1961</v>
      </c>
      <c r="D2943">
        <v>2014</v>
      </c>
    </row>
    <row r="2944" spans="1:4" x14ac:dyDescent="0.3">
      <c r="A2944" s="18" t="s">
        <v>104</v>
      </c>
      <c r="B2944" s="27">
        <v>2</v>
      </c>
      <c r="C2944" t="s">
        <v>1961</v>
      </c>
      <c r="D2944">
        <v>2014</v>
      </c>
    </row>
    <row r="2945" spans="1:4" x14ac:dyDescent="0.3">
      <c r="A2945" s="18" t="s">
        <v>104</v>
      </c>
      <c r="B2945" s="27">
        <v>2</v>
      </c>
      <c r="C2945" t="s">
        <v>1961</v>
      </c>
      <c r="D2945">
        <v>2014</v>
      </c>
    </row>
    <row r="2946" spans="1:4" x14ac:dyDescent="0.3">
      <c r="A2946" s="18" t="s">
        <v>104</v>
      </c>
      <c r="B2946" s="27">
        <v>2</v>
      </c>
      <c r="C2946" t="s">
        <v>1961</v>
      </c>
      <c r="D2946">
        <v>2014</v>
      </c>
    </row>
    <row r="2947" spans="1:4" x14ac:dyDescent="0.3">
      <c r="A2947" s="18" t="s">
        <v>104</v>
      </c>
      <c r="B2947" s="27">
        <v>2</v>
      </c>
      <c r="C2947" t="s">
        <v>1961</v>
      </c>
      <c r="D2947">
        <v>2014</v>
      </c>
    </row>
    <row r="2948" spans="1:4" x14ac:dyDescent="0.3">
      <c r="A2948" s="18" t="s">
        <v>104</v>
      </c>
      <c r="B2948" s="27">
        <v>2</v>
      </c>
      <c r="C2948" t="s">
        <v>1961</v>
      </c>
      <c r="D2948">
        <v>2014</v>
      </c>
    </row>
    <row r="2949" spans="1:4" x14ac:dyDescent="0.3">
      <c r="A2949" s="18" t="s">
        <v>105</v>
      </c>
      <c r="B2949" s="27">
        <v>1</v>
      </c>
      <c r="C2949" t="s">
        <v>1966</v>
      </c>
      <c r="D2949">
        <v>2014</v>
      </c>
    </row>
    <row r="2950" spans="1:4" x14ac:dyDescent="0.3">
      <c r="A2950" s="18" t="s">
        <v>105</v>
      </c>
      <c r="B2950" s="27">
        <v>1</v>
      </c>
      <c r="C2950" t="s">
        <v>1966</v>
      </c>
      <c r="D2950">
        <v>2014</v>
      </c>
    </row>
    <row r="2951" spans="1:4" x14ac:dyDescent="0.3">
      <c r="A2951" s="18" t="s">
        <v>105</v>
      </c>
      <c r="B2951" s="27">
        <v>1</v>
      </c>
      <c r="C2951" t="s">
        <v>1966</v>
      </c>
      <c r="D2951">
        <v>2014</v>
      </c>
    </row>
    <row r="2952" spans="1:4" x14ac:dyDescent="0.3">
      <c r="A2952" s="18" t="s">
        <v>105</v>
      </c>
      <c r="B2952" s="27">
        <v>1</v>
      </c>
      <c r="C2952" t="s">
        <v>1966</v>
      </c>
      <c r="D2952">
        <v>2014</v>
      </c>
    </row>
    <row r="2953" spans="1:4" x14ac:dyDescent="0.3">
      <c r="A2953" s="18" t="s">
        <v>105</v>
      </c>
      <c r="B2953" s="27">
        <v>1</v>
      </c>
      <c r="C2953" t="s">
        <v>1966</v>
      </c>
      <c r="D2953">
        <v>2014</v>
      </c>
    </row>
    <row r="2954" spans="1:4" x14ac:dyDescent="0.3">
      <c r="A2954" s="18" t="s">
        <v>105</v>
      </c>
      <c r="B2954" s="27">
        <v>1</v>
      </c>
      <c r="C2954" t="s">
        <v>1966</v>
      </c>
      <c r="D2954">
        <v>2014</v>
      </c>
    </row>
    <row r="2955" spans="1:4" x14ac:dyDescent="0.3">
      <c r="A2955" s="18" t="s">
        <v>105</v>
      </c>
      <c r="B2955" s="27">
        <v>1</v>
      </c>
      <c r="C2955" t="s">
        <v>1966</v>
      </c>
      <c r="D2955">
        <v>2014</v>
      </c>
    </row>
    <row r="2956" spans="1:4" x14ac:dyDescent="0.3">
      <c r="A2956" s="18" t="s">
        <v>105</v>
      </c>
      <c r="B2956" s="27">
        <v>1</v>
      </c>
      <c r="C2956" t="s">
        <v>1966</v>
      </c>
      <c r="D2956">
        <v>2014</v>
      </c>
    </row>
    <row r="2957" spans="1:4" x14ac:dyDescent="0.3">
      <c r="A2957" s="18" t="s">
        <v>105</v>
      </c>
      <c r="B2957" s="27">
        <v>1</v>
      </c>
      <c r="C2957" t="s">
        <v>1966</v>
      </c>
      <c r="D2957">
        <v>2014</v>
      </c>
    </row>
    <row r="2958" spans="1:4" x14ac:dyDescent="0.3">
      <c r="A2958" s="18" t="s">
        <v>105</v>
      </c>
      <c r="B2958" s="27">
        <v>1</v>
      </c>
      <c r="C2958" t="s">
        <v>1966</v>
      </c>
      <c r="D2958">
        <v>2014</v>
      </c>
    </row>
    <row r="2959" spans="1:4" x14ac:dyDescent="0.3">
      <c r="A2959" s="18" t="s">
        <v>105</v>
      </c>
      <c r="B2959" s="27">
        <v>1</v>
      </c>
      <c r="C2959" t="s">
        <v>1966</v>
      </c>
      <c r="D2959">
        <v>2014</v>
      </c>
    </row>
    <row r="2960" spans="1:4" x14ac:dyDescent="0.3">
      <c r="A2960" s="18" t="s">
        <v>105</v>
      </c>
      <c r="B2960" s="27">
        <v>1</v>
      </c>
      <c r="C2960" t="s">
        <v>1966</v>
      </c>
      <c r="D2960">
        <v>2014</v>
      </c>
    </row>
    <row r="2961" spans="1:4" x14ac:dyDescent="0.3">
      <c r="A2961" s="18" t="s">
        <v>105</v>
      </c>
      <c r="B2961" s="27">
        <v>1</v>
      </c>
      <c r="C2961" t="s">
        <v>1966</v>
      </c>
      <c r="D2961">
        <v>2014</v>
      </c>
    </row>
    <row r="2962" spans="1:4" x14ac:dyDescent="0.3">
      <c r="A2962" s="18" t="s">
        <v>105</v>
      </c>
      <c r="B2962" s="27">
        <v>1</v>
      </c>
      <c r="C2962" t="s">
        <v>1966</v>
      </c>
      <c r="D2962">
        <v>2014</v>
      </c>
    </row>
    <row r="2963" spans="1:4" x14ac:dyDescent="0.3">
      <c r="A2963" s="18" t="s">
        <v>105</v>
      </c>
      <c r="B2963" s="27">
        <v>1</v>
      </c>
      <c r="C2963" t="s">
        <v>1966</v>
      </c>
      <c r="D2963">
        <v>2014</v>
      </c>
    </row>
    <row r="2964" spans="1:4" x14ac:dyDescent="0.3">
      <c r="A2964" s="18" t="s">
        <v>105</v>
      </c>
      <c r="B2964" s="27">
        <v>1</v>
      </c>
      <c r="C2964" t="s">
        <v>1966</v>
      </c>
      <c r="D2964">
        <v>2014</v>
      </c>
    </row>
    <row r="2965" spans="1:4" x14ac:dyDescent="0.3">
      <c r="A2965" s="18" t="s">
        <v>105</v>
      </c>
      <c r="B2965" s="27">
        <v>1</v>
      </c>
      <c r="C2965" t="s">
        <v>1966</v>
      </c>
      <c r="D2965">
        <v>2014</v>
      </c>
    </row>
    <row r="2966" spans="1:4" x14ac:dyDescent="0.3">
      <c r="A2966" s="18" t="s">
        <v>105</v>
      </c>
      <c r="B2966" s="27">
        <v>1</v>
      </c>
      <c r="C2966" t="s">
        <v>1966</v>
      </c>
      <c r="D2966">
        <v>2014</v>
      </c>
    </row>
    <row r="2967" spans="1:4" x14ac:dyDescent="0.3">
      <c r="A2967" s="18" t="s">
        <v>105</v>
      </c>
      <c r="B2967" s="27">
        <v>1</v>
      </c>
      <c r="C2967" t="s">
        <v>1966</v>
      </c>
      <c r="D2967">
        <v>2014</v>
      </c>
    </row>
    <row r="2968" spans="1:4" x14ac:dyDescent="0.3">
      <c r="A2968" s="18" t="s">
        <v>105</v>
      </c>
      <c r="B2968" s="27">
        <v>1</v>
      </c>
      <c r="C2968" t="s">
        <v>1966</v>
      </c>
      <c r="D2968">
        <v>2014</v>
      </c>
    </row>
    <row r="2969" spans="1:4" x14ac:dyDescent="0.3">
      <c r="A2969" s="18" t="s">
        <v>105</v>
      </c>
      <c r="B2969" s="27">
        <v>1</v>
      </c>
      <c r="C2969" t="s">
        <v>1966</v>
      </c>
      <c r="D2969">
        <v>2014</v>
      </c>
    </row>
    <row r="2970" spans="1:4" x14ac:dyDescent="0.3">
      <c r="A2970" s="18" t="s">
        <v>105</v>
      </c>
      <c r="B2970" s="27">
        <v>1</v>
      </c>
      <c r="C2970" t="s">
        <v>1966</v>
      </c>
      <c r="D2970">
        <v>2014</v>
      </c>
    </row>
    <row r="2971" spans="1:4" x14ac:dyDescent="0.3">
      <c r="A2971" s="18" t="s">
        <v>105</v>
      </c>
      <c r="B2971" s="27">
        <v>1</v>
      </c>
      <c r="C2971" t="s">
        <v>1966</v>
      </c>
      <c r="D2971">
        <v>2014</v>
      </c>
    </row>
    <row r="2972" spans="1:4" x14ac:dyDescent="0.3">
      <c r="A2972" s="18" t="s">
        <v>105</v>
      </c>
      <c r="B2972" s="27">
        <v>1</v>
      </c>
      <c r="C2972" t="s">
        <v>1966</v>
      </c>
      <c r="D2972">
        <v>2014</v>
      </c>
    </row>
    <row r="2973" spans="1:4" x14ac:dyDescent="0.3">
      <c r="A2973" s="18" t="s">
        <v>105</v>
      </c>
      <c r="B2973" s="27">
        <v>1</v>
      </c>
      <c r="C2973" t="s">
        <v>1966</v>
      </c>
      <c r="D2973">
        <v>2014</v>
      </c>
    </row>
    <row r="2974" spans="1:4" x14ac:dyDescent="0.3">
      <c r="A2974" s="18" t="s">
        <v>105</v>
      </c>
      <c r="B2974" s="27">
        <v>1</v>
      </c>
      <c r="C2974" t="s">
        <v>1966</v>
      </c>
      <c r="D2974">
        <v>2014</v>
      </c>
    </row>
    <row r="2975" spans="1:4" x14ac:dyDescent="0.3">
      <c r="A2975" s="18" t="s">
        <v>105</v>
      </c>
      <c r="B2975" s="27">
        <v>1</v>
      </c>
      <c r="C2975" t="s">
        <v>1966</v>
      </c>
      <c r="D2975">
        <v>2014</v>
      </c>
    </row>
    <row r="2976" spans="1:4" x14ac:dyDescent="0.3">
      <c r="A2976" s="18" t="s">
        <v>105</v>
      </c>
      <c r="B2976" s="27">
        <v>1</v>
      </c>
      <c r="C2976" t="s">
        <v>1966</v>
      </c>
      <c r="D2976">
        <v>2014</v>
      </c>
    </row>
    <row r="2977" spans="1:4" x14ac:dyDescent="0.3">
      <c r="A2977" s="18" t="s">
        <v>105</v>
      </c>
      <c r="B2977" s="27">
        <v>1</v>
      </c>
      <c r="C2977" t="s">
        <v>1966</v>
      </c>
      <c r="D2977">
        <v>2014</v>
      </c>
    </row>
    <row r="2978" spans="1:4" x14ac:dyDescent="0.3">
      <c r="A2978" s="18" t="s">
        <v>105</v>
      </c>
      <c r="B2978" s="27">
        <v>1</v>
      </c>
      <c r="C2978" t="s">
        <v>1966</v>
      </c>
      <c r="D2978">
        <v>2014</v>
      </c>
    </row>
    <row r="2979" spans="1:4" x14ac:dyDescent="0.3">
      <c r="A2979" s="18" t="s">
        <v>105</v>
      </c>
      <c r="B2979" s="27">
        <v>1</v>
      </c>
      <c r="C2979" t="s">
        <v>1966</v>
      </c>
      <c r="D2979">
        <v>2014</v>
      </c>
    </row>
    <row r="2980" spans="1:4" x14ac:dyDescent="0.3">
      <c r="A2980" s="18" t="s">
        <v>105</v>
      </c>
      <c r="B2980" s="27">
        <v>1</v>
      </c>
      <c r="C2980" t="s">
        <v>1966</v>
      </c>
      <c r="D2980">
        <v>2014</v>
      </c>
    </row>
    <row r="2981" spans="1:4" x14ac:dyDescent="0.3">
      <c r="A2981" s="18" t="s">
        <v>105</v>
      </c>
      <c r="B2981" s="27">
        <v>1</v>
      </c>
      <c r="C2981" t="s">
        <v>1966</v>
      </c>
      <c r="D2981">
        <v>2014</v>
      </c>
    </row>
    <row r="2982" spans="1:4" x14ac:dyDescent="0.3">
      <c r="A2982" s="18" t="s">
        <v>105</v>
      </c>
      <c r="B2982" s="27">
        <v>1</v>
      </c>
      <c r="C2982" t="s">
        <v>1966</v>
      </c>
      <c r="D2982">
        <v>2014</v>
      </c>
    </row>
    <row r="2983" spans="1:4" x14ac:dyDescent="0.3">
      <c r="A2983" s="18" t="s">
        <v>105</v>
      </c>
      <c r="B2983" s="27">
        <v>1</v>
      </c>
      <c r="C2983" t="s">
        <v>1966</v>
      </c>
      <c r="D2983">
        <v>2014</v>
      </c>
    </row>
    <row r="2984" spans="1:4" x14ac:dyDescent="0.3">
      <c r="A2984" s="18" t="s">
        <v>105</v>
      </c>
      <c r="B2984" s="27">
        <v>1</v>
      </c>
      <c r="C2984" t="s">
        <v>1966</v>
      </c>
      <c r="D2984">
        <v>2014</v>
      </c>
    </row>
    <row r="2985" spans="1:4" x14ac:dyDescent="0.3">
      <c r="A2985" s="18" t="s">
        <v>105</v>
      </c>
      <c r="B2985" s="27">
        <v>1</v>
      </c>
      <c r="C2985" t="s">
        <v>1966</v>
      </c>
      <c r="D2985">
        <v>2014</v>
      </c>
    </row>
    <row r="2986" spans="1:4" x14ac:dyDescent="0.3">
      <c r="A2986" s="18" t="s">
        <v>105</v>
      </c>
      <c r="B2986" s="27">
        <v>1</v>
      </c>
      <c r="C2986" t="s">
        <v>1966</v>
      </c>
      <c r="D2986">
        <v>2014</v>
      </c>
    </row>
    <row r="2987" spans="1:4" x14ac:dyDescent="0.3">
      <c r="A2987" s="18" t="s">
        <v>105</v>
      </c>
      <c r="B2987" s="27">
        <v>1</v>
      </c>
      <c r="C2987" t="s">
        <v>1966</v>
      </c>
      <c r="D2987">
        <v>2014</v>
      </c>
    </row>
    <row r="2988" spans="1:4" x14ac:dyDescent="0.3">
      <c r="A2988" s="18" t="s">
        <v>105</v>
      </c>
      <c r="B2988" s="27">
        <v>1</v>
      </c>
      <c r="C2988" t="s">
        <v>1966</v>
      </c>
      <c r="D2988">
        <v>2014</v>
      </c>
    </row>
    <row r="2989" spans="1:4" x14ac:dyDescent="0.3">
      <c r="A2989" s="18" t="s">
        <v>105</v>
      </c>
      <c r="B2989" s="27">
        <v>1</v>
      </c>
      <c r="C2989" t="s">
        <v>1966</v>
      </c>
      <c r="D2989">
        <v>2014</v>
      </c>
    </row>
    <row r="2990" spans="1:4" x14ac:dyDescent="0.3">
      <c r="A2990" s="18" t="s">
        <v>105</v>
      </c>
      <c r="B2990" s="27">
        <v>1</v>
      </c>
      <c r="C2990" t="s">
        <v>1966</v>
      </c>
      <c r="D2990">
        <v>2014</v>
      </c>
    </row>
    <row r="2991" spans="1:4" x14ac:dyDescent="0.3">
      <c r="A2991" s="18" t="s">
        <v>105</v>
      </c>
      <c r="B2991" s="27">
        <v>1</v>
      </c>
      <c r="C2991" t="s">
        <v>1966</v>
      </c>
      <c r="D2991">
        <v>2014</v>
      </c>
    </row>
    <row r="2992" spans="1:4" x14ac:dyDescent="0.3">
      <c r="A2992" s="18" t="s">
        <v>105</v>
      </c>
      <c r="B2992" s="27">
        <v>1</v>
      </c>
      <c r="C2992" t="s">
        <v>1966</v>
      </c>
      <c r="D2992">
        <v>2014</v>
      </c>
    </row>
    <row r="2993" spans="1:4" x14ac:dyDescent="0.3">
      <c r="A2993" s="18" t="s">
        <v>105</v>
      </c>
      <c r="B2993" s="27">
        <v>1</v>
      </c>
      <c r="C2993" t="s">
        <v>1966</v>
      </c>
      <c r="D2993">
        <v>2014</v>
      </c>
    </row>
    <row r="2994" spans="1:4" x14ac:dyDescent="0.3">
      <c r="A2994" s="18" t="s">
        <v>105</v>
      </c>
      <c r="B2994" s="27">
        <v>1</v>
      </c>
      <c r="C2994" t="s">
        <v>1966</v>
      </c>
      <c r="D2994">
        <v>2014</v>
      </c>
    </row>
    <row r="2995" spans="1:4" x14ac:dyDescent="0.3">
      <c r="A2995" s="18" t="s">
        <v>105</v>
      </c>
      <c r="B2995" s="27">
        <v>1</v>
      </c>
      <c r="C2995" t="s">
        <v>1966</v>
      </c>
      <c r="D2995">
        <v>2014</v>
      </c>
    </row>
    <row r="2996" spans="1:4" x14ac:dyDescent="0.3">
      <c r="A2996" s="18" t="s">
        <v>105</v>
      </c>
      <c r="B2996" s="27">
        <v>1</v>
      </c>
      <c r="C2996" t="s">
        <v>1966</v>
      </c>
      <c r="D2996">
        <v>2014</v>
      </c>
    </row>
    <row r="2997" spans="1:4" x14ac:dyDescent="0.3">
      <c r="A2997" s="18" t="s">
        <v>105</v>
      </c>
      <c r="B2997" s="27">
        <v>1</v>
      </c>
      <c r="C2997" t="s">
        <v>1966</v>
      </c>
      <c r="D2997">
        <v>2014</v>
      </c>
    </row>
    <row r="2998" spans="1:4" x14ac:dyDescent="0.3">
      <c r="A2998" s="18" t="s">
        <v>105</v>
      </c>
      <c r="B2998" s="27">
        <v>1</v>
      </c>
      <c r="C2998" t="s">
        <v>1966</v>
      </c>
      <c r="D2998">
        <v>2014</v>
      </c>
    </row>
    <row r="2999" spans="1:4" x14ac:dyDescent="0.3">
      <c r="A2999" s="18" t="s">
        <v>105</v>
      </c>
      <c r="B2999" s="27">
        <v>1</v>
      </c>
      <c r="C2999" t="s">
        <v>1966</v>
      </c>
      <c r="D2999">
        <v>2014</v>
      </c>
    </row>
    <row r="3000" spans="1:4" x14ac:dyDescent="0.3">
      <c r="A3000" s="18" t="s">
        <v>105</v>
      </c>
      <c r="B3000" s="27">
        <v>1</v>
      </c>
      <c r="C3000" t="s">
        <v>1966</v>
      </c>
      <c r="D3000">
        <v>2014</v>
      </c>
    </row>
    <row r="3001" spans="1:4" x14ac:dyDescent="0.3">
      <c r="A3001" s="18" t="s">
        <v>105</v>
      </c>
      <c r="B3001" s="27">
        <v>1</v>
      </c>
      <c r="C3001" t="s">
        <v>1966</v>
      </c>
      <c r="D3001">
        <v>2014</v>
      </c>
    </row>
    <row r="3002" spans="1:4" x14ac:dyDescent="0.3">
      <c r="A3002" s="18" t="s">
        <v>105</v>
      </c>
      <c r="B3002" s="27">
        <v>1</v>
      </c>
      <c r="C3002" t="s">
        <v>1966</v>
      </c>
      <c r="D3002">
        <v>2014</v>
      </c>
    </row>
    <row r="3003" spans="1:4" x14ac:dyDescent="0.3">
      <c r="A3003" s="18" t="s">
        <v>105</v>
      </c>
      <c r="B3003" s="27">
        <v>1</v>
      </c>
      <c r="C3003" t="s">
        <v>1966</v>
      </c>
      <c r="D3003">
        <v>2014</v>
      </c>
    </row>
    <row r="3004" spans="1:4" x14ac:dyDescent="0.3">
      <c r="A3004" s="18" t="s">
        <v>105</v>
      </c>
      <c r="B3004" s="27">
        <v>1</v>
      </c>
      <c r="C3004" t="s">
        <v>1966</v>
      </c>
      <c r="D3004">
        <v>2014</v>
      </c>
    </row>
    <row r="3005" spans="1:4" x14ac:dyDescent="0.3">
      <c r="A3005" s="18" t="s">
        <v>105</v>
      </c>
      <c r="B3005" s="27">
        <v>1</v>
      </c>
      <c r="C3005" t="s">
        <v>1966</v>
      </c>
      <c r="D3005">
        <v>2014</v>
      </c>
    </row>
    <row r="3006" spans="1:4" x14ac:dyDescent="0.3">
      <c r="A3006" s="18" t="s">
        <v>105</v>
      </c>
      <c r="B3006" s="27">
        <v>1</v>
      </c>
      <c r="C3006" t="s">
        <v>1966</v>
      </c>
      <c r="D3006">
        <v>2014</v>
      </c>
    </row>
    <row r="3007" spans="1:4" x14ac:dyDescent="0.3">
      <c r="A3007" s="18" t="s">
        <v>105</v>
      </c>
      <c r="B3007" s="27">
        <v>1</v>
      </c>
      <c r="C3007" t="s">
        <v>1966</v>
      </c>
      <c r="D3007">
        <v>2014</v>
      </c>
    </row>
    <row r="3008" spans="1:4" x14ac:dyDescent="0.3">
      <c r="A3008" s="18" t="s">
        <v>105</v>
      </c>
      <c r="B3008" s="27">
        <v>1</v>
      </c>
      <c r="C3008" t="s">
        <v>1966</v>
      </c>
      <c r="D3008">
        <v>2014</v>
      </c>
    </row>
    <row r="3009" spans="1:4" x14ac:dyDescent="0.3">
      <c r="A3009" s="18" t="s">
        <v>105</v>
      </c>
      <c r="B3009" s="27">
        <v>1</v>
      </c>
      <c r="C3009" t="s">
        <v>1966</v>
      </c>
      <c r="D3009">
        <v>2014</v>
      </c>
    </row>
    <row r="3010" spans="1:4" x14ac:dyDescent="0.3">
      <c r="A3010" s="18" t="s">
        <v>105</v>
      </c>
      <c r="B3010" s="27">
        <v>1</v>
      </c>
      <c r="C3010" t="s">
        <v>1966</v>
      </c>
      <c r="D3010">
        <v>2014</v>
      </c>
    </row>
    <row r="3011" spans="1:4" x14ac:dyDescent="0.3">
      <c r="A3011" s="18" t="s">
        <v>105</v>
      </c>
      <c r="B3011" s="27">
        <v>1</v>
      </c>
      <c r="C3011" t="s">
        <v>1966</v>
      </c>
      <c r="D3011">
        <v>2014</v>
      </c>
    </row>
    <row r="3012" spans="1:4" x14ac:dyDescent="0.3">
      <c r="A3012" s="18" t="s">
        <v>105</v>
      </c>
      <c r="B3012" s="27">
        <v>1</v>
      </c>
      <c r="C3012" t="s">
        <v>1966</v>
      </c>
      <c r="D3012">
        <v>2014</v>
      </c>
    </row>
    <row r="3013" spans="1:4" x14ac:dyDescent="0.3">
      <c r="A3013" s="18" t="s">
        <v>105</v>
      </c>
      <c r="B3013" s="27">
        <v>1</v>
      </c>
      <c r="C3013" t="s">
        <v>1966</v>
      </c>
      <c r="D3013">
        <v>2014</v>
      </c>
    </row>
    <row r="3014" spans="1:4" x14ac:dyDescent="0.3">
      <c r="A3014" s="18" t="s">
        <v>105</v>
      </c>
      <c r="B3014" s="27">
        <v>1</v>
      </c>
      <c r="C3014" t="s">
        <v>1966</v>
      </c>
      <c r="D3014">
        <v>2014</v>
      </c>
    </row>
    <row r="3015" spans="1:4" x14ac:dyDescent="0.3">
      <c r="A3015" s="18" t="s">
        <v>105</v>
      </c>
      <c r="B3015" s="27">
        <v>1</v>
      </c>
      <c r="C3015" t="s">
        <v>1966</v>
      </c>
      <c r="D3015">
        <v>2014</v>
      </c>
    </row>
    <row r="3016" spans="1:4" x14ac:dyDescent="0.3">
      <c r="A3016" s="18" t="s">
        <v>105</v>
      </c>
      <c r="B3016" s="27">
        <v>1</v>
      </c>
      <c r="C3016" t="s">
        <v>1966</v>
      </c>
      <c r="D3016">
        <v>2014</v>
      </c>
    </row>
    <row r="3017" spans="1:4" x14ac:dyDescent="0.3">
      <c r="A3017" s="18" t="s">
        <v>105</v>
      </c>
      <c r="B3017" s="27">
        <v>1</v>
      </c>
      <c r="C3017" t="s">
        <v>1966</v>
      </c>
      <c r="D3017">
        <v>2014</v>
      </c>
    </row>
    <row r="3018" spans="1:4" x14ac:dyDescent="0.3">
      <c r="A3018" s="18" t="s">
        <v>105</v>
      </c>
      <c r="B3018" s="27">
        <v>1</v>
      </c>
      <c r="C3018" t="s">
        <v>1966</v>
      </c>
      <c r="D3018">
        <v>2014</v>
      </c>
    </row>
    <row r="3019" spans="1:4" x14ac:dyDescent="0.3">
      <c r="A3019" s="18" t="s">
        <v>105</v>
      </c>
      <c r="B3019" s="27">
        <v>1</v>
      </c>
      <c r="C3019" t="s">
        <v>1966</v>
      </c>
      <c r="D3019">
        <v>2014</v>
      </c>
    </row>
    <row r="3020" spans="1:4" x14ac:dyDescent="0.3">
      <c r="A3020" s="18" t="s">
        <v>105</v>
      </c>
      <c r="B3020" s="27">
        <v>1</v>
      </c>
      <c r="C3020" t="s">
        <v>1966</v>
      </c>
      <c r="D3020">
        <v>2014</v>
      </c>
    </row>
    <row r="3021" spans="1:4" x14ac:dyDescent="0.3">
      <c r="A3021" s="18" t="s">
        <v>105</v>
      </c>
      <c r="B3021" s="27">
        <v>1</v>
      </c>
      <c r="C3021" t="s">
        <v>1966</v>
      </c>
      <c r="D3021">
        <v>2014</v>
      </c>
    </row>
    <row r="3022" spans="1:4" x14ac:dyDescent="0.3">
      <c r="A3022" s="18" t="s">
        <v>105</v>
      </c>
      <c r="B3022" s="27">
        <v>1</v>
      </c>
      <c r="C3022" t="s">
        <v>1966</v>
      </c>
      <c r="D3022">
        <v>2014</v>
      </c>
    </row>
    <row r="3023" spans="1:4" x14ac:dyDescent="0.3">
      <c r="A3023" s="18" t="s">
        <v>105</v>
      </c>
      <c r="B3023" s="27">
        <v>1</v>
      </c>
      <c r="C3023" t="s">
        <v>1966</v>
      </c>
      <c r="D3023">
        <v>2014</v>
      </c>
    </row>
    <row r="3024" spans="1:4" x14ac:dyDescent="0.3">
      <c r="A3024" s="18" t="s">
        <v>105</v>
      </c>
      <c r="B3024" s="27">
        <v>1</v>
      </c>
      <c r="C3024" t="s">
        <v>1966</v>
      </c>
      <c r="D3024">
        <v>2014</v>
      </c>
    </row>
    <row r="3025" spans="1:4" x14ac:dyDescent="0.3">
      <c r="A3025" s="18" t="s">
        <v>105</v>
      </c>
      <c r="B3025" s="27">
        <v>1</v>
      </c>
      <c r="C3025" t="s">
        <v>1966</v>
      </c>
      <c r="D3025">
        <v>2014</v>
      </c>
    </row>
    <row r="3026" spans="1:4" x14ac:dyDescent="0.3">
      <c r="A3026" s="18" t="s">
        <v>105</v>
      </c>
      <c r="B3026" s="27">
        <v>1</v>
      </c>
      <c r="C3026" t="s">
        <v>1966</v>
      </c>
      <c r="D3026">
        <v>2014</v>
      </c>
    </row>
    <row r="3027" spans="1:4" x14ac:dyDescent="0.3">
      <c r="A3027" s="18" t="s">
        <v>105</v>
      </c>
      <c r="B3027" s="27">
        <v>1</v>
      </c>
      <c r="C3027" t="s">
        <v>1966</v>
      </c>
      <c r="D3027">
        <v>2014</v>
      </c>
    </row>
    <row r="3028" spans="1:4" x14ac:dyDescent="0.3">
      <c r="A3028" s="18" t="s">
        <v>105</v>
      </c>
      <c r="B3028" s="27">
        <v>1</v>
      </c>
      <c r="C3028" t="s">
        <v>1966</v>
      </c>
      <c r="D3028">
        <v>2014</v>
      </c>
    </row>
    <row r="3029" spans="1:4" x14ac:dyDescent="0.3">
      <c r="A3029" s="18" t="s">
        <v>105</v>
      </c>
      <c r="B3029" s="27">
        <v>1</v>
      </c>
      <c r="C3029" t="s">
        <v>1966</v>
      </c>
      <c r="D3029">
        <v>2014</v>
      </c>
    </row>
    <row r="3030" spans="1:4" x14ac:dyDescent="0.3">
      <c r="A3030" s="18" t="s">
        <v>105</v>
      </c>
      <c r="B3030" s="27">
        <v>1</v>
      </c>
      <c r="C3030" t="s">
        <v>1966</v>
      </c>
      <c r="D3030">
        <v>2014</v>
      </c>
    </row>
    <row r="3031" spans="1:4" x14ac:dyDescent="0.3">
      <c r="A3031" s="18" t="s">
        <v>105</v>
      </c>
      <c r="B3031" s="27">
        <v>1</v>
      </c>
      <c r="C3031" t="s">
        <v>1966</v>
      </c>
      <c r="D3031">
        <v>2014</v>
      </c>
    </row>
    <row r="3032" spans="1:4" x14ac:dyDescent="0.3">
      <c r="A3032" s="18" t="s">
        <v>105</v>
      </c>
      <c r="B3032" s="27">
        <v>1</v>
      </c>
      <c r="C3032" t="s">
        <v>1966</v>
      </c>
      <c r="D3032">
        <v>2014</v>
      </c>
    </row>
    <row r="3033" spans="1:4" x14ac:dyDescent="0.3">
      <c r="A3033" s="18" t="s">
        <v>105</v>
      </c>
      <c r="B3033" s="27">
        <v>1</v>
      </c>
      <c r="C3033" t="s">
        <v>1966</v>
      </c>
      <c r="D3033">
        <v>2014</v>
      </c>
    </row>
    <row r="3034" spans="1:4" x14ac:dyDescent="0.3">
      <c r="A3034" s="18" t="s">
        <v>105</v>
      </c>
      <c r="B3034" s="27">
        <v>1</v>
      </c>
      <c r="C3034" t="s">
        <v>1966</v>
      </c>
      <c r="D3034">
        <v>2014</v>
      </c>
    </row>
    <row r="3035" spans="1:4" x14ac:dyDescent="0.3">
      <c r="A3035" s="18" t="s">
        <v>105</v>
      </c>
      <c r="B3035" s="27">
        <v>1</v>
      </c>
      <c r="C3035" t="s">
        <v>1966</v>
      </c>
      <c r="D3035">
        <v>2014</v>
      </c>
    </row>
    <row r="3036" spans="1:4" x14ac:dyDescent="0.3">
      <c r="A3036" s="18" t="s">
        <v>105</v>
      </c>
      <c r="B3036" s="27">
        <v>1</v>
      </c>
      <c r="C3036" t="s">
        <v>1966</v>
      </c>
      <c r="D3036">
        <v>2014</v>
      </c>
    </row>
    <row r="3037" spans="1:4" x14ac:dyDescent="0.3">
      <c r="A3037" s="18" t="s">
        <v>105</v>
      </c>
      <c r="B3037" s="27">
        <v>1</v>
      </c>
      <c r="C3037" t="s">
        <v>1966</v>
      </c>
      <c r="D3037">
        <v>2014</v>
      </c>
    </row>
    <row r="3038" spans="1:4" x14ac:dyDescent="0.3">
      <c r="A3038" s="18" t="s">
        <v>105</v>
      </c>
      <c r="B3038" s="27">
        <v>1</v>
      </c>
      <c r="C3038" t="s">
        <v>1966</v>
      </c>
      <c r="D3038">
        <v>2014</v>
      </c>
    </row>
    <row r="3039" spans="1:4" x14ac:dyDescent="0.3">
      <c r="A3039" s="18" t="s">
        <v>105</v>
      </c>
      <c r="B3039" s="27">
        <v>1</v>
      </c>
      <c r="C3039" t="s">
        <v>1966</v>
      </c>
      <c r="D3039">
        <v>2014</v>
      </c>
    </row>
    <row r="3040" spans="1:4" x14ac:dyDescent="0.3">
      <c r="A3040" s="18" t="s">
        <v>105</v>
      </c>
      <c r="B3040" s="27">
        <v>1</v>
      </c>
      <c r="C3040" t="s">
        <v>1966</v>
      </c>
      <c r="D3040">
        <v>2014</v>
      </c>
    </row>
    <row r="3041" spans="1:4" x14ac:dyDescent="0.3">
      <c r="A3041" s="18" t="s">
        <v>105</v>
      </c>
      <c r="B3041" s="27">
        <v>1</v>
      </c>
      <c r="C3041" t="s">
        <v>1966</v>
      </c>
      <c r="D3041">
        <v>2014</v>
      </c>
    </row>
    <row r="3042" spans="1:4" x14ac:dyDescent="0.3">
      <c r="A3042" s="18" t="s">
        <v>105</v>
      </c>
      <c r="B3042" s="27">
        <v>1</v>
      </c>
      <c r="C3042" t="s">
        <v>1966</v>
      </c>
      <c r="D3042">
        <v>2014</v>
      </c>
    </row>
    <row r="3043" spans="1:4" x14ac:dyDescent="0.3">
      <c r="A3043" s="18" t="s">
        <v>105</v>
      </c>
      <c r="B3043" s="27">
        <v>1</v>
      </c>
      <c r="C3043" t="s">
        <v>1966</v>
      </c>
      <c r="D3043">
        <v>2014</v>
      </c>
    </row>
    <row r="3044" spans="1:4" x14ac:dyDescent="0.3">
      <c r="A3044" s="18" t="s">
        <v>105</v>
      </c>
      <c r="B3044" s="27">
        <v>1</v>
      </c>
      <c r="C3044" t="s">
        <v>1966</v>
      </c>
      <c r="D3044">
        <v>2014</v>
      </c>
    </row>
    <row r="3045" spans="1:4" x14ac:dyDescent="0.3">
      <c r="A3045" s="18" t="s">
        <v>105</v>
      </c>
      <c r="B3045" s="27">
        <v>1</v>
      </c>
      <c r="C3045" t="s">
        <v>1966</v>
      </c>
      <c r="D3045">
        <v>2014</v>
      </c>
    </row>
    <row r="3046" spans="1:4" x14ac:dyDescent="0.3">
      <c r="A3046" s="18" t="s">
        <v>105</v>
      </c>
      <c r="B3046" s="27">
        <v>1</v>
      </c>
      <c r="C3046" t="s">
        <v>1966</v>
      </c>
      <c r="D3046">
        <v>2014</v>
      </c>
    </row>
    <row r="3047" spans="1:4" x14ac:dyDescent="0.3">
      <c r="A3047" s="18" t="s">
        <v>105</v>
      </c>
      <c r="B3047" s="27">
        <v>1</v>
      </c>
      <c r="C3047" t="s">
        <v>1966</v>
      </c>
      <c r="D3047">
        <v>2014</v>
      </c>
    </row>
    <row r="3048" spans="1:4" x14ac:dyDescent="0.3">
      <c r="A3048" s="18" t="s">
        <v>105</v>
      </c>
      <c r="B3048" s="27">
        <v>1</v>
      </c>
      <c r="C3048" t="s">
        <v>1966</v>
      </c>
      <c r="D3048">
        <v>2014</v>
      </c>
    </row>
    <row r="3049" spans="1:4" x14ac:dyDescent="0.3">
      <c r="A3049" s="18" t="s">
        <v>105</v>
      </c>
      <c r="B3049" s="27">
        <v>1</v>
      </c>
      <c r="C3049" t="s">
        <v>1966</v>
      </c>
      <c r="D3049">
        <v>2014</v>
      </c>
    </row>
    <row r="3050" spans="1:4" x14ac:dyDescent="0.3">
      <c r="A3050" s="18" t="s">
        <v>105</v>
      </c>
      <c r="B3050" s="27">
        <v>1</v>
      </c>
      <c r="C3050" t="s">
        <v>1966</v>
      </c>
      <c r="D3050">
        <v>2014</v>
      </c>
    </row>
    <row r="3051" spans="1:4" x14ac:dyDescent="0.3">
      <c r="A3051" s="18" t="s">
        <v>105</v>
      </c>
      <c r="B3051" s="27">
        <v>1</v>
      </c>
      <c r="C3051" t="s">
        <v>1966</v>
      </c>
      <c r="D3051">
        <v>2014</v>
      </c>
    </row>
    <row r="3052" spans="1:4" x14ac:dyDescent="0.3">
      <c r="A3052" s="18" t="s">
        <v>105</v>
      </c>
      <c r="B3052" s="27">
        <v>1</v>
      </c>
      <c r="C3052" t="s">
        <v>1966</v>
      </c>
      <c r="D3052">
        <v>2014</v>
      </c>
    </row>
    <row r="3053" spans="1:4" x14ac:dyDescent="0.3">
      <c r="A3053" s="18" t="s">
        <v>105</v>
      </c>
      <c r="B3053" s="27">
        <v>1</v>
      </c>
      <c r="C3053" t="s">
        <v>1966</v>
      </c>
      <c r="D3053">
        <v>2014</v>
      </c>
    </row>
    <row r="3054" spans="1:4" x14ac:dyDescent="0.3">
      <c r="A3054" s="18" t="s">
        <v>105</v>
      </c>
      <c r="B3054" s="27">
        <v>1</v>
      </c>
      <c r="C3054" t="s">
        <v>1966</v>
      </c>
      <c r="D3054">
        <v>2014</v>
      </c>
    </row>
    <row r="3055" spans="1:4" x14ac:dyDescent="0.3">
      <c r="A3055" s="18" t="s">
        <v>105</v>
      </c>
      <c r="B3055" s="27">
        <v>1</v>
      </c>
      <c r="C3055" t="s">
        <v>1966</v>
      </c>
      <c r="D3055">
        <v>2014</v>
      </c>
    </row>
    <row r="3056" spans="1:4" x14ac:dyDescent="0.3">
      <c r="A3056" s="18" t="s">
        <v>105</v>
      </c>
      <c r="B3056" s="27">
        <v>1</v>
      </c>
      <c r="C3056" t="s">
        <v>1966</v>
      </c>
      <c r="D3056">
        <v>2014</v>
      </c>
    </row>
    <row r="3057" spans="1:4" x14ac:dyDescent="0.3">
      <c r="A3057" s="18" t="s">
        <v>105</v>
      </c>
      <c r="B3057" s="27">
        <v>1</v>
      </c>
      <c r="C3057" t="s">
        <v>1966</v>
      </c>
      <c r="D3057">
        <v>2014</v>
      </c>
    </row>
    <row r="3058" spans="1:4" x14ac:dyDescent="0.3">
      <c r="A3058" s="18" t="s">
        <v>105</v>
      </c>
      <c r="B3058" s="27">
        <v>1</v>
      </c>
      <c r="C3058" t="s">
        <v>1966</v>
      </c>
      <c r="D3058">
        <v>2014</v>
      </c>
    </row>
    <row r="3059" spans="1:4" x14ac:dyDescent="0.3">
      <c r="A3059" s="18" t="s">
        <v>105</v>
      </c>
      <c r="B3059" s="27">
        <v>1</v>
      </c>
      <c r="C3059" t="s">
        <v>1966</v>
      </c>
      <c r="D3059">
        <v>2014</v>
      </c>
    </row>
    <row r="3060" spans="1:4" x14ac:dyDescent="0.3">
      <c r="A3060" s="18" t="s">
        <v>105</v>
      </c>
      <c r="B3060" s="27">
        <v>1</v>
      </c>
      <c r="C3060" t="s">
        <v>1966</v>
      </c>
      <c r="D3060">
        <v>2014</v>
      </c>
    </row>
    <row r="3061" spans="1:4" x14ac:dyDescent="0.3">
      <c r="A3061" s="18" t="s">
        <v>105</v>
      </c>
      <c r="B3061" s="27">
        <v>1</v>
      </c>
      <c r="C3061" t="s">
        <v>1966</v>
      </c>
      <c r="D3061">
        <v>2014</v>
      </c>
    </row>
    <row r="3062" spans="1:4" x14ac:dyDescent="0.3">
      <c r="A3062" s="18" t="s">
        <v>105</v>
      </c>
      <c r="B3062" s="27">
        <v>1</v>
      </c>
      <c r="C3062" t="s">
        <v>1966</v>
      </c>
      <c r="D3062">
        <v>2014</v>
      </c>
    </row>
    <row r="3063" spans="1:4" x14ac:dyDescent="0.3">
      <c r="A3063" s="18" t="s">
        <v>105</v>
      </c>
      <c r="B3063" s="27">
        <v>1</v>
      </c>
      <c r="C3063" t="s">
        <v>1966</v>
      </c>
      <c r="D3063">
        <v>2014</v>
      </c>
    </row>
    <row r="3064" spans="1:4" x14ac:dyDescent="0.3">
      <c r="A3064" s="18" t="s">
        <v>105</v>
      </c>
      <c r="B3064" s="27">
        <v>1</v>
      </c>
      <c r="C3064" t="s">
        <v>1966</v>
      </c>
      <c r="D3064">
        <v>2014</v>
      </c>
    </row>
    <row r="3065" spans="1:4" x14ac:dyDescent="0.3">
      <c r="A3065" s="18" t="s">
        <v>105</v>
      </c>
      <c r="B3065" s="27">
        <v>1</v>
      </c>
      <c r="C3065" t="s">
        <v>1966</v>
      </c>
      <c r="D3065">
        <v>2014</v>
      </c>
    </row>
    <row r="3066" spans="1:4" x14ac:dyDescent="0.3">
      <c r="A3066" s="18" t="s">
        <v>105</v>
      </c>
      <c r="B3066" s="27">
        <v>1</v>
      </c>
      <c r="C3066" t="s">
        <v>1966</v>
      </c>
      <c r="D3066">
        <v>2014</v>
      </c>
    </row>
    <row r="3067" spans="1:4" x14ac:dyDescent="0.3">
      <c r="A3067" s="18" t="s">
        <v>105</v>
      </c>
      <c r="B3067" s="27">
        <v>1</v>
      </c>
      <c r="C3067" t="s">
        <v>1966</v>
      </c>
      <c r="D3067">
        <v>2014</v>
      </c>
    </row>
    <row r="3068" spans="1:4" x14ac:dyDescent="0.3">
      <c r="A3068" s="18" t="s">
        <v>105</v>
      </c>
      <c r="B3068" s="27">
        <v>1</v>
      </c>
      <c r="C3068" t="s">
        <v>1966</v>
      </c>
      <c r="D3068">
        <v>2014</v>
      </c>
    </row>
    <row r="3069" spans="1:4" x14ac:dyDescent="0.3">
      <c r="A3069" s="18" t="s">
        <v>105</v>
      </c>
      <c r="B3069" s="27">
        <v>1</v>
      </c>
      <c r="C3069" t="s">
        <v>1966</v>
      </c>
      <c r="D3069">
        <v>2014</v>
      </c>
    </row>
    <row r="3070" spans="1:4" x14ac:dyDescent="0.3">
      <c r="A3070" s="18" t="s">
        <v>105</v>
      </c>
      <c r="B3070" s="27">
        <v>1</v>
      </c>
      <c r="C3070" t="s">
        <v>1966</v>
      </c>
      <c r="D3070">
        <v>2014</v>
      </c>
    </row>
    <row r="3071" spans="1:4" x14ac:dyDescent="0.3">
      <c r="A3071" s="18" t="s">
        <v>105</v>
      </c>
      <c r="B3071" s="27">
        <v>1</v>
      </c>
      <c r="C3071" t="s">
        <v>1966</v>
      </c>
      <c r="D3071">
        <v>2014</v>
      </c>
    </row>
    <row r="3072" spans="1:4" x14ac:dyDescent="0.3">
      <c r="A3072" s="18" t="s">
        <v>105</v>
      </c>
      <c r="B3072" s="27">
        <v>1</v>
      </c>
      <c r="C3072" t="s">
        <v>1966</v>
      </c>
      <c r="D3072">
        <v>2014</v>
      </c>
    </row>
    <row r="3073" spans="1:4" x14ac:dyDescent="0.3">
      <c r="A3073" s="18" t="s">
        <v>105</v>
      </c>
      <c r="B3073" s="27">
        <v>1</v>
      </c>
      <c r="C3073" t="s">
        <v>1966</v>
      </c>
      <c r="D3073">
        <v>2014</v>
      </c>
    </row>
    <row r="3074" spans="1:4" x14ac:dyDescent="0.3">
      <c r="A3074" s="18" t="s">
        <v>105</v>
      </c>
      <c r="B3074" s="27">
        <v>1</v>
      </c>
      <c r="C3074" t="s">
        <v>1966</v>
      </c>
      <c r="D3074">
        <v>2014</v>
      </c>
    </row>
    <row r="3075" spans="1:4" x14ac:dyDescent="0.3">
      <c r="A3075" s="18" t="s">
        <v>105</v>
      </c>
      <c r="B3075" s="27">
        <v>1</v>
      </c>
      <c r="C3075" t="s">
        <v>1966</v>
      </c>
      <c r="D3075">
        <v>2014</v>
      </c>
    </row>
    <row r="3076" spans="1:4" x14ac:dyDescent="0.3">
      <c r="A3076" s="18" t="s">
        <v>105</v>
      </c>
      <c r="B3076" s="27">
        <v>1</v>
      </c>
      <c r="C3076" t="s">
        <v>1966</v>
      </c>
      <c r="D3076">
        <v>2014</v>
      </c>
    </row>
    <row r="3077" spans="1:4" x14ac:dyDescent="0.3">
      <c r="A3077" s="18" t="s">
        <v>105</v>
      </c>
      <c r="B3077" s="27">
        <v>1</v>
      </c>
      <c r="C3077" t="s">
        <v>1966</v>
      </c>
      <c r="D3077">
        <v>2014</v>
      </c>
    </row>
    <row r="3078" spans="1:4" x14ac:dyDescent="0.3">
      <c r="A3078" s="18" t="s">
        <v>105</v>
      </c>
      <c r="B3078" s="27">
        <v>1</v>
      </c>
      <c r="C3078" t="s">
        <v>1966</v>
      </c>
      <c r="D3078">
        <v>2014</v>
      </c>
    </row>
    <row r="3079" spans="1:4" x14ac:dyDescent="0.3">
      <c r="A3079" s="18" t="s">
        <v>105</v>
      </c>
      <c r="B3079" s="27">
        <v>1</v>
      </c>
      <c r="C3079" t="s">
        <v>1966</v>
      </c>
      <c r="D3079">
        <v>2014</v>
      </c>
    </row>
    <row r="3080" spans="1:4" x14ac:dyDescent="0.3">
      <c r="A3080" s="18" t="s">
        <v>105</v>
      </c>
      <c r="B3080" s="27">
        <v>1</v>
      </c>
      <c r="C3080" t="s">
        <v>1966</v>
      </c>
      <c r="D3080">
        <v>2014</v>
      </c>
    </row>
    <row r="3081" spans="1:4" x14ac:dyDescent="0.3">
      <c r="A3081" s="18" t="s">
        <v>105</v>
      </c>
      <c r="B3081" s="27">
        <v>1</v>
      </c>
      <c r="C3081" t="s">
        <v>1966</v>
      </c>
      <c r="D3081">
        <v>2014</v>
      </c>
    </row>
    <row r="3082" spans="1:4" x14ac:dyDescent="0.3">
      <c r="A3082" s="18" t="s">
        <v>105</v>
      </c>
      <c r="B3082" s="27">
        <v>1</v>
      </c>
      <c r="C3082" t="s">
        <v>1966</v>
      </c>
      <c r="D3082">
        <v>2014</v>
      </c>
    </row>
    <row r="3083" spans="1:4" x14ac:dyDescent="0.3">
      <c r="A3083" s="18" t="s">
        <v>105</v>
      </c>
      <c r="B3083" s="27">
        <v>1</v>
      </c>
      <c r="C3083" t="s">
        <v>1966</v>
      </c>
      <c r="D3083">
        <v>2014</v>
      </c>
    </row>
    <row r="3084" spans="1:4" x14ac:dyDescent="0.3">
      <c r="A3084" s="18" t="s">
        <v>105</v>
      </c>
      <c r="B3084" s="27">
        <v>1</v>
      </c>
      <c r="C3084" t="s">
        <v>1966</v>
      </c>
      <c r="D3084">
        <v>2014</v>
      </c>
    </row>
    <row r="3085" spans="1:4" x14ac:dyDescent="0.3">
      <c r="A3085" s="18" t="s">
        <v>105</v>
      </c>
      <c r="B3085" s="27">
        <v>1</v>
      </c>
      <c r="C3085" t="s">
        <v>1966</v>
      </c>
      <c r="D3085">
        <v>2014</v>
      </c>
    </row>
    <row r="3086" spans="1:4" x14ac:dyDescent="0.3">
      <c r="A3086" s="18" t="s">
        <v>105</v>
      </c>
      <c r="B3086" s="27">
        <v>1</v>
      </c>
      <c r="C3086" t="s">
        <v>1966</v>
      </c>
      <c r="D3086">
        <v>2014</v>
      </c>
    </row>
    <row r="3087" spans="1:4" x14ac:dyDescent="0.3">
      <c r="A3087" s="18" t="s">
        <v>105</v>
      </c>
      <c r="B3087" s="27">
        <v>1</v>
      </c>
      <c r="C3087" t="s">
        <v>1966</v>
      </c>
      <c r="D3087">
        <v>2014</v>
      </c>
    </row>
    <row r="3088" spans="1:4" x14ac:dyDescent="0.3">
      <c r="A3088" s="18" t="s">
        <v>105</v>
      </c>
      <c r="B3088" s="27">
        <v>1</v>
      </c>
      <c r="C3088" t="s">
        <v>1966</v>
      </c>
      <c r="D3088">
        <v>2014</v>
      </c>
    </row>
    <row r="3089" spans="1:4" x14ac:dyDescent="0.3">
      <c r="A3089" s="18" t="s">
        <v>105</v>
      </c>
      <c r="B3089" s="27">
        <v>1</v>
      </c>
      <c r="C3089" t="s">
        <v>1966</v>
      </c>
      <c r="D3089">
        <v>2014</v>
      </c>
    </row>
    <row r="3090" spans="1:4" x14ac:dyDescent="0.3">
      <c r="A3090" s="18" t="s">
        <v>105</v>
      </c>
      <c r="B3090" s="27">
        <v>1</v>
      </c>
      <c r="C3090" t="s">
        <v>1966</v>
      </c>
      <c r="D3090">
        <v>2014</v>
      </c>
    </row>
    <row r="3091" spans="1:4" x14ac:dyDescent="0.3">
      <c r="A3091" s="18" t="s">
        <v>105</v>
      </c>
      <c r="B3091" s="27">
        <v>1</v>
      </c>
      <c r="C3091" t="s">
        <v>1966</v>
      </c>
      <c r="D3091">
        <v>2014</v>
      </c>
    </row>
    <row r="3092" spans="1:4" x14ac:dyDescent="0.3">
      <c r="A3092" s="18" t="s">
        <v>105</v>
      </c>
      <c r="B3092" s="27">
        <v>1</v>
      </c>
      <c r="C3092" t="s">
        <v>1966</v>
      </c>
      <c r="D3092">
        <v>2014</v>
      </c>
    </row>
    <row r="3093" spans="1:4" x14ac:dyDescent="0.3">
      <c r="A3093" s="18" t="s">
        <v>105</v>
      </c>
      <c r="B3093" s="27">
        <v>1</v>
      </c>
      <c r="C3093" t="s">
        <v>1966</v>
      </c>
      <c r="D3093">
        <v>2014</v>
      </c>
    </row>
    <row r="3094" spans="1:4" x14ac:dyDescent="0.3">
      <c r="A3094" s="18" t="s">
        <v>105</v>
      </c>
      <c r="B3094" s="27">
        <v>1</v>
      </c>
      <c r="C3094" t="s">
        <v>1966</v>
      </c>
      <c r="D3094">
        <v>2014</v>
      </c>
    </row>
    <row r="3095" spans="1:4" x14ac:dyDescent="0.3">
      <c r="A3095" s="18" t="s">
        <v>105</v>
      </c>
      <c r="B3095" s="27">
        <v>1</v>
      </c>
      <c r="C3095" t="s">
        <v>1966</v>
      </c>
      <c r="D3095">
        <v>2014</v>
      </c>
    </row>
    <row r="3096" spans="1:4" x14ac:dyDescent="0.3">
      <c r="A3096" s="18" t="s">
        <v>105</v>
      </c>
      <c r="B3096" s="27">
        <v>1</v>
      </c>
      <c r="C3096" t="s">
        <v>1966</v>
      </c>
      <c r="D3096">
        <v>2014</v>
      </c>
    </row>
    <row r="3097" spans="1:4" x14ac:dyDescent="0.3">
      <c r="A3097" s="18" t="s">
        <v>105</v>
      </c>
      <c r="B3097" s="27">
        <v>1</v>
      </c>
      <c r="C3097" t="s">
        <v>1966</v>
      </c>
      <c r="D3097">
        <v>2014</v>
      </c>
    </row>
    <row r="3098" spans="1:4" x14ac:dyDescent="0.3">
      <c r="A3098" s="18" t="s">
        <v>105</v>
      </c>
      <c r="B3098" s="27">
        <v>1</v>
      </c>
      <c r="C3098" t="s">
        <v>1966</v>
      </c>
      <c r="D3098">
        <v>2014</v>
      </c>
    </row>
    <row r="3099" spans="1:4" x14ac:dyDescent="0.3">
      <c r="A3099" s="18" t="s">
        <v>105</v>
      </c>
      <c r="B3099" s="27">
        <v>1</v>
      </c>
      <c r="C3099" t="s">
        <v>1966</v>
      </c>
      <c r="D3099">
        <v>2014</v>
      </c>
    </row>
    <row r="3100" spans="1:4" x14ac:dyDescent="0.3">
      <c r="A3100" s="18" t="s">
        <v>105</v>
      </c>
      <c r="B3100" s="27">
        <v>1</v>
      </c>
      <c r="C3100" t="s">
        <v>1966</v>
      </c>
      <c r="D3100">
        <v>2014</v>
      </c>
    </row>
    <row r="3101" spans="1:4" x14ac:dyDescent="0.3">
      <c r="A3101" s="18" t="s">
        <v>105</v>
      </c>
      <c r="B3101" s="27">
        <v>1</v>
      </c>
      <c r="C3101" t="s">
        <v>1966</v>
      </c>
      <c r="D3101">
        <v>2014</v>
      </c>
    </row>
    <row r="3102" spans="1:4" x14ac:dyDescent="0.3">
      <c r="A3102" s="18" t="s">
        <v>105</v>
      </c>
      <c r="B3102" s="27">
        <v>1</v>
      </c>
      <c r="C3102" t="s">
        <v>1966</v>
      </c>
      <c r="D3102">
        <v>2014</v>
      </c>
    </row>
    <row r="3103" spans="1:4" x14ac:dyDescent="0.3">
      <c r="A3103" s="18" t="s">
        <v>105</v>
      </c>
      <c r="B3103" s="27">
        <v>1</v>
      </c>
      <c r="C3103" t="s">
        <v>1966</v>
      </c>
      <c r="D3103">
        <v>2014</v>
      </c>
    </row>
    <row r="3104" spans="1:4" x14ac:dyDescent="0.3">
      <c r="A3104" s="18" t="s">
        <v>105</v>
      </c>
      <c r="B3104" s="27">
        <v>1</v>
      </c>
      <c r="C3104" t="s">
        <v>1966</v>
      </c>
      <c r="D3104">
        <v>2014</v>
      </c>
    </row>
    <row r="3105" spans="1:4" x14ac:dyDescent="0.3">
      <c r="A3105" s="18" t="s">
        <v>105</v>
      </c>
      <c r="B3105" s="27">
        <v>1</v>
      </c>
      <c r="C3105" t="s">
        <v>1966</v>
      </c>
      <c r="D3105">
        <v>2014</v>
      </c>
    </row>
    <row r="3106" spans="1:4" x14ac:dyDescent="0.3">
      <c r="A3106" s="18" t="s">
        <v>105</v>
      </c>
      <c r="B3106" s="27">
        <v>1</v>
      </c>
      <c r="C3106" t="s">
        <v>1966</v>
      </c>
      <c r="D3106">
        <v>2014</v>
      </c>
    </row>
    <row r="3107" spans="1:4" x14ac:dyDescent="0.3">
      <c r="A3107" s="18" t="s">
        <v>105</v>
      </c>
      <c r="B3107" s="27">
        <v>1</v>
      </c>
      <c r="C3107" t="s">
        <v>1966</v>
      </c>
      <c r="D3107">
        <v>2014</v>
      </c>
    </row>
    <row r="3108" spans="1:4" x14ac:dyDescent="0.3">
      <c r="A3108" s="18" t="s">
        <v>105</v>
      </c>
      <c r="B3108" s="27">
        <v>1</v>
      </c>
      <c r="C3108" t="s">
        <v>1966</v>
      </c>
      <c r="D3108">
        <v>2014</v>
      </c>
    </row>
    <row r="3109" spans="1:4" x14ac:dyDescent="0.3">
      <c r="A3109" s="18" t="s">
        <v>105</v>
      </c>
      <c r="B3109" s="27">
        <v>1</v>
      </c>
      <c r="C3109" t="s">
        <v>1966</v>
      </c>
      <c r="D3109">
        <v>2014</v>
      </c>
    </row>
    <row r="3110" spans="1:4" x14ac:dyDescent="0.3">
      <c r="A3110" s="18" t="s">
        <v>105</v>
      </c>
      <c r="B3110" s="27">
        <v>1</v>
      </c>
      <c r="C3110" t="s">
        <v>1966</v>
      </c>
      <c r="D3110">
        <v>2014</v>
      </c>
    </row>
    <row r="3111" spans="1:4" x14ac:dyDescent="0.3">
      <c r="A3111" s="18" t="s">
        <v>105</v>
      </c>
      <c r="B3111" s="27">
        <v>1</v>
      </c>
      <c r="C3111" t="s">
        <v>1966</v>
      </c>
      <c r="D3111">
        <v>2014</v>
      </c>
    </row>
    <row r="3112" spans="1:4" x14ac:dyDescent="0.3">
      <c r="A3112" s="18" t="s">
        <v>105</v>
      </c>
      <c r="B3112" s="27">
        <v>1</v>
      </c>
      <c r="C3112" t="s">
        <v>1966</v>
      </c>
      <c r="D3112">
        <v>2014</v>
      </c>
    </row>
    <row r="3113" spans="1:4" x14ac:dyDescent="0.3">
      <c r="A3113" s="18" t="s">
        <v>105</v>
      </c>
      <c r="B3113" s="27">
        <v>1</v>
      </c>
      <c r="C3113" t="s">
        <v>1966</v>
      </c>
      <c r="D3113">
        <v>2014</v>
      </c>
    </row>
    <row r="3114" spans="1:4" x14ac:dyDescent="0.3">
      <c r="A3114" s="18" t="s">
        <v>105</v>
      </c>
      <c r="B3114" s="27">
        <v>1</v>
      </c>
      <c r="C3114" t="s">
        <v>1966</v>
      </c>
      <c r="D3114">
        <v>2014</v>
      </c>
    </row>
    <row r="3115" spans="1:4" x14ac:dyDescent="0.3">
      <c r="A3115" s="18" t="s">
        <v>105</v>
      </c>
      <c r="B3115" s="27">
        <v>1</v>
      </c>
      <c r="C3115" t="s">
        <v>1966</v>
      </c>
      <c r="D3115">
        <v>2014</v>
      </c>
    </row>
    <row r="3116" spans="1:4" x14ac:dyDescent="0.3">
      <c r="A3116" s="18" t="s">
        <v>105</v>
      </c>
      <c r="B3116" s="27">
        <v>1</v>
      </c>
      <c r="C3116" t="s">
        <v>1966</v>
      </c>
      <c r="D3116">
        <v>2014</v>
      </c>
    </row>
    <row r="3117" spans="1:4" x14ac:dyDescent="0.3">
      <c r="A3117" s="18" t="s">
        <v>105</v>
      </c>
      <c r="B3117" s="27">
        <v>1</v>
      </c>
      <c r="C3117" t="s">
        <v>1966</v>
      </c>
      <c r="D3117">
        <v>2014</v>
      </c>
    </row>
    <row r="3118" spans="1:4" x14ac:dyDescent="0.3">
      <c r="A3118" s="18" t="s">
        <v>105</v>
      </c>
      <c r="B3118" s="27">
        <v>1</v>
      </c>
      <c r="C3118" t="s">
        <v>1966</v>
      </c>
      <c r="D3118">
        <v>2014</v>
      </c>
    </row>
    <row r="3119" spans="1:4" x14ac:dyDescent="0.3">
      <c r="A3119" s="18" t="s">
        <v>105</v>
      </c>
      <c r="B3119" s="27">
        <v>1</v>
      </c>
      <c r="C3119" t="s">
        <v>1966</v>
      </c>
      <c r="D3119">
        <v>2014</v>
      </c>
    </row>
    <row r="3120" spans="1:4" x14ac:dyDescent="0.3">
      <c r="A3120" s="18" t="s">
        <v>105</v>
      </c>
      <c r="B3120" s="27">
        <v>1</v>
      </c>
      <c r="C3120" t="s">
        <v>1966</v>
      </c>
      <c r="D3120">
        <v>2014</v>
      </c>
    </row>
    <row r="3121" spans="1:4" x14ac:dyDescent="0.3">
      <c r="A3121" s="18" t="s">
        <v>105</v>
      </c>
      <c r="B3121" s="27">
        <v>1</v>
      </c>
      <c r="C3121" t="s">
        <v>1966</v>
      </c>
      <c r="D3121">
        <v>2014</v>
      </c>
    </row>
    <row r="3122" spans="1:4" x14ac:dyDescent="0.3">
      <c r="A3122" s="18" t="s">
        <v>105</v>
      </c>
      <c r="B3122" s="27">
        <v>1</v>
      </c>
      <c r="C3122" t="s">
        <v>1966</v>
      </c>
      <c r="D3122">
        <v>2014</v>
      </c>
    </row>
    <row r="3123" spans="1:4" x14ac:dyDescent="0.3">
      <c r="A3123" s="18" t="s">
        <v>105</v>
      </c>
      <c r="B3123" s="27">
        <v>1</v>
      </c>
      <c r="C3123" t="s">
        <v>1966</v>
      </c>
      <c r="D3123">
        <v>2014</v>
      </c>
    </row>
    <row r="3124" spans="1:4" x14ac:dyDescent="0.3">
      <c r="A3124" s="18" t="s">
        <v>105</v>
      </c>
      <c r="B3124" s="27">
        <v>1</v>
      </c>
      <c r="C3124" t="s">
        <v>1966</v>
      </c>
      <c r="D3124">
        <v>2014</v>
      </c>
    </row>
    <row r="3125" spans="1:4" x14ac:dyDescent="0.3">
      <c r="A3125" s="18" t="s">
        <v>105</v>
      </c>
      <c r="B3125" s="27">
        <v>1</v>
      </c>
      <c r="C3125" t="s">
        <v>1966</v>
      </c>
      <c r="D3125">
        <v>2014</v>
      </c>
    </row>
    <row r="3126" spans="1:4" x14ac:dyDescent="0.3">
      <c r="A3126" s="18" t="s">
        <v>105</v>
      </c>
      <c r="B3126" s="27">
        <v>1</v>
      </c>
      <c r="C3126" t="s">
        <v>1966</v>
      </c>
      <c r="D3126">
        <v>2014</v>
      </c>
    </row>
    <row r="3127" spans="1:4" x14ac:dyDescent="0.3">
      <c r="A3127" s="18" t="s">
        <v>105</v>
      </c>
      <c r="B3127" s="27">
        <v>1</v>
      </c>
      <c r="C3127" t="s">
        <v>1966</v>
      </c>
      <c r="D3127">
        <v>2014</v>
      </c>
    </row>
    <row r="3128" spans="1:4" x14ac:dyDescent="0.3">
      <c r="A3128" s="18" t="s">
        <v>105</v>
      </c>
      <c r="B3128" s="27">
        <v>1</v>
      </c>
      <c r="C3128" t="s">
        <v>1966</v>
      </c>
      <c r="D3128">
        <v>2014</v>
      </c>
    </row>
    <row r="3129" spans="1:4" x14ac:dyDescent="0.3">
      <c r="A3129" s="18" t="s">
        <v>105</v>
      </c>
      <c r="B3129" s="27">
        <v>1</v>
      </c>
      <c r="C3129" t="s">
        <v>1966</v>
      </c>
      <c r="D3129">
        <v>2014</v>
      </c>
    </row>
    <row r="3130" spans="1:4" x14ac:dyDescent="0.3">
      <c r="A3130" s="18" t="s">
        <v>105</v>
      </c>
      <c r="B3130" s="27">
        <v>1</v>
      </c>
      <c r="C3130" t="s">
        <v>1966</v>
      </c>
      <c r="D3130">
        <v>2014</v>
      </c>
    </row>
    <row r="3131" spans="1:4" x14ac:dyDescent="0.3">
      <c r="A3131" s="18" t="s">
        <v>105</v>
      </c>
      <c r="B3131" s="27">
        <v>1</v>
      </c>
      <c r="C3131" t="s">
        <v>1966</v>
      </c>
      <c r="D3131">
        <v>2014</v>
      </c>
    </row>
    <row r="3132" spans="1:4" x14ac:dyDescent="0.3">
      <c r="A3132" s="18" t="s">
        <v>105</v>
      </c>
      <c r="B3132" s="27">
        <v>1</v>
      </c>
      <c r="C3132" t="s">
        <v>1966</v>
      </c>
      <c r="D3132">
        <v>2014</v>
      </c>
    </row>
    <row r="3133" spans="1:4" x14ac:dyDescent="0.3">
      <c r="A3133" s="18" t="s">
        <v>105</v>
      </c>
      <c r="B3133" s="27">
        <v>1</v>
      </c>
      <c r="C3133" t="s">
        <v>1966</v>
      </c>
      <c r="D3133">
        <v>2014</v>
      </c>
    </row>
    <row r="3134" spans="1:4" x14ac:dyDescent="0.3">
      <c r="A3134" s="18" t="s">
        <v>105</v>
      </c>
      <c r="B3134" s="27">
        <v>1</v>
      </c>
      <c r="C3134" t="s">
        <v>1966</v>
      </c>
      <c r="D3134">
        <v>2014</v>
      </c>
    </row>
    <row r="3135" spans="1:4" x14ac:dyDescent="0.3">
      <c r="A3135" s="18" t="s">
        <v>105</v>
      </c>
      <c r="B3135" s="27">
        <v>1</v>
      </c>
      <c r="C3135" t="s">
        <v>1966</v>
      </c>
      <c r="D3135">
        <v>2014</v>
      </c>
    </row>
    <row r="3136" spans="1:4" x14ac:dyDescent="0.3">
      <c r="A3136" s="18" t="s">
        <v>105</v>
      </c>
      <c r="B3136" s="27">
        <v>1</v>
      </c>
      <c r="C3136" t="s">
        <v>1966</v>
      </c>
      <c r="D3136">
        <v>2014</v>
      </c>
    </row>
    <row r="3137" spans="1:4" x14ac:dyDescent="0.3">
      <c r="A3137" s="18" t="s">
        <v>105</v>
      </c>
      <c r="B3137" s="27">
        <v>1</v>
      </c>
      <c r="C3137" t="s">
        <v>1966</v>
      </c>
      <c r="D3137">
        <v>2014</v>
      </c>
    </row>
    <row r="3138" spans="1:4" x14ac:dyDescent="0.3">
      <c r="A3138" s="18" t="s">
        <v>105</v>
      </c>
      <c r="B3138" s="27">
        <v>1</v>
      </c>
      <c r="C3138" t="s">
        <v>1966</v>
      </c>
      <c r="D3138">
        <v>2014</v>
      </c>
    </row>
    <row r="3139" spans="1:4" x14ac:dyDescent="0.3">
      <c r="A3139" s="18" t="s">
        <v>105</v>
      </c>
      <c r="B3139" s="27">
        <v>1</v>
      </c>
      <c r="C3139" t="s">
        <v>1966</v>
      </c>
      <c r="D3139">
        <v>2014</v>
      </c>
    </row>
    <row r="3140" spans="1:4" x14ac:dyDescent="0.3">
      <c r="A3140" s="18" t="s">
        <v>105</v>
      </c>
      <c r="B3140" s="27">
        <v>1</v>
      </c>
      <c r="C3140" t="s">
        <v>1966</v>
      </c>
      <c r="D3140">
        <v>2014</v>
      </c>
    </row>
    <row r="3141" spans="1:4" x14ac:dyDescent="0.3">
      <c r="A3141" s="18" t="s">
        <v>105</v>
      </c>
      <c r="B3141" s="27">
        <v>1</v>
      </c>
      <c r="C3141" t="s">
        <v>1966</v>
      </c>
      <c r="D3141">
        <v>2014</v>
      </c>
    </row>
    <row r="3142" spans="1:4" x14ac:dyDescent="0.3">
      <c r="A3142" s="18" t="s">
        <v>105</v>
      </c>
      <c r="B3142" s="27">
        <v>1</v>
      </c>
      <c r="C3142" t="s">
        <v>1966</v>
      </c>
      <c r="D3142">
        <v>2014</v>
      </c>
    </row>
    <row r="3143" spans="1:4" x14ac:dyDescent="0.3">
      <c r="A3143" s="18" t="s">
        <v>105</v>
      </c>
      <c r="B3143" s="27">
        <v>1</v>
      </c>
      <c r="C3143" t="s">
        <v>1966</v>
      </c>
      <c r="D3143">
        <v>2014</v>
      </c>
    </row>
    <row r="3144" spans="1:4" x14ac:dyDescent="0.3">
      <c r="A3144" s="18" t="s">
        <v>105</v>
      </c>
      <c r="B3144" s="27">
        <v>1</v>
      </c>
      <c r="C3144" t="s">
        <v>1966</v>
      </c>
      <c r="D3144">
        <v>2014</v>
      </c>
    </row>
    <row r="3145" spans="1:4" x14ac:dyDescent="0.3">
      <c r="A3145" s="18" t="s">
        <v>105</v>
      </c>
      <c r="B3145" s="27">
        <v>1</v>
      </c>
      <c r="C3145" t="s">
        <v>1966</v>
      </c>
      <c r="D3145">
        <v>2014</v>
      </c>
    </row>
    <row r="3146" spans="1:4" x14ac:dyDescent="0.3">
      <c r="A3146" s="18" t="s">
        <v>105</v>
      </c>
      <c r="B3146" s="27">
        <v>1</v>
      </c>
      <c r="C3146" t="s">
        <v>1966</v>
      </c>
      <c r="D3146">
        <v>2014</v>
      </c>
    </row>
    <row r="3147" spans="1:4" x14ac:dyDescent="0.3">
      <c r="A3147" s="18" t="s">
        <v>106</v>
      </c>
      <c r="B3147" s="27">
        <v>1</v>
      </c>
      <c r="C3147" t="s">
        <v>1967</v>
      </c>
      <c r="D3147">
        <v>2014</v>
      </c>
    </row>
    <row r="3148" spans="1:4" x14ac:dyDescent="0.3">
      <c r="A3148" s="18" t="s">
        <v>106</v>
      </c>
      <c r="B3148" s="27">
        <v>1</v>
      </c>
      <c r="C3148" t="s">
        <v>1967</v>
      </c>
      <c r="D3148">
        <v>2014</v>
      </c>
    </row>
    <row r="3149" spans="1:4" x14ac:dyDescent="0.3">
      <c r="A3149" s="18" t="s">
        <v>106</v>
      </c>
      <c r="B3149" s="27">
        <v>1</v>
      </c>
      <c r="C3149" t="s">
        <v>1967</v>
      </c>
      <c r="D3149">
        <v>2014</v>
      </c>
    </row>
    <row r="3150" spans="1:4" x14ac:dyDescent="0.3">
      <c r="A3150" s="18" t="s">
        <v>106</v>
      </c>
      <c r="B3150" s="27">
        <v>1</v>
      </c>
      <c r="C3150" t="s">
        <v>1967</v>
      </c>
      <c r="D3150">
        <v>2014</v>
      </c>
    </row>
    <row r="3151" spans="1:4" x14ac:dyDescent="0.3">
      <c r="A3151" s="18" t="s">
        <v>106</v>
      </c>
      <c r="B3151" s="27">
        <v>1</v>
      </c>
      <c r="C3151" t="s">
        <v>1967</v>
      </c>
      <c r="D3151">
        <v>2014</v>
      </c>
    </row>
    <row r="3152" spans="1:4" x14ac:dyDescent="0.3">
      <c r="A3152" s="18" t="s">
        <v>106</v>
      </c>
      <c r="B3152" s="27">
        <v>1</v>
      </c>
      <c r="C3152" t="s">
        <v>1967</v>
      </c>
      <c r="D3152">
        <v>2014</v>
      </c>
    </row>
    <row r="3153" spans="1:4" x14ac:dyDescent="0.3">
      <c r="A3153" s="18" t="s">
        <v>106</v>
      </c>
      <c r="B3153" s="27">
        <v>1</v>
      </c>
      <c r="C3153" t="s">
        <v>1967</v>
      </c>
      <c r="D3153">
        <v>2014</v>
      </c>
    </row>
    <row r="3154" spans="1:4" x14ac:dyDescent="0.3">
      <c r="A3154" s="18" t="s">
        <v>106</v>
      </c>
      <c r="B3154" s="27">
        <v>1</v>
      </c>
      <c r="C3154" t="s">
        <v>1967</v>
      </c>
      <c r="D3154">
        <v>2014</v>
      </c>
    </row>
    <row r="3155" spans="1:4" x14ac:dyDescent="0.3">
      <c r="A3155" s="18" t="s">
        <v>106</v>
      </c>
      <c r="B3155" s="27">
        <v>1</v>
      </c>
      <c r="C3155" t="s">
        <v>1967</v>
      </c>
      <c r="D3155">
        <v>2014</v>
      </c>
    </row>
    <row r="3156" spans="1:4" x14ac:dyDescent="0.3">
      <c r="A3156" s="18" t="s">
        <v>106</v>
      </c>
      <c r="B3156" s="27">
        <v>1</v>
      </c>
      <c r="C3156" t="s">
        <v>1967</v>
      </c>
      <c r="D3156">
        <v>2014</v>
      </c>
    </row>
    <row r="3157" spans="1:4" x14ac:dyDescent="0.3">
      <c r="A3157" s="18" t="s">
        <v>106</v>
      </c>
      <c r="B3157" s="27">
        <v>1</v>
      </c>
      <c r="C3157" t="s">
        <v>1967</v>
      </c>
      <c r="D3157">
        <v>2014</v>
      </c>
    </row>
    <row r="3158" spans="1:4" x14ac:dyDescent="0.3">
      <c r="A3158" s="18" t="s">
        <v>106</v>
      </c>
      <c r="B3158" s="27">
        <v>1</v>
      </c>
      <c r="C3158" t="s">
        <v>1967</v>
      </c>
      <c r="D3158">
        <v>2014</v>
      </c>
    </row>
    <row r="3159" spans="1:4" x14ac:dyDescent="0.3">
      <c r="A3159" s="18" t="s">
        <v>106</v>
      </c>
      <c r="B3159" s="27">
        <v>1</v>
      </c>
      <c r="C3159" t="s">
        <v>1967</v>
      </c>
      <c r="D3159">
        <v>2014</v>
      </c>
    </row>
    <row r="3160" spans="1:4" x14ac:dyDescent="0.3">
      <c r="A3160" s="18" t="s">
        <v>106</v>
      </c>
      <c r="B3160" s="27">
        <v>1</v>
      </c>
      <c r="C3160" t="s">
        <v>1967</v>
      </c>
      <c r="D3160">
        <v>2014</v>
      </c>
    </row>
    <row r="3161" spans="1:4" x14ac:dyDescent="0.3">
      <c r="A3161" s="18" t="s">
        <v>106</v>
      </c>
      <c r="B3161" s="27">
        <v>1</v>
      </c>
      <c r="C3161" t="s">
        <v>1967</v>
      </c>
      <c r="D3161">
        <v>2014</v>
      </c>
    </row>
    <row r="3162" spans="1:4" x14ac:dyDescent="0.3">
      <c r="A3162" s="18" t="s">
        <v>106</v>
      </c>
      <c r="B3162" s="27">
        <v>1</v>
      </c>
      <c r="C3162" t="s">
        <v>1967</v>
      </c>
      <c r="D3162">
        <v>2014</v>
      </c>
    </row>
    <row r="3163" spans="1:4" x14ac:dyDescent="0.3">
      <c r="A3163" s="18" t="s">
        <v>106</v>
      </c>
      <c r="B3163" s="27">
        <v>1</v>
      </c>
      <c r="C3163" t="s">
        <v>1967</v>
      </c>
      <c r="D3163">
        <v>2014</v>
      </c>
    </row>
    <row r="3164" spans="1:4" x14ac:dyDescent="0.3">
      <c r="A3164" s="18" t="s">
        <v>106</v>
      </c>
      <c r="B3164" s="27">
        <v>1</v>
      </c>
      <c r="C3164" t="s">
        <v>1967</v>
      </c>
      <c r="D3164">
        <v>2014</v>
      </c>
    </row>
    <row r="3165" spans="1:4" x14ac:dyDescent="0.3">
      <c r="A3165" s="18" t="s">
        <v>106</v>
      </c>
      <c r="B3165" s="27">
        <v>1</v>
      </c>
      <c r="C3165" t="s">
        <v>1967</v>
      </c>
      <c r="D3165">
        <v>2014</v>
      </c>
    </row>
    <row r="3166" spans="1:4" x14ac:dyDescent="0.3">
      <c r="A3166" s="18" t="s">
        <v>106</v>
      </c>
      <c r="B3166" s="27">
        <v>1</v>
      </c>
      <c r="C3166" t="s">
        <v>1967</v>
      </c>
      <c r="D3166">
        <v>2014</v>
      </c>
    </row>
    <row r="3167" spans="1:4" x14ac:dyDescent="0.3">
      <c r="A3167" s="18" t="s">
        <v>106</v>
      </c>
      <c r="B3167" s="27">
        <v>1</v>
      </c>
      <c r="C3167" t="s">
        <v>1967</v>
      </c>
      <c r="D3167">
        <v>2014</v>
      </c>
    </row>
    <row r="3168" spans="1:4" x14ac:dyDescent="0.3">
      <c r="A3168" s="18" t="s">
        <v>106</v>
      </c>
      <c r="B3168" s="27">
        <v>1</v>
      </c>
      <c r="C3168" t="s">
        <v>1967</v>
      </c>
      <c r="D3168">
        <v>2014</v>
      </c>
    </row>
    <row r="3169" spans="1:4" x14ac:dyDescent="0.3">
      <c r="A3169" s="18" t="s">
        <v>106</v>
      </c>
      <c r="B3169" s="27">
        <v>1</v>
      </c>
      <c r="C3169" t="s">
        <v>1967</v>
      </c>
      <c r="D3169">
        <v>2014</v>
      </c>
    </row>
    <row r="3170" spans="1:4" x14ac:dyDescent="0.3">
      <c r="A3170" s="18" t="s">
        <v>106</v>
      </c>
      <c r="B3170" s="27">
        <v>1</v>
      </c>
      <c r="C3170" t="s">
        <v>1967</v>
      </c>
      <c r="D3170">
        <v>2014</v>
      </c>
    </row>
    <row r="3171" spans="1:4" x14ac:dyDescent="0.3">
      <c r="A3171" s="18" t="s">
        <v>106</v>
      </c>
      <c r="B3171" s="27">
        <v>1</v>
      </c>
      <c r="C3171" t="s">
        <v>1967</v>
      </c>
      <c r="D3171">
        <v>2014</v>
      </c>
    </row>
    <row r="3172" spans="1:4" x14ac:dyDescent="0.3">
      <c r="A3172" s="18" t="s">
        <v>106</v>
      </c>
      <c r="B3172" s="27">
        <v>1</v>
      </c>
      <c r="C3172" t="s">
        <v>1967</v>
      </c>
      <c r="D3172">
        <v>2014</v>
      </c>
    </row>
    <row r="3173" spans="1:4" x14ac:dyDescent="0.3">
      <c r="A3173" s="18" t="s">
        <v>106</v>
      </c>
      <c r="B3173" s="27">
        <v>1</v>
      </c>
      <c r="C3173" t="s">
        <v>1967</v>
      </c>
      <c r="D3173">
        <v>2014</v>
      </c>
    </row>
    <row r="3174" spans="1:4" x14ac:dyDescent="0.3">
      <c r="A3174" s="18" t="s">
        <v>106</v>
      </c>
      <c r="B3174" s="27">
        <v>1</v>
      </c>
      <c r="C3174" t="s">
        <v>1967</v>
      </c>
      <c r="D3174">
        <v>2014</v>
      </c>
    </row>
    <row r="3175" spans="1:4" x14ac:dyDescent="0.3">
      <c r="A3175" s="18" t="s">
        <v>106</v>
      </c>
      <c r="B3175" s="27">
        <v>1</v>
      </c>
      <c r="C3175" t="s">
        <v>1967</v>
      </c>
      <c r="D3175">
        <v>2014</v>
      </c>
    </row>
    <row r="3176" spans="1:4" x14ac:dyDescent="0.3">
      <c r="A3176" s="18" t="s">
        <v>106</v>
      </c>
      <c r="B3176" s="27">
        <v>1</v>
      </c>
      <c r="C3176" t="s">
        <v>1967</v>
      </c>
      <c r="D3176">
        <v>2014</v>
      </c>
    </row>
    <row r="3177" spans="1:4" x14ac:dyDescent="0.3">
      <c r="A3177" s="18" t="s">
        <v>106</v>
      </c>
      <c r="B3177" s="27">
        <v>1</v>
      </c>
      <c r="C3177" t="s">
        <v>1967</v>
      </c>
      <c r="D3177">
        <v>2014</v>
      </c>
    </row>
    <row r="3178" spans="1:4" x14ac:dyDescent="0.3">
      <c r="A3178" s="18" t="s">
        <v>106</v>
      </c>
      <c r="B3178" s="27">
        <v>1</v>
      </c>
      <c r="C3178" t="s">
        <v>1967</v>
      </c>
      <c r="D3178">
        <v>2014</v>
      </c>
    </row>
    <row r="3179" spans="1:4" x14ac:dyDescent="0.3">
      <c r="A3179" s="18" t="s">
        <v>106</v>
      </c>
      <c r="B3179" s="27">
        <v>1</v>
      </c>
      <c r="C3179" t="s">
        <v>1967</v>
      </c>
      <c r="D3179">
        <v>2014</v>
      </c>
    </row>
    <row r="3180" spans="1:4" x14ac:dyDescent="0.3">
      <c r="A3180" s="18" t="s">
        <v>106</v>
      </c>
      <c r="B3180" s="27">
        <v>1</v>
      </c>
      <c r="C3180" t="s">
        <v>1967</v>
      </c>
      <c r="D3180">
        <v>2014</v>
      </c>
    </row>
    <row r="3181" spans="1:4" x14ac:dyDescent="0.3">
      <c r="A3181" s="18" t="s">
        <v>106</v>
      </c>
      <c r="B3181" s="27">
        <v>1</v>
      </c>
      <c r="C3181" t="s">
        <v>1967</v>
      </c>
      <c r="D3181">
        <v>2014</v>
      </c>
    </row>
    <row r="3182" spans="1:4" x14ac:dyDescent="0.3">
      <c r="A3182" s="18" t="s">
        <v>106</v>
      </c>
      <c r="B3182" s="27">
        <v>1</v>
      </c>
      <c r="C3182" t="s">
        <v>1967</v>
      </c>
      <c r="D3182">
        <v>2014</v>
      </c>
    </row>
    <row r="3183" spans="1:4" x14ac:dyDescent="0.3">
      <c r="A3183" s="18" t="s">
        <v>106</v>
      </c>
      <c r="B3183" s="27">
        <v>1</v>
      </c>
      <c r="C3183" t="s">
        <v>1967</v>
      </c>
      <c r="D3183">
        <v>2014</v>
      </c>
    </row>
    <row r="3184" spans="1:4" x14ac:dyDescent="0.3">
      <c r="A3184" s="18" t="s">
        <v>106</v>
      </c>
      <c r="B3184" s="27">
        <v>1</v>
      </c>
      <c r="C3184" t="s">
        <v>1967</v>
      </c>
      <c r="D3184">
        <v>2014</v>
      </c>
    </row>
    <row r="3185" spans="1:4" x14ac:dyDescent="0.3">
      <c r="A3185" s="18" t="s">
        <v>106</v>
      </c>
      <c r="B3185" s="27">
        <v>1</v>
      </c>
      <c r="C3185" t="s">
        <v>1967</v>
      </c>
      <c r="D3185">
        <v>2014</v>
      </c>
    </row>
    <row r="3186" spans="1:4" x14ac:dyDescent="0.3">
      <c r="A3186" s="18" t="s">
        <v>106</v>
      </c>
      <c r="B3186" s="27">
        <v>1</v>
      </c>
      <c r="C3186" t="s">
        <v>1967</v>
      </c>
      <c r="D3186">
        <v>2014</v>
      </c>
    </row>
    <row r="3187" spans="1:4" x14ac:dyDescent="0.3">
      <c r="A3187" s="18" t="s">
        <v>106</v>
      </c>
      <c r="B3187" s="27">
        <v>1</v>
      </c>
      <c r="C3187" t="s">
        <v>1967</v>
      </c>
      <c r="D3187">
        <v>2014</v>
      </c>
    </row>
    <row r="3188" spans="1:4" x14ac:dyDescent="0.3">
      <c r="A3188" s="18" t="s">
        <v>106</v>
      </c>
      <c r="B3188" s="27">
        <v>1</v>
      </c>
      <c r="C3188" t="s">
        <v>1967</v>
      </c>
      <c r="D3188">
        <v>2014</v>
      </c>
    </row>
    <row r="3189" spans="1:4" x14ac:dyDescent="0.3">
      <c r="A3189" s="18" t="s">
        <v>106</v>
      </c>
      <c r="B3189" s="27">
        <v>1</v>
      </c>
      <c r="C3189" t="s">
        <v>1967</v>
      </c>
      <c r="D3189">
        <v>2014</v>
      </c>
    </row>
    <row r="3190" spans="1:4" x14ac:dyDescent="0.3">
      <c r="A3190" s="18" t="s">
        <v>106</v>
      </c>
      <c r="B3190" s="27">
        <v>1</v>
      </c>
      <c r="C3190" t="s">
        <v>1967</v>
      </c>
      <c r="D3190">
        <v>2014</v>
      </c>
    </row>
    <row r="3191" spans="1:4" x14ac:dyDescent="0.3">
      <c r="A3191" s="18" t="s">
        <v>106</v>
      </c>
      <c r="B3191" s="27">
        <v>1</v>
      </c>
      <c r="C3191" t="s">
        <v>1967</v>
      </c>
      <c r="D3191">
        <v>2014</v>
      </c>
    </row>
    <row r="3192" spans="1:4" x14ac:dyDescent="0.3">
      <c r="A3192" s="18" t="s">
        <v>106</v>
      </c>
      <c r="B3192" s="27">
        <v>1</v>
      </c>
      <c r="C3192" t="s">
        <v>1967</v>
      </c>
      <c r="D3192">
        <v>2014</v>
      </c>
    </row>
    <row r="3193" spans="1:4" x14ac:dyDescent="0.3">
      <c r="A3193" s="18" t="s">
        <v>106</v>
      </c>
      <c r="B3193" s="27">
        <v>1</v>
      </c>
      <c r="C3193" t="s">
        <v>1967</v>
      </c>
      <c r="D3193">
        <v>2014</v>
      </c>
    </row>
    <row r="3194" spans="1:4" x14ac:dyDescent="0.3">
      <c r="A3194" s="18" t="s">
        <v>106</v>
      </c>
      <c r="B3194" s="27">
        <v>1</v>
      </c>
      <c r="C3194" t="s">
        <v>1967</v>
      </c>
      <c r="D3194">
        <v>2014</v>
      </c>
    </row>
    <row r="3195" spans="1:4" x14ac:dyDescent="0.3">
      <c r="A3195" s="18" t="s">
        <v>106</v>
      </c>
      <c r="B3195" s="27">
        <v>1</v>
      </c>
      <c r="C3195" t="s">
        <v>1967</v>
      </c>
      <c r="D3195">
        <v>2014</v>
      </c>
    </row>
    <row r="3196" spans="1:4" x14ac:dyDescent="0.3">
      <c r="A3196" s="18" t="s">
        <v>106</v>
      </c>
      <c r="B3196" s="27">
        <v>1</v>
      </c>
      <c r="C3196" t="s">
        <v>1967</v>
      </c>
      <c r="D3196">
        <v>2014</v>
      </c>
    </row>
    <row r="3197" spans="1:4" x14ac:dyDescent="0.3">
      <c r="A3197" s="18" t="s">
        <v>106</v>
      </c>
      <c r="B3197" s="27">
        <v>1</v>
      </c>
      <c r="C3197" t="s">
        <v>1967</v>
      </c>
      <c r="D3197">
        <v>2014</v>
      </c>
    </row>
    <row r="3198" spans="1:4" x14ac:dyDescent="0.3">
      <c r="A3198" s="18" t="s">
        <v>106</v>
      </c>
      <c r="B3198" s="27">
        <v>1</v>
      </c>
      <c r="C3198" t="s">
        <v>1967</v>
      </c>
      <c r="D3198">
        <v>2014</v>
      </c>
    </row>
    <row r="3199" spans="1:4" x14ac:dyDescent="0.3">
      <c r="A3199" s="18" t="s">
        <v>106</v>
      </c>
      <c r="B3199" s="27">
        <v>1</v>
      </c>
      <c r="C3199" t="s">
        <v>1967</v>
      </c>
      <c r="D3199">
        <v>2014</v>
      </c>
    </row>
    <row r="3200" spans="1:4" x14ac:dyDescent="0.3">
      <c r="A3200" s="18" t="s">
        <v>106</v>
      </c>
      <c r="B3200" s="27">
        <v>1</v>
      </c>
      <c r="C3200" t="s">
        <v>1967</v>
      </c>
      <c r="D3200">
        <v>2014</v>
      </c>
    </row>
    <row r="3201" spans="1:4" x14ac:dyDescent="0.3">
      <c r="A3201" s="18" t="s">
        <v>106</v>
      </c>
      <c r="B3201" s="27">
        <v>1</v>
      </c>
      <c r="C3201" t="s">
        <v>1967</v>
      </c>
      <c r="D3201">
        <v>2014</v>
      </c>
    </row>
    <row r="3202" spans="1:4" x14ac:dyDescent="0.3">
      <c r="A3202" s="18" t="s">
        <v>106</v>
      </c>
      <c r="B3202" s="27">
        <v>1</v>
      </c>
      <c r="C3202" t="s">
        <v>1967</v>
      </c>
      <c r="D3202">
        <v>2014</v>
      </c>
    </row>
    <row r="3203" spans="1:4" x14ac:dyDescent="0.3">
      <c r="A3203" s="18" t="s">
        <v>106</v>
      </c>
      <c r="B3203" s="27">
        <v>1</v>
      </c>
      <c r="C3203" t="s">
        <v>1967</v>
      </c>
      <c r="D3203">
        <v>2014</v>
      </c>
    </row>
    <row r="3204" spans="1:4" x14ac:dyDescent="0.3">
      <c r="A3204" s="18" t="s">
        <v>106</v>
      </c>
      <c r="B3204" s="27">
        <v>1</v>
      </c>
      <c r="C3204" t="s">
        <v>1967</v>
      </c>
      <c r="D3204">
        <v>2014</v>
      </c>
    </row>
    <row r="3205" spans="1:4" x14ac:dyDescent="0.3">
      <c r="A3205" s="18" t="s">
        <v>106</v>
      </c>
      <c r="B3205" s="27">
        <v>1</v>
      </c>
      <c r="C3205" t="s">
        <v>1967</v>
      </c>
      <c r="D3205">
        <v>2014</v>
      </c>
    </row>
    <row r="3206" spans="1:4" x14ac:dyDescent="0.3">
      <c r="A3206" s="18" t="s">
        <v>106</v>
      </c>
      <c r="B3206" s="27">
        <v>1</v>
      </c>
      <c r="C3206" t="s">
        <v>1967</v>
      </c>
      <c r="D3206">
        <v>2014</v>
      </c>
    </row>
    <row r="3207" spans="1:4" x14ac:dyDescent="0.3">
      <c r="A3207" s="18" t="s">
        <v>106</v>
      </c>
      <c r="B3207" s="27">
        <v>1</v>
      </c>
      <c r="C3207" t="s">
        <v>1967</v>
      </c>
      <c r="D3207">
        <v>2014</v>
      </c>
    </row>
    <row r="3208" spans="1:4" x14ac:dyDescent="0.3">
      <c r="A3208" s="18" t="s">
        <v>106</v>
      </c>
      <c r="B3208" s="27">
        <v>1</v>
      </c>
      <c r="C3208" t="s">
        <v>1967</v>
      </c>
      <c r="D3208">
        <v>2014</v>
      </c>
    </row>
    <row r="3209" spans="1:4" x14ac:dyDescent="0.3">
      <c r="A3209" s="18" t="s">
        <v>106</v>
      </c>
      <c r="B3209" s="27">
        <v>1</v>
      </c>
      <c r="C3209" t="s">
        <v>1967</v>
      </c>
      <c r="D3209">
        <v>2014</v>
      </c>
    </row>
    <row r="3210" spans="1:4" x14ac:dyDescent="0.3">
      <c r="A3210" s="18" t="s">
        <v>106</v>
      </c>
      <c r="B3210" s="27">
        <v>1</v>
      </c>
      <c r="C3210" t="s">
        <v>1967</v>
      </c>
      <c r="D3210">
        <v>2014</v>
      </c>
    </row>
    <row r="3211" spans="1:4" x14ac:dyDescent="0.3">
      <c r="A3211" s="18" t="s">
        <v>106</v>
      </c>
      <c r="B3211" s="27">
        <v>1</v>
      </c>
      <c r="C3211" t="s">
        <v>1967</v>
      </c>
      <c r="D3211">
        <v>2014</v>
      </c>
    </row>
    <row r="3212" spans="1:4" x14ac:dyDescent="0.3">
      <c r="A3212" s="18" t="s">
        <v>106</v>
      </c>
      <c r="B3212" s="27">
        <v>1</v>
      </c>
      <c r="C3212" t="s">
        <v>1967</v>
      </c>
      <c r="D3212">
        <v>2014</v>
      </c>
    </row>
    <row r="3213" spans="1:4" x14ac:dyDescent="0.3">
      <c r="A3213" s="18" t="s">
        <v>106</v>
      </c>
      <c r="B3213" s="27">
        <v>1</v>
      </c>
      <c r="C3213" t="s">
        <v>1967</v>
      </c>
      <c r="D3213">
        <v>2014</v>
      </c>
    </row>
    <row r="3214" spans="1:4" x14ac:dyDescent="0.3">
      <c r="A3214" s="18" t="s">
        <v>106</v>
      </c>
      <c r="B3214" s="27">
        <v>1</v>
      </c>
      <c r="C3214" t="s">
        <v>1967</v>
      </c>
      <c r="D3214">
        <v>2014</v>
      </c>
    </row>
    <row r="3215" spans="1:4" x14ac:dyDescent="0.3">
      <c r="A3215" s="18" t="s">
        <v>106</v>
      </c>
      <c r="B3215" s="27">
        <v>1</v>
      </c>
      <c r="C3215" t="s">
        <v>1967</v>
      </c>
      <c r="D3215">
        <v>2014</v>
      </c>
    </row>
    <row r="3216" spans="1:4" x14ac:dyDescent="0.3">
      <c r="A3216" s="18" t="s">
        <v>106</v>
      </c>
      <c r="B3216" s="27">
        <v>1</v>
      </c>
      <c r="C3216" t="s">
        <v>1967</v>
      </c>
      <c r="D3216">
        <v>2014</v>
      </c>
    </row>
    <row r="3217" spans="1:4" x14ac:dyDescent="0.3">
      <c r="A3217" s="18" t="s">
        <v>106</v>
      </c>
      <c r="B3217" s="27">
        <v>1</v>
      </c>
      <c r="C3217" t="s">
        <v>1967</v>
      </c>
      <c r="D3217">
        <v>2014</v>
      </c>
    </row>
    <row r="3218" spans="1:4" x14ac:dyDescent="0.3">
      <c r="A3218" s="18" t="s">
        <v>106</v>
      </c>
      <c r="B3218" s="27">
        <v>1</v>
      </c>
      <c r="C3218" t="s">
        <v>1967</v>
      </c>
      <c r="D3218">
        <v>2014</v>
      </c>
    </row>
    <row r="3219" spans="1:4" x14ac:dyDescent="0.3">
      <c r="A3219" s="18" t="s">
        <v>106</v>
      </c>
      <c r="B3219" s="27">
        <v>1</v>
      </c>
      <c r="C3219" t="s">
        <v>1967</v>
      </c>
      <c r="D3219">
        <v>2014</v>
      </c>
    </row>
    <row r="3220" spans="1:4" x14ac:dyDescent="0.3">
      <c r="A3220" s="18" t="s">
        <v>106</v>
      </c>
      <c r="B3220" s="27">
        <v>1</v>
      </c>
      <c r="C3220" t="s">
        <v>1967</v>
      </c>
      <c r="D3220">
        <v>2014</v>
      </c>
    </row>
    <row r="3221" spans="1:4" x14ac:dyDescent="0.3">
      <c r="A3221" s="18" t="s">
        <v>106</v>
      </c>
      <c r="B3221" s="27">
        <v>1</v>
      </c>
      <c r="C3221" t="s">
        <v>1967</v>
      </c>
      <c r="D3221">
        <v>2014</v>
      </c>
    </row>
    <row r="3222" spans="1:4" x14ac:dyDescent="0.3">
      <c r="A3222" s="18" t="s">
        <v>106</v>
      </c>
      <c r="B3222" s="27">
        <v>1</v>
      </c>
      <c r="C3222" t="s">
        <v>1967</v>
      </c>
      <c r="D3222">
        <v>2014</v>
      </c>
    </row>
    <row r="3223" spans="1:4" x14ac:dyDescent="0.3">
      <c r="A3223" s="18" t="s">
        <v>106</v>
      </c>
      <c r="B3223" s="27">
        <v>1</v>
      </c>
      <c r="C3223" t="s">
        <v>1967</v>
      </c>
      <c r="D3223">
        <v>2014</v>
      </c>
    </row>
    <row r="3224" spans="1:4" x14ac:dyDescent="0.3">
      <c r="A3224" s="18" t="s">
        <v>106</v>
      </c>
      <c r="B3224" s="27">
        <v>1</v>
      </c>
      <c r="C3224" t="s">
        <v>1967</v>
      </c>
      <c r="D3224">
        <v>2014</v>
      </c>
    </row>
    <row r="3225" spans="1:4" x14ac:dyDescent="0.3">
      <c r="A3225" s="18" t="s">
        <v>106</v>
      </c>
      <c r="B3225" s="27">
        <v>1</v>
      </c>
      <c r="C3225" t="s">
        <v>1967</v>
      </c>
      <c r="D3225">
        <v>2014</v>
      </c>
    </row>
    <row r="3226" spans="1:4" x14ac:dyDescent="0.3">
      <c r="A3226" s="18" t="s">
        <v>106</v>
      </c>
      <c r="B3226" s="27">
        <v>1</v>
      </c>
      <c r="C3226" t="s">
        <v>1967</v>
      </c>
      <c r="D3226">
        <v>2014</v>
      </c>
    </row>
    <row r="3227" spans="1:4" x14ac:dyDescent="0.3">
      <c r="A3227" s="18" t="s">
        <v>106</v>
      </c>
      <c r="B3227" s="27">
        <v>1</v>
      </c>
      <c r="C3227" t="s">
        <v>1967</v>
      </c>
      <c r="D3227">
        <v>2014</v>
      </c>
    </row>
    <row r="3228" spans="1:4" x14ac:dyDescent="0.3">
      <c r="A3228" s="18" t="s">
        <v>106</v>
      </c>
      <c r="B3228" s="27">
        <v>1</v>
      </c>
      <c r="C3228" t="s">
        <v>1967</v>
      </c>
      <c r="D3228">
        <v>2014</v>
      </c>
    </row>
    <row r="3229" spans="1:4" x14ac:dyDescent="0.3">
      <c r="A3229" s="18" t="s">
        <v>106</v>
      </c>
      <c r="B3229" s="27">
        <v>1</v>
      </c>
      <c r="C3229" t="s">
        <v>1967</v>
      </c>
      <c r="D3229">
        <v>2014</v>
      </c>
    </row>
    <row r="3230" spans="1:4" x14ac:dyDescent="0.3">
      <c r="A3230" s="18" t="s">
        <v>106</v>
      </c>
      <c r="B3230" s="27">
        <v>1</v>
      </c>
      <c r="C3230" t="s">
        <v>1967</v>
      </c>
      <c r="D3230">
        <v>2014</v>
      </c>
    </row>
    <row r="3231" spans="1:4" x14ac:dyDescent="0.3">
      <c r="A3231" s="18" t="s">
        <v>106</v>
      </c>
      <c r="B3231" s="27">
        <v>1</v>
      </c>
      <c r="C3231" t="s">
        <v>1967</v>
      </c>
      <c r="D3231">
        <v>2014</v>
      </c>
    </row>
    <row r="3232" spans="1:4" x14ac:dyDescent="0.3">
      <c r="A3232" s="18" t="s">
        <v>106</v>
      </c>
      <c r="B3232" s="27">
        <v>1</v>
      </c>
      <c r="C3232" t="s">
        <v>1967</v>
      </c>
      <c r="D3232">
        <v>2014</v>
      </c>
    </row>
    <row r="3233" spans="1:4" x14ac:dyDescent="0.3">
      <c r="A3233" s="18" t="s">
        <v>106</v>
      </c>
      <c r="B3233" s="27">
        <v>1</v>
      </c>
      <c r="C3233" t="s">
        <v>1967</v>
      </c>
      <c r="D3233">
        <v>2014</v>
      </c>
    </row>
    <row r="3234" spans="1:4" x14ac:dyDescent="0.3">
      <c r="A3234" s="18" t="s">
        <v>106</v>
      </c>
      <c r="B3234" s="27">
        <v>1</v>
      </c>
      <c r="C3234" t="s">
        <v>1967</v>
      </c>
      <c r="D3234">
        <v>2014</v>
      </c>
    </row>
    <row r="3235" spans="1:4" x14ac:dyDescent="0.3">
      <c r="A3235" s="18" t="s">
        <v>106</v>
      </c>
      <c r="B3235" s="27">
        <v>1</v>
      </c>
      <c r="C3235" t="s">
        <v>1967</v>
      </c>
      <c r="D3235">
        <v>2014</v>
      </c>
    </row>
    <row r="3236" spans="1:4" x14ac:dyDescent="0.3">
      <c r="A3236" s="18" t="s">
        <v>106</v>
      </c>
      <c r="B3236" s="27">
        <v>1</v>
      </c>
      <c r="C3236" t="s">
        <v>1967</v>
      </c>
      <c r="D3236">
        <v>2014</v>
      </c>
    </row>
    <row r="3237" spans="1:4" x14ac:dyDescent="0.3">
      <c r="A3237" s="18" t="s">
        <v>106</v>
      </c>
      <c r="B3237" s="27">
        <v>1</v>
      </c>
      <c r="C3237" t="s">
        <v>1967</v>
      </c>
      <c r="D3237">
        <v>2014</v>
      </c>
    </row>
    <row r="3238" spans="1:4" x14ac:dyDescent="0.3">
      <c r="A3238" s="18" t="s">
        <v>106</v>
      </c>
      <c r="B3238" s="27">
        <v>1</v>
      </c>
      <c r="C3238" t="s">
        <v>1967</v>
      </c>
      <c r="D3238">
        <v>2014</v>
      </c>
    </row>
    <row r="3239" spans="1:4" x14ac:dyDescent="0.3">
      <c r="A3239" s="18" t="s">
        <v>106</v>
      </c>
      <c r="B3239" s="27">
        <v>1</v>
      </c>
      <c r="C3239" t="s">
        <v>1967</v>
      </c>
      <c r="D3239">
        <v>2014</v>
      </c>
    </row>
    <row r="3240" spans="1:4" x14ac:dyDescent="0.3">
      <c r="A3240" s="18" t="s">
        <v>106</v>
      </c>
      <c r="B3240" s="27">
        <v>1</v>
      </c>
      <c r="C3240" t="s">
        <v>1967</v>
      </c>
      <c r="D3240">
        <v>2014</v>
      </c>
    </row>
    <row r="3241" spans="1:4" x14ac:dyDescent="0.3">
      <c r="A3241" s="18" t="s">
        <v>106</v>
      </c>
      <c r="B3241" s="27">
        <v>1</v>
      </c>
      <c r="C3241" t="s">
        <v>1967</v>
      </c>
      <c r="D3241">
        <v>2014</v>
      </c>
    </row>
    <row r="3242" spans="1:4" x14ac:dyDescent="0.3">
      <c r="A3242" s="18" t="s">
        <v>106</v>
      </c>
      <c r="B3242" s="27">
        <v>1</v>
      </c>
      <c r="C3242" t="s">
        <v>1967</v>
      </c>
      <c r="D3242">
        <v>2014</v>
      </c>
    </row>
    <row r="3243" spans="1:4" x14ac:dyDescent="0.3">
      <c r="A3243" s="18" t="s">
        <v>106</v>
      </c>
      <c r="B3243" s="27">
        <v>1</v>
      </c>
      <c r="C3243" t="s">
        <v>1967</v>
      </c>
      <c r="D3243">
        <v>2014</v>
      </c>
    </row>
    <row r="3244" spans="1:4" x14ac:dyDescent="0.3">
      <c r="A3244" s="18" t="s">
        <v>106</v>
      </c>
      <c r="B3244" s="27">
        <v>1</v>
      </c>
      <c r="C3244" t="s">
        <v>1967</v>
      </c>
      <c r="D3244">
        <v>2014</v>
      </c>
    </row>
    <row r="3245" spans="1:4" x14ac:dyDescent="0.3">
      <c r="A3245" s="18" t="s">
        <v>106</v>
      </c>
      <c r="B3245" s="27">
        <v>1</v>
      </c>
      <c r="C3245" t="s">
        <v>1967</v>
      </c>
      <c r="D3245">
        <v>2014</v>
      </c>
    </row>
    <row r="3246" spans="1:4" x14ac:dyDescent="0.3">
      <c r="A3246" s="18" t="s">
        <v>106</v>
      </c>
      <c r="B3246" s="27">
        <v>1</v>
      </c>
      <c r="C3246" t="s">
        <v>1967</v>
      </c>
      <c r="D3246">
        <v>2014</v>
      </c>
    </row>
    <row r="3247" spans="1:4" x14ac:dyDescent="0.3">
      <c r="A3247" s="18" t="s">
        <v>106</v>
      </c>
      <c r="B3247" s="27">
        <v>1</v>
      </c>
      <c r="C3247" t="s">
        <v>1967</v>
      </c>
      <c r="D3247">
        <v>2014</v>
      </c>
    </row>
    <row r="3248" spans="1:4" x14ac:dyDescent="0.3">
      <c r="A3248" s="18" t="s">
        <v>106</v>
      </c>
      <c r="B3248" s="27">
        <v>1</v>
      </c>
      <c r="C3248" t="s">
        <v>1967</v>
      </c>
      <c r="D3248">
        <v>2014</v>
      </c>
    </row>
    <row r="3249" spans="1:4" x14ac:dyDescent="0.3">
      <c r="A3249" s="18" t="s">
        <v>106</v>
      </c>
      <c r="B3249" s="27">
        <v>1</v>
      </c>
      <c r="C3249" t="s">
        <v>1967</v>
      </c>
      <c r="D3249">
        <v>2014</v>
      </c>
    </row>
    <row r="3250" spans="1:4" x14ac:dyDescent="0.3">
      <c r="A3250" s="18" t="s">
        <v>106</v>
      </c>
      <c r="B3250" s="27">
        <v>1</v>
      </c>
      <c r="C3250" t="s">
        <v>1967</v>
      </c>
      <c r="D3250">
        <v>2014</v>
      </c>
    </row>
    <row r="3251" spans="1:4" x14ac:dyDescent="0.3">
      <c r="A3251" s="18" t="s">
        <v>106</v>
      </c>
      <c r="B3251" s="27">
        <v>1</v>
      </c>
      <c r="C3251" t="s">
        <v>1967</v>
      </c>
      <c r="D3251">
        <v>2014</v>
      </c>
    </row>
    <row r="3252" spans="1:4" x14ac:dyDescent="0.3">
      <c r="A3252" s="18" t="s">
        <v>106</v>
      </c>
      <c r="B3252" s="27">
        <v>1</v>
      </c>
      <c r="C3252" t="s">
        <v>1967</v>
      </c>
      <c r="D3252">
        <v>2014</v>
      </c>
    </row>
    <row r="3253" spans="1:4" x14ac:dyDescent="0.3">
      <c r="A3253" s="18" t="s">
        <v>106</v>
      </c>
      <c r="B3253" s="27">
        <v>1</v>
      </c>
      <c r="C3253" t="s">
        <v>1967</v>
      </c>
      <c r="D3253">
        <v>2014</v>
      </c>
    </row>
    <row r="3254" spans="1:4" x14ac:dyDescent="0.3">
      <c r="A3254" s="18" t="s">
        <v>106</v>
      </c>
      <c r="B3254" s="27">
        <v>1</v>
      </c>
      <c r="C3254" t="s">
        <v>1967</v>
      </c>
      <c r="D3254">
        <v>2014</v>
      </c>
    </row>
    <row r="3255" spans="1:4" x14ac:dyDescent="0.3">
      <c r="A3255" s="18" t="s">
        <v>106</v>
      </c>
      <c r="B3255" s="27">
        <v>1</v>
      </c>
      <c r="C3255" t="s">
        <v>1967</v>
      </c>
      <c r="D3255">
        <v>2014</v>
      </c>
    </row>
    <row r="3256" spans="1:4" x14ac:dyDescent="0.3">
      <c r="A3256" s="18" t="s">
        <v>106</v>
      </c>
      <c r="B3256" s="27">
        <v>1</v>
      </c>
      <c r="C3256" t="s">
        <v>1967</v>
      </c>
      <c r="D3256">
        <v>2014</v>
      </c>
    </row>
    <row r="3257" spans="1:4" x14ac:dyDescent="0.3">
      <c r="A3257" s="18" t="s">
        <v>106</v>
      </c>
      <c r="B3257" s="27">
        <v>1</v>
      </c>
      <c r="C3257" t="s">
        <v>1967</v>
      </c>
      <c r="D3257">
        <v>2014</v>
      </c>
    </row>
    <row r="3258" spans="1:4" x14ac:dyDescent="0.3">
      <c r="A3258" s="18" t="s">
        <v>106</v>
      </c>
      <c r="B3258" s="27">
        <v>1</v>
      </c>
      <c r="C3258" t="s">
        <v>1967</v>
      </c>
      <c r="D3258">
        <v>2014</v>
      </c>
    </row>
    <row r="3259" spans="1:4" x14ac:dyDescent="0.3">
      <c r="A3259" s="18" t="s">
        <v>106</v>
      </c>
      <c r="B3259" s="27">
        <v>1</v>
      </c>
      <c r="C3259" t="s">
        <v>1967</v>
      </c>
      <c r="D3259">
        <v>2014</v>
      </c>
    </row>
    <row r="3260" spans="1:4" x14ac:dyDescent="0.3">
      <c r="A3260" s="18" t="s">
        <v>106</v>
      </c>
      <c r="B3260" s="27">
        <v>1</v>
      </c>
      <c r="C3260" t="s">
        <v>1967</v>
      </c>
      <c r="D3260">
        <v>2014</v>
      </c>
    </row>
    <row r="3261" spans="1:4" x14ac:dyDescent="0.3">
      <c r="A3261" s="18" t="s">
        <v>106</v>
      </c>
      <c r="B3261" s="27">
        <v>1</v>
      </c>
      <c r="C3261" t="s">
        <v>1967</v>
      </c>
      <c r="D3261">
        <v>2014</v>
      </c>
    </row>
    <row r="3262" spans="1:4" x14ac:dyDescent="0.3">
      <c r="A3262" s="18" t="s">
        <v>106</v>
      </c>
      <c r="B3262" s="27">
        <v>1</v>
      </c>
      <c r="C3262" t="s">
        <v>1967</v>
      </c>
      <c r="D3262">
        <v>2014</v>
      </c>
    </row>
    <row r="3263" spans="1:4" x14ac:dyDescent="0.3">
      <c r="A3263" s="18" t="s">
        <v>106</v>
      </c>
      <c r="B3263" s="27">
        <v>1</v>
      </c>
      <c r="C3263" t="s">
        <v>1967</v>
      </c>
      <c r="D3263">
        <v>2014</v>
      </c>
    </row>
    <row r="3264" spans="1:4" x14ac:dyDescent="0.3">
      <c r="A3264" s="18" t="s">
        <v>106</v>
      </c>
      <c r="B3264" s="27">
        <v>1</v>
      </c>
      <c r="C3264" t="s">
        <v>1967</v>
      </c>
      <c r="D3264">
        <v>2014</v>
      </c>
    </row>
    <row r="3265" spans="1:4" x14ac:dyDescent="0.3">
      <c r="A3265" s="18" t="s">
        <v>106</v>
      </c>
      <c r="B3265" s="27">
        <v>1</v>
      </c>
      <c r="C3265" t="s">
        <v>1967</v>
      </c>
      <c r="D3265">
        <v>2014</v>
      </c>
    </row>
    <row r="3266" spans="1:4" x14ac:dyDescent="0.3">
      <c r="A3266" s="18" t="s">
        <v>106</v>
      </c>
      <c r="B3266" s="27">
        <v>1</v>
      </c>
      <c r="C3266" t="s">
        <v>1967</v>
      </c>
      <c r="D3266">
        <v>2014</v>
      </c>
    </row>
    <row r="3267" spans="1:4" x14ac:dyDescent="0.3">
      <c r="A3267" s="18" t="s">
        <v>106</v>
      </c>
      <c r="B3267" s="27">
        <v>1</v>
      </c>
      <c r="C3267" t="s">
        <v>1967</v>
      </c>
      <c r="D3267">
        <v>2014</v>
      </c>
    </row>
    <row r="3268" spans="1:4" x14ac:dyDescent="0.3">
      <c r="A3268" s="18" t="s">
        <v>106</v>
      </c>
      <c r="B3268" s="27">
        <v>1</v>
      </c>
      <c r="C3268" t="s">
        <v>1967</v>
      </c>
      <c r="D3268">
        <v>2014</v>
      </c>
    </row>
    <row r="3269" spans="1:4" x14ac:dyDescent="0.3">
      <c r="A3269" s="18" t="s">
        <v>106</v>
      </c>
      <c r="B3269" s="27">
        <v>1</v>
      </c>
      <c r="C3269" t="s">
        <v>1967</v>
      </c>
      <c r="D3269">
        <v>2014</v>
      </c>
    </row>
    <row r="3270" spans="1:4" x14ac:dyDescent="0.3">
      <c r="A3270" s="18" t="s">
        <v>106</v>
      </c>
      <c r="B3270" s="27">
        <v>1</v>
      </c>
      <c r="C3270" t="s">
        <v>1967</v>
      </c>
      <c r="D3270">
        <v>2014</v>
      </c>
    </row>
    <row r="3271" spans="1:4" x14ac:dyDescent="0.3">
      <c r="A3271" s="18" t="s">
        <v>106</v>
      </c>
      <c r="B3271" s="27">
        <v>1</v>
      </c>
      <c r="C3271" t="s">
        <v>1967</v>
      </c>
      <c r="D3271">
        <v>2014</v>
      </c>
    </row>
    <row r="3272" spans="1:4" x14ac:dyDescent="0.3">
      <c r="A3272" s="18" t="s">
        <v>106</v>
      </c>
      <c r="B3272" s="27">
        <v>1</v>
      </c>
      <c r="C3272" t="s">
        <v>1967</v>
      </c>
      <c r="D3272">
        <v>2014</v>
      </c>
    </row>
    <row r="3273" spans="1:4" x14ac:dyDescent="0.3">
      <c r="A3273" s="18" t="s">
        <v>106</v>
      </c>
      <c r="B3273" s="27">
        <v>1</v>
      </c>
      <c r="C3273" t="s">
        <v>1967</v>
      </c>
      <c r="D3273">
        <v>2014</v>
      </c>
    </row>
    <row r="3274" spans="1:4" x14ac:dyDescent="0.3">
      <c r="A3274" s="18" t="s">
        <v>106</v>
      </c>
      <c r="B3274" s="27">
        <v>1</v>
      </c>
      <c r="C3274" t="s">
        <v>1967</v>
      </c>
      <c r="D3274">
        <v>2014</v>
      </c>
    </row>
    <row r="3275" spans="1:4" x14ac:dyDescent="0.3">
      <c r="A3275" s="18" t="s">
        <v>106</v>
      </c>
      <c r="B3275" s="27">
        <v>1</v>
      </c>
      <c r="C3275" t="s">
        <v>1967</v>
      </c>
      <c r="D3275">
        <v>2014</v>
      </c>
    </row>
    <row r="3276" spans="1:4" x14ac:dyDescent="0.3">
      <c r="A3276" s="18" t="s">
        <v>106</v>
      </c>
      <c r="B3276" s="27">
        <v>1</v>
      </c>
      <c r="C3276" t="s">
        <v>1967</v>
      </c>
      <c r="D3276">
        <v>2014</v>
      </c>
    </row>
    <row r="3277" spans="1:4" x14ac:dyDescent="0.3">
      <c r="A3277" s="18" t="s">
        <v>106</v>
      </c>
      <c r="B3277" s="27">
        <v>1</v>
      </c>
      <c r="C3277" t="s">
        <v>1967</v>
      </c>
      <c r="D3277">
        <v>2014</v>
      </c>
    </row>
    <row r="3278" spans="1:4" x14ac:dyDescent="0.3">
      <c r="A3278" s="18" t="s">
        <v>106</v>
      </c>
      <c r="B3278" s="27">
        <v>1</v>
      </c>
      <c r="C3278" t="s">
        <v>1967</v>
      </c>
      <c r="D3278">
        <v>2014</v>
      </c>
    </row>
    <row r="3279" spans="1:4" x14ac:dyDescent="0.3">
      <c r="A3279" s="18" t="s">
        <v>106</v>
      </c>
      <c r="B3279" s="27">
        <v>1</v>
      </c>
      <c r="C3279" t="s">
        <v>1967</v>
      </c>
      <c r="D3279">
        <v>2014</v>
      </c>
    </row>
    <row r="3280" spans="1:4" x14ac:dyDescent="0.3">
      <c r="A3280" s="18" t="s">
        <v>106</v>
      </c>
      <c r="B3280" s="27">
        <v>1</v>
      </c>
      <c r="C3280" t="s">
        <v>1967</v>
      </c>
      <c r="D3280">
        <v>2014</v>
      </c>
    </row>
    <row r="3281" spans="1:4" x14ac:dyDescent="0.3">
      <c r="A3281" s="18" t="s">
        <v>106</v>
      </c>
      <c r="B3281" s="27">
        <v>1</v>
      </c>
      <c r="C3281" t="s">
        <v>1967</v>
      </c>
      <c r="D3281">
        <v>2014</v>
      </c>
    </row>
    <row r="3282" spans="1:4" x14ac:dyDescent="0.3">
      <c r="A3282" s="18" t="s">
        <v>106</v>
      </c>
      <c r="B3282" s="27">
        <v>1</v>
      </c>
      <c r="C3282" t="s">
        <v>1967</v>
      </c>
      <c r="D3282">
        <v>2014</v>
      </c>
    </row>
    <row r="3283" spans="1:4" x14ac:dyDescent="0.3">
      <c r="A3283" s="18" t="s">
        <v>106</v>
      </c>
      <c r="B3283" s="27">
        <v>1</v>
      </c>
      <c r="C3283" t="s">
        <v>1967</v>
      </c>
      <c r="D3283">
        <v>2014</v>
      </c>
    </row>
    <row r="3284" spans="1:4" x14ac:dyDescent="0.3">
      <c r="A3284" s="18" t="s">
        <v>106</v>
      </c>
      <c r="B3284" s="27">
        <v>1</v>
      </c>
      <c r="C3284" t="s">
        <v>1967</v>
      </c>
      <c r="D3284">
        <v>2014</v>
      </c>
    </row>
    <row r="3285" spans="1:4" x14ac:dyDescent="0.3">
      <c r="A3285" s="18" t="s">
        <v>106</v>
      </c>
      <c r="B3285" s="27">
        <v>1</v>
      </c>
      <c r="C3285" t="s">
        <v>1967</v>
      </c>
      <c r="D3285">
        <v>2014</v>
      </c>
    </row>
    <row r="3286" spans="1:4" x14ac:dyDescent="0.3">
      <c r="A3286" s="18" t="s">
        <v>106</v>
      </c>
      <c r="B3286" s="27">
        <v>1</v>
      </c>
      <c r="C3286" t="s">
        <v>1967</v>
      </c>
      <c r="D3286">
        <v>2014</v>
      </c>
    </row>
    <row r="3287" spans="1:4" x14ac:dyDescent="0.3">
      <c r="A3287" s="18" t="s">
        <v>106</v>
      </c>
      <c r="B3287" s="27">
        <v>1</v>
      </c>
      <c r="C3287" t="s">
        <v>1967</v>
      </c>
      <c r="D3287">
        <v>2014</v>
      </c>
    </row>
    <row r="3288" spans="1:4" x14ac:dyDescent="0.3">
      <c r="A3288" s="18" t="s">
        <v>106</v>
      </c>
      <c r="B3288" s="27">
        <v>1</v>
      </c>
      <c r="C3288" t="s">
        <v>1967</v>
      </c>
      <c r="D3288">
        <v>2014</v>
      </c>
    </row>
    <row r="3289" spans="1:4" x14ac:dyDescent="0.3">
      <c r="A3289" s="18" t="s">
        <v>106</v>
      </c>
      <c r="B3289" s="27">
        <v>1</v>
      </c>
      <c r="C3289" t="s">
        <v>1967</v>
      </c>
      <c r="D3289">
        <v>2014</v>
      </c>
    </row>
    <row r="3290" spans="1:4" x14ac:dyDescent="0.3">
      <c r="A3290" s="18" t="s">
        <v>106</v>
      </c>
      <c r="B3290" s="27">
        <v>1</v>
      </c>
      <c r="C3290" t="s">
        <v>1967</v>
      </c>
      <c r="D3290">
        <v>2014</v>
      </c>
    </row>
    <row r="3291" spans="1:4" x14ac:dyDescent="0.3">
      <c r="A3291" s="18" t="s">
        <v>106</v>
      </c>
      <c r="B3291" s="27">
        <v>1</v>
      </c>
      <c r="C3291" t="s">
        <v>1967</v>
      </c>
      <c r="D3291">
        <v>2014</v>
      </c>
    </row>
    <row r="3292" spans="1:4" x14ac:dyDescent="0.3">
      <c r="A3292" s="18" t="s">
        <v>106</v>
      </c>
      <c r="B3292" s="27">
        <v>1</v>
      </c>
      <c r="C3292" t="s">
        <v>1967</v>
      </c>
      <c r="D3292">
        <v>2014</v>
      </c>
    </row>
    <row r="3293" spans="1:4" x14ac:dyDescent="0.3">
      <c r="A3293" s="18" t="s">
        <v>106</v>
      </c>
      <c r="B3293" s="27">
        <v>1</v>
      </c>
      <c r="C3293" t="s">
        <v>1967</v>
      </c>
      <c r="D3293">
        <v>2014</v>
      </c>
    </row>
    <row r="3294" spans="1:4" x14ac:dyDescent="0.3">
      <c r="A3294" s="18" t="s">
        <v>106</v>
      </c>
      <c r="B3294" s="27">
        <v>1</v>
      </c>
      <c r="C3294" t="s">
        <v>1967</v>
      </c>
      <c r="D3294">
        <v>2014</v>
      </c>
    </row>
    <row r="3295" spans="1:4" x14ac:dyDescent="0.3">
      <c r="A3295" s="18" t="s">
        <v>106</v>
      </c>
      <c r="B3295" s="27">
        <v>1</v>
      </c>
      <c r="C3295" t="s">
        <v>1967</v>
      </c>
      <c r="D3295">
        <v>2014</v>
      </c>
    </row>
    <row r="3296" spans="1:4" x14ac:dyDescent="0.3">
      <c r="A3296" s="18" t="s">
        <v>106</v>
      </c>
      <c r="B3296" s="27">
        <v>1</v>
      </c>
      <c r="C3296" t="s">
        <v>1967</v>
      </c>
      <c r="D3296">
        <v>2014</v>
      </c>
    </row>
    <row r="3297" spans="1:4" x14ac:dyDescent="0.3">
      <c r="A3297" s="18" t="s">
        <v>106</v>
      </c>
      <c r="B3297" s="27">
        <v>1</v>
      </c>
      <c r="C3297" t="s">
        <v>1967</v>
      </c>
      <c r="D3297">
        <v>2014</v>
      </c>
    </row>
    <row r="3298" spans="1:4" x14ac:dyDescent="0.3">
      <c r="A3298" s="18" t="s">
        <v>106</v>
      </c>
      <c r="B3298" s="27">
        <v>1</v>
      </c>
      <c r="C3298" t="s">
        <v>1967</v>
      </c>
      <c r="D3298">
        <v>2014</v>
      </c>
    </row>
    <row r="3299" spans="1:4" x14ac:dyDescent="0.3">
      <c r="A3299" s="18" t="s">
        <v>106</v>
      </c>
      <c r="B3299" s="27">
        <v>1</v>
      </c>
      <c r="C3299" t="s">
        <v>1967</v>
      </c>
      <c r="D3299">
        <v>2014</v>
      </c>
    </row>
    <row r="3300" spans="1:4" x14ac:dyDescent="0.3">
      <c r="A3300" s="18" t="s">
        <v>106</v>
      </c>
      <c r="B3300" s="27">
        <v>1</v>
      </c>
      <c r="C3300" t="s">
        <v>1967</v>
      </c>
      <c r="D3300">
        <v>2014</v>
      </c>
    </row>
    <row r="3301" spans="1:4" x14ac:dyDescent="0.3">
      <c r="A3301" s="18" t="s">
        <v>106</v>
      </c>
      <c r="B3301" s="27">
        <v>1</v>
      </c>
      <c r="C3301" t="s">
        <v>1967</v>
      </c>
      <c r="D3301">
        <v>2014</v>
      </c>
    </row>
    <row r="3302" spans="1:4" x14ac:dyDescent="0.3">
      <c r="A3302" s="18" t="s">
        <v>106</v>
      </c>
      <c r="B3302" s="27">
        <v>1</v>
      </c>
      <c r="C3302" t="s">
        <v>1967</v>
      </c>
      <c r="D3302">
        <v>2014</v>
      </c>
    </row>
    <row r="3303" spans="1:4" x14ac:dyDescent="0.3">
      <c r="A3303" s="18" t="s">
        <v>106</v>
      </c>
      <c r="B3303" s="27">
        <v>1</v>
      </c>
      <c r="C3303" t="s">
        <v>1967</v>
      </c>
      <c r="D3303">
        <v>2014</v>
      </c>
    </row>
    <row r="3304" spans="1:4" x14ac:dyDescent="0.3">
      <c r="A3304" s="18" t="s">
        <v>106</v>
      </c>
      <c r="B3304" s="27">
        <v>1</v>
      </c>
      <c r="C3304" t="s">
        <v>1967</v>
      </c>
      <c r="D3304">
        <v>2014</v>
      </c>
    </row>
    <row r="3305" spans="1:4" x14ac:dyDescent="0.3">
      <c r="A3305" s="18" t="s">
        <v>106</v>
      </c>
      <c r="B3305" s="27">
        <v>1</v>
      </c>
      <c r="C3305" t="s">
        <v>1967</v>
      </c>
      <c r="D3305">
        <v>2014</v>
      </c>
    </row>
    <row r="3306" spans="1:4" x14ac:dyDescent="0.3">
      <c r="A3306" s="18" t="s">
        <v>106</v>
      </c>
      <c r="B3306" s="27">
        <v>1</v>
      </c>
      <c r="C3306" t="s">
        <v>1967</v>
      </c>
      <c r="D3306">
        <v>2014</v>
      </c>
    </row>
    <row r="3307" spans="1:4" x14ac:dyDescent="0.3">
      <c r="A3307" s="18" t="s">
        <v>106</v>
      </c>
      <c r="B3307" s="27">
        <v>1</v>
      </c>
      <c r="C3307" t="s">
        <v>1967</v>
      </c>
      <c r="D3307">
        <v>2014</v>
      </c>
    </row>
    <row r="3308" spans="1:4" x14ac:dyDescent="0.3">
      <c r="A3308" s="18" t="s">
        <v>106</v>
      </c>
      <c r="B3308" s="27">
        <v>1</v>
      </c>
      <c r="C3308" t="s">
        <v>1967</v>
      </c>
      <c r="D3308">
        <v>2014</v>
      </c>
    </row>
    <row r="3309" spans="1:4" x14ac:dyDescent="0.3">
      <c r="A3309" s="18" t="s">
        <v>106</v>
      </c>
      <c r="B3309" s="27">
        <v>1</v>
      </c>
      <c r="C3309" t="s">
        <v>1967</v>
      </c>
      <c r="D3309">
        <v>2014</v>
      </c>
    </row>
    <row r="3310" spans="1:4" x14ac:dyDescent="0.3">
      <c r="A3310" s="18" t="s">
        <v>106</v>
      </c>
      <c r="B3310" s="27">
        <v>1</v>
      </c>
      <c r="C3310" t="s">
        <v>1967</v>
      </c>
      <c r="D3310">
        <v>2014</v>
      </c>
    </row>
    <row r="3311" spans="1:4" x14ac:dyDescent="0.3">
      <c r="A3311" s="18" t="s">
        <v>106</v>
      </c>
      <c r="B3311" s="27">
        <v>1</v>
      </c>
      <c r="C3311" t="s">
        <v>1967</v>
      </c>
      <c r="D3311">
        <v>2014</v>
      </c>
    </row>
    <row r="3312" spans="1:4" x14ac:dyDescent="0.3">
      <c r="A3312" s="18" t="s">
        <v>106</v>
      </c>
      <c r="B3312" s="27">
        <v>1</v>
      </c>
      <c r="C3312" t="s">
        <v>1967</v>
      </c>
      <c r="D3312">
        <v>2014</v>
      </c>
    </row>
    <row r="3313" spans="1:4" x14ac:dyDescent="0.3">
      <c r="A3313" s="18" t="s">
        <v>106</v>
      </c>
      <c r="B3313" s="27">
        <v>1</v>
      </c>
      <c r="C3313" t="s">
        <v>1967</v>
      </c>
      <c r="D3313">
        <v>2014</v>
      </c>
    </row>
    <row r="3314" spans="1:4" x14ac:dyDescent="0.3">
      <c r="A3314" s="18" t="s">
        <v>106</v>
      </c>
      <c r="B3314" s="27">
        <v>1</v>
      </c>
      <c r="C3314" t="s">
        <v>1967</v>
      </c>
      <c r="D3314">
        <v>2014</v>
      </c>
    </row>
    <row r="3315" spans="1:4" x14ac:dyDescent="0.3">
      <c r="A3315" s="18" t="s">
        <v>106</v>
      </c>
      <c r="B3315" s="27">
        <v>1</v>
      </c>
      <c r="C3315" t="s">
        <v>1967</v>
      </c>
      <c r="D3315">
        <v>2014</v>
      </c>
    </row>
    <row r="3316" spans="1:4" x14ac:dyDescent="0.3">
      <c r="A3316" s="18" t="s">
        <v>106</v>
      </c>
      <c r="B3316" s="27">
        <v>1</v>
      </c>
      <c r="C3316" t="s">
        <v>1967</v>
      </c>
      <c r="D3316">
        <v>2014</v>
      </c>
    </row>
    <row r="3317" spans="1:4" x14ac:dyDescent="0.3">
      <c r="A3317" s="18" t="s">
        <v>106</v>
      </c>
      <c r="B3317" s="27">
        <v>1</v>
      </c>
      <c r="C3317" t="s">
        <v>1967</v>
      </c>
      <c r="D3317">
        <v>2014</v>
      </c>
    </row>
    <row r="3318" spans="1:4" x14ac:dyDescent="0.3">
      <c r="A3318" s="18" t="s">
        <v>106</v>
      </c>
      <c r="B3318" s="27">
        <v>1</v>
      </c>
      <c r="C3318" t="s">
        <v>1967</v>
      </c>
      <c r="D3318">
        <v>2014</v>
      </c>
    </row>
    <row r="3319" spans="1:4" x14ac:dyDescent="0.3">
      <c r="A3319" s="18" t="s">
        <v>106</v>
      </c>
      <c r="B3319" s="27">
        <v>1</v>
      </c>
      <c r="C3319" t="s">
        <v>1967</v>
      </c>
      <c r="D3319">
        <v>2014</v>
      </c>
    </row>
    <row r="3320" spans="1:4" x14ac:dyDescent="0.3">
      <c r="A3320" s="18" t="s">
        <v>106</v>
      </c>
      <c r="B3320" s="27">
        <v>1</v>
      </c>
      <c r="C3320" t="s">
        <v>1967</v>
      </c>
      <c r="D3320">
        <v>2014</v>
      </c>
    </row>
    <row r="3321" spans="1:4" x14ac:dyDescent="0.3">
      <c r="A3321" s="18" t="s">
        <v>106</v>
      </c>
      <c r="B3321" s="27">
        <v>1</v>
      </c>
      <c r="C3321" t="s">
        <v>1967</v>
      </c>
      <c r="D3321">
        <v>2014</v>
      </c>
    </row>
    <row r="3322" spans="1:4" x14ac:dyDescent="0.3">
      <c r="A3322" s="18" t="s">
        <v>106</v>
      </c>
      <c r="B3322" s="27">
        <v>1</v>
      </c>
      <c r="C3322" t="s">
        <v>1967</v>
      </c>
      <c r="D3322">
        <v>2014</v>
      </c>
    </row>
    <row r="3323" spans="1:4" x14ac:dyDescent="0.3">
      <c r="A3323" s="18" t="s">
        <v>106</v>
      </c>
      <c r="B3323" s="27">
        <v>1</v>
      </c>
      <c r="C3323" t="s">
        <v>1967</v>
      </c>
      <c r="D3323">
        <v>2014</v>
      </c>
    </row>
    <row r="3324" spans="1:4" x14ac:dyDescent="0.3">
      <c r="A3324" s="18" t="s">
        <v>106</v>
      </c>
      <c r="B3324" s="27">
        <v>1</v>
      </c>
      <c r="C3324" t="s">
        <v>1967</v>
      </c>
      <c r="D3324">
        <v>2014</v>
      </c>
    </row>
    <row r="3325" spans="1:4" x14ac:dyDescent="0.3">
      <c r="A3325" s="18" t="s">
        <v>106</v>
      </c>
      <c r="B3325" s="27">
        <v>1</v>
      </c>
      <c r="C3325" t="s">
        <v>1967</v>
      </c>
      <c r="D3325">
        <v>2014</v>
      </c>
    </row>
    <row r="3326" spans="1:4" x14ac:dyDescent="0.3">
      <c r="A3326" s="18" t="s">
        <v>106</v>
      </c>
      <c r="B3326" s="27">
        <v>1</v>
      </c>
      <c r="C3326" t="s">
        <v>1967</v>
      </c>
      <c r="D3326">
        <v>2014</v>
      </c>
    </row>
    <row r="3327" spans="1:4" x14ac:dyDescent="0.3">
      <c r="A3327" s="18" t="s">
        <v>106</v>
      </c>
      <c r="B3327" s="27">
        <v>1</v>
      </c>
      <c r="C3327" t="s">
        <v>1967</v>
      </c>
      <c r="D3327">
        <v>2014</v>
      </c>
    </row>
    <row r="3328" spans="1:4" x14ac:dyDescent="0.3">
      <c r="A3328" s="18" t="s">
        <v>106</v>
      </c>
      <c r="B3328" s="27">
        <v>1</v>
      </c>
      <c r="C3328" t="s">
        <v>1967</v>
      </c>
      <c r="D3328">
        <v>2014</v>
      </c>
    </row>
    <row r="3329" spans="1:4" x14ac:dyDescent="0.3">
      <c r="A3329" s="18" t="s">
        <v>106</v>
      </c>
      <c r="B3329" s="27">
        <v>1</v>
      </c>
      <c r="C3329" t="s">
        <v>1967</v>
      </c>
      <c r="D3329">
        <v>2014</v>
      </c>
    </row>
    <row r="3330" spans="1:4" x14ac:dyDescent="0.3">
      <c r="A3330" s="18" t="s">
        <v>106</v>
      </c>
      <c r="B3330" s="27">
        <v>1</v>
      </c>
      <c r="C3330" t="s">
        <v>1967</v>
      </c>
      <c r="D3330">
        <v>2014</v>
      </c>
    </row>
    <row r="3331" spans="1:4" x14ac:dyDescent="0.3">
      <c r="A3331" s="18" t="s">
        <v>106</v>
      </c>
      <c r="B3331" s="27">
        <v>1</v>
      </c>
      <c r="C3331" t="s">
        <v>1967</v>
      </c>
      <c r="D3331">
        <v>2014</v>
      </c>
    </row>
    <row r="3332" spans="1:4" x14ac:dyDescent="0.3">
      <c r="A3332" s="18" t="s">
        <v>106</v>
      </c>
      <c r="B3332" s="27">
        <v>1</v>
      </c>
      <c r="C3332" t="s">
        <v>1967</v>
      </c>
      <c r="D3332">
        <v>2014</v>
      </c>
    </row>
    <row r="3333" spans="1:4" x14ac:dyDescent="0.3">
      <c r="A3333" s="18" t="s">
        <v>106</v>
      </c>
      <c r="B3333" s="27">
        <v>1</v>
      </c>
      <c r="C3333" t="s">
        <v>1967</v>
      </c>
      <c r="D3333">
        <v>2014</v>
      </c>
    </row>
    <row r="3334" spans="1:4" x14ac:dyDescent="0.3">
      <c r="A3334" s="18" t="s">
        <v>106</v>
      </c>
      <c r="B3334" s="27">
        <v>1</v>
      </c>
      <c r="C3334" t="s">
        <v>1967</v>
      </c>
      <c r="D3334">
        <v>2014</v>
      </c>
    </row>
    <row r="3335" spans="1:4" x14ac:dyDescent="0.3">
      <c r="A3335" s="18" t="s">
        <v>106</v>
      </c>
      <c r="B3335" s="27">
        <v>1</v>
      </c>
      <c r="C3335" t="s">
        <v>1967</v>
      </c>
      <c r="D3335">
        <v>2014</v>
      </c>
    </row>
    <row r="3336" spans="1:4" x14ac:dyDescent="0.3">
      <c r="A3336" s="18" t="s">
        <v>106</v>
      </c>
      <c r="B3336" s="27">
        <v>1</v>
      </c>
      <c r="C3336" t="s">
        <v>1967</v>
      </c>
      <c r="D3336">
        <v>2014</v>
      </c>
    </row>
    <row r="3337" spans="1:4" x14ac:dyDescent="0.3">
      <c r="A3337" s="18" t="s">
        <v>106</v>
      </c>
      <c r="B3337" s="27">
        <v>1</v>
      </c>
      <c r="C3337" t="s">
        <v>1967</v>
      </c>
      <c r="D3337">
        <v>2014</v>
      </c>
    </row>
    <row r="3338" spans="1:4" x14ac:dyDescent="0.3">
      <c r="A3338" s="18" t="s">
        <v>106</v>
      </c>
      <c r="B3338" s="27">
        <v>1</v>
      </c>
      <c r="C3338" t="s">
        <v>1967</v>
      </c>
      <c r="D3338">
        <v>2014</v>
      </c>
    </row>
    <row r="3339" spans="1:4" x14ac:dyDescent="0.3">
      <c r="A3339" s="18" t="s">
        <v>106</v>
      </c>
      <c r="B3339" s="27">
        <v>1</v>
      </c>
      <c r="C3339" t="s">
        <v>1967</v>
      </c>
      <c r="D3339">
        <v>2014</v>
      </c>
    </row>
    <row r="3340" spans="1:4" x14ac:dyDescent="0.3">
      <c r="A3340" s="18" t="s">
        <v>106</v>
      </c>
      <c r="B3340" s="27">
        <v>1</v>
      </c>
      <c r="C3340" t="s">
        <v>1967</v>
      </c>
      <c r="D3340">
        <v>2014</v>
      </c>
    </row>
    <row r="3341" spans="1:4" x14ac:dyDescent="0.3">
      <c r="A3341" s="18" t="s">
        <v>106</v>
      </c>
      <c r="B3341" s="27">
        <v>1</v>
      </c>
      <c r="C3341" t="s">
        <v>1967</v>
      </c>
      <c r="D3341">
        <v>2014</v>
      </c>
    </row>
    <row r="3342" spans="1:4" x14ac:dyDescent="0.3">
      <c r="A3342" s="18" t="s">
        <v>106</v>
      </c>
      <c r="B3342" s="27">
        <v>1</v>
      </c>
      <c r="C3342" t="s">
        <v>1967</v>
      </c>
      <c r="D3342">
        <v>2014</v>
      </c>
    </row>
    <row r="3343" spans="1:4" x14ac:dyDescent="0.3">
      <c r="A3343" s="18" t="s">
        <v>106</v>
      </c>
      <c r="B3343" s="27">
        <v>1</v>
      </c>
      <c r="C3343" t="s">
        <v>1967</v>
      </c>
      <c r="D3343">
        <v>2014</v>
      </c>
    </row>
    <row r="3344" spans="1:4" x14ac:dyDescent="0.3">
      <c r="A3344" s="18" t="s">
        <v>106</v>
      </c>
      <c r="B3344" s="27">
        <v>1</v>
      </c>
      <c r="C3344" t="s">
        <v>1967</v>
      </c>
      <c r="D3344">
        <v>2014</v>
      </c>
    </row>
    <row r="3345" spans="1:4" x14ac:dyDescent="0.3">
      <c r="A3345" s="18" t="s">
        <v>107</v>
      </c>
      <c r="B3345" s="27">
        <v>2</v>
      </c>
      <c r="C3345" t="s">
        <v>1968</v>
      </c>
      <c r="D3345">
        <v>2014</v>
      </c>
    </row>
    <row r="3346" spans="1:4" x14ac:dyDescent="0.3">
      <c r="A3346" s="18" t="s">
        <v>107</v>
      </c>
      <c r="B3346" s="27">
        <v>2</v>
      </c>
      <c r="C3346" t="s">
        <v>1968</v>
      </c>
      <c r="D3346">
        <v>2014</v>
      </c>
    </row>
    <row r="3347" spans="1:4" x14ac:dyDescent="0.3">
      <c r="A3347" s="18" t="s">
        <v>107</v>
      </c>
      <c r="B3347" s="27">
        <v>2</v>
      </c>
      <c r="C3347" t="s">
        <v>1968</v>
      </c>
      <c r="D3347">
        <v>2014</v>
      </c>
    </row>
    <row r="3348" spans="1:4" x14ac:dyDescent="0.3">
      <c r="A3348" s="18" t="s">
        <v>107</v>
      </c>
      <c r="B3348" s="27">
        <v>2</v>
      </c>
      <c r="C3348" t="s">
        <v>1968</v>
      </c>
      <c r="D3348">
        <v>2014</v>
      </c>
    </row>
    <row r="3349" spans="1:4" x14ac:dyDescent="0.3">
      <c r="A3349" s="18" t="s">
        <v>107</v>
      </c>
      <c r="B3349" s="27">
        <v>2</v>
      </c>
      <c r="C3349" t="s">
        <v>1968</v>
      </c>
      <c r="D3349">
        <v>2014</v>
      </c>
    </row>
    <row r="3350" spans="1:4" x14ac:dyDescent="0.3">
      <c r="A3350" s="18" t="s">
        <v>107</v>
      </c>
      <c r="B3350" s="27">
        <v>2</v>
      </c>
      <c r="C3350" t="s">
        <v>1968</v>
      </c>
      <c r="D3350">
        <v>2014</v>
      </c>
    </row>
    <row r="3351" spans="1:4" x14ac:dyDescent="0.3">
      <c r="A3351" s="18" t="s">
        <v>107</v>
      </c>
      <c r="B3351" s="27">
        <v>2</v>
      </c>
      <c r="C3351" t="s">
        <v>1968</v>
      </c>
      <c r="D3351">
        <v>2014</v>
      </c>
    </row>
    <row r="3352" spans="1:4" x14ac:dyDescent="0.3">
      <c r="A3352" s="18" t="s">
        <v>107</v>
      </c>
      <c r="B3352" s="27">
        <v>2</v>
      </c>
      <c r="C3352" t="s">
        <v>1968</v>
      </c>
      <c r="D3352">
        <v>2014</v>
      </c>
    </row>
    <row r="3353" spans="1:4" x14ac:dyDescent="0.3">
      <c r="A3353" s="18" t="s">
        <v>107</v>
      </c>
      <c r="B3353" s="27">
        <v>2</v>
      </c>
      <c r="C3353" t="s">
        <v>1968</v>
      </c>
      <c r="D3353">
        <v>2014</v>
      </c>
    </row>
    <row r="3354" spans="1:4" x14ac:dyDescent="0.3">
      <c r="A3354" s="18" t="s">
        <v>107</v>
      </c>
      <c r="B3354" s="27">
        <v>2</v>
      </c>
      <c r="C3354" t="s">
        <v>1968</v>
      </c>
      <c r="D3354">
        <v>2014</v>
      </c>
    </row>
    <row r="3355" spans="1:4" x14ac:dyDescent="0.3">
      <c r="A3355" s="18" t="s">
        <v>107</v>
      </c>
      <c r="B3355" s="27">
        <v>2</v>
      </c>
      <c r="C3355" t="s">
        <v>1968</v>
      </c>
      <c r="D3355">
        <v>2014</v>
      </c>
    </row>
    <row r="3356" spans="1:4" x14ac:dyDescent="0.3">
      <c r="A3356" s="18" t="s">
        <v>107</v>
      </c>
      <c r="B3356" s="27">
        <v>2</v>
      </c>
      <c r="C3356" t="s">
        <v>1968</v>
      </c>
      <c r="D3356">
        <v>2014</v>
      </c>
    </row>
    <row r="3357" spans="1:4" x14ac:dyDescent="0.3">
      <c r="A3357" s="18" t="s">
        <v>107</v>
      </c>
      <c r="B3357" s="27">
        <v>2</v>
      </c>
      <c r="C3357" t="s">
        <v>1968</v>
      </c>
      <c r="D3357">
        <v>2014</v>
      </c>
    </row>
    <row r="3358" spans="1:4" x14ac:dyDescent="0.3">
      <c r="A3358" s="18" t="s">
        <v>107</v>
      </c>
      <c r="B3358" s="27">
        <v>2</v>
      </c>
      <c r="C3358" t="s">
        <v>1968</v>
      </c>
      <c r="D3358">
        <v>2014</v>
      </c>
    </row>
    <row r="3359" spans="1:4" x14ac:dyDescent="0.3">
      <c r="A3359" s="18" t="s">
        <v>107</v>
      </c>
      <c r="B3359" s="27">
        <v>2</v>
      </c>
      <c r="C3359" t="s">
        <v>1968</v>
      </c>
      <c r="D3359">
        <v>2014</v>
      </c>
    </row>
    <row r="3360" spans="1:4" x14ac:dyDescent="0.3">
      <c r="A3360" s="18" t="s">
        <v>107</v>
      </c>
      <c r="B3360" s="27">
        <v>2</v>
      </c>
      <c r="C3360" t="s">
        <v>1968</v>
      </c>
      <c r="D3360">
        <v>2014</v>
      </c>
    </row>
    <row r="3361" spans="1:4" x14ac:dyDescent="0.3">
      <c r="A3361" s="18" t="s">
        <v>107</v>
      </c>
      <c r="B3361" s="27">
        <v>2</v>
      </c>
      <c r="C3361" t="s">
        <v>1968</v>
      </c>
      <c r="D3361">
        <v>2014</v>
      </c>
    </row>
    <row r="3362" spans="1:4" x14ac:dyDescent="0.3">
      <c r="A3362" s="18" t="s">
        <v>107</v>
      </c>
      <c r="B3362" s="27">
        <v>2</v>
      </c>
      <c r="C3362" t="s">
        <v>1968</v>
      </c>
      <c r="D3362">
        <v>2014</v>
      </c>
    </row>
    <row r="3363" spans="1:4" x14ac:dyDescent="0.3">
      <c r="A3363" s="18" t="s">
        <v>107</v>
      </c>
      <c r="B3363" s="27">
        <v>2</v>
      </c>
      <c r="C3363" t="s">
        <v>1968</v>
      </c>
      <c r="D3363">
        <v>2014</v>
      </c>
    </row>
    <row r="3364" spans="1:4" x14ac:dyDescent="0.3">
      <c r="A3364" s="18" t="s">
        <v>107</v>
      </c>
      <c r="B3364" s="27">
        <v>2</v>
      </c>
      <c r="C3364" t="s">
        <v>1968</v>
      </c>
      <c r="D3364">
        <v>2014</v>
      </c>
    </row>
    <row r="3365" spans="1:4" x14ac:dyDescent="0.3">
      <c r="A3365" s="18" t="s">
        <v>107</v>
      </c>
      <c r="B3365" s="27">
        <v>2</v>
      </c>
      <c r="C3365" t="s">
        <v>1968</v>
      </c>
      <c r="D3365">
        <v>2014</v>
      </c>
    </row>
    <row r="3366" spans="1:4" x14ac:dyDescent="0.3">
      <c r="A3366" s="18" t="s">
        <v>107</v>
      </c>
      <c r="B3366" s="27">
        <v>2</v>
      </c>
      <c r="C3366" t="s">
        <v>1968</v>
      </c>
      <c r="D3366">
        <v>2014</v>
      </c>
    </row>
    <row r="3367" spans="1:4" x14ac:dyDescent="0.3">
      <c r="A3367" s="18" t="s">
        <v>107</v>
      </c>
      <c r="B3367" s="27">
        <v>2</v>
      </c>
      <c r="C3367" t="s">
        <v>1968</v>
      </c>
      <c r="D3367">
        <v>2014</v>
      </c>
    </row>
    <row r="3368" spans="1:4" x14ac:dyDescent="0.3">
      <c r="A3368" s="18" t="s">
        <v>107</v>
      </c>
      <c r="B3368" s="27">
        <v>2</v>
      </c>
      <c r="C3368" t="s">
        <v>1968</v>
      </c>
      <c r="D3368">
        <v>2014</v>
      </c>
    </row>
    <row r="3369" spans="1:4" x14ac:dyDescent="0.3">
      <c r="A3369" s="18" t="s">
        <v>107</v>
      </c>
      <c r="B3369" s="27">
        <v>2</v>
      </c>
      <c r="C3369" t="s">
        <v>1968</v>
      </c>
      <c r="D3369">
        <v>2014</v>
      </c>
    </row>
    <row r="3370" spans="1:4" x14ac:dyDescent="0.3">
      <c r="A3370" s="18" t="s">
        <v>107</v>
      </c>
      <c r="B3370" s="27">
        <v>2</v>
      </c>
      <c r="C3370" t="s">
        <v>1968</v>
      </c>
      <c r="D3370">
        <v>2014</v>
      </c>
    </row>
    <row r="3371" spans="1:4" x14ac:dyDescent="0.3">
      <c r="A3371" s="18" t="s">
        <v>107</v>
      </c>
      <c r="B3371" s="27">
        <v>2</v>
      </c>
      <c r="C3371" t="s">
        <v>1968</v>
      </c>
      <c r="D3371">
        <v>2014</v>
      </c>
    </row>
    <row r="3372" spans="1:4" x14ac:dyDescent="0.3">
      <c r="A3372" s="18" t="s">
        <v>107</v>
      </c>
      <c r="B3372" s="27">
        <v>2</v>
      </c>
      <c r="C3372" t="s">
        <v>1968</v>
      </c>
      <c r="D3372">
        <v>2014</v>
      </c>
    </row>
    <row r="3373" spans="1:4" x14ac:dyDescent="0.3">
      <c r="A3373" s="18" t="s">
        <v>107</v>
      </c>
      <c r="B3373" s="27">
        <v>2</v>
      </c>
      <c r="C3373" t="s">
        <v>1968</v>
      </c>
      <c r="D3373">
        <v>2014</v>
      </c>
    </row>
    <row r="3374" spans="1:4" x14ac:dyDescent="0.3">
      <c r="A3374" s="18" t="s">
        <v>107</v>
      </c>
      <c r="B3374" s="27">
        <v>2</v>
      </c>
      <c r="C3374" t="s">
        <v>1968</v>
      </c>
      <c r="D3374">
        <v>2014</v>
      </c>
    </row>
    <row r="3375" spans="1:4" x14ac:dyDescent="0.3">
      <c r="A3375" s="18" t="s">
        <v>107</v>
      </c>
      <c r="B3375" s="27">
        <v>2</v>
      </c>
      <c r="C3375" t="s">
        <v>1968</v>
      </c>
      <c r="D3375">
        <v>2014</v>
      </c>
    </row>
    <row r="3376" spans="1:4" x14ac:dyDescent="0.3">
      <c r="A3376" s="18" t="s">
        <v>107</v>
      </c>
      <c r="B3376" s="27">
        <v>2</v>
      </c>
      <c r="C3376" t="s">
        <v>1968</v>
      </c>
      <c r="D3376">
        <v>2014</v>
      </c>
    </row>
    <row r="3377" spans="1:4" x14ac:dyDescent="0.3">
      <c r="A3377" s="18" t="s">
        <v>107</v>
      </c>
      <c r="B3377" s="27">
        <v>2</v>
      </c>
      <c r="C3377" t="s">
        <v>1968</v>
      </c>
      <c r="D3377">
        <v>2014</v>
      </c>
    </row>
    <row r="3378" spans="1:4" x14ac:dyDescent="0.3">
      <c r="A3378" s="18" t="s">
        <v>107</v>
      </c>
      <c r="B3378" s="27">
        <v>2</v>
      </c>
      <c r="C3378" t="s">
        <v>1968</v>
      </c>
      <c r="D3378">
        <v>2014</v>
      </c>
    </row>
    <row r="3379" spans="1:4" x14ac:dyDescent="0.3">
      <c r="A3379" s="18" t="s">
        <v>107</v>
      </c>
      <c r="B3379" s="27">
        <v>2</v>
      </c>
      <c r="C3379" t="s">
        <v>1968</v>
      </c>
      <c r="D3379">
        <v>2014</v>
      </c>
    </row>
    <row r="3380" spans="1:4" x14ac:dyDescent="0.3">
      <c r="A3380" s="18" t="s">
        <v>107</v>
      </c>
      <c r="B3380" s="27">
        <v>2</v>
      </c>
      <c r="C3380" t="s">
        <v>1968</v>
      </c>
      <c r="D3380">
        <v>2014</v>
      </c>
    </row>
    <row r="3381" spans="1:4" x14ac:dyDescent="0.3">
      <c r="A3381" s="18" t="s">
        <v>107</v>
      </c>
      <c r="B3381" s="27">
        <v>2</v>
      </c>
      <c r="C3381" t="s">
        <v>1968</v>
      </c>
      <c r="D3381">
        <v>2014</v>
      </c>
    </row>
    <row r="3382" spans="1:4" x14ac:dyDescent="0.3">
      <c r="A3382" s="18" t="s">
        <v>107</v>
      </c>
      <c r="B3382" s="27">
        <v>2</v>
      </c>
      <c r="C3382" t="s">
        <v>1968</v>
      </c>
      <c r="D3382">
        <v>2014</v>
      </c>
    </row>
    <row r="3383" spans="1:4" x14ac:dyDescent="0.3">
      <c r="A3383" s="18" t="s">
        <v>107</v>
      </c>
      <c r="B3383" s="27">
        <v>2</v>
      </c>
      <c r="C3383" t="s">
        <v>1968</v>
      </c>
      <c r="D3383">
        <v>2014</v>
      </c>
    </row>
    <row r="3384" spans="1:4" x14ac:dyDescent="0.3">
      <c r="A3384" s="18" t="s">
        <v>107</v>
      </c>
      <c r="B3384" s="27">
        <v>2</v>
      </c>
      <c r="C3384" t="s">
        <v>1968</v>
      </c>
      <c r="D3384">
        <v>2014</v>
      </c>
    </row>
    <row r="3385" spans="1:4" x14ac:dyDescent="0.3">
      <c r="A3385" s="18" t="s">
        <v>107</v>
      </c>
      <c r="B3385" s="27">
        <v>2</v>
      </c>
      <c r="C3385" t="s">
        <v>1968</v>
      </c>
      <c r="D3385">
        <v>2014</v>
      </c>
    </row>
    <row r="3386" spans="1:4" x14ac:dyDescent="0.3">
      <c r="A3386" s="18" t="s">
        <v>107</v>
      </c>
      <c r="B3386" s="27">
        <v>2</v>
      </c>
      <c r="C3386" t="s">
        <v>1968</v>
      </c>
      <c r="D3386">
        <v>2014</v>
      </c>
    </row>
    <row r="3387" spans="1:4" x14ac:dyDescent="0.3">
      <c r="A3387" s="18" t="s">
        <v>107</v>
      </c>
      <c r="B3387" s="27">
        <v>2</v>
      </c>
      <c r="C3387" t="s">
        <v>1968</v>
      </c>
      <c r="D3387">
        <v>2014</v>
      </c>
    </row>
    <row r="3388" spans="1:4" x14ac:dyDescent="0.3">
      <c r="A3388" s="18" t="s">
        <v>107</v>
      </c>
      <c r="B3388" s="27">
        <v>2</v>
      </c>
      <c r="C3388" t="s">
        <v>1968</v>
      </c>
      <c r="D3388">
        <v>2014</v>
      </c>
    </row>
    <row r="3389" spans="1:4" x14ac:dyDescent="0.3">
      <c r="A3389" s="18" t="s">
        <v>107</v>
      </c>
      <c r="B3389" s="27">
        <v>2</v>
      </c>
      <c r="C3389" t="s">
        <v>1968</v>
      </c>
      <c r="D3389">
        <v>2014</v>
      </c>
    </row>
    <row r="3390" spans="1:4" x14ac:dyDescent="0.3">
      <c r="A3390" s="18" t="s">
        <v>107</v>
      </c>
      <c r="B3390" s="27">
        <v>2</v>
      </c>
      <c r="C3390" t="s">
        <v>1968</v>
      </c>
      <c r="D3390">
        <v>2014</v>
      </c>
    </row>
    <row r="3391" spans="1:4" x14ac:dyDescent="0.3">
      <c r="A3391" s="18" t="s">
        <v>107</v>
      </c>
      <c r="B3391" s="27">
        <v>2</v>
      </c>
      <c r="C3391" t="s">
        <v>1968</v>
      </c>
      <c r="D3391">
        <v>2014</v>
      </c>
    </row>
    <row r="3392" spans="1:4" x14ac:dyDescent="0.3">
      <c r="A3392" s="18" t="s">
        <v>107</v>
      </c>
      <c r="B3392" s="27">
        <v>2</v>
      </c>
      <c r="C3392" t="s">
        <v>1968</v>
      </c>
      <c r="D3392">
        <v>2014</v>
      </c>
    </row>
    <row r="3393" spans="1:4" x14ac:dyDescent="0.3">
      <c r="A3393" s="18" t="s">
        <v>107</v>
      </c>
      <c r="B3393" s="27">
        <v>2</v>
      </c>
      <c r="C3393" t="s">
        <v>1968</v>
      </c>
      <c r="D3393">
        <v>2014</v>
      </c>
    </row>
    <row r="3394" spans="1:4" x14ac:dyDescent="0.3">
      <c r="A3394" s="18" t="s">
        <v>107</v>
      </c>
      <c r="B3394" s="27">
        <v>2</v>
      </c>
      <c r="C3394" t="s">
        <v>1968</v>
      </c>
      <c r="D3394">
        <v>2014</v>
      </c>
    </row>
    <row r="3395" spans="1:4" x14ac:dyDescent="0.3">
      <c r="A3395" s="18" t="s">
        <v>107</v>
      </c>
      <c r="B3395" s="27">
        <v>2</v>
      </c>
      <c r="C3395" t="s">
        <v>1968</v>
      </c>
      <c r="D3395">
        <v>2014</v>
      </c>
    </row>
    <row r="3396" spans="1:4" x14ac:dyDescent="0.3">
      <c r="A3396" s="18" t="s">
        <v>107</v>
      </c>
      <c r="B3396" s="27">
        <v>2</v>
      </c>
      <c r="C3396" t="s">
        <v>1968</v>
      </c>
      <c r="D3396">
        <v>2014</v>
      </c>
    </row>
    <row r="3397" spans="1:4" x14ac:dyDescent="0.3">
      <c r="A3397" s="18" t="s">
        <v>107</v>
      </c>
      <c r="B3397" s="27">
        <v>2</v>
      </c>
      <c r="C3397" t="s">
        <v>1968</v>
      </c>
      <c r="D3397">
        <v>2014</v>
      </c>
    </row>
    <row r="3398" spans="1:4" x14ac:dyDescent="0.3">
      <c r="A3398" s="18" t="s">
        <v>107</v>
      </c>
      <c r="B3398" s="27">
        <v>2</v>
      </c>
      <c r="C3398" t="s">
        <v>1968</v>
      </c>
      <c r="D3398">
        <v>2014</v>
      </c>
    </row>
    <row r="3399" spans="1:4" x14ac:dyDescent="0.3">
      <c r="A3399" s="18" t="s">
        <v>107</v>
      </c>
      <c r="B3399" s="27">
        <v>2</v>
      </c>
      <c r="C3399" t="s">
        <v>1968</v>
      </c>
      <c r="D3399">
        <v>2014</v>
      </c>
    </row>
    <row r="3400" spans="1:4" x14ac:dyDescent="0.3">
      <c r="A3400" s="18" t="s">
        <v>107</v>
      </c>
      <c r="B3400" s="27">
        <v>2</v>
      </c>
      <c r="C3400" t="s">
        <v>1968</v>
      </c>
      <c r="D3400">
        <v>2014</v>
      </c>
    </row>
    <row r="3401" spans="1:4" x14ac:dyDescent="0.3">
      <c r="A3401" s="18" t="s">
        <v>107</v>
      </c>
      <c r="B3401" s="27">
        <v>2</v>
      </c>
      <c r="C3401" t="s">
        <v>1968</v>
      </c>
      <c r="D3401">
        <v>2014</v>
      </c>
    </row>
    <row r="3402" spans="1:4" x14ac:dyDescent="0.3">
      <c r="A3402" s="18" t="s">
        <v>107</v>
      </c>
      <c r="B3402" s="27">
        <v>2</v>
      </c>
      <c r="C3402" t="s">
        <v>1968</v>
      </c>
      <c r="D3402">
        <v>2014</v>
      </c>
    </row>
    <row r="3403" spans="1:4" x14ac:dyDescent="0.3">
      <c r="A3403" s="18" t="s">
        <v>107</v>
      </c>
      <c r="B3403" s="27">
        <v>2</v>
      </c>
      <c r="C3403" t="s">
        <v>1968</v>
      </c>
      <c r="D3403">
        <v>2014</v>
      </c>
    </row>
    <row r="3404" spans="1:4" x14ac:dyDescent="0.3">
      <c r="A3404" s="18" t="s">
        <v>107</v>
      </c>
      <c r="B3404" s="27">
        <v>2</v>
      </c>
      <c r="C3404" t="s">
        <v>1968</v>
      </c>
      <c r="D3404">
        <v>2014</v>
      </c>
    </row>
    <row r="3405" spans="1:4" x14ac:dyDescent="0.3">
      <c r="A3405" s="18" t="s">
        <v>107</v>
      </c>
      <c r="B3405" s="27">
        <v>2</v>
      </c>
      <c r="C3405" t="s">
        <v>1968</v>
      </c>
      <c r="D3405">
        <v>2014</v>
      </c>
    </row>
    <row r="3406" spans="1:4" x14ac:dyDescent="0.3">
      <c r="A3406" s="18" t="s">
        <v>107</v>
      </c>
      <c r="B3406" s="27">
        <v>2</v>
      </c>
      <c r="C3406" t="s">
        <v>1968</v>
      </c>
      <c r="D3406">
        <v>2014</v>
      </c>
    </row>
    <row r="3407" spans="1:4" x14ac:dyDescent="0.3">
      <c r="A3407" s="18" t="s">
        <v>107</v>
      </c>
      <c r="B3407" s="27">
        <v>2</v>
      </c>
      <c r="C3407" t="s">
        <v>1968</v>
      </c>
      <c r="D3407">
        <v>2014</v>
      </c>
    </row>
    <row r="3408" spans="1:4" x14ac:dyDescent="0.3">
      <c r="A3408" s="18" t="s">
        <v>107</v>
      </c>
      <c r="B3408" s="27">
        <v>2</v>
      </c>
      <c r="C3408" t="s">
        <v>1968</v>
      </c>
      <c r="D3408">
        <v>2014</v>
      </c>
    </row>
    <row r="3409" spans="1:4" x14ac:dyDescent="0.3">
      <c r="A3409" s="18" t="s">
        <v>107</v>
      </c>
      <c r="B3409" s="27">
        <v>2</v>
      </c>
      <c r="C3409" t="s">
        <v>1968</v>
      </c>
      <c r="D3409">
        <v>2014</v>
      </c>
    </row>
    <row r="3410" spans="1:4" x14ac:dyDescent="0.3">
      <c r="A3410" s="18" t="s">
        <v>107</v>
      </c>
      <c r="B3410" s="27">
        <v>2</v>
      </c>
      <c r="C3410" t="s">
        <v>1968</v>
      </c>
      <c r="D3410">
        <v>2014</v>
      </c>
    </row>
    <row r="3411" spans="1:4" x14ac:dyDescent="0.3">
      <c r="A3411" s="18" t="s">
        <v>107</v>
      </c>
      <c r="B3411" s="27">
        <v>2</v>
      </c>
      <c r="C3411" t="s">
        <v>1968</v>
      </c>
      <c r="D3411">
        <v>2014</v>
      </c>
    </row>
    <row r="3412" spans="1:4" x14ac:dyDescent="0.3">
      <c r="A3412" s="18" t="s">
        <v>107</v>
      </c>
      <c r="B3412" s="27">
        <v>2</v>
      </c>
      <c r="C3412" t="s">
        <v>1968</v>
      </c>
      <c r="D3412">
        <v>2014</v>
      </c>
    </row>
    <row r="3413" spans="1:4" x14ac:dyDescent="0.3">
      <c r="A3413" s="18" t="s">
        <v>107</v>
      </c>
      <c r="B3413" s="27">
        <v>2</v>
      </c>
      <c r="C3413" t="s">
        <v>1968</v>
      </c>
      <c r="D3413">
        <v>2014</v>
      </c>
    </row>
    <row r="3414" spans="1:4" x14ac:dyDescent="0.3">
      <c r="A3414" s="18" t="s">
        <v>107</v>
      </c>
      <c r="B3414" s="27">
        <v>2</v>
      </c>
      <c r="C3414" t="s">
        <v>1968</v>
      </c>
      <c r="D3414">
        <v>2014</v>
      </c>
    </row>
    <row r="3415" spans="1:4" x14ac:dyDescent="0.3">
      <c r="A3415" s="18" t="s">
        <v>107</v>
      </c>
      <c r="B3415" s="27">
        <v>2</v>
      </c>
      <c r="C3415" t="s">
        <v>1968</v>
      </c>
      <c r="D3415">
        <v>2014</v>
      </c>
    </row>
    <row r="3416" spans="1:4" x14ac:dyDescent="0.3">
      <c r="A3416" s="18" t="s">
        <v>107</v>
      </c>
      <c r="B3416" s="27">
        <v>2</v>
      </c>
      <c r="C3416" t="s">
        <v>1968</v>
      </c>
      <c r="D3416">
        <v>2014</v>
      </c>
    </row>
    <row r="3417" spans="1:4" x14ac:dyDescent="0.3">
      <c r="A3417" s="18" t="s">
        <v>107</v>
      </c>
      <c r="B3417" s="27">
        <v>2</v>
      </c>
      <c r="C3417" t="s">
        <v>1968</v>
      </c>
      <c r="D3417">
        <v>2014</v>
      </c>
    </row>
    <row r="3418" spans="1:4" x14ac:dyDescent="0.3">
      <c r="A3418" s="18" t="s">
        <v>107</v>
      </c>
      <c r="B3418" s="27">
        <v>2</v>
      </c>
      <c r="C3418" t="s">
        <v>1968</v>
      </c>
      <c r="D3418">
        <v>2014</v>
      </c>
    </row>
    <row r="3419" spans="1:4" x14ac:dyDescent="0.3">
      <c r="A3419" s="18" t="s">
        <v>107</v>
      </c>
      <c r="B3419" s="27">
        <v>2</v>
      </c>
      <c r="C3419" t="s">
        <v>1968</v>
      </c>
      <c r="D3419">
        <v>2014</v>
      </c>
    </row>
    <row r="3420" spans="1:4" x14ac:dyDescent="0.3">
      <c r="A3420" s="18" t="s">
        <v>107</v>
      </c>
      <c r="B3420" s="27">
        <v>2</v>
      </c>
      <c r="C3420" t="s">
        <v>1968</v>
      </c>
      <c r="D3420">
        <v>2014</v>
      </c>
    </row>
    <row r="3421" spans="1:4" x14ac:dyDescent="0.3">
      <c r="A3421" s="18" t="s">
        <v>107</v>
      </c>
      <c r="B3421" s="27">
        <v>2</v>
      </c>
      <c r="C3421" t="s">
        <v>1968</v>
      </c>
      <c r="D3421">
        <v>2014</v>
      </c>
    </row>
    <row r="3422" spans="1:4" x14ac:dyDescent="0.3">
      <c r="A3422" s="18" t="s">
        <v>107</v>
      </c>
      <c r="B3422" s="27">
        <v>2</v>
      </c>
      <c r="C3422" t="s">
        <v>1968</v>
      </c>
      <c r="D3422">
        <v>2014</v>
      </c>
    </row>
    <row r="3423" spans="1:4" x14ac:dyDescent="0.3">
      <c r="A3423" s="18" t="s">
        <v>107</v>
      </c>
      <c r="B3423" s="27">
        <v>2</v>
      </c>
      <c r="C3423" t="s">
        <v>1968</v>
      </c>
      <c r="D3423">
        <v>2014</v>
      </c>
    </row>
    <row r="3424" spans="1:4" x14ac:dyDescent="0.3">
      <c r="A3424" s="18" t="s">
        <v>107</v>
      </c>
      <c r="B3424" s="27">
        <v>2</v>
      </c>
      <c r="C3424" t="s">
        <v>1968</v>
      </c>
      <c r="D3424">
        <v>2014</v>
      </c>
    </row>
    <row r="3425" spans="1:4" x14ac:dyDescent="0.3">
      <c r="A3425" s="18" t="s">
        <v>107</v>
      </c>
      <c r="B3425" s="27">
        <v>2</v>
      </c>
      <c r="C3425" t="s">
        <v>1968</v>
      </c>
      <c r="D3425">
        <v>2014</v>
      </c>
    </row>
    <row r="3426" spans="1:4" x14ac:dyDescent="0.3">
      <c r="A3426" s="18" t="s">
        <v>107</v>
      </c>
      <c r="B3426" s="27">
        <v>2</v>
      </c>
      <c r="C3426" t="s">
        <v>1968</v>
      </c>
      <c r="D3426">
        <v>2014</v>
      </c>
    </row>
    <row r="3427" spans="1:4" x14ac:dyDescent="0.3">
      <c r="A3427" s="18" t="s">
        <v>107</v>
      </c>
      <c r="B3427" s="27">
        <v>2</v>
      </c>
      <c r="C3427" t="s">
        <v>1968</v>
      </c>
      <c r="D3427">
        <v>2014</v>
      </c>
    </row>
    <row r="3428" spans="1:4" x14ac:dyDescent="0.3">
      <c r="A3428" s="18" t="s">
        <v>107</v>
      </c>
      <c r="B3428" s="27">
        <v>2</v>
      </c>
      <c r="C3428" t="s">
        <v>1968</v>
      </c>
      <c r="D3428">
        <v>2014</v>
      </c>
    </row>
    <row r="3429" spans="1:4" x14ac:dyDescent="0.3">
      <c r="A3429" s="18" t="s">
        <v>107</v>
      </c>
      <c r="B3429" s="27">
        <v>2</v>
      </c>
      <c r="C3429" t="s">
        <v>1968</v>
      </c>
      <c r="D3429">
        <v>2014</v>
      </c>
    </row>
    <row r="3430" spans="1:4" x14ac:dyDescent="0.3">
      <c r="A3430" s="18" t="s">
        <v>107</v>
      </c>
      <c r="B3430" s="27">
        <v>2</v>
      </c>
      <c r="C3430" t="s">
        <v>1968</v>
      </c>
      <c r="D3430">
        <v>2014</v>
      </c>
    </row>
    <row r="3431" spans="1:4" x14ac:dyDescent="0.3">
      <c r="A3431" s="18" t="s">
        <v>107</v>
      </c>
      <c r="B3431" s="27">
        <v>2</v>
      </c>
      <c r="C3431" t="s">
        <v>1968</v>
      </c>
      <c r="D3431">
        <v>2014</v>
      </c>
    </row>
    <row r="3432" spans="1:4" x14ac:dyDescent="0.3">
      <c r="A3432" s="18" t="s">
        <v>107</v>
      </c>
      <c r="B3432" s="27">
        <v>2</v>
      </c>
      <c r="C3432" t="s">
        <v>1968</v>
      </c>
      <c r="D3432">
        <v>2014</v>
      </c>
    </row>
    <row r="3433" spans="1:4" x14ac:dyDescent="0.3">
      <c r="A3433" s="18" t="s">
        <v>107</v>
      </c>
      <c r="B3433" s="27">
        <v>2</v>
      </c>
      <c r="C3433" t="s">
        <v>1968</v>
      </c>
      <c r="D3433">
        <v>2014</v>
      </c>
    </row>
    <row r="3434" spans="1:4" x14ac:dyDescent="0.3">
      <c r="A3434" s="18" t="s">
        <v>107</v>
      </c>
      <c r="B3434" s="27">
        <v>2</v>
      </c>
      <c r="C3434" t="s">
        <v>1968</v>
      </c>
      <c r="D3434">
        <v>2014</v>
      </c>
    </row>
    <row r="3435" spans="1:4" x14ac:dyDescent="0.3">
      <c r="A3435" s="18" t="s">
        <v>107</v>
      </c>
      <c r="B3435" s="27">
        <v>2</v>
      </c>
      <c r="C3435" t="s">
        <v>1968</v>
      </c>
      <c r="D3435">
        <v>2014</v>
      </c>
    </row>
    <row r="3436" spans="1:4" x14ac:dyDescent="0.3">
      <c r="A3436" s="18" t="s">
        <v>107</v>
      </c>
      <c r="B3436" s="27">
        <v>2</v>
      </c>
      <c r="C3436" t="s">
        <v>1968</v>
      </c>
      <c r="D3436">
        <v>2014</v>
      </c>
    </row>
    <row r="3437" spans="1:4" x14ac:dyDescent="0.3">
      <c r="A3437" s="18" t="s">
        <v>107</v>
      </c>
      <c r="B3437" s="27">
        <v>2</v>
      </c>
      <c r="C3437" t="s">
        <v>1968</v>
      </c>
      <c r="D3437">
        <v>2014</v>
      </c>
    </row>
    <row r="3438" spans="1:4" x14ac:dyDescent="0.3">
      <c r="A3438" s="18" t="s">
        <v>107</v>
      </c>
      <c r="B3438" s="27">
        <v>2</v>
      </c>
      <c r="C3438" t="s">
        <v>1968</v>
      </c>
      <c r="D3438">
        <v>2014</v>
      </c>
    </row>
    <row r="3439" spans="1:4" x14ac:dyDescent="0.3">
      <c r="A3439" s="18" t="s">
        <v>107</v>
      </c>
      <c r="B3439" s="27">
        <v>2</v>
      </c>
      <c r="C3439" t="s">
        <v>1968</v>
      </c>
      <c r="D3439">
        <v>2014</v>
      </c>
    </row>
    <row r="3440" spans="1:4" x14ac:dyDescent="0.3">
      <c r="A3440" s="18" t="s">
        <v>107</v>
      </c>
      <c r="B3440" s="27">
        <v>2</v>
      </c>
      <c r="C3440" t="s">
        <v>1968</v>
      </c>
      <c r="D3440">
        <v>2014</v>
      </c>
    </row>
    <row r="3441" spans="1:4" x14ac:dyDescent="0.3">
      <c r="A3441" s="18" t="s">
        <v>107</v>
      </c>
      <c r="B3441" s="27">
        <v>2</v>
      </c>
      <c r="C3441" t="s">
        <v>1968</v>
      </c>
      <c r="D3441">
        <v>2014</v>
      </c>
    </row>
    <row r="3442" spans="1:4" x14ac:dyDescent="0.3">
      <c r="A3442" s="18" t="s">
        <v>107</v>
      </c>
      <c r="B3442" s="27">
        <v>2</v>
      </c>
      <c r="C3442" t="s">
        <v>1968</v>
      </c>
      <c r="D3442">
        <v>2014</v>
      </c>
    </row>
    <row r="3443" spans="1:4" x14ac:dyDescent="0.3">
      <c r="A3443" s="18" t="s">
        <v>107</v>
      </c>
      <c r="B3443" s="27">
        <v>2</v>
      </c>
      <c r="C3443" t="s">
        <v>1968</v>
      </c>
      <c r="D3443">
        <v>2014</v>
      </c>
    </row>
    <row r="3444" spans="1:4" x14ac:dyDescent="0.3">
      <c r="A3444" s="18" t="s">
        <v>107</v>
      </c>
      <c r="B3444" s="27">
        <v>2</v>
      </c>
      <c r="C3444" t="s">
        <v>1968</v>
      </c>
      <c r="D3444">
        <v>2014</v>
      </c>
    </row>
    <row r="3445" spans="1:4" x14ac:dyDescent="0.3">
      <c r="A3445" s="18" t="s">
        <v>107</v>
      </c>
      <c r="B3445" s="27">
        <v>2</v>
      </c>
      <c r="C3445" t="s">
        <v>1968</v>
      </c>
      <c r="D3445">
        <v>2014</v>
      </c>
    </row>
    <row r="3446" spans="1:4" x14ac:dyDescent="0.3">
      <c r="A3446" s="18" t="s">
        <v>107</v>
      </c>
      <c r="B3446" s="27">
        <v>2</v>
      </c>
      <c r="C3446" t="s">
        <v>1968</v>
      </c>
      <c r="D3446">
        <v>2014</v>
      </c>
    </row>
    <row r="3447" spans="1:4" x14ac:dyDescent="0.3">
      <c r="A3447" s="18" t="s">
        <v>107</v>
      </c>
      <c r="B3447" s="27">
        <v>2</v>
      </c>
      <c r="C3447" t="s">
        <v>1968</v>
      </c>
      <c r="D3447">
        <v>2014</v>
      </c>
    </row>
    <row r="3448" spans="1:4" x14ac:dyDescent="0.3">
      <c r="A3448" s="18" t="s">
        <v>107</v>
      </c>
      <c r="B3448" s="27">
        <v>2</v>
      </c>
      <c r="C3448" t="s">
        <v>1968</v>
      </c>
      <c r="D3448">
        <v>2014</v>
      </c>
    </row>
    <row r="3449" spans="1:4" x14ac:dyDescent="0.3">
      <c r="A3449" s="18" t="s">
        <v>107</v>
      </c>
      <c r="B3449" s="27">
        <v>2</v>
      </c>
      <c r="C3449" t="s">
        <v>1968</v>
      </c>
      <c r="D3449">
        <v>2014</v>
      </c>
    </row>
    <row r="3450" spans="1:4" x14ac:dyDescent="0.3">
      <c r="A3450" s="18" t="s">
        <v>107</v>
      </c>
      <c r="B3450" s="27">
        <v>2</v>
      </c>
      <c r="C3450" t="s">
        <v>1968</v>
      </c>
      <c r="D3450">
        <v>2014</v>
      </c>
    </row>
    <row r="3451" spans="1:4" x14ac:dyDescent="0.3">
      <c r="A3451" s="18" t="s">
        <v>107</v>
      </c>
      <c r="B3451" s="27">
        <v>2</v>
      </c>
      <c r="C3451" t="s">
        <v>1968</v>
      </c>
      <c r="D3451">
        <v>2014</v>
      </c>
    </row>
    <row r="3452" spans="1:4" x14ac:dyDescent="0.3">
      <c r="A3452" s="18" t="s">
        <v>107</v>
      </c>
      <c r="B3452" s="27">
        <v>2</v>
      </c>
      <c r="C3452" t="s">
        <v>1968</v>
      </c>
      <c r="D3452">
        <v>2014</v>
      </c>
    </row>
    <row r="3453" spans="1:4" x14ac:dyDescent="0.3">
      <c r="A3453" s="18" t="s">
        <v>107</v>
      </c>
      <c r="B3453" s="27">
        <v>2</v>
      </c>
      <c r="C3453" t="s">
        <v>1968</v>
      </c>
      <c r="D3453">
        <v>2014</v>
      </c>
    </row>
    <row r="3454" spans="1:4" x14ac:dyDescent="0.3">
      <c r="A3454" s="18" t="s">
        <v>107</v>
      </c>
      <c r="B3454" s="27">
        <v>2</v>
      </c>
      <c r="C3454" t="s">
        <v>1968</v>
      </c>
      <c r="D3454">
        <v>2014</v>
      </c>
    </row>
    <row r="3455" spans="1:4" x14ac:dyDescent="0.3">
      <c r="A3455" s="18" t="s">
        <v>107</v>
      </c>
      <c r="B3455" s="27">
        <v>2</v>
      </c>
      <c r="C3455" t="s">
        <v>1968</v>
      </c>
      <c r="D3455">
        <v>2014</v>
      </c>
    </row>
    <row r="3456" spans="1:4" x14ac:dyDescent="0.3">
      <c r="A3456" s="18" t="s">
        <v>107</v>
      </c>
      <c r="B3456" s="27">
        <v>2</v>
      </c>
      <c r="C3456" t="s">
        <v>1968</v>
      </c>
      <c r="D3456">
        <v>2014</v>
      </c>
    </row>
    <row r="3457" spans="1:4" x14ac:dyDescent="0.3">
      <c r="A3457" s="18" t="s">
        <v>107</v>
      </c>
      <c r="B3457" s="27">
        <v>2</v>
      </c>
      <c r="C3457" t="s">
        <v>1968</v>
      </c>
      <c r="D3457">
        <v>2014</v>
      </c>
    </row>
    <row r="3458" spans="1:4" x14ac:dyDescent="0.3">
      <c r="A3458" s="18" t="s">
        <v>107</v>
      </c>
      <c r="B3458" s="27">
        <v>2</v>
      </c>
      <c r="C3458" t="s">
        <v>1968</v>
      </c>
      <c r="D3458">
        <v>2014</v>
      </c>
    </row>
    <row r="3459" spans="1:4" x14ac:dyDescent="0.3">
      <c r="A3459" s="18" t="s">
        <v>107</v>
      </c>
      <c r="B3459" s="27">
        <v>2</v>
      </c>
      <c r="C3459" t="s">
        <v>1968</v>
      </c>
      <c r="D3459">
        <v>2014</v>
      </c>
    </row>
    <row r="3460" spans="1:4" x14ac:dyDescent="0.3">
      <c r="A3460" s="18" t="s">
        <v>107</v>
      </c>
      <c r="B3460" s="27">
        <v>2</v>
      </c>
      <c r="C3460" t="s">
        <v>1968</v>
      </c>
      <c r="D3460">
        <v>2014</v>
      </c>
    </row>
    <row r="3461" spans="1:4" x14ac:dyDescent="0.3">
      <c r="A3461" s="18" t="s">
        <v>107</v>
      </c>
      <c r="B3461" s="27">
        <v>2</v>
      </c>
      <c r="C3461" t="s">
        <v>1968</v>
      </c>
      <c r="D3461">
        <v>2014</v>
      </c>
    </row>
    <row r="3462" spans="1:4" x14ac:dyDescent="0.3">
      <c r="A3462" s="18" t="s">
        <v>107</v>
      </c>
      <c r="B3462" s="27">
        <v>2</v>
      </c>
      <c r="C3462" t="s">
        <v>1968</v>
      </c>
      <c r="D3462">
        <v>2014</v>
      </c>
    </row>
    <row r="3463" spans="1:4" x14ac:dyDescent="0.3">
      <c r="A3463" s="18" t="s">
        <v>107</v>
      </c>
      <c r="B3463" s="27">
        <v>2</v>
      </c>
      <c r="C3463" t="s">
        <v>1968</v>
      </c>
      <c r="D3463">
        <v>2014</v>
      </c>
    </row>
    <row r="3464" spans="1:4" x14ac:dyDescent="0.3">
      <c r="A3464" s="18" t="s">
        <v>107</v>
      </c>
      <c r="B3464" s="27">
        <v>2</v>
      </c>
      <c r="C3464" t="s">
        <v>1968</v>
      </c>
      <c r="D3464">
        <v>2014</v>
      </c>
    </row>
    <row r="3465" spans="1:4" x14ac:dyDescent="0.3">
      <c r="A3465" s="18" t="s">
        <v>107</v>
      </c>
      <c r="B3465" s="27">
        <v>2</v>
      </c>
      <c r="C3465" t="s">
        <v>1968</v>
      </c>
      <c r="D3465">
        <v>2014</v>
      </c>
    </row>
    <row r="3466" spans="1:4" x14ac:dyDescent="0.3">
      <c r="A3466" s="18" t="s">
        <v>107</v>
      </c>
      <c r="B3466" s="27">
        <v>2</v>
      </c>
      <c r="C3466" t="s">
        <v>1968</v>
      </c>
      <c r="D3466">
        <v>2014</v>
      </c>
    </row>
    <row r="3467" spans="1:4" x14ac:dyDescent="0.3">
      <c r="A3467" s="18" t="s">
        <v>107</v>
      </c>
      <c r="B3467" s="27">
        <v>2</v>
      </c>
      <c r="C3467" t="s">
        <v>1968</v>
      </c>
      <c r="D3467">
        <v>2014</v>
      </c>
    </row>
    <row r="3468" spans="1:4" x14ac:dyDescent="0.3">
      <c r="A3468" s="18" t="s">
        <v>107</v>
      </c>
      <c r="B3468" s="27">
        <v>2</v>
      </c>
      <c r="C3468" t="s">
        <v>1968</v>
      </c>
      <c r="D3468">
        <v>2014</v>
      </c>
    </row>
    <row r="3469" spans="1:4" x14ac:dyDescent="0.3">
      <c r="A3469" s="18" t="s">
        <v>107</v>
      </c>
      <c r="B3469" s="27">
        <v>2</v>
      </c>
      <c r="C3469" t="s">
        <v>1968</v>
      </c>
      <c r="D3469">
        <v>2014</v>
      </c>
    </row>
    <row r="3470" spans="1:4" x14ac:dyDescent="0.3">
      <c r="A3470" s="18" t="s">
        <v>107</v>
      </c>
      <c r="B3470" s="27">
        <v>2</v>
      </c>
      <c r="C3470" t="s">
        <v>1968</v>
      </c>
      <c r="D3470">
        <v>2014</v>
      </c>
    </row>
    <row r="3471" spans="1:4" x14ac:dyDescent="0.3">
      <c r="A3471" s="18" t="s">
        <v>107</v>
      </c>
      <c r="B3471" s="27">
        <v>2</v>
      </c>
      <c r="C3471" t="s">
        <v>1968</v>
      </c>
      <c r="D3471">
        <v>2014</v>
      </c>
    </row>
    <row r="3472" spans="1:4" x14ac:dyDescent="0.3">
      <c r="A3472" s="18" t="s">
        <v>107</v>
      </c>
      <c r="B3472" s="27">
        <v>2</v>
      </c>
      <c r="C3472" t="s">
        <v>1968</v>
      </c>
      <c r="D3472">
        <v>2014</v>
      </c>
    </row>
    <row r="3473" spans="1:4" x14ac:dyDescent="0.3">
      <c r="A3473" s="18" t="s">
        <v>107</v>
      </c>
      <c r="B3473" s="27">
        <v>2</v>
      </c>
      <c r="C3473" t="s">
        <v>1968</v>
      </c>
      <c r="D3473">
        <v>2014</v>
      </c>
    </row>
    <row r="3474" spans="1:4" x14ac:dyDescent="0.3">
      <c r="A3474" s="18" t="s">
        <v>107</v>
      </c>
      <c r="B3474" s="27">
        <v>2</v>
      </c>
      <c r="C3474" t="s">
        <v>1968</v>
      </c>
      <c r="D3474">
        <v>2014</v>
      </c>
    </row>
    <row r="3475" spans="1:4" x14ac:dyDescent="0.3">
      <c r="A3475" s="18" t="s">
        <v>107</v>
      </c>
      <c r="B3475" s="27">
        <v>2</v>
      </c>
      <c r="C3475" t="s">
        <v>1968</v>
      </c>
      <c r="D3475">
        <v>2014</v>
      </c>
    </row>
    <row r="3476" spans="1:4" x14ac:dyDescent="0.3">
      <c r="A3476" s="18" t="s">
        <v>107</v>
      </c>
      <c r="B3476" s="27">
        <v>2</v>
      </c>
      <c r="C3476" t="s">
        <v>1968</v>
      </c>
      <c r="D3476">
        <v>2014</v>
      </c>
    </row>
    <row r="3477" spans="1:4" x14ac:dyDescent="0.3">
      <c r="A3477" s="18" t="s">
        <v>107</v>
      </c>
      <c r="B3477" s="27">
        <v>2</v>
      </c>
      <c r="C3477" t="s">
        <v>1968</v>
      </c>
      <c r="D3477">
        <v>2014</v>
      </c>
    </row>
    <row r="3478" spans="1:4" x14ac:dyDescent="0.3">
      <c r="A3478" s="18" t="s">
        <v>107</v>
      </c>
      <c r="B3478" s="27">
        <v>2</v>
      </c>
      <c r="C3478" t="s">
        <v>1968</v>
      </c>
      <c r="D3478">
        <v>2014</v>
      </c>
    </row>
    <row r="3479" spans="1:4" x14ac:dyDescent="0.3">
      <c r="A3479" s="18" t="s">
        <v>107</v>
      </c>
      <c r="B3479" s="27">
        <v>2</v>
      </c>
      <c r="C3479" t="s">
        <v>1968</v>
      </c>
      <c r="D3479">
        <v>2014</v>
      </c>
    </row>
    <row r="3480" spans="1:4" x14ac:dyDescent="0.3">
      <c r="A3480" s="18" t="s">
        <v>107</v>
      </c>
      <c r="B3480" s="27">
        <v>2</v>
      </c>
      <c r="C3480" t="s">
        <v>1968</v>
      </c>
      <c r="D3480">
        <v>2014</v>
      </c>
    </row>
    <row r="3481" spans="1:4" x14ac:dyDescent="0.3">
      <c r="A3481" s="18" t="s">
        <v>107</v>
      </c>
      <c r="B3481" s="27">
        <v>2</v>
      </c>
      <c r="C3481" t="s">
        <v>1968</v>
      </c>
      <c r="D3481">
        <v>2014</v>
      </c>
    </row>
    <row r="3482" spans="1:4" x14ac:dyDescent="0.3">
      <c r="A3482" s="18" t="s">
        <v>107</v>
      </c>
      <c r="B3482" s="27">
        <v>2</v>
      </c>
      <c r="C3482" t="s">
        <v>1968</v>
      </c>
      <c r="D3482">
        <v>2014</v>
      </c>
    </row>
    <row r="3483" spans="1:4" x14ac:dyDescent="0.3">
      <c r="A3483" s="18" t="s">
        <v>107</v>
      </c>
      <c r="B3483" s="27">
        <v>2</v>
      </c>
      <c r="C3483" t="s">
        <v>1968</v>
      </c>
      <c r="D3483">
        <v>2014</v>
      </c>
    </row>
    <row r="3484" spans="1:4" x14ac:dyDescent="0.3">
      <c r="A3484" s="18" t="s">
        <v>107</v>
      </c>
      <c r="B3484" s="27">
        <v>2</v>
      </c>
      <c r="C3484" t="s">
        <v>1968</v>
      </c>
      <c r="D3484">
        <v>2014</v>
      </c>
    </row>
    <row r="3485" spans="1:4" x14ac:dyDescent="0.3">
      <c r="A3485" s="18" t="s">
        <v>107</v>
      </c>
      <c r="B3485" s="27">
        <v>2</v>
      </c>
      <c r="C3485" t="s">
        <v>1968</v>
      </c>
      <c r="D3485">
        <v>2014</v>
      </c>
    </row>
    <row r="3486" spans="1:4" x14ac:dyDescent="0.3">
      <c r="A3486" s="18" t="s">
        <v>107</v>
      </c>
      <c r="B3486" s="27">
        <v>2</v>
      </c>
      <c r="C3486" t="s">
        <v>1968</v>
      </c>
      <c r="D3486">
        <v>2014</v>
      </c>
    </row>
    <row r="3487" spans="1:4" x14ac:dyDescent="0.3">
      <c r="A3487" s="18" t="s">
        <v>107</v>
      </c>
      <c r="B3487" s="27">
        <v>2</v>
      </c>
      <c r="C3487" t="s">
        <v>1968</v>
      </c>
      <c r="D3487">
        <v>2014</v>
      </c>
    </row>
    <row r="3488" spans="1:4" x14ac:dyDescent="0.3">
      <c r="A3488" s="18" t="s">
        <v>107</v>
      </c>
      <c r="B3488" s="27">
        <v>2</v>
      </c>
      <c r="C3488" t="s">
        <v>1968</v>
      </c>
      <c r="D3488">
        <v>2014</v>
      </c>
    </row>
    <row r="3489" spans="1:4" x14ac:dyDescent="0.3">
      <c r="A3489" s="18" t="s">
        <v>107</v>
      </c>
      <c r="B3489" s="27">
        <v>2</v>
      </c>
      <c r="C3489" t="s">
        <v>1968</v>
      </c>
      <c r="D3489">
        <v>2014</v>
      </c>
    </row>
    <row r="3490" spans="1:4" x14ac:dyDescent="0.3">
      <c r="A3490" s="18" t="s">
        <v>107</v>
      </c>
      <c r="B3490" s="27">
        <v>2</v>
      </c>
      <c r="C3490" t="s">
        <v>1968</v>
      </c>
      <c r="D3490">
        <v>2014</v>
      </c>
    </row>
    <row r="3491" spans="1:4" x14ac:dyDescent="0.3">
      <c r="A3491" s="18" t="s">
        <v>107</v>
      </c>
      <c r="B3491" s="27">
        <v>2</v>
      </c>
      <c r="C3491" t="s">
        <v>1968</v>
      </c>
      <c r="D3491">
        <v>2014</v>
      </c>
    </row>
    <row r="3492" spans="1:4" x14ac:dyDescent="0.3">
      <c r="A3492" s="18" t="s">
        <v>107</v>
      </c>
      <c r="B3492" s="27">
        <v>2</v>
      </c>
      <c r="C3492" t="s">
        <v>1968</v>
      </c>
      <c r="D3492">
        <v>2014</v>
      </c>
    </row>
    <row r="3493" spans="1:4" x14ac:dyDescent="0.3">
      <c r="A3493" s="18" t="s">
        <v>107</v>
      </c>
      <c r="B3493" s="27">
        <v>2</v>
      </c>
      <c r="C3493" t="s">
        <v>1968</v>
      </c>
      <c r="D3493">
        <v>2014</v>
      </c>
    </row>
    <row r="3494" spans="1:4" x14ac:dyDescent="0.3">
      <c r="A3494" s="18" t="s">
        <v>107</v>
      </c>
      <c r="B3494" s="27">
        <v>2</v>
      </c>
      <c r="C3494" t="s">
        <v>1968</v>
      </c>
      <c r="D3494">
        <v>2014</v>
      </c>
    </row>
    <row r="3495" spans="1:4" x14ac:dyDescent="0.3">
      <c r="A3495" s="18" t="s">
        <v>107</v>
      </c>
      <c r="B3495" s="27">
        <v>2</v>
      </c>
      <c r="C3495" t="s">
        <v>1968</v>
      </c>
      <c r="D3495">
        <v>2014</v>
      </c>
    </row>
    <row r="3496" spans="1:4" x14ac:dyDescent="0.3">
      <c r="A3496" s="18" t="s">
        <v>107</v>
      </c>
      <c r="B3496" s="27">
        <v>2</v>
      </c>
      <c r="C3496" t="s">
        <v>1968</v>
      </c>
      <c r="D3496">
        <v>2014</v>
      </c>
    </row>
    <row r="3497" spans="1:4" x14ac:dyDescent="0.3">
      <c r="A3497" s="18" t="s">
        <v>107</v>
      </c>
      <c r="B3497" s="27">
        <v>2</v>
      </c>
      <c r="C3497" t="s">
        <v>1968</v>
      </c>
      <c r="D3497">
        <v>2014</v>
      </c>
    </row>
    <row r="3498" spans="1:4" x14ac:dyDescent="0.3">
      <c r="A3498" s="18" t="s">
        <v>107</v>
      </c>
      <c r="B3498" s="27">
        <v>2</v>
      </c>
      <c r="C3498" t="s">
        <v>1968</v>
      </c>
      <c r="D3498">
        <v>2014</v>
      </c>
    </row>
    <row r="3499" spans="1:4" x14ac:dyDescent="0.3">
      <c r="A3499" s="18" t="s">
        <v>107</v>
      </c>
      <c r="B3499" s="27">
        <v>2</v>
      </c>
      <c r="C3499" t="s">
        <v>1968</v>
      </c>
      <c r="D3499">
        <v>2014</v>
      </c>
    </row>
    <row r="3500" spans="1:4" x14ac:dyDescent="0.3">
      <c r="A3500" s="18" t="s">
        <v>107</v>
      </c>
      <c r="B3500" s="27">
        <v>2</v>
      </c>
      <c r="C3500" t="s">
        <v>1968</v>
      </c>
      <c r="D3500">
        <v>2014</v>
      </c>
    </row>
    <row r="3501" spans="1:4" x14ac:dyDescent="0.3">
      <c r="A3501" s="18" t="s">
        <v>107</v>
      </c>
      <c r="B3501" s="27">
        <v>2</v>
      </c>
      <c r="C3501" t="s">
        <v>1968</v>
      </c>
      <c r="D3501">
        <v>2014</v>
      </c>
    </row>
    <row r="3502" spans="1:4" x14ac:dyDescent="0.3">
      <c r="A3502" s="18" t="s">
        <v>107</v>
      </c>
      <c r="B3502" s="27">
        <v>2</v>
      </c>
      <c r="C3502" t="s">
        <v>1968</v>
      </c>
      <c r="D3502">
        <v>2014</v>
      </c>
    </row>
    <row r="3503" spans="1:4" x14ac:dyDescent="0.3">
      <c r="A3503" s="18" t="s">
        <v>107</v>
      </c>
      <c r="B3503" s="27">
        <v>2</v>
      </c>
      <c r="C3503" t="s">
        <v>1968</v>
      </c>
      <c r="D3503">
        <v>2014</v>
      </c>
    </row>
    <row r="3504" spans="1:4" x14ac:dyDescent="0.3">
      <c r="A3504" s="18" t="s">
        <v>107</v>
      </c>
      <c r="B3504" s="27">
        <v>2</v>
      </c>
      <c r="C3504" t="s">
        <v>1968</v>
      </c>
      <c r="D3504">
        <v>2014</v>
      </c>
    </row>
    <row r="3505" spans="1:4" x14ac:dyDescent="0.3">
      <c r="A3505" s="18" t="s">
        <v>107</v>
      </c>
      <c r="B3505" s="27">
        <v>2</v>
      </c>
      <c r="C3505" t="s">
        <v>1968</v>
      </c>
      <c r="D3505">
        <v>2014</v>
      </c>
    </row>
    <row r="3506" spans="1:4" x14ac:dyDescent="0.3">
      <c r="A3506" s="18" t="s">
        <v>107</v>
      </c>
      <c r="B3506" s="27">
        <v>2</v>
      </c>
      <c r="C3506" t="s">
        <v>1968</v>
      </c>
      <c r="D3506">
        <v>2014</v>
      </c>
    </row>
    <row r="3507" spans="1:4" x14ac:dyDescent="0.3">
      <c r="A3507" s="18" t="s">
        <v>107</v>
      </c>
      <c r="B3507" s="27">
        <v>2</v>
      </c>
      <c r="C3507" t="s">
        <v>1968</v>
      </c>
      <c r="D3507">
        <v>2014</v>
      </c>
    </row>
    <row r="3508" spans="1:4" x14ac:dyDescent="0.3">
      <c r="A3508" s="18" t="s">
        <v>107</v>
      </c>
      <c r="B3508" s="27">
        <v>2</v>
      </c>
      <c r="C3508" t="s">
        <v>1968</v>
      </c>
      <c r="D3508">
        <v>2014</v>
      </c>
    </row>
    <row r="3509" spans="1:4" x14ac:dyDescent="0.3">
      <c r="A3509" s="18" t="s">
        <v>107</v>
      </c>
      <c r="B3509" s="27">
        <v>2</v>
      </c>
      <c r="C3509" t="s">
        <v>1968</v>
      </c>
      <c r="D3509">
        <v>2014</v>
      </c>
    </row>
    <row r="3510" spans="1:4" x14ac:dyDescent="0.3">
      <c r="A3510" s="18" t="s">
        <v>107</v>
      </c>
      <c r="B3510" s="27">
        <v>2</v>
      </c>
      <c r="C3510" t="s">
        <v>1968</v>
      </c>
      <c r="D3510">
        <v>2014</v>
      </c>
    </row>
    <row r="3511" spans="1:4" x14ac:dyDescent="0.3">
      <c r="A3511" s="18" t="s">
        <v>107</v>
      </c>
      <c r="B3511" s="27">
        <v>2</v>
      </c>
      <c r="C3511" t="s">
        <v>1968</v>
      </c>
      <c r="D3511">
        <v>2014</v>
      </c>
    </row>
    <row r="3512" spans="1:4" x14ac:dyDescent="0.3">
      <c r="A3512" s="18" t="s">
        <v>107</v>
      </c>
      <c r="B3512" s="27">
        <v>2</v>
      </c>
      <c r="C3512" t="s">
        <v>1968</v>
      </c>
      <c r="D3512">
        <v>2014</v>
      </c>
    </row>
    <row r="3513" spans="1:4" x14ac:dyDescent="0.3">
      <c r="A3513" s="18" t="s">
        <v>107</v>
      </c>
      <c r="B3513" s="27">
        <v>2</v>
      </c>
      <c r="C3513" t="s">
        <v>1968</v>
      </c>
      <c r="D3513">
        <v>2014</v>
      </c>
    </row>
    <row r="3514" spans="1:4" x14ac:dyDescent="0.3">
      <c r="A3514" s="18" t="s">
        <v>107</v>
      </c>
      <c r="B3514" s="27">
        <v>2</v>
      </c>
      <c r="C3514" t="s">
        <v>1968</v>
      </c>
      <c r="D3514">
        <v>2014</v>
      </c>
    </row>
    <row r="3515" spans="1:4" x14ac:dyDescent="0.3">
      <c r="A3515" s="18" t="s">
        <v>107</v>
      </c>
      <c r="B3515" s="27">
        <v>2</v>
      </c>
      <c r="C3515" t="s">
        <v>1968</v>
      </c>
      <c r="D3515">
        <v>2014</v>
      </c>
    </row>
    <row r="3516" spans="1:4" x14ac:dyDescent="0.3">
      <c r="A3516" s="18" t="s">
        <v>107</v>
      </c>
      <c r="B3516" s="27">
        <v>2</v>
      </c>
      <c r="C3516" t="s">
        <v>1968</v>
      </c>
      <c r="D3516">
        <v>2014</v>
      </c>
    </row>
    <row r="3517" spans="1:4" x14ac:dyDescent="0.3">
      <c r="A3517" s="18" t="s">
        <v>107</v>
      </c>
      <c r="B3517" s="27">
        <v>2</v>
      </c>
      <c r="C3517" t="s">
        <v>1968</v>
      </c>
      <c r="D3517">
        <v>2014</v>
      </c>
    </row>
    <row r="3518" spans="1:4" x14ac:dyDescent="0.3">
      <c r="A3518" s="18" t="s">
        <v>107</v>
      </c>
      <c r="B3518" s="27">
        <v>2</v>
      </c>
      <c r="C3518" t="s">
        <v>1968</v>
      </c>
      <c r="D3518">
        <v>2014</v>
      </c>
    </row>
    <row r="3519" spans="1:4" x14ac:dyDescent="0.3">
      <c r="A3519" s="18" t="s">
        <v>107</v>
      </c>
      <c r="B3519" s="27">
        <v>2</v>
      </c>
      <c r="C3519" t="s">
        <v>1968</v>
      </c>
      <c r="D3519">
        <v>2014</v>
      </c>
    </row>
    <row r="3520" spans="1:4" x14ac:dyDescent="0.3">
      <c r="A3520" s="18" t="s">
        <v>107</v>
      </c>
      <c r="B3520" s="27">
        <v>2</v>
      </c>
      <c r="C3520" t="s">
        <v>1968</v>
      </c>
      <c r="D3520">
        <v>2014</v>
      </c>
    </row>
    <row r="3521" spans="1:4" x14ac:dyDescent="0.3">
      <c r="A3521" s="18" t="s">
        <v>107</v>
      </c>
      <c r="B3521" s="27">
        <v>2</v>
      </c>
      <c r="C3521" t="s">
        <v>1968</v>
      </c>
      <c r="D3521">
        <v>2014</v>
      </c>
    </row>
    <row r="3522" spans="1:4" x14ac:dyDescent="0.3">
      <c r="A3522" s="18" t="s">
        <v>107</v>
      </c>
      <c r="B3522" s="27">
        <v>2</v>
      </c>
      <c r="C3522" t="s">
        <v>1968</v>
      </c>
      <c r="D3522">
        <v>2014</v>
      </c>
    </row>
    <row r="3523" spans="1:4" x14ac:dyDescent="0.3">
      <c r="A3523" s="18" t="s">
        <v>107</v>
      </c>
      <c r="B3523" s="27">
        <v>2</v>
      </c>
      <c r="C3523" t="s">
        <v>1968</v>
      </c>
      <c r="D3523">
        <v>2014</v>
      </c>
    </row>
    <row r="3524" spans="1:4" x14ac:dyDescent="0.3">
      <c r="A3524" s="18" t="s">
        <v>107</v>
      </c>
      <c r="B3524" s="27">
        <v>2</v>
      </c>
      <c r="C3524" t="s">
        <v>1968</v>
      </c>
      <c r="D3524">
        <v>2014</v>
      </c>
    </row>
    <row r="3525" spans="1:4" x14ac:dyDescent="0.3">
      <c r="A3525" s="18" t="s">
        <v>107</v>
      </c>
      <c r="B3525" s="27">
        <v>2</v>
      </c>
      <c r="C3525" t="s">
        <v>1968</v>
      </c>
      <c r="D3525">
        <v>2014</v>
      </c>
    </row>
    <row r="3526" spans="1:4" x14ac:dyDescent="0.3">
      <c r="A3526" s="18" t="s">
        <v>107</v>
      </c>
      <c r="B3526" s="27">
        <v>2</v>
      </c>
      <c r="C3526" t="s">
        <v>1968</v>
      </c>
      <c r="D3526">
        <v>2014</v>
      </c>
    </row>
    <row r="3527" spans="1:4" x14ac:dyDescent="0.3">
      <c r="A3527" s="18" t="s">
        <v>107</v>
      </c>
      <c r="B3527" s="27">
        <v>2</v>
      </c>
      <c r="C3527" t="s">
        <v>1968</v>
      </c>
      <c r="D3527">
        <v>2014</v>
      </c>
    </row>
    <row r="3528" spans="1:4" x14ac:dyDescent="0.3">
      <c r="A3528" s="18" t="s">
        <v>107</v>
      </c>
      <c r="B3528" s="27">
        <v>2</v>
      </c>
      <c r="C3528" t="s">
        <v>1968</v>
      </c>
      <c r="D3528">
        <v>2014</v>
      </c>
    </row>
    <row r="3529" spans="1:4" x14ac:dyDescent="0.3">
      <c r="A3529" s="18" t="s">
        <v>107</v>
      </c>
      <c r="B3529" s="27">
        <v>2</v>
      </c>
      <c r="C3529" t="s">
        <v>1968</v>
      </c>
      <c r="D3529">
        <v>2014</v>
      </c>
    </row>
    <row r="3530" spans="1:4" x14ac:dyDescent="0.3">
      <c r="A3530" s="18" t="s">
        <v>107</v>
      </c>
      <c r="B3530" s="27">
        <v>2</v>
      </c>
      <c r="C3530" t="s">
        <v>1968</v>
      </c>
      <c r="D3530">
        <v>2014</v>
      </c>
    </row>
    <row r="3531" spans="1:4" x14ac:dyDescent="0.3">
      <c r="A3531" s="18" t="s">
        <v>107</v>
      </c>
      <c r="B3531" s="27">
        <v>2</v>
      </c>
      <c r="C3531" t="s">
        <v>1968</v>
      </c>
      <c r="D3531">
        <v>2014</v>
      </c>
    </row>
    <row r="3532" spans="1:4" x14ac:dyDescent="0.3">
      <c r="A3532" s="18" t="s">
        <v>107</v>
      </c>
      <c r="B3532" s="27">
        <v>2</v>
      </c>
      <c r="C3532" t="s">
        <v>1968</v>
      </c>
      <c r="D3532">
        <v>2014</v>
      </c>
    </row>
    <row r="3533" spans="1:4" x14ac:dyDescent="0.3">
      <c r="A3533" s="18" t="s">
        <v>107</v>
      </c>
      <c r="B3533" s="27">
        <v>2</v>
      </c>
      <c r="C3533" t="s">
        <v>1968</v>
      </c>
      <c r="D3533">
        <v>2014</v>
      </c>
    </row>
    <row r="3534" spans="1:4" x14ac:dyDescent="0.3">
      <c r="A3534" s="18" t="s">
        <v>107</v>
      </c>
      <c r="B3534" s="27">
        <v>2</v>
      </c>
      <c r="C3534" t="s">
        <v>1968</v>
      </c>
      <c r="D3534">
        <v>2014</v>
      </c>
    </row>
    <row r="3535" spans="1:4" x14ac:dyDescent="0.3">
      <c r="A3535" s="18" t="s">
        <v>107</v>
      </c>
      <c r="B3535" s="27">
        <v>2</v>
      </c>
      <c r="C3535" t="s">
        <v>1968</v>
      </c>
      <c r="D3535">
        <v>2014</v>
      </c>
    </row>
    <row r="3536" spans="1:4" x14ac:dyDescent="0.3">
      <c r="A3536" s="18" t="s">
        <v>107</v>
      </c>
      <c r="B3536" s="27">
        <v>2</v>
      </c>
      <c r="C3536" t="s">
        <v>1968</v>
      </c>
      <c r="D3536">
        <v>2014</v>
      </c>
    </row>
    <row r="3537" spans="1:4" x14ac:dyDescent="0.3">
      <c r="A3537" s="18" t="s">
        <v>107</v>
      </c>
      <c r="B3537" s="27">
        <v>2</v>
      </c>
      <c r="C3537" t="s">
        <v>1968</v>
      </c>
      <c r="D3537">
        <v>2014</v>
      </c>
    </row>
    <row r="3538" spans="1:4" x14ac:dyDescent="0.3">
      <c r="A3538" s="18" t="s">
        <v>107</v>
      </c>
      <c r="B3538" s="27">
        <v>2</v>
      </c>
      <c r="C3538" t="s">
        <v>1968</v>
      </c>
      <c r="D3538">
        <v>2014</v>
      </c>
    </row>
    <row r="3539" spans="1:4" x14ac:dyDescent="0.3">
      <c r="A3539" s="18" t="s">
        <v>107</v>
      </c>
      <c r="B3539" s="27">
        <v>2</v>
      </c>
      <c r="C3539" t="s">
        <v>1968</v>
      </c>
      <c r="D3539">
        <v>2014</v>
      </c>
    </row>
    <row r="3540" spans="1:4" x14ac:dyDescent="0.3">
      <c r="A3540" s="18" t="s">
        <v>107</v>
      </c>
      <c r="B3540" s="27">
        <v>2</v>
      </c>
      <c r="C3540" t="s">
        <v>1968</v>
      </c>
      <c r="D3540">
        <v>2014</v>
      </c>
    </row>
    <row r="3541" spans="1:4" x14ac:dyDescent="0.3">
      <c r="A3541" s="18" t="s">
        <v>107</v>
      </c>
      <c r="B3541" s="27">
        <v>2</v>
      </c>
      <c r="C3541" t="s">
        <v>1968</v>
      </c>
      <c r="D3541">
        <v>2014</v>
      </c>
    </row>
    <row r="3542" spans="1:4" x14ac:dyDescent="0.3">
      <c r="A3542" s="18" t="s">
        <v>107</v>
      </c>
      <c r="B3542" s="27">
        <v>2</v>
      </c>
      <c r="C3542" t="s">
        <v>1968</v>
      </c>
      <c r="D3542">
        <v>2014</v>
      </c>
    </row>
    <row r="3543" spans="1:4" x14ac:dyDescent="0.3">
      <c r="A3543" s="18" t="s">
        <v>107</v>
      </c>
      <c r="B3543" s="27">
        <v>2</v>
      </c>
      <c r="C3543" t="s">
        <v>1968</v>
      </c>
      <c r="D3543">
        <v>2014</v>
      </c>
    </row>
    <row r="3544" spans="1:4" x14ac:dyDescent="0.3">
      <c r="A3544" s="18" t="s">
        <v>107</v>
      </c>
      <c r="B3544" s="27">
        <v>2</v>
      </c>
      <c r="C3544" t="s">
        <v>1968</v>
      </c>
      <c r="D3544">
        <v>2014</v>
      </c>
    </row>
    <row r="3545" spans="1:4" x14ac:dyDescent="0.3">
      <c r="A3545" s="18" t="s">
        <v>108</v>
      </c>
      <c r="B3545" s="27">
        <v>1</v>
      </c>
      <c r="C3545" t="s">
        <v>1969</v>
      </c>
      <c r="D3545">
        <v>2014</v>
      </c>
    </row>
    <row r="3546" spans="1:4" x14ac:dyDescent="0.3">
      <c r="A3546" s="18" t="s">
        <v>108</v>
      </c>
      <c r="B3546" s="27">
        <v>1</v>
      </c>
      <c r="C3546" t="s">
        <v>1969</v>
      </c>
      <c r="D3546">
        <v>2014</v>
      </c>
    </row>
    <row r="3547" spans="1:4" x14ac:dyDescent="0.3">
      <c r="A3547" s="18" t="s">
        <v>108</v>
      </c>
      <c r="B3547" s="27">
        <v>1</v>
      </c>
      <c r="C3547" t="s">
        <v>1969</v>
      </c>
      <c r="D3547">
        <v>2014</v>
      </c>
    </row>
    <row r="3548" spans="1:4" x14ac:dyDescent="0.3">
      <c r="A3548" s="18" t="s">
        <v>108</v>
      </c>
      <c r="B3548" s="27">
        <v>1</v>
      </c>
      <c r="C3548" t="s">
        <v>1969</v>
      </c>
      <c r="D3548">
        <v>2014</v>
      </c>
    </row>
    <row r="3549" spans="1:4" x14ac:dyDescent="0.3">
      <c r="A3549" s="18" t="s">
        <v>108</v>
      </c>
      <c r="B3549" s="27">
        <v>1</v>
      </c>
      <c r="C3549" t="s">
        <v>1969</v>
      </c>
      <c r="D3549">
        <v>2014</v>
      </c>
    </row>
    <row r="3550" spans="1:4" x14ac:dyDescent="0.3">
      <c r="A3550" s="18" t="s">
        <v>108</v>
      </c>
      <c r="B3550" s="27">
        <v>1</v>
      </c>
      <c r="C3550" t="s">
        <v>1969</v>
      </c>
      <c r="D3550">
        <v>2014</v>
      </c>
    </row>
    <row r="3551" spans="1:4" x14ac:dyDescent="0.3">
      <c r="A3551" s="18" t="s">
        <v>108</v>
      </c>
      <c r="B3551" s="27">
        <v>1</v>
      </c>
      <c r="C3551" t="s">
        <v>1969</v>
      </c>
      <c r="D3551">
        <v>2014</v>
      </c>
    </row>
    <row r="3552" spans="1:4" x14ac:dyDescent="0.3">
      <c r="A3552" s="18" t="s">
        <v>108</v>
      </c>
      <c r="B3552" s="27">
        <v>1</v>
      </c>
      <c r="C3552" t="s">
        <v>1969</v>
      </c>
      <c r="D3552">
        <v>2014</v>
      </c>
    </row>
    <row r="3553" spans="1:4" x14ac:dyDescent="0.3">
      <c r="A3553" s="18" t="s">
        <v>108</v>
      </c>
      <c r="B3553" s="27">
        <v>1</v>
      </c>
      <c r="C3553" t="s">
        <v>1969</v>
      </c>
      <c r="D3553">
        <v>2014</v>
      </c>
    </row>
    <row r="3554" spans="1:4" x14ac:dyDescent="0.3">
      <c r="A3554" s="18" t="s">
        <v>108</v>
      </c>
      <c r="B3554" s="27">
        <v>1</v>
      </c>
      <c r="C3554" t="s">
        <v>1969</v>
      </c>
      <c r="D3554">
        <v>2014</v>
      </c>
    </row>
    <row r="3555" spans="1:4" x14ac:dyDescent="0.3">
      <c r="A3555" s="18" t="s">
        <v>108</v>
      </c>
      <c r="B3555" s="27">
        <v>1</v>
      </c>
      <c r="C3555" t="s">
        <v>1969</v>
      </c>
      <c r="D3555">
        <v>2014</v>
      </c>
    </row>
    <row r="3556" spans="1:4" x14ac:dyDescent="0.3">
      <c r="A3556" s="18" t="s">
        <v>108</v>
      </c>
      <c r="B3556" s="27">
        <v>1</v>
      </c>
      <c r="C3556" t="s">
        <v>1969</v>
      </c>
      <c r="D3556">
        <v>2014</v>
      </c>
    </row>
    <row r="3557" spans="1:4" x14ac:dyDescent="0.3">
      <c r="A3557" s="18" t="s">
        <v>108</v>
      </c>
      <c r="B3557" s="27">
        <v>1</v>
      </c>
      <c r="C3557" t="s">
        <v>1969</v>
      </c>
      <c r="D3557">
        <v>2014</v>
      </c>
    </row>
    <row r="3558" spans="1:4" x14ac:dyDescent="0.3">
      <c r="A3558" s="18" t="s">
        <v>108</v>
      </c>
      <c r="B3558" s="27">
        <v>1</v>
      </c>
      <c r="C3558" t="s">
        <v>1969</v>
      </c>
      <c r="D3558">
        <v>2014</v>
      </c>
    </row>
    <row r="3559" spans="1:4" x14ac:dyDescent="0.3">
      <c r="A3559" s="18" t="s">
        <v>108</v>
      </c>
      <c r="B3559" s="27">
        <v>1</v>
      </c>
      <c r="C3559" t="s">
        <v>1969</v>
      </c>
      <c r="D3559">
        <v>2014</v>
      </c>
    </row>
    <row r="3560" spans="1:4" x14ac:dyDescent="0.3">
      <c r="A3560" s="18" t="s">
        <v>108</v>
      </c>
      <c r="B3560" s="27">
        <v>1</v>
      </c>
      <c r="C3560" t="s">
        <v>1969</v>
      </c>
      <c r="D3560">
        <v>2014</v>
      </c>
    </row>
    <row r="3561" spans="1:4" x14ac:dyDescent="0.3">
      <c r="A3561" s="18" t="s">
        <v>108</v>
      </c>
      <c r="B3561" s="27">
        <v>1</v>
      </c>
      <c r="C3561" t="s">
        <v>1969</v>
      </c>
      <c r="D3561">
        <v>2014</v>
      </c>
    </row>
    <row r="3562" spans="1:4" x14ac:dyDescent="0.3">
      <c r="A3562" s="18" t="s">
        <v>108</v>
      </c>
      <c r="B3562" s="27">
        <v>1</v>
      </c>
      <c r="C3562" t="s">
        <v>1969</v>
      </c>
      <c r="D3562">
        <v>2014</v>
      </c>
    </row>
    <row r="3563" spans="1:4" x14ac:dyDescent="0.3">
      <c r="A3563" s="18" t="s">
        <v>108</v>
      </c>
      <c r="B3563" s="27">
        <v>1</v>
      </c>
      <c r="C3563" t="s">
        <v>1969</v>
      </c>
      <c r="D3563">
        <v>2014</v>
      </c>
    </row>
    <row r="3564" spans="1:4" x14ac:dyDescent="0.3">
      <c r="A3564" s="18" t="s">
        <v>108</v>
      </c>
      <c r="B3564" s="27">
        <v>1</v>
      </c>
      <c r="C3564" t="s">
        <v>1969</v>
      </c>
      <c r="D3564">
        <v>2014</v>
      </c>
    </row>
    <row r="3565" spans="1:4" x14ac:dyDescent="0.3">
      <c r="A3565" s="18" t="s">
        <v>108</v>
      </c>
      <c r="B3565" s="27">
        <v>1</v>
      </c>
      <c r="C3565" t="s">
        <v>1969</v>
      </c>
      <c r="D3565">
        <v>2014</v>
      </c>
    </row>
    <row r="3566" spans="1:4" x14ac:dyDescent="0.3">
      <c r="A3566" s="18" t="s">
        <v>108</v>
      </c>
      <c r="B3566" s="27">
        <v>1</v>
      </c>
      <c r="C3566" t="s">
        <v>1969</v>
      </c>
      <c r="D3566">
        <v>2014</v>
      </c>
    </row>
    <row r="3567" spans="1:4" x14ac:dyDescent="0.3">
      <c r="A3567" s="18" t="s">
        <v>108</v>
      </c>
      <c r="B3567" s="27">
        <v>1</v>
      </c>
      <c r="C3567" t="s">
        <v>1969</v>
      </c>
      <c r="D3567">
        <v>2014</v>
      </c>
    </row>
    <row r="3568" spans="1:4" x14ac:dyDescent="0.3">
      <c r="A3568" s="18" t="s">
        <v>108</v>
      </c>
      <c r="B3568" s="27">
        <v>1</v>
      </c>
      <c r="C3568" t="s">
        <v>1969</v>
      </c>
      <c r="D3568">
        <v>2014</v>
      </c>
    </row>
    <row r="3569" spans="1:4" x14ac:dyDescent="0.3">
      <c r="A3569" s="18" t="s">
        <v>108</v>
      </c>
      <c r="B3569" s="27">
        <v>1</v>
      </c>
      <c r="C3569" t="s">
        <v>1969</v>
      </c>
      <c r="D3569">
        <v>2014</v>
      </c>
    </row>
    <row r="3570" spans="1:4" x14ac:dyDescent="0.3">
      <c r="A3570" s="18" t="s">
        <v>108</v>
      </c>
      <c r="B3570" s="27">
        <v>1</v>
      </c>
      <c r="C3570" t="s">
        <v>1969</v>
      </c>
      <c r="D3570">
        <v>2014</v>
      </c>
    </row>
    <row r="3571" spans="1:4" x14ac:dyDescent="0.3">
      <c r="A3571" s="18" t="s">
        <v>108</v>
      </c>
      <c r="B3571" s="27">
        <v>1</v>
      </c>
      <c r="C3571" t="s">
        <v>1969</v>
      </c>
      <c r="D3571">
        <v>2014</v>
      </c>
    </row>
    <row r="3572" spans="1:4" x14ac:dyDescent="0.3">
      <c r="A3572" s="18" t="s">
        <v>108</v>
      </c>
      <c r="B3572" s="27">
        <v>1</v>
      </c>
      <c r="C3572" t="s">
        <v>1969</v>
      </c>
      <c r="D3572">
        <v>2014</v>
      </c>
    </row>
    <row r="3573" spans="1:4" x14ac:dyDescent="0.3">
      <c r="A3573" s="18" t="s">
        <v>108</v>
      </c>
      <c r="B3573" s="27">
        <v>1</v>
      </c>
      <c r="C3573" t="s">
        <v>1969</v>
      </c>
      <c r="D3573">
        <v>2014</v>
      </c>
    </row>
    <row r="3574" spans="1:4" x14ac:dyDescent="0.3">
      <c r="A3574" s="18" t="s">
        <v>108</v>
      </c>
      <c r="B3574" s="27">
        <v>1</v>
      </c>
      <c r="C3574" t="s">
        <v>1969</v>
      </c>
      <c r="D3574">
        <v>2014</v>
      </c>
    </row>
    <row r="3575" spans="1:4" x14ac:dyDescent="0.3">
      <c r="A3575" s="18" t="s">
        <v>108</v>
      </c>
      <c r="B3575" s="27">
        <v>1</v>
      </c>
      <c r="C3575" t="s">
        <v>1969</v>
      </c>
      <c r="D3575">
        <v>2014</v>
      </c>
    </row>
    <row r="3576" spans="1:4" x14ac:dyDescent="0.3">
      <c r="A3576" s="18" t="s">
        <v>108</v>
      </c>
      <c r="B3576" s="27">
        <v>1</v>
      </c>
      <c r="C3576" t="s">
        <v>1969</v>
      </c>
      <c r="D3576">
        <v>2014</v>
      </c>
    </row>
    <row r="3577" spans="1:4" x14ac:dyDescent="0.3">
      <c r="A3577" s="18" t="s">
        <v>108</v>
      </c>
      <c r="B3577" s="27">
        <v>1</v>
      </c>
      <c r="C3577" t="s">
        <v>1969</v>
      </c>
      <c r="D3577">
        <v>2014</v>
      </c>
    </row>
    <row r="3578" spans="1:4" x14ac:dyDescent="0.3">
      <c r="A3578" s="18" t="s">
        <v>108</v>
      </c>
      <c r="B3578" s="27">
        <v>1</v>
      </c>
      <c r="C3578" t="s">
        <v>1969</v>
      </c>
      <c r="D3578">
        <v>2014</v>
      </c>
    </row>
    <row r="3579" spans="1:4" x14ac:dyDescent="0.3">
      <c r="A3579" s="18" t="s">
        <v>108</v>
      </c>
      <c r="B3579" s="27">
        <v>1</v>
      </c>
      <c r="C3579" t="s">
        <v>1969</v>
      </c>
      <c r="D3579">
        <v>2014</v>
      </c>
    </row>
    <row r="3580" spans="1:4" x14ac:dyDescent="0.3">
      <c r="A3580" s="18" t="s">
        <v>108</v>
      </c>
      <c r="B3580" s="27">
        <v>1</v>
      </c>
      <c r="C3580" t="s">
        <v>1969</v>
      </c>
      <c r="D3580">
        <v>2014</v>
      </c>
    </row>
    <row r="3581" spans="1:4" x14ac:dyDescent="0.3">
      <c r="A3581" s="18" t="s">
        <v>108</v>
      </c>
      <c r="B3581" s="27">
        <v>1</v>
      </c>
      <c r="C3581" t="s">
        <v>1969</v>
      </c>
      <c r="D3581">
        <v>2014</v>
      </c>
    </row>
    <row r="3582" spans="1:4" x14ac:dyDescent="0.3">
      <c r="A3582" s="18" t="s">
        <v>108</v>
      </c>
      <c r="B3582" s="27">
        <v>1</v>
      </c>
      <c r="C3582" t="s">
        <v>1969</v>
      </c>
      <c r="D3582">
        <v>2014</v>
      </c>
    </row>
    <row r="3583" spans="1:4" x14ac:dyDescent="0.3">
      <c r="A3583" s="18" t="s">
        <v>108</v>
      </c>
      <c r="B3583" s="27">
        <v>1</v>
      </c>
      <c r="C3583" t="s">
        <v>1969</v>
      </c>
      <c r="D3583">
        <v>2014</v>
      </c>
    </row>
    <row r="3584" spans="1:4" x14ac:dyDescent="0.3">
      <c r="A3584" s="18" t="s">
        <v>108</v>
      </c>
      <c r="B3584" s="27">
        <v>1</v>
      </c>
      <c r="C3584" t="s">
        <v>1969</v>
      </c>
      <c r="D3584">
        <v>2014</v>
      </c>
    </row>
    <row r="3585" spans="1:4" x14ac:dyDescent="0.3">
      <c r="A3585" s="18" t="s">
        <v>108</v>
      </c>
      <c r="B3585" s="27">
        <v>1</v>
      </c>
      <c r="C3585" t="s">
        <v>1969</v>
      </c>
      <c r="D3585">
        <v>2014</v>
      </c>
    </row>
    <row r="3586" spans="1:4" x14ac:dyDescent="0.3">
      <c r="A3586" s="18" t="s">
        <v>108</v>
      </c>
      <c r="B3586" s="27">
        <v>1</v>
      </c>
      <c r="C3586" t="s">
        <v>1969</v>
      </c>
      <c r="D3586">
        <v>2014</v>
      </c>
    </row>
    <row r="3587" spans="1:4" x14ac:dyDescent="0.3">
      <c r="A3587" s="18" t="s">
        <v>108</v>
      </c>
      <c r="B3587" s="27">
        <v>1</v>
      </c>
      <c r="C3587" t="s">
        <v>1969</v>
      </c>
      <c r="D3587">
        <v>2014</v>
      </c>
    </row>
    <row r="3588" spans="1:4" x14ac:dyDescent="0.3">
      <c r="A3588" s="18" t="s">
        <v>108</v>
      </c>
      <c r="B3588" s="27">
        <v>1</v>
      </c>
      <c r="C3588" t="s">
        <v>1969</v>
      </c>
      <c r="D3588">
        <v>2014</v>
      </c>
    </row>
    <row r="3589" spans="1:4" x14ac:dyDescent="0.3">
      <c r="A3589" s="18" t="s">
        <v>108</v>
      </c>
      <c r="B3589" s="27">
        <v>1</v>
      </c>
      <c r="C3589" t="s">
        <v>1969</v>
      </c>
      <c r="D3589">
        <v>2014</v>
      </c>
    </row>
    <row r="3590" spans="1:4" x14ac:dyDescent="0.3">
      <c r="A3590" s="18" t="s">
        <v>108</v>
      </c>
      <c r="B3590" s="27">
        <v>1</v>
      </c>
      <c r="C3590" t="s">
        <v>1969</v>
      </c>
      <c r="D3590">
        <v>2014</v>
      </c>
    </row>
    <row r="3591" spans="1:4" x14ac:dyDescent="0.3">
      <c r="A3591" s="18" t="s">
        <v>108</v>
      </c>
      <c r="B3591" s="27">
        <v>1</v>
      </c>
      <c r="C3591" t="s">
        <v>1969</v>
      </c>
      <c r="D3591">
        <v>2014</v>
      </c>
    </row>
    <row r="3592" spans="1:4" x14ac:dyDescent="0.3">
      <c r="A3592" s="18" t="s">
        <v>108</v>
      </c>
      <c r="B3592" s="27">
        <v>1</v>
      </c>
      <c r="C3592" t="s">
        <v>1969</v>
      </c>
      <c r="D3592">
        <v>2014</v>
      </c>
    </row>
    <row r="3593" spans="1:4" x14ac:dyDescent="0.3">
      <c r="A3593" s="18" t="s">
        <v>108</v>
      </c>
      <c r="B3593" s="27">
        <v>1</v>
      </c>
      <c r="C3593" t="s">
        <v>1969</v>
      </c>
      <c r="D3593">
        <v>2014</v>
      </c>
    </row>
    <row r="3594" spans="1:4" x14ac:dyDescent="0.3">
      <c r="A3594" s="18" t="s">
        <v>108</v>
      </c>
      <c r="B3594" s="27">
        <v>1</v>
      </c>
      <c r="C3594" t="s">
        <v>1969</v>
      </c>
      <c r="D3594">
        <v>2014</v>
      </c>
    </row>
    <row r="3595" spans="1:4" x14ac:dyDescent="0.3">
      <c r="A3595" s="18" t="s">
        <v>108</v>
      </c>
      <c r="B3595" s="27">
        <v>1</v>
      </c>
      <c r="C3595" t="s">
        <v>1969</v>
      </c>
      <c r="D3595">
        <v>2014</v>
      </c>
    </row>
    <row r="3596" spans="1:4" x14ac:dyDescent="0.3">
      <c r="A3596" s="18" t="s">
        <v>108</v>
      </c>
      <c r="B3596" s="27">
        <v>1</v>
      </c>
      <c r="C3596" t="s">
        <v>1969</v>
      </c>
      <c r="D3596">
        <v>2014</v>
      </c>
    </row>
    <row r="3597" spans="1:4" x14ac:dyDescent="0.3">
      <c r="A3597" s="18" t="s">
        <v>108</v>
      </c>
      <c r="B3597" s="27">
        <v>1</v>
      </c>
      <c r="C3597" t="s">
        <v>1969</v>
      </c>
      <c r="D3597">
        <v>2014</v>
      </c>
    </row>
    <row r="3598" spans="1:4" x14ac:dyDescent="0.3">
      <c r="A3598" s="18" t="s">
        <v>108</v>
      </c>
      <c r="B3598" s="27">
        <v>1</v>
      </c>
      <c r="C3598" t="s">
        <v>1969</v>
      </c>
      <c r="D3598">
        <v>2014</v>
      </c>
    </row>
    <row r="3599" spans="1:4" x14ac:dyDescent="0.3">
      <c r="A3599" s="18" t="s">
        <v>108</v>
      </c>
      <c r="B3599" s="27">
        <v>1</v>
      </c>
      <c r="C3599" t="s">
        <v>1969</v>
      </c>
      <c r="D3599">
        <v>2014</v>
      </c>
    </row>
    <row r="3600" spans="1:4" x14ac:dyDescent="0.3">
      <c r="A3600" s="18" t="s">
        <v>108</v>
      </c>
      <c r="B3600" s="27">
        <v>1</v>
      </c>
      <c r="C3600" t="s">
        <v>1969</v>
      </c>
      <c r="D3600">
        <v>2014</v>
      </c>
    </row>
    <row r="3601" spans="1:4" x14ac:dyDescent="0.3">
      <c r="A3601" s="18" t="s">
        <v>108</v>
      </c>
      <c r="B3601" s="27">
        <v>1</v>
      </c>
      <c r="C3601" t="s">
        <v>1969</v>
      </c>
      <c r="D3601">
        <v>2014</v>
      </c>
    </row>
    <row r="3602" spans="1:4" x14ac:dyDescent="0.3">
      <c r="A3602" s="18" t="s">
        <v>108</v>
      </c>
      <c r="B3602" s="27">
        <v>1</v>
      </c>
      <c r="C3602" t="s">
        <v>1969</v>
      </c>
      <c r="D3602">
        <v>2014</v>
      </c>
    </row>
    <row r="3603" spans="1:4" x14ac:dyDescent="0.3">
      <c r="A3603" s="18" t="s">
        <v>108</v>
      </c>
      <c r="B3603" s="27">
        <v>1</v>
      </c>
      <c r="C3603" t="s">
        <v>1969</v>
      </c>
      <c r="D3603">
        <v>2014</v>
      </c>
    </row>
    <row r="3604" spans="1:4" x14ac:dyDescent="0.3">
      <c r="A3604" s="18" t="s">
        <v>108</v>
      </c>
      <c r="B3604" s="27">
        <v>1</v>
      </c>
      <c r="C3604" t="s">
        <v>1969</v>
      </c>
      <c r="D3604">
        <v>2014</v>
      </c>
    </row>
    <row r="3605" spans="1:4" x14ac:dyDescent="0.3">
      <c r="A3605" s="18" t="s">
        <v>108</v>
      </c>
      <c r="B3605" s="27">
        <v>1</v>
      </c>
      <c r="C3605" t="s">
        <v>1969</v>
      </c>
      <c r="D3605">
        <v>2014</v>
      </c>
    </row>
    <row r="3606" spans="1:4" x14ac:dyDescent="0.3">
      <c r="A3606" s="18" t="s">
        <v>108</v>
      </c>
      <c r="B3606" s="27">
        <v>1</v>
      </c>
      <c r="C3606" t="s">
        <v>1969</v>
      </c>
      <c r="D3606">
        <v>2014</v>
      </c>
    </row>
    <row r="3607" spans="1:4" x14ac:dyDescent="0.3">
      <c r="A3607" s="18" t="s">
        <v>108</v>
      </c>
      <c r="B3607" s="27">
        <v>1</v>
      </c>
      <c r="C3607" t="s">
        <v>1969</v>
      </c>
      <c r="D3607">
        <v>2014</v>
      </c>
    </row>
    <row r="3608" spans="1:4" x14ac:dyDescent="0.3">
      <c r="A3608" s="18" t="s">
        <v>108</v>
      </c>
      <c r="B3608" s="27">
        <v>1</v>
      </c>
      <c r="C3608" t="s">
        <v>1969</v>
      </c>
      <c r="D3608">
        <v>2014</v>
      </c>
    </row>
    <row r="3609" spans="1:4" x14ac:dyDescent="0.3">
      <c r="A3609" s="18" t="s">
        <v>108</v>
      </c>
      <c r="B3609" s="27">
        <v>1</v>
      </c>
      <c r="C3609" t="s">
        <v>1969</v>
      </c>
      <c r="D3609">
        <v>2014</v>
      </c>
    </row>
    <row r="3610" spans="1:4" x14ac:dyDescent="0.3">
      <c r="A3610" s="18" t="s">
        <v>108</v>
      </c>
      <c r="B3610" s="27">
        <v>1</v>
      </c>
      <c r="C3610" t="s">
        <v>1969</v>
      </c>
      <c r="D3610">
        <v>2014</v>
      </c>
    </row>
    <row r="3611" spans="1:4" x14ac:dyDescent="0.3">
      <c r="A3611" s="18" t="s">
        <v>108</v>
      </c>
      <c r="B3611" s="27">
        <v>1</v>
      </c>
      <c r="C3611" t="s">
        <v>1969</v>
      </c>
      <c r="D3611">
        <v>2014</v>
      </c>
    </row>
    <row r="3612" spans="1:4" x14ac:dyDescent="0.3">
      <c r="A3612" s="18" t="s">
        <v>108</v>
      </c>
      <c r="B3612" s="27">
        <v>1</v>
      </c>
      <c r="C3612" t="s">
        <v>1969</v>
      </c>
      <c r="D3612">
        <v>2014</v>
      </c>
    </row>
    <row r="3613" spans="1:4" x14ac:dyDescent="0.3">
      <c r="A3613" s="18" t="s">
        <v>108</v>
      </c>
      <c r="B3613" s="27">
        <v>1</v>
      </c>
      <c r="C3613" t="s">
        <v>1969</v>
      </c>
      <c r="D3613">
        <v>2014</v>
      </c>
    </row>
    <row r="3614" spans="1:4" x14ac:dyDescent="0.3">
      <c r="A3614" s="18" t="s">
        <v>108</v>
      </c>
      <c r="B3614" s="27">
        <v>1</v>
      </c>
      <c r="C3614" t="s">
        <v>1969</v>
      </c>
      <c r="D3614">
        <v>2014</v>
      </c>
    </row>
    <row r="3615" spans="1:4" x14ac:dyDescent="0.3">
      <c r="A3615" s="18" t="s">
        <v>108</v>
      </c>
      <c r="B3615" s="27">
        <v>1</v>
      </c>
      <c r="C3615" t="s">
        <v>1969</v>
      </c>
      <c r="D3615">
        <v>2014</v>
      </c>
    </row>
    <row r="3616" spans="1:4" x14ac:dyDescent="0.3">
      <c r="A3616" s="18" t="s">
        <v>108</v>
      </c>
      <c r="B3616" s="27">
        <v>1</v>
      </c>
      <c r="C3616" t="s">
        <v>1969</v>
      </c>
      <c r="D3616">
        <v>2014</v>
      </c>
    </row>
    <row r="3617" spans="1:4" x14ac:dyDescent="0.3">
      <c r="A3617" s="18" t="s">
        <v>108</v>
      </c>
      <c r="B3617" s="27">
        <v>1</v>
      </c>
      <c r="C3617" t="s">
        <v>1969</v>
      </c>
      <c r="D3617">
        <v>2014</v>
      </c>
    </row>
    <row r="3618" spans="1:4" x14ac:dyDescent="0.3">
      <c r="A3618" s="18" t="s">
        <v>108</v>
      </c>
      <c r="B3618" s="27">
        <v>1</v>
      </c>
      <c r="C3618" t="s">
        <v>1969</v>
      </c>
      <c r="D3618">
        <v>2014</v>
      </c>
    </row>
    <row r="3619" spans="1:4" x14ac:dyDescent="0.3">
      <c r="A3619" s="18" t="s">
        <v>108</v>
      </c>
      <c r="B3619" s="27">
        <v>1</v>
      </c>
      <c r="C3619" t="s">
        <v>1969</v>
      </c>
      <c r="D3619">
        <v>2014</v>
      </c>
    </row>
    <row r="3620" spans="1:4" x14ac:dyDescent="0.3">
      <c r="A3620" s="18" t="s">
        <v>108</v>
      </c>
      <c r="B3620" s="27">
        <v>1</v>
      </c>
      <c r="C3620" t="s">
        <v>1969</v>
      </c>
      <c r="D3620">
        <v>2014</v>
      </c>
    </row>
    <row r="3621" spans="1:4" x14ac:dyDescent="0.3">
      <c r="A3621" s="18" t="s">
        <v>108</v>
      </c>
      <c r="B3621" s="27">
        <v>1</v>
      </c>
      <c r="C3621" t="s">
        <v>1969</v>
      </c>
      <c r="D3621">
        <v>2014</v>
      </c>
    </row>
    <row r="3622" spans="1:4" x14ac:dyDescent="0.3">
      <c r="A3622" s="18" t="s">
        <v>108</v>
      </c>
      <c r="B3622" s="27">
        <v>1</v>
      </c>
      <c r="C3622" t="s">
        <v>1969</v>
      </c>
      <c r="D3622">
        <v>2014</v>
      </c>
    </row>
    <row r="3623" spans="1:4" x14ac:dyDescent="0.3">
      <c r="A3623" s="18" t="s">
        <v>108</v>
      </c>
      <c r="B3623" s="27">
        <v>1</v>
      </c>
      <c r="C3623" t="s">
        <v>1969</v>
      </c>
      <c r="D3623">
        <v>2014</v>
      </c>
    </row>
    <row r="3624" spans="1:4" x14ac:dyDescent="0.3">
      <c r="A3624" s="18" t="s">
        <v>108</v>
      </c>
      <c r="B3624" s="27">
        <v>1</v>
      </c>
      <c r="C3624" t="s">
        <v>1969</v>
      </c>
      <c r="D3624">
        <v>2014</v>
      </c>
    </row>
    <row r="3625" spans="1:4" x14ac:dyDescent="0.3">
      <c r="A3625" s="18" t="s">
        <v>108</v>
      </c>
      <c r="B3625" s="27">
        <v>1</v>
      </c>
      <c r="C3625" t="s">
        <v>1969</v>
      </c>
      <c r="D3625">
        <v>2014</v>
      </c>
    </row>
    <row r="3626" spans="1:4" x14ac:dyDescent="0.3">
      <c r="A3626" s="18" t="s">
        <v>108</v>
      </c>
      <c r="B3626" s="27">
        <v>1</v>
      </c>
      <c r="C3626" t="s">
        <v>1969</v>
      </c>
      <c r="D3626">
        <v>2014</v>
      </c>
    </row>
    <row r="3627" spans="1:4" x14ac:dyDescent="0.3">
      <c r="A3627" s="18" t="s">
        <v>108</v>
      </c>
      <c r="B3627" s="27">
        <v>1</v>
      </c>
      <c r="C3627" t="s">
        <v>1969</v>
      </c>
      <c r="D3627">
        <v>2014</v>
      </c>
    </row>
    <row r="3628" spans="1:4" x14ac:dyDescent="0.3">
      <c r="A3628" s="18" t="s">
        <v>108</v>
      </c>
      <c r="B3628" s="27">
        <v>1</v>
      </c>
      <c r="C3628" t="s">
        <v>1969</v>
      </c>
      <c r="D3628">
        <v>2014</v>
      </c>
    </row>
    <row r="3629" spans="1:4" x14ac:dyDescent="0.3">
      <c r="A3629" s="18" t="s">
        <v>108</v>
      </c>
      <c r="B3629" s="27">
        <v>1</v>
      </c>
      <c r="C3629" t="s">
        <v>1969</v>
      </c>
      <c r="D3629">
        <v>2014</v>
      </c>
    </row>
    <row r="3630" spans="1:4" x14ac:dyDescent="0.3">
      <c r="A3630" s="18" t="s">
        <v>108</v>
      </c>
      <c r="B3630" s="27">
        <v>1</v>
      </c>
      <c r="C3630" t="s">
        <v>1969</v>
      </c>
      <c r="D3630">
        <v>2014</v>
      </c>
    </row>
    <row r="3631" spans="1:4" x14ac:dyDescent="0.3">
      <c r="A3631" s="18" t="s">
        <v>108</v>
      </c>
      <c r="B3631" s="27">
        <v>1</v>
      </c>
      <c r="C3631" t="s">
        <v>1969</v>
      </c>
      <c r="D3631">
        <v>2014</v>
      </c>
    </row>
    <row r="3632" spans="1:4" x14ac:dyDescent="0.3">
      <c r="A3632" s="18" t="s">
        <v>108</v>
      </c>
      <c r="B3632" s="27">
        <v>1</v>
      </c>
      <c r="C3632" t="s">
        <v>1969</v>
      </c>
      <c r="D3632">
        <v>2014</v>
      </c>
    </row>
    <row r="3633" spans="1:4" x14ac:dyDescent="0.3">
      <c r="A3633" s="18" t="s">
        <v>108</v>
      </c>
      <c r="B3633" s="27">
        <v>1</v>
      </c>
      <c r="C3633" t="s">
        <v>1969</v>
      </c>
      <c r="D3633">
        <v>2014</v>
      </c>
    </row>
    <row r="3634" spans="1:4" x14ac:dyDescent="0.3">
      <c r="A3634" s="18" t="s">
        <v>108</v>
      </c>
      <c r="B3634" s="27">
        <v>1</v>
      </c>
      <c r="C3634" t="s">
        <v>1969</v>
      </c>
      <c r="D3634">
        <v>2014</v>
      </c>
    </row>
    <row r="3635" spans="1:4" x14ac:dyDescent="0.3">
      <c r="A3635" s="18" t="s">
        <v>108</v>
      </c>
      <c r="B3635" s="27">
        <v>1</v>
      </c>
      <c r="C3635" t="s">
        <v>1969</v>
      </c>
      <c r="D3635">
        <v>2014</v>
      </c>
    </row>
    <row r="3636" spans="1:4" x14ac:dyDescent="0.3">
      <c r="A3636" s="18" t="s">
        <v>108</v>
      </c>
      <c r="B3636" s="27">
        <v>1</v>
      </c>
      <c r="C3636" t="s">
        <v>1969</v>
      </c>
      <c r="D3636">
        <v>2014</v>
      </c>
    </row>
    <row r="3637" spans="1:4" x14ac:dyDescent="0.3">
      <c r="A3637" s="18" t="s">
        <v>108</v>
      </c>
      <c r="B3637" s="27">
        <v>1</v>
      </c>
      <c r="C3637" t="s">
        <v>1969</v>
      </c>
      <c r="D3637">
        <v>2014</v>
      </c>
    </row>
    <row r="3638" spans="1:4" x14ac:dyDescent="0.3">
      <c r="A3638" s="18" t="s">
        <v>108</v>
      </c>
      <c r="B3638" s="27">
        <v>1</v>
      </c>
      <c r="C3638" t="s">
        <v>1969</v>
      </c>
      <c r="D3638">
        <v>2014</v>
      </c>
    </row>
    <row r="3639" spans="1:4" x14ac:dyDescent="0.3">
      <c r="A3639" s="18" t="s">
        <v>108</v>
      </c>
      <c r="B3639" s="27">
        <v>1</v>
      </c>
      <c r="C3639" t="s">
        <v>1969</v>
      </c>
      <c r="D3639">
        <v>2014</v>
      </c>
    </row>
    <row r="3640" spans="1:4" x14ac:dyDescent="0.3">
      <c r="A3640" s="18" t="s">
        <v>108</v>
      </c>
      <c r="B3640" s="27">
        <v>1</v>
      </c>
      <c r="C3640" t="s">
        <v>1969</v>
      </c>
      <c r="D3640">
        <v>2014</v>
      </c>
    </row>
    <row r="3641" spans="1:4" x14ac:dyDescent="0.3">
      <c r="A3641" s="18" t="s">
        <v>108</v>
      </c>
      <c r="B3641" s="27">
        <v>1</v>
      </c>
      <c r="C3641" t="s">
        <v>1969</v>
      </c>
      <c r="D3641">
        <v>2014</v>
      </c>
    </row>
    <row r="3642" spans="1:4" x14ac:dyDescent="0.3">
      <c r="A3642" s="18" t="s">
        <v>108</v>
      </c>
      <c r="B3642" s="27">
        <v>1</v>
      </c>
      <c r="C3642" t="s">
        <v>1969</v>
      </c>
      <c r="D3642">
        <v>2014</v>
      </c>
    </row>
    <row r="3643" spans="1:4" x14ac:dyDescent="0.3">
      <c r="A3643" s="18" t="s">
        <v>108</v>
      </c>
      <c r="B3643" s="27">
        <v>1</v>
      </c>
      <c r="C3643" t="s">
        <v>1969</v>
      </c>
      <c r="D3643">
        <v>2014</v>
      </c>
    </row>
    <row r="3644" spans="1:4" x14ac:dyDescent="0.3">
      <c r="A3644" s="18" t="s">
        <v>108</v>
      </c>
      <c r="B3644" s="27">
        <v>1</v>
      </c>
      <c r="C3644" t="s">
        <v>1969</v>
      </c>
      <c r="D3644">
        <v>2014</v>
      </c>
    </row>
    <row r="3645" spans="1:4" x14ac:dyDescent="0.3">
      <c r="A3645" s="18" t="s">
        <v>108</v>
      </c>
      <c r="B3645" s="27">
        <v>1</v>
      </c>
      <c r="C3645" t="s">
        <v>1969</v>
      </c>
      <c r="D3645">
        <v>2014</v>
      </c>
    </row>
    <row r="3646" spans="1:4" x14ac:dyDescent="0.3">
      <c r="A3646" s="18" t="s">
        <v>108</v>
      </c>
      <c r="B3646" s="27">
        <v>1</v>
      </c>
      <c r="C3646" t="s">
        <v>1969</v>
      </c>
      <c r="D3646">
        <v>2014</v>
      </c>
    </row>
    <row r="3647" spans="1:4" x14ac:dyDescent="0.3">
      <c r="A3647" s="18" t="s">
        <v>108</v>
      </c>
      <c r="B3647" s="27">
        <v>1</v>
      </c>
      <c r="C3647" t="s">
        <v>1969</v>
      </c>
      <c r="D3647">
        <v>2014</v>
      </c>
    </row>
    <row r="3648" spans="1:4" x14ac:dyDescent="0.3">
      <c r="A3648" s="18" t="s">
        <v>108</v>
      </c>
      <c r="B3648" s="27">
        <v>1</v>
      </c>
      <c r="C3648" t="s">
        <v>1969</v>
      </c>
      <c r="D3648">
        <v>2014</v>
      </c>
    </row>
    <row r="3649" spans="1:4" x14ac:dyDescent="0.3">
      <c r="A3649" s="18" t="s">
        <v>108</v>
      </c>
      <c r="B3649" s="27">
        <v>1</v>
      </c>
      <c r="C3649" t="s">
        <v>1969</v>
      </c>
      <c r="D3649">
        <v>2014</v>
      </c>
    </row>
    <row r="3650" spans="1:4" x14ac:dyDescent="0.3">
      <c r="A3650" s="18" t="s">
        <v>108</v>
      </c>
      <c r="B3650" s="27">
        <v>1</v>
      </c>
      <c r="C3650" t="s">
        <v>1969</v>
      </c>
      <c r="D3650">
        <v>2014</v>
      </c>
    </row>
    <row r="3651" spans="1:4" x14ac:dyDescent="0.3">
      <c r="A3651" s="18" t="s">
        <v>108</v>
      </c>
      <c r="B3651" s="27">
        <v>1</v>
      </c>
      <c r="C3651" t="s">
        <v>1969</v>
      </c>
      <c r="D3651">
        <v>2014</v>
      </c>
    </row>
    <row r="3652" spans="1:4" x14ac:dyDescent="0.3">
      <c r="A3652" s="18" t="s">
        <v>108</v>
      </c>
      <c r="B3652" s="27">
        <v>1</v>
      </c>
      <c r="C3652" t="s">
        <v>1969</v>
      </c>
      <c r="D3652">
        <v>2014</v>
      </c>
    </row>
    <row r="3653" spans="1:4" x14ac:dyDescent="0.3">
      <c r="A3653" s="18" t="s">
        <v>108</v>
      </c>
      <c r="B3653" s="27">
        <v>1</v>
      </c>
      <c r="C3653" t="s">
        <v>1969</v>
      </c>
      <c r="D3653">
        <v>2014</v>
      </c>
    </row>
    <row r="3654" spans="1:4" x14ac:dyDescent="0.3">
      <c r="A3654" s="18" t="s">
        <v>108</v>
      </c>
      <c r="B3654" s="27">
        <v>1</v>
      </c>
      <c r="C3654" t="s">
        <v>1969</v>
      </c>
      <c r="D3654">
        <v>2014</v>
      </c>
    </row>
    <row r="3655" spans="1:4" x14ac:dyDescent="0.3">
      <c r="A3655" s="18" t="s">
        <v>108</v>
      </c>
      <c r="B3655" s="27">
        <v>1</v>
      </c>
      <c r="C3655" t="s">
        <v>1969</v>
      </c>
      <c r="D3655">
        <v>2014</v>
      </c>
    </row>
    <row r="3656" spans="1:4" x14ac:dyDescent="0.3">
      <c r="A3656" s="18" t="s">
        <v>108</v>
      </c>
      <c r="B3656" s="27">
        <v>1</v>
      </c>
      <c r="C3656" t="s">
        <v>1969</v>
      </c>
      <c r="D3656">
        <v>2014</v>
      </c>
    </row>
    <row r="3657" spans="1:4" x14ac:dyDescent="0.3">
      <c r="A3657" s="18" t="s">
        <v>108</v>
      </c>
      <c r="B3657" s="27">
        <v>1</v>
      </c>
      <c r="C3657" t="s">
        <v>1969</v>
      </c>
      <c r="D3657">
        <v>2014</v>
      </c>
    </row>
    <row r="3658" spans="1:4" x14ac:dyDescent="0.3">
      <c r="A3658" s="18" t="s">
        <v>108</v>
      </c>
      <c r="B3658" s="27">
        <v>1</v>
      </c>
      <c r="C3658" t="s">
        <v>1969</v>
      </c>
      <c r="D3658">
        <v>2014</v>
      </c>
    </row>
    <row r="3659" spans="1:4" x14ac:dyDescent="0.3">
      <c r="A3659" s="18" t="s">
        <v>108</v>
      </c>
      <c r="B3659" s="27">
        <v>1</v>
      </c>
      <c r="C3659" t="s">
        <v>1969</v>
      </c>
      <c r="D3659">
        <v>2014</v>
      </c>
    </row>
    <row r="3660" spans="1:4" x14ac:dyDescent="0.3">
      <c r="A3660" s="18" t="s">
        <v>108</v>
      </c>
      <c r="B3660" s="27">
        <v>1</v>
      </c>
      <c r="C3660" t="s">
        <v>1969</v>
      </c>
      <c r="D3660">
        <v>2014</v>
      </c>
    </row>
    <row r="3661" spans="1:4" x14ac:dyDescent="0.3">
      <c r="A3661" s="18" t="s">
        <v>108</v>
      </c>
      <c r="B3661" s="27">
        <v>1</v>
      </c>
      <c r="C3661" t="s">
        <v>1969</v>
      </c>
      <c r="D3661">
        <v>2014</v>
      </c>
    </row>
    <row r="3662" spans="1:4" x14ac:dyDescent="0.3">
      <c r="A3662" s="18" t="s">
        <v>108</v>
      </c>
      <c r="B3662" s="27">
        <v>1</v>
      </c>
      <c r="C3662" t="s">
        <v>1969</v>
      </c>
      <c r="D3662">
        <v>2014</v>
      </c>
    </row>
    <row r="3663" spans="1:4" x14ac:dyDescent="0.3">
      <c r="A3663" s="18" t="s">
        <v>108</v>
      </c>
      <c r="B3663" s="27">
        <v>1</v>
      </c>
      <c r="C3663" t="s">
        <v>1969</v>
      </c>
      <c r="D3663">
        <v>2014</v>
      </c>
    </row>
    <row r="3664" spans="1:4" x14ac:dyDescent="0.3">
      <c r="A3664" s="18" t="s">
        <v>108</v>
      </c>
      <c r="B3664" s="27">
        <v>1</v>
      </c>
      <c r="C3664" t="s">
        <v>1969</v>
      </c>
      <c r="D3664">
        <v>2014</v>
      </c>
    </row>
    <row r="3665" spans="1:4" x14ac:dyDescent="0.3">
      <c r="A3665" s="18" t="s">
        <v>108</v>
      </c>
      <c r="B3665" s="27">
        <v>1</v>
      </c>
      <c r="C3665" t="s">
        <v>1969</v>
      </c>
      <c r="D3665">
        <v>2014</v>
      </c>
    </row>
    <row r="3666" spans="1:4" x14ac:dyDescent="0.3">
      <c r="A3666" s="18" t="s">
        <v>108</v>
      </c>
      <c r="B3666" s="27">
        <v>1</v>
      </c>
      <c r="C3666" t="s">
        <v>1969</v>
      </c>
      <c r="D3666">
        <v>2014</v>
      </c>
    </row>
    <row r="3667" spans="1:4" x14ac:dyDescent="0.3">
      <c r="A3667" s="18" t="s">
        <v>108</v>
      </c>
      <c r="B3667" s="27">
        <v>1</v>
      </c>
      <c r="C3667" t="s">
        <v>1969</v>
      </c>
      <c r="D3667">
        <v>2014</v>
      </c>
    </row>
    <row r="3668" spans="1:4" x14ac:dyDescent="0.3">
      <c r="A3668" s="18" t="s">
        <v>108</v>
      </c>
      <c r="B3668" s="27">
        <v>1</v>
      </c>
      <c r="C3668" t="s">
        <v>1969</v>
      </c>
      <c r="D3668">
        <v>2014</v>
      </c>
    </row>
    <row r="3669" spans="1:4" x14ac:dyDescent="0.3">
      <c r="A3669" s="18" t="s">
        <v>108</v>
      </c>
      <c r="B3669" s="27">
        <v>1</v>
      </c>
      <c r="C3669" t="s">
        <v>1969</v>
      </c>
      <c r="D3669">
        <v>2014</v>
      </c>
    </row>
    <row r="3670" spans="1:4" x14ac:dyDescent="0.3">
      <c r="A3670" s="18" t="s">
        <v>108</v>
      </c>
      <c r="B3670" s="27">
        <v>1</v>
      </c>
      <c r="C3670" t="s">
        <v>1969</v>
      </c>
      <c r="D3670">
        <v>2014</v>
      </c>
    </row>
    <row r="3671" spans="1:4" x14ac:dyDescent="0.3">
      <c r="A3671" s="18" t="s">
        <v>108</v>
      </c>
      <c r="B3671" s="27">
        <v>1</v>
      </c>
      <c r="C3671" t="s">
        <v>1969</v>
      </c>
      <c r="D3671">
        <v>2014</v>
      </c>
    </row>
    <row r="3672" spans="1:4" x14ac:dyDescent="0.3">
      <c r="A3672" s="18" t="s">
        <v>108</v>
      </c>
      <c r="B3672" s="27">
        <v>1</v>
      </c>
      <c r="C3672" t="s">
        <v>1969</v>
      </c>
      <c r="D3672">
        <v>2014</v>
      </c>
    </row>
    <row r="3673" spans="1:4" x14ac:dyDescent="0.3">
      <c r="A3673" s="18" t="s">
        <v>108</v>
      </c>
      <c r="B3673" s="27">
        <v>1</v>
      </c>
      <c r="C3673" t="s">
        <v>1969</v>
      </c>
      <c r="D3673">
        <v>2014</v>
      </c>
    </row>
    <row r="3674" spans="1:4" x14ac:dyDescent="0.3">
      <c r="A3674" s="18" t="s">
        <v>108</v>
      </c>
      <c r="B3674" s="27">
        <v>1</v>
      </c>
      <c r="C3674" t="s">
        <v>1969</v>
      </c>
      <c r="D3674">
        <v>2014</v>
      </c>
    </row>
    <row r="3675" spans="1:4" x14ac:dyDescent="0.3">
      <c r="A3675" s="18" t="s">
        <v>108</v>
      </c>
      <c r="B3675" s="27">
        <v>1</v>
      </c>
      <c r="C3675" t="s">
        <v>1969</v>
      </c>
      <c r="D3675">
        <v>2014</v>
      </c>
    </row>
    <row r="3676" spans="1:4" x14ac:dyDescent="0.3">
      <c r="A3676" s="18" t="s">
        <v>108</v>
      </c>
      <c r="B3676" s="27">
        <v>1</v>
      </c>
      <c r="C3676" t="s">
        <v>1969</v>
      </c>
      <c r="D3676">
        <v>2014</v>
      </c>
    </row>
    <row r="3677" spans="1:4" x14ac:dyDescent="0.3">
      <c r="A3677" s="18" t="s">
        <v>108</v>
      </c>
      <c r="B3677" s="27">
        <v>1</v>
      </c>
      <c r="C3677" t="s">
        <v>1969</v>
      </c>
      <c r="D3677">
        <v>2014</v>
      </c>
    </row>
    <row r="3678" spans="1:4" x14ac:dyDescent="0.3">
      <c r="A3678" s="18" t="s">
        <v>108</v>
      </c>
      <c r="B3678" s="27">
        <v>1</v>
      </c>
      <c r="C3678" t="s">
        <v>1969</v>
      </c>
      <c r="D3678">
        <v>2014</v>
      </c>
    </row>
    <row r="3679" spans="1:4" x14ac:dyDescent="0.3">
      <c r="A3679" s="18" t="s">
        <v>108</v>
      </c>
      <c r="B3679" s="27">
        <v>1</v>
      </c>
      <c r="C3679" t="s">
        <v>1969</v>
      </c>
      <c r="D3679">
        <v>2014</v>
      </c>
    </row>
    <row r="3680" spans="1:4" x14ac:dyDescent="0.3">
      <c r="A3680" s="18" t="s">
        <v>108</v>
      </c>
      <c r="B3680" s="27">
        <v>1</v>
      </c>
      <c r="C3680" t="s">
        <v>1969</v>
      </c>
      <c r="D3680">
        <v>2014</v>
      </c>
    </row>
    <row r="3681" spans="1:4" x14ac:dyDescent="0.3">
      <c r="A3681" s="18" t="s">
        <v>108</v>
      </c>
      <c r="B3681" s="27">
        <v>1</v>
      </c>
      <c r="C3681" t="s">
        <v>1969</v>
      </c>
      <c r="D3681">
        <v>2014</v>
      </c>
    </row>
    <row r="3682" spans="1:4" x14ac:dyDescent="0.3">
      <c r="A3682" s="18" t="s">
        <v>108</v>
      </c>
      <c r="B3682" s="27">
        <v>1</v>
      </c>
      <c r="C3682" t="s">
        <v>1969</v>
      </c>
      <c r="D3682">
        <v>2014</v>
      </c>
    </row>
    <row r="3683" spans="1:4" x14ac:dyDescent="0.3">
      <c r="A3683" s="18" t="s">
        <v>108</v>
      </c>
      <c r="B3683" s="27">
        <v>1</v>
      </c>
      <c r="C3683" t="s">
        <v>1969</v>
      </c>
      <c r="D3683">
        <v>2014</v>
      </c>
    </row>
    <row r="3684" spans="1:4" x14ac:dyDescent="0.3">
      <c r="A3684" s="18" t="s">
        <v>108</v>
      </c>
      <c r="B3684" s="27">
        <v>1</v>
      </c>
      <c r="C3684" t="s">
        <v>1969</v>
      </c>
      <c r="D3684">
        <v>2014</v>
      </c>
    </row>
    <row r="3685" spans="1:4" x14ac:dyDescent="0.3">
      <c r="A3685" s="18" t="s">
        <v>108</v>
      </c>
      <c r="B3685" s="27">
        <v>1</v>
      </c>
      <c r="C3685" t="s">
        <v>1969</v>
      </c>
      <c r="D3685">
        <v>2014</v>
      </c>
    </row>
    <row r="3686" spans="1:4" x14ac:dyDescent="0.3">
      <c r="A3686" s="18" t="s">
        <v>108</v>
      </c>
      <c r="B3686" s="27">
        <v>1</v>
      </c>
      <c r="C3686" t="s">
        <v>1969</v>
      </c>
      <c r="D3686">
        <v>2014</v>
      </c>
    </row>
    <row r="3687" spans="1:4" x14ac:dyDescent="0.3">
      <c r="A3687" s="18" t="s">
        <v>108</v>
      </c>
      <c r="B3687" s="27">
        <v>1</v>
      </c>
      <c r="C3687" t="s">
        <v>1969</v>
      </c>
      <c r="D3687">
        <v>2014</v>
      </c>
    </row>
    <row r="3688" spans="1:4" x14ac:dyDescent="0.3">
      <c r="A3688" s="18" t="s">
        <v>108</v>
      </c>
      <c r="B3688" s="27">
        <v>1</v>
      </c>
      <c r="C3688" t="s">
        <v>1969</v>
      </c>
      <c r="D3688">
        <v>2014</v>
      </c>
    </row>
    <row r="3689" spans="1:4" x14ac:dyDescent="0.3">
      <c r="A3689" s="18" t="s">
        <v>108</v>
      </c>
      <c r="B3689" s="27">
        <v>1</v>
      </c>
      <c r="C3689" t="s">
        <v>1969</v>
      </c>
      <c r="D3689">
        <v>2014</v>
      </c>
    </row>
    <row r="3690" spans="1:4" x14ac:dyDescent="0.3">
      <c r="A3690" s="18" t="s">
        <v>108</v>
      </c>
      <c r="B3690" s="27">
        <v>1</v>
      </c>
      <c r="C3690" t="s">
        <v>1969</v>
      </c>
      <c r="D3690">
        <v>2014</v>
      </c>
    </row>
    <row r="3691" spans="1:4" x14ac:dyDescent="0.3">
      <c r="A3691" s="18" t="s">
        <v>108</v>
      </c>
      <c r="B3691" s="27">
        <v>1</v>
      </c>
      <c r="C3691" t="s">
        <v>1969</v>
      </c>
      <c r="D3691">
        <v>2014</v>
      </c>
    </row>
    <row r="3692" spans="1:4" x14ac:dyDescent="0.3">
      <c r="A3692" s="18" t="s">
        <v>108</v>
      </c>
      <c r="B3692" s="27">
        <v>1</v>
      </c>
      <c r="C3692" t="s">
        <v>1969</v>
      </c>
      <c r="D3692">
        <v>2014</v>
      </c>
    </row>
    <row r="3693" spans="1:4" x14ac:dyDescent="0.3">
      <c r="A3693" s="18" t="s">
        <v>108</v>
      </c>
      <c r="B3693" s="27">
        <v>1</v>
      </c>
      <c r="C3693" t="s">
        <v>1969</v>
      </c>
      <c r="D3693">
        <v>2014</v>
      </c>
    </row>
    <row r="3694" spans="1:4" x14ac:dyDescent="0.3">
      <c r="A3694" s="18" t="s">
        <v>108</v>
      </c>
      <c r="B3694" s="27">
        <v>1</v>
      </c>
      <c r="C3694" t="s">
        <v>1969</v>
      </c>
      <c r="D3694">
        <v>2014</v>
      </c>
    </row>
    <row r="3695" spans="1:4" x14ac:dyDescent="0.3">
      <c r="A3695" s="18" t="s">
        <v>108</v>
      </c>
      <c r="B3695" s="27">
        <v>1</v>
      </c>
      <c r="C3695" t="s">
        <v>1969</v>
      </c>
      <c r="D3695">
        <v>2014</v>
      </c>
    </row>
    <row r="3696" spans="1:4" x14ac:dyDescent="0.3">
      <c r="A3696" s="18" t="s">
        <v>108</v>
      </c>
      <c r="B3696" s="27">
        <v>1</v>
      </c>
      <c r="C3696" t="s">
        <v>1969</v>
      </c>
      <c r="D3696">
        <v>2014</v>
      </c>
    </row>
    <row r="3697" spans="1:4" x14ac:dyDescent="0.3">
      <c r="A3697" s="18" t="s">
        <v>108</v>
      </c>
      <c r="B3697" s="27">
        <v>1</v>
      </c>
      <c r="C3697" t="s">
        <v>1969</v>
      </c>
      <c r="D3697">
        <v>2014</v>
      </c>
    </row>
    <row r="3698" spans="1:4" x14ac:dyDescent="0.3">
      <c r="A3698" s="18" t="s">
        <v>108</v>
      </c>
      <c r="B3698" s="27">
        <v>1</v>
      </c>
      <c r="C3698" t="s">
        <v>1969</v>
      </c>
      <c r="D3698">
        <v>2014</v>
      </c>
    </row>
    <row r="3699" spans="1:4" x14ac:dyDescent="0.3">
      <c r="A3699" s="18" t="s">
        <v>108</v>
      </c>
      <c r="B3699" s="27">
        <v>1</v>
      </c>
      <c r="C3699" t="s">
        <v>1969</v>
      </c>
      <c r="D3699">
        <v>2014</v>
      </c>
    </row>
    <row r="3700" spans="1:4" x14ac:dyDescent="0.3">
      <c r="A3700" s="18" t="s">
        <v>108</v>
      </c>
      <c r="B3700" s="27">
        <v>1</v>
      </c>
      <c r="C3700" t="s">
        <v>1969</v>
      </c>
      <c r="D3700">
        <v>2014</v>
      </c>
    </row>
    <row r="3701" spans="1:4" x14ac:dyDescent="0.3">
      <c r="A3701" s="18" t="s">
        <v>108</v>
      </c>
      <c r="B3701" s="27">
        <v>1</v>
      </c>
      <c r="C3701" t="s">
        <v>1969</v>
      </c>
      <c r="D3701">
        <v>2014</v>
      </c>
    </row>
    <row r="3702" spans="1:4" x14ac:dyDescent="0.3">
      <c r="A3702" s="18" t="s">
        <v>108</v>
      </c>
      <c r="B3702" s="27">
        <v>1</v>
      </c>
      <c r="C3702" t="s">
        <v>1969</v>
      </c>
      <c r="D3702">
        <v>2014</v>
      </c>
    </row>
    <row r="3703" spans="1:4" x14ac:dyDescent="0.3">
      <c r="A3703" s="18" t="s">
        <v>108</v>
      </c>
      <c r="B3703" s="27">
        <v>1</v>
      </c>
      <c r="C3703" t="s">
        <v>1969</v>
      </c>
      <c r="D3703">
        <v>2014</v>
      </c>
    </row>
    <row r="3704" spans="1:4" x14ac:dyDescent="0.3">
      <c r="A3704" s="18" t="s">
        <v>108</v>
      </c>
      <c r="B3704" s="27">
        <v>1</v>
      </c>
      <c r="C3704" t="s">
        <v>1969</v>
      </c>
      <c r="D3704">
        <v>2014</v>
      </c>
    </row>
    <row r="3705" spans="1:4" x14ac:dyDescent="0.3">
      <c r="A3705" s="18" t="s">
        <v>108</v>
      </c>
      <c r="B3705" s="27">
        <v>1</v>
      </c>
      <c r="C3705" t="s">
        <v>1969</v>
      </c>
      <c r="D3705">
        <v>2014</v>
      </c>
    </row>
    <row r="3706" spans="1:4" x14ac:dyDescent="0.3">
      <c r="A3706" s="18" t="s">
        <v>108</v>
      </c>
      <c r="B3706" s="27">
        <v>1</v>
      </c>
      <c r="C3706" t="s">
        <v>1969</v>
      </c>
      <c r="D3706">
        <v>2014</v>
      </c>
    </row>
    <row r="3707" spans="1:4" x14ac:dyDescent="0.3">
      <c r="A3707" s="18" t="s">
        <v>108</v>
      </c>
      <c r="B3707" s="27">
        <v>1</v>
      </c>
      <c r="C3707" t="s">
        <v>1969</v>
      </c>
      <c r="D3707">
        <v>2014</v>
      </c>
    </row>
    <row r="3708" spans="1:4" x14ac:dyDescent="0.3">
      <c r="A3708" s="18" t="s">
        <v>108</v>
      </c>
      <c r="B3708" s="27">
        <v>1</v>
      </c>
      <c r="C3708" t="s">
        <v>1969</v>
      </c>
      <c r="D3708">
        <v>2014</v>
      </c>
    </row>
    <row r="3709" spans="1:4" x14ac:dyDescent="0.3">
      <c r="A3709" s="18" t="s">
        <v>108</v>
      </c>
      <c r="B3709" s="27">
        <v>1</v>
      </c>
      <c r="C3709" t="s">
        <v>1969</v>
      </c>
      <c r="D3709">
        <v>2014</v>
      </c>
    </row>
    <row r="3710" spans="1:4" x14ac:dyDescent="0.3">
      <c r="A3710" s="18" t="s">
        <v>108</v>
      </c>
      <c r="B3710" s="27">
        <v>1</v>
      </c>
      <c r="C3710" t="s">
        <v>1969</v>
      </c>
      <c r="D3710">
        <v>2014</v>
      </c>
    </row>
    <row r="3711" spans="1:4" x14ac:dyDescent="0.3">
      <c r="A3711" s="18" t="s">
        <v>108</v>
      </c>
      <c r="B3711" s="27">
        <v>1</v>
      </c>
      <c r="C3711" t="s">
        <v>1969</v>
      </c>
      <c r="D3711">
        <v>2014</v>
      </c>
    </row>
    <row r="3712" spans="1:4" x14ac:dyDescent="0.3">
      <c r="A3712" s="18" t="s">
        <v>108</v>
      </c>
      <c r="B3712" s="27">
        <v>1</v>
      </c>
      <c r="C3712" t="s">
        <v>1969</v>
      </c>
      <c r="D3712">
        <v>2014</v>
      </c>
    </row>
    <row r="3713" spans="1:4" x14ac:dyDescent="0.3">
      <c r="A3713" s="18" t="s">
        <v>108</v>
      </c>
      <c r="B3713" s="27">
        <v>1</v>
      </c>
      <c r="C3713" t="s">
        <v>1969</v>
      </c>
      <c r="D3713">
        <v>2014</v>
      </c>
    </row>
    <row r="3714" spans="1:4" x14ac:dyDescent="0.3">
      <c r="A3714" s="18" t="s">
        <v>108</v>
      </c>
      <c r="B3714" s="27">
        <v>1</v>
      </c>
      <c r="C3714" t="s">
        <v>1969</v>
      </c>
      <c r="D3714">
        <v>2014</v>
      </c>
    </row>
    <row r="3715" spans="1:4" x14ac:dyDescent="0.3">
      <c r="A3715" s="18" t="s">
        <v>108</v>
      </c>
      <c r="B3715" s="27">
        <v>1</v>
      </c>
      <c r="C3715" t="s">
        <v>1969</v>
      </c>
      <c r="D3715">
        <v>2014</v>
      </c>
    </row>
    <row r="3716" spans="1:4" x14ac:dyDescent="0.3">
      <c r="A3716" s="18" t="s">
        <v>108</v>
      </c>
      <c r="B3716" s="27">
        <v>1</v>
      </c>
      <c r="C3716" t="s">
        <v>1969</v>
      </c>
      <c r="D3716">
        <v>2014</v>
      </c>
    </row>
    <row r="3717" spans="1:4" x14ac:dyDescent="0.3">
      <c r="A3717" s="18" t="s">
        <v>108</v>
      </c>
      <c r="B3717" s="27">
        <v>1</v>
      </c>
      <c r="C3717" t="s">
        <v>1969</v>
      </c>
      <c r="D3717">
        <v>2014</v>
      </c>
    </row>
    <row r="3718" spans="1:4" x14ac:dyDescent="0.3">
      <c r="A3718" s="18" t="s">
        <v>108</v>
      </c>
      <c r="B3718" s="27">
        <v>1</v>
      </c>
      <c r="C3718" t="s">
        <v>1969</v>
      </c>
      <c r="D3718">
        <v>2014</v>
      </c>
    </row>
    <row r="3719" spans="1:4" x14ac:dyDescent="0.3">
      <c r="A3719" s="18" t="s">
        <v>108</v>
      </c>
      <c r="B3719" s="27">
        <v>1</v>
      </c>
      <c r="C3719" t="s">
        <v>1969</v>
      </c>
      <c r="D3719">
        <v>2014</v>
      </c>
    </row>
    <row r="3720" spans="1:4" x14ac:dyDescent="0.3">
      <c r="A3720" s="18" t="s">
        <v>108</v>
      </c>
      <c r="B3720" s="27">
        <v>1</v>
      </c>
      <c r="C3720" t="s">
        <v>1969</v>
      </c>
      <c r="D3720">
        <v>2014</v>
      </c>
    </row>
    <row r="3721" spans="1:4" x14ac:dyDescent="0.3">
      <c r="A3721" s="18" t="s">
        <v>108</v>
      </c>
      <c r="B3721" s="27">
        <v>1</v>
      </c>
      <c r="C3721" t="s">
        <v>1969</v>
      </c>
      <c r="D3721">
        <v>2014</v>
      </c>
    </row>
    <row r="3722" spans="1:4" x14ac:dyDescent="0.3">
      <c r="A3722" s="18" t="s">
        <v>108</v>
      </c>
      <c r="B3722" s="27">
        <v>1</v>
      </c>
      <c r="C3722" t="s">
        <v>1969</v>
      </c>
      <c r="D3722">
        <v>2014</v>
      </c>
    </row>
    <row r="3723" spans="1:4" x14ac:dyDescent="0.3">
      <c r="A3723" s="18" t="s">
        <v>108</v>
      </c>
      <c r="B3723" s="27">
        <v>1</v>
      </c>
      <c r="C3723" t="s">
        <v>1969</v>
      </c>
      <c r="D3723">
        <v>2014</v>
      </c>
    </row>
    <row r="3724" spans="1:4" x14ac:dyDescent="0.3">
      <c r="A3724" s="18" t="s">
        <v>108</v>
      </c>
      <c r="B3724" s="27">
        <v>1</v>
      </c>
      <c r="C3724" t="s">
        <v>1969</v>
      </c>
      <c r="D3724">
        <v>2014</v>
      </c>
    </row>
    <row r="3725" spans="1:4" x14ac:dyDescent="0.3">
      <c r="A3725" s="18" t="s">
        <v>108</v>
      </c>
      <c r="B3725" s="27">
        <v>1</v>
      </c>
      <c r="C3725" t="s">
        <v>1969</v>
      </c>
      <c r="D3725">
        <v>2014</v>
      </c>
    </row>
    <row r="3726" spans="1:4" x14ac:dyDescent="0.3">
      <c r="A3726" s="18" t="s">
        <v>108</v>
      </c>
      <c r="B3726" s="27">
        <v>1</v>
      </c>
      <c r="C3726" t="s">
        <v>1969</v>
      </c>
      <c r="D3726">
        <v>2014</v>
      </c>
    </row>
    <row r="3727" spans="1:4" x14ac:dyDescent="0.3">
      <c r="A3727" s="18" t="s">
        <v>108</v>
      </c>
      <c r="B3727" s="27">
        <v>1</v>
      </c>
      <c r="C3727" t="s">
        <v>1969</v>
      </c>
      <c r="D3727">
        <v>2014</v>
      </c>
    </row>
    <row r="3728" spans="1:4" x14ac:dyDescent="0.3">
      <c r="A3728" s="18" t="s">
        <v>108</v>
      </c>
      <c r="B3728" s="27">
        <v>1</v>
      </c>
      <c r="C3728" t="s">
        <v>1969</v>
      </c>
      <c r="D3728">
        <v>2014</v>
      </c>
    </row>
    <row r="3729" spans="1:4" x14ac:dyDescent="0.3">
      <c r="A3729" s="18" t="s">
        <v>108</v>
      </c>
      <c r="B3729" s="27">
        <v>1</v>
      </c>
      <c r="C3729" t="s">
        <v>1969</v>
      </c>
      <c r="D3729">
        <v>2014</v>
      </c>
    </row>
    <row r="3730" spans="1:4" x14ac:dyDescent="0.3">
      <c r="A3730" s="18" t="s">
        <v>108</v>
      </c>
      <c r="B3730" s="27">
        <v>1</v>
      </c>
      <c r="C3730" t="s">
        <v>1969</v>
      </c>
      <c r="D3730">
        <v>2014</v>
      </c>
    </row>
    <row r="3731" spans="1:4" x14ac:dyDescent="0.3">
      <c r="A3731" s="18" t="s">
        <v>108</v>
      </c>
      <c r="B3731" s="27">
        <v>1</v>
      </c>
      <c r="C3731" t="s">
        <v>1969</v>
      </c>
      <c r="D3731">
        <v>2014</v>
      </c>
    </row>
    <row r="3732" spans="1:4" x14ac:dyDescent="0.3">
      <c r="A3732" s="18" t="s">
        <v>108</v>
      </c>
      <c r="B3732" s="27">
        <v>1</v>
      </c>
      <c r="C3732" t="s">
        <v>1969</v>
      </c>
      <c r="D3732">
        <v>2014</v>
      </c>
    </row>
    <row r="3733" spans="1:4" x14ac:dyDescent="0.3">
      <c r="A3733" s="18" t="s">
        <v>108</v>
      </c>
      <c r="B3733" s="27">
        <v>1</v>
      </c>
      <c r="C3733" t="s">
        <v>1969</v>
      </c>
      <c r="D3733">
        <v>2014</v>
      </c>
    </row>
    <row r="3734" spans="1:4" x14ac:dyDescent="0.3">
      <c r="A3734" s="18" t="s">
        <v>108</v>
      </c>
      <c r="B3734" s="27">
        <v>1</v>
      </c>
      <c r="C3734" t="s">
        <v>1969</v>
      </c>
      <c r="D3734">
        <v>2014</v>
      </c>
    </row>
    <row r="3735" spans="1:4" x14ac:dyDescent="0.3">
      <c r="A3735" s="18" t="s">
        <v>108</v>
      </c>
      <c r="B3735" s="27">
        <v>1</v>
      </c>
      <c r="C3735" t="s">
        <v>1969</v>
      </c>
      <c r="D3735">
        <v>2014</v>
      </c>
    </row>
    <row r="3736" spans="1:4" x14ac:dyDescent="0.3">
      <c r="A3736" s="18" t="s">
        <v>108</v>
      </c>
      <c r="B3736" s="27">
        <v>1</v>
      </c>
      <c r="C3736" t="s">
        <v>1969</v>
      </c>
      <c r="D3736">
        <v>2014</v>
      </c>
    </row>
    <row r="3737" spans="1:4" x14ac:dyDescent="0.3">
      <c r="A3737" s="18" t="s">
        <v>108</v>
      </c>
      <c r="B3737" s="27">
        <v>1</v>
      </c>
      <c r="C3737" t="s">
        <v>1969</v>
      </c>
      <c r="D3737">
        <v>2014</v>
      </c>
    </row>
    <row r="3738" spans="1:4" x14ac:dyDescent="0.3">
      <c r="A3738" s="18" t="s">
        <v>108</v>
      </c>
      <c r="B3738" s="27">
        <v>1</v>
      </c>
      <c r="C3738" t="s">
        <v>1969</v>
      </c>
      <c r="D3738">
        <v>2014</v>
      </c>
    </row>
    <row r="3739" spans="1:4" x14ac:dyDescent="0.3">
      <c r="A3739" s="18" t="s">
        <v>108</v>
      </c>
      <c r="B3739" s="27">
        <v>1</v>
      </c>
      <c r="C3739" t="s">
        <v>1969</v>
      </c>
      <c r="D3739">
        <v>2014</v>
      </c>
    </row>
    <row r="3740" spans="1:4" x14ac:dyDescent="0.3">
      <c r="A3740" s="18" t="s">
        <v>108</v>
      </c>
      <c r="B3740" s="27">
        <v>1</v>
      </c>
      <c r="C3740" t="s">
        <v>1969</v>
      </c>
      <c r="D3740">
        <v>2014</v>
      </c>
    </row>
    <row r="3741" spans="1:4" x14ac:dyDescent="0.3">
      <c r="A3741" s="18" t="s">
        <v>108</v>
      </c>
      <c r="B3741" s="27">
        <v>1</v>
      </c>
      <c r="C3741" t="s">
        <v>1969</v>
      </c>
      <c r="D3741">
        <v>2014</v>
      </c>
    </row>
    <row r="3742" spans="1:4" x14ac:dyDescent="0.3">
      <c r="A3742" s="18" t="s">
        <v>108</v>
      </c>
      <c r="B3742" s="27">
        <v>1</v>
      </c>
      <c r="C3742" t="s">
        <v>1969</v>
      </c>
      <c r="D3742">
        <v>2014</v>
      </c>
    </row>
    <row r="3743" spans="1:4" x14ac:dyDescent="0.3">
      <c r="A3743" s="18" t="s">
        <v>109</v>
      </c>
      <c r="B3743" s="27">
        <v>3</v>
      </c>
      <c r="C3743" t="s">
        <v>1970</v>
      </c>
      <c r="D3743">
        <v>2014</v>
      </c>
    </row>
    <row r="3744" spans="1:4" x14ac:dyDescent="0.3">
      <c r="A3744" s="18" t="s">
        <v>109</v>
      </c>
      <c r="B3744" s="27">
        <v>3</v>
      </c>
      <c r="C3744" t="s">
        <v>1970</v>
      </c>
      <c r="D3744">
        <v>2014</v>
      </c>
    </row>
    <row r="3745" spans="1:4" x14ac:dyDescent="0.3">
      <c r="A3745" s="18" t="s">
        <v>109</v>
      </c>
      <c r="B3745" s="27">
        <v>3</v>
      </c>
      <c r="C3745" t="s">
        <v>1970</v>
      </c>
      <c r="D3745">
        <v>2014</v>
      </c>
    </row>
    <row r="3746" spans="1:4" x14ac:dyDescent="0.3">
      <c r="A3746" s="18" t="s">
        <v>109</v>
      </c>
      <c r="B3746" s="27">
        <v>3</v>
      </c>
      <c r="C3746" t="s">
        <v>1970</v>
      </c>
      <c r="D3746">
        <v>2014</v>
      </c>
    </row>
    <row r="3747" spans="1:4" x14ac:dyDescent="0.3">
      <c r="A3747" s="18" t="s">
        <v>109</v>
      </c>
      <c r="B3747" s="27">
        <v>3</v>
      </c>
      <c r="C3747" t="s">
        <v>1970</v>
      </c>
      <c r="D3747">
        <v>2014</v>
      </c>
    </row>
    <row r="3748" spans="1:4" x14ac:dyDescent="0.3">
      <c r="A3748" s="18" t="s">
        <v>109</v>
      </c>
      <c r="B3748" s="27">
        <v>3</v>
      </c>
      <c r="C3748" t="s">
        <v>1970</v>
      </c>
      <c r="D3748">
        <v>2014</v>
      </c>
    </row>
    <row r="3749" spans="1:4" x14ac:dyDescent="0.3">
      <c r="A3749" s="18" t="s">
        <v>109</v>
      </c>
      <c r="B3749" s="27">
        <v>3</v>
      </c>
      <c r="C3749" t="s">
        <v>1970</v>
      </c>
      <c r="D3749">
        <v>2014</v>
      </c>
    </row>
    <row r="3750" spans="1:4" x14ac:dyDescent="0.3">
      <c r="A3750" s="18" t="s">
        <v>109</v>
      </c>
      <c r="B3750" s="27">
        <v>3</v>
      </c>
      <c r="C3750" t="s">
        <v>1970</v>
      </c>
      <c r="D3750">
        <v>2014</v>
      </c>
    </row>
    <row r="3751" spans="1:4" x14ac:dyDescent="0.3">
      <c r="A3751" s="18" t="s">
        <v>109</v>
      </c>
      <c r="B3751" s="27">
        <v>3</v>
      </c>
      <c r="C3751" t="s">
        <v>1970</v>
      </c>
      <c r="D3751">
        <v>2014</v>
      </c>
    </row>
    <row r="3752" spans="1:4" x14ac:dyDescent="0.3">
      <c r="A3752" s="18" t="s">
        <v>109</v>
      </c>
      <c r="B3752" s="27">
        <v>3</v>
      </c>
      <c r="C3752" t="s">
        <v>1970</v>
      </c>
      <c r="D3752">
        <v>2014</v>
      </c>
    </row>
    <row r="3753" spans="1:4" x14ac:dyDescent="0.3">
      <c r="A3753" s="18" t="s">
        <v>109</v>
      </c>
      <c r="B3753" s="27">
        <v>3</v>
      </c>
      <c r="C3753" t="s">
        <v>1970</v>
      </c>
      <c r="D3753">
        <v>2014</v>
      </c>
    </row>
    <row r="3754" spans="1:4" x14ac:dyDescent="0.3">
      <c r="A3754" s="18" t="s">
        <v>109</v>
      </c>
      <c r="B3754" s="27">
        <v>3</v>
      </c>
      <c r="C3754" t="s">
        <v>1970</v>
      </c>
      <c r="D3754">
        <v>2014</v>
      </c>
    </row>
    <row r="3755" spans="1:4" x14ac:dyDescent="0.3">
      <c r="A3755" s="18" t="s">
        <v>109</v>
      </c>
      <c r="B3755" s="27">
        <v>3</v>
      </c>
      <c r="C3755" t="s">
        <v>1970</v>
      </c>
      <c r="D3755">
        <v>2014</v>
      </c>
    </row>
    <row r="3756" spans="1:4" x14ac:dyDescent="0.3">
      <c r="A3756" s="18" t="s">
        <v>109</v>
      </c>
      <c r="B3756" s="27">
        <v>3</v>
      </c>
      <c r="C3756" t="s">
        <v>1970</v>
      </c>
      <c r="D3756">
        <v>2014</v>
      </c>
    </row>
    <row r="3757" spans="1:4" x14ac:dyDescent="0.3">
      <c r="A3757" s="18" t="s">
        <v>109</v>
      </c>
      <c r="B3757" s="27">
        <v>3</v>
      </c>
      <c r="C3757" t="s">
        <v>1970</v>
      </c>
      <c r="D3757">
        <v>2014</v>
      </c>
    </row>
    <row r="3758" spans="1:4" x14ac:dyDescent="0.3">
      <c r="A3758" s="18" t="s">
        <v>109</v>
      </c>
      <c r="B3758" s="27">
        <v>3</v>
      </c>
      <c r="C3758" t="s">
        <v>1970</v>
      </c>
      <c r="D3758">
        <v>2014</v>
      </c>
    </row>
    <row r="3759" spans="1:4" x14ac:dyDescent="0.3">
      <c r="A3759" s="18" t="s">
        <v>109</v>
      </c>
      <c r="B3759" s="27">
        <v>3</v>
      </c>
      <c r="C3759" t="s">
        <v>1970</v>
      </c>
      <c r="D3759">
        <v>2014</v>
      </c>
    </row>
    <row r="3760" spans="1:4" x14ac:dyDescent="0.3">
      <c r="A3760" s="18" t="s">
        <v>109</v>
      </c>
      <c r="B3760" s="27">
        <v>3</v>
      </c>
      <c r="C3760" t="s">
        <v>1970</v>
      </c>
      <c r="D3760">
        <v>2014</v>
      </c>
    </row>
    <row r="3761" spans="1:4" x14ac:dyDescent="0.3">
      <c r="A3761" s="18" t="s">
        <v>109</v>
      </c>
      <c r="B3761" s="27">
        <v>3</v>
      </c>
      <c r="C3761" t="s">
        <v>1970</v>
      </c>
      <c r="D3761">
        <v>2014</v>
      </c>
    </row>
    <row r="3762" spans="1:4" x14ac:dyDescent="0.3">
      <c r="A3762" s="18" t="s">
        <v>109</v>
      </c>
      <c r="B3762" s="27">
        <v>3</v>
      </c>
      <c r="C3762" t="s">
        <v>1970</v>
      </c>
      <c r="D3762">
        <v>2014</v>
      </c>
    </row>
    <row r="3763" spans="1:4" x14ac:dyDescent="0.3">
      <c r="A3763" s="18" t="s">
        <v>109</v>
      </c>
      <c r="B3763" s="27">
        <v>3</v>
      </c>
      <c r="C3763" t="s">
        <v>1970</v>
      </c>
      <c r="D3763">
        <v>2014</v>
      </c>
    </row>
    <row r="3764" spans="1:4" x14ac:dyDescent="0.3">
      <c r="A3764" s="18" t="s">
        <v>109</v>
      </c>
      <c r="B3764" s="27">
        <v>3</v>
      </c>
      <c r="C3764" t="s">
        <v>1970</v>
      </c>
      <c r="D3764">
        <v>2014</v>
      </c>
    </row>
    <row r="3765" spans="1:4" x14ac:dyDescent="0.3">
      <c r="A3765" s="18" t="s">
        <v>109</v>
      </c>
      <c r="B3765" s="27">
        <v>3</v>
      </c>
      <c r="C3765" t="s">
        <v>1970</v>
      </c>
      <c r="D3765">
        <v>2014</v>
      </c>
    </row>
    <row r="3766" spans="1:4" x14ac:dyDescent="0.3">
      <c r="A3766" s="18" t="s">
        <v>109</v>
      </c>
      <c r="B3766" s="27">
        <v>3</v>
      </c>
      <c r="C3766" t="s">
        <v>1970</v>
      </c>
      <c r="D3766">
        <v>2014</v>
      </c>
    </row>
    <row r="3767" spans="1:4" x14ac:dyDescent="0.3">
      <c r="A3767" s="18" t="s">
        <v>109</v>
      </c>
      <c r="B3767" s="27">
        <v>3</v>
      </c>
      <c r="C3767" t="s">
        <v>1970</v>
      </c>
      <c r="D3767">
        <v>2014</v>
      </c>
    </row>
    <row r="3768" spans="1:4" x14ac:dyDescent="0.3">
      <c r="A3768" s="18" t="s">
        <v>109</v>
      </c>
      <c r="B3768" s="27">
        <v>3</v>
      </c>
      <c r="C3768" t="s">
        <v>1970</v>
      </c>
      <c r="D3768">
        <v>2014</v>
      </c>
    </row>
    <row r="3769" spans="1:4" x14ac:dyDescent="0.3">
      <c r="A3769" s="18" t="s">
        <v>109</v>
      </c>
      <c r="B3769" s="27">
        <v>3</v>
      </c>
      <c r="C3769" t="s">
        <v>1970</v>
      </c>
      <c r="D3769">
        <v>2014</v>
      </c>
    </row>
    <row r="3770" spans="1:4" x14ac:dyDescent="0.3">
      <c r="A3770" s="18" t="s">
        <v>109</v>
      </c>
      <c r="B3770" s="27">
        <v>3</v>
      </c>
      <c r="C3770" t="s">
        <v>1970</v>
      </c>
      <c r="D3770">
        <v>2014</v>
      </c>
    </row>
    <row r="3771" spans="1:4" x14ac:dyDescent="0.3">
      <c r="A3771" s="18" t="s">
        <v>109</v>
      </c>
      <c r="B3771" s="27">
        <v>3</v>
      </c>
      <c r="C3771" t="s">
        <v>1970</v>
      </c>
      <c r="D3771">
        <v>2014</v>
      </c>
    </row>
    <row r="3772" spans="1:4" x14ac:dyDescent="0.3">
      <c r="A3772" s="18" t="s">
        <v>109</v>
      </c>
      <c r="B3772" s="27">
        <v>3</v>
      </c>
      <c r="C3772" t="s">
        <v>1970</v>
      </c>
      <c r="D3772">
        <v>2014</v>
      </c>
    </row>
    <row r="3773" spans="1:4" x14ac:dyDescent="0.3">
      <c r="A3773" s="18" t="s">
        <v>109</v>
      </c>
      <c r="B3773" s="27">
        <v>3</v>
      </c>
      <c r="C3773" t="s">
        <v>1970</v>
      </c>
      <c r="D3773">
        <v>2014</v>
      </c>
    </row>
    <row r="3774" spans="1:4" x14ac:dyDescent="0.3">
      <c r="A3774" s="18" t="s">
        <v>109</v>
      </c>
      <c r="B3774" s="27">
        <v>3</v>
      </c>
      <c r="C3774" t="s">
        <v>1970</v>
      </c>
      <c r="D3774">
        <v>2014</v>
      </c>
    </row>
    <row r="3775" spans="1:4" x14ac:dyDescent="0.3">
      <c r="A3775" s="18" t="s">
        <v>109</v>
      </c>
      <c r="B3775" s="27">
        <v>3</v>
      </c>
      <c r="C3775" t="s">
        <v>1970</v>
      </c>
      <c r="D3775">
        <v>2014</v>
      </c>
    </row>
    <row r="3776" spans="1:4" x14ac:dyDescent="0.3">
      <c r="A3776" s="18" t="s">
        <v>109</v>
      </c>
      <c r="B3776" s="27">
        <v>3</v>
      </c>
      <c r="C3776" t="s">
        <v>1970</v>
      </c>
      <c r="D3776">
        <v>2014</v>
      </c>
    </row>
    <row r="3777" spans="1:4" x14ac:dyDescent="0.3">
      <c r="A3777" s="18" t="s">
        <v>109</v>
      </c>
      <c r="B3777" s="27">
        <v>3</v>
      </c>
      <c r="C3777" t="s">
        <v>1970</v>
      </c>
      <c r="D3777">
        <v>2014</v>
      </c>
    </row>
    <row r="3778" spans="1:4" x14ac:dyDescent="0.3">
      <c r="A3778" s="18" t="s">
        <v>109</v>
      </c>
      <c r="B3778" s="27">
        <v>3</v>
      </c>
      <c r="C3778" t="s">
        <v>1970</v>
      </c>
      <c r="D3778">
        <v>2014</v>
      </c>
    </row>
    <row r="3779" spans="1:4" x14ac:dyDescent="0.3">
      <c r="A3779" s="18" t="s">
        <v>109</v>
      </c>
      <c r="B3779" s="27">
        <v>3</v>
      </c>
      <c r="C3779" t="s">
        <v>1970</v>
      </c>
      <c r="D3779">
        <v>2014</v>
      </c>
    </row>
    <row r="3780" spans="1:4" x14ac:dyDescent="0.3">
      <c r="A3780" s="18" t="s">
        <v>109</v>
      </c>
      <c r="B3780" s="27">
        <v>3</v>
      </c>
      <c r="C3780" t="s">
        <v>1970</v>
      </c>
      <c r="D3780">
        <v>2014</v>
      </c>
    </row>
    <row r="3781" spans="1:4" x14ac:dyDescent="0.3">
      <c r="A3781" s="18" t="s">
        <v>109</v>
      </c>
      <c r="B3781" s="27">
        <v>3</v>
      </c>
      <c r="C3781" t="s">
        <v>1970</v>
      </c>
      <c r="D3781">
        <v>2014</v>
      </c>
    </row>
    <row r="3782" spans="1:4" x14ac:dyDescent="0.3">
      <c r="A3782" s="18" t="s">
        <v>109</v>
      </c>
      <c r="B3782" s="27">
        <v>3</v>
      </c>
      <c r="C3782" t="s">
        <v>1970</v>
      </c>
      <c r="D3782">
        <v>2014</v>
      </c>
    </row>
    <row r="3783" spans="1:4" x14ac:dyDescent="0.3">
      <c r="A3783" s="18" t="s">
        <v>109</v>
      </c>
      <c r="B3783" s="27">
        <v>3</v>
      </c>
      <c r="C3783" t="s">
        <v>1970</v>
      </c>
      <c r="D3783">
        <v>2014</v>
      </c>
    </row>
    <row r="3784" spans="1:4" x14ac:dyDescent="0.3">
      <c r="A3784" s="18" t="s">
        <v>109</v>
      </c>
      <c r="B3784" s="27">
        <v>3</v>
      </c>
      <c r="C3784" t="s">
        <v>1970</v>
      </c>
      <c r="D3784">
        <v>2014</v>
      </c>
    </row>
    <row r="3785" spans="1:4" x14ac:dyDescent="0.3">
      <c r="A3785" s="18" t="s">
        <v>109</v>
      </c>
      <c r="B3785" s="27">
        <v>3</v>
      </c>
      <c r="C3785" t="s">
        <v>1970</v>
      </c>
      <c r="D3785">
        <v>2014</v>
      </c>
    </row>
    <row r="3786" spans="1:4" x14ac:dyDescent="0.3">
      <c r="A3786" s="18" t="s">
        <v>109</v>
      </c>
      <c r="B3786" s="27">
        <v>3</v>
      </c>
      <c r="C3786" t="s">
        <v>1970</v>
      </c>
      <c r="D3786">
        <v>2014</v>
      </c>
    </row>
    <row r="3787" spans="1:4" x14ac:dyDescent="0.3">
      <c r="A3787" s="18" t="s">
        <v>109</v>
      </c>
      <c r="B3787" s="27">
        <v>3</v>
      </c>
      <c r="C3787" t="s">
        <v>1970</v>
      </c>
      <c r="D3787">
        <v>2014</v>
      </c>
    </row>
    <row r="3788" spans="1:4" x14ac:dyDescent="0.3">
      <c r="A3788" s="18" t="s">
        <v>109</v>
      </c>
      <c r="B3788" s="27">
        <v>3</v>
      </c>
      <c r="C3788" t="s">
        <v>1970</v>
      </c>
      <c r="D3788">
        <v>2014</v>
      </c>
    </row>
    <row r="3789" spans="1:4" x14ac:dyDescent="0.3">
      <c r="A3789" s="18" t="s">
        <v>109</v>
      </c>
      <c r="B3789" s="27">
        <v>3</v>
      </c>
      <c r="C3789" t="s">
        <v>1970</v>
      </c>
      <c r="D3789">
        <v>2014</v>
      </c>
    </row>
    <row r="3790" spans="1:4" x14ac:dyDescent="0.3">
      <c r="A3790" s="18" t="s">
        <v>109</v>
      </c>
      <c r="B3790" s="27">
        <v>3</v>
      </c>
      <c r="C3790" t="s">
        <v>1970</v>
      </c>
      <c r="D3790">
        <v>2014</v>
      </c>
    </row>
    <row r="3791" spans="1:4" x14ac:dyDescent="0.3">
      <c r="A3791" s="18" t="s">
        <v>109</v>
      </c>
      <c r="B3791" s="27">
        <v>3</v>
      </c>
      <c r="C3791" t="s">
        <v>1970</v>
      </c>
      <c r="D3791">
        <v>2014</v>
      </c>
    </row>
    <row r="3792" spans="1:4" x14ac:dyDescent="0.3">
      <c r="A3792" s="18" t="s">
        <v>109</v>
      </c>
      <c r="B3792" s="27">
        <v>3</v>
      </c>
      <c r="C3792" t="s">
        <v>1970</v>
      </c>
      <c r="D3792">
        <v>2014</v>
      </c>
    </row>
    <row r="3793" spans="1:4" x14ac:dyDescent="0.3">
      <c r="A3793" s="18" t="s">
        <v>109</v>
      </c>
      <c r="B3793" s="27">
        <v>3</v>
      </c>
      <c r="C3793" t="s">
        <v>1970</v>
      </c>
      <c r="D3793">
        <v>2014</v>
      </c>
    </row>
    <row r="3794" spans="1:4" x14ac:dyDescent="0.3">
      <c r="A3794" s="18" t="s">
        <v>109</v>
      </c>
      <c r="B3794" s="27">
        <v>3</v>
      </c>
      <c r="C3794" t="s">
        <v>1970</v>
      </c>
      <c r="D3794">
        <v>2014</v>
      </c>
    </row>
    <row r="3795" spans="1:4" x14ac:dyDescent="0.3">
      <c r="A3795" s="18" t="s">
        <v>109</v>
      </c>
      <c r="B3795" s="27">
        <v>3</v>
      </c>
      <c r="C3795" t="s">
        <v>1970</v>
      </c>
      <c r="D3795">
        <v>2014</v>
      </c>
    </row>
    <row r="3796" spans="1:4" x14ac:dyDescent="0.3">
      <c r="A3796" s="18" t="s">
        <v>109</v>
      </c>
      <c r="B3796" s="27">
        <v>3</v>
      </c>
      <c r="C3796" t="s">
        <v>1970</v>
      </c>
      <c r="D3796">
        <v>2014</v>
      </c>
    </row>
    <row r="3797" spans="1:4" x14ac:dyDescent="0.3">
      <c r="A3797" s="18" t="s">
        <v>109</v>
      </c>
      <c r="B3797" s="27">
        <v>3</v>
      </c>
      <c r="C3797" t="s">
        <v>1970</v>
      </c>
      <c r="D3797">
        <v>2014</v>
      </c>
    </row>
    <row r="3798" spans="1:4" x14ac:dyDescent="0.3">
      <c r="A3798" s="18" t="s">
        <v>109</v>
      </c>
      <c r="B3798" s="27">
        <v>3</v>
      </c>
      <c r="C3798" t="s">
        <v>1970</v>
      </c>
      <c r="D3798">
        <v>2014</v>
      </c>
    </row>
    <row r="3799" spans="1:4" x14ac:dyDescent="0.3">
      <c r="A3799" s="18" t="s">
        <v>109</v>
      </c>
      <c r="B3799" s="27">
        <v>3</v>
      </c>
      <c r="C3799" t="s">
        <v>1970</v>
      </c>
      <c r="D3799">
        <v>2014</v>
      </c>
    </row>
    <row r="3800" spans="1:4" x14ac:dyDescent="0.3">
      <c r="A3800" s="18" t="s">
        <v>109</v>
      </c>
      <c r="B3800" s="27">
        <v>3</v>
      </c>
      <c r="C3800" t="s">
        <v>1970</v>
      </c>
      <c r="D3800">
        <v>2014</v>
      </c>
    </row>
    <row r="3801" spans="1:4" x14ac:dyDescent="0.3">
      <c r="A3801" s="18" t="s">
        <v>109</v>
      </c>
      <c r="B3801" s="27">
        <v>3</v>
      </c>
      <c r="C3801" t="s">
        <v>1970</v>
      </c>
      <c r="D3801">
        <v>2014</v>
      </c>
    </row>
    <row r="3802" spans="1:4" x14ac:dyDescent="0.3">
      <c r="A3802" s="18" t="s">
        <v>109</v>
      </c>
      <c r="B3802" s="27">
        <v>3</v>
      </c>
      <c r="C3802" t="s">
        <v>1970</v>
      </c>
      <c r="D3802">
        <v>2014</v>
      </c>
    </row>
    <row r="3803" spans="1:4" x14ac:dyDescent="0.3">
      <c r="A3803" s="18" t="s">
        <v>109</v>
      </c>
      <c r="B3803" s="27">
        <v>3</v>
      </c>
      <c r="C3803" t="s">
        <v>1970</v>
      </c>
      <c r="D3803">
        <v>2014</v>
      </c>
    </row>
    <row r="3804" spans="1:4" x14ac:dyDescent="0.3">
      <c r="A3804" s="18" t="s">
        <v>109</v>
      </c>
      <c r="B3804" s="27">
        <v>3</v>
      </c>
      <c r="C3804" t="s">
        <v>1970</v>
      </c>
      <c r="D3804">
        <v>2014</v>
      </c>
    </row>
    <row r="3805" spans="1:4" x14ac:dyDescent="0.3">
      <c r="A3805" s="18" t="s">
        <v>109</v>
      </c>
      <c r="B3805" s="27">
        <v>3</v>
      </c>
      <c r="C3805" t="s">
        <v>1970</v>
      </c>
      <c r="D3805">
        <v>2014</v>
      </c>
    </row>
    <row r="3806" spans="1:4" x14ac:dyDescent="0.3">
      <c r="A3806" s="18" t="s">
        <v>109</v>
      </c>
      <c r="B3806" s="27">
        <v>3</v>
      </c>
      <c r="C3806" t="s">
        <v>1970</v>
      </c>
      <c r="D3806">
        <v>2014</v>
      </c>
    </row>
    <row r="3807" spans="1:4" x14ac:dyDescent="0.3">
      <c r="A3807" s="18" t="s">
        <v>109</v>
      </c>
      <c r="B3807" s="27">
        <v>3</v>
      </c>
      <c r="C3807" t="s">
        <v>1970</v>
      </c>
      <c r="D3807">
        <v>2014</v>
      </c>
    </row>
    <row r="3808" spans="1:4" x14ac:dyDescent="0.3">
      <c r="A3808" s="18" t="s">
        <v>109</v>
      </c>
      <c r="B3808" s="27">
        <v>3</v>
      </c>
      <c r="C3808" t="s">
        <v>1970</v>
      </c>
      <c r="D3808">
        <v>2014</v>
      </c>
    </row>
    <row r="3809" spans="1:4" x14ac:dyDescent="0.3">
      <c r="A3809" s="18" t="s">
        <v>109</v>
      </c>
      <c r="B3809" s="27">
        <v>3</v>
      </c>
      <c r="C3809" t="s">
        <v>1970</v>
      </c>
      <c r="D3809">
        <v>2014</v>
      </c>
    </row>
    <row r="3810" spans="1:4" x14ac:dyDescent="0.3">
      <c r="A3810" s="18" t="s">
        <v>109</v>
      </c>
      <c r="B3810" s="27">
        <v>3</v>
      </c>
      <c r="C3810" t="s">
        <v>1970</v>
      </c>
      <c r="D3810">
        <v>2014</v>
      </c>
    </row>
    <row r="3811" spans="1:4" x14ac:dyDescent="0.3">
      <c r="A3811" s="18" t="s">
        <v>109</v>
      </c>
      <c r="B3811" s="27">
        <v>3</v>
      </c>
      <c r="C3811" t="s">
        <v>1970</v>
      </c>
      <c r="D3811">
        <v>2014</v>
      </c>
    </row>
    <row r="3812" spans="1:4" x14ac:dyDescent="0.3">
      <c r="A3812" s="18" t="s">
        <v>109</v>
      </c>
      <c r="B3812" s="27">
        <v>3</v>
      </c>
      <c r="C3812" t="s">
        <v>1970</v>
      </c>
      <c r="D3812">
        <v>2014</v>
      </c>
    </row>
    <row r="3813" spans="1:4" x14ac:dyDescent="0.3">
      <c r="A3813" s="18" t="s">
        <v>109</v>
      </c>
      <c r="B3813" s="27">
        <v>3</v>
      </c>
      <c r="C3813" t="s">
        <v>1970</v>
      </c>
      <c r="D3813">
        <v>2014</v>
      </c>
    </row>
    <row r="3814" spans="1:4" x14ac:dyDescent="0.3">
      <c r="A3814" s="18" t="s">
        <v>109</v>
      </c>
      <c r="B3814" s="27">
        <v>3</v>
      </c>
      <c r="C3814" t="s">
        <v>1970</v>
      </c>
      <c r="D3814">
        <v>2014</v>
      </c>
    </row>
    <row r="3815" spans="1:4" x14ac:dyDescent="0.3">
      <c r="A3815" s="18" t="s">
        <v>109</v>
      </c>
      <c r="B3815" s="27">
        <v>3</v>
      </c>
      <c r="C3815" t="s">
        <v>1970</v>
      </c>
      <c r="D3815">
        <v>2014</v>
      </c>
    </row>
    <row r="3816" spans="1:4" x14ac:dyDescent="0.3">
      <c r="A3816" s="18" t="s">
        <v>109</v>
      </c>
      <c r="B3816" s="27">
        <v>3</v>
      </c>
      <c r="C3816" t="s">
        <v>1970</v>
      </c>
      <c r="D3816">
        <v>2014</v>
      </c>
    </row>
    <row r="3817" spans="1:4" x14ac:dyDescent="0.3">
      <c r="A3817" s="18" t="s">
        <v>109</v>
      </c>
      <c r="B3817" s="27">
        <v>3</v>
      </c>
      <c r="C3817" t="s">
        <v>1970</v>
      </c>
      <c r="D3817">
        <v>2014</v>
      </c>
    </row>
    <row r="3818" spans="1:4" x14ac:dyDescent="0.3">
      <c r="A3818" s="18" t="s">
        <v>109</v>
      </c>
      <c r="B3818" s="27">
        <v>3</v>
      </c>
      <c r="C3818" t="s">
        <v>1970</v>
      </c>
      <c r="D3818">
        <v>2014</v>
      </c>
    </row>
    <row r="3819" spans="1:4" x14ac:dyDescent="0.3">
      <c r="A3819" s="18" t="s">
        <v>109</v>
      </c>
      <c r="B3819" s="27">
        <v>3</v>
      </c>
      <c r="C3819" t="s">
        <v>1970</v>
      </c>
      <c r="D3819">
        <v>2014</v>
      </c>
    </row>
    <row r="3820" spans="1:4" x14ac:dyDescent="0.3">
      <c r="A3820" s="18" t="s">
        <v>109</v>
      </c>
      <c r="B3820" s="27">
        <v>3</v>
      </c>
      <c r="C3820" t="s">
        <v>1970</v>
      </c>
      <c r="D3820">
        <v>2014</v>
      </c>
    </row>
    <row r="3821" spans="1:4" x14ac:dyDescent="0.3">
      <c r="A3821" s="18" t="s">
        <v>109</v>
      </c>
      <c r="B3821" s="27">
        <v>3</v>
      </c>
      <c r="C3821" t="s">
        <v>1970</v>
      </c>
      <c r="D3821">
        <v>2014</v>
      </c>
    </row>
    <row r="3822" spans="1:4" x14ac:dyDescent="0.3">
      <c r="A3822" s="18" t="s">
        <v>109</v>
      </c>
      <c r="B3822" s="27">
        <v>3</v>
      </c>
      <c r="C3822" t="s">
        <v>1970</v>
      </c>
      <c r="D3822">
        <v>2014</v>
      </c>
    </row>
    <row r="3823" spans="1:4" x14ac:dyDescent="0.3">
      <c r="A3823" s="18" t="s">
        <v>109</v>
      </c>
      <c r="B3823" s="27">
        <v>3</v>
      </c>
      <c r="C3823" t="s">
        <v>1970</v>
      </c>
      <c r="D3823">
        <v>2014</v>
      </c>
    </row>
    <row r="3824" spans="1:4" x14ac:dyDescent="0.3">
      <c r="A3824" s="18" t="s">
        <v>109</v>
      </c>
      <c r="B3824" s="27">
        <v>3</v>
      </c>
      <c r="C3824" t="s">
        <v>1970</v>
      </c>
      <c r="D3824">
        <v>2014</v>
      </c>
    </row>
    <row r="3825" spans="1:4" x14ac:dyDescent="0.3">
      <c r="A3825" s="18" t="s">
        <v>109</v>
      </c>
      <c r="B3825" s="27">
        <v>3</v>
      </c>
      <c r="C3825" t="s">
        <v>1970</v>
      </c>
      <c r="D3825">
        <v>2014</v>
      </c>
    </row>
    <row r="3826" spans="1:4" x14ac:dyDescent="0.3">
      <c r="A3826" s="18" t="s">
        <v>109</v>
      </c>
      <c r="B3826" s="27">
        <v>3</v>
      </c>
      <c r="C3826" t="s">
        <v>1970</v>
      </c>
      <c r="D3826">
        <v>2014</v>
      </c>
    </row>
    <row r="3827" spans="1:4" x14ac:dyDescent="0.3">
      <c r="A3827" s="18" t="s">
        <v>109</v>
      </c>
      <c r="B3827" s="27">
        <v>3</v>
      </c>
      <c r="C3827" t="s">
        <v>1970</v>
      </c>
      <c r="D3827">
        <v>2014</v>
      </c>
    </row>
    <row r="3828" spans="1:4" x14ac:dyDescent="0.3">
      <c r="A3828" s="18" t="s">
        <v>109</v>
      </c>
      <c r="B3828" s="27">
        <v>3</v>
      </c>
      <c r="C3828" t="s">
        <v>1970</v>
      </c>
      <c r="D3828">
        <v>2014</v>
      </c>
    </row>
    <row r="3829" spans="1:4" x14ac:dyDescent="0.3">
      <c r="A3829" s="18" t="s">
        <v>109</v>
      </c>
      <c r="B3829" s="27">
        <v>3</v>
      </c>
      <c r="C3829" t="s">
        <v>1970</v>
      </c>
      <c r="D3829">
        <v>2014</v>
      </c>
    </row>
    <row r="3830" spans="1:4" x14ac:dyDescent="0.3">
      <c r="A3830" s="18" t="s">
        <v>109</v>
      </c>
      <c r="B3830" s="27">
        <v>3</v>
      </c>
      <c r="C3830" t="s">
        <v>1970</v>
      </c>
      <c r="D3830">
        <v>2014</v>
      </c>
    </row>
    <row r="3831" spans="1:4" x14ac:dyDescent="0.3">
      <c r="A3831" s="18" t="s">
        <v>109</v>
      </c>
      <c r="B3831" s="27">
        <v>3</v>
      </c>
      <c r="C3831" t="s">
        <v>1970</v>
      </c>
      <c r="D3831">
        <v>2014</v>
      </c>
    </row>
    <row r="3832" spans="1:4" x14ac:dyDescent="0.3">
      <c r="A3832" s="18" t="s">
        <v>109</v>
      </c>
      <c r="B3832" s="27">
        <v>3</v>
      </c>
      <c r="C3832" t="s">
        <v>1970</v>
      </c>
      <c r="D3832">
        <v>2014</v>
      </c>
    </row>
    <row r="3833" spans="1:4" x14ac:dyDescent="0.3">
      <c r="A3833" s="18" t="s">
        <v>109</v>
      </c>
      <c r="B3833" s="27">
        <v>3</v>
      </c>
      <c r="C3833" t="s">
        <v>1970</v>
      </c>
      <c r="D3833">
        <v>2014</v>
      </c>
    </row>
    <row r="3834" spans="1:4" x14ac:dyDescent="0.3">
      <c r="A3834" s="18" t="s">
        <v>109</v>
      </c>
      <c r="B3834" s="27">
        <v>3</v>
      </c>
      <c r="C3834" t="s">
        <v>1970</v>
      </c>
      <c r="D3834">
        <v>2014</v>
      </c>
    </row>
    <row r="3835" spans="1:4" x14ac:dyDescent="0.3">
      <c r="A3835" s="18" t="s">
        <v>109</v>
      </c>
      <c r="B3835" s="27">
        <v>3</v>
      </c>
      <c r="C3835" t="s">
        <v>1970</v>
      </c>
      <c r="D3835">
        <v>2014</v>
      </c>
    </row>
    <row r="3836" spans="1:4" x14ac:dyDescent="0.3">
      <c r="A3836" s="18" t="s">
        <v>109</v>
      </c>
      <c r="B3836" s="27">
        <v>3</v>
      </c>
      <c r="C3836" t="s">
        <v>1970</v>
      </c>
      <c r="D3836">
        <v>2014</v>
      </c>
    </row>
    <row r="3837" spans="1:4" x14ac:dyDescent="0.3">
      <c r="A3837" s="18" t="s">
        <v>109</v>
      </c>
      <c r="B3837" s="27">
        <v>3</v>
      </c>
      <c r="C3837" t="s">
        <v>1970</v>
      </c>
      <c r="D3837">
        <v>2014</v>
      </c>
    </row>
    <row r="3838" spans="1:4" x14ac:dyDescent="0.3">
      <c r="A3838" s="18" t="s">
        <v>109</v>
      </c>
      <c r="B3838" s="27">
        <v>3</v>
      </c>
      <c r="C3838" t="s">
        <v>1970</v>
      </c>
      <c r="D3838">
        <v>2014</v>
      </c>
    </row>
    <row r="3839" spans="1:4" x14ac:dyDescent="0.3">
      <c r="A3839" s="18" t="s">
        <v>109</v>
      </c>
      <c r="B3839" s="27">
        <v>3</v>
      </c>
      <c r="C3839" t="s">
        <v>1970</v>
      </c>
      <c r="D3839">
        <v>2014</v>
      </c>
    </row>
    <row r="3840" spans="1:4" x14ac:dyDescent="0.3">
      <c r="A3840" s="18" t="s">
        <v>109</v>
      </c>
      <c r="B3840" s="27">
        <v>3</v>
      </c>
      <c r="C3840" t="s">
        <v>1970</v>
      </c>
      <c r="D3840">
        <v>2014</v>
      </c>
    </row>
    <row r="3841" spans="1:4" x14ac:dyDescent="0.3">
      <c r="A3841" s="18" t="s">
        <v>109</v>
      </c>
      <c r="B3841" s="27">
        <v>3</v>
      </c>
      <c r="C3841" t="s">
        <v>1970</v>
      </c>
      <c r="D3841">
        <v>2014</v>
      </c>
    </row>
    <row r="3842" spans="1:4" x14ac:dyDescent="0.3">
      <c r="A3842" s="18" t="s">
        <v>109</v>
      </c>
      <c r="B3842" s="27">
        <v>3</v>
      </c>
      <c r="C3842" t="s">
        <v>1970</v>
      </c>
      <c r="D3842">
        <v>2014</v>
      </c>
    </row>
    <row r="3843" spans="1:4" x14ac:dyDescent="0.3">
      <c r="A3843" s="18" t="s">
        <v>109</v>
      </c>
      <c r="B3843" s="27">
        <v>3</v>
      </c>
      <c r="C3843" t="s">
        <v>1970</v>
      </c>
      <c r="D3843">
        <v>2014</v>
      </c>
    </row>
    <row r="3844" spans="1:4" x14ac:dyDescent="0.3">
      <c r="A3844" s="18" t="s">
        <v>109</v>
      </c>
      <c r="B3844" s="27">
        <v>3</v>
      </c>
      <c r="C3844" t="s">
        <v>1970</v>
      </c>
      <c r="D3844">
        <v>2014</v>
      </c>
    </row>
    <row r="3845" spans="1:4" x14ac:dyDescent="0.3">
      <c r="A3845" s="18" t="s">
        <v>109</v>
      </c>
      <c r="B3845" s="27">
        <v>3</v>
      </c>
      <c r="C3845" t="s">
        <v>1970</v>
      </c>
      <c r="D3845">
        <v>2014</v>
      </c>
    </row>
    <row r="3846" spans="1:4" x14ac:dyDescent="0.3">
      <c r="A3846" s="18" t="s">
        <v>109</v>
      </c>
      <c r="B3846" s="27">
        <v>3</v>
      </c>
      <c r="C3846" t="s">
        <v>1970</v>
      </c>
      <c r="D3846">
        <v>2014</v>
      </c>
    </row>
    <row r="3847" spans="1:4" x14ac:dyDescent="0.3">
      <c r="A3847" s="18" t="s">
        <v>109</v>
      </c>
      <c r="B3847" s="27">
        <v>3</v>
      </c>
      <c r="C3847" t="s">
        <v>1970</v>
      </c>
      <c r="D3847">
        <v>2014</v>
      </c>
    </row>
    <row r="3848" spans="1:4" x14ac:dyDescent="0.3">
      <c r="A3848" s="18" t="s">
        <v>109</v>
      </c>
      <c r="B3848" s="27">
        <v>3</v>
      </c>
      <c r="C3848" t="s">
        <v>1970</v>
      </c>
      <c r="D3848">
        <v>2014</v>
      </c>
    </row>
    <row r="3849" spans="1:4" x14ac:dyDescent="0.3">
      <c r="A3849" s="18" t="s">
        <v>109</v>
      </c>
      <c r="B3849" s="27">
        <v>3</v>
      </c>
      <c r="C3849" t="s">
        <v>1970</v>
      </c>
      <c r="D3849">
        <v>2014</v>
      </c>
    </row>
    <row r="3850" spans="1:4" x14ac:dyDescent="0.3">
      <c r="A3850" s="18" t="s">
        <v>109</v>
      </c>
      <c r="B3850" s="27">
        <v>3</v>
      </c>
      <c r="C3850" t="s">
        <v>1970</v>
      </c>
      <c r="D3850">
        <v>2014</v>
      </c>
    </row>
    <row r="3851" spans="1:4" x14ac:dyDescent="0.3">
      <c r="A3851" s="18" t="s">
        <v>109</v>
      </c>
      <c r="B3851" s="27">
        <v>3</v>
      </c>
      <c r="C3851" t="s">
        <v>1970</v>
      </c>
      <c r="D3851">
        <v>2014</v>
      </c>
    </row>
    <row r="3852" spans="1:4" x14ac:dyDescent="0.3">
      <c r="A3852" s="18" t="s">
        <v>109</v>
      </c>
      <c r="B3852" s="27">
        <v>3</v>
      </c>
      <c r="C3852" t="s">
        <v>1970</v>
      </c>
      <c r="D3852">
        <v>2014</v>
      </c>
    </row>
    <row r="3853" spans="1:4" x14ac:dyDescent="0.3">
      <c r="A3853" s="18" t="s">
        <v>109</v>
      </c>
      <c r="B3853" s="27">
        <v>3</v>
      </c>
      <c r="C3853" t="s">
        <v>1970</v>
      </c>
      <c r="D3853">
        <v>2014</v>
      </c>
    </row>
    <row r="3854" spans="1:4" x14ac:dyDescent="0.3">
      <c r="A3854" s="18" t="s">
        <v>109</v>
      </c>
      <c r="B3854" s="27">
        <v>3</v>
      </c>
      <c r="C3854" t="s">
        <v>1970</v>
      </c>
      <c r="D3854">
        <v>2014</v>
      </c>
    </row>
    <row r="3855" spans="1:4" x14ac:dyDescent="0.3">
      <c r="A3855" s="18" t="s">
        <v>109</v>
      </c>
      <c r="B3855" s="27">
        <v>3</v>
      </c>
      <c r="C3855" t="s">
        <v>1970</v>
      </c>
      <c r="D3855">
        <v>2014</v>
      </c>
    </row>
    <row r="3856" spans="1:4" x14ac:dyDescent="0.3">
      <c r="A3856" s="18" t="s">
        <v>109</v>
      </c>
      <c r="B3856" s="27">
        <v>3</v>
      </c>
      <c r="C3856" t="s">
        <v>1970</v>
      </c>
      <c r="D3856">
        <v>2014</v>
      </c>
    </row>
    <row r="3857" spans="1:4" x14ac:dyDescent="0.3">
      <c r="A3857" s="18" t="s">
        <v>109</v>
      </c>
      <c r="B3857" s="27">
        <v>3</v>
      </c>
      <c r="C3857" t="s">
        <v>1970</v>
      </c>
      <c r="D3857">
        <v>2014</v>
      </c>
    </row>
    <row r="3858" spans="1:4" x14ac:dyDescent="0.3">
      <c r="A3858" s="18" t="s">
        <v>109</v>
      </c>
      <c r="B3858" s="27">
        <v>3</v>
      </c>
      <c r="C3858" t="s">
        <v>1970</v>
      </c>
      <c r="D3858">
        <v>2014</v>
      </c>
    </row>
    <row r="3859" spans="1:4" x14ac:dyDescent="0.3">
      <c r="A3859" s="18" t="s">
        <v>109</v>
      </c>
      <c r="B3859" s="27">
        <v>3</v>
      </c>
      <c r="C3859" t="s">
        <v>1970</v>
      </c>
      <c r="D3859">
        <v>2014</v>
      </c>
    </row>
    <row r="3860" spans="1:4" x14ac:dyDescent="0.3">
      <c r="A3860" s="18" t="s">
        <v>109</v>
      </c>
      <c r="B3860" s="27">
        <v>3</v>
      </c>
      <c r="C3860" t="s">
        <v>1970</v>
      </c>
      <c r="D3860">
        <v>2014</v>
      </c>
    </row>
    <row r="3861" spans="1:4" x14ac:dyDescent="0.3">
      <c r="A3861" s="18" t="s">
        <v>109</v>
      </c>
      <c r="B3861" s="27">
        <v>3</v>
      </c>
      <c r="C3861" t="s">
        <v>1970</v>
      </c>
      <c r="D3861">
        <v>2014</v>
      </c>
    </row>
    <row r="3862" spans="1:4" x14ac:dyDescent="0.3">
      <c r="A3862" s="18" t="s">
        <v>109</v>
      </c>
      <c r="B3862" s="27">
        <v>3</v>
      </c>
      <c r="C3862" t="s">
        <v>1970</v>
      </c>
      <c r="D3862">
        <v>2014</v>
      </c>
    </row>
    <row r="3863" spans="1:4" x14ac:dyDescent="0.3">
      <c r="A3863" s="18" t="s">
        <v>109</v>
      </c>
      <c r="B3863" s="27">
        <v>3</v>
      </c>
      <c r="C3863" t="s">
        <v>1970</v>
      </c>
      <c r="D3863">
        <v>2014</v>
      </c>
    </row>
    <row r="3864" spans="1:4" x14ac:dyDescent="0.3">
      <c r="A3864" s="18" t="s">
        <v>109</v>
      </c>
      <c r="B3864" s="27">
        <v>3</v>
      </c>
      <c r="C3864" t="s">
        <v>1970</v>
      </c>
      <c r="D3864">
        <v>2014</v>
      </c>
    </row>
    <row r="3865" spans="1:4" x14ac:dyDescent="0.3">
      <c r="A3865" s="18" t="s">
        <v>109</v>
      </c>
      <c r="B3865" s="27">
        <v>3</v>
      </c>
      <c r="C3865" t="s">
        <v>1970</v>
      </c>
      <c r="D3865">
        <v>2014</v>
      </c>
    </row>
    <row r="3866" spans="1:4" x14ac:dyDescent="0.3">
      <c r="A3866" s="18" t="s">
        <v>109</v>
      </c>
      <c r="B3866" s="27">
        <v>3</v>
      </c>
      <c r="C3866" t="s">
        <v>1970</v>
      </c>
      <c r="D3866">
        <v>2014</v>
      </c>
    </row>
    <row r="3867" spans="1:4" x14ac:dyDescent="0.3">
      <c r="A3867" s="18" t="s">
        <v>109</v>
      </c>
      <c r="B3867" s="27">
        <v>3</v>
      </c>
      <c r="C3867" t="s">
        <v>1970</v>
      </c>
      <c r="D3867">
        <v>2014</v>
      </c>
    </row>
    <row r="3868" spans="1:4" x14ac:dyDescent="0.3">
      <c r="A3868" s="18" t="s">
        <v>109</v>
      </c>
      <c r="B3868" s="27">
        <v>3</v>
      </c>
      <c r="C3868" t="s">
        <v>1970</v>
      </c>
      <c r="D3868">
        <v>2014</v>
      </c>
    </row>
    <row r="3869" spans="1:4" x14ac:dyDescent="0.3">
      <c r="A3869" s="18" t="s">
        <v>109</v>
      </c>
      <c r="B3869" s="27">
        <v>3</v>
      </c>
      <c r="C3869" t="s">
        <v>1970</v>
      </c>
      <c r="D3869">
        <v>2014</v>
      </c>
    </row>
    <row r="3870" spans="1:4" x14ac:dyDescent="0.3">
      <c r="A3870" s="18" t="s">
        <v>109</v>
      </c>
      <c r="B3870" s="27">
        <v>3</v>
      </c>
      <c r="C3870" t="s">
        <v>1970</v>
      </c>
      <c r="D3870">
        <v>2014</v>
      </c>
    </row>
    <row r="3871" spans="1:4" x14ac:dyDescent="0.3">
      <c r="A3871" s="18" t="s">
        <v>109</v>
      </c>
      <c r="B3871" s="27">
        <v>3</v>
      </c>
      <c r="C3871" t="s">
        <v>1970</v>
      </c>
      <c r="D3871">
        <v>2014</v>
      </c>
    </row>
    <row r="3872" spans="1:4" x14ac:dyDescent="0.3">
      <c r="A3872" s="18" t="s">
        <v>109</v>
      </c>
      <c r="B3872" s="27">
        <v>3</v>
      </c>
      <c r="C3872" t="s">
        <v>1970</v>
      </c>
      <c r="D3872">
        <v>2014</v>
      </c>
    </row>
    <row r="3873" spans="1:4" x14ac:dyDescent="0.3">
      <c r="A3873" s="18" t="s">
        <v>109</v>
      </c>
      <c r="B3873" s="27">
        <v>3</v>
      </c>
      <c r="C3873" t="s">
        <v>1970</v>
      </c>
      <c r="D3873">
        <v>2014</v>
      </c>
    </row>
    <row r="3874" spans="1:4" x14ac:dyDescent="0.3">
      <c r="A3874" s="18" t="s">
        <v>109</v>
      </c>
      <c r="B3874" s="27">
        <v>3</v>
      </c>
      <c r="C3874" t="s">
        <v>1970</v>
      </c>
      <c r="D3874">
        <v>2014</v>
      </c>
    </row>
    <row r="3875" spans="1:4" x14ac:dyDescent="0.3">
      <c r="A3875" s="18" t="s">
        <v>109</v>
      </c>
      <c r="B3875" s="27">
        <v>3</v>
      </c>
      <c r="C3875" t="s">
        <v>1970</v>
      </c>
      <c r="D3875">
        <v>2014</v>
      </c>
    </row>
    <row r="3876" spans="1:4" x14ac:dyDescent="0.3">
      <c r="A3876" s="18" t="s">
        <v>109</v>
      </c>
      <c r="B3876" s="27">
        <v>3</v>
      </c>
      <c r="C3876" t="s">
        <v>1970</v>
      </c>
      <c r="D3876">
        <v>2014</v>
      </c>
    </row>
    <row r="3877" spans="1:4" x14ac:dyDescent="0.3">
      <c r="A3877" s="18" t="s">
        <v>109</v>
      </c>
      <c r="B3877" s="27">
        <v>3</v>
      </c>
      <c r="C3877" t="s">
        <v>1970</v>
      </c>
      <c r="D3877">
        <v>2014</v>
      </c>
    </row>
    <row r="3878" spans="1:4" x14ac:dyDescent="0.3">
      <c r="A3878" s="18" t="s">
        <v>109</v>
      </c>
      <c r="B3878" s="27">
        <v>3</v>
      </c>
      <c r="C3878" t="s">
        <v>1970</v>
      </c>
      <c r="D3878">
        <v>2014</v>
      </c>
    </row>
    <row r="3879" spans="1:4" x14ac:dyDescent="0.3">
      <c r="A3879" s="18" t="s">
        <v>109</v>
      </c>
      <c r="B3879" s="27">
        <v>3</v>
      </c>
      <c r="C3879" t="s">
        <v>1970</v>
      </c>
      <c r="D3879">
        <v>2014</v>
      </c>
    </row>
    <row r="3880" spans="1:4" x14ac:dyDescent="0.3">
      <c r="A3880" s="18" t="s">
        <v>109</v>
      </c>
      <c r="B3880" s="27">
        <v>3</v>
      </c>
      <c r="C3880" t="s">
        <v>1970</v>
      </c>
      <c r="D3880">
        <v>2014</v>
      </c>
    </row>
    <row r="3881" spans="1:4" x14ac:dyDescent="0.3">
      <c r="A3881" s="18" t="s">
        <v>109</v>
      </c>
      <c r="B3881" s="27">
        <v>3</v>
      </c>
      <c r="C3881" t="s">
        <v>1970</v>
      </c>
      <c r="D3881">
        <v>2014</v>
      </c>
    </row>
    <row r="3882" spans="1:4" x14ac:dyDescent="0.3">
      <c r="A3882" s="18" t="s">
        <v>109</v>
      </c>
      <c r="B3882" s="27">
        <v>3</v>
      </c>
      <c r="C3882" t="s">
        <v>1970</v>
      </c>
      <c r="D3882">
        <v>2014</v>
      </c>
    </row>
    <row r="3883" spans="1:4" x14ac:dyDescent="0.3">
      <c r="A3883" s="18" t="s">
        <v>109</v>
      </c>
      <c r="B3883" s="27">
        <v>3</v>
      </c>
      <c r="C3883" t="s">
        <v>1970</v>
      </c>
      <c r="D3883">
        <v>2014</v>
      </c>
    </row>
    <row r="3884" spans="1:4" x14ac:dyDescent="0.3">
      <c r="A3884" s="18" t="s">
        <v>109</v>
      </c>
      <c r="B3884" s="27">
        <v>3</v>
      </c>
      <c r="C3884" t="s">
        <v>1970</v>
      </c>
      <c r="D3884">
        <v>2014</v>
      </c>
    </row>
    <row r="3885" spans="1:4" x14ac:dyDescent="0.3">
      <c r="A3885" s="18" t="s">
        <v>109</v>
      </c>
      <c r="B3885" s="27">
        <v>3</v>
      </c>
      <c r="C3885" t="s">
        <v>1970</v>
      </c>
      <c r="D3885">
        <v>2014</v>
      </c>
    </row>
    <row r="3886" spans="1:4" x14ac:dyDescent="0.3">
      <c r="A3886" s="18" t="s">
        <v>109</v>
      </c>
      <c r="B3886" s="27">
        <v>3</v>
      </c>
      <c r="C3886" t="s">
        <v>1970</v>
      </c>
      <c r="D3886">
        <v>2014</v>
      </c>
    </row>
    <row r="3887" spans="1:4" x14ac:dyDescent="0.3">
      <c r="A3887" s="18" t="s">
        <v>109</v>
      </c>
      <c r="B3887" s="27">
        <v>3</v>
      </c>
      <c r="C3887" t="s">
        <v>1970</v>
      </c>
      <c r="D3887">
        <v>2014</v>
      </c>
    </row>
    <row r="3888" spans="1:4" x14ac:dyDescent="0.3">
      <c r="A3888" s="18" t="s">
        <v>109</v>
      </c>
      <c r="B3888" s="27">
        <v>3</v>
      </c>
      <c r="C3888" t="s">
        <v>1970</v>
      </c>
      <c r="D3888">
        <v>2014</v>
      </c>
    </row>
    <row r="3889" spans="1:4" x14ac:dyDescent="0.3">
      <c r="A3889" s="18" t="s">
        <v>109</v>
      </c>
      <c r="B3889" s="27">
        <v>3</v>
      </c>
      <c r="C3889" t="s">
        <v>1970</v>
      </c>
      <c r="D3889">
        <v>2014</v>
      </c>
    </row>
    <row r="3890" spans="1:4" x14ac:dyDescent="0.3">
      <c r="A3890" s="18" t="s">
        <v>109</v>
      </c>
      <c r="B3890" s="27">
        <v>3</v>
      </c>
      <c r="C3890" t="s">
        <v>1970</v>
      </c>
      <c r="D3890">
        <v>2014</v>
      </c>
    </row>
    <row r="3891" spans="1:4" x14ac:dyDescent="0.3">
      <c r="A3891" s="18" t="s">
        <v>109</v>
      </c>
      <c r="B3891" s="27">
        <v>3</v>
      </c>
      <c r="C3891" t="s">
        <v>1970</v>
      </c>
      <c r="D3891">
        <v>2014</v>
      </c>
    </row>
    <row r="3892" spans="1:4" x14ac:dyDescent="0.3">
      <c r="A3892" s="18" t="s">
        <v>109</v>
      </c>
      <c r="B3892" s="27">
        <v>3</v>
      </c>
      <c r="C3892" t="s">
        <v>1970</v>
      </c>
      <c r="D3892">
        <v>2014</v>
      </c>
    </row>
    <row r="3893" spans="1:4" x14ac:dyDescent="0.3">
      <c r="A3893" s="18" t="s">
        <v>109</v>
      </c>
      <c r="B3893" s="27">
        <v>3</v>
      </c>
      <c r="C3893" t="s">
        <v>1970</v>
      </c>
      <c r="D3893">
        <v>2014</v>
      </c>
    </row>
    <row r="3894" spans="1:4" x14ac:dyDescent="0.3">
      <c r="A3894" s="18" t="s">
        <v>109</v>
      </c>
      <c r="B3894" s="27">
        <v>3</v>
      </c>
      <c r="C3894" t="s">
        <v>1970</v>
      </c>
      <c r="D3894">
        <v>2014</v>
      </c>
    </row>
    <row r="3895" spans="1:4" x14ac:dyDescent="0.3">
      <c r="A3895" s="18" t="s">
        <v>109</v>
      </c>
      <c r="B3895" s="27">
        <v>3</v>
      </c>
      <c r="C3895" t="s">
        <v>1970</v>
      </c>
      <c r="D3895">
        <v>2014</v>
      </c>
    </row>
    <row r="3896" spans="1:4" x14ac:dyDescent="0.3">
      <c r="A3896" s="18" t="s">
        <v>109</v>
      </c>
      <c r="B3896" s="27">
        <v>3</v>
      </c>
      <c r="C3896" t="s">
        <v>1970</v>
      </c>
      <c r="D3896">
        <v>2014</v>
      </c>
    </row>
    <row r="3897" spans="1:4" x14ac:dyDescent="0.3">
      <c r="A3897" s="18" t="s">
        <v>109</v>
      </c>
      <c r="B3897" s="27">
        <v>3</v>
      </c>
      <c r="C3897" t="s">
        <v>1970</v>
      </c>
      <c r="D3897">
        <v>2014</v>
      </c>
    </row>
    <row r="3898" spans="1:4" x14ac:dyDescent="0.3">
      <c r="A3898" s="18" t="s">
        <v>109</v>
      </c>
      <c r="B3898" s="27">
        <v>3</v>
      </c>
      <c r="C3898" t="s">
        <v>1970</v>
      </c>
      <c r="D3898">
        <v>2014</v>
      </c>
    </row>
    <row r="3899" spans="1:4" x14ac:dyDescent="0.3">
      <c r="A3899" s="18" t="s">
        <v>109</v>
      </c>
      <c r="B3899" s="27">
        <v>3</v>
      </c>
      <c r="C3899" t="s">
        <v>1970</v>
      </c>
      <c r="D3899">
        <v>2014</v>
      </c>
    </row>
    <row r="3900" spans="1:4" x14ac:dyDescent="0.3">
      <c r="A3900" s="18" t="s">
        <v>109</v>
      </c>
      <c r="B3900" s="27">
        <v>3</v>
      </c>
      <c r="C3900" t="s">
        <v>1970</v>
      </c>
      <c r="D3900">
        <v>2014</v>
      </c>
    </row>
    <row r="3901" spans="1:4" x14ac:dyDescent="0.3">
      <c r="A3901" s="18" t="s">
        <v>109</v>
      </c>
      <c r="B3901" s="27">
        <v>3</v>
      </c>
      <c r="C3901" t="s">
        <v>1970</v>
      </c>
      <c r="D3901">
        <v>2014</v>
      </c>
    </row>
    <row r="3902" spans="1:4" x14ac:dyDescent="0.3">
      <c r="A3902" s="18" t="s">
        <v>109</v>
      </c>
      <c r="B3902" s="27">
        <v>3</v>
      </c>
      <c r="C3902" t="s">
        <v>1970</v>
      </c>
      <c r="D3902">
        <v>2014</v>
      </c>
    </row>
    <row r="3903" spans="1:4" x14ac:dyDescent="0.3">
      <c r="A3903" s="18" t="s">
        <v>109</v>
      </c>
      <c r="B3903" s="27">
        <v>3</v>
      </c>
      <c r="C3903" t="s">
        <v>1970</v>
      </c>
      <c r="D3903">
        <v>2014</v>
      </c>
    </row>
    <row r="3904" spans="1:4" x14ac:dyDescent="0.3">
      <c r="A3904" s="18" t="s">
        <v>109</v>
      </c>
      <c r="B3904" s="27">
        <v>3</v>
      </c>
      <c r="C3904" t="s">
        <v>1970</v>
      </c>
      <c r="D3904">
        <v>2014</v>
      </c>
    </row>
    <row r="3905" spans="1:4" x14ac:dyDescent="0.3">
      <c r="A3905" s="18" t="s">
        <v>109</v>
      </c>
      <c r="B3905" s="27">
        <v>3</v>
      </c>
      <c r="C3905" t="s">
        <v>1970</v>
      </c>
      <c r="D3905">
        <v>2014</v>
      </c>
    </row>
    <row r="3906" spans="1:4" x14ac:dyDescent="0.3">
      <c r="A3906" s="18" t="s">
        <v>109</v>
      </c>
      <c r="B3906" s="27">
        <v>3</v>
      </c>
      <c r="C3906" t="s">
        <v>1970</v>
      </c>
      <c r="D3906">
        <v>2014</v>
      </c>
    </row>
    <row r="3907" spans="1:4" x14ac:dyDescent="0.3">
      <c r="A3907" s="18" t="s">
        <v>109</v>
      </c>
      <c r="B3907" s="27">
        <v>3</v>
      </c>
      <c r="C3907" t="s">
        <v>1970</v>
      </c>
      <c r="D3907">
        <v>2014</v>
      </c>
    </row>
    <row r="3908" spans="1:4" x14ac:dyDescent="0.3">
      <c r="A3908" s="18" t="s">
        <v>109</v>
      </c>
      <c r="B3908" s="27">
        <v>3</v>
      </c>
      <c r="C3908" t="s">
        <v>1970</v>
      </c>
      <c r="D3908">
        <v>2014</v>
      </c>
    </row>
    <row r="3909" spans="1:4" x14ac:dyDescent="0.3">
      <c r="A3909" s="18" t="s">
        <v>109</v>
      </c>
      <c r="B3909" s="27">
        <v>3</v>
      </c>
      <c r="C3909" t="s">
        <v>1970</v>
      </c>
      <c r="D3909">
        <v>2014</v>
      </c>
    </row>
    <row r="3910" spans="1:4" x14ac:dyDescent="0.3">
      <c r="A3910" s="18" t="s">
        <v>109</v>
      </c>
      <c r="B3910" s="27">
        <v>3</v>
      </c>
      <c r="C3910" t="s">
        <v>1970</v>
      </c>
      <c r="D3910">
        <v>2014</v>
      </c>
    </row>
    <row r="3911" spans="1:4" x14ac:dyDescent="0.3">
      <c r="A3911" s="18" t="s">
        <v>109</v>
      </c>
      <c r="B3911" s="27">
        <v>3</v>
      </c>
      <c r="C3911" t="s">
        <v>1970</v>
      </c>
      <c r="D3911">
        <v>2014</v>
      </c>
    </row>
    <row r="3912" spans="1:4" x14ac:dyDescent="0.3">
      <c r="A3912" s="18" t="s">
        <v>109</v>
      </c>
      <c r="B3912" s="27">
        <v>3</v>
      </c>
      <c r="C3912" t="s">
        <v>1970</v>
      </c>
      <c r="D3912">
        <v>2014</v>
      </c>
    </row>
    <row r="3913" spans="1:4" x14ac:dyDescent="0.3">
      <c r="A3913" s="18" t="s">
        <v>109</v>
      </c>
      <c r="B3913" s="27">
        <v>3</v>
      </c>
      <c r="C3913" t="s">
        <v>1970</v>
      </c>
      <c r="D3913">
        <v>2014</v>
      </c>
    </row>
    <row r="3914" spans="1:4" x14ac:dyDescent="0.3">
      <c r="A3914" s="18" t="s">
        <v>109</v>
      </c>
      <c r="B3914" s="27">
        <v>3</v>
      </c>
      <c r="C3914" t="s">
        <v>1970</v>
      </c>
      <c r="D3914">
        <v>2014</v>
      </c>
    </row>
    <row r="3915" spans="1:4" x14ac:dyDescent="0.3">
      <c r="A3915" s="18" t="s">
        <v>109</v>
      </c>
      <c r="B3915" s="27">
        <v>3</v>
      </c>
      <c r="C3915" t="s">
        <v>1970</v>
      </c>
      <c r="D3915">
        <v>2014</v>
      </c>
    </row>
    <row r="3916" spans="1:4" x14ac:dyDescent="0.3">
      <c r="A3916" s="18" t="s">
        <v>109</v>
      </c>
      <c r="B3916" s="27">
        <v>3</v>
      </c>
      <c r="C3916" t="s">
        <v>1970</v>
      </c>
      <c r="D3916">
        <v>2014</v>
      </c>
    </row>
    <row r="3917" spans="1:4" x14ac:dyDescent="0.3">
      <c r="A3917" s="18" t="s">
        <v>109</v>
      </c>
      <c r="B3917" s="27">
        <v>3</v>
      </c>
      <c r="C3917" t="s">
        <v>1970</v>
      </c>
      <c r="D3917">
        <v>2014</v>
      </c>
    </row>
    <row r="3918" spans="1:4" x14ac:dyDescent="0.3">
      <c r="A3918" s="18" t="s">
        <v>109</v>
      </c>
      <c r="B3918" s="27">
        <v>3</v>
      </c>
      <c r="C3918" t="s">
        <v>1970</v>
      </c>
      <c r="D3918">
        <v>2014</v>
      </c>
    </row>
    <row r="3919" spans="1:4" x14ac:dyDescent="0.3">
      <c r="A3919" s="18" t="s">
        <v>109</v>
      </c>
      <c r="B3919" s="27">
        <v>3</v>
      </c>
      <c r="C3919" t="s">
        <v>1970</v>
      </c>
      <c r="D3919">
        <v>2014</v>
      </c>
    </row>
    <row r="3920" spans="1:4" x14ac:dyDescent="0.3">
      <c r="A3920" s="18" t="s">
        <v>109</v>
      </c>
      <c r="B3920" s="27">
        <v>3</v>
      </c>
      <c r="C3920" t="s">
        <v>1970</v>
      </c>
      <c r="D3920">
        <v>2014</v>
      </c>
    </row>
    <row r="3921" spans="1:4" x14ac:dyDescent="0.3">
      <c r="A3921" s="18" t="s">
        <v>109</v>
      </c>
      <c r="B3921" s="27">
        <v>3</v>
      </c>
      <c r="C3921" t="s">
        <v>1970</v>
      </c>
      <c r="D3921">
        <v>2014</v>
      </c>
    </row>
    <row r="3922" spans="1:4" x14ac:dyDescent="0.3">
      <c r="A3922" s="18" t="s">
        <v>109</v>
      </c>
      <c r="B3922" s="27">
        <v>3</v>
      </c>
      <c r="C3922" t="s">
        <v>1970</v>
      </c>
      <c r="D3922">
        <v>2014</v>
      </c>
    </row>
    <row r="3923" spans="1:4" x14ac:dyDescent="0.3">
      <c r="A3923" s="18" t="s">
        <v>109</v>
      </c>
      <c r="B3923" s="27">
        <v>3</v>
      </c>
      <c r="C3923" t="s">
        <v>1970</v>
      </c>
      <c r="D3923">
        <v>2014</v>
      </c>
    </row>
    <row r="3924" spans="1:4" x14ac:dyDescent="0.3">
      <c r="A3924" s="18" t="s">
        <v>109</v>
      </c>
      <c r="B3924" s="27">
        <v>3</v>
      </c>
      <c r="C3924" t="s">
        <v>1970</v>
      </c>
      <c r="D3924">
        <v>2014</v>
      </c>
    </row>
    <row r="3925" spans="1:4" x14ac:dyDescent="0.3">
      <c r="A3925" s="18" t="s">
        <v>109</v>
      </c>
      <c r="B3925" s="27">
        <v>3</v>
      </c>
      <c r="C3925" t="s">
        <v>1970</v>
      </c>
      <c r="D3925">
        <v>2014</v>
      </c>
    </row>
    <row r="3926" spans="1:4" x14ac:dyDescent="0.3">
      <c r="A3926" s="18" t="s">
        <v>109</v>
      </c>
      <c r="B3926" s="27">
        <v>3</v>
      </c>
      <c r="C3926" t="s">
        <v>1970</v>
      </c>
      <c r="D3926">
        <v>2014</v>
      </c>
    </row>
    <row r="3927" spans="1:4" x14ac:dyDescent="0.3">
      <c r="A3927" s="18" t="s">
        <v>109</v>
      </c>
      <c r="B3927" s="27">
        <v>3</v>
      </c>
      <c r="C3927" t="s">
        <v>1970</v>
      </c>
      <c r="D3927">
        <v>2014</v>
      </c>
    </row>
    <row r="3928" spans="1:4" x14ac:dyDescent="0.3">
      <c r="A3928" s="18" t="s">
        <v>109</v>
      </c>
      <c r="B3928" s="27">
        <v>3</v>
      </c>
      <c r="C3928" t="s">
        <v>1970</v>
      </c>
      <c r="D3928">
        <v>2014</v>
      </c>
    </row>
    <row r="3929" spans="1:4" x14ac:dyDescent="0.3">
      <c r="A3929" s="18" t="s">
        <v>109</v>
      </c>
      <c r="B3929" s="27">
        <v>3</v>
      </c>
      <c r="C3929" t="s">
        <v>1970</v>
      </c>
      <c r="D3929">
        <v>2014</v>
      </c>
    </row>
    <row r="3930" spans="1:4" x14ac:dyDescent="0.3">
      <c r="A3930" s="18" t="s">
        <v>109</v>
      </c>
      <c r="B3930" s="27">
        <v>3</v>
      </c>
      <c r="C3930" t="s">
        <v>1970</v>
      </c>
      <c r="D3930">
        <v>2014</v>
      </c>
    </row>
    <row r="3931" spans="1:4" x14ac:dyDescent="0.3">
      <c r="A3931" s="18" t="s">
        <v>109</v>
      </c>
      <c r="B3931" s="27">
        <v>3</v>
      </c>
      <c r="C3931" t="s">
        <v>1970</v>
      </c>
      <c r="D3931">
        <v>2014</v>
      </c>
    </row>
    <row r="3932" spans="1:4" x14ac:dyDescent="0.3">
      <c r="A3932" s="18" t="s">
        <v>109</v>
      </c>
      <c r="B3932" s="27">
        <v>3</v>
      </c>
      <c r="C3932" t="s">
        <v>1970</v>
      </c>
      <c r="D3932">
        <v>2014</v>
      </c>
    </row>
    <row r="3933" spans="1:4" x14ac:dyDescent="0.3">
      <c r="A3933" s="18" t="s">
        <v>109</v>
      </c>
      <c r="B3933" s="27">
        <v>3</v>
      </c>
      <c r="C3933" t="s">
        <v>1970</v>
      </c>
      <c r="D3933">
        <v>2014</v>
      </c>
    </row>
    <row r="3934" spans="1:4" x14ac:dyDescent="0.3">
      <c r="A3934" s="18" t="s">
        <v>109</v>
      </c>
      <c r="B3934" s="27">
        <v>3</v>
      </c>
      <c r="C3934" t="s">
        <v>1970</v>
      </c>
      <c r="D3934">
        <v>2014</v>
      </c>
    </row>
    <row r="3935" spans="1:4" x14ac:dyDescent="0.3">
      <c r="A3935" s="18" t="s">
        <v>109</v>
      </c>
      <c r="B3935" s="27">
        <v>3</v>
      </c>
      <c r="C3935" t="s">
        <v>1970</v>
      </c>
      <c r="D3935">
        <v>2014</v>
      </c>
    </row>
    <row r="3936" spans="1:4" x14ac:dyDescent="0.3">
      <c r="A3936" s="18" t="s">
        <v>109</v>
      </c>
      <c r="B3936" s="27">
        <v>3</v>
      </c>
      <c r="C3936" t="s">
        <v>1970</v>
      </c>
      <c r="D3936">
        <v>2014</v>
      </c>
    </row>
    <row r="3937" spans="1:4" x14ac:dyDescent="0.3">
      <c r="A3937" s="18" t="s">
        <v>109</v>
      </c>
      <c r="B3937" s="27">
        <v>3</v>
      </c>
      <c r="C3937" t="s">
        <v>1970</v>
      </c>
      <c r="D3937">
        <v>2014</v>
      </c>
    </row>
    <row r="3938" spans="1:4" x14ac:dyDescent="0.3">
      <c r="A3938" s="18" t="s">
        <v>109</v>
      </c>
      <c r="B3938" s="27">
        <v>3</v>
      </c>
      <c r="C3938" t="s">
        <v>1970</v>
      </c>
      <c r="D3938">
        <v>2014</v>
      </c>
    </row>
    <row r="3939" spans="1:4" x14ac:dyDescent="0.3">
      <c r="A3939" s="18" t="s">
        <v>109</v>
      </c>
      <c r="B3939" s="27">
        <v>3</v>
      </c>
      <c r="C3939" t="s">
        <v>1970</v>
      </c>
      <c r="D3939">
        <v>2014</v>
      </c>
    </row>
    <row r="3940" spans="1:4" x14ac:dyDescent="0.3">
      <c r="A3940" s="18" t="s">
        <v>109</v>
      </c>
      <c r="B3940" s="27">
        <v>3</v>
      </c>
      <c r="C3940" t="s">
        <v>1970</v>
      </c>
      <c r="D3940">
        <v>2014</v>
      </c>
    </row>
    <row r="3941" spans="1:4" x14ac:dyDescent="0.3">
      <c r="A3941" s="18" t="s">
        <v>109</v>
      </c>
      <c r="B3941" s="27">
        <v>3</v>
      </c>
      <c r="C3941" t="s">
        <v>1970</v>
      </c>
      <c r="D3941">
        <v>2014</v>
      </c>
    </row>
    <row r="3942" spans="1:4" x14ac:dyDescent="0.3">
      <c r="A3942" s="18" t="s">
        <v>109</v>
      </c>
      <c r="B3942" s="27">
        <v>3</v>
      </c>
      <c r="C3942" t="s">
        <v>1970</v>
      </c>
      <c r="D3942">
        <v>2014</v>
      </c>
    </row>
    <row r="3943" spans="1:4" x14ac:dyDescent="0.3">
      <c r="A3943" s="18" t="s">
        <v>110</v>
      </c>
      <c r="B3943" s="27">
        <v>22</v>
      </c>
      <c r="C3943" t="s">
        <v>1962</v>
      </c>
      <c r="D3943">
        <v>2016</v>
      </c>
    </row>
    <row r="3944" spans="1:4" x14ac:dyDescent="0.3">
      <c r="A3944" s="18" t="s">
        <v>110</v>
      </c>
      <c r="B3944" s="27">
        <v>22</v>
      </c>
      <c r="C3944" t="s">
        <v>1962</v>
      </c>
      <c r="D3944">
        <v>2016</v>
      </c>
    </row>
    <row r="3945" spans="1:4" x14ac:dyDescent="0.3">
      <c r="A3945" s="18" t="s">
        <v>111</v>
      </c>
      <c r="B3945" s="27">
        <v>25</v>
      </c>
      <c r="C3945" t="s">
        <v>1962</v>
      </c>
      <c r="D3945">
        <v>2016</v>
      </c>
    </row>
    <row r="3946" spans="1:4" x14ac:dyDescent="0.3">
      <c r="A3946" s="18" t="s">
        <v>110</v>
      </c>
      <c r="B3946" s="27">
        <v>22</v>
      </c>
      <c r="C3946" t="s">
        <v>1962</v>
      </c>
      <c r="D3946">
        <v>2016</v>
      </c>
    </row>
    <row r="3947" spans="1:4" x14ac:dyDescent="0.3">
      <c r="A3947" s="18" t="s">
        <v>110</v>
      </c>
      <c r="B3947" s="27">
        <v>22</v>
      </c>
      <c r="C3947" t="s">
        <v>1962</v>
      </c>
      <c r="D3947">
        <v>2016</v>
      </c>
    </row>
    <row r="3948" spans="1:4" x14ac:dyDescent="0.3">
      <c r="A3948" s="18" t="s">
        <v>112</v>
      </c>
      <c r="B3948" s="27">
        <v>26</v>
      </c>
      <c r="C3948" t="s">
        <v>1962</v>
      </c>
      <c r="D3948">
        <v>2016</v>
      </c>
    </row>
    <row r="3949" spans="1:4" x14ac:dyDescent="0.3">
      <c r="A3949" s="18" t="s">
        <v>112</v>
      </c>
      <c r="B3949" s="27">
        <v>26</v>
      </c>
      <c r="C3949" t="s">
        <v>1962</v>
      </c>
      <c r="D3949">
        <v>2016</v>
      </c>
    </row>
    <row r="3950" spans="1:4" x14ac:dyDescent="0.3">
      <c r="A3950" s="18" t="s">
        <v>113</v>
      </c>
      <c r="B3950" s="27">
        <v>28</v>
      </c>
      <c r="C3950" t="s">
        <v>1962</v>
      </c>
      <c r="D3950">
        <v>2016</v>
      </c>
    </row>
    <row r="3951" spans="1:4" x14ac:dyDescent="0.3">
      <c r="A3951" s="18" t="s">
        <v>92</v>
      </c>
      <c r="B3951" s="27">
        <v>18</v>
      </c>
      <c r="C3951" t="s">
        <v>1963</v>
      </c>
      <c r="D3951">
        <v>2016</v>
      </c>
    </row>
    <row r="3952" spans="1:4" x14ac:dyDescent="0.3">
      <c r="A3952" s="18" t="s">
        <v>99</v>
      </c>
      <c r="B3952" s="27">
        <v>19</v>
      </c>
      <c r="C3952" t="s">
        <v>1963</v>
      </c>
      <c r="D3952">
        <v>2016</v>
      </c>
    </row>
    <row r="3953" spans="1:4" x14ac:dyDescent="0.3">
      <c r="A3953" s="18" t="s">
        <v>114</v>
      </c>
      <c r="B3953" s="27">
        <v>21</v>
      </c>
      <c r="C3953" t="s">
        <v>1962</v>
      </c>
      <c r="D3953">
        <v>2016</v>
      </c>
    </row>
    <row r="3954" spans="1:4" x14ac:dyDescent="0.3">
      <c r="A3954" s="18" t="s">
        <v>115</v>
      </c>
      <c r="B3954" s="27">
        <v>19</v>
      </c>
      <c r="C3954" t="s">
        <v>1962</v>
      </c>
      <c r="D3954">
        <v>2016</v>
      </c>
    </row>
    <row r="3955" spans="1:4" x14ac:dyDescent="0.3">
      <c r="A3955" s="18" t="s">
        <v>115</v>
      </c>
      <c r="B3955" s="27">
        <v>19</v>
      </c>
      <c r="C3955" t="s">
        <v>1962</v>
      </c>
      <c r="D3955">
        <v>2016</v>
      </c>
    </row>
    <row r="3956" spans="1:4" x14ac:dyDescent="0.3">
      <c r="A3956" s="18" t="s">
        <v>116</v>
      </c>
      <c r="B3956" s="27">
        <v>10</v>
      </c>
      <c r="C3956" t="s">
        <v>1963</v>
      </c>
      <c r="D3956">
        <v>2016</v>
      </c>
    </row>
    <row r="3957" spans="1:4" x14ac:dyDescent="0.3">
      <c r="A3957" s="18" t="s">
        <v>117</v>
      </c>
      <c r="B3957" s="27">
        <v>4</v>
      </c>
      <c r="C3957" t="s">
        <v>1962</v>
      </c>
      <c r="D3957">
        <v>2010</v>
      </c>
    </row>
    <row r="3958" spans="1:4" x14ac:dyDescent="0.3">
      <c r="A3958" s="18" t="s">
        <v>117</v>
      </c>
      <c r="B3958" s="27">
        <v>4</v>
      </c>
      <c r="C3958" t="s">
        <v>1962</v>
      </c>
      <c r="D3958">
        <v>2010</v>
      </c>
    </row>
    <row r="3959" spans="1:4" x14ac:dyDescent="0.3">
      <c r="A3959" s="18" t="s">
        <v>117</v>
      </c>
      <c r="B3959" s="27">
        <v>4</v>
      </c>
      <c r="C3959" t="s">
        <v>1962</v>
      </c>
      <c r="D3959">
        <v>2010</v>
      </c>
    </row>
    <row r="3960" spans="1:4" x14ac:dyDescent="0.3">
      <c r="A3960" s="18" t="s">
        <v>112</v>
      </c>
      <c r="B3960" s="27">
        <v>26</v>
      </c>
      <c r="C3960" t="s">
        <v>1962</v>
      </c>
      <c r="D3960">
        <v>2016</v>
      </c>
    </row>
    <row r="3961" spans="1:4" x14ac:dyDescent="0.3">
      <c r="A3961" s="18" t="s">
        <v>112</v>
      </c>
      <c r="B3961" s="27">
        <v>26</v>
      </c>
      <c r="C3961" t="s">
        <v>1962</v>
      </c>
      <c r="D3961">
        <v>2016</v>
      </c>
    </row>
    <row r="3962" spans="1:4" x14ac:dyDescent="0.3">
      <c r="A3962" s="18" t="s">
        <v>112</v>
      </c>
      <c r="B3962" s="27">
        <v>26</v>
      </c>
      <c r="C3962" t="s">
        <v>1962</v>
      </c>
      <c r="D3962">
        <v>2016</v>
      </c>
    </row>
    <row r="3963" spans="1:4" x14ac:dyDescent="0.3">
      <c r="A3963" s="18" t="s">
        <v>118</v>
      </c>
      <c r="B3963" s="27">
        <v>29</v>
      </c>
      <c r="C3963" t="s">
        <v>1962</v>
      </c>
      <c r="D3963">
        <v>2016</v>
      </c>
    </row>
    <row r="3964" spans="1:4" x14ac:dyDescent="0.3">
      <c r="A3964" s="18" t="s">
        <v>99</v>
      </c>
      <c r="B3964" s="27">
        <v>19</v>
      </c>
      <c r="C3964" t="s">
        <v>1963</v>
      </c>
      <c r="D3964">
        <v>2016</v>
      </c>
    </row>
    <row r="3965" spans="1:4" x14ac:dyDescent="0.3">
      <c r="A3965" s="18" t="s">
        <v>99</v>
      </c>
      <c r="B3965" s="27">
        <v>19</v>
      </c>
      <c r="C3965" t="s">
        <v>1963</v>
      </c>
      <c r="D3965">
        <v>2016</v>
      </c>
    </row>
    <row r="3966" spans="1:4" x14ac:dyDescent="0.3">
      <c r="A3966" s="18" t="s">
        <v>95</v>
      </c>
      <c r="B3966" s="27">
        <v>11</v>
      </c>
      <c r="C3966" t="s">
        <v>1963</v>
      </c>
      <c r="D3966">
        <v>2016</v>
      </c>
    </row>
    <row r="3967" spans="1:4" x14ac:dyDescent="0.3">
      <c r="A3967" s="18" t="s">
        <v>99</v>
      </c>
      <c r="B3967" s="27">
        <v>19</v>
      </c>
      <c r="C3967" t="s">
        <v>1963</v>
      </c>
      <c r="D3967">
        <v>2016</v>
      </c>
    </row>
    <row r="3968" spans="1:4" x14ac:dyDescent="0.3">
      <c r="A3968" s="18" t="s">
        <v>99</v>
      </c>
      <c r="B3968" s="27">
        <v>19</v>
      </c>
      <c r="C3968" t="s">
        <v>1963</v>
      </c>
      <c r="D3968">
        <v>2016</v>
      </c>
    </row>
    <row r="3969" spans="1:4" x14ac:dyDescent="0.3">
      <c r="A3969" s="18" t="s">
        <v>119</v>
      </c>
      <c r="B3969" s="27">
        <v>16</v>
      </c>
      <c r="C3969" t="s">
        <v>1965</v>
      </c>
      <c r="D3969">
        <v>2012</v>
      </c>
    </row>
    <row r="3970" spans="1:4" x14ac:dyDescent="0.3">
      <c r="A3970" s="18" t="s">
        <v>119</v>
      </c>
      <c r="B3970" s="27">
        <v>16</v>
      </c>
      <c r="C3970" t="s">
        <v>1965</v>
      </c>
      <c r="D3970">
        <v>2012</v>
      </c>
    </row>
    <row r="3971" spans="1:4" x14ac:dyDescent="0.3">
      <c r="A3971" s="18" t="s">
        <v>119</v>
      </c>
      <c r="B3971" s="27">
        <v>16</v>
      </c>
      <c r="C3971" t="s">
        <v>1965</v>
      </c>
      <c r="D3971">
        <v>2012</v>
      </c>
    </row>
    <row r="3972" spans="1:4" x14ac:dyDescent="0.3">
      <c r="A3972" s="18" t="s">
        <v>119</v>
      </c>
      <c r="B3972" s="27">
        <v>16</v>
      </c>
      <c r="C3972" t="s">
        <v>1965</v>
      </c>
      <c r="D3972">
        <v>2012</v>
      </c>
    </row>
    <row r="3973" spans="1:4" x14ac:dyDescent="0.3">
      <c r="A3973" s="18" t="s">
        <v>119</v>
      </c>
      <c r="B3973" s="27">
        <v>16</v>
      </c>
      <c r="C3973" t="s">
        <v>1965</v>
      </c>
      <c r="D3973">
        <v>2012</v>
      </c>
    </row>
    <row r="3974" spans="1:4" x14ac:dyDescent="0.3">
      <c r="A3974" s="18" t="s">
        <v>119</v>
      </c>
      <c r="B3974" s="27">
        <v>16</v>
      </c>
      <c r="C3974" t="s">
        <v>1965</v>
      </c>
      <c r="D3974">
        <v>2012</v>
      </c>
    </row>
    <row r="3975" spans="1:4" x14ac:dyDescent="0.3">
      <c r="A3975" s="18" t="s">
        <v>120</v>
      </c>
      <c r="B3975" s="27">
        <v>6</v>
      </c>
      <c r="C3975" t="s">
        <v>1961</v>
      </c>
      <c r="D3975">
        <v>2012</v>
      </c>
    </row>
    <row r="3976" spans="1:4" x14ac:dyDescent="0.3">
      <c r="A3976" s="18" t="s">
        <v>120</v>
      </c>
      <c r="B3976" s="27">
        <v>6</v>
      </c>
      <c r="C3976" t="s">
        <v>1961</v>
      </c>
      <c r="D3976">
        <v>2012</v>
      </c>
    </row>
    <row r="3977" spans="1:4" x14ac:dyDescent="0.3">
      <c r="A3977" s="18" t="s">
        <v>120</v>
      </c>
      <c r="B3977" s="27">
        <v>6</v>
      </c>
      <c r="C3977" t="s">
        <v>1961</v>
      </c>
      <c r="D3977">
        <v>2012</v>
      </c>
    </row>
    <row r="3978" spans="1:4" x14ac:dyDescent="0.3">
      <c r="A3978" s="18" t="s">
        <v>121</v>
      </c>
      <c r="B3978" s="27">
        <v>12</v>
      </c>
      <c r="C3978" t="s">
        <v>1969</v>
      </c>
      <c r="D3978">
        <v>2012</v>
      </c>
    </row>
    <row r="3979" spans="1:4" x14ac:dyDescent="0.3">
      <c r="A3979" s="18" t="s">
        <v>121</v>
      </c>
      <c r="B3979" s="27">
        <v>12</v>
      </c>
      <c r="C3979" t="s">
        <v>1969</v>
      </c>
      <c r="D3979">
        <v>2012</v>
      </c>
    </row>
    <row r="3980" spans="1:4" x14ac:dyDescent="0.3">
      <c r="A3980" s="18" t="s">
        <v>121</v>
      </c>
      <c r="B3980" s="27">
        <v>12</v>
      </c>
      <c r="C3980" t="s">
        <v>1969</v>
      </c>
      <c r="D3980">
        <v>2012</v>
      </c>
    </row>
    <row r="3981" spans="1:4" x14ac:dyDescent="0.3">
      <c r="A3981" s="18" t="s">
        <v>122</v>
      </c>
      <c r="B3981" s="27">
        <v>17</v>
      </c>
      <c r="C3981" t="s">
        <v>1962</v>
      </c>
      <c r="D3981">
        <v>2013</v>
      </c>
    </row>
    <row r="3982" spans="1:4" x14ac:dyDescent="0.3">
      <c r="A3982" s="18" t="s">
        <v>122</v>
      </c>
      <c r="B3982" s="27">
        <v>17</v>
      </c>
      <c r="C3982" t="s">
        <v>1962</v>
      </c>
      <c r="D3982">
        <v>2013</v>
      </c>
    </row>
    <row r="3983" spans="1:4" x14ac:dyDescent="0.3">
      <c r="A3983" s="18" t="s">
        <v>122</v>
      </c>
      <c r="B3983" s="27">
        <v>17</v>
      </c>
      <c r="C3983" t="s">
        <v>1962</v>
      </c>
      <c r="D3983">
        <v>2013</v>
      </c>
    </row>
    <row r="3984" spans="1:4" x14ac:dyDescent="0.3">
      <c r="A3984" s="18" t="s">
        <v>123</v>
      </c>
      <c r="B3984" s="27">
        <v>5</v>
      </c>
      <c r="C3984" t="s">
        <v>1963</v>
      </c>
      <c r="D3984">
        <v>2016</v>
      </c>
    </row>
    <row r="3985" spans="1:4" x14ac:dyDescent="0.3">
      <c r="A3985" s="18" t="s">
        <v>93</v>
      </c>
      <c r="B3985" s="27">
        <v>22</v>
      </c>
      <c r="C3985" t="s">
        <v>1963</v>
      </c>
      <c r="D3985">
        <v>2016</v>
      </c>
    </row>
    <row r="3986" spans="1:4" x14ac:dyDescent="0.3">
      <c r="A3986" s="18" t="s">
        <v>93</v>
      </c>
      <c r="B3986" s="27">
        <v>22</v>
      </c>
      <c r="C3986" t="s">
        <v>1963</v>
      </c>
      <c r="D3986">
        <v>2016</v>
      </c>
    </row>
    <row r="3987" spans="1:4" x14ac:dyDescent="0.3">
      <c r="A3987" s="18" t="s">
        <v>124</v>
      </c>
      <c r="B3987" s="27">
        <v>1</v>
      </c>
      <c r="C3987" t="s">
        <v>1963</v>
      </c>
      <c r="D3987">
        <v>2016</v>
      </c>
    </row>
    <row r="3988" spans="1:4" x14ac:dyDescent="0.3">
      <c r="A3988" s="18" t="s">
        <v>124</v>
      </c>
      <c r="B3988" s="27">
        <v>1</v>
      </c>
      <c r="C3988" t="s">
        <v>1963</v>
      </c>
      <c r="D3988">
        <v>2016</v>
      </c>
    </row>
    <row r="3989" spans="1:4" x14ac:dyDescent="0.3">
      <c r="A3989" s="18" t="s">
        <v>124</v>
      </c>
      <c r="B3989" s="27">
        <v>1</v>
      </c>
      <c r="C3989" t="s">
        <v>1963</v>
      </c>
      <c r="D3989">
        <v>2016</v>
      </c>
    </row>
    <row r="3990" spans="1:4" x14ac:dyDescent="0.3">
      <c r="A3990" s="18" t="s">
        <v>124</v>
      </c>
      <c r="B3990" s="27">
        <v>1</v>
      </c>
      <c r="C3990" t="s">
        <v>1963</v>
      </c>
      <c r="D3990">
        <v>2016</v>
      </c>
    </row>
    <row r="3991" spans="1:4" x14ac:dyDescent="0.3">
      <c r="A3991" s="18" t="s">
        <v>124</v>
      </c>
      <c r="B3991" s="27">
        <v>1</v>
      </c>
      <c r="C3991" t="s">
        <v>1963</v>
      </c>
      <c r="D3991">
        <v>2016</v>
      </c>
    </row>
    <row r="3992" spans="1:4" x14ac:dyDescent="0.3">
      <c r="A3992" s="18" t="s">
        <v>124</v>
      </c>
      <c r="B3992" s="27">
        <v>1</v>
      </c>
      <c r="C3992" t="s">
        <v>1963</v>
      </c>
      <c r="D3992">
        <v>2016</v>
      </c>
    </row>
    <row r="3993" spans="1:4" x14ac:dyDescent="0.3">
      <c r="A3993" s="18" t="s">
        <v>124</v>
      </c>
      <c r="B3993" s="27">
        <v>1</v>
      </c>
      <c r="C3993" t="s">
        <v>1963</v>
      </c>
      <c r="D3993">
        <v>2016</v>
      </c>
    </row>
    <row r="3994" spans="1:4" x14ac:dyDescent="0.3">
      <c r="A3994" s="18" t="s">
        <v>124</v>
      </c>
      <c r="B3994" s="27">
        <v>1</v>
      </c>
      <c r="C3994" t="s">
        <v>1963</v>
      </c>
      <c r="D3994">
        <v>2016</v>
      </c>
    </row>
    <row r="3995" spans="1:4" x14ac:dyDescent="0.3">
      <c r="A3995" s="18" t="s">
        <v>124</v>
      </c>
      <c r="B3995" s="27">
        <v>1</v>
      </c>
      <c r="C3995" t="s">
        <v>1963</v>
      </c>
      <c r="D3995">
        <v>2016</v>
      </c>
    </row>
    <row r="3996" spans="1:4" x14ac:dyDescent="0.3">
      <c r="A3996" s="18" t="s">
        <v>124</v>
      </c>
      <c r="B3996" s="27">
        <v>1</v>
      </c>
      <c r="C3996" t="s">
        <v>1963</v>
      </c>
      <c r="D3996">
        <v>2016</v>
      </c>
    </row>
    <row r="3997" spans="1:4" x14ac:dyDescent="0.3">
      <c r="A3997" s="18" t="s">
        <v>124</v>
      </c>
      <c r="B3997" s="27">
        <v>1</v>
      </c>
      <c r="C3997" t="s">
        <v>1963</v>
      </c>
      <c r="D3997">
        <v>2016</v>
      </c>
    </row>
    <row r="3998" spans="1:4" x14ac:dyDescent="0.3">
      <c r="A3998" s="18" t="s">
        <v>124</v>
      </c>
      <c r="B3998" s="27">
        <v>1</v>
      </c>
      <c r="C3998" t="s">
        <v>1963</v>
      </c>
      <c r="D3998">
        <v>2016</v>
      </c>
    </row>
    <row r="3999" spans="1:4" x14ac:dyDescent="0.3">
      <c r="A3999" s="18" t="s">
        <v>124</v>
      </c>
      <c r="B3999" s="27">
        <v>1</v>
      </c>
      <c r="C3999" t="s">
        <v>1963</v>
      </c>
      <c r="D3999">
        <v>2016</v>
      </c>
    </row>
    <row r="4000" spans="1:4" x14ac:dyDescent="0.3">
      <c r="A4000" s="18" t="s">
        <v>124</v>
      </c>
      <c r="B4000" s="27">
        <v>1</v>
      </c>
      <c r="C4000" t="s">
        <v>1963</v>
      </c>
      <c r="D4000">
        <v>2016</v>
      </c>
    </row>
    <row r="4001" spans="1:4" x14ac:dyDescent="0.3">
      <c r="A4001" s="18" t="s">
        <v>124</v>
      </c>
      <c r="B4001" s="27">
        <v>1</v>
      </c>
      <c r="C4001" t="s">
        <v>1963</v>
      </c>
      <c r="D4001">
        <v>2016</v>
      </c>
    </row>
    <row r="4002" spans="1:4" x14ac:dyDescent="0.3">
      <c r="A4002" s="18" t="s">
        <v>124</v>
      </c>
      <c r="B4002" s="27">
        <v>1</v>
      </c>
      <c r="C4002" t="s">
        <v>1963</v>
      </c>
      <c r="D4002">
        <v>2016</v>
      </c>
    </row>
    <row r="4003" spans="1:4" x14ac:dyDescent="0.3">
      <c r="A4003" s="18" t="s">
        <v>124</v>
      </c>
      <c r="B4003" s="27">
        <v>1</v>
      </c>
      <c r="C4003" t="s">
        <v>1963</v>
      </c>
      <c r="D4003">
        <v>2016</v>
      </c>
    </row>
    <row r="4004" spans="1:4" x14ac:dyDescent="0.3">
      <c r="A4004" s="18" t="s">
        <v>124</v>
      </c>
      <c r="B4004" s="27">
        <v>1</v>
      </c>
      <c r="C4004" t="s">
        <v>1963</v>
      </c>
      <c r="D4004">
        <v>2016</v>
      </c>
    </row>
    <row r="4005" spans="1:4" x14ac:dyDescent="0.3">
      <c r="A4005" s="18" t="s">
        <v>124</v>
      </c>
      <c r="B4005" s="27">
        <v>1</v>
      </c>
      <c r="C4005" t="s">
        <v>1963</v>
      </c>
      <c r="D4005">
        <v>2016</v>
      </c>
    </row>
    <row r="4006" spans="1:4" x14ac:dyDescent="0.3">
      <c r="A4006" s="18" t="s">
        <v>124</v>
      </c>
      <c r="B4006" s="27">
        <v>1</v>
      </c>
      <c r="C4006" t="s">
        <v>1963</v>
      </c>
      <c r="D4006">
        <v>2016</v>
      </c>
    </row>
    <row r="4007" spans="1:4" x14ac:dyDescent="0.3">
      <c r="A4007" s="18" t="s">
        <v>124</v>
      </c>
      <c r="B4007" s="27">
        <v>1</v>
      </c>
      <c r="C4007" t="s">
        <v>1963</v>
      </c>
      <c r="D4007">
        <v>2016</v>
      </c>
    </row>
    <row r="4008" spans="1:4" x14ac:dyDescent="0.3">
      <c r="A4008" s="18" t="s">
        <v>124</v>
      </c>
      <c r="B4008" s="27">
        <v>1</v>
      </c>
      <c r="C4008" t="s">
        <v>1963</v>
      </c>
      <c r="D4008">
        <v>2016</v>
      </c>
    </row>
    <row r="4009" spans="1:4" x14ac:dyDescent="0.3">
      <c r="A4009" s="18" t="s">
        <v>124</v>
      </c>
      <c r="B4009" s="27">
        <v>1</v>
      </c>
      <c r="C4009" t="s">
        <v>1963</v>
      </c>
      <c r="D4009">
        <v>2016</v>
      </c>
    </row>
    <row r="4010" spans="1:4" x14ac:dyDescent="0.3">
      <c r="A4010" s="18" t="s">
        <v>124</v>
      </c>
      <c r="B4010" s="27">
        <v>1</v>
      </c>
      <c r="C4010" t="s">
        <v>1963</v>
      </c>
      <c r="D4010">
        <v>2016</v>
      </c>
    </row>
    <row r="4011" spans="1:4" x14ac:dyDescent="0.3">
      <c r="A4011" s="18" t="s">
        <v>124</v>
      </c>
      <c r="B4011" s="27">
        <v>1</v>
      </c>
      <c r="C4011" t="s">
        <v>1963</v>
      </c>
      <c r="D4011">
        <v>2016</v>
      </c>
    </row>
    <row r="4012" spans="1:4" x14ac:dyDescent="0.3">
      <c r="A4012" s="18" t="s">
        <v>124</v>
      </c>
      <c r="B4012" s="27">
        <v>1</v>
      </c>
      <c r="C4012" t="s">
        <v>1963</v>
      </c>
      <c r="D4012">
        <v>2016</v>
      </c>
    </row>
    <row r="4013" spans="1:4" x14ac:dyDescent="0.3">
      <c r="A4013" s="18" t="s">
        <v>124</v>
      </c>
      <c r="B4013" s="27">
        <v>1</v>
      </c>
      <c r="C4013" t="s">
        <v>1963</v>
      </c>
      <c r="D4013">
        <v>2016</v>
      </c>
    </row>
    <row r="4014" spans="1:4" x14ac:dyDescent="0.3">
      <c r="A4014" s="18" t="s">
        <v>124</v>
      </c>
      <c r="B4014" s="27">
        <v>1</v>
      </c>
      <c r="C4014" t="s">
        <v>1963</v>
      </c>
      <c r="D4014">
        <v>2016</v>
      </c>
    </row>
    <row r="4015" spans="1:4" x14ac:dyDescent="0.3">
      <c r="A4015" s="18" t="s">
        <v>124</v>
      </c>
      <c r="B4015" s="27">
        <v>1</v>
      </c>
      <c r="C4015" t="s">
        <v>1963</v>
      </c>
      <c r="D4015">
        <v>2016</v>
      </c>
    </row>
    <row r="4016" spans="1:4" x14ac:dyDescent="0.3">
      <c r="A4016" s="18" t="s">
        <v>124</v>
      </c>
      <c r="B4016" s="27">
        <v>1</v>
      </c>
      <c r="C4016" t="s">
        <v>1963</v>
      </c>
      <c r="D4016">
        <v>2016</v>
      </c>
    </row>
    <row r="4017" spans="1:4" x14ac:dyDescent="0.3">
      <c r="A4017" s="18" t="s">
        <v>124</v>
      </c>
      <c r="B4017" s="27">
        <v>1</v>
      </c>
      <c r="C4017" t="s">
        <v>1963</v>
      </c>
      <c r="D4017">
        <v>2016</v>
      </c>
    </row>
    <row r="4018" spans="1:4" x14ac:dyDescent="0.3">
      <c r="A4018" s="18" t="s">
        <v>124</v>
      </c>
      <c r="B4018" s="27">
        <v>1</v>
      </c>
      <c r="C4018" t="s">
        <v>1963</v>
      </c>
      <c r="D4018">
        <v>2016</v>
      </c>
    </row>
    <row r="4019" spans="1:4" x14ac:dyDescent="0.3">
      <c r="A4019" s="18" t="s">
        <v>124</v>
      </c>
      <c r="B4019" s="27">
        <v>1</v>
      </c>
      <c r="C4019" t="s">
        <v>1963</v>
      </c>
      <c r="D4019">
        <v>2016</v>
      </c>
    </row>
    <row r="4020" spans="1:4" x14ac:dyDescent="0.3">
      <c r="A4020" s="18" t="s">
        <v>124</v>
      </c>
      <c r="B4020" s="27">
        <v>1</v>
      </c>
      <c r="C4020" t="s">
        <v>1963</v>
      </c>
      <c r="D4020">
        <v>2016</v>
      </c>
    </row>
    <row r="4021" spans="1:4" x14ac:dyDescent="0.3">
      <c r="A4021" s="18" t="s">
        <v>124</v>
      </c>
      <c r="B4021" s="27">
        <v>1</v>
      </c>
      <c r="C4021" t="s">
        <v>1963</v>
      </c>
      <c r="D4021">
        <v>2016</v>
      </c>
    </row>
    <row r="4022" spans="1:4" x14ac:dyDescent="0.3">
      <c r="A4022" s="18" t="s">
        <v>124</v>
      </c>
      <c r="B4022" s="27">
        <v>1</v>
      </c>
      <c r="C4022" t="s">
        <v>1963</v>
      </c>
      <c r="D4022">
        <v>2016</v>
      </c>
    </row>
    <row r="4023" spans="1:4" x14ac:dyDescent="0.3">
      <c r="A4023" s="18" t="s">
        <v>124</v>
      </c>
      <c r="B4023" s="27">
        <v>1</v>
      </c>
      <c r="C4023" t="s">
        <v>1963</v>
      </c>
      <c r="D4023">
        <v>2016</v>
      </c>
    </row>
    <row r="4024" spans="1:4" x14ac:dyDescent="0.3">
      <c r="A4024" s="18" t="s">
        <v>124</v>
      </c>
      <c r="B4024" s="27">
        <v>1</v>
      </c>
      <c r="C4024" t="s">
        <v>1963</v>
      </c>
      <c r="D4024">
        <v>2016</v>
      </c>
    </row>
    <row r="4025" spans="1:4" x14ac:dyDescent="0.3">
      <c r="A4025" s="18" t="s">
        <v>124</v>
      </c>
      <c r="B4025" s="27">
        <v>1</v>
      </c>
      <c r="C4025" t="s">
        <v>1963</v>
      </c>
      <c r="D4025">
        <v>2016</v>
      </c>
    </row>
    <row r="4026" spans="1:4" x14ac:dyDescent="0.3">
      <c r="A4026" s="18" t="s">
        <v>124</v>
      </c>
      <c r="B4026" s="27">
        <v>1</v>
      </c>
      <c r="C4026" t="s">
        <v>1963</v>
      </c>
      <c r="D4026">
        <v>2016</v>
      </c>
    </row>
    <row r="4027" spans="1:4" x14ac:dyDescent="0.3">
      <c r="A4027" s="18" t="s">
        <v>125</v>
      </c>
      <c r="B4027" s="27">
        <v>8</v>
      </c>
      <c r="C4027" t="s">
        <v>1963</v>
      </c>
      <c r="D4027">
        <v>2016</v>
      </c>
    </row>
    <row r="4028" spans="1:4" x14ac:dyDescent="0.3">
      <c r="A4028" s="18" t="s">
        <v>125</v>
      </c>
      <c r="B4028" s="27">
        <v>8</v>
      </c>
      <c r="C4028" t="s">
        <v>1963</v>
      </c>
      <c r="D4028">
        <v>2016</v>
      </c>
    </row>
    <row r="4029" spans="1:4" x14ac:dyDescent="0.3">
      <c r="A4029" s="18" t="s">
        <v>125</v>
      </c>
      <c r="B4029" s="27">
        <v>8</v>
      </c>
      <c r="C4029" t="s">
        <v>1963</v>
      </c>
      <c r="D4029">
        <v>2016</v>
      </c>
    </row>
    <row r="4030" spans="1:4" x14ac:dyDescent="0.3">
      <c r="A4030" s="18" t="s">
        <v>125</v>
      </c>
      <c r="B4030" s="27">
        <v>8</v>
      </c>
      <c r="C4030" t="s">
        <v>1963</v>
      </c>
      <c r="D4030">
        <v>2016</v>
      </c>
    </row>
    <row r="4031" spans="1:4" x14ac:dyDescent="0.3">
      <c r="A4031" s="18" t="s">
        <v>125</v>
      </c>
      <c r="B4031" s="27">
        <v>8</v>
      </c>
      <c r="C4031" t="s">
        <v>1963</v>
      </c>
      <c r="D4031">
        <v>2016</v>
      </c>
    </row>
    <row r="4032" spans="1:4" x14ac:dyDescent="0.3">
      <c r="A4032" s="18" t="s">
        <v>116</v>
      </c>
      <c r="B4032" s="27">
        <v>10</v>
      </c>
      <c r="C4032" t="s">
        <v>1963</v>
      </c>
      <c r="D4032">
        <v>2016</v>
      </c>
    </row>
    <row r="4033" spans="1:4" x14ac:dyDescent="0.3">
      <c r="A4033" s="18" t="s">
        <v>116</v>
      </c>
      <c r="B4033" s="27">
        <v>10</v>
      </c>
      <c r="C4033" t="s">
        <v>1963</v>
      </c>
      <c r="D4033">
        <v>2016</v>
      </c>
    </row>
    <row r="4034" spans="1:4" x14ac:dyDescent="0.3">
      <c r="A4034" s="18" t="s">
        <v>116</v>
      </c>
      <c r="B4034" s="27">
        <v>10</v>
      </c>
      <c r="C4034" t="s">
        <v>1963</v>
      </c>
      <c r="D4034">
        <v>2016</v>
      </c>
    </row>
    <row r="4035" spans="1:4" x14ac:dyDescent="0.3">
      <c r="A4035" s="18" t="s">
        <v>116</v>
      </c>
      <c r="B4035" s="27">
        <v>10</v>
      </c>
      <c r="C4035" t="s">
        <v>1963</v>
      </c>
      <c r="D4035">
        <v>2016</v>
      </c>
    </row>
    <row r="4036" spans="1:4" x14ac:dyDescent="0.3">
      <c r="A4036" s="18" t="s">
        <v>116</v>
      </c>
      <c r="B4036" s="27">
        <v>10</v>
      </c>
      <c r="C4036" t="s">
        <v>1963</v>
      </c>
      <c r="D4036">
        <v>2016</v>
      </c>
    </row>
    <row r="4037" spans="1:4" x14ac:dyDescent="0.3">
      <c r="A4037" s="18" t="s">
        <v>116</v>
      </c>
      <c r="B4037" s="27">
        <v>10</v>
      </c>
      <c r="C4037" t="s">
        <v>1963</v>
      </c>
      <c r="D4037">
        <v>2016</v>
      </c>
    </row>
    <row r="4038" spans="1:4" x14ac:dyDescent="0.3">
      <c r="A4038" s="18" t="s">
        <v>126</v>
      </c>
      <c r="B4038" s="27">
        <v>2</v>
      </c>
      <c r="C4038" t="s">
        <v>1963</v>
      </c>
      <c r="D4038">
        <v>2016</v>
      </c>
    </row>
    <row r="4039" spans="1:4" x14ac:dyDescent="0.3">
      <c r="A4039" s="18" t="s">
        <v>126</v>
      </c>
      <c r="B4039" s="27">
        <v>2</v>
      </c>
      <c r="C4039" t="s">
        <v>1963</v>
      </c>
      <c r="D4039">
        <v>2016</v>
      </c>
    </row>
    <row r="4040" spans="1:4" x14ac:dyDescent="0.3">
      <c r="A4040" s="18" t="s">
        <v>126</v>
      </c>
      <c r="B4040" s="27">
        <v>2</v>
      </c>
      <c r="C4040" t="s">
        <v>1963</v>
      </c>
      <c r="D4040">
        <v>2016</v>
      </c>
    </row>
    <row r="4041" spans="1:4" x14ac:dyDescent="0.3">
      <c r="A4041" s="18" t="s">
        <v>116</v>
      </c>
      <c r="B4041" s="27">
        <v>10</v>
      </c>
      <c r="C4041" t="s">
        <v>1963</v>
      </c>
      <c r="D4041">
        <v>2016</v>
      </c>
    </row>
    <row r="4042" spans="1:4" x14ac:dyDescent="0.3">
      <c r="A4042" s="18" t="s">
        <v>116</v>
      </c>
      <c r="B4042" s="27">
        <v>10</v>
      </c>
      <c r="C4042" t="s">
        <v>1963</v>
      </c>
      <c r="D4042">
        <v>2016</v>
      </c>
    </row>
    <row r="4043" spans="1:4" x14ac:dyDescent="0.3">
      <c r="A4043" s="18" t="s">
        <v>89</v>
      </c>
      <c r="B4043" s="27">
        <v>3</v>
      </c>
      <c r="C4043" t="s">
        <v>1963</v>
      </c>
      <c r="D4043">
        <v>2016</v>
      </c>
    </row>
    <row r="4044" spans="1:4" x14ac:dyDescent="0.3">
      <c r="A4044" s="18" t="s">
        <v>89</v>
      </c>
      <c r="B4044" s="27">
        <v>3</v>
      </c>
      <c r="C4044" t="s">
        <v>1963</v>
      </c>
      <c r="D4044">
        <v>2016</v>
      </c>
    </row>
    <row r="4045" spans="1:4" x14ac:dyDescent="0.3">
      <c r="A4045" s="18" t="s">
        <v>89</v>
      </c>
      <c r="B4045" s="27">
        <v>3</v>
      </c>
      <c r="C4045" t="s">
        <v>1963</v>
      </c>
      <c r="D4045">
        <v>2016</v>
      </c>
    </row>
    <row r="4046" spans="1:4" x14ac:dyDescent="0.3">
      <c r="A4046" s="18" t="s">
        <v>96</v>
      </c>
      <c r="B4046" s="27">
        <v>12</v>
      </c>
      <c r="C4046" t="s">
        <v>1963</v>
      </c>
      <c r="D4046">
        <v>2016</v>
      </c>
    </row>
    <row r="4047" spans="1:4" x14ac:dyDescent="0.3">
      <c r="A4047" s="18" t="s">
        <v>126</v>
      </c>
      <c r="B4047" s="27">
        <v>2</v>
      </c>
      <c r="C4047" t="s">
        <v>1963</v>
      </c>
      <c r="D4047">
        <v>2016</v>
      </c>
    </row>
    <row r="4048" spans="1:4" x14ac:dyDescent="0.3">
      <c r="A4048" s="18" t="s">
        <v>126</v>
      </c>
      <c r="B4048" s="27">
        <v>2</v>
      </c>
      <c r="C4048" t="s">
        <v>1963</v>
      </c>
      <c r="D4048">
        <v>2016</v>
      </c>
    </row>
    <row r="4049" spans="1:4" x14ac:dyDescent="0.3">
      <c r="A4049" s="18" t="s">
        <v>126</v>
      </c>
      <c r="B4049" s="27">
        <v>2</v>
      </c>
      <c r="C4049" t="s">
        <v>1963</v>
      </c>
      <c r="D4049">
        <v>2016</v>
      </c>
    </row>
    <row r="4050" spans="1:4" x14ac:dyDescent="0.3">
      <c r="A4050" s="18" t="s">
        <v>124</v>
      </c>
      <c r="B4050" s="27">
        <v>1</v>
      </c>
      <c r="C4050" t="s">
        <v>1963</v>
      </c>
      <c r="D4050">
        <v>2016</v>
      </c>
    </row>
    <row r="4051" spans="1:4" x14ac:dyDescent="0.3">
      <c r="A4051" s="18" t="s">
        <v>124</v>
      </c>
      <c r="B4051" s="27">
        <v>1</v>
      </c>
      <c r="C4051" t="s">
        <v>1963</v>
      </c>
      <c r="D4051">
        <v>2016</v>
      </c>
    </row>
    <row r="4052" spans="1:4" x14ac:dyDescent="0.3">
      <c r="A4052" s="18" t="s">
        <v>126</v>
      </c>
      <c r="B4052" s="27">
        <v>2</v>
      </c>
      <c r="C4052" t="s">
        <v>1963</v>
      </c>
      <c r="D4052">
        <v>2016</v>
      </c>
    </row>
    <row r="4053" spans="1:4" x14ac:dyDescent="0.3">
      <c r="A4053" s="18" t="s">
        <v>127</v>
      </c>
      <c r="B4053" s="27">
        <v>4</v>
      </c>
      <c r="C4053" t="s">
        <v>1963</v>
      </c>
      <c r="D4053">
        <v>2016</v>
      </c>
    </row>
    <row r="4054" spans="1:4" x14ac:dyDescent="0.3">
      <c r="A4054" s="18" t="s">
        <v>127</v>
      </c>
      <c r="B4054" s="27">
        <v>4</v>
      </c>
      <c r="C4054" t="s">
        <v>1963</v>
      </c>
      <c r="D4054">
        <v>2016</v>
      </c>
    </row>
    <row r="4055" spans="1:4" x14ac:dyDescent="0.3">
      <c r="A4055" s="18" t="s">
        <v>127</v>
      </c>
      <c r="B4055" s="27">
        <v>4</v>
      </c>
      <c r="C4055" t="s">
        <v>1963</v>
      </c>
      <c r="D4055">
        <v>2016</v>
      </c>
    </row>
    <row r="4056" spans="1:4" x14ac:dyDescent="0.3">
      <c r="A4056" s="18" t="s">
        <v>127</v>
      </c>
      <c r="B4056" s="27">
        <v>4</v>
      </c>
      <c r="C4056" t="s">
        <v>1963</v>
      </c>
      <c r="D4056">
        <v>2016</v>
      </c>
    </row>
    <row r="4057" spans="1:4" x14ac:dyDescent="0.3">
      <c r="A4057" s="18" t="s">
        <v>127</v>
      </c>
      <c r="B4057" s="27">
        <v>4</v>
      </c>
      <c r="C4057" t="s">
        <v>1963</v>
      </c>
      <c r="D4057">
        <v>2016</v>
      </c>
    </row>
    <row r="4058" spans="1:4" x14ac:dyDescent="0.3">
      <c r="A4058" s="18" t="s">
        <v>127</v>
      </c>
      <c r="B4058" s="27">
        <v>4</v>
      </c>
      <c r="C4058" t="s">
        <v>1963</v>
      </c>
      <c r="D4058">
        <v>2016</v>
      </c>
    </row>
    <row r="4059" spans="1:4" x14ac:dyDescent="0.3">
      <c r="A4059" s="18" t="s">
        <v>127</v>
      </c>
      <c r="B4059" s="27">
        <v>4</v>
      </c>
      <c r="C4059" t="s">
        <v>1963</v>
      </c>
      <c r="D4059">
        <v>2016</v>
      </c>
    </row>
    <row r="4060" spans="1:4" x14ac:dyDescent="0.3">
      <c r="A4060" s="18" t="s">
        <v>125</v>
      </c>
      <c r="B4060" s="27">
        <v>8</v>
      </c>
      <c r="C4060" t="s">
        <v>1963</v>
      </c>
      <c r="D4060">
        <v>2016</v>
      </c>
    </row>
    <row r="4061" spans="1:4" x14ac:dyDescent="0.3">
      <c r="A4061" s="18" t="s">
        <v>125</v>
      </c>
      <c r="B4061" s="27">
        <v>8</v>
      </c>
      <c r="C4061" t="s">
        <v>1963</v>
      </c>
      <c r="D4061">
        <v>2016</v>
      </c>
    </row>
    <row r="4062" spans="1:4" x14ac:dyDescent="0.3">
      <c r="A4062" s="18" t="s">
        <v>116</v>
      </c>
      <c r="B4062" s="27">
        <v>10</v>
      </c>
      <c r="C4062" t="s">
        <v>1963</v>
      </c>
      <c r="D4062">
        <v>2016</v>
      </c>
    </row>
    <row r="4063" spans="1:4" x14ac:dyDescent="0.3">
      <c r="A4063" s="18" t="s">
        <v>116</v>
      </c>
      <c r="B4063" s="27">
        <v>10</v>
      </c>
      <c r="C4063" t="s">
        <v>1963</v>
      </c>
      <c r="D4063">
        <v>2016</v>
      </c>
    </row>
    <row r="4064" spans="1:4" x14ac:dyDescent="0.3">
      <c r="A4064" s="18" t="s">
        <v>95</v>
      </c>
      <c r="B4064" s="27">
        <v>11</v>
      </c>
      <c r="C4064" t="s">
        <v>1963</v>
      </c>
      <c r="D4064">
        <v>2016</v>
      </c>
    </row>
    <row r="4065" spans="1:4" x14ac:dyDescent="0.3">
      <c r="A4065" s="18" t="s">
        <v>95</v>
      </c>
      <c r="B4065" s="27">
        <v>11</v>
      </c>
      <c r="C4065" t="s">
        <v>1963</v>
      </c>
      <c r="D4065">
        <v>2016</v>
      </c>
    </row>
    <row r="4066" spans="1:4" x14ac:dyDescent="0.3">
      <c r="A4066" s="18" t="s">
        <v>95</v>
      </c>
      <c r="B4066" s="27">
        <v>11</v>
      </c>
      <c r="C4066" t="s">
        <v>1963</v>
      </c>
      <c r="D4066">
        <v>2016</v>
      </c>
    </row>
    <row r="4067" spans="1:4" x14ac:dyDescent="0.3">
      <c r="A4067" s="18" t="s">
        <v>96</v>
      </c>
      <c r="B4067" s="27">
        <v>12</v>
      </c>
      <c r="C4067" t="s">
        <v>1963</v>
      </c>
      <c r="D4067">
        <v>2016</v>
      </c>
    </row>
    <row r="4068" spans="1:4" x14ac:dyDescent="0.3">
      <c r="A4068" s="18" t="s">
        <v>96</v>
      </c>
      <c r="B4068" s="27">
        <v>12</v>
      </c>
      <c r="C4068" t="s">
        <v>1963</v>
      </c>
      <c r="D4068">
        <v>2016</v>
      </c>
    </row>
    <row r="4069" spans="1:4" x14ac:dyDescent="0.3">
      <c r="A4069" s="18" t="s">
        <v>91</v>
      </c>
      <c r="B4069" s="27">
        <v>15</v>
      </c>
      <c r="C4069" t="s">
        <v>1963</v>
      </c>
      <c r="D4069">
        <v>2016</v>
      </c>
    </row>
    <row r="4070" spans="1:4" x14ac:dyDescent="0.3">
      <c r="A4070" s="18" t="s">
        <v>98</v>
      </c>
      <c r="B4070" s="27">
        <v>17</v>
      </c>
      <c r="C4070" t="s">
        <v>1963</v>
      </c>
      <c r="D4070">
        <v>2016</v>
      </c>
    </row>
    <row r="4071" spans="1:4" x14ac:dyDescent="0.3">
      <c r="A4071" s="18" t="s">
        <v>92</v>
      </c>
      <c r="B4071" s="27">
        <v>18</v>
      </c>
      <c r="C4071" t="s">
        <v>1963</v>
      </c>
      <c r="D4071">
        <v>2016</v>
      </c>
    </row>
    <row r="4072" spans="1:4" x14ac:dyDescent="0.3">
      <c r="A4072" s="18" t="s">
        <v>92</v>
      </c>
      <c r="B4072" s="27">
        <v>18</v>
      </c>
      <c r="C4072" t="s">
        <v>1963</v>
      </c>
      <c r="D4072">
        <v>2016</v>
      </c>
    </row>
    <row r="4073" spans="1:4" x14ac:dyDescent="0.3">
      <c r="A4073" s="18" t="s">
        <v>92</v>
      </c>
      <c r="B4073" s="27">
        <v>18</v>
      </c>
      <c r="C4073" t="s">
        <v>1963</v>
      </c>
      <c r="D4073">
        <v>2016</v>
      </c>
    </row>
    <row r="4074" spans="1:4" x14ac:dyDescent="0.3">
      <c r="A4074" s="18" t="s">
        <v>92</v>
      </c>
      <c r="B4074" s="27">
        <v>18</v>
      </c>
      <c r="C4074" t="s">
        <v>1963</v>
      </c>
      <c r="D4074">
        <v>2016</v>
      </c>
    </row>
    <row r="4075" spans="1:4" x14ac:dyDescent="0.3">
      <c r="A4075" s="18" t="s">
        <v>92</v>
      </c>
      <c r="B4075" s="27">
        <v>18</v>
      </c>
      <c r="C4075" t="s">
        <v>1963</v>
      </c>
      <c r="D4075">
        <v>2016</v>
      </c>
    </row>
    <row r="4076" spans="1:4" x14ac:dyDescent="0.3">
      <c r="A4076" s="18" t="s">
        <v>99</v>
      </c>
      <c r="B4076" s="27">
        <v>19</v>
      </c>
      <c r="C4076" t="s">
        <v>1963</v>
      </c>
      <c r="D4076">
        <v>2016</v>
      </c>
    </row>
    <row r="4077" spans="1:4" x14ac:dyDescent="0.3">
      <c r="A4077" s="18" t="s">
        <v>99</v>
      </c>
      <c r="B4077" s="27">
        <v>19</v>
      </c>
      <c r="C4077" t="s">
        <v>1963</v>
      </c>
      <c r="D4077">
        <v>2016</v>
      </c>
    </row>
    <row r="4078" spans="1:4" x14ac:dyDescent="0.3">
      <c r="A4078" s="18" t="s">
        <v>100</v>
      </c>
      <c r="B4078" s="27">
        <v>23</v>
      </c>
      <c r="C4078" t="s">
        <v>1963</v>
      </c>
      <c r="D4078">
        <v>2016</v>
      </c>
    </row>
    <row r="4079" spans="1:4" x14ac:dyDescent="0.3">
      <c r="A4079" s="18" t="s">
        <v>100</v>
      </c>
      <c r="B4079" s="27">
        <v>23</v>
      </c>
      <c r="C4079" t="s">
        <v>1963</v>
      </c>
      <c r="D4079">
        <v>2016</v>
      </c>
    </row>
    <row r="4080" spans="1:4" x14ac:dyDescent="0.3">
      <c r="A4080" s="18" t="s">
        <v>100</v>
      </c>
      <c r="B4080" s="27">
        <v>23</v>
      </c>
      <c r="C4080" t="s">
        <v>1963</v>
      </c>
      <c r="D4080">
        <v>2016</v>
      </c>
    </row>
    <row r="4081" spans="1:4" x14ac:dyDescent="0.3">
      <c r="A4081" s="18" t="s">
        <v>100</v>
      </c>
      <c r="B4081" s="27">
        <v>23</v>
      </c>
      <c r="C4081" t="s">
        <v>1963</v>
      </c>
      <c r="D4081">
        <v>2016</v>
      </c>
    </row>
    <row r="4082" spans="1:4" x14ac:dyDescent="0.3">
      <c r="A4082" s="18" t="s">
        <v>124</v>
      </c>
      <c r="B4082" s="27">
        <v>1</v>
      </c>
      <c r="C4082" t="s">
        <v>1963</v>
      </c>
      <c r="D4082">
        <v>2016</v>
      </c>
    </row>
    <row r="4083" spans="1:4" x14ac:dyDescent="0.3">
      <c r="A4083" s="18" t="s">
        <v>99</v>
      </c>
      <c r="B4083" s="27">
        <v>19</v>
      </c>
      <c r="C4083" t="s">
        <v>1963</v>
      </c>
      <c r="D4083">
        <v>2016</v>
      </c>
    </row>
    <row r="4084" spans="1:4" x14ac:dyDescent="0.3">
      <c r="A4084" s="18" t="s">
        <v>126</v>
      </c>
      <c r="B4084" s="27">
        <v>2</v>
      </c>
      <c r="C4084" t="s">
        <v>1963</v>
      </c>
      <c r="D4084">
        <v>2016</v>
      </c>
    </row>
    <row r="4085" spans="1:4" x14ac:dyDescent="0.3">
      <c r="A4085" s="18" t="s">
        <v>126</v>
      </c>
      <c r="B4085" s="27">
        <v>2</v>
      </c>
      <c r="C4085" t="s">
        <v>1963</v>
      </c>
      <c r="D4085">
        <v>2016</v>
      </c>
    </row>
    <row r="4086" spans="1:4" x14ac:dyDescent="0.3">
      <c r="A4086" s="18" t="s">
        <v>126</v>
      </c>
      <c r="B4086" s="27">
        <v>2</v>
      </c>
      <c r="C4086" t="s">
        <v>1963</v>
      </c>
      <c r="D4086">
        <v>2016</v>
      </c>
    </row>
    <row r="4087" spans="1:4" x14ac:dyDescent="0.3">
      <c r="A4087" s="18" t="s">
        <v>126</v>
      </c>
      <c r="B4087" s="27">
        <v>2</v>
      </c>
      <c r="C4087" t="s">
        <v>1963</v>
      </c>
      <c r="D4087">
        <v>2016</v>
      </c>
    </row>
    <row r="4088" spans="1:4" x14ac:dyDescent="0.3">
      <c r="A4088" s="18" t="s">
        <v>128</v>
      </c>
      <c r="B4088" s="27">
        <v>31</v>
      </c>
      <c r="C4088" t="s">
        <v>1962</v>
      </c>
      <c r="D4088">
        <v>2016</v>
      </c>
    </row>
    <row r="4089" spans="1:4" x14ac:dyDescent="0.3">
      <c r="A4089" s="18" t="s">
        <v>129</v>
      </c>
      <c r="B4089" s="27">
        <v>30</v>
      </c>
      <c r="C4089" t="s">
        <v>1962</v>
      </c>
      <c r="D4089">
        <v>2016</v>
      </c>
    </row>
    <row r="4090" spans="1:4" x14ac:dyDescent="0.3">
      <c r="A4090" s="18" t="s">
        <v>129</v>
      </c>
      <c r="B4090" s="27">
        <v>30</v>
      </c>
      <c r="C4090" t="s">
        <v>1962</v>
      </c>
      <c r="D4090">
        <v>2016</v>
      </c>
    </row>
    <row r="4091" spans="1:4" x14ac:dyDescent="0.3">
      <c r="A4091" s="18" t="s">
        <v>95</v>
      </c>
      <c r="B4091" s="27">
        <v>11</v>
      </c>
      <c r="C4091" t="s">
        <v>1963</v>
      </c>
      <c r="D4091">
        <v>2016</v>
      </c>
    </row>
    <row r="4092" spans="1:4" x14ac:dyDescent="0.3">
      <c r="A4092" s="18" t="s">
        <v>92</v>
      </c>
      <c r="B4092" s="27">
        <v>18</v>
      </c>
      <c r="C4092" t="s">
        <v>1963</v>
      </c>
      <c r="D4092">
        <v>2016</v>
      </c>
    </row>
    <row r="4093" spans="1:4" x14ac:dyDescent="0.3">
      <c r="A4093" s="18" t="s">
        <v>99</v>
      </c>
      <c r="B4093" s="27">
        <v>19</v>
      </c>
      <c r="C4093" t="s">
        <v>1963</v>
      </c>
      <c r="D4093">
        <v>2016</v>
      </c>
    </row>
    <row r="4094" spans="1:4" x14ac:dyDescent="0.3">
      <c r="A4094" s="18" t="s">
        <v>99</v>
      </c>
      <c r="B4094" s="27">
        <v>19</v>
      </c>
      <c r="C4094" t="s">
        <v>1963</v>
      </c>
      <c r="D4094">
        <v>2016</v>
      </c>
    </row>
    <row r="4095" spans="1:4" x14ac:dyDescent="0.3">
      <c r="A4095" s="18" t="s">
        <v>99</v>
      </c>
      <c r="B4095" s="27">
        <v>19</v>
      </c>
      <c r="C4095" t="s">
        <v>1963</v>
      </c>
      <c r="D4095">
        <v>2016</v>
      </c>
    </row>
    <row r="4096" spans="1:4" x14ac:dyDescent="0.3">
      <c r="A4096" s="18" t="s">
        <v>93</v>
      </c>
      <c r="B4096" s="27">
        <v>22</v>
      </c>
      <c r="C4096" t="s">
        <v>1963</v>
      </c>
      <c r="D4096">
        <v>2016</v>
      </c>
    </row>
    <row r="4097" spans="1:4" x14ac:dyDescent="0.3">
      <c r="A4097" s="18" t="s">
        <v>93</v>
      </c>
      <c r="B4097" s="27">
        <v>22</v>
      </c>
      <c r="C4097" t="s">
        <v>1963</v>
      </c>
      <c r="D4097">
        <v>2016</v>
      </c>
    </row>
    <row r="4098" spans="1:4" x14ac:dyDescent="0.3">
      <c r="A4098" s="18" t="s">
        <v>93</v>
      </c>
      <c r="B4098" s="27">
        <v>22</v>
      </c>
      <c r="C4098" t="s">
        <v>1963</v>
      </c>
      <c r="D4098">
        <v>2016</v>
      </c>
    </row>
    <row r="4099" spans="1:4" x14ac:dyDescent="0.3">
      <c r="A4099" s="18" t="s">
        <v>93</v>
      </c>
      <c r="B4099" s="27">
        <v>22</v>
      </c>
      <c r="C4099" t="s">
        <v>1963</v>
      </c>
      <c r="D4099">
        <v>2016</v>
      </c>
    </row>
    <row r="4100" spans="1:4" x14ac:dyDescent="0.3">
      <c r="A4100" s="18" t="s">
        <v>93</v>
      </c>
      <c r="B4100" s="27">
        <v>22</v>
      </c>
      <c r="C4100" t="s">
        <v>1963</v>
      </c>
      <c r="D4100">
        <v>2016</v>
      </c>
    </row>
    <row r="4101" spans="1:4" x14ac:dyDescent="0.3">
      <c r="A4101" s="18" t="s">
        <v>126</v>
      </c>
      <c r="B4101" s="27">
        <v>2</v>
      </c>
      <c r="C4101" t="s">
        <v>1963</v>
      </c>
      <c r="D4101">
        <v>2016</v>
      </c>
    </row>
    <row r="4102" spans="1:4" x14ac:dyDescent="0.3">
      <c r="A4102" s="18" t="s">
        <v>130</v>
      </c>
      <c r="B4102" s="27">
        <v>23</v>
      </c>
      <c r="C4102" t="s">
        <v>1962</v>
      </c>
      <c r="D4102">
        <v>2016</v>
      </c>
    </row>
    <row r="4103" spans="1:4" x14ac:dyDescent="0.3">
      <c r="A4103" s="18" t="s">
        <v>130</v>
      </c>
      <c r="B4103" s="27">
        <v>23</v>
      </c>
      <c r="C4103" t="s">
        <v>1962</v>
      </c>
      <c r="D4103">
        <v>2016</v>
      </c>
    </row>
    <row r="4104" spans="1:4" x14ac:dyDescent="0.3">
      <c r="A4104" s="18" t="s">
        <v>99</v>
      </c>
      <c r="B4104" s="27">
        <v>19</v>
      </c>
      <c r="C4104" t="s">
        <v>1963</v>
      </c>
      <c r="D4104">
        <v>2016</v>
      </c>
    </row>
    <row r="4105" spans="1:4" x14ac:dyDescent="0.3">
      <c r="A4105" s="18" t="s">
        <v>99</v>
      </c>
      <c r="B4105" s="27">
        <v>19</v>
      </c>
      <c r="C4105" t="s">
        <v>1963</v>
      </c>
      <c r="D4105">
        <v>2016</v>
      </c>
    </row>
    <row r="4106" spans="1:4" x14ac:dyDescent="0.3">
      <c r="A4106" s="18" t="s">
        <v>88</v>
      </c>
      <c r="B4106" s="27">
        <v>15</v>
      </c>
      <c r="C4106" t="s">
        <v>1964</v>
      </c>
      <c r="D4106">
        <v>2007</v>
      </c>
    </row>
    <row r="4107" spans="1:4" x14ac:dyDescent="0.3">
      <c r="A4107" s="18" t="s">
        <v>88</v>
      </c>
      <c r="B4107" s="27">
        <v>15</v>
      </c>
      <c r="C4107" t="s">
        <v>1964</v>
      </c>
      <c r="D4107">
        <v>2007</v>
      </c>
    </row>
    <row r="4108" spans="1:4" x14ac:dyDescent="0.3">
      <c r="A4108" s="18" t="s">
        <v>88</v>
      </c>
      <c r="B4108" s="27">
        <v>15</v>
      </c>
      <c r="C4108" t="s">
        <v>1964</v>
      </c>
      <c r="D4108">
        <v>2007</v>
      </c>
    </row>
    <row r="4109" spans="1:4" x14ac:dyDescent="0.3">
      <c r="A4109" s="18" t="s">
        <v>88</v>
      </c>
      <c r="B4109" s="27">
        <v>15</v>
      </c>
      <c r="C4109" t="s">
        <v>1964</v>
      </c>
      <c r="D4109">
        <v>2007</v>
      </c>
    </row>
    <row r="4110" spans="1:4" x14ac:dyDescent="0.3">
      <c r="A4110" s="18" t="s">
        <v>88</v>
      </c>
      <c r="B4110" s="27">
        <v>15</v>
      </c>
      <c r="C4110" t="s">
        <v>1964</v>
      </c>
      <c r="D4110">
        <v>2007</v>
      </c>
    </row>
    <row r="4111" spans="1:4" x14ac:dyDescent="0.3">
      <c r="A4111" s="18" t="s">
        <v>88</v>
      </c>
      <c r="B4111" s="27">
        <v>15</v>
      </c>
      <c r="C4111" t="s">
        <v>1964</v>
      </c>
      <c r="D4111">
        <v>2007</v>
      </c>
    </row>
    <row r="4112" spans="1:4" x14ac:dyDescent="0.3">
      <c r="A4112" s="18" t="s">
        <v>88</v>
      </c>
      <c r="B4112" s="27">
        <v>15</v>
      </c>
      <c r="C4112" t="s">
        <v>1964</v>
      </c>
      <c r="D4112">
        <v>2007</v>
      </c>
    </row>
    <row r="4113" spans="1:4" x14ac:dyDescent="0.3">
      <c r="A4113" s="18" t="s">
        <v>88</v>
      </c>
      <c r="B4113" s="27">
        <v>15</v>
      </c>
      <c r="C4113" t="s">
        <v>1964</v>
      </c>
      <c r="D4113">
        <v>2007</v>
      </c>
    </row>
    <row r="4114" spans="1:4" x14ac:dyDescent="0.3">
      <c r="A4114" s="18" t="s">
        <v>88</v>
      </c>
      <c r="B4114" s="27">
        <v>15</v>
      </c>
      <c r="C4114" t="s">
        <v>1964</v>
      </c>
      <c r="D4114">
        <v>2007</v>
      </c>
    </row>
    <row r="4115" spans="1:4" x14ac:dyDescent="0.3">
      <c r="A4115" s="18" t="s">
        <v>88</v>
      </c>
      <c r="B4115" s="27">
        <v>15</v>
      </c>
      <c r="C4115" t="s">
        <v>1964</v>
      </c>
      <c r="D4115">
        <v>2007</v>
      </c>
    </row>
    <row r="4116" spans="1:4" x14ac:dyDescent="0.3">
      <c r="A4116" s="18" t="s">
        <v>88</v>
      </c>
      <c r="B4116" s="27">
        <v>15</v>
      </c>
      <c r="C4116" t="s">
        <v>1964</v>
      </c>
      <c r="D4116">
        <v>2007</v>
      </c>
    </row>
    <row r="4117" spans="1:4" x14ac:dyDescent="0.3">
      <c r="A4117" s="18" t="s">
        <v>88</v>
      </c>
      <c r="B4117" s="27">
        <v>15</v>
      </c>
      <c r="C4117" t="s">
        <v>1964</v>
      </c>
      <c r="D4117">
        <v>2007</v>
      </c>
    </row>
    <row r="4118" spans="1:4" x14ac:dyDescent="0.3">
      <c r="A4118" s="18" t="s">
        <v>88</v>
      </c>
      <c r="B4118" s="27">
        <v>15</v>
      </c>
      <c r="C4118" t="s">
        <v>1964</v>
      </c>
      <c r="D4118">
        <v>2007</v>
      </c>
    </row>
    <row r="4119" spans="1:4" x14ac:dyDescent="0.3">
      <c r="A4119" s="18" t="s">
        <v>88</v>
      </c>
      <c r="B4119" s="27">
        <v>15</v>
      </c>
      <c r="C4119" t="s">
        <v>1964</v>
      </c>
      <c r="D4119">
        <v>2007</v>
      </c>
    </row>
    <row r="4120" spans="1:4" x14ac:dyDescent="0.3">
      <c r="A4120" s="18" t="s">
        <v>88</v>
      </c>
      <c r="B4120" s="27">
        <v>15</v>
      </c>
      <c r="C4120" t="s">
        <v>1964</v>
      </c>
      <c r="D4120">
        <v>2007</v>
      </c>
    </row>
    <row r="4121" spans="1:4" x14ac:dyDescent="0.3">
      <c r="A4121" s="18" t="s">
        <v>88</v>
      </c>
      <c r="B4121" s="27">
        <v>15</v>
      </c>
      <c r="C4121" t="s">
        <v>1964</v>
      </c>
      <c r="D4121">
        <v>2007</v>
      </c>
    </row>
    <row r="4122" spans="1:4" x14ac:dyDescent="0.3">
      <c r="A4122" s="18" t="s">
        <v>124</v>
      </c>
      <c r="B4122" s="27">
        <v>1</v>
      </c>
      <c r="C4122" t="s">
        <v>1963</v>
      </c>
      <c r="D4122">
        <v>2016</v>
      </c>
    </row>
    <row r="4123" spans="1:4" x14ac:dyDescent="0.3">
      <c r="A4123" s="18" t="s">
        <v>131</v>
      </c>
      <c r="B4123" s="27">
        <v>15</v>
      </c>
      <c r="C4123" t="s">
        <v>1962</v>
      </c>
      <c r="D4123">
        <v>2016</v>
      </c>
    </row>
    <row r="4124" spans="1:4" x14ac:dyDescent="0.3">
      <c r="A4124" s="18" t="s">
        <v>98</v>
      </c>
      <c r="B4124" s="27">
        <v>17</v>
      </c>
      <c r="C4124" t="s">
        <v>1963</v>
      </c>
      <c r="D4124">
        <v>2016</v>
      </c>
    </row>
    <row r="4125" spans="1:4" x14ac:dyDescent="0.3">
      <c r="A4125" s="18" t="s">
        <v>98</v>
      </c>
      <c r="B4125" s="27">
        <v>17</v>
      </c>
      <c r="C4125" t="s">
        <v>1963</v>
      </c>
      <c r="D4125">
        <v>2016</v>
      </c>
    </row>
    <row r="4126" spans="1:4" x14ac:dyDescent="0.3">
      <c r="A4126" s="18" t="s">
        <v>98</v>
      </c>
      <c r="B4126" s="27">
        <v>17</v>
      </c>
      <c r="C4126" t="s">
        <v>1963</v>
      </c>
      <c r="D4126">
        <v>2016</v>
      </c>
    </row>
    <row r="4127" spans="1:4" x14ac:dyDescent="0.3">
      <c r="A4127" s="18" t="s">
        <v>93</v>
      </c>
      <c r="B4127" s="27">
        <v>22</v>
      </c>
      <c r="C4127" t="s">
        <v>1963</v>
      </c>
      <c r="D4127">
        <v>2016</v>
      </c>
    </row>
    <row r="4128" spans="1:4" x14ac:dyDescent="0.3">
      <c r="A4128" s="18" t="s">
        <v>93</v>
      </c>
      <c r="B4128" s="27">
        <v>22</v>
      </c>
      <c r="C4128" t="s">
        <v>1963</v>
      </c>
      <c r="D4128">
        <v>2016</v>
      </c>
    </row>
    <row r="4129" spans="1:4" x14ac:dyDescent="0.3">
      <c r="A4129" s="18" t="s">
        <v>94</v>
      </c>
      <c r="B4129" s="27">
        <v>24</v>
      </c>
      <c r="C4129" t="s">
        <v>1963</v>
      </c>
      <c r="D4129">
        <v>2016</v>
      </c>
    </row>
    <row r="4130" spans="1:4" x14ac:dyDescent="0.3">
      <c r="A4130" s="18" t="s">
        <v>94</v>
      </c>
      <c r="B4130" s="27">
        <v>24</v>
      </c>
      <c r="C4130" t="s">
        <v>1963</v>
      </c>
      <c r="D4130">
        <v>2016</v>
      </c>
    </row>
    <row r="4131" spans="1:4" x14ac:dyDescent="0.3">
      <c r="A4131" s="18" t="s">
        <v>94</v>
      </c>
      <c r="B4131" s="27">
        <v>24</v>
      </c>
      <c r="C4131" t="s">
        <v>1963</v>
      </c>
      <c r="D4131">
        <v>2016</v>
      </c>
    </row>
    <row r="4132" spans="1:4" x14ac:dyDescent="0.3">
      <c r="A4132" s="18" t="s">
        <v>94</v>
      </c>
      <c r="B4132" s="27">
        <v>24</v>
      </c>
      <c r="C4132" t="s">
        <v>1963</v>
      </c>
      <c r="D4132">
        <v>2016</v>
      </c>
    </row>
    <row r="4133" spans="1:4" x14ac:dyDescent="0.3">
      <c r="A4133" s="18" t="s">
        <v>94</v>
      </c>
      <c r="B4133" s="27">
        <v>24</v>
      </c>
      <c r="C4133" t="s">
        <v>1963</v>
      </c>
      <c r="D4133">
        <v>2016</v>
      </c>
    </row>
    <row r="4134" spans="1:4" x14ac:dyDescent="0.3">
      <c r="A4134" s="18" t="s">
        <v>94</v>
      </c>
      <c r="B4134" s="27">
        <v>24</v>
      </c>
      <c r="C4134" t="s">
        <v>1963</v>
      </c>
      <c r="D4134">
        <v>2016</v>
      </c>
    </row>
    <row r="4135" spans="1:4" x14ac:dyDescent="0.3">
      <c r="A4135" s="18" t="s">
        <v>94</v>
      </c>
      <c r="B4135" s="27">
        <v>24</v>
      </c>
      <c r="C4135" t="s">
        <v>1963</v>
      </c>
      <c r="D4135">
        <v>2016</v>
      </c>
    </row>
    <row r="4136" spans="1:4" x14ac:dyDescent="0.3">
      <c r="A4136" s="18" t="s">
        <v>94</v>
      </c>
      <c r="B4136" s="27">
        <v>24</v>
      </c>
      <c r="C4136" t="s">
        <v>1963</v>
      </c>
      <c r="D4136">
        <v>2016</v>
      </c>
    </row>
    <row r="4137" spans="1:4" x14ac:dyDescent="0.3">
      <c r="A4137" s="18" t="s">
        <v>94</v>
      </c>
      <c r="B4137" s="27">
        <v>24</v>
      </c>
      <c r="C4137" t="s">
        <v>1963</v>
      </c>
      <c r="D4137">
        <v>2016</v>
      </c>
    </row>
    <row r="4138" spans="1:4" x14ac:dyDescent="0.3">
      <c r="A4138" s="18" t="s">
        <v>94</v>
      </c>
      <c r="B4138" s="27">
        <v>24</v>
      </c>
      <c r="C4138" t="s">
        <v>1963</v>
      </c>
      <c r="D4138">
        <v>2016</v>
      </c>
    </row>
    <row r="4139" spans="1:4" x14ac:dyDescent="0.3">
      <c r="A4139" s="18" t="s">
        <v>92</v>
      </c>
      <c r="B4139" s="27">
        <v>18</v>
      </c>
      <c r="C4139" t="s">
        <v>1963</v>
      </c>
      <c r="D4139">
        <v>2016</v>
      </c>
    </row>
    <row r="4140" spans="1:4" x14ac:dyDescent="0.3">
      <c r="A4140" s="18" t="s">
        <v>92</v>
      </c>
      <c r="B4140" s="27">
        <v>18</v>
      </c>
      <c r="C4140" t="s">
        <v>1963</v>
      </c>
      <c r="D4140">
        <v>2016</v>
      </c>
    </row>
    <row r="4141" spans="1:4" x14ac:dyDescent="0.3">
      <c r="A4141" s="18" t="s">
        <v>93</v>
      </c>
      <c r="B4141" s="27">
        <v>22</v>
      </c>
      <c r="C4141" t="s">
        <v>1963</v>
      </c>
      <c r="D4141">
        <v>2016</v>
      </c>
    </row>
    <row r="4142" spans="1:4" x14ac:dyDescent="0.3">
      <c r="A4142" s="18" t="s">
        <v>93</v>
      </c>
      <c r="B4142" s="27">
        <v>22</v>
      </c>
      <c r="C4142" t="s">
        <v>1963</v>
      </c>
      <c r="D4142">
        <v>2016</v>
      </c>
    </row>
    <row r="4143" spans="1:4" x14ac:dyDescent="0.3">
      <c r="A4143" s="18" t="s">
        <v>100</v>
      </c>
      <c r="B4143" s="27">
        <v>23</v>
      </c>
      <c r="C4143" t="s">
        <v>1963</v>
      </c>
      <c r="D4143">
        <v>2016</v>
      </c>
    </row>
    <row r="4144" spans="1:4" x14ac:dyDescent="0.3">
      <c r="A4144" s="18" t="s">
        <v>77</v>
      </c>
      <c r="B4144" s="27">
        <v>28</v>
      </c>
      <c r="C4144" t="s">
        <v>1963</v>
      </c>
      <c r="D4144">
        <v>2007</v>
      </c>
    </row>
    <row r="4145" spans="1:4" x14ac:dyDescent="0.3">
      <c r="A4145" s="18" t="s">
        <v>77</v>
      </c>
      <c r="B4145" s="27">
        <v>28</v>
      </c>
      <c r="C4145" t="s">
        <v>1963</v>
      </c>
      <c r="D4145">
        <v>2007</v>
      </c>
    </row>
    <row r="4146" spans="1:4" x14ac:dyDescent="0.3">
      <c r="A4146" s="18" t="s">
        <v>77</v>
      </c>
      <c r="B4146" s="27">
        <v>28</v>
      </c>
      <c r="C4146" t="s">
        <v>1963</v>
      </c>
      <c r="D4146">
        <v>2007</v>
      </c>
    </row>
    <row r="4147" spans="1:4" x14ac:dyDescent="0.3">
      <c r="A4147" s="18" t="s">
        <v>77</v>
      </c>
      <c r="B4147" s="27">
        <v>28</v>
      </c>
      <c r="C4147" t="s">
        <v>1963</v>
      </c>
      <c r="D4147">
        <v>2007</v>
      </c>
    </row>
    <row r="4148" spans="1:4" x14ac:dyDescent="0.3">
      <c r="A4148" s="18" t="s">
        <v>77</v>
      </c>
      <c r="B4148" s="27">
        <v>28</v>
      </c>
      <c r="C4148" t="s">
        <v>1963</v>
      </c>
      <c r="D4148">
        <v>2007</v>
      </c>
    </row>
    <row r="4149" spans="1:4" x14ac:dyDescent="0.3">
      <c r="A4149" s="18" t="s">
        <v>77</v>
      </c>
      <c r="B4149" s="27">
        <v>28</v>
      </c>
      <c r="C4149" t="s">
        <v>1963</v>
      </c>
      <c r="D4149">
        <v>2007</v>
      </c>
    </row>
    <row r="4150" spans="1:4" x14ac:dyDescent="0.3">
      <c r="A4150" s="18" t="s">
        <v>77</v>
      </c>
      <c r="B4150" s="27">
        <v>28</v>
      </c>
      <c r="C4150" t="s">
        <v>1963</v>
      </c>
      <c r="D4150">
        <v>2007</v>
      </c>
    </row>
    <row r="4151" spans="1:4" x14ac:dyDescent="0.3">
      <c r="A4151" s="18" t="s">
        <v>77</v>
      </c>
      <c r="B4151" s="27">
        <v>28</v>
      </c>
      <c r="C4151" t="s">
        <v>1963</v>
      </c>
      <c r="D4151">
        <v>2007</v>
      </c>
    </row>
    <row r="4152" spans="1:4" x14ac:dyDescent="0.3">
      <c r="A4152" s="18" t="s">
        <v>77</v>
      </c>
      <c r="B4152" s="27">
        <v>28</v>
      </c>
      <c r="C4152" t="s">
        <v>1963</v>
      </c>
      <c r="D4152">
        <v>2007</v>
      </c>
    </row>
    <row r="4153" spans="1:4" x14ac:dyDescent="0.3">
      <c r="A4153" s="18" t="s">
        <v>77</v>
      </c>
      <c r="B4153" s="27">
        <v>28</v>
      </c>
      <c r="C4153" t="s">
        <v>1963</v>
      </c>
      <c r="D4153">
        <v>2007</v>
      </c>
    </row>
    <row r="4154" spans="1:4" x14ac:dyDescent="0.3">
      <c r="A4154" s="18" t="s">
        <v>77</v>
      </c>
      <c r="B4154" s="27">
        <v>28</v>
      </c>
      <c r="C4154" t="s">
        <v>1963</v>
      </c>
      <c r="D4154">
        <v>2007</v>
      </c>
    </row>
    <row r="4155" spans="1:4" x14ac:dyDescent="0.3">
      <c r="A4155" s="18" t="s">
        <v>77</v>
      </c>
      <c r="B4155" s="27">
        <v>28</v>
      </c>
      <c r="C4155" t="s">
        <v>1963</v>
      </c>
      <c r="D4155">
        <v>2007</v>
      </c>
    </row>
    <row r="4156" spans="1:4" x14ac:dyDescent="0.3">
      <c r="A4156" s="18" t="s">
        <v>77</v>
      </c>
      <c r="B4156" s="27">
        <v>28</v>
      </c>
      <c r="C4156" t="s">
        <v>1963</v>
      </c>
      <c r="D4156">
        <v>2007</v>
      </c>
    </row>
    <row r="4157" spans="1:4" x14ac:dyDescent="0.3">
      <c r="A4157" s="18" t="s">
        <v>77</v>
      </c>
      <c r="B4157" s="27">
        <v>28</v>
      </c>
      <c r="C4157" t="s">
        <v>1963</v>
      </c>
      <c r="D4157">
        <v>2007</v>
      </c>
    </row>
    <row r="4158" spans="1:4" x14ac:dyDescent="0.3">
      <c r="A4158" s="18" t="s">
        <v>77</v>
      </c>
      <c r="B4158" s="27">
        <v>28</v>
      </c>
      <c r="C4158" t="s">
        <v>1963</v>
      </c>
      <c r="D4158">
        <v>2007</v>
      </c>
    </row>
    <row r="4159" spans="1:4" x14ac:dyDescent="0.3">
      <c r="A4159" s="18" t="s">
        <v>77</v>
      </c>
      <c r="B4159" s="27">
        <v>28</v>
      </c>
      <c r="C4159" t="s">
        <v>1963</v>
      </c>
      <c r="D4159">
        <v>2007</v>
      </c>
    </row>
    <row r="4160" spans="1:4" x14ac:dyDescent="0.3">
      <c r="A4160" s="18" t="s">
        <v>77</v>
      </c>
      <c r="B4160" s="27">
        <v>28</v>
      </c>
      <c r="C4160" t="s">
        <v>1963</v>
      </c>
      <c r="D4160">
        <v>2007</v>
      </c>
    </row>
    <row r="4161" spans="1:4" x14ac:dyDescent="0.3">
      <c r="A4161" s="18" t="s">
        <v>77</v>
      </c>
      <c r="B4161" s="27">
        <v>28</v>
      </c>
      <c r="C4161" t="s">
        <v>1963</v>
      </c>
      <c r="D4161">
        <v>2007</v>
      </c>
    </row>
    <row r="4162" spans="1:4" x14ac:dyDescent="0.3">
      <c r="A4162" s="18" t="s">
        <v>77</v>
      </c>
      <c r="B4162" s="27">
        <v>28</v>
      </c>
      <c r="C4162" t="s">
        <v>1963</v>
      </c>
      <c r="D4162">
        <v>2007</v>
      </c>
    </row>
    <row r="4163" spans="1:4" x14ac:dyDescent="0.3">
      <c r="A4163" s="18" t="s">
        <v>77</v>
      </c>
      <c r="B4163" s="27">
        <v>28</v>
      </c>
      <c r="C4163" t="s">
        <v>1963</v>
      </c>
      <c r="D4163">
        <v>2007</v>
      </c>
    </row>
    <row r="4164" spans="1:4" x14ac:dyDescent="0.3">
      <c r="A4164" s="18" t="s">
        <v>77</v>
      </c>
      <c r="B4164" s="27">
        <v>28</v>
      </c>
      <c r="C4164" t="s">
        <v>1963</v>
      </c>
      <c r="D4164">
        <v>2007</v>
      </c>
    </row>
    <row r="4165" spans="1:4" x14ac:dyDescent="0.3">
      <c r="A4165" s="18" t="s">
        <v>77</v>
      </c>
      <c r="B4165" s="27">
        <v>28</v>
      </c>
      <c r="C4165" t="s">
        <v>1963</v>
      </c>
      <c r="D4165">
        <v>2007</v>
      </c>
    </row>
    <row r="4166" spans="1:4" x14ac:dyDescent="0.3">
      <c r="A4166" s="18" t="s">
        <v>77</v>
      </c>
      <c r="B4166" s="27">
        <v>28</v>
      </c>
      <c r="C4166" t="s">
        <v>1963</v>
      </c>
      <c r="D4166">
        <v>2007</v>
      </c>
    </row>
    <row r="4167" spans="1:4" x14ac:dyDescent="0.3">
      <c r="A4167" s="18" t="s">
        <v>77</v>
      </c>
      <c r="B4167" s="27">
        <v>28</v>
      </c>
      <c r="C4167" t="s">
        <v>1963</v>
      </c>
      <c r="D4167">
        <v>2007</v>
      </c>
    </row>
    <row r="4168" spans="1:4" x14ac:dyDescent="0.3">
      <c r="A4168" s="18" t="s">
        <v>77</v>
      </c>
      <c r="B4168" s="27">
        <v>28</v>
      </c>
      <c r="C4168" t="s">
        <v>1963</v>
      </c>
      <c r="D4168">
        <v>2007</v>
      </c>
    </row>
    <row r="4169" spans="1:4" x14ac:dyDescent="0.3">
      <c r="A4169" s="18" t="s">
        <v>77</v>
      </c>
      <c r="B4169" s="27">
        <v>28</v>
      </c>
      <c r="C4169" t="s">
        <v>1963</v>
      </c>
      <c r="D4169">
        <v>2007</v>
      </c>
    </row>
    <row r="4170" spans="1:4" x14ac:dyDescent="0.3">
      <c r="A4170" s="18" t="s">
        <v>77</v>
      </c>
      <c r="B4170" s="27">
        <v>28</v>
      </c>
      <c r="C4170" t="s">
        <v>1963</v>
      </c>
      <c r="D4170">
        <v>2007</v>
      </c>
    </row>
    <row r="4171" spans="1:4" x14ac:dyDescent="0.3">
      <c r="A4171" s="18" t="s">
        <v>77</v>
      </c>
      <c r="B4171" s="27">
        <v>28</v>
      </c>
      <c r="C4171" t="s">
        <v>1963</v>
      </c>
      <c r="D4171">
        <v>2007</v>
      </c>
    </row>
    <row r="4172" spans="1:4" x14ac:dyDescent="0.3">
      <c r="A4172" s="18" t="s">
        <v>77</v>
      </c>
      <c r="B4172" s="27">
        <v>28</v>
      </c>
      <c r="C4172" t="s">
        <v>1963</v>
      </c>
      <c r="D4172">
        <v>2007</v>
      </c>
    </row>
    <row r="4173" spans="1:4" x14ac:dyDescent="0.3">
      <c r="A4173" s="18" t="s">
        <v>77</v>
      </c>
      <c r="B4173" s="27">
        <v>28</v>
      </c>
      <c r="C4173" t="s">
        <v>1963</v>
      </c>
      <c r="D4173">
        <v>2007</v>
      </c>
    </row>
    <row r="4174" spans="1:4" x14ac:dyDescent="0.3">
      <c r="A4174" s="18" t="s">
        <v>77</v>
      </c>
      <c r="B4174" s="27">
        <v>28</v>
      </c>
      <c r="C4174" t="s">
        <v>1963</v>
      </c>
      <c r="D4174">
        <v>2007</v>
      </c>
    </row>
    <row r="4175" spans="1:4" x14ac:dyDescent="0.3">
      <c r="A4175" s="18" t="s">
        <v>77</v>
      </c>
      <c r="B4175" s="27">
        <v>28</v>
      </c>
      <c r="C4175" t="s">
        <v>1963</v>
      </c>
      <c r="D4175">
        <v>2007</v>
      </c>
    </row>
    <row r="4176" spans="1:4" x14ac:dyDescent="0.3">
      <c r="A4176" s="18" t="s">
        <v>77</v>
      </c>
      <c r="B4176" s="27">
        <v>28</v>
      </c>
      <c r="C4176" t="s">
        <v>1963</v>
      </c>
      <c r="D4176">
        <v>2007</v>
      </c>
    </row>
    <row r="4177" spans="1:4" x14ac:dyDescent="0.3">
      <c r="A4177" s="18" t="s">
        <v>77</v>
      </c>
      <c r="B4177" s="27">
        <v>28</v>
      </c>
      <c r="C4177" t="s">
        <v>1963</v>
      </c>
      <c r="D4177">
        <v>2007</v>
      </c>
    </row>
    <row r="4178" spans="1:4" x14ac:dyDescent="0.3">
      <c r="A4178" s="18" t="s">
        <v>77</v>
      </c>
      <c r="B4178" s="27">
        <v>28</v>
      </c>
      <c r="C4178" t="s">
        <v>1963</v>
      </c>
      <c r="D4178">
        <v>2007</v>
      </c>
    </row>
    <row r="4179" spans="1:4" x14ac:dyDescent="0.3">
      <c r="A4179" s="18" t="s">
        <v>77</v>
      </c>
      <c r="B4179" s="27">
        <v>28</v>
      </c>
      <c r="C4179" t="s">
        <v>1963</v>
      </c>
      <c r="D4179">
        <v>2007</v>
      </c>
    </row>
    <row r="4180" spans="1:4" x14ac:dyDescent="0.3">
      <c r="A4180" s="18" t="s">
        <v>77</v>
      </c>
      <c r="B4180" s="27">
        <v>28</v>
      </c>
      <c r="C4180" t="s">
        <v>1963</v>
      </c>
      <c r="D4180">
        <v>2007</v>
      </c>
    </row>
    <row r="4181" spans="1:4" x14ac:dyDescent="0.3">
      <c r="A4181" s="18" t="s">
        <v>77</v>
      </c>
      <c r="B4181" s="27">
        <v>28</v>
      </c>
      <c r="C4181" t="s">
        <v>1963</v>
      </c>
      <c r="D4181">
        <v>2007</v>
      </c>
    </row>
    <row r="4182" spans="1:4" x14ac:dyDescent="0.3">
      <c r="A4182" s="18" t="s">
        <v>77</v>
      </c>
      <c r="B4182" s="27">
        <v>28</v>
      </c>
      <c r="C4182" t="s">
        <v>1963</v>
      </c>
      <c r="D4182">
        <v>2007</v>
      </c>
    </row>
    <row r="4183" spans="1:4" x14ac:dyDescent="0.3">
      <c r="A4183" s="18" t="s">
        <v>77</v>
      </c>
      <c r="B4183" s="27">
        <v>28</v>
      </c>
      <c r="C4183" t="s">
        <v>1963</v>
      </c>
      <c r="D4183">
        <v>2007</v>
      </c>
    </row>
    <row r="4184" spans="1:4" x14ac:dyDescent="0.3">
      <c r="A4184" s="18" t="s">
        <v>77</v>
      </c>
      <c r="B4184" s="27">
        <v>28</v>
      </c>
      <c r="C4184" t="s">
        <v>1963</v>
      </c>
      <c r="D4184">
        <v>2007</v>
      </c>
    </row>
    <row r="4185" spans="1:4" x14ac:dyDescent="0.3">
      <c r="A4185" s="18" t="s">
        <v>77</v>
      </c>
      <c r="B4185" s="27">
        <v>28</v>
      </c>
      <c r="C4185" t="s">
        <v>1963</v>
      </c>
      <c r="D4185">
        <v>2007</v>
      </c>
    </row>
    <row r="4186" spans="1:4" x14ac:dyDescent="0.3">
      <c r="A4186" s="18" t="s">
        <v>77</v>
      </c>
      <c r="B4186" s="27">
        <v>28</v>
      </c>
      <c r="C4186" t="s">
        <v>1963</v>
      </c>
      <c r="D4186">
        <v>2007</v>
      </c>
    </row>
    <row r="4187" spans="1:4" x14ac:dyDescent="0.3">
      <c r="A4187" s="18" t="s">
        <v>77</v>
      </c>
      <c r="B4187" s="27">
        <v>28</v>
      </c>
      <c r="C4187" t="s">
        <v>1963</v>
      </c>
      <c r="D4187">
        <v>2007</v>
      </c>
    </row>
    <row r="4188" spans="1:4" x14ac:dyDescent="0.3">
      <c r="A4188" s="18" t="s">
        <v>77</v>
      </c>
      <c r="B4188" s="27">
        <v>28</v>
      </c>
      <c r="C4188" t="s">
        <v>1963</v>
      </c>
      <c r="D4188">
        <v>2007</v>
      </c>
    </row>
    <row r="4189" spans="1:4" x14ac:dyDescent="0.3">
      <c r="A4189" s="18" t="s">
        <v>77</v>
      </c>
      <c r="B4189" s="27">
        <v>28</v>
      </c>
      <c r="C4189" t="s">
        <v>1963</v>
      </c>
      <c r="D4189">
        <v>2007</v>
      </c>
    </row>
    <row r="4190" spans="1:4" x14ac:dyDescent="0.3">
      <c r="A4190" s="18" t="s">
        <v>77</v>
      </c>
      <c r="B4190" s="27">
        <v>28</v>
      </c>
      <c r="C4190" t="s">
        <v>1963</v>
      </c>
      <c r="D4190">
        <v>2007</v>
      </c>
    </row>
    <row r="4191" spans="1:4" x14ac:dyDescent="0.3">
      <c r="A4191" s="18" t="s">
        <v>77</v>
      </c>
      <c r="B4191" s="27">
        <v>28</v>
      </c>
      <c r="C4191" t="s">
        <v>1963</v>
      </c>
      <c r="D4191">
        <v>2007</v>
      </c>
    </row>
    <row r="4192" spans="1:4" x14ac:dyDescent="0.3">
      <c r="A4192" s="18" t="s">
        <v>77</v>
      </c>
      <c r="B4192" s="27">
        <v>28</v>
      </c>
      <c r="C4192" t="s">
        <v>1963</v>
      </c>
      <c r="D4192">
        <v>2007</v>
      </c>
    </row>
    <row r="4193" spans="1:4" x14ac:dyDescent="0.3">
      <c r="A4193" s="18" t="s">
        <v>77</v>
      </c>
      <c r="B4193" s="27">
        <v>28</v>
      </c>
      <c r="C4193" t="s">
        <v>1963</v>
      </c>
      <c r="D4193">
        <v>2007</v>
      </c>
    </row>
    <row r="4194" spans="1:4" x14ac:dyDescent="0.3">
      <c r="A4194" s="18" t="s">
        <v>77</v>
      </c>
      <c r="B4194" s="27">
        <v>28</v>
      </c>
      <c r="C4194" t="s">
        <v>1963</v>
      </c>
      <c r="D4194">
        <v>2007</v>
      </c>
    </row>
    <row r="4195" spans="1:4" x14ac:dyDescent="0.3">
      <c r="A4195" s="18" t="s">
        <v>77</v>
      </c>
      <c r="B4195" s="27">
        <v>28</v>
      </c>
      <c r="C4195" t="s">
        <v>1963</v>
      </c>
      <c r="D4195">
        <v>2007</v>
      </c>
    </row>
    <row r="4196" spans="1:4" x14ac:dyDescent="0.3">
      <c r="A4196" s="18" t="s">
        <v>82</v>
      </c>
      <c r="B4196" s="27">
        <v>7</v>
      </c>
      <c r="C4196" t="s">
        <v>1964</v>
      </c>
      <c r="D4196">
        <v>2007</v>
      </c>
    </row>
    <row r="4197" spans="1:4" x14ac:dyDescent="0.3">
      <c r="A4197" s="18" t="s">
        <v>82</v>
      </c>
      <c r="B4197" s="27">
        <v>7</v>
      </c>
      <c r="C4197" t="s">
        <v>1964</v>
      </c>
      <c r="D4197">
        <v>2007</v>
      </c>
    </row>
    <row r="4198" spans="1:4" x14ac:dyDescent="0.3">
      <c r="A4198" s="18" t="s">
        <v>82</v>
      </c>
      <c r="B4198" s="27">
        <v>7</v>
      </c>
      <c r="C4198" t="s">
        <v>1964</v>
      </c>
      <c r="D4198">
        <v>2007</v>
      </c>
    </row>
    <row r="4199" spans="1:4" x14ac:dyDescent="0.3">
      <c r="A4199" s="18" t="s">
        <v>82</v>
      </c>
      <c r="B4199" s="27">
        <v>7</v>
      </c>
      <c r="C4199" t="s">
        <v>1964</v>
      </c>
      <c r="D4199">
        <v>2007</v>
      </c>
    </row>
    <row r="4200" spans="1:4" x14ac:dyDescent="0.3">
      <c r="A4200" s="18" t="s">
        <v>82</v>
      </c>
      <c r="B4200" s="27">
        <v>7</v>
      </c>
      <c r="C4200" t="s">
        <v>1964</v>
      </c>
      <c r="D4200">
        <v>2007</v>
      </c>
    </row>
    <row r="4201" spans="1:4" x14ac:dyDescent="0.3">
      <c r="A4201" s="18" t="s">
        <v>82</v>
      </c>
      <c r="B4201" s="27">
        <v>7</v>
      </c>
      <c r="C4201" t="s">
        <v>1964</v>
      </c>
      <c r="D4201">
        <v>2007</v>
      </c>
    </row>
    <row r="4202" spans="1:4" x14ac:dyDescent="0.3">
      <c r="A4202" s="18" t="s">
        <v>82</v>
      </c>
      <c r="B4202" s="27">
        <v>7</v>
      </c>
      <c r="C4202" t="s">
        <v>1964</v>
      </c>
      <c r="D4202">
        <v>2007</v>
      </c>
    </row>
    <row r="4203" spans="1:4" x14ac:dyDescent="0.3">
      <c r="A4203" s="18" t="s">
        <v>82</v>
      </c>
      <c r="B4203" s="27">
        <v>7</v>
      </c>
      <c r="C4203" t="s">
        <v>1964</v>
      </c>
      <c r="D4203">
        <v>2007</v>
      </c>
    </row>
    <row r="4204" spans="1:4" x14ac:dyDescent="0.3">
      <c r="A4204" s="18" t="s">
        <v>82</v>
      </c>
      <c r="B4204" s="27">
        <v>7</v>
      </c>
      <c r="C4204" t="s">
        <v>1964</v>
      </c>
      <c r="D4204">
        <v>2007</v>
      </c>
    </row>
    <row r="4205" spans="1:4" x14ac:dyDescent="0.3">
      <c r="A4205" s="18" t="s">
        <v>82</v>
      </c>
      <c r="B4205" s="27">
        <v>7</v>
      </c>
      <c r="C4205" t="s">
        <v>1964</v>
      </c>
      <c r="D4205">
        <v>2007</v>
      </c>
    </row>
    <row r="4206" spans="1:4" x14ac:dyDescent="0.3">
      <c r="A4206" s="18" t="s">
        <v>82</v>
      </c>
      <c r="B4206" s="27">
        <v>7</v>
      </c>
      <c r="C4206" t="s">
        <v>1964</v>
      </c>
      <c r="D4206">
        <v>2007</v>
      </c>
    </row>
    <row r="4207" spans="1:4" x14ac:dyDescent="0.3">
      <c r="A4207" s="18" t="s">
        <v>82</v>
      </c>
      <c r="B4207" s="27">
        <v>7</v>
      </c>
      <c r="C4207" t="s">
        <v>1964</v>
      </c>
      <c r="D4207">
        <v>2007</v>
      </c>
    </row>
    <row r="4208" spans="1:4" x14ac:dyDescent="0.3">
      <c r="A4208" s="18" t="s">
        <v>82</v>
      </c>
      <c r="B4208" s="27">
        <v>7</v>
      </c>
      <c r="C4208" t="s">
        <v>1964</v>
      </c>
      <c r="D4208">
        <v>2007</v>
      </c>
    </row>
    <row r="4209" spans="1:4" x14ac:dyDescent="0.3">
      <c r="A4209" s="18" t="s">
        <v>82</v>
      </c>
      <c r="B4209" s="27">
        <v>7</v>
      </c>
      <c r="C4209" t="s">
        <v>1964</v>
      </c>
      <c r="D4209">
        <v>2007</v>
      </c>
    </row>
    <row r="4210" spans="1:4" x14ac:dyDescent="0.3">
      <c r="A4210" s="18" t="s">
        <v>82</v>
      </c>
      <c r="B4210" s="27">
        <v>7</v>
      </c>
      <c r="C4210" t="s">
        <v>1964</v>
      </c>
      <c r="D4210">
        <v>2007</v>
      </c>
    </row>
    <row r="4211" spans="1:4" x14ac:dyDescent="0.3">
      <c r="A4211" s="18" t="s">
        <v>82</v>
      </c>
      <c r="B4211" s="27">
        <v>7</v>
      </c>
      <c r="C4211" t="s">
        <v>1964</v>
      </c>
      <c r="D4211">
        <v>2007</v>
      </c>
    </row>
    <row r="4212" spans="1:4" x14ac:dyDescent="0.3">
      <c r="A4212" s="18" t="s">
        <v>82</v>
      </c>
      <c r="B4212" s="27">
        <v>7</v>
      </c>
      <c r="C4212" t="s">
        <v>1964</v>
      </c>
      <c r="D4212">
        <v>2007</v>
      </c>
    </row>
    <row r="4213" spans="1:4" x14ac:dyDescent="0.3">
      <c r="A4213" s="18" t="s">
        <v>82</v>
      </c>
      <c r="B4213" s="27">
        <v>7</v>
      </c>
      <c r="C4213" t="s">
        <v>1964</v>
      </c>
      <c r="D4213">
        <v>2007</v>
      </c>
    </row>
    <row r="4214" spans="1:4" x14ac:dyDescent="0.3">
      <c r="A4214" s="18" t="s">
        <v>82</v>
      </c>
      <c r="B4214" s="27">
        <v>7</v>
      </c>
      <c r="C4214" t="s">
        <v>1964</v>
      </c>
      <c r="D4214">
        <v>2007</v>
      </c>
    </row>
    <row r="4215" spans="1:4" x14ac:dyDescent="0.3">
      <c r="A4215" s="18" t="s">
        <v>82</v>
      </c>
      <c r="B4215" s="27">
        <v>7</v>
      </c>
      <c r="C4215" t="s">
        <v>1964</v>
      </c>
      <c r="D4215">
        <v>2007</v>
      </c>
    </row>
    <row r="4216" spans="1:4" x14ac:dyDescent="0.3">
      <c r="A4216" s="18" t="s">
        <v>82</v>
      </c>
      <c r="B4216" s="27">
        <v>7</v>
      </c>
      <c r="C4216" t="s">
        <v>1964</v>
      </c>
      <c r="D4216">
        <v>2007</v>
      </c>
    </row>
    <row r="4217" spans="1:4" x14ac:dyDescent="0.3">
      <c r="A4217" s="18" t="s">
        <v>82</v>
      </c>
      <c r="B4217" s="27">
        <v>7</v>
      </c>
      <c r="C4217" t="s">
        <v>1964</v>
      </c>
      <c r="D4217">
        <v>2007</v>
      </c>
    </row>
    <row r="4218" spans="1:4" x14ac:dyDescent="0.3">
      <c r="A4218" s="18" t="s">
        <v>82</v>
      </c>
      <c r="B4218" s="27">
        <v>7</v>
      </c>
      <c r="C4218" t="s">
        <v>1964</v>
      </c>
      <c r="D4218">
        <v>2007</v>
      </c>
    </row>
    <row r="4219" spans="1:4" x14ac:dyDescent="0.3">
      <c r="A4219" s="18" t="s">
        <v>82</v>
      </c>
      <c r="B4219" s="27">
        <v>7</v>
      </c>
      <c r="C4219" t="s">
        <v>1964</v>
      </c>
      <c r="D4219">
        <v>2007</v>
      </c>
    </row>
    <row r="4220" spans="1:4" x14ac:dyDescent="0.3">
      <c r="A4220" s="18" t="s">
        <v>82</v>
      </c>
      <c r="B4220" s="27">
        <v>7</v>
      </c>
      <c r="C4220" t="s">
        <v>1964</v>
      </c>
      <c r="D4220">
        <v>2007</v>
      </c>
    </row>
    <row r="4221" spans="1:4" x14ac:dyDescent="0.3">
      <c r="A4221" s="18" t="s">
        <v>82</v>
      </c>
      <c r="B4221" s="27">
        <v>7</v>
      </c>
      <c r="C4221" t="s">
        <v>1964</v>
      </c>
      <c r="D4221">
        <v>2007</v>
      </c>
    </row>
    <row r="4222" spans="1:4" x14ac:dyDescent="0.3">
      <c r="A4222" s="18" t="s">
        <v>82</v>
      </c>
      <c r="B4222" s="27">
        <v>7</v>
      </c>
      <c r="C4222" t="s">
        <v>1964</v>
      </c>
      <c r="D4222">
        <v>2007</v>
      </c>
    </row>
    <row r="4223" spans="1:4" x14ac:dyDescent="0.3">
      <c r="A4223" s="18" t="s">
        <v>82</v>
      </c>
      <c r="B4223" s="27">
        <v>7</v>
      </c>
      <c r="C4223" t="s">
        <v>1964</v>
      </c>
      <c r="D4223">
        <v>2007</v>
      </c>
    </row>
    <row r="4224" spans="1:4" x14ac:dyDescent="0.3">
      <c r="A4224" s="18" t="s">
        <v>82</v>
      </c>
      <c r="B4224" s="27">
        <v>7</v>
      </c>
      <c r="C4224" t="s">
        <v>1964</v>
      </c>
      <c r="D4224">
        <v>2007</v>
      </c>
    </row>
    <row r="4225" spans="1:4" x14ac:dyDescent="0.3">
      <c r="A4225" s="18" t="s">
        <v>82</v>
      </c>
      <c r="B4225" s="27">
        <v>7</v>
      </c>
      <c r="C4225" t="s">
        <v>1964</v>
      </c>
      <c r="D4225">
        <v>2007</v>
      </c>
    </row>
    <row r="4226" spans="1:4" x14ac:dyDescent="0.3">
      <c r="A4226" s="18" t="s">
        <v>82</v>
      </c>
      <c r="B4226" s="27">
        <v>7</v>
      </c>
      <c r="C4226" t="s">
        <v>1964</v>
      </c>
      <c r="D4226">
        <v>2007</v>
      </c>
    </row>
    <row r="4227" spans="1:4" x14ac:dyDescent="0.3">
      <c r="A4227" s="18" t="s">
        <v>82</v>
      </c>
      <c r="B4227" s="27">
        <v>7</v>
      </c>
      <c r="C4227" t="s">
        <v>1964</v>
      </c>
      <c r="D4227">
        <v>2007</v>
      </c>
    </row>
    <row r="4228" spans="1:4" x14ac:dyDescent="0.3">
      <c r="A4228" s="18" t="s">
        <v>82</v>
      </c>
      <c r="B4228" s="27">
        <v>7</v>
      </c>
      <c r="C4228" t="s">
        <v>1964</v>
      </c>
      <c r="D4228">
        <v>2007</v>
      </c>
    </row>
    <row r="4229" spans="1:4" x14ac:dyDescent="0.3">
      <c r="A4229" s="18" t="s">
        <v>82</v>
      </c>
      <c r="B4229" s="27">
        <v>7</v>
      </c>
      <c r="C4229" t="s">
        <v>1964</v>
      </c>
      <c r="D4229">
        <v>2007</v>
      </c>
    </row>
    <row r="4230" spans="1:4" x14ac:dyDescent="0.3">
      <c r="A4230" s="18" t="s">
        <v>82</v>
      </c>
      <c r="B4230" s="27">
        <v>7</v>
      </c>
      <c r="C4230" t="s">
        <v>1964</v>
      </c>
      <c r="D4230">
        <v>2007</v>
      </c>
    </row>
    <row r="4231" spans="1:4" x14ac:dyDescent="0.3">
      <c r="A4231" s="18" t="s">
        <v>82</v>
      </c>
      <c r="B4231" s="27">
        <v>7</v>
      </c>
      <c r="C4231" t="s">
        <v>1964</v>
      </c>
      <c r="D4231">
        <v>2007</v>
      </c>
    </row>
    <row r="4232" spans="1:4" x14ac:dyDescent="0.3">
      <c r="A4232" s="18" t="s">
        <v>98</v>
      </c>
      <c r="B4232" s="27">
        <v>17</v>
      </c>
      <c r="C4232" t="s">
        <v>1963</v>
      </c>
      <c r="D4232">
        <v>2016</v>
      </c>
    </row>
    <row r="4233" spans="1:4" x14ac:dyDescent="0.3">
      <c r="A4233" s="18" t="s">
        <v>98</v>
      </c>
      <c r="B4233" s="27">
        <v>17</v>
      </c>
      <c r="C4233" t="s">
        <v>1963</v>
      </c>
      <c r="D4233">
        <v>2016</v>
      </c>
    </row>
    <row r="4234" spans="1:4" x14ac:dyDescent="0.3">
      <c r="A4234" s="18" t="s">
        <v>98</v>
      </c>
      <c r="B4234" s="27">
        <v>17</v>
      </c>
      <c r="C4234" t="s">
        <v>1963</v>
      </c>
      <c r="D4234">
        <v>2016</v>
      </c>
    </row>
    <row r="4235" spans="1:4" x14ac:dyDescent="0.3">
      <c r="A4235" s="18" t="s">
        <v>98</v>
      </c>
      <c r="B4235" s="27">
        <v>17</v>
      </c>
      <c r="C4235" t="s">
        <v>1963</v>
      </c>
      <c r="D4235">
        <v>2016</v>
      </c>
    </row>
    <row r="4236" spans="1:4" x14ac:dyDescent="0.3">
      <c r="A4236" s="18" t="s">
        <v>98</v>
      </c>
      <c r="B4236" s="27">
        <v>17</v>
      </c>
      <c r="C4236" t="s">
        <v>1963</v>
      </c>
      <c r="D4236">
        <v>2016</v>
      </c>
    </row>
    <row r="4237" spans="1:4" x14ac:dyDescent="0.3">
      <c r="A4237" s="18" t="s">
        <v>98</v>
      </c>
      <c r="B4237" s="27">
        <v>17</v>
      </c>
      <c r="C4237" t="s">
        <v>1963</v>
      </c>
      <c r="D4237">
        <v>2016</v>
      </c>
    </row>
    <row r="4238" spans="1:4" x14ac:dyDescent="0.3">
      <c r="A4238" s="18" t="s">
        <v>99</v>
      </c>
      <c r="B4238" s="27">
        <v>19</v>
      </c>
      <c r="C4238" t="s">
        <v>1963</v>
      </c>
      <c r="D4238">
        <v>2016</v>
      </c>
    </row>
    <row r="4239" spans="1:4" x14ac:dyDescent="0.3">
      <c r="A4239" s="18" t="s">
        <v>99</v>
      </c>
      <c r="B4239" s="27">
        <v>19</v>
      </c>
      <c r="C4239" t="s">
        <v>1963</v>
      </c>
      <c r="D4239">
        <v>2016</v>
      </c>
    </row>
    <row r="4240" spans="1:4" x14ac:dyDescent="0.3">
      <c r="A4240" s="18" t="s">
        <v>94</v>
      </c>
      <c r="B4240" s="27">
        <v>24</v>
      </c>
      <c r="C4240" t="s">
        <v>1963</v>
      </c>
      <c r="D4240">
        <v>2016</v>
      </c>
    </row>
    <row r="4241" spans="1:4" x14ac:dyDescent="0.3">
      <c r="A4241" s="18" t="s">
        <v>92</v>
      </c>
      <c r="B4241" s="27">
        <v>18</v>
      </c>
      <c r="C4241" t="s">
        <v>1963</v>
      </c>
      <c r="D4241">
        <v>2016</v>
      </c>
    </row>
    <row r="4242" spans="1:4" x14ac:dyDescent="0.3">
      <c r="A4242" s="18" t="s">
        <v>92</v>
      </c>
      <c r="B4242" s="27">
        <v>18</v>
      </c>
      <c r="C4242" t="s">
        <v>1963</v>
      </c>
      <c r="D4242">
        <v>2016</v>
      </c>
    </row>
    <row r="4243" spans="1:4" x14ac:dyDescent="0.3">
      <c r="A4243" s="18" t="s">
        <v>92</v>
      </c>
      <c r="B4243" s="27">
        <v>18</v>
      </c>
      <c r="C4243" t="s">
        <v>1963</v>
      </c>
      <c r="D4243">
        <v>2016</v>
      </c>
    </row>
    <row r="4244" spans="1:4" x14ac:dyDescent="0.3">
      <c r="A4244" s="18" t="s">
        <v>92</v>
      </c>
      <c r="B4244" s="27">
        <v>18</v>
      </c>
      <c r="C4244" t="s">
        <v>1963</v>
      </c>
      <c r="D4244">
        <v>2016</v>
      </c>
    </row>
    <row r="4245" spans="1:4" x14ac:dyDescent="0.3">
      <c r="A4245" s="18" t="s">
        <v>92</v>
      </c>
      <c r="B4245" s="27">
        <v>18</v>
      </c>
      <c r="C4245" t="s">
        <v>1963</v>
      </c>
      <c r="D4245">
        <v>2016</v>
      </c>
    </row>
    <row r="4246" spans="1:4" x14ac:dyDescent="0.3">
      <c r="A4246" s="18" t="s">
        <v>98</v>
      </c>
      <c r="B4246" s="27">
        <v>17</v>
      </c>
      <c r="C4246" t="s">
        <v>1963</v>
      </c>
      <c r="D4246">
        <v>2016</v>
      </c>
    </row>
    <row r="4247" spans="1:4" x14ac:dyDescent="0.3">
      <c r="A4247" s="18" t="s">
        <v>98</v>
      </c>
      <c r="B4247" s="27">
        <v>17</v>
      </c>
      <c r="C4247" t="s">
        <v>1963</v>
      </c>
      <c r="D4247">
        <v>2016</v>
      </c>
    </row>
    <row r="4248" spans="1:4" x14ac:dyDescent="0.3">
      <c r="A4248" s="18" t="s">
        <v>98</v>
      </c>
      <c r="B4248" s="27">
        <v>17</v>
      </c>
      <c r="C4248" t="s">
        <v>1963</v>
      </c>
      <c r="D4248">
        <v>2016</v>
      </c>
    </row>
    <row r="4249" spans="1:4" x14ac:dyDescent="0.3">
      <c r="A4249" s="18" t="s">
        <v>132</v>
      </c>
      <c r="B4249" s="27">
        <v>18</v>
      </c>
      <c r="C4249" t="s">
        <v>1962</v>
      </c>
      <c r="D4249">
        <v>2016</v>
      </c>
    </row>
    <row r="4250" spans="1:4" x14ac:dyDescent="0.3">
      <c r="A4250" s="18" t="s">
        <v>132</v>
      </c>
      <c r="B4250" s="27">
        <v>18</v>
      </c>
      <c r="C4250" t="s">
        <v>1962</v>
      </c>
      <c r="D4250">
        <v>2016</v>
      </c>
    </row>
    <row r="4251" spans="1:4" x14ac:dyDescent="0.3">
      <c r="A4251" s="18" t="s">
        <v>115</v>
      </c>
      <c r="B4251" s="27">
        <v>19</v>
      </c>
      <c r="C4251" t="s">
        <v>1962</v>
      </c>
      <c r="D4251">
        <v>2016</v>
      </c>
    </row>
    <row r="4252" spans="1:4" x14ac:dyDescent="0.3">
      <c r="A4252" s="18" t="s">
        <v>115</v>
      </c>
      <c r="B4252" s="27">
        <v>19</v>
      </c>
      <c r="C4252" t="s">
        <v>1962</v>
      </c>
      <c r="D4252">
        <v>2016</v>
      </c>
    </row>
    <row r="4253" spans="1:4" x14ac:dyDescent="0.3">
      <c r="A4253" s="18" t="s">
        <v>89</v>
      </c>
      <c r="B4253" s="27">
        <v>3</v>
      </c>
      <c r="C4253" t="s">
        <v>1963</v>
      </c>
      <c r="D4253">
        <v>2016</v>
      </c>
    </row>
    <row r="4254" spans="1:4" x14ac:dyDescent="0.3">
      <c r="A4254" s="18" t="s">
        <v>89</v>
      </c>
      <c r="B4254" s="27">
        <v>3</v>
      </c>
      <c r="C4254" t="s">
        <v>1963</v>
      </c>
      <c r="D4254">
        <v>2016</v>
      </c>
    </row>
    <row r="4255" spans="1:4" x14ac:dyDescent="0.3">
      <c r="A4255" s="18" t="s">
        <v>133</v>
      </c>
      <c r="B4255" s="27">
        <v>24</v>
      </c>
      <c r="C4255" t="s">
        <v>1962</v>
      </c>
      <c r="D4255">
        <v>2016</v>
      </c>
    </row>
    <row r="4256" spans="1:4" x14ac:dyDescent="0.3">
      <c r="A4256" s="18" t="s">
        <v>133</v>
      </c>
      <c r="B4256" s="27">
        <v>24</v>
      </c>
      <c r="C4256" t="s">
        <v>1962</v>
      </c>
      <c r="D4256">
        <v>2016</v>
      </c>
    </row>
    <row r="4257" spans="1:4" x14ac:dyDescent="0.3">
      <c r="A4257" s="18" t="s">
        <v>133</v>
      </c>
      <c r="B4257" s="27">
        <v>24</v>
      </c>
      <c r="C4257" t="s">
        <v>1962</v>
      </c>
      <c r="D4257">
        <v>2016</v>
      </c>
    </row>
    <row r="4258" spans="1:4" x14ac:dyDescent="0.3">
      <c r="A4258" s="18" t="s">
        <v>133</v>
      </c>
      <c r="B4258" s="27">
        <v>24</v>
      </c>
      <c r="C4258" t="s">
        <v>1962</v>
      </c>
      <c r="D4258">
        <v>2016</v>
      </c>
    </row>
    <row r="4259" spans="1:4" x14ac:dyDescent="0.3">
      <c r="A4259" s="18" t="s">
        <v>124</v>
      </c>
      <c r="B4259" s="27">
        <v>1</v>
      </c>
      <c r="C4259" t="s">
        <v>1963</v>
      </c>
      <c r="D4259">
        <v>2016</v>
      </c>
    </row>
    <row r="4260" spans="1:4" x14ac:dyDescent="0.3">
      <c r="A4260" s="18" t="s">
        <v>134</v>
      </c>
      <c r="B4260" s="27">
        <v>14</v>
      </c>
      <c r="C4260" t="s">
        <v>1963</v>
      </c>
      <c r="D4260">
        <v>2016</v>
      </c>
    </row>
    <row r="4261" spans="1:4" x14ac:dyDescent="0.3">
      <c r="A4261" s="18" t="s">
        <v>99</v>
      </c>
      <c r="B4261" s="27">
        <v>19</v>
      </c>
      <c r="C4261" t="s">
        <v>1963</v>
      </c>
      <c r="D4261">
        <v>2016</v>
      </c>
    </row>
    <row r="4262" spans="1:4" x14ac:dyDescent="0.3">
      <c r="A4262" s="18" t="s">
        <v>93</v>
      </c>
      <c r="B4262" s="27">
        <v>22</v>
      </c>
      <c r="C4262" t="s">
        <v>1963</v>
      </c>
      <c r="D4262">
        <v>2016</v>
      </c>
    </row>
    <row r="4263" spans="1:4" x14ac:dyDescent="0.3">
      <c r="A4263" s="18" t="s">
        <v>93</v>
      </c>
      <c r="B4263" s="27">
        <v>22</v>
      </c>
      <c r="C4263" t="s">
        <v>1963</v>
      </c>
      <c r="D4263">
        <v>2016</v>
      </c>
    </row>
    <row r="4264" spans="1:4" x14ac:dyDescent="0.3">
      <c r="A4264" s="18" t="s">
        <v>115</v>
      </c>
      <c r="B4264" s="27">
        <v>19</v>
      </c>
      <c r="C4264" t="s">
        <v>1962</v>
      </c>
      <c r="D4264">
        <v>2016</v>
      </c>
    </row>
    <row r="4265" spans="1:4" x14ac:dyDescent="0.3">
      <c r="A4265" s="18" t="s">
        <v>115</v>
      </c>
      <c r="B4265" s="27">
        <v>19</v>
      </c>
      <c r="C4265" t="s">
        <v>1962</v>
      </c>
      <c r="D4265">
        <v>2016</v>
      </c>
    </row>
    <row r="4266" spans="1:4" x14ac:dyDescent="0.3">
      <c r="A4266" s="18" t="s">
        <v>115</v>
      </c>
      <c r="B4266" s="27">
        <v>19</v>
      </c>
      <c r="C4266" t="s">
        <v>1962</v>
      </c>
      <c r="D4266">
        <v>2016</v>
      </c>
    </row>
    <row r="4267" spans="1:4" x14ac:dyDescent="0.3">
      <c r="A4267" s="18" t="s">
        <v>115</v>
      </c>
      <c r="B4267" s="27">
        <v>19</v>
      </c>
      <c r="C4267" t="s">
        <v>1962</v>
      </c>
      <c r="D4267">
        <v>2016</v>
      </c>
    </row>
    <row r="4268" spans="1:4" x14ac:dyDescent="0.3">
      <c r="A4268" s="18" t="s">
        <v>115</v>
      </c>
      <c r="B4268" s="27">
        <v>19</v>
      </c>
      <c r="C4268" t="s">
        <v>1962</v>
      </c>
      <c r="D4268">
        <v>2016</v>
      </c>
    </row>
    <row r="4269" spans="1:4" x14ac:dyDescent="0.3">
      <c r="A4269" s="18" t="s">
        <v>115</v>
      </c>
      <c r="B4269" s="27">
        <v>19</v>
      </c>
      <c r="C4269" t="s">
        <v>1962</v>
      </c>
      <c r="D4269">
        <v>2016</v>
      </c>
    </row>
    <row r="4270" spans="1:4" x14ac:dyDescent="0.3">
      <c r="A4270" s="18" t="s">
        <v>115</v>
      </c>
      <c r="B4270" s="27">
        <v>19</v>
      </c>
      <c r="C4270" t="s">
        <v>1962</v>
      </c>
      <c r="D4270">
        <v>2016</v>
      </c>
    </row>
    <row r="4271" spans="1:4" x14ac:dyDescent="0.3">
      <c r="A4271" s="18" t="s">
        <v>96</v>
      </c>
      <c r="B4271" s="27">
        <v>12</v>
      </c>
      <c r="C4271" t="s">
        <v>1963</v>
      </c>
      <c r="D4271">
        <v>2016</v>
      </c>
    </row>
    <row r="4272" spans="1:4" x14ac:dyDescent="0.3">
      <c r="A4272" s="18" t="s">
        <v>126</v>
      </c>
      <c r="B4272" s="27">
        <v>2</v>
      </c>
      <c r="C4272" t="s">
        <v>1963</v>
      </c>
      <c r="D4272">
        <v>2016</v>
      </c>
    </row>
    <row r="4273" spans="1:4" x14ac:dyDescent="0.3">
      <c r="A4273" s="18" t="s">
        <v>123</v>
      </c>
      <c r="B4273" s="27">
        <v>5</v>
      </c>
      <c r="C4273" t="s">
        <v>1963</v>
      </c>
      <c r="D4273">
        <v>2016</v>
      </c>
    </row>
    <row r="4274" spans="1:4" x14ac:dyDescent="0.3">
      <c r="A4274" s="18" t="s">
        <v>123</v>
      </c>
      <c r="B4274" s="27">
        <v>5</v>
      </c>
      <c r="C4274" t="s">
        <v>1963</v>
      </c>
      <c r="D4274">
        <v>2016</v>
      </c>
    </row>
    <row r="4275" spans="1:4" x14ac:dyDescent="0.3">
      <c r="A4275" s="18" t="s">
        <v>123</v>
      </c>
      <c r="B4275" s="27">
        <v>5</v>
      </c>
      <c r="C4275" t="s">
        <v>1963</v>
      </c>
      <c r="D4275">
        <v>2016</v>
      </c>
    </row>
    <row r="4276" spans="1:4" x14ac:dyDescent="0.3">
      <c r="A4276" s="18" t="s">
        <v>123</v>
      </c>
      <c r="B4276" s="27">
        <v>5</v>
      </c>
      <c r="C4276" t="s">
        <v>1963</v>
      </c>
      <c r="D4276">
        <v>2016</v>
      </c>
    </row>
    <row r="4277" spans="1:4" x14ac:dyDescent="0.3">
      <c r="A4277" s="18" t="s">
        <v>123</v>
      </c>
      <c r="B4277" s="27">
        <v>5</v>
      </c>
      <c r="C4277" t="s">
        <v>1963</v>
      </c>
      <c r="D4277">
        <v>2016</v>
      </c>
    </row>
    <row r="4278" spans="1:4" x14ac:dyDescent="0.3">
      <c r="A4278" s="18" t="s">
        <v>124</v>
      </c>
      <c r="B4278" s="27">
        <v>1</v>
      </c>
      <c r="C4278" t="s">
        <v>1963</v>
      </c>
      <c r="D4278">
        <v>2016</v>
      </c>
    </row>
    <row r="4279" spans="1:4" x14ac:dyDescent="0.3">
      <c r="A4279" s="18" t="s">
        <v>114</v>
      </c>
      <c r="B4279" s="27">
        <v>21</v>
      </c>
      <c r="C4279" t="s">
        <v>1962</v>
      </c>
      <c r="D4279">
        <v>2016</v>
      </c>
    </row>
    <row r="4280" spans="1:4" x14ac:dyDescent="0.3">
      <c r="A4280" s="18" t="s">
        <v>114</v>
      </c>
      <c r="B4280" s="27">
        <v>21</v>
      </c>
      <c r="C4280" t="s">
        <v>1962</v>
      </c>
      <c r="D4280">
        <v>2016</v>
      </c>
    </row>
    <row r="4281" spans="1:4" x14ac:dyDescent="0.3">
      <c r="A4281" s="18" t="s">
        <v>114</v>
      </c>
      <c r="B4281" s="27">
        <v>21</v>
      </c>
      <c r="C4281" t="s">
        <v>1962</v>
      </c>
      <c r="D4281">
        <v>2016</v>
      </c>
    </row>
    <row r="4282" spans="1:4" x14ac:dyDescent="0.3">
      <c r="A4282" s="18" t="s">
        <v>114</v>
      </c>
      <c r="B4282" s="27">
        <v>21</v>
      </c>
      <c r="C4282" t="s">
        <v>1962</v>
      </c>
      <c r="D4282">
        <v>2016</v>
      </c>
    </row>
    <row r="4283" spans="1:4" x14ac:dyDescent="0.3">
      <c r="A4283" s="18" t="s">
        <v>110</v>
      </c>
      <c r="B4283" s="27">
        <v>22</v>
      </c>
      <c r="C4283" t="s">
        <v>1962</v>
      </c>
      <c r="D4283">
        <v>2016</v>
      </c>
    </row>
    <row r="4284" spans="1:4" x14ac:dyDescent="0.3">
      <c r="A4284" s="18" t="s">
        <v>114</v>
      </c>
      <c r="B4284" s="27">
        <v>21</v>
      </c>
      <c r="C4284" t="s">
        <v>1962</v>
      </c>
      <c r="D4284">
        <v>2016</v>
      </c>
    </row>
    <row r="4285" spans="1:4" x14ac:dyDescent="0.3">
      <c r="A4285" s="18" t="s">
        <v>113</v>
      </c>
      <c r="B4285" s="27">
        <v>28</v>
      </c>
      <c r="C4285" t="s">
        <v>1962</v>
      </c>
      <c r="D4285">
        <v>2016</v>
      </c>
    </row>
    <row r="4286" spans="1:4" x14ac:dyDescent="0.3">
      <c r="A4286" s="18" t="s">
        <v>118</v>
      </c>
      <c r="B4286" s="27">
        <v>29</v>
      </c>
      <c r="C4286" t="s">
        <v>1962</v>
      </c>
      <c r="D4286">
        <v>2016</v>
      </c>
    </row>
    <row r="4287" spans="1:4" x14ac:dyDescent="0.3">
      <c r="A4287" s="18" t="s">
        <v>89</v>
      </c>
      <c r="B4287" s="27">
        <v>3</v>
      </c>
      <c r="C4287" t="s">
        <v>1963</v>
      </c>
      <c r="D4287">
        <v>2016</v>
      </c>
    </row>
    <row r="4288" spans="1:4" x14ac:dyDescent="0.3">
      <c r="A4288" s="18" t="s">
        <v>131</v>
      </c>
      <c r="B4288" s="27">
        <v>15</v>
      </c>
      <c r="C4288" t="s">
        <v>1962</v>
      </c>
      <c r="D4288">
        <v>2016</v>
      </c>
    </row>
    <row r="4289" spans="1:4" x14ac:dyDescent="0.3">
      <c r="A4289" s="18" t="s">
        <v>131</v>
      </c>
      <c r="B4289" s="27">
        <v>15</v>
      </c>
      <c r="C4289" t="s">
        <v>1962</v>
      </c>
      <c r="D4289">
        <v>2016</v>
      </c>
    </row>
    <row r="4290" spans="1:4" x14ac:dyDescent="0.3">
      <c r="A4290" s="18" t="s">
        <v>131</v>
      </c>
      <c r="B4290" s="27">
        <v>15</v>
      </c>
      <c r="C4290" t="s">
        <v>1962</v>
      </c>
      <c r="D4290">
        <v>2016</v>
      </c>
    </row>
    <row r="4291" spans="1:4" x14ac:dyDescent="0.3">
      <c r="A4291" s="18" t="s">
        <v>131</v>
      </c>
      <c r="B4291" s="27">
        <v>15</v>
      </c>
      <c r="C4291" t="s">
        <v>1962</v>
      </c>
      <c r="D4291">
        <v>2016</v>
      </c>
    </row>
    <row r="4292" spans="1:4" x14ac:dyDescent="0.3">
      <c r="A4292" s="18" t="s">
        <v>131</v>
      </c>
      <c r="B4292" s="27">
        <v>15</v>
      </c>
      <c r="C4292" t="s">
        <v>1962</v>
      </c>
      <c r="D4292">
        <v>2016</v>
      </c>
    </row>
    <row r="4293" spans="1:4" x14ac:dyDescent="0.3">
      <c r="A4293" s="18" t="s">
        <v>131</v>
      </c>
      <c r="B4293" s="27">
        <v>15</v>
      </c>
      <c r="C4293" t="s">
        <v>1962</v>
      </c>
      <c r="D4293">
        <v>2016</v>
      </c>
    </row>
    <row r="4294" spans="1:4" x14ac:dyDescent="0.3">
      <c r="A4294" s="18" t="s">
        <v>131</v>
      </c>
      <c r="B4294" s="27">
        <v>15</v>
      </c>
      <c r="C4294" t="s">
        <v>1962</v>
      </c>
      <c r="D4294">
        <v>2016</v>
      </c>
    </row>
    <row r="4295" spans="1:4" x14ac:dyDescent="0.3">
      <c r="A4295" s="18" t="s">
        <v>131</v>
      </c>
      <c r="B4295" s="27">
        <v>15</v>
      </c>
      <c r="C4295" t="s">
        <v>1962</v>
      </c>
      <c r="D4295">
        <v>2016</v>
      </c>
    </row>
    <row r="4296" spans="1:4" x14ac:dyDescent="0.3">
      <c r="A4296" s="18" t="s">
        <v>131</v>
      </c>
      <c r="B4296" s="27">
        <v>15</v>
      </c>
      <c r="C4296" t="s">
        <v>1962</v>
      </c>
      <c r="D4296">
        <v>2016</v>
      </c>
    </row>
    <row r="4297" spans="1:4" x14ac:dyDescent="0.3">
      <c r="A4297" s="18" t="s">
        <v>112</v>
      </c>
      <c r="B4297" s="27">
        <v>26</v>
      </c>
      <c r="C4297" t="s">
        <v>1962</v>
      </c>
      <c r="D4297">
        <v>2016</v>
      </c>
    </row>
    <row r="4298" spans="1:4" x14ac:dyDescent="0.3">
      <c r="A4298" s="18" t="s">
        <v>112</v>
      </c>
      <c r="B4298" s="27">
        <v>26</v>
      </c>
      <c r="C4298" t="s">
        <v>1962</v>
      </c>
      <c r="D4298">
        <v>2016</v>
      </c>
    </row>
    <row r="4299" spans="1:4" x14ac:dyDescent="0.3">
      <c r="A4299" s="18" t="s">
        <v>112</v>
      </c>
      <c r="B4299" s="27">
        <v>26</v>
      </c>
      <c r="C4299" t="s">
        <v>1962</v>
      </c>
      <c r="D4299">
        <v>2016</v>
      </c>
    </row>
    <row r="4300" spans="1:4" x14ac:dyDescent="0.3">
      <c r="A4300" s="18" t="s">
        <v>112</v>
      </c>
      <c r="B4300" s="27">
        <v>26</v>
      </c>
      <c r="C4300" t="s">
        <v>1962</v>
      </c>
      <c r="D4300">
        <v>2016</v>
      </c>
    </row>
    <row r="4301" spans="1:4" x14ac:dyDescent="0.3">
      <c r="A4301" s="18" t="s">
        <v>131</v>
      </c>
      <c r="B4301" s="27">
        <v>15</v>
      </c>
      <c r="C4301" t="s">
        <v>1962</v>
      </c>
      <c r="D4301">
        <v>2016</v>
      </c>
    </row>
    <row r="4302" spans="1:4" x14ac:dyDescent="0.3">
      <c r="A4302" s="18" t="s">
        <v>131</v>
      </c>
      <c r="B4302" s="27">
        <v>15</v>
      </c>
      <c r="C4302" t="s">
        <v>1962</v>
      </c>
      <c r="D4302">
        <v>2016</v>
      </c>
    </row>
    <row r="4303" spans="1:4" x14ac:dyDescent="0.3">
      <c r="A4303" s="18" t="s">
        <v>131</v>
      </c>
      <c r="B4303" s="27">
        <v>15</v>
      </c>
      <c r="C4303" t="s">
        <v>1962</v>
      </c>
      <c r="D4303">
        <v>2016</v>
      </c>
    </row>
    <row r="4304" spans="1:4" x14ac:dyDescent="0.3">
      <c r="A4304" s="18" t="s">
        <v>131</v>
      </c>
      <c r="B4304" s="27">
        <v>15</v>
      </c>
      <c r="C4304" t="s">
        <v>1962</v>
      </c>
      <c r="D4304">
        <v>2016</v>
      </c>
    </row>
    <row r="4305" spans="1:4" x14ac:dyDescent="0.3">
      <c r="A4305" s="18" t="s">
        <v>131</v>
      </c>
      <c r="B4305" s="27">
        <v>15</v>
      </c>
      <c r="C4305" t="s">
        <v>1962</v>
      </c>
      <c r="D4305">
        <v>2016</v>
      </c>
    </row>
    <row r="4306" spans="1:4" x14ac:dyDescent="0.3">
      <c r="A4306" s="18" t="s">
        <v>131</v>
      </c>
      <c r="B4306" s="27">
        <v>15</v>
      </c>
      <c r="C4306" t="s">
        <v>1962</v>
      </c>
      <c r="D4306">
        <v>2016</v>
      </c>
    </row>
    <row r="4307" spans="1:4" x14ac:dyDescent="0.3">
      <c r="A4307" s="18" t="s">
        <v>126</v>
      </c>
      <c r="B4307" s="27">
        <v>2</v>
      </c>
      <c r="C4307" t="s">
        <v>1963</v>
      </c>
      <c r="D4307">
        <v>2016</v>
      </c>
    </row>
    <row r="4308" spans="1:4" x14ac:dyDescent="0.3">
      <c r="A4308" s="18" t="s">
        <v>125</v>
      </c>
      <c r="B4308" s="27">
        <v>8</v>
      </c>
      <c r="C4308" t="s">
        <v>1963</v>
      </c>
      <c r="D4308">
        <v>2016</v>
      </c>
    </row>
    <row r="4309" spans="1:4" x14ac:dyDescent="0.3">
      <c r="A4309" s="18" t="s">
        <v>112</v>
      </c>
      <c r="B4309" s="27">
        <v>26</v>
      </c>
      <c r="C4309" t="s">
        <v>1962</v>
      </c>
      <c r="D4309">
        <v>2016</v>
      </c>
    </row>
    <row r="4310" spans="1:4" x14ac:dyDescent="0.3">
      <c r="A4310" s="18" t="s">
        <v>112</v>
      </c>
      <c r="B4310" s="27">
        <v>26</v>
      </c>
      <c r="C4310" t="s">
        <v>1962</v>
      </c>
      <c r="D4310">
        <v>2016</v>
      </c>
    </row>
    <row r="4311" spans="1:4" x14ac:dyDescent="0.3">
      <c r="A4311" s="18" t="s">
        <v>91</v>
      </c>
      <c r="B4311" s="27">
        <v>15</v>
      </c>
      <c r="C4311" t="s">
        <v>1963</v>
      </c>
      <c r="D4311">
        <v>2016</v>
      </c>
    </row>
    <row r="4312" spans="1:4" x14ac:dyDescent="0.3">
      <c r="A4312" s="18" t="s">
        <v>91</v>
      </c>
      <c r="B4312" s="27">
        <v>15</v>
      </c>
      <c r="C4312" t="s">
        <v>1963</v>
      </c>
      <c r="D4312">
        <v>2016</v>
      </c>
    </row>
    <row r="4313" spans="1:4" x14ac:dyDescent="0.3">
      <c r="A4313" s="18" t="s">
        <v>91</v>
      </c>
      <c r="B4313" s="27">
        <v>15</v>
      </c>
      <c r="C4313" t="s">
        <v>1963</v>
      </c>
      <c r="D4313">
        <v>2016</v>
      </c>
    </row>
    <row r="4314" spans="1:4" x14ac:dyDescent="0.3">
      <c r="A4314" s="18" t="s">
        <v>91</v>
      </c>
      <c r="B4314" s="27">
        <v>15</v>
      </c>
      <c r="C4314" t="s">
        <v>1963</v>
      </c>
      <c r="D4314">
        <v>2016</v>
      </c>
    </row>
    <row r="4315" spans="1:4" x14ac:dyDescent="0.3">
      <c r="A4315" s="18" t="s">
        <v>97</v>
      </c>
      <c r="B4315" s="27">
        <v>16</v>
      </c>
      <c r="C4315" t="s">
        <v>1963</v>
      </c>
      <c r="D4315">
        <v>2016</v>
      </c>
    </row>
    <row r="4316" spans="1:4" x14ac:dyDescent="0.3">
      <c r="A4316" s="18" t="s">
        <v>91</v>
      </c>
      <c r="B4316" s="27">
        <v>15</v>
      </c>
      <c r="C4316" t="s">
        <v>1963</v>
      </c>
      <c r="D4316">
        <v>2016</v>
      </c>
    </row>
    <row r="4317" spans="1:4" x14ac:dyDescent="0.3">
      <c r="A4317" s="18" t="s">
        <v>91</v>
      </c>
      <c r="B4317" s="27">
        <v>15</v>
      </c>
      <c r="C4317" t="s">
        <v>1963</v>
      </c>
      <c r="D4317">
        <v>2016</v>
      </c>
    </row>
    <row r="4318" spans="1:4" x14ac:dyDescent="0.3">
      <c r="A4318" s="18" t="s">
        <v>89</v>
      </c>
      <c r="B4318" s="27">
        <v>3</v>
      </c>
      <c r="C4318" t="s">
        <v>1963</v>
      </c>
      <c r="D4318">
        <v>2016</v>
      </c>
    </row>
    <row r="4319" spans="1:4" x14ac:dyDescent="0.3">
      <c r="A4319" s="18" t="s">
        <v>123</v>
      </c>
      <c r="B4319" s="27">
        <v>5</v>
      </c>
      <c r="C4319" t="s">
        <v>1963</v>
      </c>
      <c r="D4319">
        <v>2016</v>
      </c>
    </row>
    <row r="4320" spans="1:4" x14ac:dyDescent="0.3">
      <c r="A4320" s="18" t="s">
        <v>125</v>
      </c>
      <c r="B4320" s="27">
        <v>8</v>
      </c>
      <c r="C4320" t="s">
        <v>1963</v>
      </c>
      <c r="D4320">
        <v>2016</v>
      </c>
    </row>
    <row r="4321" spans="1:4" x14ac:dyDescent="0.3">
      <c r="A4321" s="18" t="s">
        <v>125</v>
      </c>
      <c r="B4321" s="27">
        <v>8</v>
      </c>
      <c r="C4321" t="s">
        <v>1963</v>
      </c>
      <c r="D4321">
        <v>2016</v>
      </c>
    </row>
    <row r="4322" spans="1:4" x14ac:dyDescent="0.3">
      <c r="A4322" s="18" t="s">
        <v>125</v>
      </c>
      <c r="B4322" s="27">
        <v>8</v>
      </c>
      <c r="C4322" t="s">
        <v>1963</v>
      </c>
      <c r="D4322">
        <v>2016</v>
      </c>
    </row>
    <row r="4323" spans="1:4" x14ac:dyDescent="0.3">
      <c r="A4323" s="18" t="s">
        <v>90</v>
      </c>
      <c r="B4323" s="27">
        <v>9</v>
      </c>
      <c r="C4323" t="s">
        <v>1963</v>
      </c>
      <c r="D4323">
        <v>2016</v>
      </c>
    </row>
    <row r="4324" spans="1:4" x14ac:dyDescent="0.3">
      <c r="A4324" s="18" t="s">
        <v>90</v>
      </c>
      <c r="B4324" s="27">
        <v>9</v>
      </c>
      <c r="C4324" t="s">
        <v>1963</v>
      </c>
      <c r="D4324">
        <v>2016</v>
      </c>
    </row>
    <row r="4325" spans="1:4" x14ac:dyDescent="0.3">
      <c r="A4325" s="18" t="s">
        <v>125</v>
      </c>
      <c r="B4325" s="27">
        <v>8</v>
      </c>
      <c r="C4325" t="s">
        <v>1963</v>
      </c>
      <c r="D4325">
        <v>2016</v>
      </c>
    </row>
    <row r="4326" spans="1:4" x14ac:dyDescent="0.3">
      <c r="A4326" s="18" t="s">
        <v>99</v>
      </c>
      <c r="B4326" s="27">
        <v>19</v>
      </c>
      <c r="C4326" t="s">
        <v>1963</v>
      </c>
      <c r="D4326">
        <v>2016</v>
      </c>
    </row>
    <row r="4327" spans="1:4" x14ac:dyDescent="0.3">
      <c r="A4327" s="18" t="s">
        <v>100</v>
      </c>
      <c r="B4327" s="27">
        <v>23</v>
      </c>
      <c r="C4327" t="s">
        <v>1963</v>
      </c>
      <c r="D4327">
        <v>2016</v>
      </c>
    </row>
    <row r="4328" spans="1:4" x14ac:dyDescent="0.3">
      <c r="A4328" s="18" t="s">
        <v>100</v>
      </c>
      <c r="B4328" s="27">
        <v>23</v>
      </c>
      <c r="C4328" t="s">
        <v>1963</v>
      </c>
      <c r="D4328">
        <v>2016</v>
      </c>
    </row>
    <row r="4329" spans="1:4" x14ac:dyDescent="0.3">
      <c r="A4329" s="18" t="s">
        <v>126</v>
      </c>
      <c r="B4329" s="27">
        <v>2</v>
      </c>
      <c r="C4329" t="s">
        <v>1963</v>
      </c>
      <c r="D4329">
        <v>2016</v>
      </c>
    </row>
    <row r="4330" spans="1:4" x14ac:dyDescent="0.3">
      <c r="A4330" s="18" t="s">
        <v>126</v>
      </c>
      <c r="B4330" s="27">
        <v>2</v>
      </c>
      <c r="C4330" t="s">
        <v>1963</v>
      </c>
      <c r="D4330">
        <v>2016</v>
      </c>
    </row>
    <row r="4331" spans="1:4" x14ac:dyDescent="0.3">
      <c r="A4331" s="18" t="s">
        <v>135</v>
      </c>
      <c r="B4331" s="27">
        <v>21</v>
      </c>
      <c r="C4331" t="s">
        <v>1963</v>
      </c>
      <c r="D4331">
        <v>2016</v>
      </c>
    </row>
    <row r="4332" spans="1:4" x14ac:dyDescent="0.3">
      <c r="A4332" s="18" t="s">
        <v>135</v>
      </c>
      <c r="B4332" s="27">
        <v>21</v>
      </c>
      <c r="C4332" t="s">
        <v>1963</v>
      </c>
      <c r="D4332">
        <v>2016</v>
      </c>
    </row>
    <row r="4333" spans="1:4" x14ac:dyDescent="0.3">
      <c r="A4333" s="18" t="s">
        <v>135</v>
      </c>
      <c r="B4333" s="27">
        <v>21</v>
      </c>
      <c r="C4333" t="s">
        <v>1963</v>
      </c>
      <c r="D4333">
        <v>2016</v>
      </c>
    </row>
    <row r="4334" spans="1:4" x14ac:dyDescent="0.3">
      <c r="A4334" s="18" t="s">
        <v>135</v>
      </c>
      <c r="B4334" s="27">
        <v>21</v>
      </c>
      <c r="C4334" t="s">
        <v>1963</v>
      </c>
      <c r="D4334">
        <v>2016</v>
      </c>
    </row>
    <row r="4335" spans="1:4" x14ac:dyDescent="0.3">
      <c r="A4335" s="18" t="s">
        <v>135</v>
      </c>
      <c r="B4335" s="27">
        <v>21</v>
      </c>
      <c r="C4335" t="s">
        <v>1963</v>
      </c>
      <c r="D4335">
        <v>2016</v>
      </c>
    </row>
    <row r="4336" spans="1:4" x14ac:dyDescent="0.3">
      <c r="A4336" s="18" t="s">
        <v>110</v>
      </c>
      <c r="B4336" s="27">
        <v>22</v>
      </c>
      <c r="C4336" t="s">
        <v>1962</v>
      </c>
      <c r="D4336">
        <v>2016</v>
      </c>
    </row>
    <row r="4337" spans="1:4" x14ac:dyDescent="0.3">
      <c r="A4337" s="18" t="s">
        <v>111</v>
      </c>
      <c r="B4337" s="27">
        <v>25</v>
      </c>
      <c r="C4337" t="s">
        <v>1962</v>
      </c>
      <c r="D4337">
        <v>2016</v>
      </c>
    </row>
    <row r="4338" spans="1:4" x14ac:dyDescent="0.3">
      <c r="A4338" s="18" t="s">
        <v>96</v>
      </c>
      <c r="B4338" s="27">
        <v>12</v>
      </c>
      <c r="C4338" t="s">
        <v>1963</v>
      </c>
      <c r="D4338">
        <v>2016</v>
      </c>
    </row>
    <row r="4339" spans="1:4" x14ac:dyDescent="0.3">
      <c r="A4339" s="18" t="s">
        <v>97</v>
      </c>
      <c r="B4339" s="27">
        <v>16</v>
      </c>
      <c r="C4339" t="s">
        <v>1963</v>
      </c>
      <c r="D4339">
        <v>2016</v>
      </c>
    </row>
    <row r="4340" spans="1:4" x14ac:dyDescent="0.3">
      <c r="A4340" s="18" t="s">
        <v>97</v>
      </c>
      <c r="B4340" s="27">
        <v>16</v>
      </c>
      <c r="C4340" t="s">
        <v>1963</v>
      </c>
      <c r="D4340">
        <v>2016</v>
      </c>
    </row>
    <row r="4341" spans="1:4" x14ac:dyDescent="0.3">
      <c r="A4341" s="18" t="s">
        <v>97</v>
      </c>
      <c r="B4341" s="27">
        <v>16</v>
      </c>
      <c r="C4341" t="s">
        <v>1963</v>
      </c>
      <c r="D4341">
        <v>2016</v>
      </c>
    </row>
    <row r="4342" spans="1:4" x14ac:dyDescent="0.3">
      <c r="A4342" s="18" t="s">
        <v>97</v>
      </c>
      <c r="B4342" s="27">
        <v>16</v>
      </c>
      <c r="C4342" t="s">
        <v>1963</v>
      </c>
      <c r="D4342">
        <v>2016</v>
      </c>
    </row>
    <row r="4343" spans="1:4" x14ac:dyDescent="0.3">
      <c r="A4343" s="18" t="s">
        <v>97</v>
      </c>
      <c r="B4343" s="27">
        <v>16</v>
      </c>
      <c r="C4343" t="s">
        <v>1963</v>
      </c>
      <c r="D4343">
        <v>2016</v>
      </c>
    </row>
    <row r="4344" spans="1:4" x14ac:dyDescent="0.3">
      <c r="A4344" s="18" t="s">
        <v>98</v>
      </c>
      <c r="B4344" s="27">
        <v>17</v>
      </c>
      <c r="C4344" t="s">
        <v>1963</v>
      </c>
      <c r="D4344">
        <v>2016</v>
      </c>
    </row>
    <row r="4345" spans="1:4" x14ac:dyDescent="0.3">
      <c r="A4345" s="18" t="s">
        <v>98</v>
      </c>
      <c r="B4345" s="27">
        <v>17</v>
      </c>
      <c r="C4345" t="s">
        <v>1963</v>
      </c>
      <c r="D4345">
        <v>2016</v>
      </c>
    </row>
    <row r="4346" spans="1:4" x14ac:dyDescent="0.3">
      <c r="A4346" s="18" t="s">
        <v>98</v>
      </c>
      <c r="B4346" s="27">
        <v>17</v>
      </c>
      <c r="C4346" t="s">
        <v>1963</v>
      </c>
      <c r="D4346">
        <v>2016</v>
      </c>
    </row>
    <row r="4347" spans="1:4" x14ac:dyDescent="0.3">
      <c r="A4347" s="18" t="s">
        <v>98</v>
      </c>
      <c r="B4347" s="27">
        <v>17</v>
      </c>
      <c r="C4347" t="s">
        <v>1963</v>
      </c>
      <c r="D4347">
        <v>2016</v>
      </c>
    </row>
    <row r="4348" spans="1:4" x14ac:dyDescent="0.3">
      <c r="A4348" s="18" t="s">
        <v>98</v>
      </c>
      <c r="B4348" s="27">
        <v>17</v>
      </c>
      <c r="C4348" t="s">
        <v>1963</v>
      </c>
      <c r="D4348">
        <v>2016</v>
      </c>
    </row>
    <row r="4349" spans="1:4" x14ac:dyDescent="0.3">
      <c r="A4349" s="18" t="s">
        <v>98</v>
      </c>
      <c r="B4349" s="27">
        <v>17</v>
      </c>
      <c r="C4349" t="s">
        <v>1963</v>
      </c>
      <c r="D4349">
        <v>2016</v>
      </c>
    </row>
    <row r="4350" spans="1:4" x14ac:dyDescent="0.3">
      <c r="A4350" s="18" t="s">
        <v>98</v>
      </c>
      <c r="B4350" s="27">
        <v>17</v>
      </c>
      <c r="C4350" t="s">
        <v>1963</v>
      </c>
      <c r="D4350">
        <v>2016</v>
      </c>
    </row>
    <row r="4351" spans="1:4" x14ac:dyDescent="0.3">
      <c r="A4351" s="18" t="s">
        <v>98</v>
      </c>
      <c r="B4351" s="27">
        <v>17</v>
      </c>
      <c r="C4351" t="s">
        <v>1963</v>
      </c>
      <c r="D4351">
        <v>2016</v>
      </c>
    </row>
    <row r="4352" spans="1:4" x14ac:dyDescent="0.3">
      <c r="A4352" s="18" t="s">
        <v>98</v>
      </c>
      <c r="B4352" s="27">
        <v>17</v>
      </c>
      <c r="C4352" t="s">
        <v>1963</v>
      </c>
      <c r="D4352">
        <v>2016</v>
      </c>
    </row>
    <row r="4353" spans="1:4" x14ac:dyDescent="0.3">
      <c r="A4353" s="18" t="s">
        <v>98</v>
      </c>
      <c r="B4353" s="27">
        <v>17</v>
      </c>
      <c r="C4353" t="s">
        <v>1963</v>
      </c>
      <c r="D4353">
        <v>2016</v>
      </c>
    </row>
    <row r="4354" spans="1:4" x14ac:dyDescent="0.3">
      <c r="A4354" s="18" t="s">
        <v>98</v>
      </c>
      <c r="B4354" s="27">
        <v>17</v>
      </c>
      <c r="C4354" t="s">
        <v>1963</v>
      </c>
      <c r="D4354">
        <v>2016</v>
      </c>
    </row>
    <row r="4355" spans="1:4" x14ac:dyDescent="0.3">
      <c r="A4355" s="18" t="s">
        <v>98</v>
      </c>
      <c r="B4355" s="27">
        <v>17</v>
      </c>
      <c r="C4355" t="s">
        <v>1963</v>
      </c>
      <c r="D4355">
        <v>2016</v>
      </c>
    </row>
    <row r="4356" spans="1:4" x14ac:dyDescent="0.3">
      <c r="A4356" s="18" t="s">
        <v>98</v>
      </c>
      <c r="B4356" s="27">
        <v>17</v>
      </c>
      <c r="C4356" t="s">
        <v>1963</v>
      </c>
      <c r="D4356">
        <v>2016</v>
      </c>
    </row>
    <row r="4357" spans="1:4" x14ac:dyDescent="0.3">
      <c r="A4357" s="18" t="s">
        <v>92</v>
      </c>
      <c r="B4357" s="27">
        <v>18</v>
      </c>
      <c r="C4357" t="s">
        <v>1963</v>
      </c>
      <c r="D4357">
        <v>2016</v>
      </c>
    </row>
    <row r="4358" spans="1:4" x14ac:dyDescent="0.3">
      <c r="A4358" s="18" t="s">
        <v>93</v>
      </c>
      <c r="B4358" s="27">
        <v>22</v>
      </c>
      <c r="C4358" t="s">
        <v>1963</v>
      </c>
      <c r="D4358">
        <v>2016</v>
      </c>
    </row>
    <row r="4359" spans="1:4" x14ac:dyDescent="0.3">
      <c r="A4359" s="18" t="s">
        <v>100</v>
      </c>
      <c r="B4359" s="27">
        <v>23</v>
      </c>
      <c r="C4359" t="s">
        <v>1963</v>
      </c>
      <c r="D4359">
        <v>2016</v>
      </c>
    </row>
    <row r="4360" spans="1:4" x14ac:dyDescent="0.3">
      <c r="A4360" s="18" t="s">
        <v>100</v>
      </c>
      <c r="B4360" s="27">
        <v>23</v>
      </c>
      <c r="C4360" t="s">
        <v>1963</v>
      </c>
      <c r="D4360">
        <v>2016</v>
      </c>
    </row>
    <row r="4361" spans="1:4" x14ac:dyDescent="0.3">
      <c r="A4361" s="18" t="s">
        <v>100</v>
      </c>
      <c r="B4361" s="27">
        <v>23</v>
      </c>
      <c r="C4361" t="s">
        <v>1963</v>
      </c>
      <c r="D4361">
        <v>2016</v>
      </c>
    </row>
    <row r="4362" spans="1:4" x14ac:dyDescent="0.3">
      <c r="A4362" s="18" t="s">
        <v>100</v>
      </c>
      <c r="B4362" s="27">
        <v>23</v>
      </c>
      <c r="C4362" t="s">
        <v>1963</v>
      </c>
      <c r="D4362">
        <v>2016</v>
      </c>
    </row>
    <row r="4363" spans="1:4" x14ac:dyDescent="0.3">
      <c r="A4363" s="18" t="s">
        <v>100</v>
      </c>
      <c r="B4363" s="27">
        <v>23</v>
      </c>
      <c r="C4363" t="s">
        <v>1963</v>
      </c>
      <c r="D4363">
        <v>2016</v>
      </c>
    </row>
    <row r="4364" spans="1:4" x14ac:dyDescent="0.3">
      <c r="A4364" s="18" t="s">
        <v>100</v>
      </c>
      <c r="B4364" s="27">
        <v>23</v>
      </c>
      <c r="C4364" t="s">
        <v>1963</v>
      </c>
      <c r="D4364">
        <v>2016</v>
      </c>
    </row>
    <row r="4365" spans="1:4" x14ac:dyDescent="0.3">
      <c r="A4365" s="18" t="s">
        <v>94</v>
      </c>
      <c r="B4365" s="27">
        <v>24</v>
      </c>
      <c r="C4365" t="s">
        <v>1963</v>
      </c>
      <c r="D4365">
        <v>2016</v>
      </c>
    </row>
    <row r="4366" spans="1:4" x14ac:dyDescent="0.3">
      <c r="A4366" s="18" t="s">
        <v>94</v>
      </c>
      <c r="B4366" s="27">
        <v>24</v>
      </c>
      <c r="C4366" t="s">
        <v>1963</v>
      </c>
      <c r="D4366">
        <v>2016</v>
      </c>
    </row>
    <row r="4367" spans="1:4" x14ac:dyDescent="0.3">
      <c r="A4367" s="18" t="s">
        <v>94</v>
      </c>
      <c r="B4367" s="27">
        <v>24</v>
      </c>
      <c r="C4367" t="s">
        <v>1963</v>
      </c>
      <c r="D4367">
        <v>2016</v>
      </c>
    </row>
    <row r="4368" spans="1:4" x14ac:dyDescent="0.3">
      <c r="A4368" s="18" t="s">
        <v>94</v>
      </c>
      <c r="B4368" s="27">
        <v>24</v>
      </c>
      <c r="C4368" t="s">
        <v>1963</v>
      </c>
      <c r="D4368">
        <v>2016</v>
      </c>
    </row>
    <row r="4369" spans="1:4" x14ac:dyDescent="0.3">
      <c r="A4369" s="18" t="s">
        <v>94</v>
      </c>
      <c r="B4369" s="27">
        <v>24</v>
      </c>
      <c r="C4369" t="s">
        <v>1963</v>
      </c>
      <c r="D4369">
        <v>2016</v>
      </c>
    </row>
    <row r="4370" spans="1:4" x14ac:dyDescent="0.3">
      <c r="A4370" s="18" t="s">
        <v>94</v>
      </c>
      <c r="B4370" s="27">
        <v>24</v>
      </c>
      <c r="C4370" t="s">
        <v>1963</v>
      </c>
      <c r="D4370">
        <v>2016</v>
      </c>
    </row>
    <row r="4371" spans="1:4" x14ac:dyDescent="0.3">
      <c r="A4371" s="18" t="s">
        <v>94</v>
      </c>
      <c r="B4371" s="27">
        <v>24</v>
      </c>
      <c r="C4371" t="s">
        <v>1963</v>
      </c>
      <c r="D4371">
        <v>2016</v>
      </c>
    </row>
    <row r="4372" spans="1:4" x14ac:dyDescent="0.3">
      <c r="A4372" s="18" t="s">
        <v>94</v>
      </c>
      <c r="B4372" s="27">
        <v>24</v>
      </c>
      <c r="C4372" t="s">
        <v>1963</v>
      </c>
      <c r="D4372">
        <v>2016</v>
      </c>
    </row>
    <row r="4373" spans="1:4" x14ac:dyDescent="0.3">
      <c r="A4373" s="18" t="s">
        <v>94</v>
      </c>
      <c r="B4373" s="27">
        <v>24</v>
      </c>
      <c r="C4373" t="s">
        <v>1963</v>
      </c>
      <c r="D4373">
        <v>2016</v>
      </c>
    </row>
    <row r="4374" spans="1:4" x14ac:dyDescent="0.3">
      <c r="A4374" s="18" t="s">
        <v>94</v>
      </c>
      <c r="B4374" s="27">
        <v>24</v>
      </c>
      <c r="C4374" t="s">
        <v>1963</v>
      </c>
      <c r="D4374">
        <v>2016</v>
      </c>
    </row>
    <row r="4375" spans="1:4" x14ac:dyDescent="0.3">
      <c r="A4375" s="18" t="s">
        <v>94</v>
      </c>
      <c r="B4375" s="27">
        <v>24</v>
      </c>
      <c r="C4375" t="s">
        <v>1963</v>
      </c>
      <c r="D4375">
        <v>2016</v>
      </c>
    </row>
    <row r="4376" spans="1:4" x14ac:dyDescent="0.3">
      <c r="A4376" s="18" t="s">
        <v>94</v>
      </c>
      <c r="B4376" s="27">
        <v>24</v>
      </c>
      <c r="C4376" t="s">
        <v>1963</v>
      </c>
      <c r="D4376">
        <v>2016</v>
      </c>
    </row>
    <row r="4377" spans="1:4" x14ac:dyDescent="0.3">
      <c r="A4377" s="18" t="s">
        <v>100</v>
      </c>
      <c r="B4377" s="27">
        <v>23</v>
      </c>
      <c r="C4377" t="s">
        <v>1963</v>
      </c>
      <c r="D4377">
        <v>2016</v>
      </c>
    </row>
    <row r="4378" spans="1:4" x14ac:dyDescent="0.3">
      <c r="A4378" s="18" t="s">
        <v>100</v>
      </c>
      <c r="B4378" s="27">
        <v>23</v>
      </c>
      <c r="C4378" t="s">
        <v>1963</v>
      </c>
      <c r="D4378">
        <v>2016</v>
      </c>
    </row>
    <row r="4379" spans="1:4" x14ac:dyDescent="0.3">
      <c r="A4379" s="18" t="s">
        <v>100</v>
      </c>
      <c r="B4379" s="27">
        <v>23</v>
      </c>
      <c r="C4379" t="s">
        <v>1963</v>
      </c>
      <c r="D4379">
        <v>2016</v>
      </c>
    </row>
    <row r="4380" spans="1:4" x14ac:dyDescent="0.3">
      <c r="A4380" s="18" t="s">
        <v>100</v>
      </c>
      <c r="B4380" s="27">
        <v>23</v>
      </c>
      <c r="C4380" t="s">
        <v>1963</v>
      </c>
      <c r="D4380">
        <v>2016</v>
      </c>
    </row>
    <row r="4381" spans="1:4" x14ac:dyDescent="0.3">
      <c r="A4381" s="18" t="s">
        <v>88</v>
      </c>
      <c r="B4381" s="27">
        <v>15</v>
      </c>
      <c r="C4381" t="s">
        <v>1964</v>
      </c>
      <c r="D4381">
        <v>2007</v>
      </c>
    </row>
    <row r="4382" spans="1:4" x14ac:dyDescent="0.3">
      <c r="A4382" s="18" t="s">
        <v>88</v>
      </c>
      <c r="B4382" s="27">
        <v>15</v>
      </c>
      <c r="C4382" t="s">
        <v>1964</v>
      </c>
      <c r="D4382">
        <v>2007</v>
      </c>
    </row>
    <row r="4383" spans="1:4" x14ac:dyDescent="0.3">
      <c r="A4383" s="18" t="s">
        <v>88</v>
      </c>
      <c r="B4383" s="27">
        <v>15</v>
      </c>
      <c r="C4383" t="s">
        <v>1964</v>
      </c>
      <c r="D4383">
        <v>2007</v>
      </c>
    </row>
    <row r="4384" spans="1:4" x14ac:dyDescent="0.3">
      <c r="A4384" s="18" t="s">
        <v>88</v>
      </c>
      <c r="B4384" s="27">
        <v>15</v>
      </c>
      <c r="C4384" t="s">
        <v>1964</v>
      </c>
      <c r="D4384">
        <v>2007</v>
      </c>
    </row>
    <row r="4385" spans="1:4" x14ac:dyDescent="0.3">
      <c r="A4385" s="18" t="s">
        <v>88</v>
      </c>
      <c r="B4385" s="27">
        <v>15</v>
      </c>
      <c r="C4385" t="s">
        <v>1964</v>
      </c>
      <c r="D4385">
        <v>2007</v>
      </c>
    </row>
    <row r="4386" spans="1:4" x14ac:dyDescent="0.3">
      <c r="A4386" s="18" t="s">
        <v>88</v>
      </c>
      <c r="B4386" s="27">
        <v>15</v>
      </c>
      <c r="C4386" t="s">
        <v>1964</v>
      </c>
      <c r="D4386">
        <v>2007</v>
      </c>
    </row>
    <row r="4387" spans="1:4" x14ac:dyDescent="0.3">
      <c r="A4387" s="18" t="s">
        <v>88</v>
      </c>
      <c r="B4387" s="27">
        <v>15</v>
      </c>
      <c r="C4387" t="s">
        <v>1964</v>
      </c>
      <c r="D4387">
        <v>2007</v>
      </c>
    </row>
    <row r="4388" spans="1:4" x14ac:dyDescent="0.3">
      <c r="A4388" s="18" t="s">
        <v>88</v>
      </c>
      <c r="B4388" s="27">
        <v>15</v>
      </c>
      <c r="C4388" t="s">
        <v>1964</v>
      </c>
      <c r="D4388">
        <v>2007</v>
      </c>
    </row>
    <row r="4389" spans="1:4" x14ac:dyDescent="0.3">
      <c r="A4389" s="18" t="s">
        <v>88</v>
      </c>
      <c r="B4389" s="27">
        <v>15</v>
      </c>
      <c r="C4389" t="s">
        <v>1964</v>
      </c>
      <c r="D4389">
        <v>2007</v>
      </c>
    </row>
    <row r="4390" spans="1:4" x14ac:dyDescent="0.3">
      <c r="A4390" s="18" t="s">
        <v>88</v>
      </c>
      <c r="B4390" s="27">
        <v>15</v>
      </c>
      <c r="C4390" t="s">
        <v>1964</v>
      </c>
      <c r="D4390">
        <v>2007</v>
      </c>
    </row>
    <row r="4391" spans="1:4" x14ac:dyDescent="0.3">
      <c r="A4391" s="18" t="s">
        <v>88</v>
      </c>
      <c r="B4391" s="27">
        <v>15</v>
      </c>
      <c r="C4391" t="s">
        <v>1964</v>
      </c>
      <c r="D4391">
        <v>2007</v>
      </c>
    </row>
    <row r="4392" spans="1:4" x14ac:dyDescent="0.3">
      <c r="A4392" s="18" t="s">
        <v>88</v>
      </c>
      <c r="B4392" s="27">
        <v>15</v>
      </c>
      <c r="C4392" t="s">
        <v>1964</v>
      </c>
      <c r="D4392">
        <v>2007</v>
      </c>
    </row>
    <row r="4393" spans="1:4" x14ac:dyDescent="0.3">
      <c r="A4393" s="18" t="s">
        <v>88</v>
      </c>
      <c r="B4393" s="27">
        <v>15</v>
      </c>
      <c r="C4393" t="s">
        <v>1964</v>
      </c>
      <c r="D4393">
        <v>2007</v>
      </c>
    </row>
    <row r="4394" spans="1:4" x14ac:dyDescent="0.3">
      <c r="A4394" s="18" t="s">
        <v>88</v>
      </c>
      <c r="B4394" s="27">
        <v>15</v>
      </c>
      <c r="C4394" t="s">
        <v>1964</v>
      </c>
      <c r="D4394">
        <v>2007</v>
      </c>
    </row>
    <row r="4395" spans="1:4" x14ac:dyDescent="0.3">
      <c r="A4395" s="18" t="s">
        <v>88</v>
      </c>
      <c r="B4395" s="27">
        <v>15</v>
      </c>
      <c r="C4395" t="s">
        <v>1964</v>
      </c>
      <c r="D4395">
        <v>2007</v>
      </c>
    </row>
    <row r="4396" spans="1:4" x14ac:dyDescent="0.3">
      <c r="A4396" s="18" t="s">
        <v>88</v>
      </c>
      <c r="B4396" s="27">
        <v>15</v>
      </c>
      <c r="C4396" t="s">
        <v>1964</v>
      </c>
      <c r="D4396">
        <v>2007</v>
      </c>
    </row>
    <row r="4397" spans="1:4" x14ac:dyDescent="0.3">
      <c r="A4397" s="18" t="s">
        <v>88</v>
      </c>
      <c r="B4397" s="27">
        <v>15</v>
      </c>
      <c r="C4397" t="s">
        <v>1964</v>
      </c>
      <c r="D4397">
        <v>2007</v>
      </c>
    </row>
    <row r="4398" spans="1:4" x14ac:dyDescent="0.3">
      <c r="A4398" s="18" t="s">
        <v>88</v>
      </c>
      <c r="B4398" s="27">
        <v>15</v>
      </c>
      <c r="C4398" t="s">
        <v>1964</v>
      </c>
      <c r="D4398">
        <v>2007</v>
      </c>
    </row>
    <row r="4399" spans="1:4" x14ac:dyDescent="0.3">
      <c r="A4399" s="18" t="s">
        <v>88</v>
      </c>
      <c r="B4399" s="27">
        <v>15</v>
      </c>
      <c r="C4399" t="s">
        <v>1964</v>
      </c>
      <c r="D4399">
        <v>2007</v>
      </c>
    </row>
    <row r="4400" spans="1:4" x14ac:dyDescent="0.3">
      <c r="A4400" s="18" t="s">
        <v>88</v>
      </c>
      <c r="B4400" s="27">
        <v>15</v>
      </c>
      <c r="C4400" t="s">
        <v>1964</v>
      </c>
      <c r="D4400">
        <v>2007</v>
      </c>
    </row>
    <row r="4401" spans="1:4" x14ac:dyDescent="0.3">
      <c r="A4401" s="18" t="s">
        <v>88</v>
      </c>
      <c r="B4401" s="27">
        <v>15</v>
      </c>
      <c r="C4401" t="s">
        <v>1964</v>
      </c>
      <c r="D4401">
        <v>2007</v>
      </c>
    </row>
    <row r="4402" spans="1:4" x14ac:dyDescent="0.3">
      <c r="A4402" s="18" t="s">
        <v>88</v>
      </c>
      <c r="B4402" s="27">
        <v>15</v>
      </c>
      <c r="C4402" t="s">
        <v>1964</v>
      </c>
      <c r="D4402">
        <v>2007</v>
      </c>
    </row>
    <row r="4403" spans="1:4" x14ac:dyDescent="0.3">
      <c r="A4403" s="18" t="s">
        <v>88</v>
      </c>
      <c r="B4403" s="27">
        <v>15</v>
      </c>
      <c r="C4403" t="s">
        <v>1964</v>
      </c>
      <c r="D4403">
        <v>2007</v>
      </c>
    </row>
    <row r="4404" spans="1:4" x14ac:dyDescent="0.3">
      <c r="A4404" s="18" t="s">
        <v>88</v>
      </c>
      <c r="B4404" s="27">
        <v>15</v>
      </c>
      <c r="C4404" t="s">
        <v>1964</v>
      </c>
      <c r="D4404">
        <v>2007</v>
      </c>
    </row>
    <row r="4405" spans="1:4" x14ac:dyDescent="0.3">
      <c r="A4405" s="18" t="s">
        <v>88</v>
      </c>
      <c r="B4405" s="27">
        <v>15</v>
      </c>
      <c r="C4405" t="s">
        <v>1964</v>
      </c>
      <c r="D4405">
        <v>2007</v>
      </c>
    </row>
    <row r="4406" spans="1:4" x14ac:dyDescent="0.3">
      <c r="A4406" s="18" t="s">
        <v>88</v>
      </c>
      <c r="B4406" s="27">
        <v>15</v>
      </c>
      <c r="C4406" t="s">
        <v>1964</v>
      </c>
      <c r="D4406">
        <v>2007</v>
      </c>
    </row>
    <row r="4407" spans="1:4" x14ac:dyDescent="0.3">
      <c r="A4407" s="18" t="s">
        <v>88</v>
      </c>
      <c r="B4407" s="27">
        <v>15</v>
      </c>
      <c r="C4407" t="s">
        <v>1964</v>
      </c>
      <c r="D4407">
        <v>2007</v>
      </c>
    </row>
    <row r="4408" spans="1:4" x14ac:dyDescent="0.3">
      <c r="A4408" s="18" t="s">
        <v>88</v>
      </c>
      <c r="B4408" s="27">
        <v>15</v>
      </c>
      <c r="C4408" t="s">
        <v>1964</v>
      </c>
      <c r="D4408">
        <v>2007</v>
      </c>
    </row>
    <row r="4409" spans="1:4" x14ac:dyDescent="0.3">
      <c r="A4409" s="18" t="s">
        <v>88</v>
      </c>
      <c r="B4409" s="27">
        <v>15</v>
      </c>
      <c r="C4409" t="s">
        <v>1964</v>
      </c>
      <c r="D4409">
        <v>2007</v>
      </c>
    </row>
    <row r="4410" spans="1:4" x14ac:dyDescent="0.3">
      <c r="A4410" s="18" t="s">
        <v>88</v>
      </c>
      <c r="B4410" s="27">
        <v>15</v>
      </c>
      <c r="C4410" t="s">
        <v>1964</v>
      </c>
      <c r="D4410">
        <v>2007</v>
      </c>
    </row>
    <row r="4411" spans="1:4" x14ac:dyDescent="0.3">
      <c r="A4411" s="18" t="s">
        <v>88</v>
      </c>
      <c r="B4411" s="27">
        <v>15</v>
      </c>
      <c r="C4411" t="s">
        <v>1964</v>
      </c>
      <c r="D4411">
        <v>2007</v>
      </c>
    </row>
    <row r="4412" spans="1:4" x14ac:dyDescent="0.3">
      <c r="A4412" s="18" t="s">
        <v>88</v>
      </c>
      <c r="B4412" s="27">
        <v>15</v>
      </c>
      <c r="C4412" t="s">
        <v>1964</v>
      </c>
      <c r="D4412">
        <v>2007</v>
      </c>
    </row>
    <row r="4413" spans="1:4" x14ac:dyDescent="0.3">
      <c r="A4413" s="18" t="s">
        <v>88</v>
      </c>
      <c r="B4413" s="27">
        <v>15</v>
      </c>
      <c r="C4413" t="s">
        <v>1964</v>
      </c>
      <c r="D4413">
        <v>2007</v>
      </c>
    </row>
    <row r="4414" spans="1:4" x14ac:dyDescent="0.3">
      <c r="A4414" s="18" t="s">
        <v>88</v>
      </c>
      <c r="B4414" s="27">
        <v>15</v>
      </c>
      <c r="C4414" t="s">
        <v>1964</v>
      </c>
      <c r="D4414">
        <v>2007</v>
      </c>
    </row>
    <row r="4415" spans="1:4" x14ac:dyDescent="0.3">
      <c r="A4415" s="18" t="s">
        <v>88</v>
      </c>
      <c r="B4415" s="27">
        <v>15</v>
      </c>
      <c r="C4415" t="s">
        <v>1964</v>
      </c>
      <c r="D4415">
        <v>2007</v>
      </c>
    </row>
    <row r="4416" spans="1:4" x14ac:dyDescent="0.3">
      <c r="A4416" s="18" t="s">
        <v>88</v>
      </c>
      <c r="B4416" s="27">
        <v>15</v>
      </c>
      <c r="C4416" t="s">
        <v>1964</v>
      </c>
      <c r="D4416">
        <v>2007</v>
      </c>
    </row>
    <row r="4417" spans="1:4" x14ac:dyDescent="0.3">
      <c r="A4417" s="18" t="s">
        <v>88</v>
      </c>
      <c r="B4417" s="27">
        <v>15</v>
      </c>
      <c r="C4417" t="s">
        <v>1964</v>
      </c>
      <c r="D4417">
        <v>2007</v>
      </c>
    </row>
    <row r="4418" spans="1:4" x14ac:dyDescent="0.3">
      <c r="A4418" s="18" t="s">
        <v>88</v>
      </c>
      <c r="B4418" s="27">
        <v>15</v>
      </c>
      <c r="C4418" t="s">
        <v>1964</v>
      </c>
      <c r="D4418">
        <v>2007</v>
      </c>
    </row>
    <row r="4419" spans="1:4" x14ac:dyDescent="0.3">
      <c r="A4419" s="18" t="s">
        <v>88</v>
      </c>
      <c r="B4419" s="27">
        <v>15</v>
      </c>
      <c r="C4419" t="s">
        <v>1964</v>
      </c>
      <c r="D4419">
        <v>2007</v>
      </c>
    </row>
    <row r="4420" spans="1:4" x14ac:dyDescent="0.3">
      <c r="A4420" s="18" t="s">
        <v>88</v>
      </c>
      <c r="B4420" s="27">
        <v>15</v>
      </c>
      <c r="C4420" t="s">
        <v>1964</v>
      </c>
      <c r="D4420">
        <v>2007</v>
      </c>
    </row>
    <row r="4421" spans="1:4" x14ac:dyDescent="0.3">
      <c r="A4421" s="18" t="s">
        <v>88</v>
      </c>
      <c r="B4421" s="27">
        <v>15</v>
      </c>
      <c r="C4421" t="s">
        <v>1964</v>
      </c>
      <c r="D4421">
        <v>2007</v>
      </c>
    </row>
    <row r="4422" spans="1:4" x14ac:dyDescent="0.3">
      <c r="A4422" s="18" t="s">
        <v>88</v>
      </c>
      <c r="B4422" s="27">
        <v>15</v>
      </c>
      <c r="C4422" t="s">
        <v>1964</v>
      </c>
      <c r="D4422">
        <v>2007</v>
      </c>
    </row>
    <row r="4423" spans="1:4" x14ac:dyDescent="0.3">
      <c r="A4423" s="18" t="s">
        <v>88</v>
      </c>
      <c r="B4423" s="27">
        <v>15</v>
      </c>
      <c r="C4423" t="s">
        <v>1964</v>
      </c>
      <c r="D4423">
        <v>2007</v>
      </c>
    </row>
    <row r="4424" spans="1:4" x14ac:dyDescent="0.3">
      <c r="A4424" s="18" t="s">
        <v>88</v>
      </c>
      <c r="B4424" s="27">
        <v>15</v>
      </c>
      <c r="C4424" t="s">
        <v>1964</v>
      </c>
      <c r="D4424">
        <v>2007</v>
      </c>
    </row>
    <row r="4425" spans="1:4" x14ac:dyDescent="0.3">
      <c r="A4425" s="18" t="s">
        <v>88</v>
      </c>
      <c r="B4425" s="27">
        <v>15</v>
      </c>
      <c r="C4425" t="s">
        <v>1964</v>
      </c>
      <c r="D4425">
        <v>2007</v>
      </c>
    </row>
    <row r="4426" spans="1:4" x14ac:dyDescent="0.3">
      <c r="A4426" s="18" t="s">
        <v>88</v>
      </c>
      <c r="B4426" s="27">
        <v>15</v>
      </c>
      <c r="C4426" t="s">
        <v>1964</v>
      </c>
      <c r="D4426">
        <v>2007</v>
      </c>
    </row>
    <row r="4427" spans="1:4" x14ac:dyDescent="0.3">
      <c r="A4427" s="18" t="s">
        <v>88</v>
      </c>
      <c r="B4427" s="27">
        <v>15</v>
      </c>
      <c r="C4427" t="s">
        <v>1964</v>
      </c>
      <c r="D4427">
        <v>2007</v>
      </c>
    </row>
    <row r="4428" spans="1:4" x14ac:dyDescent="0.3">
      <c r="A4428" s="18" t="s">
        <v>88</v>
      </c>
      <c r="B4428" s="27">
        <v>15</v>
      </c>
      <c r="C4428" t="s">
        <v>1964</v>
      </c>
      <c r="D4428">
        <v>2007</v>
      </c>
    </row>
    <row r="4429" spans="1:4" x14ac:dyDescent="0.3">
      <c r="A4429" s="18" t="s">
        <v>88</v>
      </c>
      <c r="B4429" s="27">
        <v>15</v>
      </c>
      <c r="C4429" t="s">
        <v>1964</v>
      </c>
      <c r="D4429">
        <v>2007</v>
      </c>
    </row>
    <row r="4430" spans="1:4" x14ac:dyDescent="0.3">
      <c r="A4430" s="18" t="s">
        <v>88</v>
      </c>
      <c r="B4430" s="27">
        <v>15</v>
      </c>
      <c r="C4430" t="s">
        <v>1964</v>
      </c>
      <c r="D4430">
        <v>2007</v>
      </c>
    </row>
    <row r="4431" spans="1:4" x14ac:dyDescent="0.3">
      <c r="A4431" s="18" t="s">
        <v>88</v>
      </c>
      <c r="B4431" s="27">
        <v>15</v>
      </c>
      <c r="C4431" t="s">
        <v>1964</v>
      </c>
      <c r="D4431">
        <v>2007</v>
      </c>
    </row>
    <row r="4432" spans="1:4" x14ac:dyDescent="0.3">
      <c r="A4432" s="18" t="s">
        <v>88</v>
      </c>
      <c r="B4432" s="27">
        <v>15</v>
      </c>
      <c r="C4432" t="s">
        <v>1964</v>
      </c>
      <c r="D4432">
        <v>2007</v>
      </c>
    </row>
    <row r="4433" spans="1:4" x14ac:dyDescent="0.3">
      <c r="A4433" s="18" t="s">
        <v>88</v>
      </c>
      <c r="B4433" s="27">
        <v>15</v>
      </c>
      <c r="C4433" t="s">
        <v>1964</v>
      </c>
      <c r="D4433">
        <v>2007</v>
      </c>
    </row>
    <row r="4434" spans="1:4" x14ac:dyDescent="0.3">
      <c r="A4434" s="18" t="s">
        <v>88</v>
      </c>
      <c r="B4434" s="27">
        <v>15</v>
      </c>
      <c r="C4434" t="s">
        <v>1964</v>
      </c>
      <c r="D4434">
        <v>2007</v>
      </c>
    </row>
    <row r="4435" spans="1:4" x14ac:dyDescent="0.3">
      <c r="A4435" s="18" t="s">
        <v>88</v>
      </c>
      <c r="B4435" s="27">
        <v>15</v>
      </c>
      <c r="C4435" t="s">
        <v>1964</v>
      </c>
      <c r="D4435">
        <v>2007</v>
      </c>
    </row>
    <row r="4436" spans="1:4" x14ac:dyDescent="0.3">
      <c r="A4436" s="18" t="s">
        <v>88</v>
      </c>
      <c r="B4436" s="27">
        <v>15</v>
      </c>
      <c r="C4436" t="s">
        <v>1964</v>
      </c>
      <c r="D4436">
        <v>2007</v>
      </c>
    </row>
    <row r="4437" spans="1:4" x14ac:dyDescent="0.3">
      <c r="A4437" s="18" t="s">
        <v>88</v>
      </c>
      <c r="B4437" s="27">
        <v>15</v>
      </c>
      <c r="C4437" t="s">
        <v>1964</v>
      </c>
      <c r="D4437">
        <v>2007</v>
      </c>
    </row>
    <row r="4438" spans="1:4" x14ac:dyDescent="0.3">
      <c r="A4438" s="18" t="s">
        <v>88</v>
      </c>
      <c r="B4438" s="27">
        <v>15</v>
      </c>
      <c r="C4438" t="s">
        <v>1964</v>
      </c>
      <c r="D4438">
        <v>2007</v>
      </c>
    </row>
    <row r="4439" spans="1:4" x14ac:dyDescent="0.3">
      <c r="A4439" s="18" t="s">
        <v>88</v>
      </c>
      <c r="B4439" s="27">
        <v>15</v>
      </c>
      <c r="C4439" t="s">
        <v>1964</v>
      </c>
      <c r="D4439">
        <v>2007</v>
      </c>
    </row>
    <row r="4440" spans="1:4" x14ac:dyDescent="0.3">
      <c r="A4440" s="18" t="s">
        <v>88</v>
      </c>
      <c r="B4440" s="27">
        <v>15</v>
      </c>
      <c r="C4440" t="s">
        <v>1964</v>
      </c>
      <c r="D4440">
        <v>2007</v>
      </c>
    </row>
    <row r="4441" spans="1:4" x14ac:dyDescent="0.3">
      <c r="A4441" s="18" t="s">
        <v>88</v>
      </c>
      <c r="B4441" s="27">
        <v>15</v>
      </c>
      <c r="C4441" t="s">
        <v>1964</v>
      </c>
      <c r="D4441">
        <v>2007</v>
      </c>
    </row>
    <row r="4442" spans="1:4" x14ac:dyDescent="0.3">
      <c r="A4442" s="18" t="s">
        <v>88</v>
      </c>
      <c r="B4442" s="27">
        <v>15</v>
      </c>
      <c r="C4442" t="s">
        <v>1964</v>
      </c>
      <c r="D4442">
        <v>2007</v>
      </c>
    </row>
    <row r="4443" spans="1:4" x14ac:dyDescent="0.3">
      <c r="A4443" s="18" t="s">
        <v>88</v>
      </c>
      <c r="B4443" s="27">
        <v>15</v>
      </c>
      <c r="C4443" t="s">
        <v>1964</v>
      </c>
      <c r="D4443">
        <v>2007</v>
      </c>
    </row>
    <row r="4444" spans="1:4" x14ac:dyDescent="0.3">
      <c r="A4444" s="18" t="s">
        <v>88</v>
      </c>
      <c r="B4444" s="27">
        <v>15</v>
      </c>
      <c r="C4444" t="s">
        <v>1964</v>
      </c>
      <c r="D4444">
        <v>2007</v>
      </c>
    </row>
    <row r="4445" spans="1:4" x14ac:dyDescent="0.3">
      <c r="A4445" s="18" t="s">
        <v>88</v>
      </c>
      <c r="B4445" s="27">
        <v>15</v>
      </c>
      <c r="C4445" t="s">
        <v>1964</v>
      </c>
      <c r="D4445">
        <v>2007</v>
      </c>
    </row>
    <row r="4446" spans="1:4" x14ac:dyDescent="0.3">
      <c r="A4446" s="18" t="s">
        <v>88</v>
      </c>
      <c r="B4446" s="27">
        <v>15</v>
      </c>
      <c r="C4446" t="s">
        <v>1964</v>
      </c>
      <c r="D4446">
        <v>2007</v>
      </c>
    </row>
    <row r="4447" spans="1:4" x14ac:dyDescent="0.3">
      <c r="A4447" s="18" t="s">
        <v>88</v>
      </c>
      <c r="B4447" s="27">
        <v>15</v>
      </c>
      <c r="C4447" t="s">
        <v>1964</v>
      </c>
      <c r="D4447">
        <v>2007</v>
      </c>
    </row>
    <row r="4448" spans="1:4" x14ac:dyDescent="0.3">
      <c r="A4448" s="18" t="s">
        <v>88</v>
      </c>
      <c r="B4448" s="27">
        <v>15</v>
      </c>
      <c r="C4448" t="s">
        <v>1964</v>
      </c>
      <c r="D4448">
        <v>2007</v>
      </c>
    </row>
    <row r="4449" spans="1:4" x14ac:dyDescent="0.3">
      <c r="A4449" s="18" t="s">
        <v>88</v>
      </c>
      <c r="B4449" s="27">
        <v>15</v>
      </c>
      <c r="C4449" t="s">
        <v>1964</v>
      </c>
      <c r="D4449">
        <v>2007</v>
      </c>
    </row>
    <row r="4450" spans="1:4" x14ac:dyDescent="0.3">
      <c r="A4450" s="18" t="s">
        <v>88</v>
      </c>
      <c r="B4450" s="27">
        <v>15</v>
      </c>
      <c r="C4450" t="s">
        <v>1964</v>
      </c>
      <c r="D4450">
        <v>2007</v>
      </c>
    </row>
    <row r="4451" spans="1:4" x14ac:dyDescent="0.3">
      <c r="A4451" s="18" t="s">
        <v>88</v>
      </c>
      <c r="B4451" s="27">
        <v>15</v>
      </c>
      <c r="C4451" t="s">
        <v>1964</v>
      </c>
      <c r="D4451">
        <v>2007</v>
      </c>
    </row>
    <row r="4452" spans="1:4" x14ac:dyDescent="0.3">
      <c r="A4452" s="18" t="s">
        <v>88</v>
      </c>
      <c r="B4452" s="27">
        <v>15</v>
      </c>
      <c r="C4452" t="s">
        <v>1964</v>
      </c>
      <c r="D4452">
        <v>2007</v>
      </c>
    </row>
    <row r="4453" spans="1:4" x14ac:dyDescent="0.3">
      <c r="A4453" s="18" t="s">
        <v>88</v>
      </c>
      <c r="B4453" s="27">
        <v>15</v>
      </c>
      <c r="C4453" t="s">
        <v>1964</v>
      </c>
      <c r="D4453">
        <v>2007</v>
      </c>
    </row>
    <row r="4454" spans="1:4" x14ac:dyDescent="0.3">
      <c r="A4454" s="18" t="s">
        <v>88</v>
      </c>
      <c r="B4454" s="27">
        <v>15</v>
      </c>
      <c r="C4454" t="s">
        <v>1964</v>
      </c>
      <c r="D4454">
        <v>2007</v>
      </c>
    </row>
    <row r="4455" spans="1:4" x14ac:dyDescent="0.3">
      <c r="A4455" s="18" t="s">
        <v>88</v>
      </c>
      <c r="B4455" s="27">
        <v>15</v>
      </c>
      <c r="C4455" t="s">
        <v>1964</v>
      </c>
      <c r="D4455">
        <v>2007</v>
      </c>
    </row>
    <row r="4456" spans="1:4" x14ac:dyDescent="0.3">
      <c r="A4456" s="18" t="s">
        <v>88</v>
      </c>
      <c r="B4456" s="27">
        <v>15</v>
      </c>
      <c r="C4456" t="s">
        <v>1964</v>
      </c>
      <c r="D4456">
        <v>2007</v>
      </c>
    </row>
    <row r="4457" spans="1:4" x14ac:dyDescent="0.3">
      <c r="A4457" s="18" t="s">
        <v>88</v>
      </c>
      <c r="B4457" s="27">
        <v>15</v>
      </c>
      <c r="C4457" t="s">
        <v>1964</v>
      </c>
      <c r="D4457">
        <v>2007</v>
      </c>
    </row>
    <row r="4458" spans="1:4" x14ac:dyDescent="0.3">
      <c r="A4458" s="18" t="s">
        <v>88</v>
      </c>
      <c r="B4458" s="27">
        <v>15</v>
      </c>
      <c r="C4458" t="s">
        <v>1964</v>
      </c>
      <c r="D4458">
        <v>2007</v>
      </c>
    </row>
    <row r="4459" spans="1:4" x14ac:dyDescent="0.3">
      <c r="A4459" s="18" t="s">
        <v>88</v>
      </c>
      <c r="B4459" s="27">
        <v>15</v>
      </c>
      <c r="C4459" t="s">
        <v>1964</v>
      </c>
      <c r="D4459">
        <v>2007</v>
      </c>
    </row>
    <row r="4460" spans="1:4" x14ac:dyDescent="0.3">
      <c r="A4460" s="18" t="s">
        <v>88</v>
      </c>
      <c r="B4460" s="27">
        <v>15</v>
      </c>
      <c r="C4460" t="s">
        <v>1964</v>
      </c>
      <c r="D4460">
        <v>2007</v>
      </c>
    </row>
    <row r="4461" spans="1:4" x14ac:dyDescent="0.3">
      <c r="A4461" s="18" t="s">
        <v>88</v>
      </c>
      <c r="B4461" s="27">
        <v>15</v>
      </c>
      <c r="C4461" t="s">
        <v>1964</v>
      </c>
      <c r="D4461">
        <v>2007</v>
      </c>
    </row>
    <row r="4462" spans="1:4" x14ac:dyDescent="0.3">
      <c r="A4462" s="18" t="s">
        <v>88</v>
      </c>
      <c r="B4462" s="27">
        <v>15</v>
      </c>
      <c r="C4462" t="s">
        <v>1964</v>
      </c>
      <c r="D4462">
        <v>2007</v>
      </c>
    </row>
    <row r="4463" spans="1:4" x14ac:dyDescent="0.3">
      <c r="A4463" s="18" t="s">
        <v>88</v>
      </c>
      <c r="B4463" s="27">
        <v>15</v>
      </c>
      <c r="C4463" t="s">
        <v>1964</v>
      </c>
      <c r="D4463">
        <v>2007</v>
      </c>
    </row>
    <row r="4464" spans="1:4" x14ac:dyDescent="0.3">
      <c r="A4464" s="18" t="s">
        <v>88</v>
      </c>
      <c r="B4464" s="27">
        <v>15</v>
      </c>
      <c r="C4464" t="s">
        <v>1964</v>
      </c>
      <c r="D4464">
        <v>2007</v>
      </c>
    </row>
    <row r="4465" spans="1:4" x14ac:dyDescent="0.3">
      <c r="A4465" s="18" t="s">
        <v>88</v>
      </c>
      <c r="B4465" s="27">
        <v>15</v>
      </c>
      <c r="C4465" t="s">
        <v>1964</v>
      </c>
      <c r="D4465">
        <v>2007</v>
      </c>
    </row>
    <row r="4466" spans="1:4" x14ac:dyDescent="0.3">
      <c r="A4466" s="18" t="s">
        <v>88</v>
      </c>
      <c r="B4466" s="27">
        <v>15</v>
      </c>
      <c r="C4466" t="s">
        <v>1964</v>
      </c>
      <c r="D4466">
        <v>2007</v>
      </c>
    </row>
    <row r="4467" spans="1:4" x14ac:dyDescent="0.3">
      <c r="A4467" s="18" t="s">
        <v>88</v>
      </c>
      <c r="B4467" s="27">
        <v>15</v>
      </c>
      <c r="C4467" t="s">
        <v>1964</v>
      </c>
      <c r="D4467">
        <v>2007</v>
      </c>
    </row>
    <row r="4468" spans="1:4" x14ac:dyDescent="0.3">
      <c r="A4468" s="18" t="s">
        <v>88</v>
      </c>
      <c r="B4468" s="27">
        <v>15</v>
      </c>
      <c r="C4468" t="s">
        <v>1964</v>
      </c>
      <c r="D4468">
        <v>2007</v>
      </c>
    </row>
    <row r="4469" spans="1:4" x14ac:dyDescent="0.3">
      <c r="A4469" s="18" t="s">
        <v>88</v>
      </c>
      <c r="B4469" s="27">
        <v>15</v>
      </c>
      <c r="C4469" t="s">
        <v>1964</v>
      </c>
      <c r="D4469">
        <v>2007</v>
      </c>
    </row>
    <row r="4470" spans="1:4" x14ac:dyDescent="0.3">
      <c r="A4470" s="18" t="s">
        <v>88</v>
      </c>
      <c r="B4470" s="27">
        <v>15</v>
      </c>
      <c r="C4470" t="s">
        <v>1964</v>
      </c>
      <c r="D4470">
        <v>2007</v>
      </c>
    </row>
    <row r="4471" spans="1:4" x14ac:dyDescent="0.3">
      <c r="A4471" s="18" t="s">
        <v>88</v>
      </c>
      <c r="B4471" s="27">
        <v>15</v>
      </c>
      <c r="C4471" t="s">
        <v>1964</v>
      </c>
      <c r="D4471">
        <v>2007</v>
      </c>
    </row>
    <row r="4472" spans="1:4" x14ac:dyDescent="0.3">
      <c r="A4472" s="18" t="s">
        <v>88</v>
      </c>
      <c r="B4472" s="27">
        <v>15</v>
      </c>
      <c r="C4472" t="s">
        <v>1964</v>
      </c>
      <c r="D4472">
        <v>2007</v>
      </c>
    </row>
    <row r="4473" spans="1:4" x14ac:dyDescent="0.3">
      <c r="A4473" s="18" t="s">
        <v>88</v>
      </c>
      <c r="B4473" s="27">
        <v>15</v>
      </c>
      <c r="C4473" t="s">
        <v>1964</v>
      </c>
      <c r="D4473">
        <v>2007</v>
      </c>
    </row>
    <row r="4474" spans="1:4" x14ac:dyDescent="0.3">
      <c r="A4474" s="18" t="s">
        <v>88</v>
      </c>
      <c r="B4474" s="27">
        <v>15</v>
      </c>
      <c r="C4474" t="s">
        <v>1964</v>
      </c>
      <c r="D4474">
        <v>2007</v>
      </c>
    </row>
    <row r="4475" spans="1:4" x14ac:dyDescent="0.3">
      <c r="A4475" s="18" t="s">
        <v>88</v>
      </c>
      <c r="B4475" s="27">
        <v>15</v>
      </c>
      <c r="C4475" t="s">
        <v>1964</v>
      </c>
      <c r="D4475">
        <v>2007</v>
      </c>
    </row>
    <row r="4476" spans="1:4" x14ac:dyDescent="0.3">
      <c r="A4476" s="18" t="s">
        <v>88</v>
      </c>
      <c r="B4476" s="27">
        <v>15</v>
      </c>
      <c r="C4476" t="s">
        <v>1964</v>
      </c>
      <c r="D4476">
        <v>2007</v>
      </c>
    </row>
    <row r="4477" spans="1:4" x14ac:dyDescent="0.3">
      <c r="A4477" s="18" t="s">
        <v>88</v>
      </c>
      <c r="B4477" s="27">
        <v>15</v>
      </c>
      <c r="C4477" t="s">
        <v>1964</v>
      </c>
      <c r="D4477">
        <v>2007</v>
      </c>
    </row>
    <row r="4478" spans="1:4" x14ac:dyDescent="0.3">
      <c r="A4478" s="18" t="s">
        <v>88</v>
      </c>
      <c r="B4478" s="27">
        <v>15</v>
      </c>
      <c r="C4478" t="s">
        <v>1964</v>
      </c>
      <c r="D4478">
        <v>2007</v>
      </c>
    </row>
    <row r="4479" spans="1:4" x14ac:dyDescent="0.3">
      <c r="A4479" s="18" t="s">
        <v>88</v>
      </c>
      <c r="B4479" s="27">
        <v>15</v>
      </c>
      <c r="C4479" t="s">
        <v>1964</v>
      </c>
      <c r="D4479">
        <v>2007</v>
      </c>
    </row>
    <row r="4480" spans="1:4" x14ac:dyDescent="0.3">
      <c r="A4480" s="18" t="s">
        <v>88</v>
      </c>
      <c r="B4480" s="27">
        <v>15</v>
      </c>
      <c r="C4480" t="s">
        <v>1964</v>
      </c>
      <c r="D4480">
        <v>2007</v>
      </c>
    </row>
    <row r="4481" spans="1:4" x14ac:dyDescent="0.3">
      <c r="A4481" s="18" t="s">
        <v>88</v>
      </c>
      <c r="B4481" s="27">
        <v>15</v>
      </c>
      <c r="C4481" t="s">
        <v>1964</v>
      </c>
      <c r="D4481">
        <v>2007</v>
      </c>
    </row>
    <row r="4482" spans="1:4" x14ac:dyDescent="0.3">
      <c r="A4482" s="18" t="s">
        <v>88</v>
      </c>
      <c r="B4482" s="27">
        <v>15</v>
      </c>
      <c r="C4482" t="s">
        <v>1964</v>
      </c>
      <c r="D4482">
        <v>2007</v>
      </c>
    </row>
    <row r="4483" spans="1:4" x14ac:dyDescent="0.3">
      <c r="A4483" s="18" t="s">
        <v>88</v>
      </c>
      <c r="B4483" s="27">
        <v>15</v>
      </c>
      <c r="C4483" t="s">
        <v>1964</v>
      </c>
      <c r="D4483">
        <v>2007</v>
      </c>
    </row>
    <row r="4484" spans="1:4" x14ac:dyDescent="0.3">
      <c r="A4484" s="18" t="s">
        <v>88</v>
      </c>
      <c r="B4484" s="27">
        <v>15</v>
      </c>
      <c r="C4484" t="s">
        <v>1964</v>
      </c>
      <c r="D4484">
        <v>2007</v>
      </c>
    </row>
    <row r="4485" spans="1:4" x14ac:dyDescent="0.3">
      <c r="A4485" s="18" t="s">
        <v>88</v>
      </c>
      <c r="B4485" s="27">
        <v>15</v>
      </c>
      <c r="C4485" t="s">
        <v>1964</v>
      </c>
      <c r="D4485">
        <v>2007</v>
      </c>
    </row>
    <row r="4486" spans="1:4" x14ac:dyDescent="0.3">
      <c r="A4486" s="18" t="s">
        <v>88</v>
      </c>
      <c r="B4486" s="27">
        <v>15</v>
      </c>
      <c r="C4486" t="s">
        <v>1964</v>
      </c>
      <c r="D4486">
        <v>2007</v>
      </c>
    </row>
    <row r="4487" spans="1:4" x14ac:dyDescent="0.3">
      <c r="A4487" s="18" t="s">
        <v>88</v>
      </c>
      <c r="B4487" s="27">
        <v>15</v>
      </c>
      <c r="C4487" t="s">
        <v>1964</v>
      </c>
      <c r="D4487">
        <v>2007</v>
      </c>
    </row>
    <row r="4488" spans="1:4" x14ac:dyDescent="0.3">
      <c r="A4488" s="18" t="s">
        <v>88</v>
      </c>
      <c r="B4488" s="27">
        <v>15</v>
      </c>
      <c r="C4488" t="s">
        <v>1964</v>
      </c>
      <c r="D4488">
        <v>2007</v>
      </c>
    </row>
    <row r="4489" spans="1:4" x14ac:dyDescent="0.3">
      <c r="A4489" s="18" t="s">
        <v>88</v>
      </c>
      <c r="B4489" s="27">
        <v>15</v>
      </c>
      <c r="C4489" t="s">
        <v>1964</v>
      </c>
      <c r="D4489">
        <v>2007</v>
      </c>
    </row>
    <row r="4490" spans="1:4" x14ac:dyDescent="0.3">
      <c r="A4490" s="18" t="s">
        <v>88</v>
      </c>
      <c r="B4490" s="27">
        <v>15</v>
      </c>
      <c r="C4490" t="s">
        <v>1964</v>
      </c>
      <c r="D4490">
        <v>2007</v>
      </c>
    </row>
    <row r="4491" spans="1:4" x14ac:dyDescent="0.3">
      <c r="A4491" s="18" t="s">
        <v>88</v>
      </c>
      <c r="B4491" s="27">
        <v>15</v>
      </c>
      <c r="C4491" t="s">
        <v>1964</v>
      </c>
      <c r="D4491">
        <v>2007</v>
      </c>
    </row>
    <row r="4492" spans="1:4" x14ac:dyDescent="0.3">
      <c r="A4492" s="18" t="s">
        <v>88</v>
      </c>
      <c r="B4492" s="27">
        <v>15</v>
      </c>
      <c r="C4492" t="s">
        <v>1964</v>
      </c>
      <c r="D4492">
        <v>2007</v>
      </c>
    </row>
    <row r="4493" spans="1:4" x14ac:dyDescent="0.3">
      <c r="A4493" s="18" t="s">
        <v>88</v>
      </c>
      <c r="B4493" s="27">
        <v>15</v>
      </c>
      <c r="C4493" t="s">
        <v>1964</v>
      </c>
      <c r="D4493">
        <v>2007</v>
      </c>
    </row>
    <row r="4494" spans="1:4" x14ac:dyDescent="0.3">
      <c r="A4494" s="18" t="s">
        <v>88</v>
      </c>
      <c r="B4494" s="27">
        <v>15</v>
      </c>
      <c r="C4494" t="s">
        <v>1964</v>
      </c>
      <c r="D4494">
        <v>2007</v>
      </c>
    </row>
    <row r="4495" spans="1:4" x14ac:dyDescent="0.3">
      <c r="A4495" s="18" t="s">
        <v>88</v>
      </c>
      <c r="B4495" s="27">
        <v>15</v>
      </c>
      <c r="C4495" t="s">
        <v>1964</v>
      </c>
      <c r="D4495">
        <v>2007</v>
      </c>
    </row>
    <row r="4496" spans="1:4" x14ac:dyDescent="0.3">
      <c r="A4496" s="18" t="s">
        <v>88</v>
      </c>
      <c r="B4496" s="27">
        <v>15</v>
      </c>
      <c r="C4496" t="s">
        <v>1964</v>
      </c>
      <c r="D4496">
        <v>2007</v>
      </c>
    </row>
    <row r="4497" spans="1:4" x14ac:dyDescent="0.3">
      <c r="A4497" s="18" t="s">
        <v>88</v>
      </c>
      <c r="B4497" s="27">
        <v>15</v>
      </c>
      <c r="C4497" t="s">
        <v>1964</v>
      </c>
      <c r="D4497">
        <v>2007</v>
      </c>
    </row>
    <row r="4498" spans="1:4" x14ac:dyDescent="0.3">
      <c r="A4498" s="18" t="s">
        <v>88</v>
      </c>
      <c r="B4498" s="27">
        <v>15</v>
      </c>
      <c r="C4498" t="s">
        <v>1964</v>
      </c>
      <c r="D4498">
        <v>2007</v>
      </c>
    </row>
    <row r="4499" spans="1:4" x14ac:dyDescent="0.3">
      <c r="A4499" s="18" t="s">
        <v>88</v>
      </c>
      <c r="B4499" s="27">
        <v>15</v>
      </c>
      <c r="C4499" t="s">
        <v>1964</v>
      </c>
      <c r="D4499">
        <v>2007</v>
      </c>
    </row>
    <row r="4500" spans="1:4" x14ac:dyDescent="0.3">
      <c r="A4500" s="18" t="s">
        <v>88</v>
      </c>
      <c r="B4500" s="27">
        <v>15</v>
      </c>
      <c r="C4500" t="s">
        <v>1964</v>
      </c>
      <c r="D4500">
        <v>2007</v>
      </c>
    </row>
    <row r="4501" spans="1:4" x14ac:dyDescent="0.3">
      <c r="A4501" s="18" t="s">
        <v>88</v>
      </c>
      <c r="B4501" s="27">
        <v>15</v>
      </c>
      <c r="C4501" t="s">
        <v>1964</v>
      </c>
      <c r="D4501">
        <v>2007</v>
      </c>
    </row>
    <row r="4502" spans="1:4" x14ac:dyDescent="0.3">
      <c r="A4502" s="18" t="s">
        <v>88</v>
      </c>
      <c r="B4502" s="27">
        <v>15</v>
      </c>
      <c r="C4502" t="s">
        <v>1964</v>
      </c>
      <c r="D4502">
        <v>2007</v>
      </c>
    </row>
    <row r="4503" spans="1:4" x14ac:dyDescent="0.3">
      <c r="A4503" s="18" t="s">
        <v>88</v>
      </c>
      <c r="B4503" s="27">
        <v>15</v>
      </c>
      <c r="C4503" t="s">
        <v>1964</v>
      </c>
      <c r="D4503">
        <v>2007</v>
      </c>
    </row>
    <row r="4504" spans="1:4" x14ac:dyDescent="0.3">
      <c r="A4504" s="18" t="s">
        <v>88</v>
      </c>
      <c r="B4504" s="27">
        <v>15</v>
      </c>
      <c r="C4504" t="s">
        <v>1964</v>
      </c>
      <c r="D4504">
        <v>2007</v>
      </c>
    </row>
    <row r="4505" spans="1:4" x14ac:dyDescent="0.3">
      <c r="A4505" s="18" t="s">
        <v>88</v>
      </c>
      <c r="B4505" s="27">
        <v>15</v>
      </c>
      <c r="C4505" t="s">
        <v>1964</v>
      </c>
      <c r="D4505">
        <v>2007</v>
      </c>
    </row>
    <row r="4506" spans="1:4" x14ac:dyDescent="0.3">
      <c r="A4506" s="18" t="s">
        <v>88</v>
      </c>
      <c r="B4506" s="27">
        <v>15</v>
      </c>
      <c r="C4506" t="s">
        <v>1964</v>
      </c>
      <c r="D4506">
        <v>2007</v>
      </c>
    </row>
    <row r="4507" spans="1:4" x14ac:dyDescent="0.3">
      <c r="A4507" s="18" t="s">
        <v>88</v>
      </c>
      <c r="B4507" s="27">
        <v>15</v>
      </c>
      <c r="C4507" t="s">
        <v>1964</v>
      </c>
      <c r="D4507">
        <v>2007</v>
      </c>
    </row>
    <row r="4508" spans="1:4" x14ac:dyDescent="0.3">
      <c r="A4508" s="18" t="s">
        <v>88</v>
      </c>
      <c r="B4508" s="27">
        <v>15</v>
      </c>
      <c r="C4508" t="s">
        <v>1964</v>
      </c>
      <c r="D4508">
        <v>2007</v>
      </c>
    </row>
    <row r="4509" spans="1:4" x14ac:dyDescent="0.3">
      <c r="A4509" s="18" t="s">
        <v>88</v>
      </c>
      <c r="B4509" s="27">
        <v>15</v>
      </c>
      <c r="C4509" t="s">
        <v>1964</v>
      </c>
      <c r="D4509">
        <v>2007</v>
      </c>
    </row>
    <row r="4510" spans="1:4" x14ac:dyDescent="0.3">
      <c r="A4510" s="18" t="s">
        <v>88</v>
      </c>
      <c r="B4510" s="27">
        <v>15</v>
      </c>
      <c r="C4510" t="s">
        <v>1964</v>
      </c>
      <c r="D4510">
        <v>2007</v>
      </c>
    </row>
    <row r="4511" spans="1:4" x14ac:dyDescent="0.3">
      <c r="A4511" s="18" t="s">
        <v>88</v>
      </c>
      <c r="B4511" s="27">
        <v>15</v>
      </c>
      <c r="C4511" t="s">
        <v>1964</v>
      </c>
      <c r="D4511">
        <v>2007</v>
      </c>
    </row>
    <row r="4512" spans="1:4" x14ac:dyDescent="0.3">
      <c r="A4512" s="18" t="s">
        <v>88</v>
      </c>
      <c r="B4512" s="27">
        <v>15</v>
      </c>
      <c r="C4512" t="s">
        <v>1964</v>
      </c>
      <c r="D4512">
        <v>2007</v>
      </c>
    </row>
    <row r="4513" spans="1:4" x14ac:dyDescent="0.3">
      <c r="A4513" s="18" t="s">
        <v>136</v>
      </c>
      <c r="B4513" s="27">
        <v>16</v>
      </c>
      <c r="C4513" t="s">
        <v>1964</v>
      </c>
      <c r="D4513">
        <v>2007</v>
      </c>
    </row>
    <row r="4514" spans="1:4" x14ac:dyDescent="0.3">
      <c r="A4514" s="18" t="s">
        <v>136</v>
      </c>
      <c r="B4514" s="27">
        <v>16</v>
      </c>
      <c r="C4514" t="s">
        <v>1964</v>
      </c>
      <c r="D4514">
        <v>2007</v>
      </c>
    </row>
    <row r="4515" spans="1:4" x14ac:dyDescent="0.3">
      <c r="A4515" s="18" t="s">
        <v>136</v>
      </c>
      <c r="B4515" s="27">
        <v>16</v>
      </c>
      <c r="C4515" t="s">
        <v>1964</v>
      </c>
      <c r="D4515">
        <v>2007</v>
      </c>
    </row>
    <row r="4516" spans="1:4" x14ac:dyDescent="0.3">
      <c r="A4516" s="18" t="s">
        <v>136</v>
      </c>
      <c r="B4516" s="27">
        <v>16</v>
      </c>
      <c r="C4516" t="s">
        <v>1964</v>
      </c>
      <c r="D4516">
        <v>2007</v>
      </c>
    </row>
    <row r="4517" spans="1:4" x14ac:dyDescent="0.3">
      <c r="A4517" s="18" t="s">
        <v>136</v>
      </c>
      <c r="B4517" s="27">
        <v>16</v>
      </c>
      <c r="C4517" t="s">
        <v>1964</v>
      </c>
      <c r="D4517">
        <v>2007</v>
      </c>
    </row>
    <row r="4518" spans="1:4" x14ac:dyDescent="0.3">
      <c r="A4518" s="18" t="s">
        <v>136</v>
      </c>
      <c r="B4518" s="27">
        <v>16</v>
      </c>
      <c r="C4518" t="s">
        <v>1964</v>
      </c>
      <c r="D4518">
        <v>2007</v>
      </c>
    </row>
    <row r="4519" spans="1:4" x14ac:dyDescent="0.3">
      <c r="A4519" s="18" t="s">
        <v>136</v>
      </c>
      <c r="B4519" s="27">
        <v>16</v>
      </c>
      <c r="C4519" t="s">
        <v>1964</v>
      </c>
      <c r="D4519">
        <v>2007</v>
      </c>
    </row>
    <row r="4520" spans="1:4" x14ac:dyDescent="0.3">
      <c r="A4520" s="18" t="s">
        <v>136</v>
      </c>
      <c r="B4520" s="27">
        <v>16</v>
      </c>
      <c r="C4520" t="s">
        <v>1964</v>
      </c>
      <c r="D4520">
        <v>2007</v>
      </c>
    </row>
    <row r="4521" spans="1:4" x14ac:dyDescent="0.3">
      <c r="A4521" s="18" t="s">
        <v>136</v>
      </c>
      <c r="B4521" s="27">
        <v>16</v>
      </c>
      <c r="C4521" t="s">
        <v>1964</v>
      </c>
      <c r="D4521">
        <v>2007</v>
      </c>
    </row>
    <row r="4522" spans="1:4" x14ac:dyDescent="0.3">
      <c r="A4522" s="18" t="s">
        <v>136</v>
      </c>
      <c r="B4522" s="27">
        <v>16</v>
      </c>
      <c r="C4522" t="s">
        <v>1964</v>
      </c>
      <c r="D4522">
        <v>2007</v>
      </c>
    </row>
    <row r="4523" spans="1:4" x14ac:dyDescent="0.3">
      <c r="A4523" s="18" t="s">
        <v>136</v>
      </c>
      <c r="B4523" s="27">
        <v>16</v>
      </c>
      <c r="C4523" t="s">
        <v>1964</v>
      </c>
      <c r="D4523">
        <v>2007</v>
      </c>
    </row>
    <row r="4524" spans="1:4" x14ac:dyDescent="0.3">
      <c r="A4524" s="18" t="s">
        <v>136</v>
      </c>
      <c r="B4524" s="27">
        <v>16</v>
      </c>
      <c r="C4524" t="s">
        <v>1964</v>
      </c>
      <c r="D4524">
        <v>2007</v>
      </c>
    </row>
    <row r="4525" spans="1:4" x14ac:dyDescent="0.3">
      <c r="A4525" s="18" t="s">
        <v>136</v>
      </c>
      <c r="B4525" s="27">
        <v>16</v>
      </c>
      <c r="C4525" t="s">
        <v>1964</v>
      </c>
      <c r="D4525">
        <v>2007</v>
      </c>
    </row>
    <row r="4526" spans="1:4" x14ac:dyDescent="0.3">
      <c r="A4526" s="18" t="s">
        <v>136</v>
      </c>
      <c r="B4526" s="27">
        <v>16</v>
      </c>
      <c r="C4526" t="s">
        <v>1964</v>
      </c>
      <c r="D4526">
        <v>2007</v>
      </c>
    </row>
    <row r="4527" spans="1:4" x14ac:dyDescent="0.3">
      <c r="A4527" s="18" t="s">
        <v>136</v>
      </c>
      <c r="B4527" s="27">
        <v>16</v>
      </c>
      <c r="C4527" t="s">
        <v>1964</v>
      </c>
      <c r="D4527">
        <v>2007</v>
      </c>
    </row>
    <row r="4528" spans="1:4" x14ac:dyDescent="0.3">
      <c r="A4528" s="18" t="s">
        <v>136</v>
      </c>
      <c r="B4528" s="27">
        <v>16</v>
      </c>
      <c r="C4528" t="s">
        <v>1964</v>
      </c>
      <c r="D4528">
        <v>2007</v>
      </c>
    </row>
    <row r="4529" spans="1:4" x14ac:dyDescent="0.3">
      <c r="A4529" s="18" t="s">
        <v>136</v>
      </c>
      <c r="B4529" s="27">
        <v>16</v>
      </c>
      <c r="C4529" t="s">
        <v>1964</v>
      </c>
      <c r="D4529">
        <v>2007</v>
      </c>
    </row>
    <row r="4530" spans="1:4" x14ac:dyDescent="0.3">
      <c r="A4530" s="18" t="s">
        <v>136</v>
      </c>
      <c r="B4530" s="27">
        <v>16</v>
      </c>
      <c r="C4530" t="s">
        <v>1964</v>
      </c>
      <c r="D4530">
        <v>2007</v>
      </c>
    </row>
    <row r="4531" spans="1:4" x14ac:dyDescent="0.3">
      <c r="A4531" s="18" t="s">
        <v>136</v>
      </c>
      <c r="B4531" s="27">
        <v>16</v>
      </c>
      <c r="C4531" t="s">
        <v>1964</v>
      </c>
      <c r="D4531">
        <v>2007</v>
      </c>
    </row>
    <row r="4532" spans="1:4" x14ac:dyDescent="0.3">
      <c r="A4532" s="18" t="s">
        <v>136</v>
      </c>
      <c r="B4532" s="27">
        <v>16</v>
      </c>
      <c r="C4532" t="s">
        <v>1964</v>
      </c>
      <c r="D4532">
        <v>2007</v>
      </c>
    </row>
    <row r="4533" spans="1:4" x14ac:dyDescent="0.3">
      <c r="A4533" s="18" t="s">
        <v>136</v>
      </c>
      <c r="B4533" s="27">
        <v>16</v>
      </c>
      <c r="C4533" t="s">
        <v>1964</v>
      </c>
      <c r="D4533">
        <v>2007</v>
      </c>
    </row>
    <row r="4534" spans="1:4" x14ac:dyDescent="0.3">
      <c r="A4534" s="18" t="s">
        <v>136</v>
      </c>
      <c r="B4534" s="27">
        <v>16</v>
      </c>
      <c r="C4534" t="s">
        <v>1964</v>
      </c>
      <c r="D4534">
        <v>2007</v>
      </c>
    </row>
    <row r="4535" spans="1:4" x14ac:dyDescent="0.3">
      <c r="A4535" s="18" t="s">
        <v>136</v>
      </c>
      <c r="B4535" s="27">
        <v>16</v>
      </c>
      <c r="C4535" t="s">
        <v>1964</v>
      </c>
      <c r="D4535">
        <v>2007</v>
      </c>
    </row>
    <row r="4536" spans="1:4" x14ac:dyDescent="0.3">
      <c r="A4536" s="18" t="s">
        <v>136</v>
      </c>
      <c r="B4536" s="27">
        <v>16</v>
      </c>
      <c r="C4536" t="s">
        <v>1964</v>
      </c>
      <c r="D4536">
        <v>2007</v>
      </c>
    </row>
    <row r="4537" spans="1:4" x14ac:dyDescent="0.3">
      <c r="A4537" s="18" t="s">
        <v>136</v>
      </c>
      <c r="B4537" s="27">
        <v>16</v>
      </c>
      <c r="C4537" t="s">
        <v>1964</v>
      </c>
      <c r="D4537">
        <v>2007</v>
      </c>
    </row>
    <row r="4538" spans="1:4" x14ac:dyDescent="0.3">
      <c r="A4538" s="18" t="s">
        <v>136</v>
      </c>
      <c r="B4538" s="27">
        <v>16</v>
      </c>
      <c r="C4538" t="s">
        <v>1964</v>
      </c>
      <c r="D4538">
        <v>2007</v>
      </c>
    </row>
    <row r="4539" spans="1:4" x14ac:dyDescent="0.3">
      <c r="A4539" s="18" t="s">
        <v>136</v>
      </c>
      <c r="B4539" s="27">
        <v>16</v>
      </c>
      <c r="C4539" t="s">
        <v>1964</v>
      </c>
      <c r="D4539">
        <v>2007</v>
      </c>
    </row>
    <row r="4540" spans="1:4" x14ac:dyDescent="0.3">
      <c r="A4540" s="18" t="s">
        <v>136</v>
      </c>
      <c r="B4540" s="27">
        <v>16</v>
      </c>
      <c r="C4540" t="s">
        <v>1964</v>
      </c>
      <c r="D4540">
        <v>2007</v>
      </c>
    </row>
    <row r="4541" spans="1:4" x14ac:dyDescent="0.3">
      <c r="A4541" s="18" t="s">
        <v>136</v>
      </c>
      <c r="B4541" s="27">
        <v>16</v>
      </c>
      <c r="C4541" t="s">
        <v>1964</v>
      </c>
      <c r="D4541">
        <v>2007</v>
      </c>
    </row>
    <row r="4542" spans="1:4" x14ac:dyDescent="0.3">
      <c r="A4542" s="18" t="s">
        <v>136</v>
      </c>
      <c r="B4542" s="27">
        <v>16</v>
      </c>
      <c r="C4542" t="s">
        <v>1964</v>
      </c>
      <c r="D4542">
        <v>2007</v>
      </c>
    </row>
    <row r="4543" spans="1:4" x14ac:dyDescent="0.3">
      <c r="A4543" s="18" t="s">
        <v>136</v>
      </c>
      <c r="B4543" s="27">
        <v>16</v>
      </c>
      <c r="C4543" t="s">
        <v>1964</v>
      </c>
      <c r="D4543">
        <v>2007</v>
      </c>
    </row>
    <row r="4544" spans="1:4" x14ac:dyDescent="0.3">
      <c r="A4544" s="18" t="s">
        <v>136</v>
      </c>
      <c r="B4544" s="27">
        <v>16</v>
      </c>
      <c r="C4544" t="s">
        <v>1964</v>
      </c>
      <c r="D4544">
        <v>2007</v>
      </c>
    </row>
    <row r="4545" spans="1:4" x14ac:dyDescent="0.3">
      <c r="A4545" s="18" t="s">
        <v>136</v>
      </c>
      <c r="B4545" s="27">
        <v>16</v>
      </c>
      <c r="C4545" t="s">
        <v>1964</v>
      </c>
      <c r="D4545">
        <v>2007</v>
      </c>
    </row>
    <row r="4546" spans="1:4" x14ac:dyDescent="0.3">
      <c r="A4546" s="18" t="s">
        <v>136</v>
      </c>
      <c r="B4546" s="27">
        <v>16</v>
      </c>
      <c r="C4546" t="s">
        <v>1964</v>
      </c>
      <c r="D4546">
        <v>2007</v>
      </c>
    </row>
    <row r="4547" spans="1:4" x14ac:dyDescent="0.3">
      <c r="A4547" s="18" t="s">
        <v>136</v>
      </c>
      <c r="B4547" s="27">
        <v>16</v>
      </c>
      <c r="C4547" t="s">
        <v>1964</v>
      </c>
      <c r="D4547">
        <v>2007</v>
      </c>
    </row>
    <row r="4548" spans="1:4" x14ac:dyDescent="0.3">
      <c r="A4548" s="18" t="s">
        <v>136</v>
      </c>
      <c r="B4548" s="27">
        <v>16</v>
      </c>
      <c r="C4548" t="s">
        <v>1964</v>
      </c>
      <c r="D4548">
        <v>2007</v>
      </c>
    </row>
    <row r="4549" spans="1:4" x14ac:dyDescent="0.3">
      <c r="A4549" s="18" t="s">
        <v>136</v>
      </c>
      <c r="B4549" s="27">
        <v>16</v>
      </c>
      <c r="C4549" t="s">
        <v>1964</v>
      </c>
      <c r="D4549">
        <v>2007</v>
      </c>
    </row>
    <row r="4550" spans="1:4" x14ac:dyDescent="0.3">
      <c r="A4550" s="18" t="s">
        <v>136</v>
      </c>
      <c r="B4550" s="27">
        <v>16</v>
      </c>
      <c r="C4550" t="s">
        <v>1964</v>
      </c>
      <c r="D4550">
        <v>2007</v>
      </c>
    </row>
    <row r="4551" spans="1:4" x14ac:dyDescent="0.3">
      <c r="A4551" s="18" t="s">
        <v>136</v>
      </c>
      <c r="B4551" s="27">
        <v>16</v>
      </c>
      <c r="C4551" t="s">
        <v>1964</v>
      </c>
      <c r="D4551">
        <v>2007</v>
      </c>
    </row>
    <row r="4552" spans="1:4" x14ac:dyDescent="0.3">
      <c r="A4552" s="18" t="s">
        <v>136</v>
      </c>
      <c r="B4552" s="27">
        <v>16</v>
      </c>
      <c r="C4552" t="s">
        <v>1964</v>
      </c>
      <c r="D4552">
        <v>2007</v>
      </c>
    </row>
    <row r="4553" spans="1:4" x14ac:dyDescent="0.3">
      <c r="A4553" s="18" t="s">
        <v>136</v>
      </c>
      <c r="B4553" s="27">
        <v>16</v>
      </c>
      <c r="C4553" t="s">
        <v>1964</v>
      </c>
      <c r="D4553">
        <v>2007</v>
      </c>
    </row>
    <row r="4554" spans="1:4" x14ac:dyDescent="0.3">
      <c r="A4554" s="18" t="s">
        <v>136</v>
      </c>
      <c r="B4554" s="27">
        <v>16</v>
      </c>
      <c r="C4554" t="s">
        <v>1964</v>
      </c>
      <c r="D4554">
        <v>2007</v>
      </c>
    </row>
    <row r="4555" spans="1:4" x14ac:dyDescent="0.3">
      <c r="A4555" s="18" t="s">
        <v>136</v>
      </c>
      <c r="B4555" s="27">
        <v>16</v>
      </c>
      <c r="C4555" t="s">
        <v>1964</v>
      </c>
      <c r="D4555">
        <v>2007</v>
      </c>
    </row>
    <row r="4556" spans="1:4" x14ac:dyDescent="0.3">
      <c r="A4556" s="18" t="s">
        <v>136</v>
      </c>
      <c r="B4556" s="27">
        <v>16</v>
      </c>
      <c r="C4556" t="s">
        <v>1964</v>
      </c>
      <c r="D4556">
        <v>2007</v>
      </c>
    </row>
    <row r="4557" spans="1:4" x14ac:dyDescent="0.3">
      <c r="A4557" s="18" t="s">
        <v>136</v>
      </c>
      <c r="B4557" s="27">
        <v>16</v>
      </c>
      <c r="C4557" t="s">
        <v>1964</v>
      </c>
      <c r="D4557">
        <v>2007</v>
      </c>
    </row>
    <row r="4558" spans="1:4" x14ac:dyDescent="0.3">
      <c r="A4558" s="18" t="s">
        <v>136</v>
      </c>
      <c r="B4558" s="27">
        <v>16</v>
      </c>
      <c r="C4558" t="s">
        <v>1964</v>
      </c>
      <c r="D4558">
        <v>2007</v>
      </c>
    </row>
    <row r="4559" spans="1:4" x14ac:dyDescent="0.3">
      <c r="A4559" s="18" t="s">
        <v>136</v>
      </c>
      <c r="B4559" s="27">
        <v>16</v>
      </c>
      <c r="C4559" t="s">
        <v>1964</v>
      </c>
      <c r="D4559">
        <v>2007</v>
      </c>
    </row>
    <row r="4560" spans="1:4" x14ac:dyDescent="0.3">
      <c r="A4560" s="18" t="s">
        <v>136</v>
      </c>
      <c r="B4560" s="27">
        <v>16</v>
      </c>
      <c r="C4560" t="s">
        <v>1964</v>
      </c>
      <c r="D4560">
        <v>2007</v>
      </c>
    </row>
    <row r="4561" spans="1:4" x14ac:dyDescent="0.3">
      <c r="A4561" s="18" t="s">
        <v>136</v>
      </c>
      <c r="B4561" s="27">
        <v>16</v>
      </c>
      <c r="C4561" t="s">
        <v>1964</v>
      </c>
      <c r="D4561">
        <v>2007</v>
      </c>
    </row>
    <row r="4562" spans="1:4" x14ac:dyDescent="0.3">
      <c r="A4562" s="18" t="s">
        <v>136</v>
      </c>
      <c r="B4562" s="27">
        <v>16</v>
      </c>
      <c r="C4562" t="s">
        <v>1964</v>
      </c>
      <c r="D4562">
        <v>2007</v>
      </c>
    </row>
    <row r="4563" spans="1:4" x14ac:dyDescent="0.3">
      <c r="A4563" s="18" t="s">
        <v>136</v>
      </c>
      <c r="B4563" s="27">
        <v>16</v>
      </c>
      <c r="C4563" t="s">
        <v>1964</v>
      </c>
      <c r="D4563">
        <v>2007</v>
      </c>
    </row>
    <row r="4564" spans="1:4" x14ac:dyDescent="0.3">
      <c r="A4564" s="18" t="s">
        <v>136</v>
      </c>
      <c r="B4564" s="27">
        <v>16</v>
      </c>
      <c r="C4564" t="s">
        <v>1964</v>
      </c>
      <c r="D4564">
        <v>2007</v>
      </c>
    </row>
    <row r="4565" spans="1:4" x14ac:dyDescent="0.3">
      <c r="A4565" s="18" t="s">
        <v>136</v>
      </c>
      <c r="B4565" s="27">
        <v>16</v>
      </c>
      <c r="C4565" t="s">
        <v>1964</v>
      </c>
      <c r="D4565">
        <v>2007</v>
      </c>
    </row>
    <row r="4566" spans="1:4" x14ac:dyDescent="0.3">
      <c r="A4566" s="18" t="s">
        <v>136</v>
      </c>
      <c r="B4566" s="27">
        <v>16</v>
      </c>
      <c r="C4566" t="s">
        <v>1964</v>
      </c>
      <c r="D4566">
        <v>2007</v>
      </c>
    </row>
    <row r="4567" spans="1:4" x14ac:dyDescent="0.3">
      <c r="A4567" s="18" t="s">
        <v>136</v>
      </c>
      <c r="B4567" s="27">
        <v>16</v>
      </c>
      <c r="C4567" t="s">
        <v>1964</v>
      </c>
      <c r="D4567">
        <v>2007</v>
      </c>
    </row>
    <row r="4568" spans="1:4" x14ac:dyDescent="0.3">
      <c r="A4568" s="18" t="s">
        <v>136</v>
      </c>
      <c r="B4568" s="27">
        <v>16</v>
      </c>
      <c r="C4568" t="s">
        <v>1964</v>
      </c>
      <c r="D4568">
        <v>2007</v>
      </c>
    </row>
    <row r="4569" spans="1:4" x14ac:dyDescent="0.3">
      <c r="A4569" s="18" t="s">
        <v>136</v>
      </c>
      <c r="B4569" s="27">
        <v>16</v>
      </c>
      <c r="C4569" t="s">
        <v>1964</v>
      </c>
      <c r="D4569">
        <v>2007</v>
      </c>
    </row>
    <row r="4570" spans="1:4" x14ac:dyDescent="0.3">
      <c r="A4570" s="18" t="s">
        <v>136</v>
      </c>
      <c r="B4570" s="27">
        <v>16</v>
      </c>
      <c r="C4570" t="s">
        <v>1964</v>
      </c>
      <c r="D4570">
        <v>2007</v>
      </c>
    </row>
    <row r="4571" spans="1:4" x14ac:dyDescent="0.3">
      <c r="A4571" s="18" t="s">
        <v>136</v>
      </c>
      <c r="B4571" s="27">
        <v>16</v>
      </c>
      <c r="C4571" t="s">
        <v>1964</v>
      </c>
      <c r="D4571">
        <v>2007</v>
      </c>
    </row>
    <row r="4572" spans="1:4" x14ac:dyDescent="0.3">
      <c r="A4572" s="18" t="s">
        <v>136</v>
      </c>
      <c r="B4572" s="27">
        <v>16</v>
      </c>
      <c r="C4572" t="s">
        <v>1964</v>
      </c>
      <c r="D4572">
        <v>2007</v>
      </c>
    </row>
    <row r="4573" spans="1:4" x14ac:dyDescent="0.3">
      <c r="A4573" s="18" t="s">
        <v>136</v>
      </c>
      <c r="B4573" s="27">
        <v>16</v>
      </c>
      <c r="C4573" t="s">
        <v>1964</v>
      </c>
      <c r="D4573">
        <v>2007</v>
      </c>
    </row>
    <row r="4574" spans="1:4" x14ac:dyDescent="0.3">
      <c r="A4574" s="18" t="s">
        <v>136</v>
      </c>
      <c r="B4574" s="27">
        <v>16</v>
      </c>
      <c r="C4574" t="s">
        <v>1964</v>
      </c>
      <c r="D4574">
        <v>2007</v>
      </c>
    </row>
    <row r="4575" spans="1:4" x14ac:dyDescent="0.3">
      <c r="A4575" s="18" t="s">
        <v>136</v>
      </c>
      <c r="B4575" s="27">
        <v>16</v>
      </c>
      <c r="C4575" t="s">
        <v>1964</v>
      </c>
      <c r="D4575">
        <v>2007</v>
      </c>
    </row>
    <row r="4576" spans="1:4" x14ac:dyDescent="0.3">
      <c r="A4576" s="18" t="s">
        <v>136</v>
      </c>
      <c r="B4576" s="27">
        <v>16</v>
      </c>
      <c r="C4576" t="s">
        <v>1964</v>
      </c>
      <c r="D4576">
        <v>2007</v>
      </c>
    </row>
    <row r="4577" spans="1:4" x14ac:dyDescent="0.3">
      <c r="A4577" s="18" t="s">
        <v>136</v>
      </c>
      <c r="B4577" s="27">
        <v>16</v>
      </c>
      <c r="C4577" t="s">
        <v>1964</v>
      </c>
      <c r="D4577">
        <v>2007</v>
      </c>
    </row>
    <row r="4578" spans="1:4" x14ac:dyDescent="0.3">
      <c r="A4578" s="18" t="s">
        <v>136</v>
      </c>
      <c r="B4578" s="27">
        <v>16</v>
      </c>
      <c r="C4578" t="s">
        <v>1964</v>
      </c>
      <c r="D4578">
        <v>2007</v>
      </c>
    </row>
    <row r="4579" spans="1:4" x14ac:dyDescent="0.3">
      <c r="A4579" s="18" t="s">
        <v>136</v>
      </c>
      <c r="B4579" s="27">
        <v>16</v>
      </c>
      <c r="C4579" t="s">
        <v>1964</v>
      </c>
      <c r="D4579">
        <v>2007</v>
      </c>
    </row>
    <row r="4580" spans="1:4" x14ac:dyDescent="0.3">
      <c r="A4580" s="18" t="s">
        <v>136</v>
      </c>
      <c r="B4580" s="27">
        <v>16</v>
      </c>
      <c r="C4580" t="s">
        <v>1964</v>
      </c>
      <c r="D4580">
        <v>2007</v>
      </c>
    </row>
    <row r="4581" spans="1:4" x14ac:dyDescent="0.3">
      <c r="A4581" s="18" t="s">
        <v>136</v>
      </c>
      <c r="B4581" s="27">
        <v>16</v>
      </c>
      <c r="C4581" t="s">
        <v>1964</v>
      </c>
      <c r="D4581">
        <v>2007</v>
      </c>
    </row>
    <row r="4582" spans="1:4" x14ac:dyDescent="0.3">
      <c r="A4582" s="18" t="s">
        <v>136</v>
      </c>
      <c r="B4582" s="27">
        <v>16</v>
      </c>
      <c r="C4582" t="s">
        <v>1964</v>
      </c>
      <c r="D4582">
        <v>2007</v>
      </c>
    </row>
    <row r="4583" spans="1:4" x14ac:dyDescent="0.3">
      <c r="A4583" s="18" t="s">
        <v>136</v>
      </c>
      <c r="B4583" s="27">
        <v>16</v>
      </c>
      <c r="C4583" t="s">
        <v>1964</v>
      </c>
      <c r="D4583">
        <v>2007</v>
      </c>
    </row>
    <row r="4584" spans="1:4" x14ac:dyDescent="0.3">
      <c r="A4584" s="18" t="s">
        <v>136</v>
      </c>
      <c r="B4584" s="27">
        <v>16</v>
      </c>
      <c r="C4584" t="s">
        <v>1964</v>
      </c>
      <c r="D4584">
        <v>2007</v>
      </c>
    </row>
    <row r="4585" spans="1:4" x14ac:dyDescent="0.3">
      <c r="A4585" s="18" t="s">
        <v>136</v>
      </c>
      <c r="B4585" s="27">
        <v>16</v>
      </c>
      <c r="C4585" t="s">
        <v>1964</v>
      </c>
      <c r="D4585">
        <v>2007</v>
      </c>
    </row>
    <row r="4586" spans="1:4" x14ac:dyDescent="0.3">
      <c r="A4586" s="18" t="s">
        <v>136</v>
      </c>
      <c r="B4586" s="27">
        <v>16</v>
      </c>
      <c r="C4586" t="s">
        <v>1964</v>
      </c>
      <c r="D4586">
        <v>2007</v>
      </c>
    </row>
    <row r="4587" spans="1:4" x14ac:dyDescent="0.3">
      <c r="A4587" s="18" t="s">
        <v>136</v>
      </c>
      <c r="B4587" s="27">
        <v>16</v>
      </c>
      <c r="C4587" t="s">
        <v>1964</v>
      </c>
      <c r="D4587">
        <v>2007</v>
      </c>
    </row>
    <row r="4588" spans="1:4" x14ac:dyDescent="0.3">
      <c r="A4588" s="18" t="s">
        <v>136</v>
      </c>
      <c r="B4588" s="27">
        <v>16</v>
      </c>
      <c r="C4588" t="s">
        <v>1964</v>
      </c>
      <c r="D4588">
        <v>2007</v>
      </c>
    </row>
    <row r="4589" spans="1:4" x14ac:dyDescent="0.3">
      <c r="A4589" s="18" t="s">
        <v>136</v>
      </c>
      <c r="B4589" s="27">
        <v>16</v>
      </c>
      <c r="C4589" t="s">
        <v>1964</v>
      </c>
      <c r="D4589">
        <v>2007</v>
      </c>
    </row>
    <row r="4590" spans="1:4" x14ac:dyDescent="0.3">
      <c r="A4590" s="18" t="s">
        <v>136</v>
      </c>
      <c r="B4590" s="27">
        <v>16</v>
      </c>
      <c r="C4590" t="s">
        <v>1964</v>
      </c>
      <c r="D4590">
        <v>2007</v>
      </c>
    </row>
    <row r="4591" spans="1:4" x14ac:dyDescent="0.3">
      <c r="A4591" s="18" t="s">
        <v>136</v>
      </c>
      <c r="B4591" s="27">
        <v>16</v>
      </c>
      <c r="C4591" t="s">
        <v>1964</v>
      </c>
      <c r="D4591">
        <v>2007</v>
      </c>
    </row>
    <row r="4592" spans="1:4" x14ac:dyDescent="0.3">
      <c r="A4592" s="18" t="s">
        <v>136</v>
      </c>
      <c r="B4592" s="27">
        <v>16</v>
      </c>
      <c r="C4592" t="s">
        <v>1964</v>
      </c>
      <c r="D4592">
        <v>2007</v>
      </c>
    </row>
    <row r="4593" spans="1:4" x14ac:dyDescent="0.3">
      <c r="A4593" s="18" t="s">
        <v>136</v>
      </c>
      <c r="B4593" s="27">
        <v>16</v>
      </c>
      <c r="C4593" t="s">
        <v>1964</v>
      </c>
      <c r="D4593">
        <v>2007</v>
      </c>
    </row>
    <row r="4594" spans="1:4" x14ac:dyDescent="0.3">
      <c r="A4594" s="18" t="s">
        <v>136</v>
      </c>
      <c r="B4594" s="27">
        <v>16</v>
      </c>
      <c r="C4594" t="s">
        <v>1964</v>
      </c>
      <c r="D4594">
        <v>2007</v>
      </c>
    </row>
    <row r="4595" spans="1:4" x14ac:dyDescent="0.3">
      <c r="A4595" s="18" t="s">
        <v>136</v>
      </c>
      <c r="B4595" s="27">
        <v>16</v>
      </c>
      <c r="C4595" t="s">
        <v>1964</v>
      </c>
      <c r="D4595">
        <v>2007</v>
      </c>
    </row>
    <row r="4596" spans="1:4" x14ac:dyDescent="0.3">
      <c r="A4596" s="18" t="s">
        <v>136</v>
      </c>
      <c r="B4596" s="27">
        <v>16</v>
      </c>
      <c r="C4596" t="s">
        <v>1964</v>
      </c>
      <c r="D4596">
        <v>2007</v>
      </c>
    </row>
    <row r="4597" spans="1:4" x14ac:dyDescent="0.3">
      <c r="A4597" s="18" t="s">
        <v>136</v>
      </c>
      <c r="B4597" s="27">
        <v>16</v>
      </c>
      <c r="C4597" t="s">
        <v>1964</v>
      </c>
      <c r="D4597">
        <v>2007</v>
      </c>
    </row>
    <row r="4598" spans="1:4" x14ac:dyDescent="0.3">
      <c r="A4598" s="18" t="s">
        <v>136</v>
      </c>
      <c r="B4598" s="27">
        <v>16</v>
      </c>
      <c r="C4598" t="s">
        <v>1964</v>
      </c>
      <c r="D4598">
        <v>2007</v>
      </c>
    </row>
    <row r="4599" spans="1:4" x14ac:dyDescent="0.3">
      <c r="A4599" s="18" t="s">
        <v>136</v>
      </c>
      <c r="B4599" s="27">
        <v>16</v>
      </c>
      <c r="C4599" t="s">
        <v>1964</v>
      </c>
      <c r="D4599">
        <v>2007</v>
      </c>
    </row>
    <row r="4600" spans="1:4" x14ac:dyDescent="0.3">
      <c r="A4600" s="18" t="s">
        <v>136</v>
      </c>
      <c r="B4600" s="27">
        <v>16</v>
      </c>
      <c r="C4600" t="s">
        <v>1964</v>
      </c>
      <c r="D4600">
        <v>2007</v>
      </c>
    </row>
    <row r="4601" spans="1:4" x14ac:dyDescent="0.3">
      <c r="A4601" s="18" t="s">
        <v>136</v>
      </c>
      <c r="B4601" s="27">
        <v>16</v>
      </c>
      <c r="C4601" t="s">
        <v>1964</v>
      </c>
      <c r="D4601">
        <v>2007</v>
      </c>
    </row>
    <row r="4602" spans="1:4" x14ac:dyDescent="0.3">
      <c r="A4602" s="18" t="s">
        <v>136</v>
      </c>
      <c r="B4602" s="27">
        <v>16</v>
      </c>
      <c r="C4602" t="s">
        <v>1964</v>
      </c>
      <c r="D4602">
        <v>2007</v>
      </c>
    </row>
    <row r="4603" spans="1:4" x14ac:dyDescent="0.3">
      <c r="A4603" s="18" t="s">
        <v>136</v>
      </c>
      <c r="B4603" s="27">
        <v>16</v>
      </c>
      <c r="C4603" t="s">
        <v>1964</v>
      </c>
      <c r="D4603">
        <v>2007</v>
      </c>
    </row>
    <row r="4604" spans="1:4" x14ac:dyDescent="0.3">
      <c r="A4604" s="18" t="s">
        <v>136</v>
      </c>
      <c r="B4604" s="27">
        <v>16</v>
      </c>
      <c r="C4604" t="s">
        <v>1964</v>
      </c>
      <c r="D4604">
        <v>2007</v>
      </c>
    </row>
    <row r="4605" spans="1:4" x14ac:dyDescent="0.3">
      <c r="A4605" s="18" t="s">
        <v>136</v>
      </c>
      <c r="B4605" s="27">
        <v>16</v>
      </c>
      <c r="C4605" t="s">
        <v>1964</v>
      </c>
      <c r="D4605">
        <v>2007</v>
      </c>
    </row>
    <row r="4606" spans="1:4" x14ac:dyDescent="0.3">
      <c r="A4606" s="18" t="s">
        <v>136</v>
      </c>
      <c r="B4606" s="27">
        <v>16</v>
      </c>
      <c r="C4606" t="s">
        <v>1964</v>
      </c>
      <c r="D4606">
        <v>2007</v>
      </c>
    </row>
    <row r="4607" spans="1:4" x14ac:dyDescent="0.3">
      <c r="A4607" s="18" t="s">
        <v>136</v>
      </c>
      <c r="B4607" s="27">
        <v>16</v>
      </c>
      <c r="C4607" t="s">
        <v>1964</v>
      </c>
      <c r="D4607">
        <v>2007</v>
      </c>
    </row>
    <row r="4608" spans="1:4" x14ac:dyDescent="0.3">
      <c r="A4608" s="18" t="s">
        <v>136</v>
      </c>
      <c r="B4608" s="27">
        <v>16</v>
      </c>
      <c r="C4608" t="s">
        <v>1964</v>
      </c>
      <c r="D4608">
        <v>2007</v>
      </c>
    </row>
    <row r="4609" spans="1:4" x14ac:dyDescent="0.3">
      <c r="A4609" s="18" t="s">
        <v>136</v>
      </c>
      <c r="B4609" s="27">
        <v>16</v>
      </c>
      <c r="C4609" t="s">
        <v>1964</v>
      </c>
      <c r="D4609">
        <v>2007</v>
      </c>
    </row>
    <row r="4610" spans="1:4" x14ac:dyDescent="0.3">
      <c r="A4610" s="18" t="s">
        <v>136</v>
      </c>
      <c r="B4610" s="27">
        <v>16</v>
      </c>
      <c r="C4610" t="s">
        <v>1964</v>
      </c>
      <c r="D4610">
        <v>2007</v>
      </c>
    </row>
    <row r="4611" spans="1:4" x14ac:dyDescent="0.3">
      <c r="A4611" s="18" t="s">
        <v>136</v>
      </c>
      <c r="B4611" s="27">
        <v>16</v>
      </c>
      <c r="C4611" t="s">
        <v>1964</v>
      </c>
      <c r="D4611">
        <v>2007</v>
      </c>
    </row>
    <row r="4612" spans="1:4" x14ac:dyDescent="0.3">
      <c r="A4612" s="18" t="s">
        <v>136</v>
      </c>
      <c r="B4612" s="27">
        <v>16</v>
      </c>
      <c r="C4612" t="s">
        <v>1964</v>
      </c>
      <c r="D4612">
        <v>2007</v>
      </c>
    </row>
    <row r="4613" spans="1:4" x14ac:dyDescent="0.3">
      <c r="A4613" s="18" t="s">
        <v>136</v>
      </c>
      <c r="B4613" s="27">
        <v>16</v>
      </c>
      <c r="C4613" t="s">
        <v>1964</v>
      </c>
      <c r="D4613">
        <v>2007</v>
      </c>
    </row>
    <row r="4614" spans="1:4" x14ac:dyDescent="0.3">
      <c r="A4614" s="18" t="s">
        <v>136</v>
      </c>
      <c r="B4614" s="27">
        <v>16</v>
      </c>
      <c r="C4614" t="s">
        <v>1964</v>
      </c>
      <c r="D4614">
        <v>2007</v>
      </c>
    </row>
    <row r="4615" spans="1:4" x14ac:dyDescent="0.3">
      <c r="A4615" s="18" t="s">
        <v>98</v>
      </c>
      <c r="B4615" s="27">
        <v>17</v>
      </c>
      <c r="C4615" t="s">
        <v>1963</v>
      </c>
      <c r="D4615">
        <v>2016</v>
      </c>
    </row>
    <row r="4616" spans="1:4" x14ac:dyDescent="0.3">
      <c r="A4616" s="18" t="s">
        <v>98</v>
      </c>
      <c r="B4616" s="27">
        <v>17</v>
      </c>
      <c r="C4616" t="s">
        <v>1963</v>
      </c>
      <c r="D4616">
        <v>2016</v>
      </c>
    </row>
    <row r="4617" spans="1:4" x14ac:dyDescent="0.3">
      <c r="A4617" s="18" t="s">
        <v>98</v>
      </c>
      <c r="B4617" s="27">
        <v>17</v>
      </c>
      <c r="C4617" t="s">
        <v>1963</v>
      </c>
      <c r="D4617">
        <v>2016</v>
      </c>
    </row>
    <row r="4618" spans="1:4" x14ac:dyDescent="0.3">
      <c r="A4618" s="18" t="s">
        <v>98</v>
      </c>
      <c r="B4618" s="27">
        <v>17</v>
      </c>
      <c r="C4618" t="s">
        <v>1963</v>
      </c>
      <c r="D4618">
        <v>2016</v>
      </c>
    </row>
    <row r="4619" spans="1:4" x14ac:dyDescent="0.3">
      <c r="A4619" s="18" t="s">
        <v>98</v>
      </c>
      <c r="B4619" s="27">
        <v>17</v>
      </c>
      <c r="C4619" t="s">
        <v>1963</v>
      </c>
      <c r="D4619">
        <v>2016</v>
      </c>
    </row>
    <row r="4620" spans="1:4" x14ac:dyDescent="0.3">
      <c r="A4620" s="18" t="s">
        <v>98</v>
      </c>
      <c r="B4620" s="27">
        <v>17</v>
      </c>
      <c r="C4620" t="s">
        <v>1963</v>
      </c>
      <c r="D4620">
        <v>2016</v>
      </c>
    </row>
    <row r="4621" spans="1:4" x14ac:dyDescent="0.3">
      <c r="A4621" s="18" t="s">
        <v>98</v>
      </c>
      <c r="B4621" s="27">
        <v>17</v>
      </c>
      <c r="C4621" t="s">
        <v>1963</v>
      </c>
      <c r="D4621">
        <v>2016</v>
      </c>
    </row>
    <row r="4622" spans="1:4" x14ac:dyDescent="0.3">
      <c r="A4622" s="18" t="s">
        <v>98</v>
      </c>
      <c r="B4622" s="27">
        <v>17</v>
      </c>
      <c r="C4622" t="s">
        <v>1963</v>
      </c>
      <c r="D4622">
        <v>2016</v>
      </c>
    </row>
    <row r="4623" spans="1:4" x14ac:dyDescent="0.3">
      <c r="A4623" s="18" t="s">
        <v>98</v>
      </c>
      <c r="B4623" s="27">
        <v>17</v>
      </c>
      <c r="C4623" t="s">
        <v>1963</v>
      </c>
      <c r="D4623">
        <v>2016</v>
      </c>
    </row>
    <row r="4624" spans="1:4" x14ac:dyDescent="0.3">
      <c r="A4624" s="18" t="s">
        <v>98</v>
      </c>
      <c r="B4624" s="27">
        <v>17</v>
      </c>
      <c r="C4624" t="s">
        <v>1963</v>
      </c>
      <c r="D4624">
        <v>2016</v>
      </c>
    </row>
    <row r="4625" spans="1:4" x14ac:dyDescent="0.3">
      <c r="A4625" s="18" t="s">
        <v>98</v>
      </c>
      <c r="B4625" s="27">
        <v>17</v>
      </c>
      <c r="C4625" t="s">
        <v>1963</v>
      </c>
      <c r="D4625">
        <v>2016</v>
      </c>
    </row>
    <row r="4626" spans="1:4" x14ac:dyDescent="0.3">
      <c r="A4626" s="18" t="s">
        <v>98</v>
      </c>
      <c r="B4626" s="27">
        <v>17</v>
      </c>
      <c r="C4626" t="s">
        <v>1963</v>
      </c>
      <c r="D4626">
        <v>2016</v>
      </c>
    </row>
    <row r="4627" spans="1:4" x14ac:dyDescent="0.3">
      <c r="A4627" s="18" t="s">
        <v>98</v>
      </c>
      <c r="B4627" s="27">
        <v>17</v>
      </c>
      <c r="C4627" t="s">
        <v>1963</v>
      </c>
      <c r="D4627">
        <v>2016</v>
      </c>
    </row>
    <row r="4628" spans="1:4" x14ac:dyDescent="0.3">
      <c r="A4628" s="18" t="s">
        <v>98</v>
      </c>
      <c r="B4628" s="27">
        <v>17</v>
      </c>
      <c r="C4628" t="s">
        <v>1963</v>
      </c>
      <c r="D4628">
        <v>2016</v>
      </c>
    </row>
    <row r="4629" spans="1:4" x14ac:dyDescent="0.3">
      <c r="A4629" s="18" t="s">
        <v>98</v>
      </c>
      <c r="B4629" s="27">
        <v>17</v>
      </c>
      <c r="C4629" t="s">
        <v>1963</v>
      </c>
      <c r="D4629">
        <v>2016</v>
      </c>
    </row>
    <row r="4630" spans="1:4" x14ac:dyDescent="0.3">
      <c r="A4630" s="18" t="s">
        <v>98</v>
      </c>
      <c r="B4630" s="27">
        <v>17</v>
      </c>
      <c r="C4630" t="s">
        <v>1963</v>
      </c>
      <c r="D4630">
        <v>2016</v>
      </c>
    </row>
    <row r="4631" spans="1:4" x14ac:dyDescent="0.3">
      <c r="A4631" s="18" t="s">
        <v>98</v>
      </c>
      <c r="B4631" s="27">
        <v>17</v>
      </c>
      <c r="C4631" t="s">
        <v>1963</v>
      </c>
      <c r="D4631">
        <v>2016</v>
      </c>
    </row>
    <row r="4632" spans="1:4" x14ac:dyDescent="0.3">
      <c r="A4632" s="18" t="s">
        <v>98</v>
      </c>
      <c r="B4632" s="27">
        <v>17</v>
      </c>
      <c r="C4632" t="s">
        <v>1963</v>
      </c>
      <c r="D4632">
        <v>2016</v>
      </c>
    </row>
    <row r="4633" spans="1:4" x14ac:dyDescent="0.3">
      <c r="A4633" s="18" t="s">
        <v>98</v>
      </c>
      <c r="B4633" s="27">
        <v>17</v>
      </c>
      <c r="C4633" t="s">
        <v>1963</v>
      </c>
      <c r="D4633">
        <v>2016</v>
      </c>
    </row>
    <row r="4634" spans="1:4" x14ac:dyDescent="0.3">
      <c r="A4634" s="18" t="s">
        <v>98</v>
      </c>
      <c r="B4634" s="27">
        <v>17</v>
      </c>
      <c r="C4634" t="s">
        <v>1963</v>
      </c>
      <c r="D4634">
        <v>2016</v>
      </c>
    </row>
    <row r="4635" spans="1:4" x14ac:dyDescent="0.3">
      <c r="A4635" s="18" t="s">
        <v>98</v>
      </c>
      <c r="B4635" s="27">
        <v>17</v>
      </c>
      <c r="C4635" t="s">
        <v>1963</v>
      </c>
      <c r="D4635">
        <v>2016</v>
      </c>
    </row>
    <row r="4636" spans="1:4" x14ac:dyDescent="0.3">
      <c r="A4636" s="18" t="s">
        <v>98</v>
      </c>
      <c r="B4636" s="27">
        <v>17</v>
      </c>
      <c r="C4636" t="s">
        <v>1963</v>
      </c>
      <c r="D4636">
        <v>2016</v>
      </c>
    </row>
    <row r="4637" spans="1:4" x14ac:dyDescent="0.3">
      <c r="A4637" s="18" t="s">
        <v>98</v>
      </c>
      <c r="B4637" s="27">
        <v>17</v>
      </c>
      <c r="C4637" t="s">
        <v>1963</v>
      </c>
      <c r="D4637">
        <v>2016</v>
      </c>
    </row>
    <row r="4638" spans="1:4" x14ac:dyDescent="0.3">
      <c r="A4638" s="18" t="s">
        <v>98</v>
      </c>
      <c r="B4638" s="27">
        <v>17</v>
      </c>
      <c r="C4638" t="s">
        <v>1963</v>
      </c>
      <c r="D4638">
        <v>2016</v>
      </c>
    </row>
    <row r="4639" spans="1:4" x14ac:dyDescent="0.3">
      <c r="A4639" s="18" t="s">
        <v>98</v>
      </c>
      <c r="B4639" s="27">
        <v>17</v>
      </c>
      <c r="C4639" t="s">
        <v>1963</v>
      </c>
      <c r="D4639">
        <v>2016</v>
      </c>
    </row>
    <row r="4640" spans="1:4" x14ac:dyDescent="0.3">
      <c r="A4640" s="18" t="s">
        <v>98</v>
      </c>
      <c r="B4640" s="27">
        <v>17</v>
      </c>
      <c r="C4640" t="s">
        <v>1963</v>
      </c>
      <c r="D4640">
        <v>2016</v>
      </c>
    </row>
    <row r="4641" spans="1:4" x14ac:dyDescent="0.3">
      <c r="A4641" s="18" t="s">
        <v>98</v>
      </c>
      <c r="B4641" s="27">
        <v>17</v>
      </c>
      <c r="C4641" t="s">
        <v>1963</v>
      </c>
      <c r="D4641">
        <v>2016</v>
      </c>
    </row>
    <row r="4642" spans="1:4" x14ac:dyDescent="0.3">
      <c r="A4642" s="18" t="s">
        <v>98</v>
      </c>
      <c r="B4642" s="27">
        <v>17</v>
      </c>
      <c r="C4642" t="s">
        <v>1963</v>
      </c>
      <c r="D4642">
        <v>2016</v>
      </c>
    </row>
    <row r="4643" spans="1:4" x14ac:dyDescent="0.3">
      <c r="A4643" s="18" t="s">
        <v>98</v>
      </c>
      <c r="B4643" s="27">
        <v>17</v>
      </c>
      <c r="C4643" t="s">
        <v>1963</v>
      </c>
      <c r="D4643">
        <v>2016</v>
      </c>
    </row>
    <row r="4644" spans="1:4" x14ac:dyDescent="0.3">
      <c r="A4644" s="18" t="s">
        <v>98</v>
      </c>
      <c r="B4644" s="27">
        <v>17</v>
      </c>
      <c r="C4644" t="s">
        <v>1963</v>
      </c>
      <c r="D4644">
        <v>2016</v>
      </c>
    </row>
    <row r="4645" spans="1:4" x14ac:dyDescent="0.3">
      <c r="A4645" s="18" t="s">
        <v>98</v>
      </c>
      <c r="B4645" s="27">
        <v>17</v>
      </c>
      <c r="C4645" t="s">
        <v>1963</v>
      </c>
      <c r="D4645">
        <v>2016</v>
      </c>
    </row>
    <row r="4646" spans="1:4" x14ac:dyDescent="0.3">
      <c r="A4646" s="18" t="s">
        <v>98</v>
      </c>
      <c r="B4646" s="27">
        <v>17</v>
      </c>
      <c r="C4646" t="s">
        <v>1963</v>
      </c>
      <c r="D4646">
        <v>2016</v>
      </c>
    </row>
    <row r="4647" spans="1:4" x14ac:dyDescent="0.3">
      <c r="A4647" s="18" t="s">
        <v>98</v>
      </c>
      <c r="B4647" s="27">
        <v>17</v>
      </c>
      <c r="C4647" t="s">
        <v>1963</v>
      </c>
      <c r="D4647">
        <v>2016</v>
      </c>
    </row>
    <row r="4648" spans="1:4" x14ac:dyDescent="0.3">
      <c r="A4648" s="18" t="s">
        <v>98</v>
      </c>
      <c r="B4648" s="27">
        <v>17</v>
      </c>
      <c r="C4648" t="s">
        <v>1963</v>
      </c>
      <c r="D4648">
        <v>2016</v>
      </c>
    </row>
    <row r="4649" spans="1:4" x14ac:dyDescent="0.3">
      <c r="A4649" s="18" t="s">
        <v>98</v>
      </c>
      <c r="B4649" s="27">
        <v>17</v>
      </c>
      <c r="C4649" t="s">
        <v>1963</v>
      </c>
      <c r="D4649">
        <v>2016</v>
      </c>
    </row>
    <row r="4650" spans="1:4" x14ac:dyDescent="0.3">
      <c r="A4650" s="18" t="s">
        <v>98</v>
      </c>
      <c r="B4650" s="27">
        <v>17</v>
      </c>
      <c r="C4650" t="s">
        <v>1963</v>
      </c>
      <c r="D4650">
        <v>2016</v>
      </c>
    </row>
    <row r="4651" spans="1:4" x14ac:dyDescent="0.3">
      <c r="A4651" s="18" t="s">
        <v>98</v>
      </c>
      <c r="B4651" s="27">
        <v>17</v>
      </c>
      <c r="C4651" t="s">
        <v>1963</v>
      </c>
      <c r="D4651">
        <v>2016</v>
      </c>
    </row>
    <row r="4652" spans="1:4" x14ac:dyDescent="0.3">
      <c r="A4652" s="18" t="s">
        <v>98</v>
      </c>
      <c r="B4652" s="27">
        <v>17</v>
      </c>
      <c r="C4652" t="s">
        <v>1963</v>
      </c>
      <c r="D4652">
        <v>2016</v>
      </c>
    </row>
    <row r="4653" spans="1:4" x14ac:dyDescent="0.3">
      <c r="A4653" s="18" t="s">
        <v>98</v>
      </c>
      <c r="B4653" s="27">
        <v>17</v>
      </c>
      <c r="C4653" t="s">
        <v>1963</v>
      </c>
      <c r="D4653">
        <v>2016</v>
      </c>
    </row>
    <row r="4654" spans="1:4" x14ac:dyDescent="0.3">
      <c r="A4654" s="18" t="s">
        <v>98</v>
      </c>
      <c r="B4654" s="27">
        <v>17</v>
      </c>
      <c r="C4654" t="s">
        <v>1963</v>
      </c>
      <c r="D4654">
        <v>2016</v>
      </c>
    </row>
    <row r="4655" spans="1:4" x14ac:dyDescent="0.3">
      <c r="A4655" s="18" t="s">
        <v>98</v>
      </c>
      <c r="B4655" s="27">
        <v>17</v>
      </c>
      <c r="C4655" t="s">
        <v>1963</v>
      </c>
      <c r="D4655">
        <v>2016</v>
      </c>
    </row>
    <row r="4656" spans="1:4" x14ac:dyDescent="0.3">
      <c r="A4656" s="18" t="s">
        <v>98</v>
      </c>
      <c r="B4656" s="27">
        <v>17</v>
      </c>
      <c r="C4656" t="s">
        <v>1963</v>
      </c>
      <c r="D4656">
        <v>2016</v>
      </c>
    </row>
    <row r="4657" spans="1:4" x14ac:dyDescent="0.3">
      <c r="A4657" s="18" t="s">
        <v>98</v>
      </c>
      <c r="B4657" s="27">
        <v>17</v>
      </c>
      <c r="C4657" t="s">
        <v>1963</v>
      </c>
      <c r="D4657">
        <v>2016</v>
      </c>
    </row>
    <row r="4658" spans="1:4" x14ac:dyDescent="0.3">
      <c r="A4658" s="18" t="s">
        <v>98</v>
      </c>
      <c r="B4658" s="27">
        <v>17</v>
      </c>
      <c r="C4658" t="s">
        <v>1963</v>
      </c>
      <c r="D4658">
        <v>2016</v>
      </c>
    </row>
    <row r="4659" spans="1:4" x14ac:dyDescent="0.3">
      <c r="A4659" s="18" t="s">
        <v>98</v>
      </c>
      <c r="B4659" s="27">
        <v>17</v>
      </c>
      <c r="C4659" t="s">
        <v>1963</v>
      </c>
      <c r="D4659">
        <v>2016</v>
      </c>
    </row>
    <row r="4660" spans="1:4" x14ac:dyDescent="0.3">
      <c r="A4660" s="18" t="s">
        <v>98</v>
      </c>
      <c r="B4660" s="27">
        <v>17</v>
      </c>
      <c r="C4660" t="s">
        <v>1963</v>
      </c>
      <c r="D4660">
        <v>2016</v>
      </c>
    </row>
    <row r="4661" spans="1:4" x14ac:dyDescent="0.3">
      <c r="A4661" s="18" t="s">
        <v>98</v>
      </c>
      <c r="B4661" s="27">
        <v>17</v>
      </c>
      <c r="C4661" t="s">
        <v>1963</v>
      </c>
      <c r="D4661">
        <v>2016</v>
      </c>
    </row>
    <row r="4662" spans="1:4" x14ac:dyDescent="0.3">
      <c r="A4662" s="18" t="s">
        <v>98</v>
      </c>
      <c r="B4662" s="27">
        <v>17</v>
      </c>
      <c r="C4662" t="s">
        <v>1963</v>
      </c>
      <c r="D4662">
        <v>2016</v>
      </c>
    </row>
    <row r="4663" spans="1:4" x14ac:dyDescent="0.3">
      <c r="A4663" s="18" t="s">
        <v>98</v>
      </c>
      <c r="B4663" s="27">
        <v>17</v>
      </c>
      <c r="C4663" t="s">
        <v>1963</v>
      </c>
      <c r="D4663">
        <v>2016</v>
      </c>
    </row>
    <row r="4664" spans="1:4" x14ac:dyDescent="0.3">
      <c r="A4664" s="18" t="s">
        <v>98</v>
      </c>
      <c r="B4664" s="27">
        <v>17</v>
      </c>
      <c r="C4664" t="s">
        <v>1963</v>
      </c>
      <c r="D4664">
        <v>2016</v>
      </c>
    </row>
    <row r="4665" spans="1:4" x14ac:dyDescent="0.3">
      <c r="A4665" s="18" t="s">
        <v>98</v>
      </c>
      <c r="B4665" s="27">
        <v>17</v>
      </c>
      <c r="C4665" t="s">
        <v>1963</v>
      </c>
      <c r="D4665">
        <v>2016</v>
      </c>
    </row>
    <row r="4666" spans="1:4" x14ac:dyDescent="0.3">
      <c r="A4666" s="18" t="s">
        <v>98</v>
      </c>
      <c r="B4666" s="27">
        <v>17</v>
      </c>
      <c r="C4666" t="s">
        <v>1963</v>
      </c>
      <c r="D4666">
        <v>2016</v>
      </c>
    </row>
    <row r="4667" spans="1:4" x14ac:dyDescent="0.3">
      <c r="A4667" s="18" t="s">
        <v>98</v>
      </c>
      <c r="B4667" s="27">
        <v>17</v>
      </c>
      <c r="C4667" t="s">
        <v>1963</v>
      </c>
      <c r="D4667">
        <v>2016</v>
      </c>
    </row>
    <row r="4668" spans="1:4" x14ac:dyDescent="0.3">
      <c r="A4668" s="18" t="s">
        <v>98</v>
      </c>
      <c r="B4668" s="27">
        <v>17</v>
      </c>
      <c r="C4668" t="s">
        <v>1963</v>
      </c>
      <c r="D4668">
        <v>2016</v>
      </c>
    </row>
    <row r="4669" spans="1:4" x14ac:dyDescent="0.3">
      <c r="A4669" s="18" t="s">
        <v>98</v>
      </c>
      <c r="B4669" s="27">
        <v>17</v>
      </c>
      <c r="C4669" t="s">
        <v>1963</v>
      </c>
      <c r="D4669">
        <v>2016</v>
      </c>
    </row>
    <row r="4670" spans="1:4" x14ac:dyDescent="0.3">
      <c r="A4670" s="18" t="s">
        <v>98</v>
      </c>
      <c r="B4670" s="27">
        <v>17</v>
      </c>
      <c r="C4670" t="s">
        <v>1963</v>
      </c>
      <c r="D4670">
        <v>2016</v>
      </c>
    </row>
    <row r="4671" spans="1:4" x14ac:dyDescent="0.3">
      <c r="A4671" s="18" t="s">
        <v>98</v>
      </c>
      <c r="B4671" s="27">
        <v>17</v>
      </c>
      <c r="C4671" t="s">
        <v>1963</v>
      </c>
      <c r="D4671">
        <v>2016</v>
      </c>
    </row>
    <row r="4672" spans="1:4" x14ac:dyDescent="0.3">
      <c r="A4672" s="18" t="s">
        <v>98</v>
      </c>
      <c r="B4672" s="27">
        <v>17</v>
      </c>
      <c r="C4672" t="s">
        <v>1963</v>
      </c>
      <c r="D4672">
        <v>2016</v>
      </c>
    </row>
    <row r="4673" spans="1:4" x14ac:dyDescent="0.3">
      <c r="A4673" s="18" t="s">
        <v>98</v>
      </c>
      <c r="B4673" s="27">
        <v>17</v>
      </c>
      <c r="C4673" t="s">
        <v>1963</v>
      </c>
      <c r="D4673">
        <v>2016</v>
      </c>
    </row>
    <row r="4674" spans="1:4" x14ac:dyDescent="0.3">
      <c r="A4674" s="18" t="s">
        <v>98</v>
      </c>
      <c r="B4674" s="27">
        <v>17</v>
      </c>
      <c r="C4674" t="s">
        <v>1963</v>
      </c>
      <c r="D4674">
        <v>2016</v>
      </c>
    </row>
    <row r="4675" spans="1:4" x14ac:dyDescent="0.3">
      <c r="A4675" s="18" t="s">
        <v>98</v>
      </c>
      <c r="B4675" s="27">
        <v>17</v>
      </c>
      <c r="C4675" t="s">
        <v>1963</v>
      </c>
      <c r="D4675">
        <v>2016</v>
      </c>
    </row>
    <row r="4676" spans="1:4" x14ac:dyDescent="0.3">
      <c r="A4676" s="18" t="s">
        <v>98</v>
      </c>
      <c r="B4676" s="27">
        <v>17</v>
      </c>
      <c r="C4676" t="s">
        <v>1963</v>
      </c>
      <c r="D4676">
        <v>2016</v>
      </c>
    </row>
    <row r="4677" spans="1:4" x14ac:dyDescent="0.3">
      <c r="A4677" s="18" t="s">
        <v>98</v>
      </c>
      <c r="B4677" s="27">
        <v>17</v>
      </c>
      <c r="C4677" t="s">
        <v>1963</v>
      </c>
      <c r="D4677">
        <v>2016</v>
      </c>
    </row>
    <row r="4678" spans="1:4" x14ac:dyDescent="0.3">
      <c r="A4678" s="18" t="s">
        <v>98</v>
      </c>
      <c r="B4678" s="27">
        <v>17</v>
      </c>
      <c r="C4678" t="s">
        <v>1963</v>
      </c>
      <c r="D4678">
        <v>2016</v>
      </c>
    </row>
    <row r="4679" spans="1:4" x14ac:dyDescent="0.3">
      <c r="A4679" s="18" t="s">
        <v>98</v>
      </c>
      <c r="B4679" s="27">
        <v>17</v>
      </c>
      <c r="C4679" t="s">
        <v>1963</v>
      </c>
      <c r="D4679">
        <v>2016</v>
      </c>
    </row>
    <row r="4680" spans="1:4" x14ac:dyDescent="0.3">
      <c r="A4680" s="18" t="s">
        <v>98</v>
      </c>
      <c r="B4680" s="27">
        <v>17</v>
      </c>
      <c r="C4680" t="s">
        <v>1963</v>
      </c>
      <c r="D4680">
        <v>2016</v>
      </c>
    </row>
    <row r="4681" spans="1:4" x14ac:dyDescent="0.3">
      <c r="A4681" s="18" t="s">
        <v>98</v>
      </c>
      <c r="B4681" s="27">
        <v>17</v>
      </c>
      <c r="C4681" t="s">
        <v>1963</v>
      </c>
      <c r="D4681">
        <v>2016</v>
      </c>
    </row>
    <row r="4682" spans="1:4" x14ac:dyDescent="0.3">
      <c r="A4682" s="18" t="s">
        <v>98</v>
      </c>
      <c r="B4682" s="27">
        <v>17</v>
      </c>
      <c r="C4682" t="s">
        <v>1963</v>
      </c>
      <c r="D4682">
        <v>2016</v>
      </c>
    </row>
    <row r="4683" spans="1:4" x14ac:dyDescent="0.3">
      <c r="A4683" s="18" t="s">
        <v>98</v>
      </c>
      <c r="B4683" s="27">
        <v>17</v>
      </c>
      <c r="C4683" t="s">
        <v>1963</v>
      </c>
      <c r="D4683">
        <v>2016</v>
      </c>
    </row>
    <row r="4684" spans="1:4" x14ac:dyDescent="0.3">
      <c r="A4684" s="18" t="s">
        <v>98</v>
      </c>
      <c r="B4684" s="27">
        <v>17</v>
      </c>
      <c r="C4684" t="s">
        <v>1963</v>
      </c>
      <c r="D4684">
        <v>2016</v>
      </c>
    </row>
    <row r="4685" spans="1:4" x14ac:dyDescent="0.3">
      <c r="A4685" s="18" t="s">
        <v>98</v>
      </c>
      <c r="B4685" s="27">
        <v>17</v>
      </c>
      <c r="C4685" t="s">
        <v>1963</v>
      </c>
      <c r="D4685">
        <v>2016</v>
      </c>
    </row>
    <row r="4686" spans="1:4" x14ac:dyDescent="0.3">
      <c r="A4686" s="18" t="s">
        <v>98</v>
      </c>
      <c r="B4686" s="27">
        <v>17</v>
      </c>
      <c r="C4686" t="s">
        <v>1963</v>
      </c>
      <c r="D4686">
        <v>2016</v>
      </c>
    </row>
    <row r="4687" spans="1:4" x14ac:dyDescent="0.3">
      <c r="A4687" s="18" t="s">
        <v>98</v>
      </c>
      <c r="B4687" s="27">
        <v>17</v>
      </c>
      <c r="C4687" t="s">
        <v>1963</v>
      </c>
      <c r="D4687">
        <v>2016</v>
      </c>
    </row>
    <row r="4688" spans="1:4" x14ac:dyDescent="0.3">
      <c r="A4688" s="18" t="s">
        <v>98</v>
      </c>
      <c r="B4688" s="27">
        <v>17</v>
      </c>
      <c r="C4688" t="s">
        <v>1963</v>
      </c>
      <c r="D4688">
        <v>2016</v>
      </c>
    </row>
    <row r="4689" spans="1:4" x14ac:dyDescent="0.3">
      <c r="A4689" s="18" t="s">
        <v>98</v>
      </c>
      <c r="B4689" s="27">
        <v>17</v>
      </c>
      <c r="C4689" t="s">
        <v>1963</v>
      </c>
      <c r="D4689">
        <v>2016</v>
      </c>
    </row>
    <row r="4690" spans="1:4" x14ac:dyDescent="0.3">
      <c r="A4690" s="18" t="s">
        <v>98</v>
      </c>
      <c r="B4690" s="27">
        <v>17</v>
      </c>
      <c r="C4690" t="s">
        <v>1963</v>
      </c>
      <c r="D4690">
        <v>2016</v>
      </c>
    </row>
    <row r="4691" spans="1:4" x14ac:dyDescent="0.3">
      <c r="A4691" s="18" t="s">
        <v>98</v>
      </c>
      <c r="B4691" s="27">
        <v>17</v>
      </c>
      <c r="C4691" t="s">
        <v>1963</v>
      </c>
      <c r="D4691">
        <v>2016</v>
      </c>
    </row>
    <row r="4692" spans="1:4" x14ac:dyDescent="0.3">
      <c r="A4692" s="18" t="s">
        <v>98</v>
      </c>
      <c r="B4692" s="27">
        <v>17</v>
      </c>
      <c r="C4692" t="s">
        <v>1963</v>
      </c>
      <c r="D4692">
        <v>2016</v>
      </c>
    </row>
    <row r="4693" spans="1:4" x14ac:dyDescent="0.3">
      <c r="A4693" s="18" t="s">
        <v>98</v>
      </c>
      <c r="B4693" s="27">
        <v>17</v>
      </c>
      <c r="C4693" t="s">
        <v>1963</v>
      </c>
      <c r="D4693">
        <v>2016</v>
      </c>
    </row>
    <row r="4694" spans="1:4" x14ac:dyDescent="0.3">
      <c r="A4694" s="18" t="s">
        <v>98</v>
      </c>
      <c r="B4694" s="27">
        <v>17</v>
      </c>
      <c r="C4694" t="s">
        <v>1963</v>
      </c>
      <c r="D4694">
        <v>2016</v>
      </c>
    </row>
    <row r="4695" spans="1:4" x14ac:dyDescent="0.3">
      <c r="A4695" s="18" t="s">
        <v>98</v>
      </c>
      <c r="B4695" s="27">
        <v>17</v>
      </c>
      <c r="C4695" t="s">
        <v>1963</v>
      </c>
      <c r="D4695">
        <v>2016</v>
      </c>
    </row>
    <row r="4696" spans="1:4" x14ac:dyDescent="0.3">
      <c r="A4696" s="18" t="s">
        <v>98</v>
      </c>
      <c r="B4696" s="27">
        <v>17</v>
      </c>
      <c r="C4696" t="s">
        <v>1963</v>
      </c>
      <c r="D4696">
        <v>2016</v>
      </c>
    </row>
    <row r="4697" spans="1:4" x14ac:dyDescent="0.3">
      <c r="A4697" s="18" t="s">
        <v>98</v>
      </c>
      <c r="B4697" s="27">
        <v>17</v>
      </c>
      <c r="C4697" t="s">
        <v>1963</v>
      </c>
      <c r="D4697">
        <v>2016</v>
      </c>
    </row>
    <row r="4698" spans="1:4" x14ac:dyDescent="0.3">
      <c r="A4698" s="18" t="s">
        <v>98</v>
      </c>
      <c r="B4698" s="27">
        <v>17</v>
      </c>
      <c r="C4698" t="s">
        <v>1963</v>
      </c>
      <c r="D4698">
        <v>2016</v>
      </c>
    </row>
    <row r="4699" spans="1:4" x14ac:dyDescent="0.3">
      <c r="A4699" s="18" t="s">
        <v>98</v>
      </c>
      <c r="B4699" s="27">
        <v>17</v>
      </c>
      <c r="C4699" t="s">
        <v>1963</v>
      </c>
      <c r="D4699">
        <v>2016</v>
      </c>
    </row>
    <row r="4700" spans="1:4" x14ac:dyDescent="0.3">
      <c r="A4700" s="18" t="s">
        <v>98</v>
      </c>
      <c r="B4700" s="27">
        <v>17</v>
      </c>
      <c r="C4700" t="s">
        <v>1963</v>
      </c>
      <c r="D4700">
        <v>2016</v>
      </c>
    </row>
    <row r="4701" spans="1:4" x14ac:dyDescent="0.3">
      <c r="A4701" s="18" t="s">
        <v>98</v>
      </c>
      <c r="B4701" s="27">
        <v>17</v>
      </c>
      <c r="C4701" t="s">
        <v>1963</v>
      </c>
      <c r="D4701">
        <v>2016</v>
      </c>
    </row>
    <row r="4702" spans="1:4" x14ac:dyDescent="0.3">
      <c r="A4702" s="18" t="s">
        <v>98</v>
      </c>
      <c r="B4702" s="27">
        <v>17</v>
      </c>
      <c r="C4702" t="s">
        <v>1963</v>
      </c>
      <c r="D4702">
        <v>2016</v>
      </c>
    </row>
    <row r="4703" spans="1:4" x14ac:dyDescent="0.3">
      <c r="A4703" s="18" t="s">
        <v>98</v>
      </c>
      <c r="B4703" s="27">
        <v>17</v>
      </c>
      <c r="C4703" t="s">
        <v>1963</v>
      </c>
      <c r="D4703">
        <v>2016</v>
      </c>
    </row>
    <row r="4704" spans="1:4" x14ac:dyDescent="0.3">
      <c r="A4704" s="18" t="s">
        <v>98</v>
      </c>
      <c r="B4704" s="27">
        <v>17</v>
      </c>
      <c r="C4704" t="s">
        <v>1963</v>
      </c>
      <c r="D4704">
        <v>2016</v>
      </c>
    </row>
    <row r="4705" spans="1:4" x14ac:dyDescent="0.3">
      <c r="A4705" s="18" t="s">
        <v>98</v>
      </c>
      <c r="B4705" s="27">
        <v>17</v>
      </c>
      <c r="C4705" t="s">
        <v>1963</v>
      </c>
      <c r="D4705">
        <v>2016</v>
      </c>
    </row>
    <row r="4706" spans="1:4" x14ac:dyDescent="0.3">
      <c r="A4706" s="18" t="s">
        <v>98</v>
      </c>
      <c r="B4706" s="27">
        <v>17</v>
      </c>
      <c r="C4706" t="s">
        <v>1963</v>
      </c>
      <c r="D4706">
        <v>2016</v>
      </c>
    </row>
    <row r="4707" spans="1:4" x14ac:dyDescent="0.3">
      <c r="A4707" s="18" t="s">
        <v>98</v>
      </c>
      <c r="B4707" s="27">
        <v>17</v>
      </c>
      <c r="C4707" t="s">
        <v>1963</v>
      </c>
      <c r="D4707">
        <v>2016</v>
      </c>
    </row>
    <row r="4708" spans="1:4" x14ac:dyDescent="0.3">
      <c r="A4708" s="18" t="s">
        <v>98</v>
      </c>
      <c r="B4708" s="27">
        <v>17</v>
      </c>
      <c r="C4708" t="s">
        <v>1963</v>
      </c>
      <c r="D4708">
        <v>2016</v>
      </c>
    </row>
    <row r="4709" spans="1:4" x14ac:dyDescent="0.3">
      <c r="A4709" s="18" t="s">
        <v>98</v>
      </c>
      <c r="B4709" s="27">
        <v>17</v>
      </c>
      <c r="C4709" t="s">
        <v>1963</v>
      </c>
      <c r="D4709">
        <v>2016</v>
      </c>
    </row>
    <row r="4710" spans="1:4" x14ac:dyDescent="0.3">
      <c r="A4710" s="18" t="s">
        <v>98</v>
      </c>
      <c r="B4710" s="27">
        <v>17</v>
      </c>
      <c r="C4710" t="s">
        <v>1963</v>
      </c>
      <c r="D4710">
        <v>2016</v>
      </c>
    </row>
    <row r="4711" spans="1:4" x14ac:dyDescent="0.3">
      <c r="A4711" s="18" t="s">
        <v>98</v>
      </c>
      <c r="B4711" s="27">
        <v>17</v>
      </c>
      <c r="C4711" t="s">
        <v>1963</v>
      </c>
      <c r="D4711">
        <v>2016</v>
      </c>
    </row>
    <row r="4712" spans="1:4" x14ac:dyDescent="0.3">
      <c r="A4712" s="18" t="s">
        <v>98</v>
      </c>
      <c r="B4712" s="27">
        <v>17</v>
      </c>
      <c r="C4712" t="s">
        <v>1963</v>
      </c>
      <c r="D4712">
        <v>2016</v>
      </c>
    </row>
    <row r="4713" spans="1:4" x14ac:dyDescent="0.3">
      <c r="A4713" s="18" t="s">
        <v>98</v>
      </c>
      <c r="B4713" s="27">
        <v>17</v>
      </c>
      <c r="C4713" t="s">
        <v>1963</v>
      </c>
      <c r="D4713">
        <v>2016</v>
      </c>
    </row>
    <row r="4714" spans="1:4" x14ac:dyDescent="0.3">
      <c r="A4714" s="18" t="s">
        <v>98</v>
      </c>
      <c r="B4714" s="27">
        <v>17</v>
      </c>
      <c r="C4714" t="s">
        <v>1963</v>
      </c>
      <c r="D4714">
        <v>2016</v>
      </c>
    </row>
    <row r="4715" spans="1:4" x14ac:dyDescent="0.3">
      <c r="A4715" s="18" t="s">
        <v>98</v>
      </c>
      <c r="B4715" s="27">
        <v>17</v>
      </c>
      <c r="C4715" t="s">
        <v>1963</v>
      </c>
      <c r="D4715">
        <v>2016</v>
      </c>
    </row>
    <row r="4716" spans="1:4" x14ac:dyDescent="0.3">
      <c r="A4716" s="18" t="s">
        <v>94</v>
      </c>
      <c r="B4716" s="27">
        <v>24</v>
      </c>
      <c r="C4716" t="s">
        <v>1963</v>
      </c>
      <c r="D4716">
        <v>2016</v>
      </c>
    </row>
    <row r="4717" spans="1:4" x14ac:dyDescent="0.3">
      <c r="A4717" s="18" t="s">
        <v>94</v>
      </c>
      <c r="B4717" s="27">
        <v>24</v>
      </c>
      <c r="C4717" t="s">
        <v>1963</v>
      </c>
      <c r="D4717">
        <v>2016</v>
      </c>
    </row>
    <row r="4718" spans="1:4" x14ac:dyDescent="0.3">
      <c r="A4718" s="18" t="s">
        <v>94</v>
      </c>
      <c r="B4718" s="27">
        <v>24</v>
      </c>
      <c r="C4718" t="s">
        <v>1963</v>
      </c>
      <c r="D4718">
        <v>2016</v>
      </c>
    </row>
    <row r="4719" spans="1:4" x14ac:dyDescent="0.3">
      <c r="A4719" s="18" t="s">
        <v>94</v>
      </c>
      <c r="B4719" s="27">
        <v>24</v>
      </c>
      <c r="C4719" t="s">
        <v>1963</v>
      </c>
      <c r="D4719">
        <v>2016</v>
      </c>
    </row>
    <row r="4720" spans="1:4" x14ac:dyDescent="0.3">
      <c r="A4720" s="18" t="s">
        <v>94</v>
      </c>
      <c r="B4720" s="27">
        <v>24</v>
      </c>
      <c r="C4720" t="s">
        <v>1963</v>
      </c>
      <c r="D4720">
        <v>2016</v>
      </c>
    </row>
    <row r="4721" spans="1:4" x14ac:dyDescent="0.3">
      <c r="A4721" s="18" t="s">
        <v>94</v>
      </c>
      <c r="B4721" s="27">
        <v>24</v>
      </c>
      <c r="C4721" t="s">
        <v>1963</v>
      </c>
      <c r="D4721">
        <v>2016</v>
      </c>
    </row>
    <row r="4722" spans="1:4" x14ac:dyDescent="0.3">
      <c r="A4722" s="18" t="s">
        <v>94</v>
      </c>
      <c r="B4722" s="27">
        <v>24</v>
      </c>
      <c r="C4722" t="s">
        <v>1963</v>
      </c>
      <c r="D4722">
        <v>2016</v>
      </c>
    </row>
    <row r="4723" spans="1:4" x14ac:dyDescent="0.3">
      <c r="A4723" s="18" t="s">
        <v>94</v>
      </c>
      <c r="B4723" s="27">
        <v>24</v>
      </c>
      <c r="C4723" t="s">
        <v>1963</v>
      </c>
      <c r="D4723">
        <v>2016</v>
      </c>
    </row>
    <row r="4724" spans="1:4" x14ac:dyDescent="0.3">
      <c r="A4724" s="18" t="s">
        <v>94</v>
      </c>
      <c r="B4724" s="27">
        <v>24</v>
      </c>
      <c r="C4724" t="s">
        <v>1963</v>
      </c>
      <c r="D4724">
        <v>2016</v>
      </c>
    </row>
    <row r="4725" spans="1:4" x14ac:dyDescent="0.3">
      <c r="A4725" s="18" t="s">
        <v>94</v>
      </c>
      <c r="B4725" s="27">
        <v>24</v>
      </c>
      <c r="C4725" t="s">
        <v>1963</v>
      </c>
      <c r="D4725">
        <v>2016</v>
      </c>
    </row>
    <row r="4726" spans="1:4" x14ac:dyDescent="0.3">
      <c r="A4726" s="18" t="s">
        <v>94</v>
      </c>
      <c r="B4726" s="27">
        <v>24</v>
      </c>
      <c r="C4726" t="s">
        <v>1963</v>
      </c>
      <c r="D4726">
        <v>2016</v>
      </c>
    </row>
    <row r="4727" spans="1:4" x14ac:dyDescent="0.3">
      <c r="A4727" s="18" t="s">
        <v>94</v>
      </c>
      <c r="B4727" s="27">
        <v>24</v>
      </c>
      <c r="C4727" t="s">
        <v>1963</v>
      </c>
      <c r="D4727">
        <v>2016</v>
      </c>
    </row>
    <row r="4728" spans="1:4" x14ac:dyDescent="0.3">
      <c r="A4728" s="18" t="s">
        <v>94</v>
      </c>
      <c r="B4728" s="27">
        <v>24</v>
      </c>
      <c r="C4728" t="s">
        <v>1963</v>
      </c>
      <c r="D4728">
        <v>2016</v>
      </c>
    </row>
    <row r="4729" spans="1:4" x14ac:dyDescent="0.3">
      <c r="A4729" s="18" t="s">
        <v>94</v>
      </c>
      <c r="B4729" s="27">
        <v>24</v>
      </c>
      <c r="C4729" t="s">
        <v>1963</v>
      </c>
      <c r="D4729">
        <v>2016</v>
      </c>
    </row>
    <row r="4730" spans="1:4" x14ac:dyDescent="0.3">
      <c r="A4730" s="18" t="s">
        <v>94</v>
      </c>
      <c r="B4730" s="27">
        <v>24</v>
      </c>
      <c r="C4730" t="s">
        <v>1963</v>
      </c>
      <c r="D4730">
        <v>2016</v>
      </c>
    </row>
    <row r="4731" spans="1:4" x14ac:dyDescent="0.3">
      <c r="A4731" s="18" t="s">
        <v>94</v>
      </c>
      <c r="B4731" s="27">
        <v>24</v>
      </c>
      <c r="C4731" t="s">
        <v>1963</v>
      </c>
      <c r="D4731">
        <v>2016</v>
      </c>
    </row>
    <row r="4732" spans="1:4" x14ac:dyDescent="0.3">
      <c r="A4732" s="18" t="s">
        <v>94</v>
      </c>
      <c r="B4732" s="27">
        <v>24</v>
      </c>
      <c r="C4732" t="s">
        <v>1963</v>
      </c>
      <c r="D4732">
        <v>2016</v>
      </c>
    </row>
    <row r="4733" spans="1:4" x14ac:dyDescent="0.3">
      <c r="A4733" s="18" t="s">
        <v>91</v>
      </c>
      <c r="B4733" s="27">
        <v>15</v>
      </c>
      <c r="C4733" t="s">
        <v>1963</v>
      </c>
      <c r="D4733">
        <v>2016</v>
      </c>
    </row>
    <row r="4734" spans="1:4" x14ac:dyDescent="0.3">
      <c r="A4734" s="18" t="s">
        <v>137</v>
      </c>
      <c r="B4734" s="27">
        <v>20</v>
      </c>
      <c r="C4734" t="s">
        <v>1963</v>
      </c>
      <c r="D4734">
        <v>2016</v>
      </c>
    </row>
    <row r="4735" spans="1:4" x14ac:dyDescent="0.3">
      <c r="A4735" s="18" t="s">
        <v>137</v>
      </c>
      <c r="B4735" s="27">
        <v>20</v>
      </c>
      <c r="C4735" t="s">
        <v>1963</v>
      </c>
      <c r="D4735">
        <v>2016</v>
      </c>
    </row>
    <row r="4736" spans="1:4" x14ac:dyDescent="0.3">
      <c r="A4736" s="18" t="s">
        <v>137</v>
      </c>
      <c r="B4736" s="27">
        <v>20</v>
      </c>
      <c r="C4736" t="s">
        <v>1963</v>
      </c>
      <c r="D4736">
        <v>2016</v>
      </c>
    </row>
    <row r="4737" spans="1:4" x14ac:dyDescent="0.3">
      <c r="A4737" s="18" t="s">
        <v>137</v>
      </c>
      <c r="B4737" s="27">
        <v>20</v>
      </c>
      <c r="C4737" t="s">
        <v>1963</v>
      </c>
      <c r="D4737">
        <v>2016</v>
      </c>
    </row>
    <row r="4738" spans="1:4" x14ac:dyDescent="0.3">
      <c r="A4738" s="18" t="s">
        <v>137</v>
      </c>
      <c r="B4738" s="27">
        <v>20</v>
      </c>
      <c r="C4738" t="s">
        <v>1963</v>
      </c>
      <c r="D4738">
        <v>2016</v>
      </c>
    </row>
    <row r="4739" spans="1:4" x14ac:dyDescent="0.3">
      <c r="A4739" s="18" t="s">
        <v>137</v>
      </c>
      <c r="B4739" s="27">
        <v>20</v>
      </c>
      <c r="C4739" t="s">
        <v>1963</v>
      </c>
      <c r="D4739">
        <v>2016</v>
      </c>
    </row>
    <row r="4740" spans="1:4" x14ac:dyDescent="0.3">
      <c r="A4740" s="18" t="s">
        <v>137</v>
      </c>
      <c r="B4740" s="27">
        <v>20</v>
      </c>
      <c r="C4740" t="s">
        <v>1963</v>
      </c>
      <c r="D4740">
        <v>2016</v>
      </c>
    </row>
    <row r="4741" spans="1:4" x14ac:dyDescent="0.3">
      <c r="A4741" s="18" t="s">
        <v>137</v>
      </c>
      <c r="B4741" s="27">
        <v>20</v>
      </c>
      <c r="C4741" t="s">
        <v>1963</v>
      </c>
      <c r="D4741">
        <v>2016</v>
      </c>
    </row>
    <row r="4742" spans="1:4" x14ac:dyDescent="0.3">
      <c r="A4742" s="18" t="s">
        <v>137</v>
      </c>
      <c r="B4742" s="27">
        <v>20</v>
      </c>
      <c r="C4742" t="s">
        <v>1963</v>
      </c>
      <c r="D4742">
        <v>2016</v>
      </c>
    </row>
    <row r="4743" spans="1:4" x14ac:dyDescent="0.3">
      <c r="A4743" s="18" t="s">
        <v>137</v>
      </c>
      <c r="B4743" s="27">
        <v>20</v>
      </c>
      <c r="C4743" t="s">
        <v>1963</v>
      </c>
      <c r="D4743">
        <v>2016</v>
      </c>
    </row>
    <row r="4744" spans="1:4" x14ac:dyDescent="0.3">
      <c r="A4744" s="18" t="s">
        <v>137</v>
      </c>
      <c r="B4744" s="27">
        <v>20</v>
      </c>
      <c r="C4744" t="s">
        <v>1963</v>
      </c>
      <c r="D4744">
        <v>2016</v>
      </c>
    </row>
    <row r="4745" spans="1:4" x14ac:dyDescent="0.3">
      <c r="A4745" s="18" t="s">
        <v>137</v>
      </c>
      <c r="B4745" s="27">
        <v>20</v>
      </c>
      <c r="C4745" t="s">
        <v>1963</v>
      </c>
      <c r="D4745">
        <v>2016</v>
      </c>
    </row>
    <row r="4746" spans="1:4" x14ac:dyDescent="0.3">
      <c r="A4746" s="18" t="s">
        <v>137</v>
      </c>
      <c r="B4746" s="27">
        <v>20</v>
      </c>
      <c r="C4746" t="s">
        <v>1963</v>
      </c>
      <c r="D4746">
        <v>2016</v>
      </c>
    </row>
    <row r="4747" spans="1:4" x14ac:dyDescent="0.3">
      <c r="A4747" s="18" t="s">
        <v>137</v>
      </c>
      <c r="B4747" s="27">
        <v>20</v>
      </c>
      <c r="C4747" t="s">
        <v>1963</v>
      </c>
      <c r="D4747">
        <v>2016</v>
      </c>
    </row>
    <row r="4748" spans="1:4" x14ac:dyDescent="0.3">
      <c r="A4748" s="18" t="s">
        <v>137</v>
      </c>
      <c r="B4748" s="27">
        <v>20</v>
      </c>
      <c r="C4748" t="s">
        <v>1963</v>
      </c>
      <c r="D4748">
        <v>2016</v>
      </c>
    </row>
    <row r="4749" spans="1:4" x14ac:dyDescent="0.3">
      <c r="A4749" s="18" t="s">
        <v>137</v>
      </c>
      <c r="B4749" s="27">
        <v>20</v>
      </c>
      <c r="C4749" t="s">
        <v>1963</v>
      </c>
      <c r="D4749">
        <v>2016</v>
      </c>
    </row>
    <row r="4750" spans="1:4" x14ac:dyDescent="0.3">
      <c r="A4750" s="18" t="s">
        <v>137</v>
      </c>
      <c r="B4750" s="27">
        <v>20</v>
      </c>
      <c r="C4750" t="s">
        <v>1963</v>
      </c>
      <c r="D4750">
        <v>2016</v>
      </c>
    </row>
    <row r="4751" spans="1:4" x14ac:dyDescent="0.3">
      <c r="A4751" s="18" t="s">
        <v>137</v>
      </c>
      <c r="B4751" s="27">
        <v>20</v>
      </c>
      <c r="C4751" t="s">
        <v>1963</v>
      </c>
      <c r="D4751">
        <v>2016</v>
      </c>
    </row>
    <row r="4752" spans="1:4" x14ac:dyDescent="0.3">
      <c r="A4752" s="18" t="s">
        <v>137</v>
      </c>
      <c r="B4752" s="27">
        <v>20</v>
      </c>
      <c r="C4752" t="s">
        <v>1963</v>
      </c>
      <c r="D4752">
        <v>2016</v>
      </c>
    </row>
    <row r="4753" spans="1:4" x14ac:dyDescent="0.3">
      <c r="A4753" s="18" t="s">
        <v>137</v>
      </c>
      <c r="B4753" s="27">
        <v>20</v>
      </c>
      <c r="C4753" t="s">
        <v>1963</v>
      </c>
      <c r="D4753">
        <v>2016</v>
      </c>
    </row>
    <row r="4754" spans="1:4" x14ac:dyDescent="0.3">
      <c r="A4754" s="18" t="s">
        <v>137</v>
      </c>
      <c r="B4754" s="27">
        <v>20</v>
      </c>
      <c r="C4754" t="s">
        <v>1963</v>
      </c>
      <c r="D4754">
        <v>2016</v>
      </c>
    </row>
    <row r="4755" spans="1:4" x14ac:dyDescent="0.3">
      <c r="A4755" s="18" t="s">
        <v>137</v>
      </c>
      <c r="B4755" s="27">
        <v>20</v>
      </c>
      <c r="C4755" t="s">
        <v>1963</v>
      </c>
      <c r="D4755">
        <v>2016</v>
      </c>
    </row>
    <row r="4756" spans="1:4" x14ac:dyDescent="0.3">
      <c r="A4756" s="18" t="s">
        <v>137</v>
      </c>
      <c r="B4756" s="27">
        <v>20</v>
      </c>
      <c r="C4756" t="s">
        <v>1963</v>
      </c>
      <c r="D4756">
        <v>2016</v>
      </c>
    </row>
    <row r="4757" spans="1:4" x14ac:dyDescent="0.3">
      <c r="A4757" s="18" t="s">
        <v>137</v>
      </c>
      <c r="B4757" s="27">
        <v>20</v>
      </c>
      <c r="C4757" t="s">
        <v>1963</v>
      </c>
      <c r="D4757">
        <v>2016</v>
      </c>
    </row>
    <row r="4758" spans="1:4" x14ac:dyDescent="0.3">
      <c r="A4758" s="18" t="s">
        <v>137</v>
      </c>
      <c r="B4758" s="27">
        <v>20</v>
      </c>
      <c r="C4758" t="s">
        <v>1963</v>
      </c>
      <c r="D4758">
        <v>2016</v>
      </c>
    </row>
    <row r="4759" spans="1:4" x14ac:dyDescent="0.3">
      <c r="A4759" s="18" t="s">
        <v>137</v>
      </c>
      <c r="B4759" s="27">
        <v>20</v>
      </c>
      <c r="C4759" t="s">
        <v>1963</v>
      </c>
      <c r="D4759">
        <v>2016</v>
      </c>
    </row>
    <row r="4760" spans="1:4" x14ac:dyDescent="0.3">
      <c r="A4760" s="18" t="s">
        <v>137</v>
      </c>
      <c r="B4760" s="27">
        <v>20</v>
      </c>
      <c r="C4760" t="s">
        <v>1963</v>
      </c>
      <c r="D4760">
        <v>2016</v>
      </c>
    </row>
    <row r="4761" spans="1:4" x14ac:dyDescent="0.3">
      <c r="A4761" s="18" t="s">
        <v>137</v>
      </c>
      <c r="B4761" s="27">
        <v>20</v>
      </c>
      <c r="C4761" t="s">
        <v>1963</v>
      </c>
      <c r="D4761">
        <v>2016</v>
      </c>
    </row>
    <row r="4762" spans="1:4" x14ac:dyDescent="0.3">
      <c r="A4762" s="18" t="s">
        <v>137</v>
      </c>
      <c r="B4762" s="27">
        <v>20</v>
      </c>
      <c r="C4762" t="s">
        <v>1963</v>
      </c>
      <c r="D4762">
        <v>2016</v>
      </c>
    </row>
    <row r="4763" spans="1:4" x14ac:dyDescent="0.3">
      <c r="A4763" s="18" t="s">
        <v>137</v>
      </c>
      <c r="B4763" s="27">
        <v>20</v>
      </c>
      <c r="C4763" t="s">
        <v>1963</v>
      </c>
      <c r="D4763">
        <v>2016</v>
      </c>
    </row>
    <row r="4764" spans="1:4" x14ac:dyDescent="0.3">
      <c r="A4764" s="18" t="s">
        <v>137</v>
      </c>
      <c r="B4764" s="27">
        <v>20</v>
      </c>
      <c r="C4764" t="s">
        <v>1963</v>
      </c>
      <c r="D4764">
        <v>2016</v>
      </c>
    </row>
    <row r="4765" spans="1:4" x14ac:dyDescent="0.3">
      <c r="A4765" s="18" t="s">
        <v>137</v>
      </c>
      <c r="B4765" s="27">
        <v>20</v>
      </c>
      <c r="C4765" t="s">
        <v>1963</v>
      </c>
      <c r="D4765">
        <v>2016</v>
      </c>
    </row>
    <row r="4766" spans="1:4" x14ac:dyDescent="0.3">
      <c r="A4766" s="18" t="s">
        <v>137</v>
      </c>
      <c r="B4766" s="27">
        <v>20</v>
      </c>
      <c r="C4766" t="s">
        <v>1963</v>
      </c>
      <c r="D4766">
        <v>2016</v>
      </c>
    </row>
    <row r="4767" spans="1:4" x14ac:dyDescent="0.3">
      <c r="A4767" s="18" t="s">
        <v>137</v>
      </c>
      <c r="B4767" s="27">
        <v>20</v>
      </c>
      <c r="C4767" t="s">
        <v>1963</v>
      </c>
      <c r="D4767">
        <v>2016</v>
      </c>
    </row>
    <row r="4768" spans="1:4" x14ac:dyDescent="0.3">
      <c r="A4768" s="18" t="s">
        <v>137</v>
      </c>
      <c r="B4768" s="27">
        <v>20</v>
      </c>
      <c r="C4768" t="s">
        <v>1963</v>
      </c>
      <c r="D4768">
        <v>2016</v>
      </c>
    </row>
    <row r="4769" spans="1:4" x14ac:dyDescent="0.3">
      <c r="A4769" s="18" t="s">
        <v>137</v>
      </c>
      <c r="B4769" s="27">
        <v>20</v>
      </c>
      <c r="C4769" t="s">
        <v>1963</v>
      </c>
      <c r="D4769">
        <v>2016</v>
      </c>
    </row>
    <row r="4770" spans="1:4" x14ac:dyDescent="0.3">
      <c r="A4770" s="18" t="s">
        <v>137</v>
      </c>
      <c r="B4770" s="27">
        <v>20</v>
      </c>
      <c r="C4770" t="s">
        <v>1963</v>
      </c>
      <c r="D4770">
        <v>2016</v>
      </c>
    </row>
    <row r="4771" spans="1:4" x14ac:dyDescent="0.3">
      <c r="A4771" s="18" t="s">
        <v>137</v>
      </c>
      <c r="B4771" s="27">
        <v>20</v>
      </c>
      <c r="C4771" t="s">
        <v>1963</v>
      </c>
      <c r="D4771">
        <v>2016</v>
      </c>
    </row>
    <row r="4772" spans="1:4" x14ac:dyDescent="0.3">
      <c r="A4772" s="18" t="s">
        <v>137</v>
      </c>
      <c r="B4772" s="27">
        <v>20</v>
      </c>
      <c r="C4772" t="s">
        <v>1963</v>
      </c>
      <c r="D4772">
        <v>2016</v>
      </c>
    </row>
    <row r="4773" spans="1:4" x14ac:dyDescent="0.3">
      <c r="A4773" s="18" t="s">
        <v>137</v>
      </c>
      <c r="B4773" s="27">
        <v>20</v>
      </c>
      <c r="C4773" t="s">
        <v>1963</v>
      </c>
      <c r="D4773">
        <v>2016</v>
      </c>
    </row>
    <row r="4774" spans="1:4" x14ac:dyDescent="0.3">
      <c r="A4774" s="18" t="s">
        <v>137</v>
      </c>
      <c r="B4774" s="27">
        <v>20</v>
      </c>
      <c r="C4774" t="s">
        <v>1963</v>
      </c>
      <c r="D4774">
        <v>2016</v>
      </c>
    </row>
    <row r="4775" spans="1:4" x14ac:dyDescent="0.3">
      <c r="A4775" s="18" t="s">
        <v>137</v>
      </c>
      <c r="B4775" s="27">
        <v>20</v>
      </c>
      <c r="C4775" t="s">
        <v>1963</v>
      </c>
      <c r="D4775">
        <v>2016</v>
      </c>
    </row>
    <row r="4776" spans="1:4" x14ac:dyDescent="0.3">
      <c r="A4776" s="18" t="s">
        <v>137</v>
      </c>
      <c r="B4776" s="27">
        <v>20</v>
      </c>
      <c r="C4776" t="s">
        <v>1963</v>
      </c>
      <c r="D4776">
        <v>2016</v>
      </c>
    </row>
    <row r="4777" spans="1:4" x14ac:dyDescent="0.3">
      <c r="A4777" s="18" t="s">
        <v>137</v>
      </c>
      <c r="B4777" s="27">
        <v>20</v>
      </c>
      <c r="C4777" t="s">
        <v>1963</v>
      </c>
      <c r="D4777">
        <v>2016</v>
      </c>
    </row>
    <row r="4778" spans="1:4" x14ac:dyDescent="0.3">
      <c r="A4778" s="18" t="s">
        <v>137</v>
      </c>
      <c r="B4778" s="27">
        <v>20</v>
      </c>
      <c r="C4778" t="s">
        <v>1963</v>
      </c>
      <c r="D4778">
        <v>2016</v>
      </c>
    </row>
    <row r="4779" spans="1:4" x14ac:dyDescent="0.3">
      <c r="A4779" s="18" t="s">
        <v>137</v>
      </c>
      <c r="B4779" s="27">
        <v>20</v>
      </c>
      <c r="C4779" t="s">
        <v>1963</v>
      </c>
      <c r="D4779">
        <v>2016</v>
      </c>
    </row>
    <row r="4780" spans="1:4" x14ac:dyDescent="0.3">
      <c r="A4780" s="18" t="s">
        <v>137</v>
      </c>
      <c r="B4780" s="27">
        <v>20</v>
      </c>
      <c r="C4780" t="s">
        <v>1963</v>
      </c>
      <c r="D4780">
        <v>2016</v>
      </c>
    </row>
    <row r="4781" spans="1:4" x14ac:dyDescent="0.3">
      <c r="A4781" s="18" t="s">
        <v>137</v>
      </c>
      <c r="B4781" s="27">
        <v>20</v>
      </c>
      <c r="C4781" t="s">
        <v>1963</v>
      </c>
      <c r="D4781">
        <v>2016</v>
      </c>
    </row>
    <row r="4782" spans="1:4" x14ac:dyDescent="0.3">
      <c r="A4782" s="18" t="s">
        <v>137</v>
      </c>
      <c r="B4782" s="27">
        <v>20</v>
      </c>
      <c r="C4782" t="s">
        <v>1963</v>
      </c>
      <c r="D4782">
        <v>2016</v>
      </c>
    </row>
    <row r="4783" spans="1:4" x14ac:dyDescent="0.3">
      <c r="A4783" s="18" t="s">
        <v>137</v>
      </c>
      <c r="B4783" s="27">
        <v>20</v>
      </c>
      <c r="C4783" t="s">
        <v>1963</v>
      </c>
      <c r="D4783">
        <v>2016</v>
      </c>
    </row>
    <row r="4784" spans="1:4" x14ac:dyDescent="0.3">
      <c r="A4784" s="18" t="s">
        <v>137</v>
      </c>
      <c r="B4784" s="27">
        <v>20</v>
      </c>
      <c r="C4784" t="s">
        <v>1963</v>
      </c>
      <c r="D4784">
        <v>2016</v>
      </c>
    </row>
    <row r="4785" spans="1:4" x14ac:dyDescent="0.3">
      <c r="A4785" s="18" t="s">
        <v>137</v>
      </c>
      <c r="B4785" s="27">
        <v>20</v>
      </c>
      <c r="C4785" t="s">
        <v>1963</v>
      </c>
      <c r="D4785">
        <v>2016</v>
      </c>
    </row>
    <row r="4786" spans="1:4" x14ac:dyDescent="0.3">
      <c r="A4786" s="18" t="s">
        <v>137</v>
      </c>
      <c r="B4786" s="27">
        <v>20</v>
      </c>
      <c r="C4786" t="s">
        <v>1963</v>
      </c>
      <c r="D4786">
        <v>2016</v>
      </c>
    </row>
    <row r="4787" spans="1:4" x14ac:dyDescent="0.3">
      <c r="A4787" s="18" t="s">
        <v>137</v>
      </c>
      <c r="B4787" s="27">
        <v>20</v>
      </c>
      <c r="C4787" t="s">
        <v>1963</v>
      </c>
      <c r="D4787">
        <v>2016</v>
      </c>
    </row>
    <row r="4788" spans="1:4" x14ac:dyDescent="0.3">
      <c r="A4788" s="18" t="s">
        <v>137</v>
      </c>
      <c r="B4788" s="27">
        <v>20</v>
      </c>
      <c r="C4788" t="s">
        <v>1963</v>
      </c>
      <c r="D4788">
        <v>2016</v>
      </c>
    </row>
    <row r="4789" spans="1:4" x14ac:dyDescent="0.3">
      <c r="A4789" s="18" t="s">
        <v>137</v>
      </c>
      <c r="B4789" s="27">
        <v>20</v>
      </c>
      <c r="C4789" t="s">
        <v>1963</v>
      </c>
      <c r="D4789">
        <v>2016</v>
      </c>
    </row>
    <row r="4790" spans="1:4" x14ac:dyDescent="0.3">
      <c r="A4790" s="18" t="s">
        <v>137</v>
      </c>
      <c r="B4790" s="27">
        <v>20</v>
      </c>
      <c r="C4790" t="s">
        <v>1963</v>
      </c>
      <c r="D4790">
        <v>2016</v>
      </c>
    </row>
    <row r="4791" spans="1:4" x14ac:dyDescent="0.3">
      <c r="A4791" s="18" t="s">
        <v>137</v>
      </c>
      <c r="B4791" s="27">
        <v>20</v>
      </c>
      <c r="C4791" t="s">
        <v>1963</v>
      </c>
      <c r="D4791">
        <v>2016</v>
      </c>
    </row>
    <row r="4792" spans="1:4" x14ac:dyDescent="0.3">
      <c r="A4792" s="18" t="s">
        <v>137</v>
      </c>
      <c r="B4792" s="27">
        <v>20</v>
      </c>
      <c r="C4792" t="s">
        <v>1963</v>
      </c>
      <c r="D4792">
        <v>2016</v>
      </c>
    </row>
    <row r="4793" spans="1:4" x14ac:dyDescent="0.3">
      <c r="A4793" s="18" t="s">
        <v>137</v>
      </c>
      <c r="B4793" s="27">
        <v>20</v>
      </c>
      <c r="C4793" t="s">
        <v>1963</v>
      </c>
      <c r="D4793">
        <v>2016</v>
      </c>
    </row>
    <row r="4794" spans="1:4" x14ac:dyDescent="0.3">
      <c r="A4794" s="18" t="s">
        <v>137</v>
      </c>
      <c r="B4794" s="27">
        <v>20</v>
      </c>
      <c r="C4794" t="s">
        <v>1963</v>
      </c>
      <c r="D4794">
        <v>2016</v>
      </c>
    </row>
    <row r="4795" spans="1:4" x14ac:dyDescent="0.3">
      <c r="A4795" s="18" t="s">
        <v>137</v>
      </c>
      <c r="B4795" s="27">
        <v>20</v>
      </c>
      <c r="C4795" t="s">
        <v>1963</v>
      </c>
      <c r="D4795">
        <v>2016</v>
      </c>
    </row>
    <row r="4796" spans="1:4" x14ac:dyDescent="0.3">
      <c r="A4796" s="18" t="s">
        <v>137</v>
      </c>
      <c r="B4796" s="27">
        <v>20</v>
      </c>
      <c r="C4796" t="s">
        <v>1963</v>
      </c>
      <c r="D4796">
        <v>2016</v>
      </c>
    </row>
    <row r="4797" spans="1:4" x14ac:dyDescent="0.3">
      <c r="A4797" s="18" t="s">
        <v>137</v>
      </c>
      <c r="B4797" s="27">
        <v>20</v>
      </c>
      <c r="C4797" t="s">
        <v>1963</v>
      </c>
      <c r="D4797">
        <v>2016</v>
      </c>
    </row>
    <row r="4798" spans="1:4" x14ac:dyDescent="0.3">
      <c r="A4798" s="18" t="s">
        <v>137</v>
      </c>
      <c r="B4798" s="27">
        <v>20</v>
      </c>
      <c r="C4798" t="s">
        <v>1963</v>
      </c>
      <c r="D4798">
        <v>2016</v>
      </c>
    </row>
    <row r="4799" spans="1:4" x14ac:dyDescent="0.3">
      <c r="A4799" s="18" t="s">
        <v>137</v>
      </c>
      <c r="B4799" s="27">
        <v>20</v>
      </c>
      <c r="C4799" t="s">
        <v>1963</v>
      </c>
      <c r="D4799">
        <v>2016</v>
      </c>
    </row>
    <row r="4800" spans="1:4" x14ac:dyDescent="0.3">
      <c r="A4800" s="18" t="s">
        <v>137</v>
      </c>
      <c r="B4800" s="27">
        <v>20</v>
      </c>
      <c r="C4800" t="s">
        <v>1963</v>
      </c>
      <c r="D4800">
        <v>2016</v>
      </c>
    </row>
    <row r="4801" spans="1:4" x14ac:dyDescent="0.3">
      <c r="A4801" s="18" t="s">
        <v>137</v>
      </c>
      <c r="B4801" s="27">
        <v>20</v>
      </c>
      <c r="C4801" t="s">
        <v>1963</v>
      </c>
      <c r="D4801">
        <v>2016</v>
      </c>
    </row>
    <row r="4802" spans="1:4" x14ac:dyDescent="0.3">
      <c r="A4802" s="18" t="s">
        <v>137</v>
      </c>
      <c r="B4802" s="27">
        <v>20</v>
      </c>
      <c r="C4802" t="s">
        <v>1963</v>
      </c>
      <c r="D4802">
        <v>2016</v>
      </c>
    </row>
    <row r="4803" spans="1:4" x14ac:dyDescent="0.3">
      <c r="A4803" s="18" t="s">
        <v>137</v>
      </c>
      <c r="B4803" s="27">
        <v>20</v>
      </c>
      <c r="C4803" t="s">
        <v>1963</v>
      </c>
      <c r="D4803">
        <v>2016</v>
      </c>
    </row>
    <row r="4804" spans="1:4" x14ac:dyDescent="0.3">
      <c r="A4804" s="18" t="s">
        <v>137</v>
      </c>
      <c r="B4804" s="27">
        <v>20</v>
      </c>
      <c r="C4804" t="s">
        <v>1963</v>
      </c>
      <c r="D4804">
        <v>2016</v>
      </c>
    </row>
    <row r="4805" spans="1:4" x14ac:dyDescent="0.3">
      <c r="A4805" s="18" t="s">
        <v>137</v>
      </c>
      <c r="B4805" s="27">
        <v>20</v>
      </c>
      <c r="C4805" t="s">
        <v>1963</v>
      </c>
      <c r="D4805">
        <v>2016</v>
      </c>
    </row>
    <row r="4806" spans="1:4" x14ac:dyDescent="0.3">
      <c r="A4806" s="18" t="s">
        <v>137</v>
      </c>
      <c r="B4806" s="27">
        <v>20</v>
      </c>
      <c r="C4806" t="s">
        <v>1963</v>
      </c>
      <c r="D4806">
        <v>2016</v>
      </c>
    </row>
    <row r="4807" spans="1:4" x14ac:dyDescent="0.3">
      <c r="A4807" s="18" t="s">
        <v>137</v>
      </c>
      <c r="B4807" s="27">
        <v>20</v>
      </c>
      <c r="C4807" t="s">
        <v>1963</v>
      </c>
      <c r="D4807">
        <v>2016</v>
      </c>
    </row>
    <row r="4808" spans="1:4" x14ac:dyDescent="0.3">
      <c r="A4808" s="18" t="s">
        <v>137</v>
      </c>
      <c r="B4808" s="27">
        <v>20</v>
      </c>
      <c r="C4808" t="s">
        <v>1963</v>
      </c>
      <c r="D4808">
        <v>2016</v>
      </c>
    </row>
    <row r="4809" spans="1:4" x14ac:dyDescent="0.3">
      <c r="A4809" s="18" t="s">
        <v>137</v>
      </c>
      <c r="B4809" s="27">
        <v>20</v>
      </c>
      <c r="C4809" t="s">
        <v>1963</v>
      </c>
      <c r="D4809">
        <v>2016</v>
      </c>
    </row>
    <row r="4810" spans="1:4" x14ac:dyDescent="0.3">
      <c r="A4810" s="18" t="s">
        <v>137</v>
      </c>
      <c r="B4810" s="27">
        <v>20</v>
      </c>
      <c r="C4810" t="s">
        <v>1963</v>
      </c>
      <c r="D4810">
        <v>2016</v>
      </c>
    </row>
    <row r="4811" spans="1:4" x14ac:dyDescent="0.3">
      <c r="A4811" s="18" t="s">
        <v>137</v>
      </c>
      <c r="B4811" s="27">
        <v>20</v>
      </c>
      <c r="C4811" t="s">
        <v>1963</v>
      </c>
      <c r="D4811">
        <v>2016</v>
      </c>
    </row>
    <row r="4812" spans="1:4" x14ac:dyDescent="0.3">
      <c r="A4812" s="18" t="s">
        <v>137</v>
      </c>
      <c r="B4812" s="27">
        <v>20</v>
      </c>
      <c r="C4812" t="s">
        <v>1963</v>
      </c>
      <c r="D4812">
        <v>2016</v>
      </c>
    </row>
    <row r="4813" spans="1:4" x14ac:dyDescent="0.3">
      <c r="A4813" s="18" t="s">
        <v>137</v>
      </c>
      <c r="B4813" s="27">
        <v>20</v>
      </c>
      <c r="C4813" t="s">
        <v>1963</v>
      </c>
      <c r="D4813">
        <v>2016</v>
      </c>
    </row>
    <row r="4814" spans="1:4" x14ac:dyDescent="0.3">
      <c r="A4814" s="18" t="s">
        <v>137</v>
      </c>
      <c r="B4814" s="27">
        <v>20</v>
      </c>
      <c r="C4814" t="s">
        <v>1963</v>
      </c>
      <c r="D4814">
        <v>2016</v>
      </c>
    </row>
    <row r="4815" spans="1:4" x14ac:dyDescent="0.3">
      <c r="A4815" s="18" t="s">
        <v>137</v>
      </c>
      <c r="B4815" s="27">
        <v>20</v>
      </c>
      <c r="C4815" t="s">
        <v>1963</v>
      </c>
      <c r="D4815">
        <v>2016</v>
      </c>
    </row>
    <row r="4816" spans="1:4" x14ac:dyDescent="0.3">
      <c r="A4816" s="18" t="s">
        <v>137</v>
      </c>
      <c r="B4816" s="27">
        <v>20</v>
      </c>
      <c r="C4816" t="s">
        <v>1963</v>
      </c>
      <c r="D4816">
        <v>2016</v>
      </c>
    </row>
    <row r="4817" spans="1:4" x14ac:dyDescent="0.3">
      <c r="A4817" s="18" t="s">
        <v>137</v>
      </c>
      <c r="B4817" s="27">
        <v>20</v>
      </c>
      <c r="C4817" t="s">
        <v>1963</v>
      </c>
      <c r="D4817">
        <v>2016</v>
      </c>
    </row>
    <row r="4818" spans="1:4" x14ac:dyDescent="0.3">
      <c r="A4818" s="18" t="s">
        <v>137</v>
      </c>
      <c r="B4818" s="27">
        <v>20</v>
      </c>
      <c r="C4818" t="s">
        <v>1963</v>
      </c>
      <c r="D4818">
        <v>2016</v>
      </c>
    </row>
    <row r="4819" spans="1:4" x14ac:dyDescent="0.3">
      <c r="A4819" s="18" t="s">
        <v>137</v>
      </c>
      <c r="B4819" s="27">
        <v>20</v>
      </c>
      <c r="C4819" t="s">
        <v>1963</v>
      </c>
      <c r="D4819">
        <v>2016</v>
      </c>
    </row>
    <row r="4820" spans="1:4" x14ac:dyDescent="0.3">
      <c r="A4820" s="18" t="s">
        <v>137</v>
      </c>
      <c r="B4820" s="27">
        <v>20</v>
      </c>
      <c r="C4820" t="s">
        <v>1963</v>
      </c>
      <c r="D4820">
        <v>2016</v>
      </c>
    </row>
    <row r="4821" spans="1:4" x14ac:dyDescent="0.3">
      <c r="A4821" s="18" t="s">
        <v>137</v>
      </c>
      <c r="B4821" s="27">
        <v>20</v>
      </c>
      <c r="C4821" t="s">
        <v>1963</v>
      </c>
      <c r="D4821">
        <v>2016</v>
      </c>
    </row>
    <row r="4822" spans="1:4" x14ac:dyDescent="0.3">
      <c r="A4822" s="18" t="s">
        <v>137</v>
      </c>
      <c r="B4822" s="27">
        <v>20</v>
      </c>
      <c r="C4822" t="s">
        <v>1963</v>
      </c>
      <c r="D4822">
        <v>2016</v>
      </c>
    </row>
    <row r="4823" spans="1:4" x14ac:dyDescent="0.3">
      <c r="A4823" s="18" t="s">
        <v>137</v>
      </c>
      <c r="B4823" s="27">
        <v>20</v>
      </c>
      <c r="C4823" t="s">
        <v>1963</v>
      </c>
      <c r="D4823">
        <v>2016</v>
      </c>
    </row>
    <row r="4824" spans="1:4" x14ac:dyDescent="0.3">
      <c r="A4824" s="18" t="s">
        <v>137</v>
      </c>
      <c r="B4824" s="27">
        <v>20</v>
      </c>
      <c r="C4824" t="s">
        <v>1963</v>
      </c>
      <c r="D4824">
        <v>2016</v>
      </c>
    </row>
    <row r="4825" spans="1:4" x14ac:dyDescent="0.3">
      <c r="A4825" s="18" t="s">
        <v>137</v>
      </c>
      <c r="B4825" s="27">
        <v>20</v>
      </c>
      <c r="C4825" t="s">
        <v>1963</v>
      </c>
      <c r="D4825">
        <v>2016</v>
      </c>
    </row>
    <row r="4826" spans="1:4" x14ac:dyDescent="0.3">
      <c r="A4826" s="18" t="s">
        <v>137</v>
      </c>
      <c r="B4826" s="27">
        <v>20</v>
      </c>
      <c r="C4826" t="s">
        <v>1963</v>
      </c>
      <c r="D4826">
        <v>2016</v>
      </c>
    </row>
    <row r="4827" spans="1:4" x14ac:dyDescent="0.3">
      <c r="A4827" s="18" t="s">
        <v>137</v>
      </c>
      <c r="B4827" s="27">
        <v>20</v>
      </c>
      <c r="C4827" t="s">
        <v>1963</v>
      </c>
      <c r="D4827">
        <v>2016</v>
      </c>
    </row>
    <row r="4828" spans="1:4" x14ac:dyDescent="0.3">
      <c r="A4828" s="18" t="s">
        <v>137</v>
      </c>
      <c r="B4828" s="27">
        <v>20</v>
      </c>
      <c r="C4828" t="s">
        <v>1963</v>
      </c>
      <c r="D4828">
        <v>2016</v>
      </c>
    </row>
    <row r="4829" spans="1:4" x14ac:dyDescent="0.3">
      <c r="A4829" s="18" t="s">
        <v>137</v>
      </c>
      <c r="B4829" s="27">
        <v>20</v>
      </c>
      <c r="C4829" t="s">
        <v>1963</v>
      </c>
      <c r="D4829">
        <v>2016</v>
      </c>
    </row>
    <row r="4830" spans="1:4" x14ac:dyDescent="0.3">
      <c r="A4830" s="18" t="s">
        <v>137</v>
      </c>
      <c r="B4830" s="27">
        <v>20</v>
      </c>
      <c r="C4830" t="s">
        <v>1963</v>
      </c>
      <c r="D4830">
        <v>2016</v>
      </c>
    </row>
    <row r="4831" spans="1:4" x14ac:dyDescent="0.3">
      <c r="A4831" s="18" t="s">
        <v>137</v>
      </c>
      <c r="B4831" s="27">
        <v>20</v>
      </c>
      <c r="C4831" t="s">
        <v>1963</v>
      </c>
      <c r="D4831">
        <v>2016</v>
      </c>
    </row>
    <row r="4832" spans="1:4" x14ac:dyDescent="0.3">
      <c r="A4832" s="18" t="s">
        <v>137</v>
      </c>
      <c r="B4832" s="27">
        <v>20</v>
      </c>
      <c r="C4832" t="s">
        <v>1963</v>
      </c>
      <c r="D4832">
        <v>2016</v>
      </c>
    </row>
    <row r="4833" spans="1:4" x14ac:dyDescent="0.3">
      <c r="A4833" s="18" t="s">
        <v>137</v>
      </c>
      <c r="B4833" s="27">
        <v>20</v>
      </c>
      <c r="C4833" t="s">
        <v>1963</v>
      </c>
      <c r="D4833">
        <v>2016</v>
      </c>
    </row>
    <row r="4834" spans="1:4" x14ac:dyDescent="0.3">
      <c r="A4834" s="18" t="s">
        <v>137</v>
      </c>
      <c r="B4834" s="27">
        <v>20</v>
      </c>
      <c r="C4834" t="s">
        <v>1963</v>
      </c>
      <c r="D4834">
        <v>2016</v>
      </c>
    </row>
    <row r="4835" spans="1:4" x14ac:dyDescent="0.3">
      <c r="A4835" s="18" t="s">
        <v>137</v>
      </c>
      <c r="B4835" s="27">
        <v>20</v>
      </c>
      <c r="C4835" t="s">
        <v>1963</v>
      </c>
      <c r="D4835">
        <v>2016</v>
      </c>
    </row>
    <row r="4836" spans="1:4" x14ac:dyDescent="0.3">
      <c r="A4836" s="18" t="s">
        <v>137</v>
      </c>
      <c r="B4836" s="27">
        <v>20</v>
      </c>
      <c r="C4836" t="s">
        <v>1963</v>
      </c>
      <c r="D4836">
        <v>2016</v>
      </c>
    </row>
    <row r="4837" spans="1:4" x14ac:dyDescent="0.3">
      <c r="A4837" s="18" t="s">
        <v>137</v>
      </c>
      <c r="B4837" s="27">
        <v>20</v>
      </c>
      <c r="C4837" t="s">
        <v>1963</v>
      </c>
      <c r="D4837">
        <v>2016</v>
      </c>
    </row>
    <row r="4838" spans="1:4" x14ac:dyDescent="0.3">
      <c r="A4838" s="18" t="s">
        <v>137</v>
      </c>
      <c r="B4838" s="27">
        <v>20</v>
      </c>
      <c r="C4838" t="s">
        <v>1963</v>
      </c>
      <c r="D4838">
        <v>2016</v>
      </c>
    </row>
    <row r="4839" spans="1:4" x14ac:dyDescent="0.3">
      <c r="A4839" s="18" t="s">
        <v>137</v>
      </c>
      <c r="B4839" s="27">
        <v>20</v>
      </c>
      <c r="C4839" t="s">
        <v>1963</v>
      </c>
      <c r="D4839">
        <v>2016</v>
      </c>
    </row>
    <row r="4840" spans="1:4" x14ac:dyDescent="0.3">
      <c r="A4840" s="18" t="s">
        <v>137</v>
      </c>
      <c r="B4840" s="27">
        <v>20</v>
      </c>
      <c r="C4840" t="s">
        <v>1963</v>
      </c>
      <c r="D4840">
        <v>2016</v>
      </c>
    </row>
    <row r="4841" spans="1:4" x14ac:dyDescent="0.3">
      <c r="A4841" s="18" t="s">
        <v>137</v>
      </c>
      <c r="B4841" s="27">
        <v>20</v>
      </c>
      <c r="C4841" t="s">
        <v>1963</v>
      </c>
      <c r="D4841">
        <v>2016</v>
      </c>
    </row>
    <row r="4842" spans="1:4" x14ac:dyDescent="0.3">
      <c r="A4842" s="18" t="s">
        <v>137</v>
      </c>
      <c r="B4842" s="27">
        <v>20</v>
      </c>
      <c r="C4842" t="s">
        <v>1963</v>
      </c>
      <c r="D4842">
        <v>2016</v>
      </c>
    </row>
    <row r="4843" spans="1:4" x14ac:dyDescent="0.3">
      <c r="A4843" s="18" t="s">
        <v>137</v>
      </c>
      <c r="B4843" s="27">
        <v>20</v>
      </c>
      <c r="C4843" t="s">
        <v>1963</v>
      </c>
      <c r="D4843">
        <v>2016</v>
      </c>
    </row>
    <row r="4844" spans="1:4" x14ac:dyDescent="0.3">
      <c r="A4844" s="18" t="s">
        <v>137</v>
      </c>
      <c r="B4844" s="27">
        <v>20</v>
      </c>
      <c r="C4844" t="s">
        <v>1963</v>
      </c>
      <c r="D4844">
        <v>2016</v>
      </c>
    </row>
    <row r="4845" spans="1:4" x14ac:dyDescent="0.3">
      <c r="A4845" s="18" t="s">
        <v>137</v>
      </c>
      <c r="B4845" s="27">
        <v>20</v>
      </c>
      <c r="C4845" t="s">
        <v>1963</v>
      </c>
      <c r="D4845">
        <v>2016</v>
      </c>
    </row>
    <row r="4846" spans="1:4" x14ac:dyDescent="0.3">
      <c r="A4846" s="18" t="s">
        <v>137</v>
      </c>
      <c r="B4846" s="27">
        <v>20</v>
      </c>
      <c r="C4846" t="s">
        <v>1963</v>
      </c>
      <c r="D4846">
        <v>2016</v>
      </c>
    </row>
    <row r="4847" spans="1:4" x14ac:dyDescent="0.3">
      <c r="A4847" s="18" t="s">
        <v>137</v>
      </c>
      <c r="B4847" s="27">
        <v>20</v>
      </c>
      <c r="C4847" t="s">
        <v>1963</v>
      </c>
      <c r="D4847">
        <v>2016</v>
      </c>
    </row>
    <row r="4848" spans="1:4" x14ac:dyDescent="0.3">
      <c r="A4848" s="18" t="s">
        <v>137</v>
      </c>
      <c r="B4848" s="27">
        <v>20</v>
      </c>
      <c r="C4848" t="s">
        <v>1963</v>
      </c>
      <c r="D4848">
        <v>2016</v>
      </c>
    </row>
    <row r="4849" spans="1:4" x14ac:dyDescent="0.3">
      <c r="A4849" s="18" t="s">
        <v>137</v>
      </c>
      <c r="B4849" s="27">
        <v>20</v>
      </c>
      <c r="C4849" t="s">
        <v>1963</v>
      </c>
      <c r="D4849">
        <v>2016</v>
      </c>
    </row>
    <row r="4850" spans="1:4" x14ac:dyDescent="0.3">
      <c r="A4850" s="18" t="s">
        <v>137</v>
      </c>
      <c r="B4850" s="27">
        <v>20</v>
      </c>
      <c r="C4850" t="s">
        <v>1963</v>
      </c>
      <c r="D4850">
        <v>2016</v>
      </c>
    </row>
    <row r="4851" spans="1:4" x14ac:dyDescent="0.3">
      <c r="A4851" s="18" t="s">
        <v>137</v>
      </c>
      <c r="B4851" s="27">
        <v>20</v>
      </c>
      <c r="C4851" t="s">
        <v>1963</v>
      </c>
      <c r="D4851">
        <v>2016</v>
      </c>
    </row>
    <row r="4852" spans="1:4" x14ac:dyDescent="0.3">
      <c r="A4852" s="18" t="s">
        <v>137</v>
      </c>
      <c r="B4852" s="27">
        <v>20</v>
      </c>
      <c r="C4852" t="s">
        <v>1963</v>
      </c>
      <c r="D4852">
        <v>2016</v>
      </c>
    </row>
    <row r="4853" spans="1:4" x14ac:dyDescent="0.3">
      <c r="A4853" s="18" t="s">
        <v>137</v>
      </c>
      <c r="B4853" s="27">
        <v>20</v>
      </c>
      <c r="C4853" t="s">
        <v>1963</v>
      </c>
      <c r="D4853">
        <v>2016</v>
      </c>
    </row>
    <row r="4854" spans="1:4" x14ac:dyDescent="0.3">
      <c r="A4854" s="18" t="s">
        <v>137</v>
      </c>
      <c r="B4854" s="27">
        <v>20</v>
      </c>
      <c r="C4854" t="s">
        <v>1963</v>
      </c>
      <c r="D4854">
        <v>2016</v>
      </c>
    </row>
    <row r="4855" spans="1:4" x14ac:dyDescent="0.3">
      <c r="A4855" s="18" t="s">
        <v>137</v>
      </c>
      <c r="B4855" s="27">
        <v>20</v>
      </c>
      <c r="C4855" t="s">
        <v>1963</v>
      </c>
      <c r="D4855">
        <v>2016</v>
      </c>
    </row>
    <row r="4856" spans="1:4" x14ac:dyDescent="0.3">
      <c r="A4856" s="18" t="s">
        <v>137</v>
      </c>
      <c r="B4856" s="27">
        <v>20</v>
      </c>
      <c r="C4856" t="s">
        <v>1963</v>
      </c>
      <c r="D4856">
        <v>2016</v>
      </c>
    </row>
    <row r="4857" spans="1:4" x14ac:dyDescent="0.3">
      <c r="A4857" s="18" t="s">
        <v>137</v>
      </c>
      <c r="B4857" s="27">
        <v>20</v>
      </c>
      <c r="C4857" t="s">
        <v>1963</v>
      </c>
      <c r="D4857">
        <v>2016</v>
      </c>
    </row>
    <row r="4858" spans="1:4" x14ac:dyDescent="0.3">
      <c r="A4858" s="18" t="s">
        <v>137</v>
      </c>
      <c r="B4858" s="27">
        <v>20</v>
      </c>
      <c r="C4858" t="s">
        <v>1963</v>
      </c>
      <c r="D4858">
        <v>2016</v>
      </c>
    </row>
    <row r="4859" spans="1:4" x14ac:dyDescent="0.3">
      <c r="A4859" s="18" t="s">
        <v>137</v>
      </c>
      <c r="B4859" s="27">
        <v>20</v>
      </c>
      <c r="C4859" t="s">
        <v>1963</v>
      </c>
      <c r="D4859">
        <v>2016</v>
      </c>
    </row>
    <row r="4860" spans="1:4" x14ac:dyDescent="0.3">
      <c r="A4860" s="18" t="s">
        <v>137</v>
      </c>
      <c r="B4860" s="27">
        <v>20</v>
      </c>
      <c r="C4860" t="s">
        <v>1963</v>
      </c>
      <c r="D4860">
        <v>2016</v>
      </c>
    </row>
    <row r="4861" spans="1:4" x14ac:dyDescent="0.3">
      <c r="A4861" s="18" t="s">
        <v>137</v>
      </c>
      <c r="B4861" s="27">
        <v>20</v>
      </c>
      <c r="C4861" t="s">
        <v>1963</v>
      </c>
      <c r="D4861">
        <v>2016</v>
      </c>
    </row>
    <row r="4862" spans="1:4" x14ac:dyDescent="0.3">
      <c r="A4862" s="18" t="s">
        <v>137</v>
      </c>
      <c r="B4862" s="27">
        <v>20</v>
      </c>
      <c r="C4862" t="s">
        <v>1963</v>
      </c>
      <c r="D4862">
        <v>2016</v>
      </c>
    </row>
    <row r="4863" spans="1:4" x14ac:dyDescent="0.3">
      <c r="A4863" s="18" t="s">
        <v>137</v>
      </c>
      <c r="B4863" s="27">
        <v>20</v>
      </c>
      <c r="C4863" t="s">
        <v>1963</v>
      </c>
      <c r="D4863">
        <v>2016</v>
      </c>
    </row>
    <row r="4864" spans="1:4" x14ac:dyDescent="0.3">
      <c r="A4864" s="18" t="s">
        <v>137</v>
      </c>
      <c r="B4864" s="27">
        <v>20</v>
      </c>
      <c r="C4864" t="s">
        <v>1963</v>
      </c>
      <c r="D4864">
        <v>2016</v>
      </c>
    </row>
    <row r="4865" spans="1:4" x14ac:dyDescent="0.3">
      <c r="A4865" s="18" t="s">
        <v>137</v>
      </c>
      <c r="B4865" s="27">
        <v>20</v>
      </c>
      <c r="C4865" t="s">
        <v>1963</v>
      </c>
      <c r="D4865">
        <v>2016</v>
      </c>
    </row>
    <row r="4866" spans="1:4" x14ac:dyDescent="0.3">
      <c r="A4866" s="18" t="s">
        <v>137</v>
      </c>
      <c r="B4866" s="27">
        <v>20</v>
      </c>
      <c r="C4866" t="s">
        <v>1963</v>
      </c>
      <c r="D4866">
        <v>2016</v>
      </c>
    </row>
    <row r="4867" spans="1:4" x14ac:dyDescent="0.3">
      <c r="A4867" s="18" t="s">
        <v>137</v>
      </c>
      <c r="B4867" s="27">
        <v>20</v>
      </c>
      <c r="C4867" t="s">
        <v>1963</v>
      </c>
      <c r="D4867">
        <v>2016</v>
      </c>
    </row>
    <row r="4868" spans="1:4" x14ac:dyDescent="0.3">
      <c r="A4868" s="18" t="s">
        <v>137</v>
      </c>
      <c r="B4868" s="27">
        <v>20</v>
      </c>
      <c r="C4868" t="s">
        <v>1963</v>
      </c>
      <c r="D4868">
        <v>2016</v>
      </c>
    </row>
    <row r="4869" spans="1:4" x14ac:dyDescent="0.3">
      <c r="A4869" s="18" t="s">
        <v>137</v>
      </c>
      <c r="B4869" s="27">
        <v>20</v>
      </c>
      <c r="C4869" t="s">
        <v>1963</v>
      </c>
      <c r="D4869">
        <v>2016</v>
      </c>
    </row>
    <row r="4870" spans="1:4" x14ac:dyDescent="0.3">
      <c r="A4870" s="18" t="s">
        <v>137</v>
      </c>
      <c r="B4870" s="27">
        <v>20</v>
      </c>
      <c r="C4870" t="s">
        <v>1963</v>
      </c>
      <c r="D4870">
        <v>2016</v>
      </c>
    </row>
    <row r="4871" spans="1:4" x14ac:dyDescent="0.3">
      <c r="A4871" s="18" t="s">
        <v>137</v>
      </c>
      <c r="B4871" s="27">
        <v>20</v>
      </c>
      <c r="C4871" t="s">
        <v>1963</v>
      </c>
      <c r="D4871">
        <v>2016</v>
      </c>
    </row>
    <row r="4872" spans="1:4" x14ac:dyDescent="0.3">
      <c r="A4872" s="18" t="s">
        <v>137</v>
      </c>
      <c r="B4872" s="27">
        <v>20</v>
      </c>
      <c r="C4872" t="s">
        <v>1963</v>
      </c>
      <c r="D4872">
        <v>2016</v>
      </c>
    </row>
    <row r="4873" spans="1:4" x14ac:dyDescent="0.3">
      <c r="A4873" s="18" t="s">
        <v>137</v>
      </c>
      <c r="B4873" s="27">
        <v>20</v>
      </c>
      <c r="C4873" t="s">
        <v>1963</v>
      </c>
      <c r="D4873">
        <v>2016</v>
      </c>
    </row>
    <row r="4874" spans="1:4" x14ac:dyDescent="0.3">
      <c r="A4874" s="18" t="s">
        <v>137</v>
      </c>
      <c r="B4874" s="27">
        <v>20</v>
      </c>
      <c r="C4874" t="s">
        <v>1963</v>
      </c>
      <c r="D4874">
        <v>2016</v>
      </c>
    </row>
    <row r="4875" spans="1:4" x14ac:dyDescent="0.3">
      <c r="A4875" s="18" t="s">
        <v>137</v>
      </c>
      <c r="B4875" s="27">
        <v>20</v>
      </c>
      <c r="C4875" t="s">
        <v>1963</v>
      </c>
      <c r="D4875">
        <v>2016</v>
      </c>
    </row>
    <row r="4876" spans="1:4" x14ac:dyDescent="0.3">
      <c r="A4876" s="18" t="s">
        <v>137</v>
      </c>
      <c r="B4876" s="27">
        <v>20</v>
      </c>
      <c r="C4876" t="s">
        <v>1963</v>
      </c>
      <c r="D4876">
        <v>2016</v>
      </c>
    </row>
    <row r="4877" spans="1:4" x14ac:dyDescent="0.3">
      <c r="A4877" s="18" t="s">
        <v>137</v>
      </c>
      <c r="B4877" s="27">
        <v>20</v>
      </c>
      <c r="C4877" t="s">
        <v>1963</v>
      </c>
      <c r="D4877">
        <v>2016</v>
      </c>
    </row>
    <row r="4878" spans="1:4" x14ac:dyDescent="0.3">
      <c r="A4878" s="18" t="s">
        <v>137</v>
      </c>
      <c r="B4878" s="27">
        <v>20</v>
      </c>
      <c r="C4878" t="s">
        <v>1963</v>
      </c>
      <c r="D4878">
        <v>2016</v>
      </c>
    </row>
    <row r="4879" spans="1:4" x14ac:dyDescent="0.3">
      <c r="A4879" s="18" t="s">
        <v>137</v>
      </c>
      <c r="B4879" s="27">
        <v>20</v>
      </c>
      <c r="C4879" t="s">
        <v>1963</v>
      </c>
      <c r="D4879">
        <v>2016</v>
      </c>
    </row>
    <row r="4880" spans="1:4" x14ac:dyDescent="0.3">
      <c r="A4880" s="18" t="s">
        <v>137</v>
      </c>
      <c r="B4880" s="27">
        <v>20</v>
      </c>
      <c r="C4880" t="s">
        <v>1963</v>
      </c>
      <c r="D4880">
        <v>2016</v>
      </c>
    </row>
    <row r="4881" spans="1:4" x14ac:dyDescent="0.3">
      <c r="A4881" s="18" t="s">
        <v>137</v>
      </c>
      <c r="B4881" s="27">
        <v>20</v>
      </c>
      <c r="C4881" t="s">
        <v>1963</v>
      </c>
      <c r="D4881">
        <v>2016</v>
      </c>
    </row>
    <row r="4882" spans="1:4" x14ac:dyDescent="0.3">
      <c r="A4882" s="18" t="s">
        <v>137</v>
      </c>
      <c r="B4882" s="27">
        <v>20</v>
      </c>
      <c r="C4882" t="s">
        <v>1963</v>
      </c>
      <c r="D4882">
        <v>2016</v>
      </c>
    </row>
    <row r="4883" spans="1:4" x14ac:dyDescent="0.3">
      <c r="A4883" s="18" t="s">
        <v>137</v>
      </c>
      <c r="B4883" s="27">
        <v>20</v>
      </c>
      <c r="C4883" t="s">
        <v>1963</v>
      </c>
      <c r="D4883">
        <v>2016</v>
      </c>
    </row>
    <row r="4884" spans="1:4" x14ac:dyDescent="0.3">
      <c r="A4884" s="18" t="s">
        <v>137</v>
      </c>
      <c r="B4884" s="27">
        <v>20</v>
      </c>
      <c r="C4884" t="s">
        <v>1963</v>
      </c>
      <c r="D4884">
        <v>2016</v>
      </c>
    </row>
    <row r="4885" spans="1:4" x14ac:dyDescent="0.3">
      <c r="A4885" s="18" t="s">
        <v>137</v>
      </c>
      <c r="B4885" s="27">
        <v>20</v>
      </c>
      <c r="C4885" t="s">
        <v>1963</v>
      </c>
      <c r="D4885">
        <v>2016</v>
      </c>
    </row>
    <row r="4886" spans="1:4" x14ac:dyDescent="0.3">
      <c r="A4886" s="18" t="s">
        <v>137</v>
      </c>
      <c r="B4886" s="27">
        <v>20</v>
      </c>
      <c r="C4886" t="s">
        <v>1963</v>
      </c>
      <c r="D4886">
        <v>2016</v>
      </c>
    </row>
    <row r="4887" spans="1:4" x14ac:dyDescent="0.3">
      <c r="A4887" s="18" t="s">
        <v>137</v>
      </c>
      <c r="B4887" s="27">
        <v>20</v>
      </c>
      <c r="C4887" t="s">
        <v>1963</v>
      </c>
      <c r="D4887">
        <v>2016</v>
      </c>
    </row>
    <row r="4888" spans="1:4" x14ac:dyDescent="0.3">
      <c r="A4888" s="18" t="s">
        <v>137</v>
      </c>
      <c r="B4888" s="27">
        <v>20</v>
      </c>
      <c r="C4888" t="s">
        <v>1963</v>
      </c>
      <c r="D4888">
        <v>2016</v>
      </c>
    </row>
    <row r="4889" spans="1:4" x14ac:dyDescent="0.3">
      <c r="A4889" s="18" t="s">
        <v>137</v>
      </c>
      <c r="B4889" s="27">
        <v>20</v>
      </c>
      <c r="C4889" t="s">
        <v>1963</v>
      </c>
      <c r="D4889">
        <v>2016</v>
      </c>
    </row>
    <row r="4890" spans="1:4" x14ac:dyDescent="0.3">
      <c r="A4890" s="18" t="s">
        <v>137</v>
      </c>
      <c r="B4890" s="27">
        <v>20</v>
      </c>
      <c r="C4890" t="s">
        <v>1963</v>
      </c>
      <c r="D4890">
        <v>2016</v>
      </c>
    </row>
    <row r="4891" spans="1:4" x14ac:dyDescent="0.3">
      <c r="A4891" s="18" t="s">
        <v>137</v>
      </c>
      <c r="B4891" s="27">
        <v>20</v>
      </c>
      <c r="C4891" t="s">
        <v>1963</v>
      </c>
      <c r="D4891">
        <v>2016</v>
      </c>
    </row>
    <row r="4892" spans="1:4" x14ac:dyDescent="0.3">
      <c r="A4892" s="18" t="s">
        <v>137</v>
      </c>
      <c r="B4892" s="27">
        <v>20</v>
      </c>
      <c r="C4892" t="s">
        <v>1963</v>
      </c>
      <c r="D4892">
        <v>2016</v>
      </c>
    </row>
    <row r="4893" spans="1:4" x14ac:dyDescent="0.3">
      <c r="A4893" s="18" t="s">
        <v>137</v>
      </c>
      <c r="B4893" s="27">
        <v>20</v>
      </c>
      <c r="C4893" t="s">
        <v>1963</v>
      </c>
      <c r="D4893">
        <v>2016</v>
      </c>
    </row>
    <row r="4894" spans="1:4" x14ac:dyDescent="0.3">
      <c r="A4894" s="18" t="s">
        <v>137</v>
      </c>
      <c r="B4894" s="27">
        <v>20</v>
      </c>
      <c r="C4894" t="s">
        <v>1963</v>
      </c>
      <c r="D4894">
        <v>2016</v>
      </c>
    </row>
    <row r="4895" spans="1:4" x14ac:dyDescent="0.3">
      <c r="A4895" s="18" t="s">
        <v>137</v>
      </c>
      <c r="B4895" s="27">
        <v>20</v>
      </c>
      <c r="C4895" t="s">
        <v>1963</v>
      </c>
      <c r="D4895">
        <v>2016</v>
      </c>
    </row>
    <row r="4896" spans="1:4" x14ac:dyDescent="0.3">
      <c r="A4896" s="18" t="s">
        <v>137</v>
      </c>
      <c r="B4896" s="27">
        <v>20</v>
      </c>
      <c r="C4896" t="s">
        <v>1963</v>
      </c>
      <c r="D4896">
        <v>2016</v>
      </c>
    </row>
    <row r="4897" spans="1:4" x14ac:dyDescent="0.3">
      <c r="A4897" s="18" t="s">
        <v>137</v>
      </c>
      <c r="B4897" s="27">
        <v>20</v>
      </c>
      <c r="C4897" t="s">
        <v>1963</v>
      </c>
      <c r="D4897">
        <v>2016</v>
      </c>
    </row>
    <row r="4898" spans="1:4" x14ac:dyDescent="0.3">
      <c r="A4898" s="18" t="s">
        <v>137</v>
      </c>
      <c r="B4898" s="27">
        <v>20</v>
      </c>
      <c r="C4898" t="s">
        <v>1963</v>
      </c>
      <c r="D4898">
        <v>2016</v>
      </c>
    </row>
    <row r="4899" spans="1:4" x14ac:dyDescent="0.3">
      <c r="A4899" s="18" t="s">
        <v>137</v>
      </c>
      <c r="B4899" s="27">
        <v>20</v>
      </c>
      <c r="C4899" t="s">
        <v>1963</v>
      </c>
      <c r="D4899">
        <v>2016</v>
      </c>
    </row>
    <row r="4900" spans="1:4" x14ac:dyDescent="0.3">
      <c r="A4900" s="18" t="s">
        <v>137</v>
      </c>
      <c r="B4900" s="27">
        <v>20</v>
      </c>
      <c r="C4900" t="s">
        <v>1963</v>
      </c>
      <c r="D4900">
        <v>2016</v>
      </c>
    </row>
    <row r="4901" spans="1:4" x14ac:dyDescent="0.3">
      <c r="A4901" s="18" t="s">
        <v>137</v>
      </c>
      <c r="B4901" s="27">
        <v>20</v>
      </c>
      <c r="C4901" t="s">
        <v>1963</v>
      </c>
      <c r="D4901">
        <v>2016</v>
      </c>
    </row>
    <row r="4902" spans="1:4" x14ac:dyDescent="0.3">
      <c r="A4902" s="18" t="s">
        <v>137</v>
      </c>
      <c r="B4902" s="27">
        <v>20</v>
      </c>
      <c r="C4902" t="s">
        <v>1963</v>
      </c>
      <c r="D4902">
        <v>2016</v>
      </c>
    </row>
    <row r="4903" spans="1:4" x14ac:dyDescent="0.3">
      <c r="A4903" s="18" t="s">
        <v>137</v>
      </c>
      <c r="B4903" s="27">
        <v>20</v>
      </c>
      <c r="C4903" t="s">
        <v>1963</v>
      </c>
      <c r="D4903">
        <v>2016</v>
      </c>
    </row>
    <row r="4904" spans="1:4" x14ac:dyDescent="0.3">
      <c r="A4904" s="18" t="s">
        <v>137</v>
      </c>
      <c r="B4904" s="27">
        <v>20</v>
      </c>
      <c r="C4904" t="s">
        <v>1963</v>
      </c>
      <c r="D4904">
        <v>2016</v>
      </c>
    </row>
    <row r="4905" spans="1:4" x14ac:dyDescent="0.3">
      <c r="A4905" s="18" t="s">
        <v>137</v>
      </c>
      <c r="B4905" s="27">
        <v>20</v>
      </c>
      <c r="C4905" t="s">
        <v>1963</v>
      </c>
      <c r="D4905">
        <v>2016</v>
      </c>
    </row>
    <row r="4906" spans="1:4" x14ac:dyDescent="0.3">
      <c r="A4906" s="18" t="s">
        <v>137</v>
      </c>
      <c r="B4906" s="27">
        <v>20</v>
      </c>
      <c r="C4906" t="s">
        <v>1963</v>
      </c>
      <c r="D4906">
        <v>2016</v>
      </c>
    </row>
    <row r="4907" spans="1:4" x14ac:dyDescent="0.3">
      <c r="A4907" s="18" t="s">
        <v>137</v>
      </c>
      <c r="B4907" s="27">
        <v>20</v>
      </c>
      <c r="C4907" t="s">
        <v>1963</v>
      </c>
      <c r="D4907">
        <v>2016</v>
      </c>
    </row>
    <row r="4908" spans="1:4" x14ac:dyDescent="0.3">
      <c r="A4908" s="18" t="s">
        <v>137</v>
      </c>
      <c r="B4908" s="27">
        <v>20</v>
      </c>
      <c r="C4908" t="s">
        <v>1963</v>
      </c>
      <c r="D4908">
        <v>2016</v>
      </c>
    </row>
    <row r="4909" spans="1:4" x14ac:dyDescent="0.3">
      <c r="A4909" s="18" t="s">
        <v>137</v>
      </c>
      <c r="B4909" s="27">
        <v>20</v>
      </c>
      <c r="C4909" t="s">
        <v>1963</v>
      </c>
      <c r="D4909">
        <v>2016</v>
      </c>
    </row>
    <row r="4910" spans="1:4" x14ac:dyDescent="0.3">
      <c r="A4910" s="18" t="s">
        <v>137</v>
      </c>
      <c r="B4910" s="27">
        <v>20</v>
      </c>
      <c r="C4910" t="s">
        <v>1963</v>
      </c>
      <c r="D4910">
        <v>2016</v>
      </c>
    </row>
    <row r="4911" spans="1:4" x14ac:dyDescent="0.3">
      <c r="A4911" s="18" t="s">
        <v>137</v>
      </c>
      <c r="B4911" s="27">
        <v>20</v>
      </c>
      <c r="C4911" t="s">
        <v>1963</v>
      </c>
      <c r="D4911">
        <v>2016</v>
      </c>
    </row>
    <row r="4912" spans="1:4" x14ac:dyDescent="0.3">
      <c r="A4912" s="18" t="s">
        <v>137</v>
      </c>
      <c r="B4912" s="27">
        <v>20</v>
      </c>
      <c r="C4912" t="s">
        <v>1963</v>
      </c>
      <c r="D4912">
        <v>2016</v>
      </c>
    </row>
    <row r="4913" spans="1:4" x14ac:dyDescent="0.3">
      <c r="A4913" s="18" t="s">
        <v>137</v>
      </c>
      <c r="B4913" s="27">
        <v>20</v>
      </c>
      <c r="C4913" t="s">
        <v>1963</v>
      </c>
      <c r="D4913">
        <v>2016</v>
      </c>
    </row>
    <row r="4914" spans="1:4" x14ac:dyDescent="0.3">
      <c r="A4914" s="18" t="s">
        <v>137</v>
      </c>
      <c r="B4914" s="27">
        <v>20</v>
      </c>
      <c r="C4914" t="s">
        <v>1963</v>
      </c>
      <c r="D4914">
        <v>2016</v>
      </c>
    </row>
    <row r="4915" spans="1:4" x14ac:dyDescent="0.3">
      <c r="A4915" s="18" t="s">
        <v>137</v>
      </c>
      <c r="B4915" s="27">
        <v>20</v>
      </c>
      <c r="C4915" t="s">
        <v>1963</v>
      </c>
      <c r="D4915">
        <v>2016</v>
      </c>
    </row>
    <row r="4916" spans="1:4" x14ac:dyDescent="0.3">
      <c r="A4916" s="18" t="s">
        <v>137</v>
      </c>
      <c r="B4916" s="27">
        <v>20</v>
      </c>
      <c r="C4916" t="s">
        <v>1963</v>
      </c>
      <c r="D4916">
        <v>2016</v>
      </c>
    </row>
    <row r="4917" spans="1:4" x14ac:dyDescent="0.3">
      <c r="A4917" s="18" t="s">
        <v>137</v>
      </c>
      <c r="B4917" s="27">
        <v>20</v>
      </c>
      <c r="C4917" t="s">
        <v>1963</v>
      </c>
      <c r="D4917">
        <v>2016</v>
      </c>
    </row>
    <row r="4918" spans="1:4" x14ac:dyDescent="0.3">
      <c r="A4918" s="18" t="s">
        <v>137</v>
      </c>
      <c r="B4918" s="27">
        <v>20</v>
      </c>
      <c r="C4918" t="s">
        <v>1963</v>
      </c>
      <c r="D4918">
        <v>2016</v>
      </c>
    </row>
    <row r="4919" spans="1:4" x14ac:dyDescent="0.3">
      <c r="A4919" s="18" t="s">
        <v>137</v>
      </c>
      <c r="B4919" s="27">
        <v>20</v>
      </c>
      <c r="C4919" t="s">
        <v>1963</v>
      </c>
      <c r="D4919">
        <v>2016</v>
      </c>
    </row>
    <row r="4920" spans="1:4" x14ac:dyDescent="0.3">
      <c r="A4920" s="18" t="s">
        <v>137</v>
      </c>
      <c r="B4920" s="27">
        <v>20</v>
      </c>
      <c r="C4920" t="s">
        <v>1963</v>
      </c>
      <c r="D4920">
        <v>2016</v>
      </c>
    </row>
    <row r="4921" spans="1:4" x14ac:dyDescent="0.3">
      <c r="A4921" s="18" t="s">
        <v>137</v>
      </c>
      <c r="B4921" s="27">
        <v>20</v>
      </c>
      <c r="C4921" t="s">
        <v>1963</v>
      </c>
      <c r="D4921">
        <v>2016</v>
      </c>
    </row>
    <row r="4922" spans="1:4" x14ac:dyDescent="0.3">
      <c r="A4922" s="18" t="s">
        <v>137</v>
      </c>
      <c r="B4922" s="27">
        <v>20</v>
      </c>
      <c r="C4922" t="s">
        <v>1963</v>
      </c>
      <c r="D4922">
        <v>2016</v>
      </c>
    </row>
    <row r="4923" spans="1:4" x14ac:dyDescent="0.3">
      <c r="A4923" s="18" t="s">
        <v>137</v>
      </c>
      <c r="B4923" s="27">
        <v>20</v>
      </c>
      <c r="C4923" t="s">
        <v>1963</v>
      </c>
      <c r="D4923">
        <v>2016</v>
      </c>
    </row>
    <row r="4924" spans="1:4" x14ac:dyDescent="0.3">
      <c r="A4924" s="18" t="s">
        <v>137</v>
      </c>
      <c r="B4924" s="27">
        <v>20</v>
      </c>
      <c r="C4924" t="s">
        <v>1963</v>
      </c>
      <c r="D4924">
        <v>2016</v>
      </c>
    </row>
    <row r="4925" spans="1:4" x14ac:dyDescent="0.3">
      <c r="A4925" s="18" t="s">
        <v>137</v>
      </c>
      <c r="B4925" s="27">
        <v>20</v>
      </c>
      <c r="C4925" t="s">
        <v>1963</v>
      </c>
      <c r="D4925">
        <v>2016</v>
      </c>
    </row>
    <row r="4926" spans="1:4" x14ac:dyDescent="0.3">
      <c r="A4926" s="18" t="s">
        <v>137</v>
      </c>
      <c r="B4926" s="27">
        <v>20</v>
      </c>
      <c r="C4926" t="s">
        <v>1963</v>
      </c>
      <c r="D4926">
        <v>2016</v>
      </c>
    </row>
    <row r="4927" spans="1:4" x14ac:dyDescent="0.3">
      <c r="A4927" s="18" t="s">
        <v>137</v>
      </c>
      <c r="B4927" s="27">
        <v>20</v>
      </c>
      <c r="C4927" t="s">
        <v>1963</v>
      </c>
      <c r="D4927">
        <v>2016</v>
      </c>
    </row>
    <row r="4928" spans="1:4" x14ac:dyDescent="0.3">
      <c r="A4928" s="18" t="s">
        <v>137</v>
      </c>
      <c r="B4928" s="27">
        <v>20</v>
      </c>
      <c r="C4928" t="s">
        <v>1963</v>
      </c>
      <c r="D4928">
        <v>2016</v>
      </c>
    </row>
    <row r="4929" spans="1:4" x14ac:dyDescent="0.3">
      <c r="A4929" s="18" t="s">
        <v>137</v>
      </c>
      <c r="B4929" s="27">
        <v>20</v>
      </c>
      <c r="C4929" t="s">
        <v>1963</v>
      </c>
      <c r="D4929">
        <v>2016</v>
      </c>
    </row>
    <row r="4930" spans="1:4" x14ac:dyDescent="0.3">
      <c r="A4930" s="18" t="s">
        <v>137</v>
      </c>
      <c r="B4930" s="27">
        <v>20</v>
      </c>
      <c r="C4930" t="s">
        <v>1963</v>
      </c>
      <c r="D4930">
        <v>2016</v>
      </c>
    </row>
    <row r="4931" spans="1:4" x14ac:dyDescent="0.3">
      <c r="A4931" s="18" t="s">
        <v>137</v>
      </c>
      <c r="B4931" s="27">
        <v>20</v>
      </c>
      <c r="C4931" t="s">
        <v>1963</v>
      </c>
      <c r="D4931">
        <v>2016</v>
      </c>
    </row>
    <row r="4932" spans="1:4" x14ac:dyDescent="0.3">
      <c r="A4932" s="18" t="s">
        <v>137</v>
      </c>
      <c r="B4932" s="27">
        <v>20</v>
      </c>
      <c r="C4932" t="s">
        <v>1963</v>
      </c>
      <c r="D4932">
        <v>2016</v>
      </c>
    </row>
    <row r="4933" spans="1:4" x14ac:dyDescent="0.3">
      <c r="A4933" s="18" t="s">
        <v>137</v>
      </c>
      <c r="B4933" s="27">
        <v>20</v>
      </c>
      <c r="C4933" t="s">
        <v>1963</v>
      </c>
      <c r="D4933">
        <v>2016</v>
      </c>
    </row>
    <row r="4934" spans="1:4" x14ac:dyDescent="0.3">
      <c r="A4934" s="18" t="s">
        <v>137</v>
      </c>
      <c r="B4934" s="27">
        <v>20</v>
      </c>
      <c r="C4934" t="s">
        <v>1963</v>
      </c>
      <c r="D4934">
        <v>2016</v>
      </c>
    </row>
    <row r="4935" spans="1:4" x14ac:dyDescent="0.3">
      <c r="A4935" s="18" t="s">
        <v>137</v>
      </c>
      <c r="B4935" s="27">
        <v>20</v>
      </c>
      <c r="C4935" t="s">
        <v>1963</v>
      </c>
      <c r="D4935">
        <v>2016</v>
      </c>
    </row>
    <row r="4936" spans="1:4" x14ac:dyDescent="0.3">
      <c r="A4936" s="18" t="s">
        <v>137</v>
      </c>
      <c r="B4936" s="27">
        <v>20</v>
      </c>
      <c r="C4936" t="s">
        <v>1963</v>
      </c>
      <c r="D4936">
        <v>2016</v>
      </c>
    </row>
    <row r="4937" spans="1:4" x14ac:dyDescent="0.3">
      <c r="A4937" s="18" t="s">
        <v>137</v>
      </c>
      <c r="B4937" s="27">
        <v>20</v>
      </c>
      <c r="C4937" t="s">
        <v>1963</v>
      </c>
      <c r="D4937">
        <v>2016</v>
      </c>
    </row>
    <row r="4938" spans="1:4" x14ac:dyDescent="0.3">
      <c r="A4938" s="18" t="s">
        <v>137</v>
      </c>
      <c r="B4938" s="27">
        <v>20</v>
      </c>
      <c r="C4938" t="s">
        <v>1963</v>
      </c>
      <c r="D4938">
        <v>2016</v>
      </c>
    </row>
    <row r="4939" spans="1:4" x14ac:dyDescent="0.3">
      <c r="A4939" s="18" t="s">
        <v>137</v>
      </c>
      <c r="B4939" s="27">
        <v>20</v>
      </c>
      <c r="C4939" t="s">
        <v>1963</v>
      </c>
      <c r="D4939">
        <v>2016</v>
      </c>
    </row>
    <row r="4940" spans="1:4" x14ac:dyDescent="0.3">
      <c r="A4940" s="18" t="s">
        <v>137</v>
      </c>
      <c r="B4940" s="27">
        <v>20</v>
      </c>
      <c r="C4940" t="s">
        <v>1963</v>
      </c>
      <c r="D4940">
        <v>2016</v>
      </c>
    </row>
    <row r="4941" spans="1:4" x14ac:dyDescent="0.3">
      <c r="A4941" s="18" t="s">
        <v>137</v>
      </c>
      <c r="B4941" s="27">
        <v>20</v>
      </c>
      <c r="C4941" t="s">
        <v>1963</v>
      </c>
      <c r="D4941">
        <v>2016</v>
      </c>
    </row>
    <row r="4942" spans="1:4" x14ac:dyDescent="0.3">
      <c r="A4942" s="18" t="s">
        <v>137</v>
      </c>
      <c r="B4942" s="27">
        <v>20</v>
      </c>
      <c r="C4942" t="s">
        <v>1963</v>
      </c>
      <c r="D4942">
        <v>2016</v>
      </c>
    </row>
    <row r="4943" spans="1:4" x14ac:dyDescent="0.3">
      <c r="A4943" s="18" t="s">
        <v>137</v>
      </c>
      <c r="B4943" s="27">
        <v>20</v>
      </c>
      <c r="C4943" t="s">
        <v>1963</v>
      </c>
      <c r="D4943">
        <v>2016</v>
      </c>
    </row>
    <row r="4944" spans="1:4" x14ac:dyDescent="0.3">
      <c r="A4944" s="18" t="s">
        <v>137</v>
      </c>
      <c r="B4944" s="27">
        <v>20</v>
      </c>
      <c r="C4944" t="s">
        <v>1963</v>
      </c>
      <c r="D4944">
        <v>2016</v>
      </c>
    </row>
    <row r="4945" spans="1:4" x14ac:dyDescent="0.3">
      <c r="A4945" s="18" t="s">
        <v>137</v>
      </c>
      <c r="B4945" s="27">
        <v>20</v>
      </c>
      <c r="C4945" t="s">
        <v>1963</v>
      </c>
      <c r="D4945">
        <v>2016</v>
      </c>
    </row>
    <row r="4946" spans="1:4" x14ac:dyDescent="0.3">
      <c r="A4946" s="18" t="s">
        <v>137</v>
      </c>
      <c r="B4946" s="27">
        <v>20</v>
      </c>
      <c r="C4946" t="s">
        <v>1963</v>
      </c>
      <c r="D4946">
        <v>2016</v>
      </c>
    </row>
    <row r="4947" spans="1:4" x14ac:dyDescent="0.3">
      <c r="A4947" s="18" t="s">
        <v>137</v>
      </c>
      <c r="B4947" s="27">
        <v>20</v>
      </c>
      <c r="C4947" t="s">
        <v>1963</v>
      </c>
      <c r="D4947">
        <v>2016</v>
      </c>
    </row>
    <row r="4948" spans="1:4" x14ac:dyDescent="0.3">
      <c r="A4948" s="18" t="s">
        <v>137</v>
      </c>
      <c r="B4948" s="27">
        <v>20</v>
      </c>
      <c r="C4948" t="s">
        <v>1963</v>
      </c>
      <c r="D4948">
        <v>2016</v>
      </c>
    </row>
    <row r="4949" spans="1:4" x14ac:dyDescent="0.3">
      <c r="A4949" s="18" t="s">
        <v>137</v>
      </c>
      <c r="B4949" s="27">
        <v>20</v>
      </c>
      <c r="C4949" t="s">
        <v>1963</v>
      </c>
      <c r="D4949">
        <v>2016</v>
      </c>
    </row>
    <row r="4950" spans="1:4" x14ac:dyDescent="0.3">
      <c r="A4950" s="18" t="s">
        <v>137</v>
      </c>
      <c r="B4950" s="27">
        <v>20</v>
      </c>
      <c r="C4950" t="s">
        <v>1963</v>
      </c>
      <c r="D4950">
        <v>2016</v>
      </c>
    </row>
    <row r="4951" spans="1:4" x14ac:dyDescent="0.3">
      <c r="A4951" s="18" t="s">
        <v>137</v>
      </c>
      <c r="B4951" s="27">
        <v>20</v>
      </c>
      <c r="C4951" t="s">
        <v>1963</v>
      </c>
      <c r="D4951">
        <v>2016</v>
      </c>
    </row>
    <row r="4952" spans="1:4" x14ac:dyDescent="0.3">
      <c r="A4952" s="18" t="s">
        <v>137</v>
      </c>
      <c r="B4952" s="27">
        <v>20</v>
      </c>
      <c r="C4952" t="s">
        <v>1963</v>
      </c>
      <c r="D4952">
        <v>2016</v>
      </c>
    </row>
    <row r="4953" spans="1:4" x14ac:dyDescent="0.3">
      <c r="A4953" s="18" t="s">
        <v>137</v>
      </c>
      <c r="B4953" s="27">
        <v>20</v>
      </c>
      <c r="C4953" t="s">
        <v>1963</v>
      </c>
      <c r="D4953">
        <v>2016</v>
      </c>
    </row>
    <row r="4954" spans="1:4" x14ac:dyDescent="0.3">
      <c r="A4954" s="18" t="s">
        <v>137</v>
      </c>
      <c r="B4954" s="27">
        <v>20</v>
      </c>
      <c r="C4954" t="s">
        <v>1963</v>
      </c>
      <c r="D4954">
        <v>2016</v>
      </c>
    </row>
    <row r="4955" spans="1:4" x14ac:dyDescent="0.3">
      <c r="A4955" s="18" t="s">
        <v>137</v>
      </c>
      <c r="B4955" s="27">
        <v>20</v>
      </c>
      <c r="C4955" t="s">
        <v>1963</v>
      </c>
      <c r="D4955">
        <v>2016</v>
      </c>
    </row>
    <row r="4956" spans="1:4" x14ac:dyDescent="0.3">
      <c r="A4956" s="18" t="s">
        <v>137</v>
      </c>
      <c r="B4956" s="27">
        <v>20</v>
      </c>
      <c r="C4956" t="s">
        <v>1963</v>
      </c>
      <c r="D4956">
        <v>2016</v>
      </c>
    </row>
    <row r="4957" spans="1:4" x14ac:dyDescent="0.3">
      <c r="A4957" s="18" t="s">
        <v>137</v>
      </c>
      <c r="B4957" s="27">
        <v>20</v>
      </c>
      <c r="C4957" t="s">
        <v>1963</v>
      </c>
      <c r="D4957">
        <v>2016</v>
      </c>
    </row>
    <row r="4958" spans="1:4" x14ac:dyDescent="0.3">
      <c r="A4958" s="18" t="s">
        <v>137</v>
      </c>
      <c r="B4958" s="27">
        <v>20</v>
      </c>
      <c r="C4958" t="s">
        <v>1963</v>
      </c>
      <c r="D4958">
        <v>2016</v>
      </c>
    </row>
    <row r="4959" spans="1:4" x14ac:dyDescent="0.3">
      <c r="A4959" s="18" t="s">
        <v>137</v>
      </c>
      <c r="B4959" s="27">
        <v>20</v>
      </c>
      <c r="C4959" t="s">
        <v>1963</v>
      </c>
      <c r="D4959">
        <v>2016</v>
      </c>
    </row>
    <row r="4960" spans="1:4" x14ac:dyDescent="0.3">
      <c r="A4960" s="18" t="s">
        <v>137</v>
      </c>
      <c r="B4960" s="27">
        <v>20</v>
      </c>
      <c r="C4960" t="s">
        <v>1963</v>
      </c>
      <c r="D4960">
        <v>2016</v>
      </c>
    </row>
    <row r="4961" spans="1:4" x14ac:dyDescent="0.3">
      <c r="A4961" s="18" t="s">
        <v>137</v>
      </c>
      <c r="B4961" s="27">
        <v>20</v>
      </c>
      <c r="C4961" t="s">
        <v>1963</v>
      </c>
      <c r="D4961">
        <v>2016</v>
      </c>
    </row>
    <row r="4962" spans="1:4" x14ac:dyDescent="0.3">
      <c r="A4962" s="18" t="s">
        <v>137</v>
      </c>
      <c r="B4962" s="27">
        <v>20</v>
      </c>
      <c r="C4962" t="s">
        <v>1963</v>
      </c>
      <c r="D4962">
        <v>2016</v>
      </c>
    </row>
    <row r="4963" spans="1:4" x14ac:dyDescent="0.3">
      <c r="A4963" s="18" t="s">
        <v>137</v>
      </c>
      <c r="B4963" s="27">
        <v>20</v>
      </c>
      <c r="C4963" t="s">
        <v>1963</v>
      </c>
      <c r="D4963">
        <v>2016</v>
      </c>
    </row>
    <row r="4964" spans="1:4" x14ac:dyDescent="0.3">
      <c r="A4964" s="18" t="s">
        <v>137</v>
      </c>
      <c r="B4964" s="27">
        <v>20</v>
      </c>
      <c r="C4964" t="s">
        <v>1963</v>
      </c>
      <c r="D4964">
        <v>2016</v>
      </c>
    </row>
    <row r="4965" spans="1:4" x14ac:dyDescent="0.3">
      <c r="A4965" s="18" t="s">
        <v>137</v>
      </c>
      <c r="B4965" s="27">
        <v>20</v>
      </c>
      <c r="C4965" t="s">
        <v>1963</v>
      </c>
      <c r="D4965">
        <v>2016</v>
      </c>
    </row>
    <row r="4966" spans="1:4" x14ac:dyDescent="0.3">
      <c r="A4966" s="18" t="s">
        <v>137</v>
      </c>
      <c r="B4966" s="27">
        <v>20</v>
      </c>
      <c r="C4966" t="s">
        <v>1963</v>
      </c>
      <c r="D4966">
        <v>2016</v>
      </c>
    </row>
    <row r="4967" spans="1:4" x14ac:dyDescent="0.3">
      <c r="A4967" s="18" t="s">
        <v>137</v>
      </c>
      <c r="B4967" s="27">
        <v>20</v>
      </c>
      <c r="C4967" t="s">
        <v>1963</v>
      </c>
      <c r="D4967">
        <v>2016</v>
      </c>
    </row>
    <row r="4968" spans="1:4" x14ac:dyDescent="0.3">
      <c r="A4968" s="18" t="s">
        <v>137</v>
      </c>
      <c r="B4968" s="27">
        <v>20</v>
      </c>
      <c r="C4968" t="s">
        <v>1963</v>
      </c>
      <c r="D4968">
        <v>2016</v>
      </c>
    </row>
    <row r="4969" spans="1:4" x14ac:dyDescent="0.3">
      <c r="A4969" s="18" t="s">
        <v>137</v>
      </c>
      <c r="B4969" s="27">
        <v>20</v>
      </c>
      <c r="C4969" t="s">
        <v>1963</v>
      </c>
      <c r="D4969">
        <v>2016</v>
      </c>
    </row>
    <row r="4970" spans="1:4" x14ac:dyDescent="0.3">
      <c r="A4970" s="18" t="s">
        <v>137</v>
      </c>
      <c r="B4970" s="27">
        <v>20</v>
      </c>
      <c r="C4970" t="s">
        <v>1963</v>
      </c>
      <c r="D4970">
        <v>2016</v>
      </c>
    </row>
    <row r="4971" spans="1:4" x14ac:dyDescent="0.3">
      <c r="A4971" s="18" t="s">
        <v>137</v>
      </c>
      <c r="B4971" s="27">
        <v>20</v>
      </c>
      <c r="C4971" t="s">
        <v>1963</v>
      </c>
      <c r="D4971">
        <v>2016</v>
      </c>
    </row>
    <row r="4972" spans="1:4" x14ac:dyDescent="0.3">
      <c r="A4972" s="18" t="s">
        <v>137</v>
      </c>
      <c r="B4972" s="27">
        <v>20</v>
      </c>
      <c r="C4972" t="s">
        <v>1963</v>
      </c>
      <c r="D4972">
        <v>2016</v>
      </c>
    </row>
    <row r="4973" spans="1:4" x14ac:dyDescent="0.3">
      <c r="A4973" s="18" t="s">
        <v>137</v>
      </c>
      <c r="B4973" s="27">
        <v>20</v>
      </c>
      <c r="C4973" t="s">
        <v>1963</v>
      </c>
      <c r="D4973">
        <v>2016</v>
      </c>
    </row>
    <row r="4974" spans="1:4" x14ac:dyDescent="0.3">
      <c r="A4974" s="18" t="s">
        <v>137</v>
      </c>
      <c r="B4974" s="27">
        <v>20</v>
      </c>
      <c r="C4974" t="s">
        <v>1963</v>
      </c>
      <c r="D4974">
        <v>2016</v>
      </c>
    </row>
    <row r="4975" spans="1:4" x14ac:dyDescent="0.3">
      <c r="A4975" s="18" t="s">
        <v>137</v>
      </c>
      <c r="B4975" s="27">
        <v>20</v>
      </c>
      <c r="C4975" t="s">
        <v>1963</v>
      </c>
      <c r="D4975">
        <v>2016</v>
      </c>
    </row>
    <row r="4976" spans="1:4" x14ac:dyDescent="0.3">
      <c r="A4976" s="18" t="s">
        <v>137</v>
      </c>
      <c r="B4976" s="27">
        <v>20</v>
      </c>
      <c r="C4976" t="s">
        <v>1963</v>
      </c>
      <c r="D4976">
        <v>2016</v>
      </c>
    </row>
    <row r="4977" spans="1:4" x14ac:dyDescent="0.3">
      <c r="A4977" s="18" t="s">
        <v>137</v>
      </c>
      <c r="B4977" s="27">
        <v>20</v>
      </c>
      <c r="C4977" t="s">
        <v>1963</v>
      </c>
      <c r="D4977">
        <v>2016</v>
      </c>
    </row>
    <row r="4978" spans="1:4" x14ac:dyDescent="0.3">
      <c r="A4978" s="18" t="s">
        <v>137</v>
      </c>
      <c r="B4978" s="27">
        <v>20</v>
      </c>
      <c r="C4978" t="s">
        <v>1963</v>
      </c>
      <c r="D4978">
        <v>2016</v>
      </c>
    </row>
    <row r="4979" spans="1:4" x14ac:dyDescent="0.3">
      <c r="A4979" s="18" t="s">
        <v>137</v>
      </c>
      <c r="B4979" s="27">
        <v>20</v>
      </c>
      <c r="C4979" t="s">
        <v>1963</v>
      </c>
      <c r="D4979">
        <v>2016</v>
      </c>
    </row>
    <row r="4980" spans="1:4" x14ac:dyDescent="0.3">
      <c r="A4980" s="18" t="s">
        <v>137</v>
      </c>
      <c r="B4980" s="27">
        <v>20</v>
      </c>
      <c r="C4980" t="s">
        <v>1963</v>
      </c>
      <c r="D4980">
        <v>2016</v>
      </c>
    </row>
    <row r="4981" spans="1:4" x14ac:dyDescent="0.3">
      <c r="A4981" s="18" t="s">
        <v>137</v>
      </c>
      <c r="B4981" s="27">
        <v>20</v>
      </c>
      <c r="C4981" t="s">
        <v>1963</v>
      </c>
      <c r="D4981">
        <v>2016</v>
      </c>
    </row>
    <row r="4982" spans="1:4" x14ac:dyDescent="0.3">
      <c r="A4982" s="18" t="s">
        <v>137</v>
      </c>
      <c r="B4982" s="27">
        <v>20</v>
      </c>
      <c r="C4982" t="s">
        <v>1963</v>
      </c>
      <c r="D4982">
        <v>2016</v>
      </c>
    </row>
    <row r="4983" spans="1:4" x14ac:dyDescent="0.3">
      <c r="A4983" s="18" t="s">
        <v>137</v>
      </c>
      <c r="B4983" s="27">
        <v>20</v>
      </c>
      <c r="C4983" t="s">
        <v>1963</v>
      </c>
      <c r="D4983">
        <v>2016</v>
      </c>
    </row>
    <row r="4984" spans="1:4" x14ac:dyDescent="0.3">
      <c r="A4984" s="18" t="s">
        <v>137</v>
      </c>
      <c r="B4984" s="27">
        <v>20</v>
      </c>
      <c r="C4984" t="s">
        <v>1963</v>
      </c>
      <c r="D4984">
        <v>2016</v>
      </c>
    </row>
    <row r="4985" spans="1:4" x14ac:dyDescent="0.3">
      <c r="A4985" s="18" t="s">
        <v>137</v>
      </c>
      <c r="B4985" s="27">
        <v>20</v>
      </c>
      <c r="C4985" t="s">
        <v>1963</v>
      </c>
      <c r="D4985">
        <v>2016</v>
      </c>
    </row>
    <row r="4986" spans="1:4" x14ac:dyDescent="0.3">
      <c r="A4986" s="18" t="s">
        <v>137</v>
      </c>
      <c r="B4986" s="27">
        <v>20</v>
      </c>
      <c r="C4986" t="s">
        <v>1963</v>
      </c>
      <c r="D4986">
        <v>2016</v>
      </c>
    </row>
    <row r="4987" spans="1:4" x14ac:dyDescent="0.3">
      <c r="A4987" s="18" t="s">
        <v>137</v>
      </c>
      <c r="B4987" s="27">
        <v>20</v>
      </c>
      <c r="C4987" t="s">
        <v>1963</v>
      </c>
      <c r="D4987">
        <v>2016</v>
      </c>
    </row>
    <row r="4988" spans="1:4" x14ac:dyDescent="0.3">
      <c r="A4988" s="18" t="s">
        <v>137</v>
      </c>
      <c r="B4988" s="27">
        <v>20</v>
      </c>
      <c r="C4988" t="s">
        <v>1963</v>
      </c>
      <c r="D4988">
        <v>2016</v>
      </c>
    </row>
    <row r="4989" spans="1:4" x14ac:dyDescent="0.3">
      <c r="A4989" s="18" t="s">
        <v>137</v>
      </c>
      <c r="B4989" s="27">
        <v>20</v>
      </c>
      <c r="C4989" t="s">
        <v>1963</v>
      </c>
      <c r="D4989">
        <v>2016</v>
      </c>
    </row>
    <row r="4990" spans="1:4" x14ac:dyDescent="0.3">
      <c r="A4990" s="18" t="s">
        <v>137</v>
      </c>
      <c r="B4990" s="27">
        <v>20</v>
      </c>
      <c r="C4990" t="s">
        <v>1963</v>
      </c>
      <c r="D4990">
        <v>2016</v>
      </c>
    </row>
    <row r="4991" spans="1:4" x14ac:dyDescent="0.3">
      <c r="A4991" s="18" t="s">
        <v>137</v>
      </c>
      <c r="B4991" s="27">
        <v>20</v>
      </c>
      <c r="C4991" t="s">
        <v>1963</v>
      </c>
      <c r="D4991">
        <v>2016</v>
      </c>
    </row>
    <row r="4992" spans="1:4" x14ac:dyDescent="0.3">
      <c r="A4992" s="18" t="s">
        <v>137</v>
      </c>
      <c r="B4992" s="27">
        <v>20</v>
      </c>
      <c r="C4992" t="s">
        <v>1963</v>
      </c>
      <c r="D4992">
        <v>2016</v>
      </c>
    </row>
    <row r="4993" spans="1:4" x14ac:dyDescent="0.3">
      <c r="A4993" s="18" t="s">
        <v>137</v>
      </c>
      <c r="B4993" s="27">
        <v>20</v>
      </c>
      <c r="C4993" t="s">
        <v>1963</v>
      </c>
      <c r="D4993">
        <v>2016</v>
      </c>
    </row>
    <row r="4994" spans="1:4" x14ac:dyDescent="0.3">
      <c r="A4994" s="18" t="s">
        <v>137</v>
      </c>
      <c r="B4994" s="27">
        <v>20</v>
      </c>
      <c r="C4994" t="s">
        <v>1963</v>
      </c>
      <c r="D4994">
        <v>2016</v>
      </c>
    </row>
    <row r="4995" spans="1:4" x14ac:dyDescent="0.3">
      <c r="A4995" s="18" t="s">
        <v>137</v>
      </c>
      <c r="B4995" s="27">
        <v>20</v>
      </c>
      <c r="C4995" t="s">
        <v>1963</v>
      </c>
      <c r="D4995">
        <v>2016</v>
      </c>
    </row>
    <row r="4996" spans="1:4" x14ac:dyDescent="0.3">
      <c r="A4996" s="18" t="s">
        <v>137</v>
      </c>
      <c r="B4996" s="27">
        <v>20</v>
      </c>
      <c r="C4996" t="s">
        <v>1963</v>
      </c>
      <c r="D4996">
        <v>2016</v>
      </c>
    </row>
    <row r="4997" spans="1:4" x14ac:dyDescent="0.3">
      <c r="A4997" s="18" t="s">
        <v>137</v>
      </c>
      <c r="B4997" s="27">
        <v>20</v>
      </c>
      <c r="C4997" t="s">
        <v>1963</v>
      </c>
      <c r="D4997">
        <v>2016</v>
      </c>
    </row>
    <row r="4998" spans="1:4" x14ac:dyDescent="0.3">
      <c r="A4998" s="18" t="s">
        <v>137</v>
      </c>
      <c r="B4998" s="27">
        <v>20</v>
      </c>
      <c r="C4998" t="s">
        <v>1963</v>
      </c>
      <c r="D4998">
        <v>2016</v>
      </c>
    </row>
    <row r="4999" spans="1:4" x14ac:dyDescent="0.3">
      <c r="A4999" s="18" t="s">
        <v>137</v>
      </c>
      <c r="B4999" s="27">
        <v>20</v>
      </c>
      <c r="C4999" t="s">
        <v>1963</v>
      </c>
      <c r="D4999">
        <v>2016</v>
      </c>
    </row>
    <row r="5000" spans="1:4" x14ac:dyDescent="0.3">
      <c r="A5000" s="18" t="s">
        <v>137</v>
      </c>
      <c r="B5000" s="27">
        <v>20</v>
      </c>
      <c r="C5000" t="s">
        <v>1963</v>
      </c>
      <c r="D5000">
        <v>2016</v>
      </c>
    </row>
    <row r="5001" spans="1:4" x14ac:dyDescent="0.3">
      <c r="A5001" s="18" t="s">
        <v>137</v>
      </c>
      <c r="B5001" s="27">
        <v>20</v>
      </c>
      <c r="C5001" t="s">
        <v>1963</v>
      </c>
      <c r="D5001">
        <v>2016</v>
      </c>
    </row>
    <row r="5002" spans="1:4" x14ac:dyDescent="0.3">
      <c r="A5002" s="18" t="s">
        <v>137</v>
      </c>
      <c r="B5002" s="27">
        <v>20</v>
      </c>
      <c r="C5002" t="s">
        <v>1963</v>
      </c>
      <c r="D5002">
        <v>2016</v>
      </c>
    </row>
    <row r="5003" spans="1:4" x14ac:dyDescent="0.3">
      <c r="A5003" s="18" t="s">
        <v>137</v>
      </c>
      <c r="B5003" s="27">
        <v>20</v>
      </c>
      <c r="C5003" t="s">
        <v>1963</v>
      </c>
      <c r="D5003">
        <v>2016</v>
      </c>
    </row>
    <row r="5004" spans="1:4" x14ac:dyDescent="0.3">
      <c r="A5004" s="18" t="s">
        <v>137</v>
      </c>
      <c r="B5004" s="27">
        <v>20</v>
      </c>
      <c r="C5004" t="s">
        <v>1963</v>
      </c>
      <c r="D5004">
        <v>2016</v>
      </c>
    </row>
    <row r="5005" spans="1:4" x14ac:dyDescent="0.3">
      <c r="A5005" s="18" t="s">
        <v>137</v>
      </c>
      <c r="B5005" s="27">
        <v>20</v>
      </c>
      <c r="C5005" t="s">
        <v>1963</v>
      </c>
      <c r="D5005">
        <v>2016</v>
      </c>
    </row>
    <row r="5006" spans="1:4" x14ac:dyDescent="0.3">
      <c r="A5006" s="18" t="s">
        <v>137</v>
      </c>
      <c r="B5006" s="27">
        <v>20</v>
      </c>
      <c r="C5006" t="s">
        <v>1963</v>
      </c>
      <c r="D5006">
        <v>2016</v>
      </c>
    </row>
    <row r="5007" spans="1:4" x14ac:dyDescent="0.3">
      <c r="A5007" s="18" t="s">
        <v>137</v>
      </c>
      <c r="B5007" s="27">
        <v>20</v>
      </c>
      <c r="C5007" t="s">
        <v>1963</v>
      </c>
      <c r="D5007">
        <v>2016</v>
      </c>
    </row>
    <row r="5008" spans="1:4" x14ac:dyDescent="0.3">
      <c r="A5008" s="18" t="s">
        <v>137</v>
      </c>
      <c r="B5008" s="27">
        <v>20</v>
      </c>
      <c r="C5008" t="s">
        <v>1963</v>
      </c>
      <c r="D5008">
        <v>2016</v>
      </c>
    </row>
    <row r="5009" spans="1:4" x14ac:dyDescent="0.3">
      <c r="A5009" s="18" t="s">
        <v>137</v>
      </c>
      <c r="B5009" s="27">
        <v>20</v>
      </c>
      <c r="C5009" t="s">
        <v>1963</v>
      </c>
      <c r="D5009">
        <v>2016</v>
      </c>
    </row>
    <row r="5010" spans="1:4" x14ac:dyDescent="0.3">
      <c r="A5010" s="18" t="s">
        <v>137</v>
      </c>
      <c r="B5010" s="27">
        <v>20</v>
      </c>
      <c r="C5010" t="s">
        <v>1963</v>
      </c>
      <c r="D5010">
        <v>2016</v>
      </c>
    </row>
    <row r="5011" spans="1:4" x14ac:dyDescent="0.3">
      <c r="A5011" s="18" t="s">
        <v>137</v>
      </c>
      <c r="B5011" s="27">
        <v>20</v>
      </c>
      <c r="C5011" t="s">
        <v>1963</v>
      </c>
      <c r="D5011">
        <v>2016</v>
      </c>
    </row>
    <row r="5012" spans="1:4" x14ac:dyDescent="0.3">
      <c r="A5012" s="18" t="s">
        <v>137</v>
      </c>
      <c r="B5012" s="27">
        <v>20</v>
      </c>
      <c r="C5012" t="s">
        <v>1963</v>
      </c>
      <c r="D5012">
        <v>2016</v>
      </c>
    </row>
    <row r="5013" spans="1:4" x14ac:dyDescent="0.3">
      <c r="A5013" s="18" t="s">
        <v>137</v>
      </c>
      <c r="B5013" s="27">
        <v>20</v>
      </c>
      <c r="C5013" t="s">
        <v>1963</v>
      </c>
      <c r="D5013">
        <v>2016</v>
      </c>
    </row>
    <row r="5014" spans="1:4" x14ac:dyDescent="0.3">
      <c r="A5014" s="18" t="s">
        <v>137</v>
      </c>
      <c r="B5014" s="27">
        <v>20</v>
      </c>
      <c r="C5014" t="s">
        <v>1963</v>
      </c>
      <c r="D5014">
        <v>2016</v>
      </c>
    </row>
    <row r="5015" spans="1:4" x14ac:dyDescent="0.3">
      <c r="A5015" s="18" t="s">
        <v>137</v>
      </c>
      <c r="B5015" s="27">
        <v>20</v>
      </c>
      <c r="C5015" t="s">
        <v>1963</v>
      </c>
      <c r="D5015">
        <v>2016</v>
      </c>
    </row>
    <row r="5016" spans="1:4" x14ac:dyDescent="0.3">
      <c r="A5016" s="18" t="s">
        <v>137</v>
      </c>
      <c r="B5016" s="27">
        <v>20</v>
      </c>
      <c r="C5016" t="s">
        <v>1963</v>
      </c>
      <c r="D5016">
        <v>2016</v>
      </c>
    </row>
    <row r="5017" spans="1:4" x14ac:dyDescent="0.3">
      <c r="A5017" s="18" t="s">
        <v>137</v>
      </c>
      <c r="B5017" s="27">
        <v>20</v>
      </c>
      <c r="C5017" t="s">
        <v>1963</v>
      </c>
      <c r="D5017">
        <v>2016</v>
      </c>
    </row>
    <row r="5018" spans="1:4" x14ac:dyDescent="0.3">
      <c r="A5018" s="18" t="s">
        <v>137</v>
      </c>
      <c r="B5018" s="27">
        <v>20</v>
      </c>
      <c r="C5018" t="s">
        <v>1963</v>
      </c>
      <c r="D5018">
        <v>2016</v>
      </c>
    </row>
    <row r="5019" spans="1:4" x14ac:dyDescent="0.3">
      <c r="A5019" s="18" t="s">
        <v>137</v>
      </c>
      <c r="B5019" s="27">
        <v>20</v>
      </c>
      <c r="C5019" t="s">
        <v>1963</v>
      </c>
      <c r="D5019">
        <v>2016</v>
      </c>
    </row>
    <row r="5020" spans="1:4" x14ac:dyDescent="0.3">
      <c r="A5020" s="18" t="s">
        <v>137</v>
      </c>
      <c r="B5020" s="27">
        <v>20</v>
      </c>
      <c r="C5020" t="s">
        <v>1963</v>
      </c>
      <c r="D5020">
        <v>2016</v>
      </c>
    </row>
    <row r="5021" spans="1:4" x14ac:dyDescent="0.3">
      <c r="A5021" s="18" t="s">
        <v>137</v>
      </c>
      <c r="B5021" s="27">
        <v>20</v>
      </c>
      <c r="C5021" t="s">
        <v>1963</v>
      </c>
      <c r="D5021">
        <v>2016</v>
      </c>
    </row>
    <row r="5022" spans="1:4" x14ac:dyDescent="0.3">
      <c r="A5022" s="18" t="s">
        <v>137</v>
      </c>
      <c r="B5022" s="27">
        <v>20</v>
      </c>
      <c r="C5022" t="s">
        <v>1963</v>
      </c>
      <c r="D5022">
        <v>2016</v>
      </c>
    </row>
    <row r="5023" spans="1:4" x14ac:dyDescent="0.3">
      <c r="A5023" s="18" t="s">
        <v>137</v>
      </c>
      <c r="B5023" s="27">
        <v>20</v>
      </c>
      <c r="C5023" t="s">
        <v>1963</v>
      </c>
      <c r="D5023">
        <v>2016</v>
      </c>
    </row>
    <row r="5024" spans="1:4" x14ac:dyDescent="0.3">
      <c r="A5024" s="18" t="s">
        <v>137</v>
      </c>
      <c r="B5024" s="27">
        <v>20</v>
      </c>
      <c r="C5024" t="s">
        <v>1963</v>
      </c>
      <c r="D5024">
        <v>2016</v>
      </c>
    </row>
    <row r="5025" spans="1:4" x14ac:dyDescent="0.3">
      <c r="A5025" s="18" t="s">
        <v>137</v>
      </c>
      <c r="B5025" s="27">
        <v>20</v>
      </c>
      <c r="C5025" t="s">
        <v>1963</v>
      </c>
      <c r="D5025">
        <v>2016</v>
      </c>
    </row>
    <row r="5026" spans="1:4" x14ac:dyDescent="0.3">
      <c r="A5026" s="18" t="s">
        <v>137</v>
      </c>
      <c r="B5026" s="27">
        <v>20</v>
      </c>
      <c r="C5026" t="s">
        <v>1963</v>
      </c>
      <c r="D5026">
        <v>2016</v>
      </c>
    </row>
    <row r="5027" spans="1:4" x14ac:dyDescent="0.3">
      <c r="A5027" s="18" t="s">
        <v>137</v>
      </c>
      <c r="B5027" s="27">
        <v>20</v>
      </c>
      <c r="C5027" t="s">
        <v>1963</v>
      </c>
      <c r="D5027">
        <v>2016</v>
      </c>
    </row>
    <row r="5028" spans="1:4" x14ac:dyDescent="0.3">
      <c r="A5028" s="18" t="s">
        <v>137</v>
      </c>
      <c r="B5028" s="27">
        <v>20</v>
      </c>
      <c r="C5028" t="s">
        <v>1963</v>
      </c>
      <c r="D5028">
        <v>2016</v>
      </c>
    </row>
    <row r="5029" spans="1:4" x14ac:dyDescent="0.3">
      <c r="A5029" s="18" t="s">
        <v>137</v>
      </c>
      <c r="B5029" s="27">
        <v>20</v>
      </c>
      <c r="C5029" t="s">
        <v>1963</v>
      </c>
      <c r="D5029">
        <v>2016</v>
      </c>
    </row>
    <row r="5030" spans="1:4" x14ac:dyDescent="0.3">
      <c r="A5030" s="18" t="s">
        <v>137</v>
      </c>
      <c r="B5030" s="27">
        <v>20</v>
      </c>
      <c r="C5030" t="s">
        <v>1963</v>
      </c>
      <c r="D5030">
        <v>2016</v>
      </c>
    </row>
    <row r="5031" spans="1:4" x14ac:dyDescent="0.3">
      <c r="A5031" s="18" t="s">
        <v>137</v>
      </c>
      <c r="B5031" s="27">
        <v>20</v>
      </c>
      <c r="C5031" t="s">
        <v>1963</v>
      </c>
      <c r="D5031">
        <v>2016</v>
      </c>
    </row>
    <row r="5032" spans="1:4" x14ac:dyDescent="0.3">
      <c r="A5032" s="18" t="s">
        <v>137</v>
      </c>
      <c r="B5032" s="27">
        <v>20</v>
      </c>
      <c r="C5032" t="s">
        <v>1963</v>
      </c>
      <c r="D5032">
        <v>2016</v>
      </c>
    </row>
    <row r="5033" spans="1:4" x14ac:dyDescent="0.3">
      <c r="A5033" s="18" t="s">
        <v>137</v>
      </c>
      <c r="B5033" s="27">
        <v>20</v>
      </c>
      <c r="C5033" t="s">
        <v>1963</v>
      </c>
      <c r="D5033">
        <v>2016</v>
      </c>
    </row>
    <row r="5034" spans="1:4" x14ac:dyDescent="0.3">
      <c r="A5034" s="18" t="s">
        <v>137</v>
      </c>
      <c r="B5034" s="27">
        <v>20</v>
      </c>
      <c r="C5034" t="s">
        <v>1963</v>
      </c>
      <c r="D5034">
        <v>2016</v>
      </c>
    </row>
    <row r="5035" spans="1:4" x14ac:dyDescent="0.3">
      <c r="A5035" s="18" t="s">
        <v>137</v>
      </c>
      <c r="B5035" s="27">
        <v>20</v>
      </c>
      <c r="C5035" t="s">
        <v>1963</v>
      </c>
      <c r="D5035">
        <v>2016</v>
      </c>
    </row>
    <row r="5036" spans="1:4" x14ac:dyDescent="0.3">
      <c r="A5036" s="18" t="s">
        <v>137</v>
      </c>
      <c r="B5036" s="27">
        <v>20</v>
      </c>
      <c r="C5036" t="s">
        <v>1963</v>
      </c>
      <c r="D5036">
        <v>2016</v>
      </c>
    </row>
    <row r="5037" spans="1:4" x14ac:dyDescent="0.3">
      <c r="A5037" s="18" t="s">
        <v>137</v>
      </c>
      <c r="B5037" s="27">
        <v>20</v>
      </c>
      <c r="C5037" t="s">
        <v>1963</v>
      </c>
      <c r="D5037">
        <v>2016</v>
      </c>
    </row>
    <row r="5038" spans="1:4" x14ac:dyDescent="0.3">
      <c r="A5038" s="18" t="s">
        <v>137</v>
      </c>
      <c r="B5038" s="27">
        <v>20</v>
      </c>
      <c r="C5038" t="s">
        <v>1963</v>
      </c>
      <c r="D5038">
        <v>2016</v>
      </c>
    </row>
    <row r="5039" spans="1:4" x14ac:dyDescent="0.3">
      <c r="A5039" s="18" t="s">
        <v>137</v>
      </c>
      <c r="B5039" s="27">
        <v>20</v>
      </c>
      <c r="C5039" t="s">
        <v>1963</v>
      </c>
      <c r="D5039">
        <v>2016</v>
      </c>
    </row>
    <row r="5040" spans="1:4" x14ac:dyDescent="0.3">
      <c r="A5040" s="18" t="s">
        <v>137</v>
      </c>
      <c r="B5040" s="27">
        <v>20</v>
      </c>
      <c r="C5040" t="s">
        <v>1963</v>
      </c>
      <c r="D5040">
        <v>2016</v>
      </c>
    </row>
    <row r="5041" spans="1:4" x14ac:dyDescent="0.3">
      <c r="A5041" s="18" t="s">
        <v>137</v>
      </c>
      <c r="B5041" s="27">
        <v>20</v>
      </c>
      <c r="C5041" t="s">
        <v>1963</v>
      </c>
      <c r="D5041">
        <v>2016</v>
      </c>
    </row>
    <row r="5042" spans="1:4" x14ac:dyDescent="0.3">
      <c r="A5042" s="18" t="s">
        <v>137</v>
      </c>
      <c r="B5042" s="27">
        <v>20</v>
      </c>
      <c r="C5042" t="s">
        <v>1963</v>
      </c>
      <c r="D5042">
        <v>2016</v>
      </c>
    </row>
    <row r="5043" spans="1:4" x14ac:dyDescent="0.3">
      <c r="A5043" s="18" t="s">
        <v>137</v>
      </c>
      <c r="B5043" s="27">
        <v>20</v>
      </c>
      <c r="C5043" t="s">
        <v>1963</v>
      </c>
      <c r="D5043">
        <v>2016</v>
      </c>
    </row>
    <row r="5044" spans="1:4" x14ac:dyDescent="0.3">
      <c r="A5044" s="18" t="s">
        <v>137</v>
      </c>
      <c r="B5044" s="27">
        <v>20</v>
      </c>
      <c r="C5044" t="s">
        <v>1963</v>
      </c>
      <c r="D5044">
        <v>2016</v>
      </c>
    </row>
    <row r="5045" spans="1:4" x14ac:dyDescent="0.3">
      <c r="A5045" s="18" t="s">
        <v>137</v>
      </c>
      <c r="B5045" s="27">
        <v>20</v>
      </c>
      <c r="C5045" t="s">
        <v>1963</v>
      </c>
      <c r="D5045">
        <v>2016</v>
      </c>
    </row>
    <row r="5046" spans="1:4" x14ac:dyDescent="0.3">
      <c r="A5046" s="18" t="s">
        <v>137</v>
      </c>
      <c r="B5046" s="27">
        <v>20</v>
      </c>
      <c r="C5046" t="s">
        <v>1963</v>
      </c>
      <c r="D5046">
        <v>2016</v>
      </c>
    </row>
    <row r="5047" spans="1:4" x14ac:dyDescent="0.3">
      <c r="A5047" s="18" t="s">
        <v>137</v>
      </c>
      <c r="B5047" s="27">
        <v>20</v>
      </c>
      <c r="C5047" t="s">
        <v>1963</v>
      </c>
      <c r="D5047">
        <v>2016</v>
      </c>
    </row>
    <row r="5048" spans="1:4" x14ac:dyDescent="0.3">
      <c r="A5048" s="18" t="s">
        <v>137</v>
      </c>
      <c r="B5048" s="27">
        <v>20</v>
      </c>
      <c r="C5048" t="s">
        <v>1963</v>
      </c>
      <c r="D5048">
        <v>2016</v>
      </c>
    </row>
    <row r="5049" spans="1:4" x14ac:dyDescent="0.3">
      <c r="A5049" s="18" t="s">
        <v>137</v>
      </c>
      <c r="B5049" s="27">
        <v>20</v>
      </c>
      <c r="C5049" t="s">
        <v>1963</v>
      </c>
      <c r="D5049">
        <v>2016</v>
      </c>
    </row>
    <row r="5050" spans="1:4" x14ac:dyDescent="0.3">
      <c r="A5050" s="18" t="s">
        <v>137</v>
      </c>
      <c r="B5050" s="27">
        <v>20</v>
      </c>
      <c r="C5050" t="s">
        <v>1963</v>
      </c>
      <c r="D5050">
        <v>2016</v>
      </c>
    </row>
    <row r="5051" spans="1:4" x14ac:dyDescent="0.3">
      <c r="A5051" s="18" t="s">
        <v>137</v>
      </c>
      <c r="B5051" s="27">
        <v>20</v>
      </c>
      <c r="C5051" t="s">
        <v>1963</v>
      </c>
      <c r="D5051">
        <v>2016</v>
      </c>
    </row>
    <row r="5052" spans="1:4" x14ac:dyDescent="0.3">
      <c r="A5052" s="18" t="s">
        <v>137</v>
      </c>
      <c r="B5052" s="27">
        <v>20</v>
      </c>
      <c r="C5052" t="s">
        <v>1963</v>
      </c>
      <c r="D5052">
        <v>2016</v>
      </c>
    </row>
    <row r="5053" spans="1:4" x14ac:dyDescent="0.3">
      <c r="A5053" s="18" t="s">
        <v>137</v>
      </c>
      <c r="B5053" s="27">
        <v>20</v>
      </c>
      <c r="C5053" t="s">
        <v>1963</v>
      </c>
      <c r="D5053">
        <v>2016</v>
      </c>
    </row>
    <row r="5054" spans="1:4" x14ac:dyDescent="0.3">
      <c r="A5054" s="18" t="s">
        <v>137</v>
      </c>
      <c r="B5054" s="27">
        <v>20</v>
      </c>
      <c r="C5054" t="s">
        <v>1963</v>
      </c>
      <c r="D5054">
        <v>2016</v>
      </c>
    </row>
    <row r="5055" spans="1:4" x14ac:dyDescent="0.3">
      <c r="A5055" s="18" t="s">
        <v>137</v>
      </c>
      <c r="B5055" s="27">
        <v>20</v>
      </c>
      <c r="C5055" t="s">
        <v>1963</v>
      </c>
      <c r="D5055">
        <v>2016</v>
      </c>
    </row>
    <row r="5056" spans="1:4" x14ac:dyDescent="0.3">
      <c r="A5056" s="18" t="s">
        <v>137</v>
      </c>
      <c r="B5056" s="27">
        <v>20</v>
      </c>
      <c r="C5056" t="s">
        <v>1963</v>
      </c>
      <c r="D5056">
        <v>2016</v>
      </c>
    </row>
    <row r="5057" spans="1:4" x14ac:dyDescent="0.3">
      <c r="A5057" s="18" t="s">
        <v>137</v>
      </c>
      <c r="B5057" s="27">
        <v>20</v>
      </c>
      <c r="C5057" t="s">
        <v>1963</v>
      </c>
      <c r="D5057">
        <v>2016</v>
      </c>
    </row>
    <row r="5058" spans="1:4" x14ac:dyDescent="0.3">
      <c r="A5058" s="18" t="s">
        <v>137</v>
      </c>
      <c r="B5058" s="27">
        <v>20</v>
      </c>
      <c r="C5058" t="s">
        <v>1963</v>
      </c>
      <c r="D5058">
        <v>2016</v>
      </c>
    </row>
    <row r="5059" spans="1:4" x14ac:dyDescent="0.3">
      <c r="A5059" s="18" t="s">
        <v>137</v>
      </c>
      <c r="B5059" s="27">
        <v>20</v>
      </c>
      <c r="C5059" t="s">
        <v>1963</v>
      </c>
      <c r="D5059">
        <v>2016</v>
      </c>
    </row>
    <row r="5060" spans="1:4" x14ac:dyDescent="0.3">
      <c r="A5060" s="18" t="s">
        <v>137</v>
      </c>
      <c r="B5060" s="27">
        <v>20</v>
      </c>
      <c r="C5060" t="s">
        <v>1963</v>
      </c>
      <c r="D5060">
        <v>2016</v>
      </c>
    </row>
    <row r="5061" spans="1:4" x14ac:dyDescent="0.3">
      <c r="A5061" s="18" t="s">
        <v>137</v>
      </c>
      <c r="B5061" s="27">
        <v>20</v>
      </c>
      <c r="C5061" t="s">
        <v>1963</v>
      </c>
      <c r="D5061">
        <v>2016</v>
      </c>
    </row>
    <row r="5062" spans="1:4" x14ac:dyDescent="0.3">
      <c r="A5062" s="18" t="s">
        <v>137</v>
      </c>
      <c r="B5062" s="27">
        <v>20</v>
      </c>
      <c r="C5062" t="s">
        <v>1963</v>
      </c>
      <c r="D5062">
        <v>2016</v>
      </c>
    </row>
    <row r="5063" spans="1:4" x14ac:dyDescent="0.3">
      <c r="A5063" s="18" t="s">
        <v>137</v>
      </c>
      <c r="B5063" s="27">
        <v>20</v>
      </c>
      <c r="C5063" t="s">
        <v>1963</v>
      </c>
      <c r="D5063">
        <v>2016</v>
      </c>
    </row>
    <row r="5064" spans="1:4" x14ac:dyDescent="0.3">
      <c r="A5064" s="18" t="s">
        <v>137</v>
      </c>
      <c r="B5064" s="27">
        <v>20</v>
      </c>
      <c r="C5064" t="s">
        <v>1963</v>
      </c>
      <c r="D5064">
        <v>2016</v>
      </c>
    </row>
    <row r="5065" spans="1:4" x14ac:dyDescent="0.3">
      <c r="A5065" s="18" t="s">
        <v>137</v>
      </c>
      <c r="B5065" s="27">
        <v>20</v>
      </c>
      <c r="C5065" t="s">
        <v>1963</v>
      </c>
      <c r="D5065">
        <v>2016</v>
      </c>
    </row>
    <row r="5066" spans="1:4" x14ac:dyDescent="0.3">
      <c r="A5066" s="18" t="s">
        <v>137</v>
      </c>
      <c r="B5066" s="27">
        <v>20</v>
      </c>
      <c r="C5066" t="s">
        <v>1963</v>
      </c>
      <c r="D5066">
        <v>2016</v>
      </c>
    </row>
    <row r="5067" spans="1:4" x14ac:dyDescent="0.3">
      <c r="A5067" s="18" t="s">
        <v>137</v>
      </c>
      <c r="B5067" s="27">
        <v>20</v>
      </c>
      <c r="C5067" t="s">
        <v>1963</v>
      </c>
      <c r="D5067">
        <v>2016</v>
      </c>
    </row>
    <row r="5068" spans="1:4" x14ac:dyDescent="0.3">
      <c r="A5068" s="18" t="s">
        <v>137</v>
      </c>
      <c r="B5068" s="27">
        <v>20</v>
      </c>
      <c r="C5068" t="s">
        <v>1963</v>
      </c>
      <c r="D5068">
        <v>2016</v>
      </c>
    </row>
    <row r="5069" spans="1:4" x14ac:dyDescent="0.3">
      <c r="A5069" s="18" t="s">
        <v>137</v>
      </c>
      <c r="B5069" s="27">
        <v>20</v>
      </c>
      <c r="C5069" t="s">
        <v>1963</v>
      </c>
      <c r="D5069">
        <v>2016</v>
      </c>
    </row>
    <row r="5070" spans="1:4" x14ac:dyDescent="0.3">
      <c r="A5070" s="18" t="s">
        <v>137</v>
      </c>
      <c r="B5070" s="27">
        <v>20</v>
      </c>
      <c r="C5070" t="s">
        <v>1963</v>
      </c>
      <c r="D5070">
        <v>2016</v>
      </c>
    </row>
    <row r="5071" spans="1:4" x14ac:dyDescent="0.3">
      <c r="A5071" s="18" t="s">
        <v>137</v>
      </c>
      <c r="B5071" s="27">
        <v>20</v>
      </c>
      <c r="C5071" t="s">
        <v>1963</v>
      </c>
      <c r="D5071">
        <v>2016</v>
      </c>
    </row>
    <row r="5072" spans="1:4" x14ac:dyDescent="0.3">
      <c r="A5072" s="18" t="s">
        <v>137</v>
      </c>
      <c r="B5072" s="27">
        <v>20</v>
      </c>
      <c r="C5072" t="s">
        <v>1963</v>
      </c>
      <c r="D5072">
        <v>2016</v>
      </c>
    </row>
    <row r="5073" spans="1:4" x14ac:dyDescent="0.3">
      <c r="A5073" s="18" t="s">
        <v>137</v>
      </c>
      <c r="B5073" s="27">
        <v>20</v>
      </c>
      <c r="C5073" t="s">
        <v>1963</v>
      </c>
      <c r="D5073">
        <v>2016</v>
      </c>
    </row>
    <row r="5074" spans="1:4" x14ac:dyDescent="0.3">
      <c r="A5074" s="18" t="s">
        <v>137</v>
      </c>
      <c r="B5074" s="27">
        <v>20</v>
      </c>
      <c r="C5074" t="s">
        <v>1963</v>
      </c>
      <c r="D5074">
        <v>2016</v>
      </c>
    </row>
    <row r="5075" spans="1:4" x14ac:dyDescent="0.3">
      <c r="A5075" s="18" t="s">
        <v>137</v>
      </c>
      <c r="B5075" s="27">
        <v>20</v>
      </c>
      <c r="C5075" t="s">
        <v>1963</v>
      </c>
      <c r="D5075">
        <v>2016</v>
      </c>
    </row>
    <row r="5076" spans="1:4" x14ac:dyDescent="0.3">
      <c r="A5076" s="18" t="s">
        <v>137</v>
      </c>
      <c r="B5076" s="27">
        <v>20</v>
      </c>
      <c r="C5076" t="s">
        <v>1963</v>
      </c>
      <c r="D5076">
        <v>2016</v>
      </c>
    </row>
    <row r="5077" spans="1:4" x14ac:dyDescent="0.3">
      <c r="A5077" s="18" t="s">
        <v>137</v>
      </c>
      <c r="B5077" s="27">
        <v>20</v>
      </c>
      <c r="C5077" t="s">
        <v>1963</v>
      </c>
      <c r="D5077">
        <v>2016</v>
      </c>
    </row>
    <row r="5078" spans="1:4" x14ac:dyDescent="0.3">
      <c r="A5078" s="18" t="s">
        <v>137</v>
      </c>
      <c r="B5078" s="27">
        <v>20</v>
      </c>
      <c r="C5078" t="s">
        <v>1963</v>
      </c>
      <c r="D5078">
        <v>2016</v>
      </c>
    </row>
    <row r="5079" spans="1:4" x14ac:dyDescent="0.3">
      <c r="A5079" s="18" t="s">
        <v>137</v>
      </c>
      <c r="B5079" s="27">
        <v>20</v>
      </c>
      <c r="C5079" t="s">
        <v>1963</v>
      </c>
      <c r="D5079">
        <v>2016</v>
      </c>
    </row>
    <row r="5080" spans="1:4" x14ac:dyDescent="0.3">
      <c r="A5080" s="18" t="s">
        <v>137</v>
      </c>
      <c r="B5080" s="27">
        <v>20</v>
      </c>
      <c r="C5080" t="s">
        <v>1963</v>
      </c>
      <c r="D5080">
        <v>2016</v>
      </c>
    </row>
    <row r="5081" spans="1:4" x14ac:dyDescent="0.3">
      <c r="A5081" s="18" t="s">
        <v>137</v>
      </c>
      <c r="B5081" s="27">
        <v>20</v>
      </c>
      <c r="C5081" t="s">
        <v>1963</v>
      </c>
      <c r="D5081">
        <v>2016</v>
      </c>
    </row>
    <row r="5082" spans="1:4" x14ac:dyDescent="0.3">
      <c r="A5082" s="18" t="s">
        <v>137</v>
      </c>
      <c r="B5082" s="27">
        <v>20</v>
      </c>
      <c r="C5082" t="s">
        <v>1963</v>
      </c>
      <c r="D5082">
        <v>2016</v>
      </c>
    </row>
    <row r="5083" spans="1:4" x14ac:dyDescent="0.3">
      <c r="A5083" s="18" t="s">
        <v>137</v>
      </c>
      <c r="B5083" s="27">
        <v>20</v>
      </c>
      <c r="C5083" t="s">
        <v>1963</v>
      </c>
      <c r="D5083">
        <v>2016</v>
      </c>
    </row>
    <row r="5084" spans="1:4" x14ac:dyDescent="0.3">
      <c r="A5084" s="18" t="s">
        <v>137</v>
      </c>
      <c r="B5084" s="27">
        <v>20</v>
      </c>
      <c r="C5084" t="s">
        <v>1963</v>
      </c>
      <c r="D5084">
        <v>2016</v>
      </c>
    </row>
    <row r="5085" spans="1:4" x14ac:dyDescent="0.3">
      <c r="A5085" s="18" t="s">
        <v>137</v>
      </c>
      <c r="B5085" s="27">
        <v>20</v>
      </c>
      <c r="C5085" t="s">
        <v>1963</v>
      </c>
      <c r="D5085">
        <v>2016</v>
      </c>
    </row>
    <row r="5086" spans="1:4" x14ac:dyDescent="0.3">
      <c r="A5086" s="18" t="s">
        <v>137</v>
      </c>
      <c r="B5086" s="27">
        <v>20</v>
      </c>
      <c r="C5086" t="s">
        <v>1963</v>
      </c>
      <c r="D5086">
        <v>2016</v>
      </c>
    </row>
    <row r="5087" spans="1:4" x14ac:dyDescent="0.3">
      <c r="A5087" s="18" t="s">
        <v>137</v>
      </c>
      <c r="B5087" s="27">
        <v>20</v>
      </c>
      <c r="C5087" t="s">
        <v>1963</v>
      </c>
      <c r="D5087">
        <v>2016</v>
      </c>
    </row>
    <row r="5088" spans="1:4" x14ac:dyDescent="0.3">
      <c r="A5088" s="18" t="s">
        <v>137</v>
      </c>
      <c r="B5088" s="27">
        <v>20</v>
      </c>
      <c r="C5088" t="s">
        <v>1963</v>
      </c>
      <c r="D5088">
        <v>2016</v>
      </c>
    </row>
    <row r="5089" spans="1:4" x14ac:dyDescent="0.3">
      <c r="A5089" s="18" t="s">
        <v>137</v>
      </c>
      <c r="B5089" s="27">
        <v>20</v>
      </c>
      <c r="C5089" t="s">
        <v>1963</v>
      </c>
      <c r="D5089">
        <v>2016</v>
      </c>
    </row>
    <row r="5090" spans="1:4" x14ac:dyDescent="0.3">
      <c r="A5090" s="18" t="s">
        <v>137</v>
      </c>
      <c r="B5090" s="27">
        <v>20</v>
      </c>
      <c r="C5090" t="s">
        <v>1963</v>
      </c>
      <c r="D5090">
        <v>2016</v>
      </c>
    </row>
    <row r="5091" spans="1:4" x14ac:dyDescent="0.3">
      <c r="A5091" s="18" t="s">
        <v>137</v>
      </c>
      <c r="B5091" s="27">
        <v>20</v>
      </c>
      <c r="C5091" t="s">
        <v>1963</v>
      </c>
      <c r="D5091">
        <v>2016</v>
      </c>
    </row>
    <row r="5092" spans="1:4" x14ac:dyDescent="0.3">
      <c r="A5092" s="18" t="s">
        <v>137</v>
      </c>
      <c r="B5092" s="27">
        <v>20</v>
      </c>
      <c r="C5092" t="s">
        <v>1963</v>
      </c>
      <c r="D5092">
        <v>2016</v>
      </c>
    </row>
    <row r="5093" spans="1:4" x14ac:dyDescent="0.3">
      <c r="A5093" s="18" t="s">
        <v>137</v>
      </c>
      <c r="B5093" s="27">
        <v>20</v>
      </c>
      <c r="C5093" t="s">
        <v>1963</v>
      </c>
      <c r="D5093">
        <v>2016</v>
      </c>
    </row>
    <row r="5094" spans="1:4" x14ac:dyDescent="0.3">
      <c r="A5094" s="18" t="s">
        <v>137</v>
      </c>
      <c r="B5094" s="27">
        <v>20</v>
      </c>
      <c r="C5094" t="s">
        <v>1963</v>
      </c>
      <c r="D5094">
        <v>2016</v>
      </c>
    </row>
    <row r="5095" spans="1:4" x14ac:dyDescent="0.3">
      <c r="A5095" s="18" t="s">
        <v>137</v>
      </c>
      <c r="B5095" s="27">
        <v>20</v>
      </c>
      <c r="C5095" t="s">
        <v>1963</v>
      </c>
      <c r="D5095">
        <v>2016</v>
      </c>
    </row>
    <row r="5096" spans="1:4" x14ac:dyDescent="0.3">
      <c r="A5096" s="18" t="s">
        <v>137</v>
      </c>
      <c r="B5096" s="27">
        <v>20</v>
      </c>
      <c r="C5096" t="s">
        <v>1963</v>
      </c>
      <c r="D5096">
        <v>2016</v>
      </c>
    </row>
    <row r="5097" spans="1:4" x14ac:dyDescent="0.3">
      <c r="A5097" s="18" t="s">
        <v>137</v>
      </c>
      <c r="B5097" s="27">
        <v>20</v>
      </c>
      <c r="C5097" t="s">
        <v>1963</v>
      </c>
      <c r="D5097">
        <v>2016</v>
      </c>
    </row>
    <row r="5098" spans="1:4" x14ac:dyDescent="0.3">
      <c r="A5098" s="18" t="s">
        <v>137</v>
      </c>
      <c r="B5098" s="27">
        <v>20</v>
      </c>
      <c r="C5098" t="s">
        <v>1963</v>
      </c>
      <c r="D5098">
        <v>2016</v>
      </c>
    </row>
    <row r="5099" spans="1:4" x14ac:dyDescent="0.3">
      <c r="A5099" s="18" t="s">
        <v>137</v>
      </c>
      <c r="B5099" s="27">
        <v>20</v>
      </c>
      <c r="C5099" t="s">
        <v>1963</v>
      </c>
      <c r="D5099">
        <v>2016</v>
      </c>
    </row>
    <row r="5100" spans="1:4" x14ac:dyDescent="0.3">
      <c r="A5100" s="18" t="s">
        <v>137</v>
      </c>
      <c r="B5100" s="27">
        <v>20</v>
      </c>
      <c r="C5100" t="s">
        <v>1963</v>
      </c>
      <c r="D5100">
        <v>2016</v>
      </c>
    </row>
    <row r="5101" spans="1:4" x14ac:dyDescent="0.3">
      <c r="A5101" s="18" t="s">
        <v>137</v>
      </c>
      <c r="B5101" s="27">
        <v>20</v>
      </c>
      <c r="C5101" t="s">
        <v>1963</v>
      </c>
      <c r="D5101">
        <v>2016</v>
      </c>
    </row>
    <row r="5102" spans="1:4" x14ac:dyDescent="0.3">
      <c r="A5102" s="18" t="s">
        <v>137</v>
      </c>
      <c r="B5102" s="27">
        <v>20</v>
      </c>
      <c r="C5102" t="s">
        <v>1963</v>
      </c>
      <c r="D5102">
        <v>2016</v>
      </c>
    </row>
    <row r="5103" spans="1:4" x14ac:dyDescent="0.3">
      <c r="A5103" s="18" t="s">
        <v>137</v>
      </c>
      <c r="B5103" s="27">
        <v>20</v>
      </c>
      <c r="C5103" t="s">
        <v>1963</v>
      </c>
      <c r="D5103">
        <v>2016</v>
      </c>
    </row>
    <row r="5104" spans="1:4" x14ac:dyDescent="0.3">
      <c r="A5104" s="18" t="s">
        <v>137</v>
      </c>
      <c r="B5104" s="27">
        <v>20</v>
      </c>
      <c r="C5104" t="s">
        <v>1963</v>
      </c>
      <c r="D5104">
        <v>2016</v>
      </c>
    </row>
    <row r="5105" spans="1:4" x14ac:dyDescent="0.3">
      <c r="A5105" s="18" t="s">
        <v>137</v>
      </c>
      <c r="B5105" s="27">
        <v>20</v>
      </c>
      <c r="C5105" t="s">
        <v>1963</v>
      </c>
      <c r="D5105">
        <v>2016</v>
      </c>
    </row>
    <row r="5106" spans="1:4" x14ac:dyDescent="0.3">
      <c r="A5106" s="18" t="s">
        <v>137</v>
      </c>
      <c r="B5106" s="27">
        <v>20</v>
      </c>
      <c r="C5106" t="s">
        <v>1963</v>
      </c>
      <c r="D5106">
        <v>2016</v>
      </c>
    </row>
    <row r="5107" spans="1:4" x14ac:dyDescent="0.3">
      <c r="A5107" s="18" t="s">
        <v>137</v>
      </c>
      <c r="B5107" s="27">
        <v>20</v>
      </c>
      <c r="C5107" t="s">
        <v>1963</v>
      </c>
      <c r="D5107">
        <v>2016</v>
      </c>
    </row>
    <row r="5108" spans="1:4" x14ac:dyDescent="0.3">
      <c r="A5108" s="18" t="s">
        <v>137</v>
      </c>
      <c r="B5108" s="27">
        <v>20</v>
      </c>
      <c r="C5108" t="s">
        <v>1963</v>
      </c>
      <c r="D5108">
        <v>2016</v>
      </c>
    </row>
    <row r="5109" spans="1:4" x14ac:dyDescent="0.3">
      <c r="A5109" s="18" t="s">
        <v>137</v>
      </c>
      <c r="B5109" s="27">
        <v>20</v>
      </c>
      <c r="C5109" t="s">
        <v>1963</v>
      </c>
      <c r="D5109">
        <v>2016</v>
      </c>
    </row>
    <row r="5110" spans="1:4" x14ac:dyDescent="0.3">
      <c r="A5110" s="18" t="s">
        <v>137</v>
      </c>
      <c r="B5110" s="27">
        <v>20</v>
      </c>
      <c r="C5110" t="s">
        <v>1963</v>
      </c>
      <c r="D5110">
        <v>2016</v>
      </c>
    </row>
    <row r="5111" spans="1:4" x14ac:dyDescent="0.3">
      <c r="A5111" s="18" t="s">
        <v>137</v>
      </c>
      <c r="B5111" s="27">
        <v>20</v>
      </c>
      <c r="C5111" t="s">
        <v>1963</v>
      </c>
      <c r="D5111">
        <v>2016</v>
      </c>
    </row>
    <row r="5112" spans="1:4" x14ac:dyDescent="0.3">
      <c r="A5112" s="18" t="s">
        <v>137</v>
      </c>
      <c r="B5112" s="27">
        <v>20</v>
      </c>
      <c r="C5112" t="s">
        <v>1963</v>
      </c>
      <c r="D5112">
        <v>2016</v>
      </c>
    </row>
    <row r="5113" spans="1:4" x14ac:dyDescent="0.3">
      <c r="A5113" s="18" t="s">
        <v>137</v>
      </c>
      <c r="B5113" s="27">
        <v>20</v>
      </c>
      <c r="C5113" t="s">
        <v>1963</v>
      </c>
      <c r="D5113">
        <v>2016</v>
      </c>
    </row>
    <row r="5114" spans="1:4" x14ac:dyDescent="0.3">
      <c r="A5114" s="18" t="s">
        <v>137</v>
      </c>
      <c r="B5114" s="27">
        <v>20</v>
      </c>
      <c r="C5114" t="s">
        <v>1963</v>
      </c>
      <c r="D5114">
        <v>2016</v>
      </c>
    </row>
    <row r="5115" spans="1:4" x14ac:dyDescent="0.3">
      <c r="A5115" s="18" t="s">
        <v>137</v>
      </c>
      <c r="B5115" s="27">
        <v>20</v>
      </c>
      <c r="C5115" t="s">
        <v>1963</v>
      </c>
      <c r="D5115">
        <v>2016</v>
      </c>
    </row>
    <row r="5116" spans="1:4" x14ac:dyDescent="0.3">
      <c r="A5116" s="18" t="s">
        <v>137</v>
      </c>
      <c r="B5116" s="27">
        <v>20</v>
      </c>
      <c r="C5116" t="s">
        <v>1963</v>
      </c>
      <c r="D5116">
        <v>2016</v>
      </c>
    </row>
    <row r="5117" spans="1:4" x14ac:dyDescent="0.3">
      <c r="A5117" s="18" t="s">
        <v>137</v>
      </c>
      <c r="B5117" s="27">
        <v>20</v>
      </c>
      <c r="C5117" t="s">
        <v>1963</v>
      </c>
      <c r="D5117">
        <v>2016</v>
      </c>
    </row>
    <row r="5118" spans="1:4" x14ac:dyDescent="0.3">
      <c r="A5118" s="18" t="s">
        <v>137</v>
      </c>
      <c r="B5118" s="27">
        <v>20</v>
      </c>
      <c r="C5118" t="s">
        <v>1963</v>
      </c>
      <c r="D5118">
        <v>2016</v>
      </c>
    </row>
    <row r="5119" spans="1:4" x14ac:dyDescent="0.3">
      <c r="A5119" s="18" t="s">
        <v>137</v>
      </c>
      <c r="B5119" s="27">
        <v>20</v>
      </c>
      <c r="C5119" t="s">
        <v>1963</v>
      </c>
      <c r="D5119">
        <v>2016</v>
      </c>
    </row>
    <row r="5120" spans="1:4" x14ac:dyDescent="0.3">
      <c r="A5120" s="18" t="s">
        <v>137</v>
      </c>
      <c r="B5120" s="27">
        <v>20</v>
      </c>
      <c r="C5120" t="s">
        <v>1963</v>
      </c>
      <c r="D5120">
        <v>2016</v>
      </c>
    </row>
    <row r="5121" spans="1:4" x14ac:dyDescent="0.3">
      <c r="A5121" s="18" t="s">
        <v>137</v>
      </c>
      <c r="B5121" s="27">
        <v>20</v>
      </c>
      <c r="C5121" t="s">
        <v>1963</v>
      </c>
      <c r="D5121">
        <v>2016</v>
      </c>
    </row>
    <row r="5122" spans="1:4" x14ac:dyDescent="0.3">
      <c r="A5122" s="18" t="s">
        <v>137</v>
      </c>
      <c r="B5122" s="27">
        <v>20</v>
      </c>
      <c r="C5122" t="s">
        <v>1963</v>
      </c>
      <c r="D5122">
        <v>2016</v>
      </c>
    </row>
    <row r="5123" spans="1:4" x14ac:dyDescent="0.3">
      <c r="A5123" s="18" t="s">
        <v>137</v>
      </c>
      <c r="B5123" s="27">
        <v>20</v>
      </c>
      <c r="C5123" t="s">
        <v>1963</v>
      </c>
      <c r="D5123">
        <v>2016</v>
      </c>
    </row>
    <row r="5124" spans="1:4" x14ac:dyDescent="0.3">
      <c r="A5124" s="18" t="s">
        <v>137</v>
      </c>
      <c r="B5124" s="27">
        <v>20</v>
      </c>
      <c r="C5124" t="s">
        <v>1963</v>
      </c>
      <c r="D5124">
        <v>2016</v>
      </c>
    </row>
    <row r="5125" spans="1:4" x14ac:dyDescent="0.3">
      <c r="A5125" s="18" t="s">
        <v>137</v>
      </c>
      <c r="B5125" s="27">
        <v>20</v>
      </c>
      <c r="C5125" t="s">
        <v>1963</v>
      </c>
      <c r="D5125">
        <v>2016</v>
      </c>
    </row>
    <row r="5126" spans="1:4" x14ac:dyDescent="0.3">
      <c r="A5126" s="18" t="s">
        <v>137</v>
      </c>
      <c r="B5126" s="27">
        <v>20</v>
      </c>
      <c r="C5126" t="s">
        <v>1963</v>
      </c>
      <c r="D5126">
        <v>2016</v>
      </c>
    </row>
    <row r="5127" spans="1:4" x14ac:dyDescent="0.3">
      <c r="A5127" s="18" t="s">
        <v>137</v>
      </c>
      <c r="B5127" s="27">
        <v>20</v>
      </c>
      <c r="C5127" t="s">
        <v>1963</v>
      </c>
      <c r="D5127">
        <v>2016</v>
      </c>
    </row>
    <row r="5128" spans="1:4" x14ac:dyDescent="0.3">
      <c r="A5128" s="18" t="s">
        <v>137</v>
      </c>
      <c r="B5128" s="27">
        <v>20</v>
      </c>
      <c r="C5128" t="s">
        <v>1963</v>
      </c>
      <c r="D5128">
        <v>2016</v>
      </c>
    </row>
    <row r="5129" spans="1:4" x14ac:dyDescent="0.3">
      <c r="A5129" s="18" t="s">
        <v>137</v>
      </c>
      <c r="B5129" s="27">
        <v>20</v>
      </c>
      <c r="C5129" t="s">
        <v>1963</v>
      </c>
      <c r="D5129">
        <v>2016</v>
      </c>
    </row>
    <row r="5130" spans="1:4" x14ac:dyDescent="0.3">
      <c r="A5130" s="18" t="s">
        <v>137</v>
      </c>
      <c r="B5130" s="27">
        <v>20</v>
      </c>
      <c r="C5130" t="s">
        <v>1963</v>
      </c>
      <c r="D5130">
        <v>2016</v>
      </c>
    </row>
    <row r="5131" spans="1:4" x14ac:dyDescent="0.3">
      <c r="A5131" s="18" t="s">
        <v>137</v>
      </c>
      <c r="B5131" s="27">
        <v>20</v>
      </c>
      <c r="C5131" t="s">
        <v>1963</v>
      </c>
      <c r="D5131">
        <v>2016</v>
      </c>
    </row>
    <row r="5132" spans="1:4" x14ac:dyDescent="0.3">
      <c r="A5132" s="18" t="s">
        <v>137</v>
      </c>
      <c r="B5132" s="27">
        <v>20</v>
      </c>
      <c r="C5132" t="s">
        <v>1963</v>
      </c>
      <c r="D5132">
        <v>2016</v>
      </c>
    </row>
    <row r="5133" spans="1:4" x14ac:dyDescent="0.3">
      <c r="A5133" s="18" t="s">
        <v>137</v>
      </c>
      <c r="B5133" s="27">
        <v>20</v>
      </c>
      <c r="C5133" t="s">
        <v>1963</v>
      </c>
      <c r="D5133">
        <v>2016</v>
      </c>
    </row>
    <row r="5134" spans="1:4" x14ac:dyDescent="0.3">
      <c r="A5134" s="18" t="s">
        <v>137</v>
      </c>
      <c r="B5134" s="27">
        <v>20</v>
      </c>
      <c r="C5134" t="s">
        <v>1963</v>
      </c>
      <c r="D5134">
        <v>2016</v>
      </c>
    </row>
    <row r="5135" spans="1:4" x14ac:dyDescent="0.3">
      <c r="A5135" s="18" t="s">
        <v>137</v>
      </c>
      <c r="B5135" s="27">
        <v>20</v>
      </c>
      <c r="C5135" t="s">
        <v>1963</v>
      </c>
      <c r="D5135">
        <v>2016</v>
      </c>
    </row>
    <row r="5136" spans="1:4" x14ac:dyDescent="0.3">
      <c r="A5136" s="18" t="s">
        <v>137</v>
      </c>
      <c r="B5136" s="27">
        <v>20</v>
      </c>
      <c r="C5136" t="s">
        <v>1963</v>
      </c>
      <c r="D5136">
        <v>2016</v>
      </c>
    </row>
    <row r="5137" spans="1:4" x14ac:dyDescent="0.3">
      <c r="A5137" s="18" t="s">
        <v>137</v>
      </c>
      <c r="B5137" s="27">
        <v>20</v>
      </c>
      <c r="C5137" t="s">
        <v>1963</v>
      </c>
      <c r="D5137">
        <v>2016</v>
      </c>
    </row>
    <row r="5138" spans="1:4" x14ac:dyDescent="0.3">
      <c r="A5138" s="18" t="s">
        <v>137</v>
      </c>
      <c r="B5138" s="27">
        <v>20</v>
      </c>
      <c r="C5138" t="s">
        <v>1963</v>
      </c>
      <c r="D5138">
        <v>2016</v>
      </c>
    </row>
    <row r="5139" spans="1:4" x14ac:dyDescent="0.3">
      <c r="A5139" s="18" t="s">
        <v>137</v>
      </c>
      <c r="B5139" s="27">
        <v>20</v>
      </c>
      <c r="C5139" t="s">
        <v>1963</v>
      </c>
      <c r="D5139">
        <v>2016</v>
      </c>
    </row>
    <row r="5140" spans="1:4" x14ac:dyDescent="0.3">
      <c r="A5140" s="18" t="s">
        <v>137</v>
      </c>
      <c r="B5140" s="27">
        <v>20</v>
      </c>
      <c r="C5140" t="s">
        <v>1963</v>
      </c>
      <c r="D5140">
        <v>2016</v>
      </c>
    </row>
    <row r="5141" spans="1:4" x14ac:dyDescent="0.3">
      <c r="A5141" s="18" t="s">
        <v>137</v>
      </c>
      <c r="B5141" s="27">
        <v>20</v>
      </c>
      <c r="C5141" t="s">
        <v>1963</v>
      </c>
      <c r="D5141">
        <v>2016</v>
      </c>
    </row>
    <row r="5142" spans="1:4" x14ac:dyDescent="0.3">
      <c r="A5142" s="18" t="s">
        <v>137</v>
      </c>
      <c r="B5142" s="27">
        <v>20</v>
      </c>
      <c r="C5142" t="s">
        <v>1963</v>
      </c>
      <c r="D5142">
        <v>2016</v>
      </c>
    </row>
    <row r="5143" spans="1:4" x14ac:dyDescent="0.3">
      <c r="A5143" s="18" t="s">
        <v>137</v>
      </c>
      <c r="B5143" s="27">
        <v>20</v>
      </c>
      <c r="C5143" t="s">
        <v>1963</v>
      </c>
      <c r="D5143">
        <v>2016</v>
      </c>
    </row>
    <row r="5144" spans="1:4" x14ac:dyDescent="0.3">
      <c r="A5144" s="18" t="s">
        <v>137</v>
      </c>
      <c r="B5144" s="27">
        <v>20</v>
      </c>
      <c r="C5144" t="s">
        <v>1963</v>
      </c>
      <c r="D5144">
        <v>2016</v>
      </c>
    </row>
    <row r="5145" spans="1:4" x14ac:dyDescent="0.3">
      <c r="A5145" s="18" t="s">
        <v>137</v>
      </c>
      <c r="B5145" s="27">
        <v>20</v>
      </c>
      <c r="C5145" t="s">
        <v>1963</v>
      </c>
      <c r="D5145">
        <v>2016</v>
      </c>
    </row>
    <row r="5146" spans="1:4" x14ac:dyDescent="0.3">
      <c r="A5146" s="18" t="s">
        <v>137</v>
      </c>
      <c r="B5146" s="27">
        <v>20</v>
      </c>
      <c r="C5146" t="s">
        <v>1963</v>
      </c>
      <c r="D5146">
        <v>2016</v>
      </c>
    </row>
    <row r="5147" spans="1:4" x14ac:dyDescent="0.3">
      <c r="A5147" s="18" t="s">
        <v>137</v>
      </c>
      <c r="B5147" s="27">
        <v>20</v>
      </c>
      <c r="C5147" t="s">
        <v>1963</v>
      </c>
      <c r="D5147">
        <v>2016</v>
      </c>
    </row>
    <row r="5148" spans="1:4" x14ac:dyDescent="0.3">
      <c r="A5148" s="18" t="s">
        <v>137</v>
      </c>
      <c r="B5148" s="27">
        <v>20</v>
      </c>
      <c r="C5148" t="s">
        <v>1963</v>
      </c>
      <c r="D5148">
        <v>2016</v>
      </c>
    </row>
    <row r="5149" spans="1:4" x14ac:dyDescent="0.3">
      <c r="A5149" s="18" t="s">
        <v>137</v>
      </c>
      <c r="B5149" s="27">
        <v>20</v>
      </c>
      <c r="C5149" t="s">
        <v>1963</v>
      </c>
      <c r="D5149">
        <v>2016</v>
      </c>
    </row>
    <row r="5150" spans="1:4" x14ac:dyDescent="0.3">
      <c r="A5150" s="18" t="s">
        <v>137</v>
      </c>
      <c r="B5150" s="27">
        <v>20</v>
      </c>
      <c r="C5150" t="s">
        <v>1963</v>
      </c>
      <c r="D5150">
        <v>2016</v>
      </c>
    </row>
    <row r="5151" spans="1:4" x14ac:dyDescent="0.3">
      <c r="A5151" s="18" t="s">
        <v>137</v>
      </c>
      <c r="B5151" s="27">
        <v>20</v>
      </c>
      <c r="C5151" t="s">
        <v>1963</v>
      </c>
      <c r="D5151">
        <v>2016</v>
      </c>
    </row>
    <row r="5152" spans="1:4" x14ac:dyDescent="0.3">
      <c r="A5152" s="18" t="s">
        <v>137</v>
      </c>
      <c r="B5152" s="27">
        <v>20</v>
      </c>
      <c r="C5152" t="s">
        <v>1963</v>
      </c>
      <c r="D5152">
        <v>2016</v>
      </c>
    </row>
    <row r="5153" spans="1:4" x14ac:dyDescent="0.3">
      <c r="A5153" s="18" t="s">
        <v>137</v>
      </c>
      <c r="B5153" s="27">
        <v>20</v>
      </c>
      <c r="C5153" t="s">
        <v>1963</v>
      </c>
      <c r="D5153">
        <v>2016</v>
      </c>
    </row>
    <row r="5154" spans="1:4" x14ac:dyDescent="0.3">
      <c r="A5154" s="18" t="s">
        <v>137</v>
      </c>
      <c r="B5154" s="27">
        <v>20</v>
      </c>
      <c r="C5154" t="s">
        <v>1963</v>
      </c>
      <c r="D5154">
        <v>2016</v>
      </c>
    </row>
    <row r="5155" spans="1:4" x14ac:dyDescent="0.3">
      <c r="A5155" s="18" t="s">
        <v>137</v>
      </c>
      <c r="B5155" s="27">
        <v>20</v>
      </c>
      <c r="C5155" t="s">
        <v>1963</v>
      </c>
      <c r="D5155">
        <v>2016</v>
      </c>
    </row>
    <row r="5156" spans="1:4" x14ac:dyDescent="0.3">
      <c r="A5156" s="18" t="s">
        <v>137</v>
      </c>
      <c r="B5156" s="27">
        <v>20</v>
      </c>
      <c r="C5156" t="s">
        <v>1963</v>
      </c>
      <c r="D5156">
        <v>2016</v>
      </c>
    </row>
    <row r="5157" spans="1:4" x14ac:dyDescent="0.3">
      <c r="A5157" s="18" t="s">
        <v>137</v>
      </c>
      <c r="B5157" s="27">
        <v>20</v>
      </c>
      <c r="C5157" t="s">
        <v>1963</v>
      </c>
      <c r="D5157">
        <v>2016</v>
      </c>
    </row>
    <row r="5158" spans="1:4" x14ac:dyDescent="0.3">
      <c r="A5158" s="18" t="s">
        <v>137</v>
      </c>
      <c r="B5158" s="27">
        <v>20</v>
      </c>
      <c r="C5158" t="s">
        <v>1963</v>
      </c>
      <c r="D5158">
        <v>2016</v>
      </c>
    </row>
    <row r="5159" spans="1:4" x14ac:dyDescent="0.3">
      <c r="A5159" s="18" t="s">
        <v>137</v>
      </c>
      <c r="B5159" s="27">
        <v>20</v>
      </c>
      <c r="C5159" t="s">
        <v>1963</v>
      </c>
      <c r="D5159">
        <v>2016</v>
      </c>
    </row>
    <row r="5160" spans="1:4" x14ac:dyDescent="0.3">
      <c r="A5160" s="18" t="s">
        <v>137</v>
      </c>
      <c r="B5160" s="27">
        <v>20</v>
      </c>
      <c r="C5160" t="s">
        <v>1963</v>
      </c>
      <c r="D5160">
        <v>2016</v>
      </c>
    </row>
    <row r="5161" spans="1:4" x14ac:dyDescent="0.3">
      <c r="A5161" s="18" t="s">
        <v>137</v>
      </c>
      <c r="B5161" s="27">
        <v>20</v>
      </c>
      <c r="C5161" t="s">
        <v>1963</v>
      </c>
      <c r="D5161">
        <v>2016</v>
      </c>
    </row>
    <row r="5162" spans="1:4" x14ac:dyDescent="0.3">
      <c r="A5162" s="18" t="s">
        <v>137</v>
      </c>
      <c r="B5162" s="27">
        <v>20</v>
      </c>
      <c r="C5162" t="s">
        <v>1963</v>
      </c>
      <c r="D5162">
        <v>2016</v>
      </c>
    </row>
    <row r="5163" spans="1:4" x14ac:dyDescent="0.3">
      <c r="A5163" s="18" t="s">
        <v>137</v>
      </c>
      <c r="B5163" s="27">
        <v>20</v>
      </c>
      <c r="C5163" t="s">
        <v>1963</v>
      </c>
      <c r="D5163">
        <v>2016</v>
      </c>
    </row>
    <row r="5164" spans="1:4" x14ac:dyDescent="0.3">
      <c r="A5164" s="18" t="s">
        <v>137</v>
      </c>
      <c r="B5164" s="27">
        <v>20</v>
      </c>
      <c r="C5164" t="s">
        <v>1963</v>
      </c>
      <c r="D5164">
        <v>2016</v>
      </c>
    </row>
    <row r="5165" spans="1:4" x14ac:dyDescent="0.3">
      <c r="A5165" s="18" t="s">
        <v>137</v>
      </c>
      <c r="B5165" s="27">
        <v>20</v>
      </c>
      <c r="C5165" t="s">
        <v>1963</v>
      </c>
      <c r="D5165">
        <v>2016</v>
      </c>
    </row>
    <row r="5166" spans="1:4" x14ac:dyDescent="0.3">
      <c r="A5166" s="18" t="s">
        <v>137</v>
      </c>
      <c r="B5166" s="27">
        <v>20</v>
      </c>
      <c r="C5166" t="s">
        <v>1963</v>
      </c>
      <c r="D5166">
        <v>2016</v>
      </c>
    </row>
    <row r="5167" spans="1:4" x14ac:dyDescent="0.3">
      <c r="A5167" s="18" t="s">
        <v>137</v>
      </c>
      <c r="B5167" s="27">
        <v>20</v>
      </c>
      <c r="C5167" t="s">
        <v>1963</v>
      </c>
      <c r="D5167">
        <v>2016</v>
      </c>
    </row>
    <row r="5168" spans="1:4" x14ac:dyDescent="0.3">
      <c r="A5168" s="18" t="s">
        <v>137</v>
      </c>
      <c r="B5168" s="27">
        <v>20</v>
      </c>
      <c r="C5168" t="s">
        <v>1963</v>
      </c>
      <c r="D5168">
        <v>2016</v>
      </c>
    </row>
    <row r="5169" spans="1:4" x14ac:dyDescent="0.3">
      <c r="A5169" s="18" t="s">
        <v>137</v>
      </c>
      <c r="B5169" s="27">
        <v>20</v>
      </c>
      <c r="C5169" t="s">
        <v>1963</v>
      </c>
      <c r="D5169">
        <v>2016</v>
      </c>
    </row>
    <row r="5170" spans="1:4" x14ac:dyDescent="0.3">
      <c r="A5170" s="18" t="s">
        <v>137</v>
      </c>
      <c r="B5170" s="27">
        <v>20</v>
      </c>
      <c r="C5170" t="s">
        <v>1963</v>
      </c>
      <c r="D5170">
        <v>2016</v>
      </c>
    </row>
    <row r="5171" spans="1:4" x14ac:dyDescent="0.3">
      <c r="A5171" s="18" t="s">
        <v>137</v>
      </c>
      <c r="B5171" s="27">
        <v>20</v>
      </c>
      <c r="C5171" t="s">
        <v>1963</v>
      </c>
      <c r="D5171">
        <v>2016</v>
      </c>
    </row>
    <row r="5172" spans="1:4" x14ac:dyDescent="0.3">
      <c r="A5172" s="18" t="s">
        <v>137</v>
      </c>
      <c r="B5172" s="27">
        <v>20</v>
      </c>
      <c r="C5172" t="s">
        <v>1963</v>
      </c>
      <c r="D5172">
        <v>2016</v>
      </c>
    </row>
    <row r="5173" spans="1:4" x14ac:dyDescent="0.3">
      <c r="A5173" s="18" t="s">
        <v>137</v>
      </c>
      <c r="B5173" s="27">
        <v>20</v>
      </c>
      <c r="C5173" t="s">
        <v>1963</v>
      </c>
      <c r="D5173">
        <v>2016</v>
      </c>
    </row>
    <row r="5174" spans="1:4" x14ac:dyDescent="0.3">
      <c r="A5174" s="18" t="s">
        <v>137</v>
      </c>
      <c r="B5174" s="27">
        <v>20</v>
      </c>
      <c r="C5174" t="s">
        <v>1963</v>
      </c>
      <c r="D5174">
        <v>2016</v>
      </c>
    </row>
    <row r="5175" spans="1:4" x14ac:dyDescent="0.3">
      <c r="A5175" s="18" t="s">
        <v>137</v>
      </c>
      <c r="B5175" s="27">
        <v>20</v>
      </c>
      <c r="C5175" t="s">
        <v>1963</v>
      </c>
      <c r="D5175">
        <v>2016</v>
      </c>
    </row>
    <row r="5176" spans="1:4" x14ac:dyDescent="0.3">
      <c r="A5176" s="18" t="s">
        <v>137</v>
      </c>
      <c r="B5176" s="27">
        <v>20</v>
      </c>
      <c r="C5176" t="s">
        <v>1963</v>
      </c>
      <c r="D5176">
        <v>2016</v>
      </c>
    </row>
    <row r="5177" spans="1:4" x14ac:dyDescent="0.3">
      <c r="A5177" s="18" t="s">
        <v>137</v>
      </c>
      <c r="B5177" s="27">
        <v>20</v>
      </c>
      <c r="C5177" t="s">
        <v>1963</v>
      </c>
      <c r="D5177">
        <v>2016</v>
      </c>
    </row>
    <row r="5178" spans="1:4" x14ac:dyDescent="0.3">
      <c r="A5178" s="18" t="s">
        <v>137</v>
      </c>
      <c r="B5178" s="27">
        <v>20</v>
      </c>
      <c r="C5178" t="s">
        <v>1963</v>
      </c>
      <c r="D5178">
        <v>2016</v>
      </c>
    </row>
    <row r="5179" spans="1:4" x14ac:dyDescent="0.3">
      <c r="A5179" s="18" t="s">
        <v>137</v>
      </c>
      <c r="B5179" s="27">
        <v>20</v>
      </c>
      <c r="C5179" t="s">
        <v>1963</v>
      </c>
      <c r="D5179">
        <v>2016</v>
      </c>
    </row>
    <row r="5180" spans="1:4" x14ac:dyDescent="0.3">
      <c r="A5180" s="18" t="s">
        <v>137</v>
      </c>
      <c r="B5180" s="27">
        <v>20</v>
      </c>
      <c r="C5180" t="s">
        <v>1963</v>
      </c>
      <c r="D5180">
        <v>2016</v>
      </c>
    </row>
    <row r="5181" spans="1:4" x14ac:dyDescent="0.3">
      <c r="A5181" s="18" t="s">
        <v>137</v>
      </c>
      <c r="B5181" s="27">
        <v>20</v>
      </c>
      <c r="C5181" t="s">
        <v>1963</v>
      </c>
      <c r="D5181">
        <v>2016</v>
      </c>
    </row>
    <row r="5182" spans="1:4" x14ac:dyDescent="0.3">
      <c r="A5182" s="18" t="s">
        <v>137</v>
      </c>
      <c r="B5182" s="27">
        <v>20</v>
      </c>
      <c r="C5182" t="s">
        <v>1963</v>
      </c>
      <c r="D5182">
        <v>2016</v>
      </c>
    </row>
    <row r="5183" spans="1:4" x14ac:dyDescent="0.3">
      <c r="A5183" s="18" t="s">
        <v>137</v>
      </c>
      <c r="B5183" s="27">
        <v>20</v>
      </c>
      <c r="C5183" t="s">
        <v>1963</v>
      </c>
      <c r="D5183">
        <v>2016</v>
      </c>
    </row>
    <row r="5184" spans="1:4" x14ac:dyDescent="0.3">
      <c r="A5184" s="18" t="s">
        <v>137</v>
      </c>
      <c r="B5184" s="27">
        <v>20</v>
      </c>
      <c r="C5184" t="s">
        <v>1963</v>
      </c>
      <c r="D5184">
        <v>2016</v>
      </c>
    </row>
    <row r="5185" spans="1:4" x14ac:dyDescent="0.3">
      <c r="A5185" s="18" t="s">
        <v>137</v>
      </c>
      <c r="B5185" s="27">
        <v>20</v>
      </c>
      <c r="C5185" t="s">
        <v>1963</v>
      </c>
      <c r="D5185">
        <v>2016</v>
      </c>
    </row>
    <row r="5186" spans="1:4" x14ac:dyDescent="0.3">
      <c r="A5186" s="18" t="s">
        <v>137</v>
      </c>
      <c r="B5186" s="27">
        <v>20</v>
      </c>
      <c r="C5186" t="s">
        <v>1963</v>
      </c>
      <c r="D5186">
        <v>2016</v>
      </c>
    </row>
    <row r="5187" spans="1:4" x14ac:dyDescent="0.3">
      <c r="A5187" s="18" t="s">
        <v>137</v>
      </c>
      <c r="B5187" s="27">
        <v>20</v>
      </c>
      <c r="C5187" t="s">
        <v>1963</v>
      </c>
      <c r="D5187">
        <v>2016</v>
      </c>
    </row>
    <row r="5188" spans="1:4" x14ac:dyDescent="0.3">
      <c r="A5188" s="18" t="s">
        <v>137</v>
      </c>
      <c r="B5188" s="27">
        <v>20</v>
      </c>
      <c r="C5188" t="s">
        <v>1963</v>
      </c>
      <c r="D5188">
        <v>2016</v>
      </c>
    </row>
    <row r="5189" spans="1:4" x14ac:dyDescent="0.3">
      <c r="A5189" s="18" t="s">
        <v>137</v>
      </c>
      <c r="B5189" s="27">
        <v>20</v>
      </c>
      <c r="C5189" t="s">
        <v>1963</v>
      </c>
      <c r="D5189">
        <v>2016</v>
      </c>
    </row>
    <row r="5190" spans="1:4" x14ac:dyDescent="0.3">
      <c r="A5190" s="18" t="s">
        <v>137</v>
      </c>
      <c r="B5190" s="27">
        <v>20</v>
      </c>
      <c r="C5190" t="s">
        <v>1963</v>
      </c>
      <c r="D5190">
        <v>2016</v>
      </c>
    </row>
    <row r="5191" spans="1:4" x14ac:dyDescent="0.3">
      <c r="A5191" s="18" t="s">
        <v>137</v>
      </c>
      <c r="B5191" s="27">
        <v>20</v>
      </c>
      <c r="C5191" t="s">
        <v>1963</v>
      </c>
      <c r="D5191">
        <v>2016</v>
      </c>
    </row>
    <row r="5192" spans="1:4" x14ac:dyDescent="0.3">
      <c r="A5192" s="18" t="s">
        <v>137</v>
      </c>
      <c r="B5192" s="27">
        <v>20</v>
      </c>
      <c r="C5192" t="s">
        <v>1963</v>
      </c>
      <c r="D5192">
        <v>2016</v>
      </c>
    </row>
    <row r="5193" spans="1:4" x14ac:dyDescent="0.3">
      <c r="A5193" s="18" t="s">
        <v>137</v>
      </c>
      <c r="B5193" s="27">
        <v>20</v>
      </c>
      <c r="C5193" t="s">
        <v>1963</v>
      </c>
      <c r="D5193">
        <v>2016</v>
      </c>
    </row>
    <row r="5194" spans="1:4" x14ac:dyDescent="0.3">
      <c r="A5194" s="18" t="s">
        <v>137</v>
      </c>
      <c r="B5194" s="27">
        <v>20</v>
      </c>
      <c r="C5194" t="s">
        <v>1963</v>
      </c>
      <c r="D5194">
        <v>2016</v>
      </c>
    </row>
    <row r="5195" spans="1:4" x14ac:dyDescent="0.3">
      <c r="A5195" s="18" t="s">
        <v>137</v>
      </c>
      <c r="B5195" s="27">
        <v>20</v>
      </c>
      <c r="C5195" t="s">
        <v>1963</v>
      </c>
      <c r="D5195">
        <v>2016</v>
      </c>
    </row>
    <row r="5196" spans="1:4" x14ac:dyDescent="0.3">
      <c r="A5196" s="18" t="s">
        <v>137</v>
      </c>
      <c r="B5196" s="27">
        <v>20</v>
      </c>
      <c r="C5196" t="s">
        <v>1963</v>
      </c>
      <c r="D5196">
        <v>2016</v>
      </c>
    </row>
    <row r="5197" spans="1:4" x14ac:dyDescent="0.3">
      <c r="A5197" s="18" t="s">
        <v>137</v>
      </c>
      <c r="B5197" s="27">
        <v>20</v>
      </c>
      <c r="C5197" t="s">
        <v>1963</v>
      </c>
      <c r="D5197">
        <v>2016</v>
      </c>
    </row>
    <row r="5198" spans="1:4" x14ac:dyDescent="0.3">
      <c r="A5198" s="18" t="s">
        <v>137</v>
      </c>
      <c r="B5198" s="27">
        <v>20</v>
      </c>
      <c r="C5198" t="s">
        <v>1963</v>
      </c>
      <c r="D5198">
        <v>2016</v>
      </c>
    </row>
    <row r="5199" spans="1:4" x14ac:dyDescent="0.3">
      <c r="A5199" s="18" t="s">
        <v>137</v>
      </c>
      <c r="B5199" s="27">
        <v>20</v>
      </c>
      <c r="C5199" t="s">
        <v>1963</v>
      </c>
      <c r="D5199">
        <v>2016</v>
      </c>
    </row>
    <row r="5200" spans="1:4" x14ac:dyDescent="0.3">
      <c r="A5200" s="18" t="s">
        <v>137</v>
      </c>
      <c r="B5200" s="27">
        <v>20</v>
      </c>
      <c r="C5200" t="s">
        <v>1963</v>
      </c>
      <c r="D5200">
        <v>2016</v>
      </c>
    </row>
    <row r="5201" spans="1:4" x14ac:dyDescent="0.3">
      <c r="A5201" s="18" t="s">
        <v>137</v>
      </c>
      <c r="B5201" s="27">
        <v>20</v>
      </c>
      <c r="C5201" t="s">
        <v>1963</v>
      </c>
      <c r="D5201">
        <v>2016</v>
      </c>
    </row>
    <row r="5202" spans="1:4" x14ac:dyDescent="0.3">
      <c r="A5202" s="18" t="s">
        <v>137</v>
      </c>
      <c r="B5202" s="27">
        <v>20</v>
      </c>
      <c r="C5202" t="s">
        <v>1963</v>
      </c>
      <c r="D5202">
        <v>2016</v>
      </c>
    </row>
    <row r="5203" spans="1:4" x14ac:dyDescent="0.3">
      <c r="A5203" s="18" t="s">
        <v>137</v>
      </c>
      <c r="B5203" s="27">
        <v>20</v>
      </c>
      <c r="C5203" t="s">
        <v>1963</v>
      </c>
      <c r="D5203">
        <v>2016</v>
      </c>
    </row>
    <row r="5204" spans="1:4" x14ac:dyDescent="0.3">
      <c r="A5204" s="18" t="s">
        <v>137</v>
      </c>
      <c r="B5204" s="27">
        <v>20</v>
      </c>
      <c r="C5204" t="s">
        <v>1963</v>
      </c>
      <c r="D5204">
        <v>2016</v>
      </c>
    </row>
    <row r="5205" spans="1:4" x14ac:dyDescent="0.3">
      <c r="A5205" s="18" t="s">
        <v>137</v>
      </c>
      <c r="B5205" s="27">
        <v>20</v>
      </c>
      <c r="C5205" t="s">
        <v>1963</v>
      </c>
      <c r="D5205">
        <v>2016</v>
      </c>
    </row>
    <row r="5206" spans="1:4" x14ac:dyDescent="0.3">
      <c r="A5206" s="18" t="s">
        <v>137</v>
      </c>
      <c r="B5206" s="27">
        <v>20</v>
      </c>
      <c r="C5206" t="s">
        <v>1963</v>
      </c>
      <c r="D5206">
        <v>2016</v>
      </c>
    </row>
    <row r="5207" spans="1:4" x14ac:dyDescent="0.3">
      <c r="A5207" s="18" t="s">
        <v>137</v>
      </c>
      <c r="B5207" s="27">
        <v>20</v>
      </c>
      <c r="C5207" t="s">
        <v>1963</v>
      </c>
      <c r="D5207">
        <v>2016</v>
      </c>
    </row>
    <row r="5208" spans="1:4" x14ac:dyDescent="0.3">
      <c r="A5208" s="18" t="s">
        <v>137</v>
      </c>
      <c r="B5208" s="27">
        <v>20</v>
      </c>
      <c r="C5208" t="s">
        <v>1963</v>
      </c>
      <c r="D5208">
        <v>2016</v>
      </c>
    </row>
    <row r="5209" spans="1:4" x14ac:dyDescent="0.3">
      <c r="A5209" s="18" t="s">
        <v>137</v>
      </c>
      <c r="B5209" s="27">
        <v>20</v>
      </c>
      <c r="C5209" t="s">
        <v>1963</v>
      </c>
      <c r="D5209">
        <v>2016</v>
      </c>
    </row>
    <row r="5210" spans="1:4" x14ac:dyDescent="0.3">
      <c r="A5210" s="18" t="s">
        <v>137</v>
      </c>
      <c r="B5210" s="27">
        <v>20</v>
      </c>
      <c r="C5210" t="s">
        <v>1963</v>
      </c>
      <c r="D5210">
        <v>2016</v>
      </c>
    </row>
    <row r="5211" spans="1:4" x14ac:dyDescent="0.3">
      <c r="A5211" s="18" t="s">
        <v>137</v>
      </c>
      <c r="B5211" s="27">
        <v>20</v>
      </c>
      <c r="C5211" t="s">
        <v>1963</v>
      </c>
      <c r="D5211">
        <v>2016</v>
      </c>
    </row>
    <row r="5212" spans="1:4" x14ac:dyDescent="0.3">
      <c r="A5212" s="18" t="s">
        <v>137</v>
      </c>
      <c r="B5212" s="27">
        <v>20</v>
      </c>
      <c r="C5212" t="s">
        <v>1963</v>
      </c>
      <c r="D5212">
        <v>2016</v>
      </c>
    </row>
    <row r="5213" spans="1:4" x14ac:dyDescent="0.3">
      <c r="A5213" s="18" t="s">
        <v>137</v>
      </c>
      <c r="B5213" s="27">
        <v>20</v>
      </c>
      <c r="C5213" t="s">
        <v>1963</v>
      </c>
      <c r="D5213">
        <v>2016</v>
      </c>
    </row>
    <row r="5214" spans="1:4" x14ac:dyDescent="0.3">
      <c r="A5214" s="18" t="s">
        <v>137</v>
      </c>
      <c r="B5214" s="27">
        <v>20</v>
      </c>
      <c r="C5214" t="s">
        <v>1963</v>
      </c>
      <c r="D5214">
        <v>2016</v>
      </c>
    </row>
    <row r="5215" spans="1:4" x14ac:dyDescent="0.3">
      <c r="A5215" s="18" t="s">
        <v>137</v>
      </c>
      <c r="B5215" s="27">
        <v>20</v>
      </c>
      <c r="C5215" t="s">
        <v>1963</v>
      </c>
      <c r="D5215">
        <v>2016</v>
      </c>
    </row>
    <row r="5216" spans="1:4" x14ac:dyDescent="0.3">
      <c r="A5216" s="18" t="s">
        <v>137</v>
      </c>
      <c r="B5216" s="27">
        <v>20</v>
      </c>
      <c r="C5216" t="s">
        <v>1963</v>
      </c>
      <c r="D5216">
        <v>2016</v>
      </c>
    </row>
    <row r="5217" spans="1:4" x14ac:dyDescent="0.3">
      <c r="A5217" s="18" t="s">
        <v>137</v>
      </c>
      <c r="B5217" s="27">
        <v>20</v>
      </c>
      <c r="C5217" t="s">
        <v>1963</v>
      </c>
      <c r="D5217">
        <v>2016</v>
      </c>
    </row>
    <row r="5218" spans="1:4" x14ac:dyDescent="0.3">
      <c r="A5218" s="18" t="s">
        <v>137</v>
      </c>
      <c r="B5218" s="27">
        <v>20</v>
      </c>
      <c r="C5218" t="s">
        <v>1963</v>
      </c>
      <c r="D5218">
        <v>2016</v>
      </c>
    </row>
    <row r="5219" spans="1:4" x14ac:dyDescent="0.3">
      <c r="A5219" s="18" t="s">
        <v>137</v>
      </c>
      <c r="B5219" s="27">
        <v>20</v>
      </c>
      <c r="C5219" t="s">
        <v>1963</v>
      </c>
      <c r="D5219">
        <v>2016</v>
      </c>
    </row>
    <row r="5220" spans="1:4" x14ac:dyDescent="0.3">
      <c r="A5220" s="18" t="s">
        <v>137</v>
      </c>
      <c r="B5220" s="27">
        <v>20</v>
      </c>
      <c r="C5220" t="s">
        <v>1963</v>
      </c>
      <c r="D5220">
        <v>2016</v>
      </c>
    </row>
    <row r="5221" spans="1:4" x14ac:dyDescent="0.3">
      <c r="A5221" s="18" t="s">
        <v>137</v>
      </c>
      <c r="B5221" s="27">
        <v>20</v>
      </c>
      <c r="C5221" t="s">
        <v>1963</v>
      </c>
      <c r="D5221">
        <v>2016</v>
      </c>
    </row>
    <row r="5222" spans="1:4" x14ac:dyDescent="0.3">
      <c r="A5222" s="18" t="s">
        <v>137</v>
      </c>
      <c r="B5222" s="27">
        <v>20</v>
      </c>
      <c r="C5222" t="s">
        <v>1963</v>
      </c>
      <c r="D5222">
        <v>2016</v>
      </c>
    </row>
    <row r="5223" spans="1:4" x14ac:dyDescent="0.3">
      <c r="A5223" s="18" t="s">
        <v>137</v>
      </c>
      <c r="B5223" s="27">
        <v>20</v>
      </c>
      <c r="C5223" t="s">
        <v>1963</v>
      </c>
      <c r="D5223">
        <v>2016</v>
      </c>
    </row>
    <row r="5224" spans="1:4" x14ac:dyDescent="0.3">
      <c r="A5224" s="18" t="s">
        <v>137</v>
      </c>
      <c r="B5224" s="27">
        <v>20</v>
      </c>
      <c r="C5224" t="s">
        <v>1963</v>
      </c>
      <c r="D5224">
        <v>2016</v>
      </c>
    </row>
    <row r="5225" spans="1:4" x14ac:dyDescent="0.3">
      <c r="A5225" s="18" t="s">
        <v>137</v>
      </c>
      <c r="B5225" s="27">
        <v>20</v>
      </c>
      <c r="C5225" t="s">
        <v>1963</v>
      </c>
      <c r="D5225">
        <v>2016</v>
      </c>
    </row>
    <row r="5226" spans="1:4" x14ac:dyDescent="0.3">
      <c r="A5226" s="18" t="s">
        <v>137</v>
      </c>
      <c r="B5226" s="27">
        <v>20</v>
      </c>
      <c r="C5226" t="s">
        <v>1963</v>
      </c>
      <c r="D5226">
        <v>2016</v>
      </c>
    </row>
    <row r="5227" spans="1:4" x14ac:dyDescent="0.3">
      <c r="A5227" s="18" t="s">
        <v>137</v>
      </c>
      <c r="B5227" s="27">
        <v>20</v>
      </c>
      <c r="C5227" t="s">
        <v>1963</v>
      </c>
      <c r="D5227">
        <v>2016</v>
      </c>
    </row>
    <row r="5228" spans="1:4" x14ac:dyDescent="0.3">
      <c r="A5228" s="18" t="s">
        <v>137</v>
      </c>
      <c r="B5228" s="27">
        <v>20</v>
      </c>
      <c r="C5228" t="s">
        <v>1963</v>
      </c>
      <c r="D5228">
        <v>2016</v>
      </c>
    </row>
    <row r="5229" spans="1:4" x14ac:dyDescent="0.3">
      <c r="A5229" s="18" t="s">
        <v>137</v>
      </c>
      <c r="B5229" s="27">
        <v>20</v>
      </c>
      <c r="C5229" t="s">
        <v>1963</v>
      </c>
      <c r="D5229">
        <v>2016</v>
      </c>
    </row>
    <row r="5230" spans="1:4" x14ac:dyDescent="0.3">
      <c r="A5230" s="18" t="s">
        <v>137</v>
      </c>
      <c r="B5230" s="27">
        <v>20</v>
      </c>
      <c r="C5230" t="s">
        <v>1963</v>
      </c>
      <c r="D5230">
        <v>2016</v>
      </c>
    </row>
    <row r="5231" spans="1:4" x14ac:dyDescent="0.3">
      <c r="A5231" s="18" t="s">
        <v>137</v>
      </c>
      <c r="B5231" s="27">
        <v>20</v>
      </c>
      <c r="C5231" t="s">
        <v>1963</v>
      </c>
      <c r="D5231">
        <v>2016</v>
      </c>
    </row>
    <row r="5232" spans="1:4" x14ac:dyDescent="0.3">
      <c r="A5232" s="18" t="s">
        <v>137</v>
      </c>
      <c r="B5232" s="27">
        <v>20</v>
      </c>
      <c r="C5232" t="s">
        <v>1963</v>
      </c>
      <c r="D5232">
        <v>2016</v>
      </c>
    </row>
    <row r="5233" spans="1:4" x14ac:dyDescent="0.3">
      <c r="A5233" s="18" t="s">
        <v>137</v>
      </c>
      <c r="B5233" s="27">
        <v>20</v>
      </c>
      <c r="C5233" t="s">
        <v>1963</v>
      </c>
      <c r="D5233">
        <v>2016</v>
      </c>
    </row>
    <row r="5234" spans="1:4" x14ac:dyDescent="0.3">
      <c r="A5234" s="18" t="s">
        <v>137</v>
      </c>
      <c r="B5234" s="27">
        <v>20</v>
      </c>
      <c r="C5234" t="s">
        <v>1963</v>
      </c>
      <c r="D5234">
        <v>2016</v>
      </c>
    </row>
    <row r="5235" spans="1:4" x14ac:dyDescent="0.3">
      <c r="A5235" s="18" t="s">
        <v>137</v>
      </c>
      <c r="B5235" s="27">
        <v>20</v>
      </c>
      <c r="C5235" t="s">
        <v>1963</v>
      </c>
      <c r="D5235">
        <v>2016</v>
      </c>
    </row>
    <row r="5236" spans="1:4" x14ac:dyDescent="0.3">
      <c r="A5236" s="18" t="s">
        <v>137</v>
      </c>
      <c r="B5236" s="27">
        <v>20</v>
      </c>
      <c r="C5236" t="s">
        <v>1963</v>
      </c>
      <c r="D5236">
        <v>2016</v>
      </c>
    </row>
    <row r="5237" spans="1:4" x14ac:dyDescent="0.3">
      <c r="A5237" s="18" t="s">
        <v>137</v>
      </c>
      <c r="B5237" s="27">
        <v>20</v>
      </c>
      <c r="C5237" t="s">
        <v>1963</v>
      </c>
      <c r="D5237">
        <v>2016</v>
      </c>
    </row>
    <row r="5238" spans="1:4" x14ac:dyDescent="0.3">
      <c r="A5238" s="18" t="s">
        <v>137</v>
      </c>
      <c r="B5238" s="27">
        <v>20</v>
      </c>
      <c r="C5238" t="s">
        <v>1963</v>
      </c>
      <c r="D5238">
        <v>2016</v>
      </c>
    </row>
    <row r="5239" spans="1:4" x14ac:dyDescent="0.3">
      <c r="A5239" s="18" t="s">
        <v>137</v>
      </c>
      <c r="B5239" s="27">
        <v>20</v>
      </c>
      <c r="C5239" t="s">
        <v>1963</v>
      </c>
      <c r="D5239">
        <v>2016</v>
      </c>
    </row>
    <row r="5240" spans="1:4" x14ac:dyDescent="0.3">
      <c r="A5240" s="18" t="s">
        <v>137</v>
      </c>
      <c r="B5240" s="27">
        <v>20</v>
      </c>
      <c r="C5240" t="s">
        <v>1963</v>
      </c>
      <c r="D5240">
        <v>2016</v>
      </c>
    </row>
    <row r="5241" spans="1:4" x14ac:dyDescent="0.3">
      <c r="A5241" s="18" t="s">
        <v>137</v>
      </c>
      <c r="B5241" s="27">
        <v>20</v>
      </c>
      <c r="C5241" t="s">
        <v>1963</v>
      </c>
      <c r="D5241">
        <v>2016</v>
      </c>
    </row>
    <row r="5242" spans="1:4" x14ac:dyDescent="0.3">
      <c r="A5242" s="18" t="s">
        <v>137</v>
      </c>
      <c r="B5242" s="27">
        <v>20</v>
      </c>
      <c r="C5242" t="s">
        <v>1963</v>
      </c>
      <c r="D5242">
        <v>2016</v>
      </c>
    </row>
    <row r="5243" spans="1:4" x14ac:dyDescent="0.3">
      <c r="A5243" s="18" t="s">
        <v>137</v>
      </c>
      <c r="B5243" s="27">
        <v>20</v>
      </c>
      <c r="C5243" t="s">
        <v>1963</v>
      </c>
      <c r="D5243">
        <v>2016</v>
      </c>
    </row>
    <row r="5244" spans="1:4" x14ac:dyDescent="0.3">
      <c r="A5244" s="18" t="s">
        <v>137</v>
      </c>
      <c r="B5244" s="27">
        <v>20</v>
      </c>
      <c r="C5244" t="s">
        <v>1963</v>
      </c>
      <c r="D5244">
        <v>2016</v>
      </c>
    </row>
    <row r="5245" spans="1:4" x14ac:dyDescent="0.3">
      <c r="A5245" s="18" t="s">
        <v>137</v>
      </c>
      <c r="B5245" s="27">
        <v>20</v>
      </c>
      <c r="C5245" t="s">
        <v>1963</v>
      </c>
      <c r="D5245">
        <v>2016</v>
      </c>
    </row>
    <row r="5246" spans="1:4" x14ac:dyDescent="0.3">
      <c r="A5246" s="18" t="s">
        <v>137</v>
      </c>
      <c r="B5246" s="27">
        <v>20</v>
      </c>
      <c r="C5246" t="s">
        <v>1963</v>
      </c>
      <c r="D5246">
        <v>2016</v>
      </c>
    </row>
    <row r="5247" spans="1:4" x14ac:dyDescent="0.3">
      <c r="A5247" s="18" t="s">
        <v>137</v>
      </c>
      <c r="B5247" s="27">
        <v>20</v>
      </c>
      <c r="C5247" t="s">
        <v>1963</v>
      </c>
      <c r="D5247">
        <v>2016</v>
      </c>
    </row>
    <row r="5248" spans="1:4" x14ac:dyDescent="0.3">
      <c r="A5248" s="18" t="s">
        <v>137</v>
      </c>
      <c r="B5248" s="27">
        <v>20</v>
      </c>
      <c r="C5248" t="s">
        <v>1963</v>
      </c>
      <c r="D5248">
        <v>2016</v>
      </c>
    </row>
    <row r="5249" spans="1:4" x14ac:dyDescent="0.3">
      <c r="A5249" s="18" t="s">
        <v>137</v>
      </c>
      <c r="B5249" s="27">
        <v>20</v>
      </c>
      <c r="C5249" t="s">
        <v>1963</v>
      </c>
      <c r="D5249">
        <v>2016</v>
      </c>
    </row>
    <row r="5250" spans="1:4" x14ac:dyDescent="0.3">
      <c r="A5250" s="18" t="s">
        <v>137</v>
      </c>
      <c r="B5250" s="27">
        <v>20</v>
      </c>
      <c r="C5250" t="s">
        <v>1963</v>
      </c>
      <c r="D5250">
        <v>2016</v>
      </c>
    </row>
    <row r="5251" spans="1:4" x14ac:dyDescent="0.3">
      <c r="A5251" s="18" t="s">
        <v>137</v>
      </c>
      <c r="B5251" s="27">
        <v>20</v>
      </c>
      <c r="C5251" t="s">
        <v>1963</v>
      </c>
      <c r="D5251">
        <v>2016</v>
      </c>
    </row>
    <row r="5252" spans="1:4" x14ac:dyDescent="0.3">
      <c r="A5252" s="18" t="s">
        <v>137</v>
      </c>
      <c r="B5252" s="27">
        <v>20</v>
      </c>
      <c r="C5252" t="s">
        <v>1963</v>
      </c>
      <c r="D5252">
        <v>2016</v>
      </c>
    </row>
    <row r="5253" spans="1:4" x14ac:dyDescent="0.3">
      <c r="A5253" s="18" t="s">
        <v>137</v>
      </c>
      <c r="B5253" s="27">
        <v>20</v>
      </c>
      <c r="C5253" t="s">
        <v>1963</v>
      </c>
      <c r="D5253">
        <v>2016</v>
      </c>
    </row>
    <row r="5254" spans="1:4" x14ac:dyDescent="0.3">
      <c r="A5254" s="18" t="s">
        <v>137</v>
      </c>
      <c r="B5254" s="27">
        <v>20</v>
      </c>
      <c r="C5254" t="s">
        <v>1963</v>
      </c>
      <c r="D5254">
        <v>2016</v>
      </c>
    </row>
    <row r="5255" spans="1:4" x14ac:dyDescent="0.3">
      <c r="A5255" s="18" t="s">
        <v>137</v>
      </c>
      <c r="B5255" s="27">
        <v>20</v>
      </c>
      <c r="C5255" t="s">
        <v>1963</v>
      </c>
      <c r="D5255">
        <v>2016</v>
      </c>
    </row>
    <row r="5256" spans="1:4" x14ac:dyDescent="0.3">
      <c r="A5256" s="18" t="s">
        <v>137</v>
      </c>
      <c r="B5256" s="27">
        <v>20</v>
      </c>
      <c r="C5256" t="s">
        <v>1963</v>
      </c>
      <c r="D5256">
        <v>2016</v>
      </c>
    </row>
    <row r="5257" spans="1:4" x14ac:dyDescent="0.3">
      <c r="A5257" s="18" t="s">
        <v>137</v>
      </c>
      <c r="B5257" s="27">
        <v>20</v>
      </c>
      <c r="C5257" t="s">
        <v>1963</v>
      </c>
      <c r="D5257">
        <v>2016</v>
      </c>
    </row>
    <row r="5258" spans="1:4" x14ac:dyDescent="0.3">
      <c r="A5258" s="18" t="s">
        <v>137</v>
      </c>
      <c r="B5258" s="27">
        <v>20</v>
      </c>
      <c r="C5258" t="s">
        <v>1963</v>
      </c>
      <c r="D5258">
        <v>2016</v>
      </c>
    </row>
    <row r="5259" spans="1:4" x14ac:dyDescent="0.3">
      <c r="A5259" s="18" t="s">
        <v>137</v>
      </c>
      <c r="B5259" s="27">
        <v>20</v>
      </c>
      <c r="C5259" t="s">
        <v>1963</v>
      </c>
      <c r="D5259">
        <v>2016</v>
      </c>
    </row>
    <row r="5260" spans="1:4" x14ac:dyDescent="0.3">
      <c r="A5260" s="18" t="s">
        <v>137</v>
      </c>
      <c r="B5260" s="27">
        <v>20</v>
      </c>
      <c r="C5260" t="s">
        <v>1963</v>
      </c>
      <c r="D5260">
        <v>2016</v>
      </c>
    </row>
    <row r="5261" spans="1:4" x14ac:dyDescent="0.3">
      <c r="A5261" s="18" t="s">
        <v>137</v>
      </c>
      <c r="B5261" s="27">
        <v>20</v>
      </c>
      <c r="C5261" t="s">
        <v>1963</v>
      </c>
      <c r="D5261">
        <v>2016</v>
      </c>
    </row>
    <row r="5262" spans="1:4" x14ac:dyDescent="0.3">
      <c r="A5262" s="18" t="s">
        <v>137</v>
      </c>
      <c r="B5262" s="27">
        <v>20</v>
      </c>
      <c r="C5262" t="s">
        <v>1963</v>
      </c>
      <c r="D5262">
        <v>2016</v>
      </c>
    </row>
    <row r="5263" spans="1:4" x14ac:dyDescent="0.3">
      <c r="A5263" s="18" t="s">
        <v>137</v>
      </c>
      <c r="B5263" s="27">
        <v>20</v>
      </c>
      <c r="C5263" t="s">
        <v>1963</v>
      </c>
      <c r="D5263">
        <v>2016</v>
      </c>
    </row>
    <row r="5264" spans="1:4" x14ac:dyDescent="0.3">
      <c r="A5264" s="18" t="s">
        <v>137</v>
      </c>
      <c r="B5264" s="27">
        <v>20</v>
      </c>
      <c r="C5264" t="s">
        <v>1963</v>
      </c>
      <c r="D5264">
        <v>2016</v>
      </c>
    </row>
    <row r="5265" spans="1:4" x14ac:dyDescent="0.3">
      <c r="A5265" s="18" t="s">
        <v>137</v>
      </c>
      <c r="B5265" s="27">
        <v>20</v>
      </c>
      <c r="C5265" t="s">
        <v>1963</v>
      </c>
      <c r="D5265">
        <v>2016</v>
      </c>
    </row>
    <row r="5266" spans="1:4" x14ac:dyDescent="0.3">
      <c r="A5266" s="18" t="s">
        <v>137</v>
      </c>
      <c r="B5266" s="27">
        <v>20</v>
      </c>
      <c r="C5266" t="s">
        <v>1963</v>
      </c>
      <c r="D5266">
        <v>2016</v>
      </c>
    </row>
    <row r="5267" spans="1:4" x14ac:dyDescent="0.3">
      <c r="A5267" s="18" t="s">
        <v>137</v>
      </c>
      <c r="B5267" s="27">
        <v>20</v>
      </c>
      <c r="C5267" t="s">
        <v>1963</v>
      </c>
      <c r="D5267">
        <v>2016</v>
      </c>
    </row>
    <row r="5268" spans="1:4" x14ac:dyDescent="0.3">
      <c r="A5268" s="18" t="s">
        <v>137</v>
      </c>
      <c r="B5268" s="27">
        <v>20</v>
      </c>
      <c r="C5268" t="s">
        <v>1963</v>
      </c>
      <c r="D5268">
        <v>2016</v>
      </c>
    </row>
    <row r="5269" spans="1:4" x14ac:dyDescent="0.3">
      <c r="A5269" s="18" t="s">
        <v>137</v>
      </c>
      <c r="B5269" s="27">
        <v>20</v>
      </c>
      <c r="C5269" t="s">
        <v>1963</v>
      </c>
      <c r="D5269">
        <v>2016</v>
      </c>
    </row>
    <row r="5270" spans="1:4" x14ac:dyDescent="0.3">
      <c r="A5270" s="18" t="s">
        <v>137</v>
      </c>
      <c r="B5270" s="27">
        <v>20</v>
      </c>
      <c r="C5270" t="s">
        <v>1963</v>
      </c>
      <c r="D5270">
        <v>2016</v>
      </c>
    </row>
    <row r="5271" spans="1:4" x14ac:dyDescent="0.3">
      <c r="A5271" s="18" t="s">
        <v>137</v>
      </c>
      <c r="B5271" s="27">
        <v>20</v>
      </c>
      <c r="C5271" t="s">
        <v>1963</v>
      </c>
      <c r="D5271">
        <v>2016</v>
      </c>
    </row>
    <row r="5272" spans="1:4" x14ac:dyDescent="0.3">
      <c r="A5272" s="18" t="s">
        <v>137</v>
      </c>
      <c r="B5272" s="27">
        <v>20</v>
      </c>
      <c r="C5272" t="s">
        <v>1963</v>
      </c>
      <c r="D5272">
        <v>2016</v>
      </c>
    </row>
    <row r="5273" spans="1:4" x14ac:dyDescent="0.3">
      <c r="A5273" s="18" t="s">
        <v>137</v>
      </c>
      <c r="B5273" s="27">
        <v>20</v>
      </c>
      <c r="C5273" t="s">
        <v>1963</v>
      </c>
      <c r="D5273">
        <v>2016</v>
      </c>
    </row>
    <row r="5274" spans="1:4" x14ac:dyDescent="0.3">
      <c r="A5274" s="18" t="s">
        <v>137</v>
      </c>
      <c r="B5274" s="27">
        <v>20</v>
      </c>
      <c r="C5274" t="s">
        <v>1963</v>
      </c>
      <c r="D5274">
        <v>2016</v>
      </c>
    </row>
    <row r="5275" spans="1:4" x14ac:dyDescent="0.3">
      <c r="A5275" s="18" t="s">
        <v>137</v>
      </c>
      <c r="B5275" s="27">
        <v>20</v>
      </c>
      <c r="C5275" t="s">
        <v>1963</v>
      </c>
      <c r="D5275">
        <v>2016</v>
      </c>
    </row>
    <row r="5276" spans="1:4" x14ac:dyDescent="0.3">
      <c r="A5276" s="18" t="s">
        <v>137</v>
      </c>
      <c r="B5276" s="27">
        <v>20</v>
      </c>
      <c r="C5276" t="s">
        <v>1963</v>
      </c>
      <c r="D5276">
        <v>2016</v>
      </c>
    </row>
    <row r="5277" spans="1:4" x14ac:dyDescent="0.3">
      <c r="A5277" s="18" t="s">
        <v>137</v>
      </c>
      <c r="B5277" s="27">
        <v>20</v>
      </c>
      <c r="C5277" t="s">
        <v>1963</v>
      </c>
      <c r="D5277">
        <v>2016</v>
      </c>
    </row>
    <row r="5278" spans="1:4" x14ac:dyDescent="0.3">
      <c r="A5278" s="18" t="s">
        <v>137</v>
      </c>
      <c r="B5278" s="27">
        <v>20</v>
      </c>
      <c r="C5278" t="s">
        <v>1963</v>
      </c>
      <c r="D5278">
        <v>2016</v>
      </c>
    </row>
    <row r="5279" spans="1:4" x14ac:dyDescent="0.3">
      <c r="A5279" s="18" t="s">
        <v>137</v>
      </c>
      <c r="B5279" s="27">
        <v>20</v>
      </c>
      <c r="C5279" t="s">
        <v>1963</v>
      </c>
      <c r="D5279">
        <v>2016</v>
      </c>
    </row>
    <row r="5280" spans="1:4" x14ac:dyDescent="0.3">
      <c r="A5280" s="18" t="s">
        <v>137</v>
      </c>
      <c r="B5280" s="27">
        <v>20</v>
      </c>
      <c r="C5280" t="s">
        <v>1963</v>
      </c>
      <c r="D5280">
        <v>2016</v>
      </c>
    </row>
    <row r="5281" spans="1:4" x14ac:dyDescent="0.3">
      <c r="A5281" s="18" t="s">
        <v>137</v>
      </c>
      <c r="B5281" s="27">
        <v>20</v>
      </c>
      <c r="C5281" t="s">
        <v>1963</v>
      </c>
      <c r="D5281">
        <v>2016</v>
      </c>
    </row>
    <row r="5282" spans="1:4" x14ac:dyDescent="0.3">
      <c r="A5282" s="18" t="s">
        <v>137</v>
      </c>
      <c r="B5282" s="27">
        <v>20</v>
      </c>
      <c r="C5282" t="s">
        <v>1963</v>
      </c>
      <c r="D5282">
        <v>2016</v>
      </c>
    </row>
    <row r="5283" spans="1:4" x14ac:dyDescent="0.3">
      <c r="A5283" s="18" t="s">
        <v>137</v>
      </c>
      <c r="B5283" s="27">
        <v>20</v>
      </c>
      <c r="C5283" t="s">
        <v>1963</v>
      </c>
      <c r="D5283">
        <v>2016</v>
      </c>
    </row>
    <row r="5284" spans="1:4" x14ac:dyDescent="0.3">
      <c r="A5284" s="18" t="s">
        <v>137</v>
      </c>
      <c r="B5284" s="27">
        <v>20</v>
      </c>
      <c r="C5284" t="s">
        <v>1963</v>
      </c>
      <c r="D5284">
        <v>2016</v>
      </c>
    </row>
    <row r="5285" spans="1:4" x14ac:dyDescent="0.3">
      <c r="A5285" s="18" t="s">
        <v>137</v>
      </c>
      <c r="B5285" s="27">
        <v>20</v>
      </c>
      <c r="C5285" t="s">
        <v>1963</v>
      </c>
      <c r="D5285">
        <v>2016</v>
      </c>
    </row>
    <row r="5286" spans="1:4" x14ac:dyDescent="0.3">
      <c r="A5286" s="18" t="s">
        <v>137</v>
      </c>
      <c r="B5286" s="27">
        <v>20</v>
      </c>
      <c r="C5286" t="s">
        <v>1963</v>
      </c>
      <c r="D5286">
        <v>2016</v>
      </c>
    </row>
    <row r="5287" spans="1:4" x14ac:dyDescent="0.3">
      <c r="A5287" s="18" t="s">
        <v>137</v>
      </c>
      <c r="B5287" s="27">
        <v>20</v>
      </c>
      <c r="C5287" t="s">
        <v>1963</v>
      </c>
      <c r="D5287">
        <v>2016</v>
      </c>
    </row>
    <row r="5288" spans="1:4" x14ac:dyDescent="0.3">
      <c r="A5288" s="18" t="s">
        <v>137</v>
      </c>
      <c r="B5288" s="27">
        <v>20</v>
      </c>
      <c r="C5288" t="s">
        <v>1963</v>
      </c>
      <c r="D5288">
        <v>2016</v>
      </c>
    </row>
    <row r="5289" spans="1:4" x14ac:dyDescent="0.3">
      <c r="A5289" s="18" t="s">
        <v>137</v>
      </c>
      <c r="B5289" s="27">
        <v>20</v>
      </c>
      <c r="C5289" t="s">
        <v>1963</v>
      </c>
      <c r="D5289">
        <v>2016</v>
      </c>
    </row>
    <row r="5290" spans="1:4" x14ac:dyDescent="0.3">
      <c r="A5290" s="18" t="s">
        <v>137</v>
      </c>
      <c r="B5290" s="27">
        <v>20</v>
      </c>
      <c r="C5290" t="s">
        <v>1963</v>
      </c>
      <c r="D5290">
        <v>2016</v>
      </c>
    </row>
    <row r="5291" spans="1:4" x14ac:dyDescent="0.3">
      <c r="A5291" s="18" t="s">
        <v>137</v>
      </c>
      <c r="B5291" s="27">
        <v>20</v>
      </c>
      <c r="C5291" t="s">
        <v>1963</v>
      </c>
      <c r="D5291">
        <v>2016</v>
      </c>
    </row>
    <row r="5292" spans="1:4" x14ac:dyDescent="0.3">
      <c r="A5292" s="18" t="s">
        <v>137</v>
      </c>
      <c r="B5292" s="27">
        <v>20</v>
      </c>
      <c r="C5292" t="s">
        <v>1963</v>
      </c>
      <c r="D5292">
        <v>2016</v>
      </c>
    </row>
    <row r="5293" spans="1:4" x14ac:dyDescent="0.3">
      <c r="A5293" s="18" t="s">
        <v>137</v>
      </c>
      <c r="B5293" s="27">
        <v>20</v>
      </c>
      <c r="C5293" t="s">
        <v>1963</v>
      </c>
      <c r="D5293">
        <v>2016</v>
      </c>
    </row>
    <row r="5294" spans="1:4" x14ac:dyDescent="0.3">
      <c r="A5294" s="18" t="s">
        <v>137</v>
      </c>
      <c r="B5294" s="27">
        <v>20</v>
      </c>
      <c r="C5294" t="s">
        <v>1963</v>
      </c>
      <c r="D5294">
        <v>2016</v>
      </c>
    </row>
    <row r="5295" spans="1:4" x14ac:dyDescent="0.3">
      <c r="A5295" s="18" t="s">
        <v>137</v>
      </c>
      <c r="B5295" s="27">
        <v>20</v>
      </c>
      <c r="C5295" t="s">
        <v>1963</v>
      </c>
      <c r="D5295">
        <v>2016</v>
      </c>
    </row>
    <row r="5296" spans="1:4" x14ac:dyDescent="0.3">
      <c r="A5296" s="18" t="s">
        <v>137</v>
      </c>
      <c r="B5296" s="27">
        <v>20</v>
      </c>
      <c r="C5296" t="s">
        <v>1963</v>
      </c>
      <c r="D5296">
        <v>2016</v>
      </c>
    </row>
    <row r="5297" spans="1:4" x14ac:dyDescent="0.3">
      <c r="A5297" s="18" t="s">
        <v>137</v>
      </c>
      <c r="B5297" s="27">
        <v>20</v>
      </c>
      <c r="C5297" t="s">
        <v>1963</v>
      </c>
      <c r="D5297">
        <v>2016</v>
      </c>
    </row>
    <row r="5298" spans="1:4" x14ac:dyDescent="0.3">
      <c r="A5298" s="18" t="s">
        <v>137</v>
      </c>
      <c r="B5298" s="27">
        <v>20</v>
      </c>
      <c r="C5298" t="s">
        <v>1963</v>
      </c>
      <c r="D5298">
        <v>2016</v>
      </c>
    </row>
    <row r="5299" spans="1:4" x14ac:dyDescent="0.3">
      <c r="A5299" s="18" t="s">
        <v>137</v>
      </c>
      <c r="B5299" s="27">
        <v>20</v>
      </c>
      <c r="C5299" t="s">
        <v>1963</v>
      </c>
      <c r="D5299">
        <v>2016</v>
      </c>
    </row>
    <row r="5300" spans="1:4" x14ac:dyDescent="0.3">
      <c r="A5300" s="18" t="s">
        <v>137</v>
      </c>
      <c r="B5300" s="27">
        <v>20</v>
      </c>
      <c r="C5300" t="s">
        <v>1963</v>
      </c>
      <c r="D5300">
        <v>2016</v>
      </c>
    </row>
    <row r="5301" spans="1:4" x14ac:dyDescent="0.3">
      <c r="A5301" s="18" t="s">
        <v>137</v>
      </c>
      <c r="B5301" s="27">
        <v>20</v>
      </c>
      <c r="C5301" t="s">
        <v>1963</v>
      </c>
      <c r="D5301">
        <v>2016</v>
      </c>
    </row>
    <row r="5302" spans="1:4" x14ac:dyDescent="0.3">
      <c r="A5302" s="18" t="s">
        <v>137</v>
      </c>
      <c r="B5302" s="27">
        <v>20</v>
      </c>
      <c r="C5302" t="s">
        <v>1963</v>
      </c>
      <c r="D5302">
        <v>2016</v>
      </c>
    </row>
    <row r="5303" spans="1:4" x14ac:dyDescent="0.3">
      <c r="A5303" s="18" t="s">
        <v>137</v>
      </c>
      <c r="B5303" s="27">
        <v>20</v>
      </c>
      <c r="C5303" t="s">
        <v>1963</v>
      </c>
      <c r="D5303">
        <v>2016</v>
      </c>
    </row>
    <row r="5304" spans="1:4" x14ac:dyDescent="0.3">
      <c r="A5304" s="18" t="s">
        <v>137</v>
      </c>
      <c r="B5304" s="27">
        <v>20</v>
      </c>
      <c r="C5304" t="s">
        <v>1963</v>
      </c>
      <c r="D5304">
        <v>2016</v>
      </c>
    </row>
    <row r="5305" spans="1:4" x14ac:dyDescent="0.3">
      <c r="A5305" s="18" t="s">
        <v>137</v>
      </c>
      <c r="B5305" s="27">
        <v>20</v>
      </c>
      <c r="C5305" t="s">
        <v>1963</v>
      </c>
      <c r="D5305">
        <v>2016</v>
      </c>
    </row>
    <row r="5306" spans="1:4" x14ac:dyDescent="0.3">
      <c r="A5306" s="18" t="s">
        <v>137</v>
      </c>
      <c r="B5306" s="27">
        <v>20</v>
      </c>
      <c r="C5306" t="s">
        <v>1963</v>
      </c>
      <c r="D5306">
        <v>2016</v>
      </c>
    </row>
    <row r="5307" spans="1:4" x14ac:dyDescent="0.3">
      <c r="A5307" s="18" t="s">
        <v>137</v>
      </c>
      <c r="B5307" s="27">
        <v>20</v>
      </c>
      <c r="C5307" t="s">
        <v>1963</v>
      </c>
      <c r="D5307">
        <v>2016</v>
      </c>
    </row>
    <row r="5308" spans="1:4" x14ac:dyDescent="0.3">
      <c r="A5308" s="18" t="s">
        <v>137</v>
      </c>
      <c r="B5308" s="27">
        <v>20</v>
      </c>
      <c r="C5308" t="s">
        <v>1963</v>
      </c>
      <c r="D5308">
        <v>2016</v>
      </c>
    </row>
    <row r="5309" spans="1:4" x14ac:dyDescent="0.3">
      <c r="A5309" s="18" t="s">
        <v>137</v>
      </c>
      <c r="B5309" s="27">
        <v>20</v>
      </c>
      <c r="C5309" t="s">
        <v>1963</v>
      </c>
      <c r="D5309">
        <v>2016</v>
      </c>
    </row>
    <row r="5310" spans="1:4" x14ac:dyDescent="0.3">
      <c r="A5310" s="18" t="s">
        <v>137</v>
      </c>
      <c r="B5310" s="27">
        <v>20</v>
      </c>
      <c r="C5310" t="s">
        <v>1963</v>
      </c>
      <c r="D5310">
        <v>2016</v>
      </c>
    </row>
    <row r="5311" spans="1:4" x14ac:dyDescent="0.3">
      <c r="A5311" s="18" t="s">
        <v>137</v>
      </c>
      <c r="B5311" s="27">
        <v>20</v>
      </c>
      <c r="C5311" t="s">
        <v>1963</v>
      </c>
      <c r="D5311">
        <v>2016</v>
      </c>
    </row>
    <row r="5312" spans="1:4" x14ac:dyDescent="0.3">
      <c r="A5312" s="18" t="s">
        <v>137</v>
      </c>
      <c r="B5312" s="27">
        <v>20</v>
      </c>
      <c r="C5312" t="s">
        <v>1963</v>
      </c>
      <c r="D5312">
        <v>2016</v>
      </c>
    </row>
    <row r="5313" spans="1:4" x14ac:dyDescent="0.3">
      <c r="A5313" s="18" t="s">
        <v>137</v>
      </c>
      <c r="B5313" s="27">
        <v>20</v>
      </c>
      <c r="C5313" t="s">
        <v>1963</v>
      </c>
      <c r="D5313">
        <v>2016</v>
      </c>
    </row>
    <row r="5314" spans="1:4" x14ac:dyDescent="0.3">
      <c r="A5314" s="18" t="s">
        <v>137</v>
      </c>
      <c r="B5314" s="27">
        <v>20</v>
      </c>
      <c r="C5314" t="s">
        <v>1963</v>
      </c>
      <c r="D5314">
        <v>2016</v>
      </c>
    </row>
    <row r="5315" spans="1:4" x14ac:dyDescent="0.3">
      <c r="A5315" s="18" t="s">
        <v>137</v>
      </c>
      <c r="B5315" s="27">
        <v>20</v>
      </c>
      <c r="C5315" t="s">
        <v>1963</v>
      </c>
      <c r="D5315">
        <v>2016</v>
      </c>
    </row>
    <row r="5316" spans="1:4" x14ac:dyDescent="0.3">
      <c r="A5316" s="18" t="s">
        <v>137</v>
      </c>
      <c r="B5316" s="27">
        <v>20</v>
      </c>
      <c r="C5316" t="s">
        <v>1963</v>
      </c>
      <c r="D5316">
        <v>2016</v>
      </c>
    </row>
    <row r="5317" spans="1:4" x14ac:dyDescent="0.3">
      <c r="A5317" s="18" t="s">
        <v>137</v>
      </c>
      <c r="B5317" s="27">
        <v>20</v>
      </c>
      <c r="C5317" t="s">
        <v>1963</v>
      </c>
      <c r="D5317">
        <v>2016</v>
      </c>
    </row>
    <row r="5318" spans="1:4" x14ac:dyDescent="0.3">
      <c r="A5318" s="18" t="s">
        <v>137</v>
      </c>
      <c r="B5318" s="27">
        <v>20</v>
      </c>
      <c r="C5318" t="s">
        <v>1963</v>
      </c>
      <c r="D5318">
        <v>2016</v>
      </c>
    </row>
    <row r="5319" spans="1:4" x14ac:dyDescent="0.3">
      <c r="A5319" s="18" t="s">
        <v>137</v>
      </c>
      <c r="B5319" s="27">
        <v>20</v>
      </c>
      <c r="C5319" t="s">
        <v>1963</v>
      </c>
      <c r="D5319">
        <v>2016</v>
      </c>
    </row>
    <row r="5320" spans="1:4" x14ac:dyDescent="0.3">
      <c r="A5320" s="18" t="s">
        <v>137</v>
      </c>
      <c r="B5320" s="27">
        <v>20</v>
      </c>
      <c r="C5320" t="s">
        <v>1963</v>
      </c>
      <c r="D5320">
        <v>2016</v>
      </c>
    </row>
    <row r="5321" spans="1:4" x14ac:dyDescent="0.3">
      <c r="A5321" s="18" t="s">
        <v>137</v>
      </c>
      <c r="B5321" s="27">
        <v>20</v>
      </c>
      <c r="C5321" t="s">
        <v>1963</v>
      </c>
      <c r="D5321">
        <v>2016</v>
      </c>
    </row>
    <row r="5322" spans="1:4" x14ac:dyDescent="0.3">
      <c r="A5322" s="18" t="s">
        <v>137</v>
      </c>
      <c r="B5322" s="27">
        <v>20</v>
      </c>
      <c r="C5322" t="s">
        <v>1963</v>
      </c>
      <c r="D5322">
        <v>2016</v>
      </c>
    </row>
    <row r="5323" spans="1:4" x14ac:dyDescent="0.3">
      <c r="A5323" s="18" t="s">
        <v>137</v>
      </c>
      <c r="B5323" s="27">
        <v>20</v>
      </c>
      <c r="C5323" t="s">
        <v>1963</v>
      </c>
      <c r="D5323">
        <v>2016</v>
      </c>
    </row>
    <row r="5324" spans="1:4" x14ac:dyDescent="0.3">
      <c r="A5324" s="18" t="s">
        <v>137</v>
      </c>
      <c r="B5324" s="27">
        <v>20</v>
      </c>
      <c r="C5324" t="s">
        <v>1963</v>
      </c>
      <c r="D5324">
        <v>2016</v>
      </c>
    </row>
    <row r="5325" spans="1:4" x14ac:dyDescent="0.3">
      <c r="A5325" s="18" t="s">
        <v>137</v>
      </c>
      <c r="B5325" s="27">
        <v>20</v>
      </c>
      <c r="C5325" t="s">
        <v>1963</v>
      </c>
      <c r="D5325">
        <v>2016</v>
      </c>
    </row>
    <row r="5326" spans="1:4" x14ac:dyDescent="0.3">
      <c r="A5326" s="18" t="s">
        <v>137</v>
      </c>
      <c r="B5326" s="27">
        <v>20</v>
      </c>
      <c r="C5326" t="s">
        <v>1963</v>
      </c>
      <c r="D5326">
        <v>2016</v>
      </c>
    </row>
    <row r="5327" spans="1:4" x14ac:dyDescent="0.3">
      <c r="A5327" s="18" t="s">
        <v>137</v>
      </c>
      <c r="B5327" s="27">
        <v>20</v>
      </c>
      <c r="C5327" t="s">
        <v>1963</v>
      </c>
      <c r="D5327">
        <v>2016</v>
      </c>
    </row>
    <row r="5328" spans="1:4" x14ac:dyDescent="0.3">
      <c r="A5328" s="18" t="s">
        <v>137</v>
      </c>
      <c r="B5328" s="27">
        <v>20</v>
      </c>
      <c r="C5328" t="s">
        <v>1963</v>
      </c>
      <c r="D5328">
        <v>2016</v>
      </c>
    </row>
    <row r="5329" spans="1:4" x14ac:dyDescent="0.3">
      <c r="A5329" s="18" t="s">
        <v>137</v>
      </c>
      <c r="B5329" s="27">
        <v>20</v>
      </c>
      <c r="C5329" t="s">
        <v>1963</v>
      </c>
      <c r="D5329">
        <v>2016</v>
      </c>
    </row>
    <row r="5330" spans="1:4" x14ac:dyDescent="0.3">
      <c r="A5330" s="18" t="s">
        <v>137</v>
      </c>
      <c r="B5330" s="27">
        <v>20</v>
      </c>
      <c r="C5330" t="s">
        <v>1963</v>
      </c>
      <c r="D5330">
        <v>2016</v>
      </c>
    </row>
    <row r="5331" spans="1:4" x14ac:dyDescent="0.3">
      <c r="A5331" s="18" t="s">
        <v>137</v>
      </c>
      <c r="B5331" s="27">
        <v>20</v>
      </c>
      <c r="C5331" t="s">
        <v>1963</v>
      </c>
      <c r="D5331">
        <v>2016</v>
      </c>
    </row>
    <row r="5332" spans="1:4" x14ac:dyDescent="0.3">
      <c r="A5332" s="18" t="s">
        <v>137</v>
      </c>
      <c r="B5332" s="27">
        <v>20</v>
      </c>
      <c r="C5332" t="s">
        <v>1963</v>
      </c>
      <c r="D5332">
        <v>2016</v>
      </c>
    </row>
    <row r="5333" spans="1:4" x14ac:dyDescent="0.3">
      <c r="A5333" s="18" t="s">
        <v>137</v>
      </c>
      <c r="B5333" s="27">
        <v>20</v>
      </c>
      <c r="C5333" t="s">
        <v>1963</v>
      </c>
      <c r="D5333">
        <v>2016</v>
      </c>
    </row>
    <row r="5334" spans="1:4" x14ac:dyDescent="0.3">
      <c r="A5334" s="18" t="s">
        <v>137</v>
      </c>
      <c r="B5334" s="27">
        <v>20</v>
      </c>
      <c r="C5334" t="s">
        <v>1963</v>
      </c>
      <c r="D5334">
        <v>2016</v>
      </c>
    </row>
    <row r="5335" spans="1:4" x14ac:dyDescent="0.3">
      <c r="A5335" s="18" t="s">
        <v>137</v>
      </c>
      <c r="B5335" s="27">
        <v>20</v>
      </c>
      <c r="C5335" t="s">
        <v>1963</v>
      </c>
      <c r="D5335">
        <v>2016</v>
      </c>
    </row>
    <row r="5336" spans="1:4" x14ac:dyDescent="0.3">
      <c r="A5336" s="18" t="s">
        <v>137</v>
      </c>
      <c r="B5336" s="27">
        <v>20</v>
      </c>
      <c r="C5336" t="s">
        <v>1963</v>
      </c>
      <c r="D5336">
        <v>2016</v>
      </c>
    </row>
    <row r="5337" spans="1:4" x14ac:dyDescent="0.3">
      <c r="A5337" s="18" t="s">
        <v>137</v>
      </c>
      <c r="B5337" s="27">
        <v>20</v>
      </c>
      <c r="C5337" t="s">
        <v>1963</v>
      </c>
      <c r="D5337">
        <v>2016</v>
      </c>
    </row>
    <row r="5338" spans="1:4" x14ac:dyDescent="0.3">
      <c r="A5338" s="18" t="s">
        <v>137</v>
      </c>
      <c r="B5338" s="27">
        <v>20</v>
      </c>
      <c r="C5338" t="s">
        <v>1963</v>
      </c>
      <c r="D5338">
        <v>2016</v>
      </c>
    </row>
    <row r="5339" spans="1:4" x14ac:dyDescent="0.3">
      <c r="A5339" s="18" t="s">
        <v>137</v>
      </c>
      <c r="B5339" s="27">
        <v>20</v>
      </c>
      <c r="C5339" t="s">
        <v>1963</v>
      </c>
      <c r="D5339">
        <v>2016</v>
      </c>
    </row>
    <row r="5340" spans="1:4" x14ac:dyDescent="0.3">
      <c r="A5340" s="18" t="s">
        <v>137</v>
      </c>
      <c r="B5340" s="27">
        <v>20</v>
      </c>
      <c r="C5340" t="s">
        <v>1963</v>
      </c>
      <c r="D5340">
        <v>2016</v>
      </c>
    </row>
    <row r="5341" spans="1:4" x14ac:dyDescent="0.3">
      <c r="A5341" s="18" t="s">
        <v>137</v>
      </c>
      <c r="B5341" s="27">
        <v>20</v>
      </c>
      <c r="C5341" t="s">
        <v>1963</v>
      </c>
      <c r="D5341">
        <v>2016</v>
      </c>
    </row>
    <row r="5342" spans="1:4" x14ac:dyDescent="0.3">
      <c r="A5342" s="18" t="s">
        <v>137</v>
      </c>
      <c r="B5342" s="27">
        <v>20</v>
      </c>
      <c r="C5342" t="s">
        <v>1963</v>
      </c>
      <c r="D5342">
        <v>2016</v>
      </c>
    </row>
    <row r="5343" spans="1:4" x14ac:dyDescent="0.3">
      <c r="A5343" s="18" t="s">
        <v>137</v>
      </c>
      <c r="B5343" s="27">
        <v>20</v>
      </c>
      <c r="C5343" t="s">
        <v>1963</v>
      </c>
      <c r="D5343">
        <v>2016</v>
      </c>
    </row>
    <row r="5344" spans="1:4" x14ac:dyDescent="0.3">
      <c r="A5344" s="18" t="s">
        <v>137</v>
      </c>
      <c r="B5344" s="27">
        <v>20</v>
      </c>
      <c r="C5344" t="s">
        <v>1963</v>
      </c>
      <c r="D5344">
        <v>2016</v>
      </c>
    </row>
    <row r="5345" spans="1:4" x14ac:dyDescent="0.3">
      <c r="A5345" s="18" t="s">
        <v>137</v>
      </c>
      <c r="B5345" s="27">
        <v>20</v>
      </c>
      <c r="C5345" t="s">
        <v>1963</v>
      </c>
      <c r="D5345">
        <v>2016</v>
      </c>
    </row>
    <row r="5346" spans="1:4" x14ac:dyDescent="0.3">
      <c r="A5346" s="18" t="s">
        <v>137</v>
      </c>
      <c r="B5346" s="27">
        <v>20</v>
      </c>
      <c r="C5346" t="s">
        <v>1963</v>
      </c>
      <c r="D5346">
        <v>2016</v>
      </c>
    </row>
    <row r="5347" spans="1:4" x14ac:dyDescent="0.3">
      <c r="A5347" s="18" t="s">
        <v>137</v>
      </c>
      <c r="B5347" s="27">
        <v>20</v>
      </c>
      <c r="C5347" t="s">
        <v>1963</v>
      </c>
      <c r="D5347">
        <v>2016</v>
      </c>
    </row>
    <row r="5348" spans="1:4" x14ac:dyDescent="0.3">
      <c r="A5348" s="18" t="s">
        <v>137</v>
      </c>
      <c r="B5348" s="27">
        <v>20</v>
      </c>
      <c r="C5348" t="s">
        <v>1963</v>
      </c>
      <c r="D5348">
        <v>2016</v>
      </c>
    </row>
    <row r="5349" spans="1:4" x14ac:dyDescent="0.3">
      <c r="A5349" s="18" t="s">
        <v>137</v>
      </c>
      <c r="B5349" s="27">
        <v>20</v>
      </c>
      <c r="C5349" t="s">
        <v>1963</v>
      </c>
      <c r="D5349">
        <v>2016</v>
      </c>
    </row>
    <row r="5350" spans="1:4" x14ac:dyDescent="0.3">
      <c r="A5350" s="18" t="s">
        <v>137</v>
      </c>
      <c r="B5350" s="27">
        <v>20</v>
      </c>
      <c r="C5350" t="s">
        <v>1963</v>
      </c>
      <c r="D5350">
        <v>2016</v>
      </c>
    </row>
    <row r="5351" spans="1:4" x14ac:dyDescent="0.3">
      <c r="A5351" s="18" t="s">
        <v>137</v>
      </c>
      <c r="B5351" s="27">
        <v>20</v>
      </c>
      <c r="C5351" t="s">
        <v>1963</v>
      </c>
      <c r="D5351">
        <v>2016</v>
      </c>
    </row>
    <row r="5352" spans="1:4" x14ac:dyDescent="0.3">
      <c r="A5352" s="18" t="s">
        <v>137</v>
      </c>
      <c r="B5352" s="27">
        <v>20</v>
      </c>
      <c r="C5352" t="s">
        <v>1963</v>
      </c>
      <c r="D5352">
        <v>2016</v>
      </c>
    </row>
    <row r="5353" spans="1:4" x14ac:dyDescent="0.3">
      <c r="A5353" s="18" t="s">
        <v>137</v>
      </c>
      <c r="B5353" s="27">
        <v>20</v>
      </c>
      <c r="C5353" t="s">
        <v>1963</v>
      </c>
      <c r="D5353">
        <v>2016</v>
      </c>
    </row>
    <row r="5354" spans="1:4" x14ac:dyDescent="0.3">
      <c r="A5354" s="18" t="s">
        <v>137</v>
      </c>
      <c r="B5354" s="27">
        <v>20</v>
      </c>
      <c r="C5354" t="s">
        <v>1963</v>
      </c>
      <c r="D5354">
        <v>2016</v>
      </c>
    </row>
    <row r="5355" spans="1:4" x14ac:dyDescent="0.3">
      <c r="A5355" s="18" t="s">
        <v>137</v>
      </c>
      <c r="B5355" s="27">
        <v>20</v>
      </c>
      <c r="C5355" t="s">
        <v>1963</v>
      </c>
      <c r="D5355">
        <v>2016</v>
      </c>
    </row>
    <row r="5356" spans="1:4" x14ac:dyDescent="0.3">
      <c r="A5356" s="18" t="s">
        <v>137</v>
      </c>
      <c r="B5356" s="27">
        <v>20</v>
      </c>
      <c r="C5356" t="s">
        <v>1963</v>
      </c>
      <c r="D5356">
        <v>2016</v>
      </c>
    </row>
    <row r="5357" spans="1:4" x14ac:dyDescent="0.3">
      <c r="A5357" s="18" t="s">
        <v>137</v>
      </c>
      <c r="B5357" s="27">
        <v>20</v>
      </c>
      <c r="C5357" t="s">
        <v>1963</v>
      </c>
      <c r="D5357">
        <v>2016</v>
      </c>
    </row>
    <row r="5358" spans="1:4" x14ac:dyDescent="0.3">
      <c r="A5358" s="18" t="s">
        <v>137</v>
      </c>
      <c r="B5358" s="27">
        <v>20</v>
      </c>
      <c r="C5358" t="s">
        <v>1963</v>
      </c>
      <c r="D5358">
        <v>2016</v>
      </c>
    </row>
    <row r="5359" spans="1:4" x14ac:dyDescent="0.3">
      <c r="A5359" s="18" t="s">
        <v>137</v>
      </c>
      <c r="B5359" s="27">
        <v>20</v>
      </c>
      <c r="C5359" t="s">
        <v>1963</v>
      </c>
      <c r="D5359">
        <v>2016</v>
      </c>
    </row>
    <row r="5360" spans="1:4" x14ac:dyDescent="0.3">
      <c r="A5360" s="18" t="s">
        <v>137</v>
      </c>
      <c r="B5360" s="27">
        <v>20</v>
      </c>
      <c r="C5360" t="s">
        <v>1963</v>
      </c>
      <c r="D5360">
        <v>2016</v>
      </c>
    </row>
    <row r="5361" spans="1:4" x14ac:dyDescent="0.3">
      <c r="A5361" s="18" t="s">
        <v>137</v>
      </c>
      <c r="B5361" s="27">
        <v>20</v>
      </c>
      <c r="C5361" t="s">
        <v>1963</v>
      </c>
      <c r="D5361">
        <v>2016</v>
      </c>
    </row>
    <row r="5362" spans="1:4" x14ac:dyDescent="0.3">
      <c r="A5362" s="18" t="s">
        <v>137</v>
      </c>
      <c r="B5362" s="27">
        <v>20</v>
      </c>
      <c r="C5362" t="s">
        <v>1963</v>
      </c>
      <c r="D5362">
        <v>2016</v>
      </c>
    </row>
    <row r="5363" spans="1:4" x14ac:dyDescent="0.3">
      <c r="A5363" s="18" t="s">
        <v>137</v>
      </c>
      <c r="B5363" s="27">
        <v>20</v>
      </c>
      <c r="C5363" t="s">
        <v>1963</v>
      </c>
      <c r="D5363">
        <v>2016</v>
      </c>
    </row>
    <row r="5364" spans="1:4" x14ac:dyDescent="0.3">
      <c r="A5364" s="18" t="s">
        <v>137</v>
      </c>
      <c r="B5364" s="27">
        <v>20</v>
      </c>
      <c r="C5364" t="s">
        <v>1963</v>
      </c>
      <c r="D5364">
        <v>2016</v>
      </c>
    </row>
    <row r="5365" spans="1:4" x14ac:dyDescent="0.3">
      <c r="A5365" s="18" t="s">
        <v>137</v>
      </c>
      <c r="B5365" s="27">
        <v>20</v>
      </c>
      <c r="C5365" t="s">
        <v>1963</v>
      </c>
      <c r="D5365">
        <v>2016</v>
      </c>
    </row>
    <row r="5366" spans="1:4" x14ac:dyDescent="0.3">
      <c r="A5366" s="18" t="s">
        <v>137</v>
      </c>
      <c r="B5366" s="27">
        <v>20</v>
      </c>
      <c r="C5366" t="s">
        <v>1963</v>
      </c>
      <c r="D5366">
        <v>2016</v>
      </c>
    </row>
    <row r="5367" spans="1:4" x14ac:dyDescent="0.3">
      <c r="A5367" s="18" t="s">
        <v>137</v>
      </c>
      <c r="B5367" s="27">
        <v>20</v>
      </c>
      <c r="C5367" t="s">
        <v>1963</v>
      </c>
      <c r="D5367">
        <v>2016</v>
      </c>
    </row>
    <row r="5368" spans="1:4" x14ac:dyDescent="0.3">
      <c r="A5368" s="18" t="s">
        <v>137</v>
      </c>
      <c r="B5368" s="27">
        <v>20</v>
      </c>
      <c r="C5368" t="s">
        <v>1963</v>
      </c>
      <c r="D5368">
        <v>2016</v>
      </c>
    </row>
    <row r="5369" spans="1:4" x14ac:dyDescent="0.3">
      <c r="A5369" s="18" t="s">
        <v>137</v>
      </c>
      <c r="B5369" s="27">
        <v>20</v>
      </c>
      <c r="C5369" t="s">
        <v>1963</v>
      </c>
      <c r="D5369">
        <v>2016</v>
      </c>
    </row>
    <row r="5370" spans="1:4" x14ac:dyDescent="0.3">
      <c r="A5370" s="18" t="s">
        <v>137</v>
      </c>
      <c r="B5370" s="27">
        <v>20</v>
      </c>
      <c r="C5370" t="s">
        <v>1963</v>
      </c>
      <c r="D5370">
        <v>2016</v>
      </c>
    </row>
    <row r="5371" spans="1:4" x14ac:dyDescent="0.3">
      <c r="A5371" s="18" t="s">
        <v>137</v>
      </c>
      <c r="B5371" s="27">
        <v>20</v>
      </c>
      <c r="C5371" t="s">
        <v>1963</v>
      </c>
      <c r="D5371">
        <v>2016</v>
      </c>
    </row>
    <row r="5372" spans="1:4" x14ac:dyDescent="0.3">
      <c r="A5372" s="18" t="s">
        <v>137</v>
      </c>
      <c r="B5372" s="27">
        <v>20</v>
      </c>
      <c r="C5372" t="s">
        <v>1963</v>
      </c>
      <c r="D5372">
        <v>2016</v>
      </c>
    </row>
    <row r="5373" spans="1:4" x14ac:dyDescent="0.3">
      <c r="A5373" s="18" t="s">
        <v>137</v>
      </c>
      <c r="B5373" s="27">
        <v>20</v>
      </c>
      <c r="C5373" t="s">
        <v>1963</v>
      </c>
      <c r="D5373">
        <v>2016</v>
      </c>
    </row>
    <row r="5374" spans="1:4" x14ac:dyDescent="0.3">
      <c r="A5374" s="18" t="s">
        <v>137</v>
      </c>
      <c r="B5374" s="27">
        <v>20</v>
      </c>
      <c r="C5374" t="s">
        <v>1963</v>
      </c>
      <c r="D5374">
        <v>2016</v>
      </c>
    </row>
    <row r="5375" spans="1:4" x14ac:dyDescent="0.3">
      <c r="A5375" s="18" t="s">
        <v>137</v>
      </c>
      <c r="B5375" s="27">
        <v>20</v>
      </c>
      <c r="C5375" t="s">
        <v>1963</v>
      </c>
      <c r="D5375">
        <v>2016</v>
      </c>
    </row>
    <row r="5376" spans="1:4" x14ac:dyDescent="0.3">
      <c r="A5376" s="18" t="s">
        <v>137</v>
      </c>
      <c r="B5376" s="27">
        <v>20</v>
      </c>
      <c r="C5376" t="s">
        <v>1963</v>
      </c>
      <c r="D5376">
        <v>2016</v>
      </c>
    </row>
    <row r="5377" spans="1:4" x14ac:dyDescent="0.3">
      <c r="A5377" s="18" t="s">
        <v>137</v>
      </c>
      <c r="B5377" s="27">
        <v>20</v>
      </c>
      <c r="C5377" t="s">
        <v>1963</v>
      </c>
      <c r="D5377">
        <v>2016</v>
      </c>
    </row>
    <row r="5378" spans="1:4" x14ac:dyDescent="0.3">
      <c r="A5378" s="18" t="s">
        <v>137</v>
      </c>
      <c r="B5378" s="27">
        <v>20</v>
      </c>
      <c r="C5378" t="s">
        <v>1963</v>
      </c>
      <c r="D5378">
        <v>2016</v>
      </c>
    </row>
    <row r="5379" spans="1:4" x14ac:dyDescent="0.3">
      <c r="A5379" s="18" t="s">
        <v>137</v>
      </c>
      <c r="B5379" s="27">
        <v>20</v>
      </c>
      <c r="C5379" t="s">
        <v>1963</v>
      </c>
      <c r="D5379">
        <v>2016</v>
      </c>
    </row>
    <row r="5380" spans="1:4" x14ac:dyDescent="0.3">
      <c r="A5380" s="18" t="s">
        <v>137</v>
      </c>
      <c r="B5380" s="27">
        <v>20</v>
      </c>
      <c r="C5380" t="s">
        <v>1963</v>
      </c>
      <c r="D5380">
        <v>2016</v>
      </c>
    </row>
    <row r="5381" spans="1:4" x14ac:dyDescent="0.3">
      <c r="A5381" s="18" t="s">
        <v>137</v>
      </c>
      <c r="B5381" s="27">
        <v>20</v>
      </c>
      <c r="C5381" t="s">
        <v>1963</v>
      </c>
      <c r="D5381">
        <v>2016</v>
      </c>
    </row>
    <row r="5382" spans="1:4" x14ac:dyDescent="0.3">
      <c r="A5382" s="18" t="s">
        <v>137</v>
      </c>
      <c r="B5382" s="27">
        <v>20</v>
      </c>
      <c r="C5382" t="s">
        <v>1963</v>
      </c>
      <c r="D5382">
        <v>2016</v>
      </c>
    </row>
    <row r="5383" spans="1:4" x14ac:dyDescent="0.3">
      <c r="A5383" s="18" t="s">
        <v>137</v>
      </c>
      <c r="B5383" s="27">
        <v>20</v>
      </c>
      <c r="C5383" t="s">
        <v>1963</v>
      </c>
      <c r="D5383">
        <v>2016</v>
      </c>
    </row>
    <row r="5384" spans="1:4" x14ac:dyDescent="0.3">
      <c r="A5384" s="18" t="s">
        <v>137</v>
      </c>
      <c r="B5384" s="27">
        <v>20</v>
      </c>
      <c r="C5384" t="s">
        <v>1963</v>
      </c>
      <c r="D5384">
        <v>2016</v>
      </c>
    </row>
    <row r="5385" spans="1:4" x14ac:dyDescent="0.3">
      <c r="A5385" s="18" t="s">
        <v>137</v>
      </c>
      <c r="B5385" s="27">
        <v>20</v>
      </c>
      <c r="C5385" t="s">
        <v>1963</v>
      </c>
      <c r="D5385">
        <v>2016</v>
      </c>
    </row>
    <row r="5386" spans="1:4" x14ac:dyDescent="0.3">
      <c r="A5386" s="18" t="s">
        <v>137</v>
      </c>
      <c r="B5386" s="27">
        <v>20</v>
      </c>
      <c r="C5386" t="s">
        <v>1963</v>
      </c>
      <c r="D5386">
        <v>2016</v>
      </c>
    </row>
    <row r="5387" spans="1:4" x14ac:dyDescent="0.3">
      <c r="A5387" s="18" t="s">
        <v>137</v>
      </c>
      <c r="B5387" s="27">
        <v>20</v>
      </c>
      <c r="C5387" t="s">
        <v>1963</v>
      </c>
      <c r="D5387">
        <v>2016</v>
      </c>
    </row>
    <row r="5388" spans="1:4" x14ac:dyDescent="0.3">
      <c r="A5388" s="18" t="s">
        <v>137</v>
      </c>
      <c r="B5388" s="27">
        <v>20</v>
      </c>
      <c r="C5388" t="s">
        <v>1963</v>
      </c>
      <c r="D5388">
        <v>2016</v>
      </c>
    </row>
    <row r="5389" spans="1:4" x14ac:dyDescent="0.3">
      <c r="A5389" s="18" t="s">
        <v>137</v>
      </c>
      <c r="B5389" s="27">
        <v>20</v>
      </c>
      <c r="C5389" t="s">
        <v>1963</v>
      </c>
      <c r="D5389">
        <v>2016</v>
      </c>
    </row>
    <row r="5390" spans="1:4" x14ac:dyDescent="0.3">
      <c r="A5390" s="18" t="s">
        <v>137</v>
      </c>
      <c r="B5390" s="27">
        <v>20</v>
      </c>
      <c r="C5390" t="s">
        <v>1963</v>
      </c>
      <c r="D5390">
        <v>2016</v>
      </c>
    </row>
    <row r="5391" spans="1:4" x14ac:dyDescent="0.3">
      <c r="A5391" s="18" t="s">
        <v>137</v>
      </c>
      <c r="B5391" s="27">
        <v>20</v>
      </c>
      <c r="C5391" t="s">
        <v>1963</v>
      </c>
      <c r="D5391">
        <v>2016</v>
      </c>
    </row>
    <row r="5392" spans="1:4" x14ac:dyDescent="0.3">
      <c r="A5392" s="18" t="s">
        <v>137</v>
      </c>
      <c r="B5392" s="27">
        <v>20</v>
      </c>
      <c r="C5392" t="s">
        <v>1963</v>
      </c>
      <c r="D5392">
        <v>2016</v>
      </c>
    </row>
    <row r="5393" spans="1:4" x14ac:dyDescent="0.3">
      <c r="A5393" s="18" t="s">
        <v>137</v>
      </c>
      <c r="B5393" s="27">
        <v>20</v>
      </c>
      <c r="C5393" t="s">
        <v>1963</v>
      </c>
      <c r="D5393">
        <v>2016</v>
      </c>
    </row>
    <row r="5394" spans="1:4" x14ac:dyDescent="0.3">
      <c r="A5394" s="18" t="s">
        <v>137</v>
      </c>
      <c r="B5394" s="27">
        <v>20</v>
      </c>
      <c r="C5394" t="s">
        <v>1963</v>
      </c>
      <c r="D5394">
        <v>2016</v>
      </c>
    </row>
    <row r="5395" spans="1:4" x14ac:dyDescent="0.3">
      <c r="A5395" s="18" t="s">
        <v>137</v>
      </c>
      <c r="B5395" s="27">
        <v>20</v>
      </c>
      <c r="C5395" t="s">
        <v>1963</v>
      </c>
      <c r="D5395">
        <v>2016</v>
      </c>
    </row>
    <row r="5396" spans="1:4" x14ac:dyDescent="0.3">
      <c r="A5396" s="18" t="s">
        <v>137</v>
      </c>
      <c r="B5396" s="27">
        <v>20</v>
      </c>
      <c r="C5396" t="s">
        <v>1963</v>
      </c>
      <c r="D5396">
        <v>2016</v>
      </c>
    </row>
    <row r="5397" spans="1:4" x14ac:dyDescent="0.3">
      <c r="A5397" s="18" t="s">
        <v>137</v>
      </c>
      <c r="B5397" s="27">
        <v>20</v>
      </c>
      <c r="C5397" t="s">
        <v>1963</v>
      </c>
      <c r="D5397">
        <v>2016</v>
      </c>
    </row>
    <row r="5398" spans="1:4" x14ac:dyDescent="0.3">
      <c r="A5398" s="18" t="s">
        <v>137</v>
      </c>
      <c r="B5398" s="27">
        <v>20</v>
      </c>
      <c r="C5398" t="s">
        <v>1963</v>
      </c>
      <c r="D5398">
        <v>2016</v>
      </c>
    </row>
    <row r="5399" spans="1:4" x14ac:dyDescent="0.3">
      <c r="A5399" s="18" t="s">
        <v>137</v>
      </c>
      <c r="B5399" s="27">
        <v>20</v>
      </c>
      <c r="C5399" t="s">
        <v>1963</v>
      </c>
      <c r="D5399">
        <v>2016</v>
      </c>
    </row>
    <row r="5400" spans="1:4" x14ac:dyDescent="0.3">
      <c r="A5400" s="18" t="s">
        <v>137</v>
      </c>
      <c r="B5400" s="27">
        <v>20</v>
      </c>
      <c r="C5400" t="s">
        <v>1963</v>
      </c>
      <c r="D5400">
        <v>2016</v>
      </c>
    </row>
    <row r="5401" spans="1:4" x14ac:dyDescent="0.3">
      <c r="A5401" s="18" t="s">
        <v>137</v>
      </c>
      <c r="B5401" s="27">
        <v>20</v>
      </c>
      <c r="C5401" t="s">
        <v>1963</v>
      </c>
      <c r="D5401">
        <v>2016</v>
      </c>
    </row>
    <row r="5402" spans="1:4" x14ac:dyDescent="0.3">
      <c r="A5402" s="18" t="s">
        <v>137</v>
      </c>
      <c r="B5402" s="27">
        <v>20</v>
      </c>
      <c r="C5402" t="s">
        <v>1963</v>
      </c>
      <c r="D5402">
        <v>2016</v>
      </c>
    </row>
    <row r="5403" spans="1:4" x14ac:dyDescent="0.3">
      <c r="A5403" s="18" t="s">
        <v>137</v>
      </c>
      <c r="B5403" s="27">
        <v>20</v>
      </c>
      <c r="C5403" t="s">
        <v>1963</v>
      </c>
      <c r="D5403">
        <v>2016</v>
      </c>
    </row>
    <row r="5404" spans="1:4" x14ac:dyDescent="0.3">
      <c r="A5404" s="18" t="s">
        <v>137</v>
      </c>
      <c r="B5404" s="27">
        <v>20</v>
      </c>
      <c r="C5404" t="s">
        <v>1963</v>
      </c>
      <c r="D5404">
        <v>2016</v>
      </c>
    </row>
    <row r="5405" spans="1:4" x14ac:dyDescent="0.3">
      <c r="A5405" s="18" t="s">
        <v>137</v>
      </c>
      <c r="B5405" s="27">
        <v>20</v>
      </c>
      <c r="C5405" t="s">
        <v>1963</v>
      </c>
      <c r="D5405">
        <v>2016</v>
      </c>
    </row>
    <row r="5406" spans="1:4" x14ac:dyDescent="0.3">
      <c r="A5406" s="18" t="s">
        <v>137</v>
      </c>
      <c r="B5406" s="27">
        <v>20</v>
      </c>
      <c r="C5406" t="s">
        <v>1963</v>
      </c>
      <c r="D5406">
        <v>2016</v>
      </c>
    </row>
    <row r="5407" spans="1:4" x14ac:dyDescent="0.3">
      <c r="A5407" s="18" t="s">
        <v>137</v>
      </c>
      <c r="B5407" s="27">
        <v>20</v>
      </c>
      <c r="C5407" t="s">
        <v>1963</v>
      </c>
      <c r="D5407">
        <v>2016</v>
      </c>
    </row>
    <row r="5408" spans="1:4" x14ac:dyDescent="0.3">
      <c r="A5408" s="18" t="s">
        <v>137</v>
      </c>
      <c r="B5408" s="27">
        <v>20</v>
      </c>
      <c r="C5408" t="s">
        <v>1963</v>
      </c>
      <c r="D5408">
        <v>2016</v>
      </c>
    </row>
    <row r="5409" spans="1:4" x14ac:dyDescent="0.3">
      <c r="A5409" s="18" t="s">
        <v>137</v>
      </c>
      <c r="B5409" s="27">
        <v>20</v>
      </c>
      <c r="C5409" t="s">
        <v>1963</v>
      </c>
      <c r="D5409">
        <v>2016</v>
      </c>
    </row>
    <row r="5410" spans="1:4" x14ac:dyDescent="0.3">
      <c r="A5410" s="18" t="s">
        <v>137</v>
      </c>
      <c r="B5410" s="27">
        <v>20</v>
      </c>
      <c r="C5410" t="s">
        <v>1963</v>
      </c>
      <c r="D5410">
        <v>2016</v>
      </c>
    </row>
    <row r="5411" spans="1:4" x14ac:dyDescent="0.3">
      <c r="A5411" s="18" t="s">
        <v>137</v>
      </c>
      <c r="B5411" s="27">
        <v>20</v>
      </c>
      <c r="C5411" t="s">
        <v>1963</v>
      </c>
      <c r="D5411">
        <v>2016</v>
      </c>
    </row>
    <row r="5412" spans="1:4" x14ac:dyDescent="0.3">
      <c r="A5412" s="18" t="s">
        <v>137</v>
      </c>
      <c r="B5412" s="27">
        <v>20</v>
      </c>
      <c r="C5412" t="s">
        <v>1963</v>
      </c>
      <c r="D5412">
        <v>2016</v>
      </c>
    </row>
    <row r="5413" spans="1:4" x14ac:dyDescent="0.3">
      <c r="A5413" s="18" t="s">
        <v>137</v>
      </c>
      <c r="B5413" s="27">
        <v>20</v>
      </c>
      <c r="C5413" t="s">
        <v>1963</v>
      </c>
      <c r="D5413">
        <v>2016</v>
      </c>
    </row>
    <row r="5414" spans="1:4" x14ac:dyDescent="0.3">
      <c r="A5414" s="18" t="s">
        <v>137</v>
      </c>
      <c r="B5414" s="27">
        <v>20</v>
      </c>
      <c r="C5414" t="s">
        <v>1963</v>
      </c>
      <c r="D5414">
        <v>2016</v>
      </c>
    </row>
    <row r="5415" spans="1:4" x14ac:dyDescent="0.3">
      <c r="A5415" s="18" t="s">
        <v>137</v>
      </c>
      <c r="B5415" s="27">
        <v>20</v>
      </c>
      <c r="C5415" t="s">
        <v>1963</v>
      </c>
      <c r="D5415">
        <v>2016</v>
      </c>
    </row>
    <row r="5416" spans="1:4" x14ac:dyDescent="0.3">
      <c r="A5416" s="18" t="s">
        <v>137</v>
      </c>
      <c r="B5416" s="27">
        <v>20</v>
      </c>
      <c r="C5416" t="s">
        <v>1963</v>
      </c>
      <c r="D5416">
        <v>2016</v>
      </c>
    </row>
    <row r="5417" spans="1:4" x14ac:dyDescent="0.3">
      <c r="A5417" s="18" t="s">
        <v>137</v>
      </c>
      <c r="B5417" s="27">
        <v>20</v>
      </c>
      <c r="C5417" t="s">
        <v>1963</v>
      </c>
      <c r="D5417">
        <v>2016</v>
      </c>
    </row>
    <row r="5418" spans="1:4" x14ac:dyDescent="0.3">
      <c r="A5418" s="18" t="s">
        <v>137</v>
      </c>
      <c r="B5418" s="27">
        <v>20</v>
      </c>
      <c r="C5418" t="s">
        <v>1963</v>
      </c>
      <c r="D5418">
        <v>2016</v>
      </c>
    </row>
    <row r="5419" spans="1:4" x14ac:dyDescent="0.3">
      <c r="A5419" s="18" t="s">
        <v>137</v>
      </c>
      <c r="B5419" s="27">
        <v>20</v>
      </c>
      <c r="C5419" t="s">
        <v>1963</v>
      </c>
      <c r="D5419">
        <v>2016</v>
      </c>
    </row>
    <row r="5420" spans="1:4" x14ac:dyDescent="0.3">
      <c r="A5420" s="18" t="s">
        <v>137</v>
      </c>
      <c r="B5420" s="27">
        <v>20</v>
      </c>
      <c r="C5420" t="s">
        <v>1963</v>
      </c>
      <c r="D5420">
        <v>2016</v>
      </c>
    </row>
    <row r="5421" spans="1:4" x14ac:dyDescent="0.3">
      <c r="A5421" s="18" t="s">
        <v>137</v>
      </c>
      <c r="B5421" s="27">
        <v>20</v>
      </c>
      <c r="C5421" t="s">
        <v>1963</v>
      </c>
      <c r="D5421">
        <v>2016</v>
      </c>
    </row>
    <row r="5422" spans="1:4" x14ac:dyDescent="0.3">
      <c r="A5422" s="18" t="s">
        <v>137</v>
      </c>
      <c r="B5422" s="27">
        <v>20</v>
      </c>
      <c r="C5422" t="s">
        <v>1963</v>
      </c>
      <c r="D5422">
        <v>2016</v>
      </c>
    </row>
    <row r="5423" spans="1:4" x14ac:dyDescent="0.3">
      <c r="A5423" s="18" t="s">
        <v>137</v>
      </c>
      <c r="B5423" s="27">
        <v>20</v>
      </c>
      <c r="C5423" t="s">
        <v>1963</v>
      </c>
      <c r="D5423">
        <v>2016</v>
      </c>
    </row>
    <row r="5424" spans="1:4" x14ac:dyDescent="0.3">
      <c r="A5424" s="18" t="s">
        <v>137</v>
      </c>
      <c r="B5424" s="27">
        <v>20</v>
      </c>
      <c r="C5424" t="s">
        <v>1963</v>
      </c>
      <c r="D5424">
        <v>2016</v>
      </c>
    </row>
    <row r="5425" spans="1:4" x14ac:dyDescent="0.3">
      <c r="A5425" s="18" t="s">
        <v>137</v>
      </c>
      <c r="B5425" s="27">
        <v>20</v>
      </c>
      <c r="C5425" t="s">
        <v>1963</v>
      </c>
      <c r="D5425">
        <v>2016</v>
      </c>
    </row>
    <row r="5426" spans="1:4" x14ac:dyDescent="0.3">
      <c r="A5426" s="18" t="s">
        <v>137</v>
      </c>
      <c r="B5426" s="27">
        <v>20</v>
      </c>
      <c r="C5426" t="s">
        <v>1963</v>
      </c>
      <c r="D5426">
        <v>2016</v>
      </c>
    </row>
    <row r="5427" spans="1:4" x14ac:dyDescent="0.3">
      <c r="A5427" s="18" t="s">
        <v>137</v>
      </c>
      <c r="B5427" s="27">
        <v>20</v>
      </c>
      <c r="C5427" t="s">
        <v>1963</v>
      </c>
      <c r="D5427">
        <v>2016</v>
      </c>
    </row>
    <row r="5428" spans="1:4" x14ac:dyDescent="0.3">
      <c r="A5428" s="18" t="s">
        <v>137</v>
      </c>
      <c r="B5428" s="27">
        <v>20</v>
      </c>
      <c r="C5428" t="s">
        <v>1963</v>
      </c>
      <c r="D5428">
        <v>2016</v>
      </c>
    </row>
    <row r="5429" spans="1:4" x14ac:dyDescent="0.3">
      <c r="A5429" s="18" t="s">
        <v>137</v>
      </c>
      <c r="B5429" s="27">
        <v>20</v>
      </c>
      <c r="C5429" t="s">
        <v>1963</v>
      </c>
      <c r="D5429">
        <v>2016</v>
      </c>
    </row>
    <row r="5430" spans="1:4" x14ac:dyDescent="0.3">
      <c r="A5430" s="18" t="s">
        <v>137</v>
      </c>
      <c r="B5430" s="27">
        <v>20</v>
      </c>
      <c r="C5430" t="s">
        <v>1963</v>
      </c>
      <c r="D5430">
        <v>2016</v>
      </c>
    </row>
    <row r="5431" spans="1:4" x14ac:dyDescent="0.3">
      <c r="A5431" s="18" t="s">
        <v>137</v>
      </c>
      <c r="B5431" s="27">
        <v>20</v>
      </c>
      <c r="C5431" t="s">
        <v>1963</v>
      </c>
      <c r="D5431">
        <v>2016</v>
      </c>
    </row>
    <row r="5432" spans="1:4" x14ac:dyDescent="0.3">
      <c r="A5432" s="18" t="s">
        <v>137</v>
      </c>
      <c r="B5432" s="27">
        <v>20</v>
      </c>
      <c r="C5432" t="s">
        <v>1963</v>
      </c>
      <c r="D5432">
        <v>2016</v>
      </c>
    </row>
    <row r="5433" spans="1:4" x14ac:dyDescent="0.3">
      <c r="A5433" s="18" t="s">
        <v>137</v>
      </c>
      <c r="B5433" s="27">
        <v>20</v>
      </c>
      <c r="C5433" t="s">
        <v>1963</v>
      </c>
      <c r="D5433">
        <v>2016</v>
      </c>
    </row>
    <row r="5434" spans="1:4" x14ac:dyDescent="0.3">
      <c r="A5434" s="18" t="s">
        <v>137</v>
      </c>
      <c r="B5434" s="27">
        <v>20</v>
      </c>
      <c r="C5434" t="s">
        <v>1963</v>
      </c>
      <c r="D5434">
        <v>2016</v>
      </c>
    </row>
    <row r="5435" spans="1:4" x14ac:dyDescent="0.3">
      <c r="A5435" s="18" t="s">
        <v>137</v>
      </c>
      <c r="B5435" s="27">
        <v>20</v>
      </c>
      <c r="C5435" t="s">
        <v>1963</v>
      </c>
      <c r="D5435">
        <v>2016</v>
      </c>
    </row>
    <row r="5436" spans="1:4" x14ac:dyDescent="0.3">
      <c r="A5436" s="18" t="s">
        <v>137</v>
      </c>
      <c r="B5436" s="27">
        <v>20</v>
      </c>
      <c r="C5436" t="s">
        <v>1963</v>
      </c>
      <c r="D5436">
        <v>2016</v>
      </c>
    </row>
    <row r="5437" spans="1:4" x14ac:dyDescent="0.3">
      <c r="A5437" s="18" t="s">
        <v>137</v>
      </c>
      <c r="B5437" s="27">
        <v>20</v>
      </c>
      <c r="C5437" t="s">
        <v>1963</v>
      </c>
      <c r="D5437">
        <v>2016</v>
      </c>
    </row>
    <row r="5438" spans="1:4" x14ac:dyDescent="0.3">
      <c r="A5438" s="18" t="s">
        <v>137</v>
      </c>
      <c r="B5438" s="27">
        <v>20</v>
      </c>
      <c r="C5438" t="s">
        <v>1963</v>
      </c>
      <c r="D5438">
        <v>2016</v>
      </c>
    </row>
    <row r="5439" spans="1:4" x14ac:dyDescent="0.3">
      <c r="A5439" s="18" t="s">
        <v>137</v>
      </c>
      <c r="B5439" s="27">
        <v>20</v>
      </c>
      <c r="C5439" t="s">
        <v>1963</v>
      </c>
      <c r="D5439">
        <v>2016</v>
      </c>
    </row>
    <row r="5440" spans="1:4" x14ac:dyDescent="0.3">
      <c r="A5440" s="18" t="s">
        <v>137</v>
      </c>
      <c r="B5440" s="27">
        <v>20</v>
      </c>
      <c r="C5440" t="s">
        <v>1963</v>
      </c>
      <c r="D5440">
        <v>2016</v>
      </c>
    </row>
    <row r="5441" spans="1:4" x14ac:dyDescent="0.3">
      <c r="A5441" s="18" t="s">
        <v>137</v>
      </c>
      <c r="B5441" s="27">
        <v>20</v>
      </c>
      <c r="C5441" t="s">
        <v>1963</v>
      </c>
      <c r="D5441">
        <v>2016</v>
      </c>
    </row>
    <row r="5442" spans="1:4" x14ac:dyDescent="0.3">
      <c r="A5442" s="18" t="s">
        <v>137</v>
      </c>
      <c r="B5442" s="27">
        <v>20</v>
      </c>
      <c r="C5442" t="s">
        <v>1963</v>
      </c>
      <c r="D5442">
        <v>2016</v>
      </c>
    </row>
    <row r="5443" spans="1:4" x14ac:dyDescent="0.3">
      <c r="A5443" s="18" t="s">
        <v>137</v>
      </c>
      <c r="B5443" s="27">
        <v>20</v>
      </c>
      <c r="C5443" t="s">
        <v>1963</v>
      </c>
      <c r="D5443">
        <v>2016</v>
      </c>
    </row>
    <row r="5444" spans="1:4" x14ac:dyDescent="0.3">
      <c r="A5444" s="18" t="s">
        <v>137</v>
      </c>
      <c r="B5444" s="27">
        <v>20</v>
      </c>
      <c r="C5444" t="s">
        <v>1963</v>
      </c>
      <c r="D5444">
        <v>2016</v>
      </c>
    </row>
    <row r="5445" spans="1:4" x14ac:dyDescent="0.3">
      <c r="A5445" s="18" t="s">
        <v>137</v>
      </c>
      <c r="B5445" s="27">
        <v>20</v>
      </c>
      <c r="C5445" t="s">
        <v>1963</v>
      </c>
      <c r="D5445">
        <v>2016</v>
      </c>
    </row>
    <row r="5446" spans="1:4" x14ac:dyDescent="0.3">
      <c r="A5446" s="18" t="s">
        <v>137</v>
      </c>
      <c r="B5446" s="27">
        <v>20</v>
      </c>
      <c r="C5446" t="s">
        <v>1963</v>
      </c>
      <c r="D5446">
        <v>2016</v>
      </c>
    </row>
    <row r="5447" spans="1:4" x14ac:dyDescent="0.3">
      <c r="A5447" s="18" t="s">
        <v>137</v>
      </c>
      <c r="B5447" s="27">
        <v>20</v>
      </c>
      <c r="C5447" t="s">
        <v>1963</v>
      </c>
      <c r="D5447">
        <v>2016</v>
      </c>
    </row>
    <row r="5448" spans="1:4" x14ac:dyDescent="0.3">
      <c r="A5448" s="18" t="s">
        <v>137</v>
      </c>
      <c r="B5448" s="27">
        <v>20</v>
      </c>
      <c r="C5448" t="s">
        <v>1963</v>
      </c>
      <c r="D5448">
        <v>2016</v>
      </c>
    </row>
    <row r="5449" spans="1:4" x14ac:dyDescent="0.3">
      <c r="A5449" s="18" t="s">
        <v>137</v>
      </c>
      <c r="B5449" s="27">
        <v>20</v>
      </c>
      <c r="C5449" t="s">
        <v>1963</v>
      </c>
      <c r="D5449">
        <v>2016</v>
      </c>
    </row>
    <row r="5450" spans="1:4" x14ac:dyDescent="0.3">
      <c r="A5450" s="18" t="s">
        <v>137</v>
      </c>
      <c r="B5450" s="27">
        <v>20</v>
      </c>
      <c r="C5450" t="s">
        <v>1963</v>
      </c>
      <c r="D5450">
        <v>2016</v>
      </c>
    </row>
    <row r="5451" spans="1:4" x14ac:dyDescent="0.3">
      <c r="A5451" s="18" t="s">
        <v>137</v>
      </c>
      <c r="B5451" s="27">
        <v>20</v>
      </c>
      <c r="C5451" t="s">
        <v>1963</v>
      </c>
      <c r="D5451">
        <v>2016</v>
      </c>
    </row>
    <row r="5452" spans="1:4" x14ac:dyDescent="0.3">
      <c r="A5452" s="18" t="s">
        <v>137</v>
      </c>
      <c r="B5452" s="27">
        <v>20</v>
      </c>
      <c r="C5452" t="s">
        <v>1963</v>
      </c>
      <c r="D5452">
        <v>2016</v>
      </c>
    </row>
    <row r="5453" spans="1:4" x14ac:dyDescent="0.3">
      <c r="A5453" s="18" t="s">
        <v>137</v>
      </c>
      <c r="B5453" s="27">
        <v>20</v>
      </c>
      <c r="C5453" t="s">
        <v>1963</v>
      </c>
      <c r="D5453">
        <v>2016</v>
      </c>
    </row>
    <row r="5454" spans="1:4" x14ac:dyDescent="0.3">
      <c r="A5454" s="18" t="s">
        <v>137</v>
      </c>
      <c r="B5454" s="27">
        <v>20</v>
      </c>
      <c r="C5454" t="s">
        <v>1963</v>
      </c>
      <c r="D5454">
        <v>2016</v>
      </c>
    </row>
    <row r="5455" spans="1:4" x14ac:dyDescent="0.3">
      <c r="A5455" s="18" t="s">
        <v>137</v>
      </c>
      <c r="B5455" s="27">
        <v>20</v>
      </c>
      <c r="C5455" t="s">
        <v>1963</v>
      </c>
      <c r="D5455">
        <v>2016</v>
      </c>
    </row>
    <row r="5456" spans="1:4" x14ac:dyDescent="0.3">
      <c r="A5456" s="18" t="s">
        <v>137</v>
      </c>
      <c r="B5456" s="27">
        <v>20</v>
      </c>
      <c r="C5456" t="s">
        <v>1963</v>
      </c>
      <c r="D5456">
        <v>2016</v>
      </c>
    </row>
    <row r="5457" spans="1:4" x14ac:dyDescent="0.3">
      <c r="A5457" s="18" t="s">
        <v>137</v>
      </c>
      <c r="B5457" s="27">
        <v>20</v>
      </c>
      <c r="C5457" t="s">
        <v>1963</v>
      </c>
      <c r="D5457">
        <v>2016</v>
      </c>
    </row>
    <row r="5458" spans="1:4" x14ac:dyDescent="0.3">
      <c r="A5458" s="18" t="s">
        <v>137</v>
      </c>
      <c r="B5458" s="27">
        <v>20</v>
      </c>
      <c r="C5458" t="s">
        <v>1963</v>
      </c>
      <c r="D5458">
        <v>2016</v>
      </c>
    </row>
    <row r="5459" spans="1:4" x14ac:dyDescent="0.3">
      <c r="A5459" s="18" t="s">
        <v>137</v>
      </c>
      <c r="B5459" s="27">
        <v>20</v>
      </c>
      <c r="C5459" t="s">
        <v>1963</v>
      </c>
      <c r="D5459">
        <v>2016</v>
      </c>
    </row>
    <row r="5460" spans="1:4" x14ac:dyDescent="0.3">
      <c r="A5460" s="18" t="s">
        <v>137</v>
      </c>
      <c r="B5460" s="27">
        <v>20</v>
      </c>
      <c r="C5460" t="s">
        <v>1963</v>
      </c>
      <c r="D5460">
        <v>2016</v>
      </c>
    </row>
    <row r="5461" spans="1:4" x14ac:dyDescent="0.3">
      <c r="A5461" s="18" t="s">
        <v>137</v>
      </c>
      <c r="B5461" s="27">
        <v>20</v>
      </c>
      <c r="C5461" t="s">
        <v>1963</v>
      </c>
      <c r="D5461">
        <v>2016</v>
      </c>
    </row>
    <row r="5462" spans="1:4" x14ac:dyDescent="0.3">
      <c r="A5462" s="18" t="s">
        <v>137</v>
      </c>
      <c r="B5462" s="27">
        <v>20</v>
      </c>
      <c r="C5462" t="s">
        <v>1963</v>
      </c>
      <c r="D5462">
        <v>2016</v>
      </c>
    </row>
    <row r="5463" spans="1:4" x14ac:dyDescent="0.3">
      <c r="A5463" s="18" t="s">
        <v>137</v>
      </c>
      <c r="B5463" s="27">
        <v>20</v>
      </c>
      <c r="C5463" t="s">
        <v>1963</v>
      </c>
      <c r="D5463">
        <v>2016</v>
      </c>
    </row>
    <row r="5464" spans="1:4" x14ac:dyDescent="0.3">
      <c r="A5464" s="18" t="s">
        <v>137</v>
      </c>
      <c r="B5464" s="27">
        <v>20</v>
      </c>
      <c r="C5464" t="s">
        <v>1963</v>
      </c>
      <c r="D5464">
        <v>2016</v>
      </c>
    </row>
    <row r="5465" spans="1:4" x14ac:dyDescent="0.3">
      <c r="A5465" s="18" t="s">
        <v>137</v>
      </c>
      <c r="B5465" s="27">
        <v>20</v>
      </c>
      <c r="C5465" t="s">
        <v>1963</v>
      </c>
      <c r="D5465">
        <v>2016</v>
      </c>
    </row>
    <row r="5466" spans="1:4" x14ac:dyDescent="0.3">
      <c r="A5466" s="18" t="s">
        <v>137</v>
      </c>
      <c r="B5466" s="27">
        <v>20</v>
      </c>
      <c r="C5466" t="s">
        <v>1963</v>
      </c>
      <c r="D5466">
        <v>2016</v>
      </c>
    </row>
    <row r="5467" spans="1:4" x14ac:dyDescent="0.3">
      <c r="A5467" s="18" t="s">
        <v>137</v>
      </c>
      <c r="B5467" s="27">
        <v>20</v>
      </c>
      <c r="C5467" t="s">
        <v>1963</v>
      </c>
      <c r="D5467">
        <v>2016</v>
      </c>
    </row>
    <row r="5468" spans="1:4" x14ac:dyDescent="0.3">
      <c r="A5468" s="18" t="s">
        <v>137</v>
      </c>
      <c r="B5468" s="27">
        <v>20</v>
      </c>
      <c r="C5468" t="s">
        <v>1963</v>
      </c>
      <c r="D5468">
        <v>2016</v>
      </c>
    </row>
    <row r="5469" spans="1:4" x14ac:dyDescent="0.3">
      <c r="A5469" s="18" t="s">
        <v>137</v>
      </c>
      <c r="B5469" s="27">
        <v>20</v>
      </c>
      <c r="C5469" t="s">
        <v>1963</v>
      </c>
      <c r="D5469">
        <v>2016</v>
      </c>
    </row>
    <row r="5470" spans="1:4" x14ac:dyDescent="0.3">
      <c r="A5470" s="18" t="s">
        <v>137</v>
      </c>
      <c r="B5470" s="27">
        <v>20</v>
      </c>
      <c r="C5470" t="s">
        <v>1963</v>
      </c>
      <c r="D5470">
        <v>2016</v>
      </c>
    </row>
    <row r="5471" spans="1:4" x14ac:dyDescent="0.3">
      <c r="A5471" s="18" t="s">
        <v>137</v>
      </c>
      <c r="B5471" s="27">
        <v>20</v>
      </c>
      <c r="C5471" t="s">
        <v>1963</v>
      </c>
      <c r="D5471">
        <v>2016</v>
      </c>
    </row>
    <row r="5472" spans="1:4" x14ac:dyDescent="0.3">
      <c r="A5472" s="18" t="s">
        <v>137</v>
      </c>
      <c r="B5472" s="27">
        <v>20</v>
      </c>
      <c r="C5472" t="s">
        <v>1963</v>
      </c>
      <c r="D5472">
        <v>2016</v>
      </c>
    </row>
    <row r="5473" spans="1:4" x14ac:dyDescent="0.3">
      <c r="A5473" s="18" t="s">
        <v>137</v>
      </c>
      <c r="B5473" s="27">
        <v>20</v>
      </c>
      <c r="C5473" t="s">
        <v>1963</v>
      </c>
      <c r="D5473">
        <v>2016</v>
      </c>
    </row>
    <row r="5474" spans="1:4" x14ac:dyDescent="0.3">
      <c r="A5474" s="18" t="s">
        <v>137</v>
      </c>
      <c r="B5474" s="27">
        <v>20</v>
      </c>
      <c r="C5474" t="s">
        <v>1963</v>
      </c>
      <c r="D5474">
        <v>2016</v>
      </c>
    </row>
    <row r="5475" spans="1:4" x14ac:dyDescent="0.3">
      <c r="A5475" s="18" t="s">
        <v>137</v>
      </c>
      <c r="B5475" s="27">
        <v>20</v>
      </c>
      <c r="C5475" t="s">
        <v>1963</v>
      </c>
      <c r="D5475">
        <v>2016</v>
      </c>
    </row>
    <row r="5476" spans="1:4" x14ac:dyDescent="0.3">
      <c r="A5476" s="18" t="s">
        <v>137</v>
      </c>
      <c r="B5476" s="27">
        <v>20</v>
      </c>
      <c r="C5476" t="s">
        <v>1963</v>
      </c>
      <c r="D5476">
        <v>2016</v>
      </c>
    </row>
    <row r="5477" spans="1:4" x14ac:dyDescent="0.3">
      <c r="A5477" s="18" t="s">
        <v>137</v>
      </c>
      <c r="B5477" s="27">
        <v>20</v>
      </c>
      <c r="C5477" t="s">
        <v>1963</v>
      </c>
      <c r="D5477">
        <v>2016</v>
      </c>
    </row>
    <row r="5478" spans="1:4" x14ac:dyDescent="0.3">
      <c r="A5478" s="18" t="s">
        <v>137</v>
      </c>
      <c r="B5478" s="27">
        <v>20</v>
      </c>
      <c r="C5478" t="s">
        <v>1963</v>
      </c>
      <c r="D5478">
        <v>2016</v>
      </c>
    </row>
    <row r="5479" spans="1:4" x14ac:dyDescent="0.3">
      <c r="A5479" s="18" t="s">
        <v>137</v>
      </c>
      <c r="B5479" s="27">
        <v>20</v>
      </c>
      <c r="C5479" t="s">
        <v>1963</v>
      </c>
      <c r="D5479">
        <v>2016</v>
      </c>
    </row>
    <row r="5480" spans="1:4" x14ac:dyDescent="0.3">
      <c r="A5480" s="18" t="s">
        <v>137</v>
      </c>
      <c r="B5480" s="27">
        <v>20</v>
      </c>
      <c r="C5480" t="s">
        <v>1963</v>
      </c>
      <c r="D5480">
        <v>2016</v>
      </c>
    </row>
    <row r="5481" spans="1:4" x14ac:dyDescent="0.3">
      <c r="A5481" s="18" t="s">
        <v>137</v>
      </c>
      <c r="B5481" s="27">
        <v>20</v>
      </c>
      <c r="C5481" t="s">
        <v>1963</v>
      </c>
      <c r="D5481">
        <v>2016</v>
      </c>
    </row>
    <row r="5482" spans="1:4" x14ac:dyDescent="0.3">
      <c r="A5482" s="18" t="s">
        <v>137</v>
      </c>
      <c r="B5482" s="27">
        <v>20</v>
      </c>
      <c r="C5482" t="s">
        <v>1963</v>
      </c>
      <c r="D5482">
        <v>2016</v>
      </c>
    </row>
    <row r="5483" spans="1:4" x14ac:dyDescent="0.3">
      <c r="A5483" s="18" t="s">
        <v>137</v>
      </c>
      <c r="B5483" s="27">
        <v>20</v>
      </c>
      <c r="C5483" t="s">
        <v>1963</v>
      </c>
      <c r="D5483">
        <v>2016</v>
      </c>
    </row>
    <row r="5484" spans="1:4" x14ac:dyDescent="0.3">
      <c r="A5484" s="18" t="s">
        <v>137</v>
      </c>
      <c r="B5484" s="27">
        <v>20</v>
      </c>
      <c r="C5484" t="s">
        <v>1963</v>
      </c>
      <c r="D5484">
        <v>2016</v>
      </c>
    </row>
    <row r="5485" spans="1:4" x14ac:dyDescent="0.3">
      <c r="A5485" s="18" t="s">
        <v>137</v>
      </c>
      <c r="B5485" s="27">
        <v>20</v>
      </c>
      <c r="C5485" t="s">
        <v>1963</v>
      </c>
      <c r="D5485">
        <v>2016</v>
      </c>
    </row>
    <row r="5486" spans="1:4" x14ac:dyDescent="0.3">
      <c r="A5486" s="18" t="s">
        <v>137</v>
      </c>
      <c r="B5486" s="27">
        <v>20</v>
      </c>
      <c r="C5486" t="s">
        <v>1963</v>
      </c>
      <c r="D5486">
        <v>2016</v>
      </c>
    </row>
    <row r="5487" spans="1:4" x14ac:dyDescent="0.3">
      <c r="A5487" s="18" t="s">
        <v>137</v>
      </c>
      <c r="B5487" s="27">
        <v>20</v>
      </c>
      <c r="C5487" t="s">
        <v>1963</v>
      </c>
      <c r="D5487">
        <v>2016</v>
      </c>
    </row>
    <row r="5488" spans="1:4" x14ac:dyDescent="0.3">
      <c r="A5488" s="18" t="s">
        <v>137</v>
      </c>
      <c r="B5488" s="27">
        <v>20</v>
      </c>
      <c r="C5488" t="s">
        <v>1963</v>
      </c>
      <c r="D5488">
        <v>2016</v>
      </c>
    </row>
    <row r="5489" spans="1:4" x14ac:dyDescent="0.3">
      <c r="A5489" s="18" t="s">
        <v>137</v>
      </c>
      <c r="B5489" s="27">
        <v>20</v>
      </c>
      <c r="C5489" t="s">
        <v>1963</v>
      </c>
      <c r="D5489">
        <v>2016</v>
      </c>
    </row>
    <row r="5490" spans="1:4" x14ac:dyDescent="0.3">
      <c r="A5490" s="18" t="s">
        <v>137</v>
      </c>
      <c r="B5490" s="27">
        <v>20</v>
      </c>
      <c r="C5490" t="s">
        <v>1963</v>
      </c>
      <c r="D5490">
        <v>2016</v>
      </c>
    </row>
    <row r="5491" spans="1:4" x14ac:dyDescent="0.3">
      <c r="A5491" s="18" t="s">
        <v>137</v>
      </c>
      <c r="B5491" s="27">
        <v>20</v>
      </c>
      <c r="C5491" t="s">
        <v>1963</v>
      </c>
      <c r="D5491">
        <v>2016</v>
      </c>
    </row>
    <row r="5492" spans="1:4" x14ac:dyDescent="0.3">
      <c r="A5492" s="18" t="s">
        <v>137</v>
      </c>
      <c r="B5492" s="27">
        <v>20</v>
      </c>
      <c r="C5492" t="s">
        <v>1963</v>
      </c>
      <c r="D5492">
        <v>2016</v>
      </c>
    </row>
    <row r="5493" spans="1:4" x14ac:dyDescent="0.3">
      <c r="A5493" s="18" t="s">
        <v>137</v>
      </c>
      <c r="B5493" s="27">
        <v>20</v>
      </c>
      <c r="C5493" t="s">
        <v>1963</v>
      </c>
      <c r="D5493">
        <v>2016</v>
      </c>
    </row>
    <row r="5494" spans="1:4" x14ac:dyDescent="0.3">
      <c r="A5494" s="18" t="s">
        <v>137</v>
      </c>
      <c r="B5494" s="27">
        <v>20</v>
      </c>
      <c r="C5494" t="s">
        <v>1963</v>
      </c>
      <c r="D5494">
        <v>2016</v>
      </c>
    </row>
    <row r="5495" spans="1:4" x14ac:dyDescent="0.3">
      <c r="A5495" s="18" t="s">
        <v>137</v>
      </c>
      <c r="B5495" s="27">
        <v>20</v>
      </c>
      <c r="C5495" t="s">
        <v>1963</v>
      </c>
      <c r="D5495">
        <v>2016</v>
      </c>
    </row>
    <row r="5496" spans="1:4" x14ac:dyDescent="0.3">
      <c r="A5496" s="18" t="s">
        <v>137</v>
      </c>
      <c r="B5496" s="27">
        <v>20</v>
      </c>
      <c r="C5496" t="s">
        <v>1963</v>
      </c>
      <c r="D5496">
        <v>2016</v>
      </c>
    </row>
    <row r="5497" spans="1:4" x14ac:dyDescent="0.3">
      <c r="A5497" s="18" t="s">
        <v>137</v>
      </c>
      <c r="B5497" s="27">
        <v>20</v>
      </c>
      <c r="C5497" t="s">
        <v>1963</v>
      </c>
      <c r="D5497">
        <v>2016</v>
      </c>
    </row>
    <row r="5498" spans="1:4" x14ac:dyDescent="0.3">
      <c r="A5498" s="18" t="s">
        <v>137</v>
      </c>
      <c r="B5498" s="27">
        <v>20</v>
      </c>
      <c r="C5498" t="s">
        <v>1963</v>
      </c>
      <c r="D5498">
        <v>2016</v>
      </c>
    </row>
    <row r="5499" spans="1:4" x14ac:dyDescent="0.3">
      <c r="A5499" s="18" t="s">
        <v>137</v>
      </c>
      <c r="B5499" s="27">
        <v>20</v>
      </c>
      <c r="C5499" t="s">
        <v>1963</v>
      </c>
      <c r="D5499">
        <v>2016</v>
      </c>
    </row>
    <row r="5500" spans="1:4" x14ac:dyDescent="0.3">
      <c r="A5500" s="18" t="s">
        <v>137</v>
      </c>
      <c r="B5500" s="27">
        <v>20</v>
      </c>
      <c r="C5500" t="s">
        <v>1963</v>
      </c>
      <c r="D5500">
        <v>2016</v>
      </c>
    </row>
    <row r="5501" spans="1:4" x14ac:dyDescent="0.3">
      <c r="A5501" s="18" t="s">
        <v>137</v>
      </c>
      <c r="B5501" s="27">
        <v>20</v>
      </c>
      <c r="C5501" t="s">
        <v>1963</v>
      </c>
      <c r="D5501">
        <v>2016</v>
      </c>
    </row>
    <row r="5502" spans="1:4" x14ac:dyDescent="0.3">
      <c r="A5502" s="18" t="s">
        <v>137</v>
      </c>
      <c r="B5502" s="27">
        <v>20</v>
      </c>
      <c r="C5502" t="s">
        <v>1963</v>
      </c>
      <c r="D5502">
        <v>2016</v>
      </c>
    </row>
    <row r="5503" spans="1:4" x14ac:dyDescent="0.3">
      <c r="A5503" s="18" t="s">
        <v>137</v>
      </c>
      <c r="B5503" s="27">
        <v>20</v>
      </c>
      <c r="C5503" t="s">
        <v>1963</v>
      </c>
      <c r="D5503">
        <v>2016</v>
      </c>
    </row>
    <row r="5504" spans="1:4" x14ac:dyDescent="0.3">
      <c r="A5504" s="18" t="s">
        <v>137</v>
      </c>
      <c r="B5504" s="27">
        <v>20</v>
      </c>
      <c r="C5504" t="s">
        <v>1963</v>
      </c>
      <c r="D5504">
        <v>2016</v>
      </c>
    </row>
    <row r="5505" spans="1:4" x14ac:dyDescent="0.3">
      <c r="A5505" s="18" t="s">
        <v>137</v>
      </c>
      <c r="B5505" s="27">
        <v>20</v>
      </c>
      <c r="C5505" t="s">
        <v>1963</v>
      </c>
      <c r="D5505">
        <v>2016</v>
      </c>
    </row>
    <row r="5506" spans="1:4" x14ac:dyDescent="0.3">
      <c r="A5506" s="18" t="s">
        <v>137</v>
      </c>
      <c r="B5506" s="27">
        <v>20</v>
      </c>
      <c r="C5506" t="s">
        <v>1963</v>
      </c>
      <c r="D5506">
        <v>2016</v>
      </c>
    </row>
    <row r="5507" spans="1:4" x14ac:dyDescent="0.3">
      <c r="A5507" s="18" t="s">
        <v>137</v>
      </c>
      <c r="B5507" s="27">
        <v>20</v>
      </c>
      <c r="C5507" t="s">
        <v>1963</v>
      </c>
      <c r="D5507">
        <v>2016</v>
      </c>
    </row>
    <row r="5508" spans="1:4" x14ac:dyDescent="0.3">
      <c r="A5508" s="18" t="s">
        <v>125</v>
      </c>
      <c r="B5508" s="27">
        <v>8</v>
      </c>
      <c r="C5508" t="s">
        <v>1963</v>
      </c>
      <c r="D5508">
        <v>2016</v>
      </c>
    </row>
    <row r="5509" spans="1:4" x14ac:dyDescent="0.3">
      <c r="A5509" s="18" t="s">
        <v>131</v>
      </c>
      <c r="B5509" s="27">
        <v>15</v>
      </c>
      <c r="C5509" t="s">
        <v>1962</v>
      </c>
      <c r="D5509">
        <v>2016</v>
      </c>
    </row>
    <row r="5510" spans="1:4" x14ac:dyDescent="0.3">
      <c r="A5510" s="18" t="s">
        <v>131</v>
      </c>
      <c r="B5510" s="27">
        <v>15</v>
      </c>
      <c r="C5510" t="s">
        <v>1962</v>
      </c>
      <c r="D5510">
        <v>2016</v>
      </c>
    </row>
    <row r="5511" spans="1:4" x14ac:dyDescent="0.3">
      <c r="A5511" s="18" t="s">
        <v>131</v>
      </c>
      <c r="B5511" s="27">
        <v>15</v>
      </c>
      <c r="C5511" t="s">
        <v>1962</v>
      </c>
      <c r="D5511">
        <v>2016</v>
      </c>
    </row>
    <row r="5512" spans="1:4" x14ac:dyDescent="0.3">
      <c r="A5512" s="18" t="s">
        <v>111</v>
      </c>
      <c r="B5512" s="27">
        <v>25</v>
      </c>
      <c r="C5512" t="s">
        <v>1962</v>
      </c>
      <c r="D5512">
        <v>2016</v>
      </c>
    </row>
    <row r="5513" spans="1:4" x14ac:dyDescent="0.3">
      <c r="A5513" s="18" t="s">
        <v>111</v>
      </c>
      <c r="B5513" s="27">
        <v>25</v>
      </c>
      <c r="C5513" t="s">
        <v>1962</v>
      </c>
      <c r="D5513">
        <v>2016</v>
      </c>
    </row>
    <row r="5514" spans="1:4" x14ac:dyDescent="0.3">
      <c r="A5514" s="18" t="s">
        <v>113</v>
      </c>
      <c r="B5514" s="27">
        <v>28</v>
      </c>
      <c r="C5514" t="s">
        <v>1962</v>
      </c>
      <c r="D5514">
        <v>2016</v>
      </c>
    </row>
    <row r="5515" spans="1:4" x14ac:dyDescent="0.3">
      <c r="A5515" s="18" t="s">
        <v>118</v>
      </c>
      <c r="B5515" s="27">
        <v>29</v>
      </c>
      <c r="C5515" t="s">
        <v>1962</v>
      </c>
      <c r="D5515">
        <v>2016</v>
      </c>
    </row>
    <row r="5516" spans="1:4" x14ac:dyDescent="0.3">
      <c r="A5516" s="18" t="s">
        <v>124</v>
      </c>
      <c r="B5516" s="27">
        <v>1</v>
      </c>
      <c r="C5516" t="s">
        <v>1963</v>
      </c>
      <c r="D5516">
        <v>2016</v>
      </c>
    </row>
    <row r="5517" spans="1:4" x14ac:dyDescent="0.3">
      <c r="A5517" s="18" t="s">
        <v>118</v>
      </c>
      <c r="B5517" s="27">
        <v>29</v>
      </c>
      <c r="C5517" t="s">
        <v>1962</v>
      </c>
      <c r="D5517">
        <v>2016</v>
      </c>
    </row>
    <row r="5518" spans="1:4" x14ac:dyDescent="0.3">
      <c r="A5518" s="18" t="s">
        <v>123</v>
      </c>
      <c r="B5518" s="27">
        <v>5</v>
      </c>
      <c r="C5518" t="s">
        <v>1963</v>
      </c>
      <c r="D5518">
        <v>2016</v>
      </c>
    </row>
    <row r="5519" spans="1:4" x14ac:dyDescent="0.3">
      <c r="A5519" s="18" t="s">
        <v>90</v>
      </c>
      <c r="B5519" s="27">
        <v>9</v>
      </c>
      <c r="C5519" t="s">
        <v>1963</v>
      </c>
      <c r="D5519">
        <v>2016</v>
      </c>
    </row>
    <row r="5520" spans="1:4" x14ac:dyDescent="0.3">
      <c r="A5520" s="18" t="s">
        <v>90</v>
      </c>
      <c r="B5520" s="27">
        <v>9</v>
      </c>
      <c r="C5520" t="s">
        <v>1963</v>
      </c>
      <c r="D5520">
        <v>2016</v>
      </c>
    </row>
    <row r="5521" spans="1:4" x14ac:dyDescent="0.3">
      <c r="A5521" s="18" t="s">
        <v>90</v>
      </c>
      <c r="B5521" s="27">
        <v>9</v>
      </c>
      <c r="C5521" t="s">
        <v>1963</v>
      </c>
      <c r="D5521">
        <v>2016</v>
      </c>
    </row>
    <row r="5522" spans="1:4" x14ac:dyDescent="0.3">
      <c r="A5522" s="18" t="s">
        <v>97</v>
      </c>
      <c r="B5522" s="27">
        <v>16</v>
      </c>
      <c r="C5522" t="s">
        <v>1963</v>
      </c>
      <c r="D5522">
        <v>2016</v>
      </c>
    </row>
    <row r="5523" spans="1:4" x14ac:dyDescent="0.3">
      <c r="A5523" s="18" t="s">
        <v>97</v>
      </c>
      <c r="B5523" s="27">
        <v>16</v>
      </c>
      <c r="C5523" t="s">
        <v>1963</v>
      </c>
      <c r="D5523">
        <v>2016</v>
      </c>
    </row>
    <row r="5524" spans="1:4" x14ac:dyDescent="0.3">
      <c r="A5524" s="18" t="s">
        <v>97</v>
      </c>
      <c r="B5524" s="27">
        <v>16</v>
      </c>
      <c r="C5524" t="s">
        <v>1963</v>
      </c>
      <c r="D5524">
        <v>2016</v>
      </c>
    </row>
    <row r="5525" spans="1:4" x14ac:dyDescent="0.3">
      <c r="A5525" s="18" t="s">
        <v>116</v>
      </c>
      <c r="B5525" s="27">
        <v>10</v>
      </c>
      <c r="C5525" t="s">
        <v>1963</v>
      </c>
      <c r="D5525">
        <v>2016</v>
      </c>
    </row>
    <row r="5526" spans="1:4" x14ac:dyDescent="0.3">
      <c r="A5526" s="18" t="s">
        <v>99</v>
      </c>
      <c r="B5526" s="27">
        <v>19</v>
      </c>
      <c r="C5526" t="s">
        <v>1963</v>
      </c>
      <c r="D5526">
        <v>2016</v>
      </c>
    </row>
    <row r="5527" spans="1:4" x14ac:dyDescent="0.3">
      <c r="A5527" s="18" t="s">
        <v>89</v>
      </c>
      <c r="B5527" s="27">
        <v>3</v>
      </c>
      <c r="C5527" t="s">
        <v>1963</v>
      </c>
      <c r="D5527">
        <v>2016</v>
      </c>
    </row>
    <row r="5528" spans="1:4" x14ac:dyDescent="0.3">
      <c r="A5528" s="18" t="s">
        <v>125</v>
      </c>
      <c r="B5528" s="27">
        <v>8</v>
      </c>
      <c r="C5528" t="s">
        <v>1963</v>
      </c>
      <c r="D5528">
        <v>2016</v>
      </c>
    </row>
    <row r="5529" spans="1:4" x14ac:dyDescent="0.3">
      <c r="A5529" s="18" t="s">
        <v>123</v>
      </c>
      <c r="B5529" s="27">
        <v>5</v>
      </c>
      <c r="C5529" t="s">
        <v>1963</v>
      </c>
      <c r="D5529">
        <v>2016</v>
      </c>
    </row>
    <row r="5530" spans="1:4" x14ac:dyDescent="0.3">
      <c r="A5530" s="18" t="s">
        <v>123</v>
      </c>
      <c r="B5530" s="27">
        <v>5</v>
      </c>
      <c r="C5530" t="s">
        <v>1963</v>
      </c>
      <c r="D5530">
        <v>2016</v>
      </c>
    </row>
    <row r="5531" spans="1:4" x14ac:dyDescent="0.3">
      <c r="A5531" s="18" t="s">
        <v>123</v>
      </c>
      <c r="B5531" s="27">
        <v>5</v>
      </c>
      <c r="C5531" t="s">
        <v>1963</v>
      </c>
      <c r="D5531">
        <v>2016</v>
      </c>
    </row>
    <row r="5532" spans="1:4" x14ac:dyDescent="0.3">
      <c r="A5532" s="18" t="s">
        <v>126</v>
      </c>
      <c r="B5532" s="27">
        <v>2</v>
      </c>
      <c r="C5532" t="s">
        <v>1963</v>
      </c>
      <c r="D5532">
        <v>2016</v>
      </c>
    </row>
    <row r="5533" spans="1:4" x14ac:dyDescent="0.3">
      <c r="A5533" s="18" t="s">
        <v>126</v>
      </c>
      <c r="B5533" s="27">
        <v>2</v>
      </c>
      <c r="C5533" t="s">
        <v>1963</v>
      </c>
      <c r="D5533">
        <v>2016</v>
      </c>
    </row>
    <row r="5534" spans="1:4" x14ac:dyDescent="0.3">
      <c r="A5534" s="18" t="s">
        <v>126</v>
      </c>
      <c r="B5534" s="27">
        <v>2</v>
      </c>
      <c r="C5534" t="s">
        <v>1963</v>
      </c>
      <c r="D5534">
        <v>2016</v>
      </c>
    </row>
    <row r="5535" spans="1:4" x14ac:dyDescent="0.3">
      <c r="A5535" s="18" t="s">
        <v>126</v>
      </c>
      <c r="B5535" s="27">
        <v>2</v>
      </c>
      <c r="C5535" t="s">
        <v>1963</v>
      </c>
      <c r="D5535">
        <v>2016</v>
      </c>
    </row>
    <row r="5536" spans="1:4" x14ac:dyDescent="0.3">
      <c r="A5536" s="18" t="s">
        <v>126</v>
      </c>
      <c r="B5536" s="27">
        <v>2</v>
      </c>
      <c r="C5536" t="s">
        <v>1963</v>
      </c>
      <c r="D5536">
        <v>2016</v>
      </c>
    </row>
    <row r="5537" spans="1:4" x14ac:dyDescent="0.3">
      <c r="A5537" s="18" t="s">
        <v>126</v>
      </c>
      <c r="B5537" s="27">
        <v>2</v>
      </c>
      <c r="C5537" t="s">
        <v>1963</v>
      </c>
      <c r="D5537">
        <v>2016</v>
      </c>
    </row>
    <row r="5538" spans="1:4" x14ac:dyDescent="0.3">
      <c r="A5538" s="18" t="s">
        <v>126</v>
      </c>
      <c r="B5538" s="27">
        <v>2</v>
      </c>
      <c r="C5538" t="s">
        <v>1963</v>
      </c>
      <c r="D5538">
        <v>2016</v>
      </c>
    </row>
    <row r="5539" spans="1:4" x14ac:dyDescent="0.3">
      <c r="A5539" s="18" t="s">
        <v>126</v>
      </c>
      <c r="B5539" s="27">
        <v>2</v>
      </c>
      <c r="C5539" t="s">
        <v>1963</v>
      </c>
      <c r="D5539">
        <v>2016</v>
      </c>
    </row>
    <row r="5540" spans="1:4" x14ac:dyDescent="0.3">
      <c r="A5540" s="18" t="s">
        <v>126</v>
      </c>
      <c r="B5540" s="27">
        <v>2</v>
      </c>
      <c r="C5540" t="s">
        <v>1963</v>
      </c>
      <c r="D5540">
        <v>2016</v>
      </c>
    </row>
    <row r="5541" spans="1:4" x14ac:dyDescent="0.3">
      <c r="A5541" s="18" t="s">
        <v>126</v>
      </c>
      <c r="B5541" s="27">
        <v>2</v>
      </c>
      <c r="C5541" t="s">
        <v>1963</v>
      </c>
      <c r="D5541">
        <v>2016</v>
      </c>
    </row>
    <row r="5542" spans="1:4" x14ac:dyDescent="0.3">
      <c r="A5542" s="18" t="s">
        <v>124</v>
      </c>
      <c r="B5542" s="27">
        <v>1</v>
      </c>
      <c r="C5542" t="s">
        <v>1963</v>
      </c>
      <c r="D5542">
        <v>2016</v>
      </c>
    </row>
    <row r="5543" spans="1:4" x14ac:dyDescent="0.3">
      <c r="A5543" s="18" t="s">
        <v>124</v>
      </c>
      <c r="B5543" s="27">
        <v>1</v>
      </c>
      <c r="C5543" t="s">
        <v>1963</v>
      </c>
      <c r="D5543">
        <v>2016</v>
      </c>
    </row>
    <row r="5544" spans="1:4" x14ac:dyDescent="0.3">
      <c r="A5544" s="18" t="s">
        <v>124</v>
      </c>
      <c r="B5544" s="27">
        <v>1</v>
      </c>
      <c r="C5544" t="s">
        <v>1963</v>
      </c>
      <c r="D5544">
        <v>2016</v>
      </c>
    </row>
    <row r="5545" spans="1:4" x14ac:dyDescent="0.3">
      <c r="A5545" s="18" t="s">
        <v>124</v>
      </c>
      <c r="B5545" s="27">
        <v>1</v>
      </c>
      <c r="C5545" t="s">
        <v>1963</v>
      </c>
      <c r="D5545">
        <v>2016</v>
      </c>
    </row>
    <row r="5546" spans="1:4" x14ac:dyDescent="0.3">
      <c r="A5546" s="18" t="s">
        <v>90</v>
      </c>
      <c r="B5546" s="27">
        <v>9</v>
      </c>
      <c r="C5546" t="s">
        <v>1963</v>
      </c>
      <c r="D5546">
        <v>2016</v>
      </c>
    </row>
    <row r="5547" spans="1:4" x14ac:dyDescent="0.3">
      <c r="A5547" s="18" t="s">
        <v>95</v>
      </c>
      <c r="B5547" s="27">
        <v>11</v>
      </c>
      <c r="C5547" t="s">
        <v>1963</v>
      </c>
      <c r="D5547">
        <v>2016</v>
      </c>
    </row>
    <row r="5548" spans="1:4" x14ac:dyDescent="0.3">
      <c r="A5548" s="18" t="s">
        <v>127</v>
      </c>
      <c r="B5548" s="27">
        <v>4</v>
      </c>
      <c r="C5548" t="s">
        <v>1963</v>
      </c>
      <c r="D5548">
        <v>2016</v>
      </c>
    </row>
    <row r="5549" spans="1:4" x14ac:dyDescent="0.3">
      <c r="A5549" s="18" t="s">
        <v>127</v>
      </c>
      <c r="B5549" s="27">
        <v>4</v>
      </c>
      <c r="C5549" t="s">
        <v>1963</v>
      </c>
      <c r="D5549">
        <v>2016</v>
      </c>
    </row>
    <row r="5550" spans="1:4" x14ac:dyDescent="0.3">
      <c r="A5550" s="18" t="s">
        <v>127</v>
      </c>
      <c r="B5550" s="27">
        <v>4</v>
      </c>
      <c r="C5550" t="s">
        <v>1963</v>
      </c>
      <c r="D5550">
        <v>2016</v>
      </c>
    </row>
    <row r="5551" spans="1:4" x14ac:dyDescent="0.3">
      <c r="A5551" s="18" t="s">
        <v>127</v>
      </c>
      <c r="B5551" s="27">
        <v>4</v>
      </c>
      <c r="C5551" t="s">
        <v>1963</v>
      </c>
      <c r="D5551">
        <v>2016</v>
      </c>
    </row>
    <row r="5552" spans="1:4" x14ac:dyDescent="0.3">
      <c r="A5552" s="18" t="s">
        <v>127</v>
      </c>
      <c r="B5552" s="27">
        <v>4</v>
      </c>
      <c r="C5552" t="s">
        <v>1963</v>
      </c>
      <c r="D5552">
        <v>2016</v>
      </c>
    </row>
    <row r="5553" spans="1:4" x14ac:dyDescent="0.3">
      <c r="A5553" s="18" t="s">
        <v>127</v>
      </c>
      <c r="B5553" s="27">
        <v>4</v>
      </c>
      <c r="C5553" t="s">
        <v>1963</v>
      </c>
      <c r="D5553">
        <v>2016</v>
      </c>
    </row>
    <row r="5554" spans="1:4" x14ac:dyDescent="0.3">
      <c r="A5554" s="18" t="s">
        <v>95</v>
      </c>
      <c r="B5554" s="27">
        <v>11</v>
      </c>
      <c r="C5554" t="s">
        <v>1963</v>
      </c>
      <c r="D5554">
        <v>2016</v>
      </c>
    </row>
    <row r="5555" spans="1:4" x14ac:dyDescent="0.3">
      <c r="A5555" s="18" t="s">
        <v>96</v>
      </c>
      <c r="B5555" s="27">
        <v>12</v>
      </c>
      <c r="C5555" t="s">
        <v>1963</v>
      </c>
      <c r="D5555">
        <v>2016</v>
      </c>
    </row>
    <row r="5556" spans="1:4" x14ac:dyDescent="0.3">
      <c r="A5556" s="18" t="s">
        <v>91</v>
      </c>
      <c r="B5556" s="27">
        <v>15</v>
      </c>
      <c r="C5556" t="s">
        <v>1963</v>
      </c>
      <c r="D5556">
        <v>2016</v>
      </c>
    </row>
    <row r="5557" spans="1:4" x14ac:dyDescent="0.3">
      <c r="A5557" s="18" t="s">
        <v>91</v>
      </c>
      <c r="B5557" s="27">
        <v>15</v>
      </c>
      <c r="C5557" t="s">
        <v>1963</v>
      </c>
      <c r="D5557">
        <v>2016</v>
      </c>
    </row>
    <row r="5558" spans="1:4" x14ac:dyDescent="0.3">
      <c r="A5558" s="18" t="s">
        <v>98</v>
      </c>
      <c r="B5558" s="27">
        <v>17</v>
      </c>
      <c r="C5558" t="s">
        <v>1963</v>
      </c>
      <c r="D5558">
        <v>2016</v>
      </c>
    </row>
    <row r="5559" spans="1:4" x14ac:dyDescent="0.3">
      <c r="A5559" s="18" t="s">
        <v>98</v>
      </c>
      <c r="B5559" s="27">
        <v>17</v>
      </c>
      <c r="C5559" t="s">
        <v>1963</v>
      </c>
      <c r="D5559">
        <v>2016</v>
      </c>
    </row>
    <row r="5560" spans="1:4" x14ac:dyDescent="0.3">
      <c r="A5560" s="18" t="s">
        <v>97</v>
      </c>
      <c r="B5560" s="27">
        <v>16</v>
      </c>
      <c r="C5560" t="s">
        <v>1963</v>
      </c>
      <c r="D5560">
        <v>2016</v>
      </c>
    </row>
    <row r="5561" spans="1:4" x14ac:dyDescent="0.3">
      <c r="A5561" s="18" t="s">
        <v>97</v>
      </c>
      <c r="B5561" s="27">
        <v>16</v>
      </c>
      <c r="C5561" t="s">
        <v>1963</v>
      </c>
      <c r="D5561">
        <v>2016</v>
      </c>
    </row>
    <row r="5562" spans="1:4" x14ac:dyDescent="0.3">
      <c r="A5562" s="18" t="s">
        <v>97</v>
      </c>
      <c r="B5562" s="27">
        <v>16</v>
      </c>
      <c r="C5562" t="s">
        <v>1963</v>
      </c>
      <c r="D5562">
        <v>2016</v>
      </c>
    </row>
    <row r="5563" spans="1:4" x14ac:dyDescent="0.3">
      <c r="A5563" s="18" t="s">
        <v>124</v>
      </c>
      <c r="B5563" s="27">
        <v>1</v>
      </c>
      <c r="C5563" t="s">
        <v>1963</v>
      </c>
      <c r="D5563">
        <v>2016</v>
      </c>
    </row>
    <row r="5564" spans="1:4" x14ac:dyDescent="0.3">
      <c r="A5564" s="18" t="s">
        <v>100</v>
      </c>
      <c r="B5564" s="27">
        <v>23</v>
      </c>
      <c r="C5564" t="s">
        <v>1963</v>
      </c>
      <c r="D5564">
        <v>2016</v>
      </c>
    </row>
    <row r="5565" spans="1:4" x14ac:dyDescent="0.3">
      <c r="A5565" s="18" t="s">
        <v>100</v>
      </c>
      <c r="B5565" s="27">
        <v>23</v>
      </c>
      <c r="C5565" t="s">
        <v>1963</v>
      </c>
      <c r="D5565">
        <v>2016</v>
      </c>
    </row>
    <row r="5566" spans="1:4" x14ac:dyDescent="0.3">
      <c r="A5566" s="18" t="s">
        <v>100</v>
      </c>
      <c r="B5566" s="27">
        <v>23</v>
      </c>
      <c r="C5566" t="s">
        <v>1963</v>
      </c>
      <c r="D5566">
        <v>2016</v>
      </c>
    </row>
    <row r="5567" spans="1:4" x14ac:dyDescent="0.3">
      <c r="A5567" s="18" t="s">
        <v>100</v>
      </c>
      <c r="B5567" s="27">
        <v>23</v>
      </c>
      <c r="C5567" t="s">
        <v>1963</v>
      </c>
      <c r="D5567">
        <v>2016</v>
      </c>
    </row>
    <row r="5568" spans="1:4" x14ac:dyDescent="0.3">
      <c r="A5568" s="18" t="s">
        <v>100</v>
      </c>
      <c r="B5568" s="27">
        <v>23</v>
      </c>
      <c r="C5568" t="s">
        <v>1963</v>
      </c>
      <c r="D5568">
        <v>2016</v>
      </c>
    </row>
    <row r="5569" spans="1:4" x14ac:dyDescent="0.3">
      <c r="A5569" s="18" t="s">
        <v>100</v>
      </c>
      <c r="B5569" s="27">
        <v>23</v>
      </c>
      <c r="C5569" t="s">
        <v>1963</v>
      </c>
      <c r="D5569">
        <v>2016</v>
      </c>
    </row>
    <row r="5570" spans="1:4" x14ac:dyDescent="0.3">
      <c r="A5570" s="18" t="s">
        <v>100</v>
      </c>
      <c r="B5570" s="27">
        <v>23</v>
      </c>
      <c r="C5570" t="s">
        <v>1963</v>
      </c>
      <c r="D5570">
        <v>2016</v>
      </c>
    </row>
    <row r="5571" spans="1:4" x14ac:dyDescent="0.3">
      <c r="A5571" s="18" t="s">
        <v>100</v>
      </c>
      <c r="B5571" s="27">
        <v>23</v>
      </c>
      <c r="C5571" t="s">
        <v>1963</v>
      </c>
      <c r="D5571">
        <v>2016</v>
      </c>
    </row>
    <row r="5572" spans="1:4" x14ac:dyDescent="0.3">
      <c r="A5572" s="18" t="s">
        <v>100</v>
      </c>
      <c r="B5572" s="27">
        <v>23</v>
      </c>
      <c r="C5572" t="s">
        <v>1963</v>
      </c>
      <c r="D5572">
        <v>2016</v>
      </c>
    </row>
    <row r="5573" spans="1:4" x14ac:dyDescent="0.3">
      <c r="A5573" s="18" t="s">
        <v>95</v>
      </c>
      <c r="B5573" s="27">
        <v>11</v>
      </c>
      <c r="C5573" t="s">
        <v>1963</v>
      </c>
      <c r="D5573">
        <v>2016</v>
      </c>
    </row>
    <row r="5574" spans="1:4" x14ac:dyDescent="0.3">
      <c r="A5574" s="18" t="s">
        <v>132</v>
      </c>
      <c r="B5574" s="27">
        <v>18</v>
      </c>
      <c r="C5574" t="s">
        <v>1962</v>
      </c>
      <c r="D5574">
        <v>2016</v>
      </c>
    </row>
    <row r="5575" spans="1:4" x14ac:dyDescent="0.3">
      <c r="A5575" s="18" t="s">
        <v>132</v>
      </c>
      <c r="B5575" s="27">
        <v>18</v>
      </c>
      <c r="C5575" t="s">
        <v>1962</v>
      </c>
      <c r="D5575">
        <v>2016</v>
      </c>
    </row>
    <row r="5576" spans="1:4" x14ac:dyDescent="0.3">
      <c r="A5576" s="18" t="s">
        <v>132</v>
      </c>
      <c r="B5576" s="27">
        <v>18</v>
      </c>
      <c r="C5576" t="s">
        <v>1962</v>
      </c>
      <c r="D5576">
        <v>2016</v>
      </c>
    </row>
    <row r="5577" spans="1:4" x14ac:dyDescent="0.3">
      <c r="A5577" s="18" t="s">
        <v>132</v>
      </c>
      <c r="B5577" s="27">
        <v>18</v>
      </c>
      <c r="C5577" t="s">
        <v>1962</v>
      </c>
      <c r="D5577">
        <v>2016</v>
      </c>
    </row>
    <row r="5578" spans="1:4" x14ac:dyDescent="0.3">
      <c r="A5578" s="18" t="s">
        <v>132</v>
      </c>
      <c r="B5578" s="27">
        <v>18</v>
      </c>
      <c r="C5578" t="s">
        <v>1962</v>
      </c>
      <c r="D5578">
        <v>2016</v>
      </c>
    </row>
    <row r="5579" spans="1:4" x14ac:dyDescent="0.3">
      <c r="A5579" s="18" t="s">
        <v>132</v>
      </c>
      <c r="B5579" s="27">
        <v>18</v>
      </c>
      <c r="C5579" t="s">
        <v>1962</v>
      </c>
      <c r="D5579">
        <v>2016</v>
      </c>
    </row>
    <row r="5580" spans="1:4" x14ac:dyDescent="0.3">
      <c r="A5580" s="18" t="s">
        <v>132</v>
      </c>
      <c r="B5580" s="27">
        <v>18</v>
      </c>
      <c r="C5580" t="s">
        <v>1962</v>
      </c>
      <c r="D5580">
        <v>2016</v>
      </c>
    </row>
    <row r="5581" spans="1:4" x14ac:dyDescent="0.3">
      <c r="A5581" s="18" t="s">
        <v>132</v>
      </c>
      <c r="B5581" s="27">
        <v>18</v>
      </c>
      <c r="C5581" t="s">
        <v>1962</v>
      </c>
      <c r="D5581">
        <v>2016</v>
      </c>
    </row>
    <row r="5582" spans="1:4" x14ac:dyDescent="0.3">
      <c r="A5582" s="18" t="s">
        <v>132</v>
      </c>
      <c r="B5582" s="27">
        <v>18</v>
      </c>
      <c r="C5582" t="s">
        <v>1962</v>
      </c>
      <c r="D5582">
        <v>2016</v>
      </c>
    </row>
    <row r="5583" spans="1:4" x14ac:dyDescent="0.3">
      <c r="A5583" s="18" t="s">
        <v>132</v>
      </c>
      <c r="B5583" s="27">
        <v>18</v>
      </c>
      <c r="C5583" t="s">
        <v>1962</v>
      </c>
      <c r="D5583">
        <v>2016</v>
      </c>
    </row>
    <row r="5584" spans="1:4" x14ac:dyDescent="0.3">
      <c r="A5584" s="18" t="s">
        <v>132</v>
      </c>
      <c r="B5584" s="27">
        <v>18</v>
      </c>
      <c r="C5584" t="s">
        <v>1962</v>
      </c>
      <c r="D5584">
        <v>2016</v>
      </c>
    </row>
    <row r="5585" spans="1:4" x14ac:dyDescent="0.3">
      <c r="A5585" s="18" t="s">
        <v>132</v>
      </c>
      <c r="B5585" s="27">
        <v>18</v>
      </c>
      <c r="C5585" t="s">
        <v>1962</v>
      </c>
      <c r="D5585">
        <v>2016</v>
      </c>
    </row>
    <row r="5586" spans="1:4" x14ac:dyDescent="0.3">
      <c r="A5586" s="18" t="s">
        <v>132</v>
      </c>
      <c r="B5586" s="27">
        <v>18</v>
      </c>
      <c r="C5586" t="s">
        <v>1962</v>
      </c>
      <c r="D5586">
        <v>2016</v>
      </c>
    </row>
    <row r="5587" spans="1:4" x14ac:dyDescent="0.3">
      <c r="A5587" s="18" t="s">
        <v>132</v>
      </c>
      <c r="B5587" s="27">
        <v>18</v>
      </c>
      <c r="C5587" t="s">
        <v>1962</v>
      </c>
      <c r="D5587">
        <v>2016</v>
      </c>
    </row>
    <row r="5588" spans="1:4" x14ac:dyDescent="0.3">
      <c r="A5588" s="18" t="s">
        <v>132</v>
      </c>
      <c r="B5588" s="27">
        <v>18</v>
      </c>
      <c r="C5588" t="s">
        <v>1962</v>
      </c>
      <c r="D5588">
        <v>2016</v>
      </c>
    </row>
    <row r="5589" spans="1:4" x14ac:dyDescent="0.3">
      <c r="A5589" s="18" t="s">
        <v>132</v>
      </c>
      <c r="B5589" s="27">
        <v>18</v>
      </c>
      <c r="C5589" t="s">
        <v>1962</v>
      </c>
      <c r="D5589">
        <v>2016</v>
      </c>
    </row>
    <row r="5590" spans="1:4" x14ac:dyDescent="0.3">
      <c r="A5590" s="18" t="s">
        <v>132</v>
      </c>
      <c r="B5590" s="27">
        <v>18</v>
      </c>
      <c r="C5590" t="s">
        <v>1962</v>
      </c>
      <c r="D5590">
        <v>2016</v>
      </c>
    </row>
    <row r="5591" spans="1:4" x14ac:dyDescent="0.3">
      <c r="A5591" s="18" t="s">
        <v>115</v>
      </c>
      <c r="B5591" s="27">
        <v>19</v>
      </c>
      <c r="C5591" t="s">
        <v>1962</v>
      </c>
      <c r="D5591">
        <v>2016</v>
      </c>
    </row>
    <row r="5592" spans="1:4" x14ac:dyDescent="0.3">
      <c r="A5592" s="18" t="s">
        <v>115</v>
      </c>
      <c r="B5592" s="27">
        <v>19</v>
      </c>
      <c r="C5592" t="s">
        <v>1962</v>
      </c>
      <c r="D5592">
        <v>2016</v>
      </c>
    </row>
    <row r="5593" spans="1:4" x14ac:dyDescent="0.3">
      <c r="A5593" s="18" t="s">
        <v>115</v>
      </c>
      <c r="B5593" s="27">
        <v>19</v>
      </c>
      <c r="C5593" t="s">
        <v>1962</v>
      </c>
      <c r="D5593">
        <v>2016</v>
      </c>
    </row>
    <row r="5594" spans="1:4" x14ac:dyDescent="0.3">
      <c r="A5594" s="18" t="s">
        <v>115</v>
      </c>
      <c r="B5594" s="27">
        <v>19</v>
      </c>
      <c r="C5594" t="s">
        <v>1962</v>
      </c>
      <c r="D5594">
        <v>2016</v>
      </c>
    </row>
    <row r="5595" spans="1:4" x14ac:dyDescent="0.3">
      <c r="A5595" s="18" t="s">
        <v>115</v>
      </c>
      <c r="B5595" s="27">
        <v>19</v>
      </c>
      <c r="C5595" t="s">
        <v>1962</v>
      </c>
      <c r="D5595">
        <v>2016</v>
      </c>
    </row>
    <row r="5596" spans="1:4" x14ac:dyDescent="0.3">
      <c r="A5596" s="18" t="s">
        <v>115</v>
      </c>
      <c r="B5596" s="27">
        <v>19</v>
      </c>
      <c r="C5596" t="s">
        <v>1962</v>
      </c>
      <c r="D5596">
        <v>2016</v>
      </c>
    </row>
    <row r="5597" spans="1:4" x14ac:dyDescent="0.3">
      <c r="A5597" s="18" t="s">
        <v>115</v>
      </c>
      <c r="B5597" s="27">
        <v>19</v>
      </c>
      <c r="C5597" t="s">
        <v>1962</v>
      </c>
      <c r="D5597">
        <v>2016</v>
      </c>
    </row>
    <row r="5598" spans="1:4" x14ac:dyDescent="0.3">
      <c r="A5598" s="18" t="s">
        <v>115</v>
      </c>
      <c r="B5598" s="27">
        <v>19</v>
      </c>
      <c r="C5598" t="s">
        <v>1962</v>
      </c>
      <c r="D5598">
        <v>2016</v>
      </c>
    </row>
    <row r="5599" spans="1:4" x14ac:dyDescent="0.3">
      <c r="A5599" s="18" t="s">
        <v>115</v>
      </c>
      <c r="B5599" s="27">
        <v>19</v>
      </c>
      <c r="C5599" t="s">
        <v>1962</v>
      </c>
      <c r="D5599">
        <v>2016</v>
      </c>
    </row>
    <row r="5600" spans="1:4" x14ac:dyDescent="0.3">
      <c r="A5600" s="18" t="s">
        <v>115</v>
      </c>
      <c r="B5600" s="27">
        <v>19</v>
      </c>
      <c r="C5600" t="s">
        <v>1962</v>
      </c>
      <c r="D5600">
        <v>2016</v>
      </c>
    </row>
    <row r="5601" spans="1:4" x14ac:dyDescent="0.3">
      <c r="A5601" s="18" t="s">
        <v>115</v>
      </c>
      <c r="B5601" s="27">
        <v>19</v>
      </c>
      <c r="C5601" t="s">
        <v>1962</v>
      </c>
      <c r="D5601">
        <v>2016</v>
      </c>
    </row>
    <row r="5602" spans="1:4" x14ac:dyDescent="0.3">
      <c r="A5602" s="18" t="s">
        <v>115</v>
      </c>
      <c r="B5602" s="27">
        <v>19</v>
      </c>
      <c r="C5602" t="s">
        <v>1962</v>
      </c>
      <c r="D5602">
        <v>2016</v>
      </c>
    </row>
    <row r="5603" spans="1:4" x14ac:dyDescent="0.3">
      <c r="A5603" s="18" t="s">
        <v>115</v>
      </c>
      <c r="B5603" s="27">
        <v>19</v>
      </c>
      <c r="C5603" t="s">
        <v>1962</v>
      </c>
      <c r="D5603">
        <v>2016</v>
      </c>
    </row>
    <row r="5604" spans="1:4" x14ac:dyDescent="0.3">
      <c r="A5604" s="18" t="s">
        <v>115</v>
      </c>
      <c r="B5604" s="27">
        <v>19</v>
      </c>
      <c r="C5604" t="s">
        <v>1962</v>
      </c>
      <c r="D5604">
        <v>2016</v>
      </c>
    </row>
    <row r="5605" spans="1:4" x14ac:dyDescent="0.3">
      <c r="A5605" s="18" t="s">
        <v>115</v>
      </c>
      <c r="B5605" s="27">
        <v>19</v>
      </c>
      <c r="C5605" t="s">
        <v>1962</v>
      </c>
      <c r="D5605">
        <v>2016</v>
      </c>
    </row>
    <row r="5606" spans="1:4" x14ac:dyDescent="0.3">
      <c r="A5606" s="18" t="s">
        <v>115</v>
      </c>
      <c r="B5606" s="27">
        <v>19</v>
      </c>
      <c r="C5606" t="s">
        <v>1962</v>
      </c>
      <c r="D5606">
        <v>2016</v>
      </c>
    </row>
    <row r="5607" spans="1:4" x14ac:dyDescent="0.3">
      <c r="A5607" s="18" t="s">
        <v>112</v>
      </c>
      <c r="B5607" s="27">
        <v>26</v>
      </c>
      <c r="C5607" t="s">
        <v>1962</v>
      </c>
      <c r="D5607">
        <v>2016</v>
      </c>
    </row>
    <row r="5608" spans="1:4" x14ac:dyDescent="0.3">
      <c r="A5608" s="18" t="s">
        <v>112</v>
      </c>
      <c r="B5608" s="27">
        <v>26</v>
      </c>
      <c r="C5608" t="s">
        <v>1962</v>
      </c>
      <c r="D5608">
        <v>2016</v>
      </c>
    </row>
    <row r="5609" spans="1:4" x14ac:dyDescent="0.3">
      <c r="A5609" s="18" t="s">
        <v>112</v>
      </c>
      <c r="B5609" s="27">
        <v>26</v>
      </c>
      <c r="C5609" t="s">
        <v>1962</v>
      </c>
      <c r="D5609">
        <v>2016</v>
      </c>
    </row>
    <row r="5610" spans="1:4" x14ac:dyDescent="0.3">
      <c r="A5610" s="18" t="s">
        <v>112</v>
      </c>
      <c r="B5610" s="27">
        <v>26</v>
      </c>
      <c r="C5610" t="s">
        <v>1962</v>
      </c>
      <c r="D5610">
        <v>2016</v>
      </c>
    </row>
    <row r="5611" spans="1:4" x14ac:dyDescent="0.3">
      <c r="A5611" s="18" t="s">
        <v>112</v>
      </c>
      <c r="B5611" s="27">
        <v>26</v>
      </c>
      <c r="C5611" t="s">
        <v>1962</v>
      </c>
      <c r="D5611">
        <v>2016</v>
      </c>
    </row>
    <row r="5612" spans="1:4" x14ac:dyDescent="0.3">
      <c r="A5612" s="18" t="s">
        <v>138</v>
      </c>
      <c r="B5612" s="27">
        <v>27</v>
      </c>
      <c r="C5612" t="s">
        <v>1962</v>
      </c>
      <c r="D5612">
        <v>2016</v>
      </c>
    </row>
    <row r="5613" spans="1:4" x14ac:dyDescent="0.3">
      <c r="A5613" s="18" t="s">
        <v>138</v>
      </c>
      <c r="B5613" s="27">
        <v>27</v>
      </c>
      <c r="C5613" t="s">
        <v>1962</v>
      </c>
      <c r="D5613">
        <v>2016</v>
      </c>
    </row>
    <row r="5614" spans="1:4" x14ac:dyDescent="0.3">
      <c r="A5614" s="18" t="s">
        <v>138</v>
      </c>
      <c r="B5614" s="27">
        <v>27</v>
      </c>
      <c r="C5614" t="s">
        <v>1962</v>
      </c>
      <c r="D5614">
        <v>2016</v>
      </c>
    </row>
    <row r="5615" spans="1:4" x14ac:dyDescent="0.3">
      <c r="A5615" s="18" t="s">
        <v>126</v>
      </c>
      <c r="B5615" s="27">
        <v>2</v>
      </c>
      <c r="C5615" t="s">
        <v>1963</v>
      </c>
      <c r="D5615">
        <v>2016</v>
      </c>
    </row>
    <row r="5616" spans="1:4" x14ac:dyDescent="0.3">
      <c r="A5616" s="18" t="s">
        <v>126</v>
      </c>
      <c r="B5616" s="27">
        <v>2</v>
      </c>
      <c r="C5616" t="s">
        <v>1963</v>
      </c>
      <c r="D5616">
        <v>2016</v>
      </c>
    </row>
    <row r="5617" spans="1:4" x14ac:dyDescent="0.3">
      <c r="A5617" s="18" t="s">
        <v>126</v>
      </c>
      <c r="B5617" s="27">
        <v>2</v>
      </c>
      <c r="C5617" t="s">
        <v>1963</v>
      </c>
      <c r="D5617">
        <v>2016</v>
      </c>
    </row>
    <row r="5618" spans="1:4" x14ac:dyDescent="0.3">
      <c r="A5618" s="18" t="s">
        <v>126</v>
      </c>
      <c r="B5618" s="27">
        <v>2</v>
      </c>
      <c r="C5618" t="s">
        <v>1963</v>
      </c>
      <c r="D5618">
        <v>2016</v>
      </c>
    </row>
    <row r="5619" spans="1:4" x14ac:dyDescent="0.3">
      <c r="A5619" s="18" t="s">
        <v>126</v>
      </c>
      <c r="B5619" s="27">
        <v>2</v>
      </c>
      <c r="C5619" t="s">
        <v>1963</v>
      </c>
      <c r="D5619">
        <v>2016</v>
      </c>
    </row>
    <row r="5620" spans="1:4" x14ac:dyDescent="0.3">
      <c r="A5620" s="18" t="s">
        <v>126</v>
      </c>
      <c r="B5620" s="27">
        <v>2</v>
      </c>
      <c r="C5620" t="s">
        <v>1963</v>
      </c>
      <c r="D5620">
        <v>2016</v>
      </c>
    </row>
    <row r="5621" spans="1:4" x14ac:dyDescent="0.3">
      <c r="A5621" s="18" t="s">
        <v>126</v>
      </c>
      <c r="B5621" s="27">
        <v>2</v>
      </c>
      <c r="C5621" t="s">
        <v>1963</v>
      </c>
      <c r="D5621">
        <v>2016</v>
      </c>
    </row>
    <row r="5622" spans="1:4" x14ac:dyDescent="0.3">
      <c r="A5622" s="18" t="s">
        <v>126</v>
      </c>
      <c r="B5622" s="27">
        <v>2</v>
      </c>
      <c r="C5622" t="s">
        <v>1963</v>
      </c>
      <c r="D5622">
        <v>2016</v>
      </c>
    </row>
    <row r="5623" spans="1:4" x14ac:dyDescent="0.3">
      <c r="A5623" s="18" t="s">
        <v>126</v>
      </c>
      <c r="B5623" s="27">
        <v>2</v>
      </c>
      <c r="C5623" t="s">
        <v>1963</v>
      </c>
      <c r="D5623">
        <v>2016</v>
      </c>
    </row>
    <row r="5624" spans="1:4" x14ac:dyDescent="0.3">
      <c r="A5624" s="18" t="s">
        <v>126</v>
      </c>
      <c r="B5624" s="27">
        <v>2</v>
      </c>
      <c r="C5624" t="s">
        <v>1963</v>
      </c>
      <c r="D5624">
        <v>2016</v>
      </c>
    </row>
    <row r="5625" spans="1:4" x14ac:dyDescent="0.3">
      <c r="A5625" s="18" t="s">
        <v>126</v>
      </c>
      <c r="B5625" s="27">
        <v>2</v>
      </c>
      <c r="C5625" t="s">
        <v>1963</v>
      </c>
      <c r="D5625">
        <v>2016</v>
      </c>
    </row>
    <row r="5626" spans="1:4" x14ac:dyDescent="0.3">
      <c r="A5626" s="18" t="s">
        <v>126</v>
      </c>
      <c r="B5626" s="27">
        <v>2</v>
      </c>
      <c r="C5626" t="s">
        <v>1963</v>
      </c>
      <c r="D5626">
        <v>2016</v>
      </c>
    </row>
    <row r="5627" spans="1:4" x14ac:dyDescent="0.3">
      <c r="A5627" s="18" t="s">
        <v>126</v>
      </c>
      <c r="B5627" s="27">
        <v>2</v>
      </c>
      <c r="C5627" t="s">
        <v>1963</v>
      </c>
      <c r="D5627">
        <v>2016</v>
      </c>
    </row>
    <row r="5628" spans="1:4" x14ac:dyDescent="0.3">
      <c r="A5628" s="18" t="s">
        <v>126</v>
      </c>
      <c r="B5628" s="27">
        <v>2</v>
      </c>
      <c r="C5628" t="s">
        <v>1963</v>
      </c>
      <c r="D5628">
        <v>2016</v>
      </c>
    </row>
    <row r="5629" spans="1:4" x14ac:dyDescent="0.3">
      <c r="A5629" s="18" t="s">
        <v>126</v>
      </c>
      <c r="B5629" s="27">
        <v>2</v>
      </c>
      <c r="C5629" t="s">
        <v>1963</v>
      </c>
      <c r="D5629">
        <v>2016</v>
      </c>
    </row>
    <row r="5630" spans="1:4" x14ac:dyDescent="0.3">
      <c r="A5630" s="18" t="s">
        <v>126</v>
      </c>
      <c r="B5630" s="27">
        <v>2</v>
      </c>
      <c r="C5630" t="s">
        <v>1963</v>
      </c>
      <c r="D5630">
        <v>2016</v>
      </c>
    </row>
    <row r="5631" spans="1:4" x14ac:dyDescent="0.3">
      <c r="A5631" s="18" t="s">
        <v>126</v>
      </c>
      <c r="B5631" s="27">
        <v>2</v>
      </c>
      <c r="C5631" t="s">
        <v>1963</v>
      </c>
      <c r="D5631">
        <v>2016</v>
      </c>
    </row>
    <row r="5632" spans="1:4" x14ac:dyDescent="0.3">
      <c r="A5632" s="18" t="s">
        <v>126</v>
      </c>
      <c r="B5632" s="27">
        <v>2</v>
      </c>
      <c r="C5632" t="s">
        <v>1963</v>
      </c>
      <c r="D5632">
        <v>2016</v>
      </c>
    </row>
    <row r="5633" spans="1:4" x14ac:dyDescent="0.3">
      <c r="A5633" s="18" t="s">
        <v>126</v>
      </c>
      <c r="B5633" s="27">
        <v>2</v>
      </c>
      <c r="C5633" t="s">
        <v>1963</v>
      </c>
      <c r="D5633">
        <v>2016</v>
      </c>
    </row>
    <row r="5634" spans="1:4" x14ac:dyDescent="0.3">
      <c r="A5634" s="18" t="s">
        <v>126</v>
      </c>
      <c r="B5634" s="27">
        <v>2</v>
      </c>
      <c r="C5634" t="s">
        <v>1963</v>
      </c>
      <c r="D5634">
        <v>2016</v>
      </c>
    </row>
    <row r="5635" spans="1:4" x14ac:dyDescent="0.3">
      <c r="A5635" s="18" t="s">
        <v>126</v>
      </c>
      <c r="B5635" s="27">
        <v>2</v>
      </c>
      <c r="C5635" t="s">
        <v>1963</v>
      </c>
      <c r="D5635">
        <v>2016</v>
      </c>
    </row>
    <row r="5636" spans="1:4" x14ac:dyDescent="0.3">
      <c r="A5636" s="18" t="s">
        <v>126</v>
      </c>
      <c r="B5636" s="27">
        <v>2</v>
      </c>
      <c r="C5636" t="s">
        <v>1963</v>
      </c>
      <c r="D5636">
        <v>2016</v>
      </c>
    </row>
    <row r="5637" spans="1:4" x14ac:dyDescent="0.3">
      <c r="A5637" s="18" t="s">
        <v>126</v>
      </c>
      <c r="B5637" s="27">
        <v>2</v>
      </c>
      <c r="C5637" t="s">
        <v>1963</v>
      </c>
      <c r="D5637">
        <v>2016</v>
      </c>
    </row>
    <row r="5638" spans="1:4" x14ac:dyDescent="0.3">
      <c r="A5638" s="18" t="s">
        <v>126</v>
      </c>
      <c r="B5638" s="27">
        <v>2</v>
      </c>
      <c r="C5638" t="s">
        <v>1963</v>
      </c>
      <c r="D5638">
        <v>2016</v>
      </c>
    </row>
    <row r="5639" spans="1:4" x14ac:dyDescent="0.3">
      <c r="A5639" s="18" t="s">
        <v>126</v>
      </c>
      <c r="B5639" s="27">
        <v>2</v>
      </c>
      <c r="C5639" t="s">
        <v>1963</v>
      </c>
      <c r="D5639">
        <v>2016</v>
      </c>
    </row>
    <row r="5640" spans="1:4" x14ac:dyDescent="0.3">
      <c r="A5640" s="18" t="s">
        <v>126</v>
      </c>
      <c r="B5640" s="27">
        <v>2</v>
      </c>
      <c r="C5640" t="s">
        <v>1963</v>
      </c>
      <c r="D5640">
        <v>2016</v>
      </c>
    </row>
    <row r="5641" spans="1:4" x14ac:dyDescent="0.3">
      <c r="A5641" s="18" t="s">
        <v>90</v>
      </c>
      <c r="B5641" s="27">
        <v>9</v>
      </c>
      <c r="C5641" t="s">
        <v>1963</v>
      </c>
      <c r="D5641">
        <v>2016</v>
      </c>
    </row>
    <row r="5642" spans="1:4" x14ac:dyDescent="0.3">
      <c r="A5642" s="18" t="s">
        <v>126</v>
      </c>
      <c r="B5642" s="27">
        <v>2</v>
      </c>
      <c r="C5642" t="s">
        <v>1963</v>
      </c>
      <c r="D5642">
        <v>2016</v>
      </c>
    </row>
    <row r="5643" spans="1:4" x14ac:dyDescent="0.3">
      <c r="A5643" s="18" t="s">
        <v>126</v>
      </c>
      <c r="B5643" s="27">
        <v>2</v>
      </c>
      <c r="C5643" t="s">
        <v>1963</v>
      </c>
      <c r="D5643">
        <v>2016</v>
      </c>
    </row>
    <row r="5644" spans="1:4" x14ac:dyDescent="0.3">
      <c r="A5644" s="18" t="s">
        <v>126</v>
      </c>
      <c r="B5644" s="27">
        <v>2</v>
      </c>
      <c r="C5644" t="s">
        <v>1963</v>
      </c>
      <c r="D5644">
        <v>2016</v>
      </c>
    </row>
    <row r="5645" spans="1:4" x14ac:dyDescent="0.3">
      <c r="A5645" s="18" t="s">
        <v>126</v>
      </c>
      <c r="B5645" s="27">
        <v>2</v>
      </c>
      <c r="C5645" t="s">
        <v>1963</v>
      </c>
      <c r="D5645">
        <v>2016</v>
      </c>
    </row>
    <row r="5646" spans="1:4" x14ac:dyDescent="0.3">
      <c r="A5646" s="18" t="s">
        <v>126</v>
      </c>
      <c r="B5646" s="27">
        <v>2</v>
      </c>
      <c r="C5646" t="s">
        <v>1963</v>
      </c>
      <c r="D5646">
        <v>2016</v>
      </c>
    </row>
    <row r="5647" spans="1:4" x14ac:dyDescent="0.3">
      <c r="A5647" s="18" t="s">
        <v>126</v>
      </c>
      <c r="B5647" s="27">
        <v>2</v>
      </c>
      <c r="C5647" t="s">
        <v>1963</v>
      </c>
      <c r="D5647">
        <v>2016</v>
      </c>
    </row>
    <row r="5648" spans="1:4" x14ac:dyDescent="0.3">
      <c r="A5648" s="18" t="s">
        <v>126</v>
      </c>
      <c r="B5648" s="27">
        <v>2</v>
      </c>
      <c r="C5648" t="s">
        <v>1963</v>
      </c>
      <c r="D5648">
        <v>2016</v>
      </c>
    </row>
    <row r="5649" spans="1:4" x14ac:dyDescent="0.3">
      <c r="A5649" s="18" t="s">
        <v>126</v>
      </c>
      <c r="B5649" s="27">
        <v>2</v>
      </c>
      <c r="C5649" t="s">
        <v>1963</v>
      </c>
      <c r="D5649">
        <v>2016</v>
      </c>
    </row>
    <row r="5650" spans="1:4" x14ac:dyDescent="0.3">
      <c r="A5650" s="18" t="s">
        <v>126</v>
      </c>
      <c r="B5650" s="27">
        <v>2</v>
      </c>
      <c r="C5650" t="s">
        <v>1963</v>
      </c>
      <c r="D5650">
        <v>2016</v>
      </c>
    </row>
    <row r="5651" spans="1:4" x14ac:dyDescent="0.3">
      <c r="A5651" s="18" t="s">
        <v>126</v>
      </c>
      <c r="B5651" s="27">
        <v>2</v>
      </c>
      <c r="C5651" t="s">
        <v>1963</v>
      </c>
      <c r="D5651">
        <v>2016</v>
      </c>
    </row>
    <row r="5652" spans="1:4" x14ac:dyDescent="0.3">
      <c r="A5652" s="18" t="s">
        <v>126</v>
      </c>
      <c r="B5652" s="27">
        <v>2</v>
      </c>
      <c r="C5652" t="s">
        <v>1963</v>
      </c>
      <c r="D5652">
        <v>2016</v>
      </c>
    </row>
    <row r="5653" spans="1:4" x14ac:dyDescent="0.3">
      <c r="A5653" s="18" t="s">
        <v>126</v>
      </c>
      <c r="B5653" s="27">
        <v>2</v>
      </c>
      <c r="C5653" t="s">
        <v>1963</v>
      </c>
      <c r="D5653">
        <v>2016</v>
      </c>
    </row>
    <row r="5654" spans="1:4" x14ac:dyDescent="0.3">
      <c r="A5654" s="18" t="s">
        <v>126</v>
      </c>
      <c r="B5654" s="27">
        <v>2</v>
      </c>
      <c r="C5654" t="s">
        <v>1963</v>
      </c>
      <c r="D5654">
        <v>2016</v>
      </c>
    </row>
    <row r="5655" spans="1:4" x14ac:dyDescent="0.3">
      <c r="A5655" s="18" t="s">
        <v>126</v>
      </c>
      <c r="B5655" s="27">
        <v>2</v>
      </c>
      <c r="C5655" t="s">
        <v>1963</v>
      </c>
      <c r="D5655">
        <v>2016</v>
      </c>
    </row>
    <row r="5656" spans="1:4" x14ac:dyDescent="0.3">
      <c r="A5656" s="18" t="s">
        <v>134</v>
      </c>
      <c r="B5656" s="27">
        <v>14</v>
      </c>
      <c r="C5656" t="s">
        <v>1963</v>
      </c>
      <c r="D5656">
        <v>2016</v>
      </c>
    </row>
    <row r="5657" spans="1:4" x14ac:dyDescent="0.3">
      <c r="A5657" s="18" t="s">
        <v>134</v>
      </c>
      <c r="B5657" s="27">
        <v>14</v>
      </c>
      <c r="C5657" t="s">
        <v>1963</v>
      </c>
      <c r="D5657">
        <v>2016</v>
      </c>
    </row>
    <row r="5658" spans="1:4" x14ac:dyDescent="0.3">
      <c r="A5658" s="18" t="s">
        <v>134</v>
      </c>
      <c r="B5658" s="27">
        <v>14</v>
      </c>
      <c r="C5658" t="s">
        <v>1963</v>
      </c>
      <c r="D5658">
        <v>2016</v>
      </c>
    </row>
    <row r="5659" spans="1:4" x14ac:dyDescent="0.3">
      <c r="A5659" s="18" t="s">
        <v>134</v>
      </c>
      <c r="B5659" s="27">
        <v>14</v>
      </c>
      <c r="C5659" t="s">
        <v>1963</v>
      </c>
      <c r="D5659">
        <v>2016</v>
      </c>
    </row>
    <row r="5660" spans="1:4" x14ac:dyDescent="0.3">
      <c r="A5660" s="18" t="s">
        <v>134</v>
      </c>
      <c r="B5660" s="27">
        <v>14</v>
      </c>
      <c r="C5660" t="s">
        <v>1963</v>
      </c>
      <c r="D5660">
        <v>2016</v>
      </c>
    </row>
    <row r="5661" spans="1:4" x14ac:dyDescent="0.3">
      <c r="A5661" s="18" t="s">
        <v>134</v>
      </c>
      <c r="B5661" s="27">
        <v>14</v>
      </c>
      <c r="C5661" t="s">
        <v>1963</v>
      </c>
      <c r="D5661">
        <v>2016</v>
      </c>
    </row>
    <row r="5662" spans="1:4" x14ac:dyDescent="0.3">
      <c r="A5662" s="18" t="s">
        <v>134</v>
      </c>
      <c r="B5662" s="27">
        <v>14</v>
      </c>
      <c r="C5662" t="s">
        <v>1963</v>
      </c>
      <c r="D5662">
        <v>2016</v>
      </c>
    </row>
    <row r="5663" spans="1:4" x14ac:dyDescent="0.3">
      <c r="A5663" s="18" t="s">
        <v>134</v>
      </c>
      <c r="B5663" s="27">
        <v>14</v>
      </c>
      <c r="C5663" t="s">
        <v>1963</v>
      </c>
      <c r="D5663">
        <v>2016</v>
      </c>
    </row>
    <row r="5664" spans="1:4" x14ac:dyDescent="0.3">
      <c r="A5664" s="18" t="s">
        <v>134</v>
      </c>
      <c r="B5664" s="27">
        <v>14</v>
      </c>
      <c r="C5664" t="s">
        <v>1963</v>
      </c>
      <c r="D5664">
        <v>2016</v>
      </c>
    </row>
    <row r="5665" spans="1:4" x14ac:dyDescent="0.3">
      <c r="A5665" s="18" t="s">
        <v>134</v>
      </c>
      <c r="B5665" s="27">
        <v>14</v>
      </c>
      <c r="C5665" t="s">
        <v>1963</v>
      </c>
      <c r="D5665">
        <v>2016</v>
      </c>
    </row>
    <row r="5666" spans="1:4" x14ac:dyDescent="0.3">
      <c r="A5666" s="18" t="s">
        <v>134</v>
      </c>
      <c r="B5666" s="27">
        <v>14</v>
      </c>
      <c r="C5666" t="s">
        <v>1963</v>
      </c>
      <c r="D5666">
        <v>2016</v>
      </c>
    </row>
    <row r="5667" spans="1:4" x14ac:dyDescent="0.3">
      <c r="A5667" s="18" t="s">
        <v>134</v>
      </c>
      <c r="B5667" s="27">
        <v>14</v>
      </c>
      <c r="C5667" t="s">
        <v>1963</v>
      </c>
      <c r="D5667">
        <v>2016</v>
      </c>
    </row>
    <row r="5668" spans="1:4" x14ac:dyDescent="0.3">
      <c r="A5668" s="18" t="s">
        <v>134</v>
      </c>
      <c r="B5668" s="27">
        <v>14</v>
      </c>
      <c r="C5668" t="s">
        <v>1963</v>
      </c>
      <c r="D5668">
        <v>2016</v>
      </c>
    </row>
    <row r="5669" spans="1:4" x14ac:dyDescent="0.3">
      <c r="A5669" s="18" t="s">
        <v>134</v>
      </c>
      <c r="B5669" s="27">
        <v>14</v>
      </c>
      <c r="C5669" t="s">
        <v>1963</v>
      </c>
      <c r="D5669">
        <v>2016</v>
      </c>
    </row>
    <row r="5670" spans="1:4" x14ac:dyDescent="0.3">
      <c r="A5670" s="18" t="s">
        <v>134</v>
      </c>
      <c r="B5670" s="27">
        <v>14</v>
      </c>
      <c r="C5670" t="s">
        <v>1963</v>
      </c>
      <c r="D5670">
        <v>2016</v>
      </c>
    </row>
    <row r="5671" spans="1:4" x14ac:dyDescent="0.3">
      <c r="A5671" s="18" t="s">
        <v>134</v>
      </c>
      <c r="B5671" s="27">
        <v>14</v>
      </c>
      <c r="C5671" t="s">
        <v>1963</v>
      </c>
      <c r="D5671">
        <v>2016</v>
      </c>
    </row>
    <row r="5672" spans="1:4" x14ac:dyDescent="0.3">
      <c r="A5672" s="18" t="s">
        <v>134</v>
      </c>
      <c r="B5672" s="27">
        <v>14</v>
      </c>
      <c r="C5672" t="s">
        <v>1963</v>
      </c>
      <c r="D5672">
        <v>2016</v>
      </c>
    </row>
    <row r="5673" spans="1:4" x14ac:dyDescent="0.3">
      <c r="A5673" s="18" t="s">
        <v>134</v>
      </c>
      <c r="B5673" s="27">
        <v>14</v>
      </c>
      <c r="C5673" t="s">
        <v>1963</v>
      </c>
      <c r="D5673">
        <v>2016</v>
      </c>
    </row>
    <row r="5674" spans="1:4" x14ac:dyDescent="0.3">
      <c r="A5674" s="18" t="s">
        <v>134</v>
      </c>
      <c r="B5674" s="27">
        <v>14</v>
      </c>
      <c r="C5674" t="s">
        <v>1963</v>
      </c>
      <c r="D5674">
        <v>2016</v>
      </c>
    </row>
    <row r="5675" spans="1:4" x14ac:dyDescent="0.3">
      <c r="A5675" s="18" t="s">
        <v>134</v>
      </c>
      <c r="B5675" s="27">
        <v>14</v>
      </c>
      <c r="C5675" t="s">
        <v>1963</v>
      </c>
      <c r="D5675">
        <v>2016</v>
      </c>
    </row>
    <row r="5676" spans="1:4" x14ac:dyDescent="0.3">
      <c r="A5676" s="18" t="s">
        <v>134</v>
      </c>
      <c r="B5676" s="27">
        <v>14</v>
      </c>
      <c r="C5676" t="s">
        <v>1963</v>
      </c>
      <c r="D5676">
        <v>2016</v>
      </c>
    </row>
    <row r="5677" spans="1:4" x14ac:dyDescent="0.3">
      <c r="A5677" s="18" t="s">
        <v>134</v>
      </c>
      <c r="B5677" s="27">
        <v>14</v>
      </c>
      <c r="C5677" t="s">
        <v>1963</v>
      </c>
      <c r="D5677">
        <v>2016</v>
      </c>
    </row>
    <row r="5678" spans="1:4" x14ac:dyDescent="0.3">
      <c r="A5678" s="18" t="s">
        <v>134</v>
      </c>
      <c r="B5678" s="27">
        <v>14</v>
      </c>
      <c r="C5678" t="s">
        <v>1963</v>
      </c>
      <c r="D5678">
        <v>2016</v>
      </c>
    </row>
    <row r="5679" spans="1:4" x14ac:dyDescent="0.3">
      <c r="A5679" s="18" t="s">
        <v>134</v>
      </c>
      <c r="B5679" s="27">
        <v>14</v>
      </c>
      <c r="C5679" t="s">
        <v>1963</v>
      </c>
      <c r="D5679">
        <v>2016</v>
      </c>
    </row>
    <row r="5680" spans="1:4" x14ac:dyDescent="0.3">
      <c r="A5680" s="18" t="s">
        <v>134</v>
      </c>
      <c r="B5680" s="27">
        <v>14</v>
      </c>
      <c r="C5680" t="s">
        <v>1963</v>
      </c>
      <c r="D5680">
        <v>2016</v>
      </c>
    </row>
    <row r="5681" spans="1:4" x14ac:dyDescent="0.3">
      <c r="A5681" s="18" t="s">
        <v>134</v>
      </c>
      <c r="B5681" s="27">
        <v>14</v>
      </c>
      <c r="C5681" t="s">
        <v>1963</v>
      </c>
      <c r="D5681">
        <v>2016</v>
      </c>
    </row>
    <row r="5682" spans="1:4" x14ac:dyDescent="0.3">
      <c r="A5682" s="18" t="s">
        <v>134</v>
      </c>
      <c r="B5682" s="27">
        <v>14</v>
      </c>
      <c r="C5682" t="s">
        <v>1963</v>
      </c>
      <c r="D5682">
        <v>2016</v>
      </c>
    </row>
    <row r="5683" spans="1:4" x14ac:dyDescent="0.3">
      <c r="A5683" s="18" t="s">
        <v>134</v>
      </c>
      <c r="B5683" s="27">
        <v>14</v>
      </c>
      <c r="C5683" t="s">
        <v>1963</v>
      </c>
      <c r="D5683">
        <v>2016</v>
      </c>
    </row>
    <row r="5684" spans="1:4" x14ac:dyDescent="0.3">
      <c r="A5684" s="18" t="s">
        <v>134</v>
      </c>
      <c r="B5684" s="27">
        <v>14</v>
      </c>
      <c r="C5684" t="s">
        <v>1963</v>
      </c>
      <c r="D5684">
        <v>2016</v>
      </c>
    </row>
    <row r="5685" spans="1:4" x14ac:dyDescent="0.3">
      <c r="A5685" s="18" t="s">
        <v>134</v>
      </c>
      <c r="B5685" s="27">
        <v>14</v>
      </c>
      <c r="C5685" t="s">
        <v>1963</v>
      </c>
      <c r="D5685">
        <v>2016</v>
      </c>
    </row>
    <row r="5686" spans="1:4" x14ac:dyDescent="0.3">
      <c r="A5686" s="18" t="s">
        <v>134</v>
      </c>
      <c r="B5686" s="27">
        <v>14</v>
      </c>
      <c r="C5686" t="s">
        <v>1963</v>
      </c>
      <c r="D5686">
        <v>2016</v>
      </c>
    </row>
    <row r="5687" spans="1:4" x14ac:dyDescent="0.3">
      <c r="A5687" s="18" t="s">
        <v>134</v>
      </c>
      <c r="B5687" s="27">
        <v>14</v>
      </c>
      <c r="C5687" t="s">
        <v>1963</v>
      </c>
      <c r="D5687">
        <v>2016</v>
      </c>
    </row>
    <row r="5688" spans="1:4" x14ac:dyDescent="0.3">
      <c r="A5688" s="18" t="s">
        <v>134</v>
      </c>
      <c r="B5688" s="27">
        <v>14</v>
      </c>
      <c r="C5688" t="s">
        <v>1963</v>
      </c>
      <c r="D5688">
        <v>2016</v>
      </c>
    </row>
    <row r="5689" spans="1:4" x14ac:dyDescent="0.3">
      <c r="A5689" s="18" t="s">
        <v>134</v>
      </c>
      <c r="B5689" s="27">
        <v>14</v>
      </c>
      <c r="C5689" t="s">
        <v>1963</v>
      </c>
      <c r="D5689">
        <v>2016</v>
      </c>
    </row>
    <row r="5690" spans="1:4" x14ac:dyDescent="0.3">
      <c r="A5690" s="18" t="s">
        <v>134</v>
      </c>
      <c r="B5690" s="27">
        <v>14</v>
      </c>
      <c r="C5690" t="s">
        <v>1963</v>
      </c>
      <c r="D5690">
        <v>2016</v>
      </c>
    </row>
    <row r="5691" spans="1:4" x14ac:dyDescent="0.3">
      <c r="A5691" s="18" t="s">
        <v>134</v>
      </c>
      <c r="B5691" s="27">
        <v>14</v>
      </c>
      <c r="C5691" t="s">
        <v>1963</v>
      </c>
      <c r="D5691">
        <v>2016</v>
      </c>
    </row>
    <row r="5692" spans="1:4" x14ac:dyDescent="0.3">
      <c r="A5692" s="18" t="s">
        <v>134</v>
      </c>
      <c r="B5692" s="27">
        <v>14</v>
      </c>
      <c r="C5692" t="s">
        <v>1963</v>
      </c>
      <c r="D5692">
        <v>2016</v>
      </c>
    </row>
    <row r="5693" spans="1:4" x14ac:dyDescent="0.3">
      <c r="A5693" s="18" t="s">
        <v>134</v>
      </c>
      <c r="B5693" s="27">
        <v>14</v>
      </c>
      <c r="C5693" t="s">
        <v>1963</v>
      </c>
      <c r="D5693">
        <v>2016</v>
      </c>
    </row>
    <row r="5694" spans="1:4" x14ac:dyDescent="0.3">
      <c r="A5694" s="18" t="s">
        <v>134</v>
      </c>
      <c r="B5694" s="27">
        <v>14</v>
      </c>
      <c r="C5694" t="s">
        <v>1963</v>
      </c>
      <c r="D5694">
        <v>2016</v>
      </c>
    </row>
    <row r="5695" spans="1:4" x14ac:dyDescent="0.3">
      <c r="A5695" s="18" t="s">
        <v>90</v>
      </c>
      <c r="B5695" s="27">
        <v>9</v>
      </c>
      <c r="C5695" t="s">
        <v>1963</v>
      </c>
      <c r="D5695">
        <v>2016</v>
      </c>
    </row>
    <row r="5696" spans="1:4" x14ac:dyDescent="0.3">
      <c r="A5696" s="18" t="s">
        <v>90</v>
      </c>
      <c r="B5696" s="27">
        <v>9</v>
      </c>
      <c r="C5696" t="s">
        <v>1963</v>
      </c>
      <c r="D5696">
        <v>2016</v>
      </c>
    </row>
    <row r="5697" spans="1:4" x14ac:dyDescent="0.3">
      <c r="A5697" s="18" t="s">
        <v>90</v>
      </c>
      <c r="B5697" s="27">
        <v>9</v>
      </c>
      <c r="C5697" t="s">
        <v>1963</v>
      </c>
      <c r="D5697">
        <v>2016</v>
      </c>
    </row>
    <row r="5698" spans="1:4" x14ac:dyDescent="0.3">
      <c r="A5698" s="18" t="s">
        <v>90</v>
      </c>
      <c r="B5698" s="27">
        <v>9</v>
      </c>
      <c r="C5698" t="s">
        <v>1963</v>
      </c>
      <c r="D5698">
        <v>2016</v>
      </c>
    </row>
    <row r="5699" spans="1:4" x14ac:dyDescent="0.3">
      <c r="A5699" s="18" t="s">
        <v>90</v>
      </c>
      <c r="B5699" s="27">
        <v>9</v>
      </c>
      <c r="C5699" t="s">
        <v>1963</v>
      </c>
      <c r="D5699">
        <v>2016</v>
      </c>
    </row>
    <row r="5700" spans="1:4" x14ac:dyDescent="0.3">
      <c r="A5700" s="18" t="s">
        <v>90</v>
      </c>
      <c r="B5700" s="27">
        <v>9</v>
      </c>
      <c r="C5700" t="s">
        <v>1963</v>
      </c>
      <c r="D5700">
        <v>2016</v>
      </c>
    </row>
    <row r="5701" spans="1:4" x14ac:dyDescent="0.3">
      <c r="A5701" s="18" t="s">
        <v>90</v>
      </c>
      <c r="B5701" s="27">
        <v>9</v>
      </c>
      <c r="C5701" t="s">
        <v>1963</v>
      </c>
      <c r="D5701">
        <v>2016</v>
      </c>
    </row>
    <row r="5702" spans="1:4" x14ac:dyDescent="0.3">
      <c r="A5702" s="18" t="s">
        <v>124</v>
      </c>
      <c r="B5702" s="27">
        <v>1</v>
      </c>
      <c r="C5702" t="s">
        <v>1963</v>
      </c>
      <c r="D5702">
        <v>2016</v>
      </c>
    </row>
    <row r="5703" spans="1:4" x14ac:dyDescent="0.3">
      <c r="A5703" s="18" t="s">
        <v>128</v>
      </c>
      <c r="B5703" s="27">
        <v>31</v>
      </c>
      <c r="C5703" t="s">
        <v>1962</v>
      </c>
      <c r="D5703">
        <v>2016</v>
      </c>
    </row>
    <row r="5704" spans="1:4" x14ac:dyDescent="0.3">
      <c r="A5704" s="18" t="s">
        <v>135</v>
      </c>
      <c r="B5704" s="27">
        <v>21</v>
      </c>
      <c r="C5704" t="s">
        <v>1963</v>
      </c>
      <c r="D5704">
        <v>2016</v>
      </c>
    </row>
    <row r="5705" spans="1:4" x14ac:dyDescent="0.3">
      <c r="A5705" s="18" t="s">
        <v>135</v>
      </c>
      <c r="B5705" s="27">
        <v>21</v>
      </c>
      <c r="C5705" t="s">
        <v>1963</v>
      </c>
      <c r="D5705">
        <v>2016</v>
      </c>
    </row>
    <row r="5706" spans="1:4" x14ac:dyDescent="0.3">
      <c r="A5706" s="18" t="s">
        <v>100</v>
      </c>
      <c r="B5706" s="27">
        <v>23</v>
      </c>
      <c r="C5706" t="s">
        <v>1963</v>
      </c>
      <c r="D5706">
        <v>2016</v>
      </c>
    </row>
    <row r="5707" spans="1:4" x14ac:dyDescent="0.3">
      <c r="A5707" s="18" t="s">
        <v>124</v>
      </c>
      <c r="B5707" s="27">
        <v>1</v>
      </c>
      <c r="C5707" t="s">
        <v>1963</v>
      </c>
      <c r="D5707">
        <v>2016</v>
      </c>
    </row>
    <row r="5708" spans="1:4" x14ac:dyDescent="0.3">
      <c r="A5708" s="18" t="s">
        <v>89</v>
      </c>
      <c r="B5708" s="27">
        <v>3</v>
      </c>
      <c r="C5708" t="s">
        <v>1963</v>
      </c>
      <c r="D5708">
        <v>2016</v>
      </c>
    </row>
    <row r="5709" spans="1:4" x14ac:dyDescent="0.3">
      <c r="A5709" s="18" t="s">
        <v>100</v>
      </c>
      <c r="B5709" s="27">
        <v>23</v>
      </c>
      <c r="C5709" t="s">
        <v>1963</v>
      </c>
      <c r="D5709">
        <v>2016</v>
      </c>
    </row>
    <row r="5710" spans="1:4" x14ac:dyDescent="0.3">
      <c r="A5710" s="18" t="s">
        <v>124</v>
      </c>
      <c r="B5710" s="27">
        <v>1</v>
      </c>
      <c r="C5710" t="s">
        <v>1963</v>
      </c>
      <c r="D5710">
        <v>2016</v>
      </c>
    </row>
    <row r="5711" spans="1:4" x14ac:dyDescent="0.3">
      <c r="A5711" s="18" t="s">
        <v>124</v>
      </c>
      <c r="B5711" s="27">
        <v>1</v>
      </c>
      <c r="C5711" t="s">
        <v>1963</v>
      </c>
      <c r="D5711">
        <v>2016</v>
      </c>
    </row>
    <row r="5712" spans="1:4" x14ac:dyDescent="0.3">
      <c r="A5712" s="18" t="s">
        <v>124</v>
      </c>
      <c r="B5712" s="27">
        <v>1</v>
      </c>
      <c r="C5712" t="s">
        <v>1963</v>
      </c>
      <c r="D5712">
        <v>2016</v>
      </c>
    </row>
    <row r="5713" spans="1:4" x14ac:dyDescent="0.3">
      <c r="A5713" s="18" t="s">
        <v>124</v>
      </c>
      <c r="B5713" s="27">
        <v>1</v>
      </c>
      <c r="C5713" t="s">
        <v>1963</v>
      </c>
      <c r="D5713">
        <v>2016</v>
      </c>
    </row>
    <row r="5714" spans="1:4" x14ac:dyDescent="0.3">
      <c r="A5714" s="18" t="s">
        <v>124</v>
      </c>
      <c r="B5714" s="27">
        <v>1</v>
      </c>
      <c r="C5714" t="s">
        <v>1963</v>
      </c>
      <c r="D5714">
        <v>2016</v>
      </c>
    </row>
    <row r="5715" spans="1:4" x14ac:dyDescent="0.3">
      <c r="A5715" s="18" t="s">
        <v>124</v>
      </c>
      <c r="B5715" s="27">
        <v>1</v>
      </c>
      <c r="C5715" t="s">
        <v>1963</v>
      </c>
      <c r="D5715">
        <v>2016</v>
      </c>
    </row>
    <row r="5716" spans="1:4" x14ac:dyDescent="0.3">
      <c r="A5716" s="18" t="s">
        <v>124</v>
      </c>
      <c r="B5716" s="27">
        <v>1</v>
      </c>
      <c r="C5716" t="s">
        <v>1963</v>
      </c>
      <c r="D5716">
        <v>2016</v>
      </c>
    </row>
    <row r="5717" spans="1:4" x14ac:dyDescent="0.3">
      <c r="A5717" s="18" t="s">
        <v>124</v>
      </c>
      <c r="B5717" s="27">
        <v>1</v>
      </c>
      <c r="C5717" t="s">
        <v>1963</v>
      </c>
      <c r="D5717">
        <v>2016</v>
      </c>
    </row>
    <row r="5718" spans="1:4" x14ac:dyDescent="0.3">
      <c r="A5718" s="18" t="s">
        <v>124</v>
      </c>
      <c r="B5718" s="27">
        <v>1</v>
      </c>
      <c r="C5718" t="s">
        <v>1963</v>
      </c>
      <c r="D5718">
        <v>2016</v>
      </c>
    </row>
    <row r="5719" spans="1:4" x14ac:dyDescent="0.3">
      <c r="A5719" s="18" t="s">
        <v>124</v>
      </c>
      <c r="B5719" s="27">
        <v>1</v>
      </c>
      <c r="C5719" t="s">
        <v>1963</v>
      </c>
      <c r="D5719">
        <v>2016</v>
      </c>
    </row>
    <row r="5720" spans="1:4" x14ac:dyDescent="0.3">
      <c r="A5720" s="18" t="s">
        <v>124</v>
      </c>
      <c r="B5720" s="27">
        <v>1</v>
      </c>
      <c r="C5720" t="s">
        <v>1963</v>
      </c>
      <c r="D5720">
        <v>2016</v>
      </c>
    </row>
    <row r="5721" spans="1:4" x14ac:dyDescent="0.3">
      <c r="A5721" s="18" t="s">
        <v>124</v>
      </c>
      <c r="B5721" s="27">
        <v>1</v>
      </c>
      <c r="C5721" t="s">
        <v>1963</v>
      </c>
      <c r="D5721">
        <v>2016</v>
      </c>
    </row>
    <row r="5722" spans="1:4" x14ac:dyDescent="0.3">
      <c r="A5722" s="18" t="s">
        <v>124</v>
      </c>
      <c r="B5722" s="27">
        <v>1</v>
      </c>
      <c r="C5722" t="s">
        <v>1963</v>
      </c>
      <c r="D5722">
        <v>2016</v>
      </c>
    </row>
    <row r="5723" spans="1:4" x14ac:dyDescent="0.3">
      <c r="A5723" s="18" t="s">
        <v>124</v>
      </c>
      <c r="B5723" s="27">
        <v>1</v>
      </c>
      <c r="C5723" t="s">
        <v>1963</v>
      </c>
      <c r="D5723">
        <v>2016</v>
      </c>
    </row>
    <row r="5724" spans="1:4" x14ac:dyDescent="0.3">
      <c r="A5724" s="18" t="s">
        <v>124</v>
      </c>
      <c r="B5724" s="27">
        <v>1</v>
      </c>
      <c r="C5724" t="s">
        <v>1963</v>
      </c>
      <c r="D5724">
        <v>2016</v>
      </c>
    </row>
    <row r="5725" spans="1:4" x14ac:dyDescent="0.3">
      <c r="A5725" s="18" t="s">
        <v>124</v>
      </c>
      <c r="B5725" s="27">
        <v>1</v>
      </c>
      <c r="C5725" t="s">
        <v>1963</v>
      </c>
      <c r="D5725">
        <v>2016</v>
      </c>
    </row>
    <row r="5726" spans="1:4" x14ac:dyDescent="0.3">
      <c r="A5726" s="18" t="s">
        <v>124</v>
      </c>
      <c r="B5726" s="27">
        <v>1</v>
      </c>
      <c r="C5726" t="s">
        <v>1963</v>
      </c>
      <c r="D5726">
        <v>2016</v>
      </c>
    </row>
    <row r="5727" spans="1:4" x14ac:dyDescent="0.3">
      <c r="A5727" s="18" t="s">
        <v>124</v>
      </c>
      <c r="B5727" s="27">
        <v>1</v>
      </c>
      <c r="C5727" t="s">
        <v>1963</v>
      </c>
      <c r="D5727">
        <v>2016</v>
      </c>
    </row>
    <row r="5728" spans="1:4" x14ac:dyDescent="0.3">
      <c r="A5728" s="18" t="s">
        <v>124</v>
      </c>
      <c r="B5728" s="27">
        <v>1</v>
      </c>
      <c r="C5728" t="s">
        <v>1963</v>
      </c>
      <c r="D5728">
        <v>2016</v>
      </c>
    </row>
    <row r="5729" spans="1:4" x14ac:dyDescent="0.3">
      <c r="A5729" s="18" t="s">
        <v>124</v>
      </c>
      <c r="B5729" s="27">
        <v>1</v>
      </c>
      <c r="C5729" t="s">
        <v>1963</v>
      </c>
      <c r="D5729">
        <v>2016</v>
      </c>
    </row>
    <row r="5730" spans="1:4" x14ac:dyDescent="0.3">
      <c r="A5730" s="18" t="s">
        <v>126</v>
      </c>
      <c r="B5730" s="27">
        <v>2</v>
      </c>
      <c r="C5730" t="s">
        <v>1963</v>
      </c>
      <c r="D5730">
        <v>2016</v>
      </c>
    </row>
    <row r="5731" spans="1:4" x14ac:dyDescent="0.3">
      <c r="A5731" s="18" t="s">
        <v>126</v>
      </c>
      <c r="B5731" s="27">
        <v>2</v>
      </c>
      <c r="C5731" t="s">
        <v>1963</v>
      </c>
      <c r="D5731">
        <v>2016</v>
      </c>
    </row>
    <row r="5732" spans="1:4" x14ac:dyDescent="0.3">
      <c r="A5732" s="18" t="s">
        <v>126</v>
      </c>
      <c r="B5732" s="27">
        <v>2</v>
      </c>
      <c r="C5732" t="s">
        <v>1963</v>
      </c>
      <c r="D5732">
        <v>2016</v>
      </c>
    </row>
    <row r="5733" spans="1:4" x14ac:dyDescent="0.3">
      <c r="A5733" s="18" t="s">
        <v>126</v>
      </c>
      <c r="B5733" s="27">
        <v>2</v>
      </c>
      <c r="C5733" t="s">
        <v>1963</v>
      </c>
      <c r="D5733">
        <v>2016</v>
      </c>
    </row>
    <row r="5734" spans="1:4" x14ac:dyDescent="0.3">
      <c r="A5734" s="18" t="s">
        <v>126</v>
      </c>
      <c r="B5734" s="27">
        <v>2</v>
      </c>
      <c r="C5734" t="s">
        <v>1963</v>
      </c>
      <c r="D5734">
        <v>2016</v>
      </c>
    </row>
    <row r="5735" spans="1:4" x14ac:dyDescent="0.3">
      <c r="A5735" s="18" t="s">
        <v>126</v>
      </c>
      <c r="B5735" s="27">
        <v>2</v>
      </c>
      <c r="C5735" t="s">
        <v>1963</v>
      </c>
      <c r="D5735">
        <v>2016</v>
      </c>
    </row>
    <row r="5736" spans="1:4" x14ac:dyDescent="0.3">
      <c r="A5736" s="18" t="s">
        <v>126</v>
      </c>
      <c r="B5736" s="27">
        <v>2</v>
      </c>
      <c r="C5736" t="s">
        <v>1963</v>
      </c>
      <c r="D5736">
        <v>2016</v>
      </c>
    </row>
    <row r="5737" spans="1:4" x14ac:dyDescent="0.3">
      <c r="A5737" s="18" t="s">
        <v>126</v>
      </c>
      <c r="B5737" s="27">
        <v>2</v>
      </c>
      <c r="C5737" t="s">
        <v>1963</v>
      </c>
      <c r="D5737">
        <v>2016</v>
      </c>
    </row>
    <row r="5738" spans="1:4" x14ac:dyDescent="0.3">
      <c r="A5738" s="18" t="s">
        <v>126</v>
      </c>
      <c r="B5738" s="27">
        <v>2</v>
      </c>
      <c r="C5738" t="s">
        <v>1963</v>
      </c>
      <c r="D5738">
        <v>2016</v>
      </c>
    </row>
    <row r="5739" spans="1:4" x14ac:dyDescent="0.3">
      <c r="A5739" s="18" t="s">
        <v>126</v>
      </c>
      <c r="B5739" s="27">
        <v>2</v>
      </c>
      <c r="C5739" t="s">
        <v>1963</v>
      </c>
      <c r="D5739">
        <v>2016</v>
      </c>
    </row>
    <row r="5740" spans="1:4" x14ac:dyDescent="0.3">
      <c r="A5740" s="18" t="s">
        <v>89</v>
      </c>
      <c r="B5740" s="27">
        <v>3</v>
      </c>
      <c r="C5740" t="s">
        <v>1963</v>
      </c>
      <c r="D5740">
        <v>2016</v>
      </c>
    </row>
    <row r="5741" spans="1:4" x14ac:dyDescent="0.3">
      <c r="A5741" s="18" t="s">
        <v>89</v>
      </c>
      <c r="B5741" s="27">
        <v>3</v>
      </c>
      <c r="C5741" t="s">
        <v>1963</v>
      </c>
      <c r="D5741">
        <v>2016</v>
      </c>
    </row>
    <row r="5742" spans="1:4" x14ac:dyDescent="0.3">
      <c r="A5742" s="18" t="s">
        <v>89</v>
      </c>
      <c r="B5742" s="27">
        <v>3</v>
      </c>
      <c r="C5742" t="s">
        <v>1963</v>
      </c>
      <c r="D5742">
        <v>2016</v>
      </c>
    </row>
    <row r="5743" spans="1:4" x14ac:dyDescent="0.3">
      <c r="A5743" s="18" t="s">
        <v>89</v>
      </c>
      <c r="B5743" s="27">
        <v>3</v>
      </c>
      <c r="C5743" t="s">
        <v>1963</v>
      </c>
      <c r="D5743">
        <v>2016</v>
      </c>
    </row>
    <row r="5744" spans="1:4" x14ac:dyDescent="0.3">
      <c r="A5744" s="18" t="s">
        <v>89</v>
      </c>
      <c r="B5744" s="27">
        <v>3</v>
      </c>
      <c r="C5744" t="s">
        <v>1963</v>
      </c>
      <c r="D5744">
        <v>2016</v>
      </c>
    </row>
    <row r="5745" spans="1:4" x14ac:dyDescent="0.3">
      <c r="A5745" s="18" t="s">
        <v>127</v>
      </c>
      <c r="B5745" s="27">
        <v>4</v>
      </c>
      <c r="C5745" t="s">
        <v>1963</v>
      </c>
      <c r="D5745">
        <v>2016</v>
      </c>
    </row>
    <row r="5746" spans="1:4" x14ac:dyDescent="0.3">
      <c r="A5746" s="18" t="s">
        <v>127</v>
      </c>
      <c r="B5746" s="27">
        <v>4</v>
      </c>
      <c r="C5746" t="s">
        <v>1963</v>
      </c>
      <c r="D5746">
        <v>2016</v>
      </c>
    </row>
    <row r="5747" spans="1:4" x14ac:dyDescent="0.3">
      <c r="A5747" s="18" t="s">
        <v>127</v>
      </c>
      <c r="B5747" s="27">
        <v>4</v>
      </c>
      <c r="C5747" t="s">
        <v>1963</v>
      </c>
      <c r="D5747">
        <v>2016</v>
      </c>
    </row>
    <row r="5748" spans="1:4" x14ac:dyDescent="0.3">
      <c r="A5748" s="18" t="s">
        <v>127</v>
      </c>
      <c r="B5748" s="27">
        <v>4</v>
      </c>
      <c r="C5748" t="s">
        <v>1963</v>
      </c>
      <c r="D5748">
        <v>2016</v>
      </c>
    </row>
    <row r="5749" spans="1:4" x14ac:dyDescent="0.3">
      <c r="A5749" s="18" t="s">
        <v>127</v>
      </c>
      <c r="B5749" s="27">
        <v>4</v>
      </c>
      <c r="C5749" t="s">
        <v>1963</v>
      </c>
      <c r="D5749">
        <v>2016</v>
      </c>
    </row>
    <row r="5750" spans="1:4" x14ac:dyDescent="0.3">
      <c r="A5750" s="18" t="s">
        <v>127</v>
      </c>
      <c r="B5750" s="27">
        <v>4</v>
      </c>
      <c r="C5750" t="s">
        <v>1963</v>
      </c>
      <c r="D5750">
        <v>2016</v>
      </c>
    </row>
    <row r="5751" spans="1:4" x14ac:dyDescent="0.3">
      <c r="A5751" s="18" t="s">
        <v>123</v>
      </c>
      <c r="B5751" s="27">
        <v>5</v>
      </c>
      <c r="C5751" t="s">
        <v>1963</v>
      </c>
      <c r="D5751">
        <v>2016</v>
      </c>
    </row>
    <row r="5752" spans="1:4" x14ac:dyDescent="0.3">
      <c r="A5752" s="18" t="s">
        <v>123</v>
      </c>
      <c r="B5752" s="27">
        <v>5</v>
      </c>
      <c r="C5752" t="s">
        <v>1963</v>
      </c>
      <c r="D5752">
        <v>2016</v>
      </c>
    </row>
    <row r="5753" spans="1:4" x14ac:dyDescent="0.3">
      <c r="A5753" s="18" t="s">
        <v>123</v>
      </c>
      <c r="B5753" s="27">
        <v>5</v>
      </c>
      <c r="C5753" t="s">
        <v>1963</v>
      </c>
      <c r="D5753">
        <v>2016</v>
      </c>
    </row>
    <row r="5754" spans="1:4" x14ac:dyDescent="0.3">
      <c r="A5754" s="18" t="s">
        <v>123</v>
      </c>
      <c r="B5754" s="27">
        <v>5</v>
      </c>
      <c r="C5754" t="s">
        <v>1963</v>
      </c>
      <c r="D5754">
        <v>2016</v>
      </c>
    </row>
    <row r="5755" spans="1:4" x14ac:dyDescent="0.3">
      <c r="A5755" s="18" t="s">
        <v>123</v>
      </c>
      <c r="B5755" s="27">
        <v>5</v>
      </c>
      <c r="C5755" t="s">
        <v>1963</v>
      </c>
      <c r="D5755">
        <v>2016</v>
      </c>
    </row>
    <row r="5756" spans="1:4" x14ac:dyDescent="0.3">
      <c r="A5756" s="18" t="s">
        <v>123</v>
      </c>
      <c r="B5756" s="27">
        <v>5</v>
      </c>
      <c r="C5756" t="s">
        <v>1963</v>
      </c>
      <c r="D5756">
        <v>2016</v>
      </c>
    </row>
    <row r="5757" spans="1:4" x14ac:dyDescent="0.3">
      <c r="A5757" s="18" t="s">
        <v>123</v>
      </c>
      <c r="B5757" s="27">
        <v>5</v>
      </c>
      <c r="C5757" t="s">
        <v>1963</v>
      </c>
      <c r="D5757">
        <v>2016</v>
      </c>
    </row>
    <row r="5758" spans="1:4" x14ac:dyDescent="0.3">
      <c r="A5758" s="18" t="s">
        <v>123</v>
      </c>
      <c r="B5758" s="27">
        <v>5</v>
      </c>
      <c r="C5758" t="s">
        <v>1963</v>
      </c>
      <c r="D5758">
        <v>2016</v>
      </c>
    </row>
    <row r="5759" spans="1:4" x14ac:dyDescent="0.3">
      <c r="A5759" s="18" t="s">
        <v>123</v>
      </c>
      <c r="B5759" s="27">
        <v>5</v>
      </c>
      <c r="C5759" t="s">
        <v>1963</v>
      </c>
      <c r="D5759">
        <v>2016</v>
      </c>
    </row>
    <row r="5760" spans="1:4" x14ac:dyDescent="0.3">
      <c r="A5760" s="18" t="s">
        <v>125</v>
      </c>
      <c r="B5760" s="27">
        <v>8</v>
      </c>
      <c r="C5760" t="s">
        <v>1963</v>
      </c>
      <c r="D5760">
        <v>2016</v>
      </c>
    </row>
    <row r="5761" spans="1:4" x14ac:dyDescent="0.3">
      <c r="A5761" s="18" t="s">
        <v>125</v>
      </c>
      <c r="B5761" s="27">
        <v>8</v>
      </c>
      <c r="C5761" t="s">
        <v>1963</v>
      </c>
      <c r="D5761">
        <v>2016</v>
      </c>
    </row>
    <row r="5762" spans="1:4" x14ac:dyDescent="0.3">
      <c r="A5762" s="18" t="s">
        <v>125</v>
      </c>
      <c r="B5762" s="27">
        <v>8</v>
      </c>
      <c r="C5762" t="s">
        <v>1963</v>
      </c>
      <c r="D5762">
        <v>2016</v>
      </c>
    </row>
    <row r="5763" spans="1:4" x14ac:dyDescent="0.3">
      <c r="A5763" s="18" t="s">
        <v>125</v>
      </c>
      <c r="B5763" s="27">
        <v>8</v>
      </c>
      <c r="C5763" t="s">
        <v>1963</v>
      </c>
      <c r="D5763">
        <v>2016</v>
      </c>
    </row>
    <row r="5764" spans="1:4" x14ac:dyDescent="0.3">
      <c r="A5764" s="18" t="s">
        <v>125</v>
      </c>
      <c r="B5764" s="27">
        <v>8</v>
      </c>
      <c r="C5764" t="s">
        <v>1963</v>
      </c>
      <c r="D5764">
        <v>2016</v>
      </c>
    </row>
    <row r="5765" spans="1:4" x14ac:dyDescent="0.3">
      <c r="A5765" s="18" t="s">
        <v>125</v>
      </c>
      <c r="B5765" s="27">
        <v>8</v>
      </c>
      <c r="C5765" t="s">
        <v>1963</v>
      </c>
      <c r="D5765">
        <v>2016</v>
      </c>
    </row>
    <row r="5766" spans="1:4" x14ac:dyDescent="0.3">
      <c r="A5766" s="18" t="s">
        <v>125</v>
      </c>
      <c r="B5766" s="27">
        <v>8</v>
      </c>
      <c r="C5766" t="s">
        <v>1963</v>
      </c>
      <c r="D5766">
        <v>2016</v>
      </c>
    </row>
    <row r="5767" spans="1:4" x14ac:dyDescent="0.3">
      <c r="A5767" s="18" t="s">
        <v>125</v>
      </c>
      <c r="B5767" s="27">
        <v>8</v>
      </c>
      <c r="C5767" t="s">
        <v>1963</v>
      </c>
      <c r="D5767">
        <v>2016</v>
      </c>
    </row>
    <row r="5768" spans="1:4" x14ac:dyDescent="0.3">
      <c r="A5768" s="18" t="s">
        <v>90</v>
      </c>
      <c r="B5768" s="27">
        <v>9</v>
      </c>
      <c r="C5768" t="s">
        <v>1963</v>
      </c>
      <c r="D5768">
        <v>2016</v>
      </c>
    </row>
    <row r="5769" spans="1:4" x14ac:dyDescent="0.3">
      <c r="A5769" s="18" t="s">
        <v>90</v>
      </c>
      <c r="B5769" s="27">
        <v>9</v>
      </c>
      <c r="C5769" t="s">
        <v>1963</v>
      </c>
      <c r="D5769">
        <v>2016</v>
      </c>
    </row>
    <row r="5770" spans="1:4" x14ac:dyDescent="0.3">
      <c r="A5770" s="18" t="s">
        <v>90</v>
      </c>
      <c r="B5770" s="27">
        <v>9</v>
      </c>
      <c r="C5770" t="s">
        <v>1963</v>
      </c>
      <c r="D5770">
        <v>2016</v>
      </c>
    </row>
    <row r="5771" spans="1:4" x14ac:dyDescent="0.3">
      <c r="A5771" s="18" t="s">
        <v>90</v>
      </c>
      <c r="B5771" s="27">
        <v>9</v>
      </c>
      <c r="C5771" t="s">
        <v>1963</v>
      </c>
      <c r="D5771">
        <v>2016</v>
      </c>
    </row>
    <row r="5772" spans="1:4" x14ac:dyDescent="0.3">
      <c r="A5772" s="18" t="s">
        <v>90</v>
      </c>
      <c r="B5772" s="27">
        <v>9</v>
      </c>
      <c r="C5772" t="s">
        <v>1963</v>
      </c>
      <c r="D5772">
        <v>2016</v>
      </c>
    </row>
    <row r="5773" spans="1:4" x14ac:dyDescent="0.3">
      <c r="A5773" s="18" t="s">
        <v>90</v>
      </c>
      <c r="B5773" s="27">
        <v>9</v>
      </c>
      <c r="C5773" t="s">
        <v>1963</v>
      </c>
      <c r="D5773">
        <v>2016</v>
      </c>
    </row>
    <row r="5774" spans="1:4" x14ac:dyDescent="0.3">
      <c r="A5774" s="18" t="s">
        <v>90</v>
      </c>
      <c r="B5774" s="27">
        <v>9</v>
      </c>
      <c r="C5774" t="s">
        <v>1963</v>
      </c>
      <c r="D5774">
        <v>2016</v>
      </c>
    </row>
    <row r="5775" spans="1:4" x14ac:dyDescent="0.3">
      <c r="A5775" s="18" t="s">
        <v>90</v>
      </c>
      <c r="B5775" s="27">
        <v>9</v>
      </c>
      <c r="C5775" t="s">
        <v>1963</v>
      </c>
      <c r="D5775">
        <v>2016</v>
      </c>
    </row>
    <row r="5776" spans="1:4" x14ac:dyDescent="0.3">
      <c r="A5776" s="18" t="s">
        <v>90</v>
      </c>
      <c r="B5776" s="27">
        <v>9</v>
      </c>
      <c r="C5776" t="s">
        <v>1963</v>
      </c>
      <c r="D5776">
        <v>2016</v>
      </c>
    </row>
    <row r="5777" spans="1:4" x14ac:dyDescent="0.3">
      <c r="A5777" s="18" t="s">
        <v>90</v>
      </c>
      <c r="B5777" s="27">
        <v>9</v>
      </c>
      <c r="C5777" t="s">
        <v>1963</v>
      </c>
      <c r="D5777">
        <v>2016</v>
      </c>
    </row>
    <row r="5778" spans="1:4" x14ac:dyDescent="0.3">
      <c r="A5778" s="18" t="s">
        <v>90</v>
      </c>
      <c r="B5778" s="27">
        <v>9</v>
      </c>
      <c r="C5778" t="s">
        <v>1963</v>
      </c>
      <c r="D5778">
        <v>2016</v>
      </c>
    </row>
    <row r="5779" spans="1:4" x14ac:dyDescent="0.3">
      <c r="A5779" s="18" t="s">
        <v>90</v>
      </c>
      <c r="B5779" s="27">
        <v>9</v>
      </c>
      <c r="C5779" t="s">
        <v>1963</v>
      </c>
      <c r="D5779">
        <v>2016</v>
      </c>
    </row>
    <row r="5780" spans="1:4" x14ac:dyDescent="0.3">
      <c r="A5780" s="18" t="s">
        <v>90</v>
      </c>
      <c r="B5780" s="27">
        <v>9</v>
      </c>
      <c r="C5780" t="s">
        <v>1963</v>
      </c>
      <c r="D5780">
        <v>2016</v>
      </c>
    </row>
    <row r="5781" spans="1:4" x14ac:dyDescent="0.3">
      <c r="A5781" s="18" t="s">
        <v>116</v>
      </c>
      <c r="B5781" s="27">
        <v>10</v>
      </c>
      <c r="C5781" t="s">
        <v>1963</v>
      </c>
      <c r="D5781">
        <v>2016</v>
      </c>
    </row>
    <row r="5782" spans="1:4" x14ac:dyDescent="0.3">
      <c r="A5782" s="18" t="s">
        <v>116</v>
      </c>
      <c r="B5782" s="27">
        <v>10</v>
      </c>
      <c r="C5782" t="s">
        <v>1963</v>
      </c>
      <c r="D5782">
        <v>2016</v>
      </c>
    </row>
    <row r="5783" spans="1:4" x14ac:dyDescent="0.3">
      <c r="A5783" s="18" t="s">
        <v>116</v>
      </c>
      <c r="B5783" s="27">
        <v>10</v>
      </c>
      <c r="C5783" t="s">
        <v>1963</v>
      </c>
      <c r="D5783">
        <v>2016</v>
      </c>
    </row>
    <row r="5784" spans="1:4" x14ac:dyDescent="0.3">
      <c r="A5784" s="18" t="s">
        <v>116</v>
      </c>
      <c r="B5784" s="27">
        <v>10</v>
      </c>
      <c r="C5784" t="s">
        <v>1963</v>
      </c>
      <c r="D5784">
        <v>2016</v>
      </c>
    </row>
    <row r="5785" spans="1:4" x14ac:dyDescent="0.3">
      <c r="A5785" s="18" t="s">
        <v>116</v>
      </c>
      <c r="B5785" s="27">
        <v>10</v>
      </c>
      <c r="C5785" t="s">
        <v>1963</v>
      </c>
      <c r="D5785">
        <v>2016</v>
      </c>
    </row>
    <row r="5786" spans="1:4" x14ac:dyDescent="0.3">
      <c r="A5786" s="18" t="s">
        <v>95</v>
      </c>
      <c r="B5786" s="27">
        <v>11</v>
      </c>
      <c r="C5786" t="s">
        <v>1963</v>
      </c>
      <c r="D5786">
        <v>2016</v>
      </c>
    </row>
    <row r="5787" spans="1:4" x14ac:dyDescent="0.3">
      <c r="A5787" s="18" t="s">
        <v>95</v>
      </c>
      <c r="B5787" s="27">
        <v>11</v>
      </c>
      <c r="C5787" t="s">
        <v>1963</v>
      </c>
      <c r="D5787">
        <v>2016</v>
      </c>
    </row>
    <row r="5788" spans="1:4" x14ac:dyDescent="0.3">
      <c r="A5788" s="18" t="s">
        <v>95</v>
      </c>
      <c r="B5788" s="27">
        <v>11</v>
      </c>
      <c r="C5788" t="s">
        <v>1963</v>
      </c>
      <c r="D5788">
        <v>2016</v>
      </c>
    </row>
    <row r="5789" spans="1:4" x14ac:dyDescent="0.3">
      <c r="A5789" s="18" t="s">
        <v>95</v>
      </c>
      <c r="B5789" s="27">
        <v>11</v>
      </c>
      <c r="C5789" t="s">
        <v>1963</v>
      </c>
      <c r="D5789">
        <v>2016</v>
      </c>
    </row>
    <row r="5790" spans="1:4" x14ac:dyDescent="0.3">
      <c r="A5790" s="18" t="s">
        <v>95</v>
      </c>
      <c r="B5790" s="27">
        <v>11</v>
      </c>
      <c r="C5790" t="s">
        <v>1963</v>
      </c>
      <c r="D5790">
        <v>2016</v>
      </c>
    </row>
    <row r="5791" spans="1:4" x14ac:dyDescent="0.3">
      <c r="A5791" s="18" t="s">
        <v>95</v>
      </c>
      <c r="B5791" s="27">
        <v>11</v>
      </c>
      <c r="C5791" t="s">
        <v>1963</v>
      </c>
      <c r="D5791">
        <v>2016</v>
      </c>
    </row>
    <row r="5792" spans="1:4" x14ac:dyDescent="0.3">
      <c r="A5792" s="18" t="s">
        <v>96</v>
      </c>
      <c r="B5792" s="27">
        <v>12</v>
      </c>
      <c r="C5792" t="s">
        <v>1963</v>
      </c>
      <c r="D5792">
        <v>2016</v>
      </c>
    </row>
    <row r="5793" spans="1:4" x14ac:dyDescent="0.3">
      <c r="A5793" s="18" t="s">
        <v>96</v>
      </c>
      <c r="B5793" s="27">
        <v>12</v>
      </c>
      <c r="C5793" t="s">
        <v>1963</v>
      </c>
      <c r="D5793">
        <v>2016</v>
      </c>
    </row>
    <row r="5794" spans="1:4" x14ac:dyDescent="0.3">
      <c r="A5794" s="18" t="s">
        <v>96</v>
      </c>
      <c r="B5794" s="27">
        <v>12</v>
      </c>
      <c r="C5794" t="s">
        <v>1963</v>
      </c>
      <c r="D5794">
        <v>2016</v>
      </c>
    </row>
    <row r="5795" spans="1:4" x14ac:dyDescent="0.3">
      <c r="A5795" s="18" t="s">
        <v>96</v>
      </c>
      <c r="B5795" s="27">
        <v>12</v>
      </c>
      <c r="C5795" t="s">
        <v>1963</v>
      </c>
      <c r="D5795">
        <v>2016</v>
      </c>
    </row>
    <row r="5796" spans="1:4" x14ac:dyDescent="0.3">
      <c r="A5796" s="18" t="s">
        <v>96</v>
      </c>
      <c r="B5796" s="27">
        <v>12</v>
      </c>
      <c r="C5796" t="s">
        <v>1963</v>
      </c>
      <c r="D5796">
        <v>2016</v>
      </c>
    </row>
    <row r="5797" spans="1:4" x14ac:dyDescent="0.3">
      <c r="A5797" s="18" t="s">
        <v>96</v>
      </c>
      <c r="B5797" s="27">
        <v>12</v>
      </c>
      <c r="C5797" t="s">
        <v>1963</v>
      </c>
      <c r="D5797">
        <v>2016</v>
      </c>
    </row>
    <row r="5798" spans="1:4" x14ac:dyDescent="0.3">
      <c r="A5798" s="18" t="s">
        <v>96</v>
      </c>
      <c r="B5798" s="27">
        <v>12</v>
      </c>
      <c r="C5798" t="s">
        <v>1963</v>
      </c>
      <c r="D5798">
        <v>2016</v>
      </c>
    </row>
    <row r="5799" spans="1:4" x14ac:dyDescent="0.3">
      <c r="A5799" s="18" t="s">
        <v>96</v>
      </c>
      <c r="B5799" s="27">
        <v>12</v>
      </c>
      <c r="C5799" t="s">
        <v>1963</v>
      </c>
      <c r="D5799">
        <v>2016</v>
      </c>
    </row>
    <row r="5800" spans="1:4" x14ac:dyDescent="0.3">
      <c r="A5800" s="18" t="s">
        <v>96</v>
      </c>
      <c r="B5800" s="27">
        <v>12</v>
      </c>
      <c r="C5800" t="s">
        <v>1963</v>
      </c>
      <c r="D5800">
        <v>2016</v>
      </c>
    </row>
    <row r="5801" spans="1:4" x14ac:dyDescent="0.3">
      <c r="A5801" s="18" t="s">
        <v>96</v>
      </c>
      <c r="B5801" s="27">
        <v>12</v>
      </c>
      <c r="C5801" t="s">
        <v>1963</v>
      </c>
      <c r="D5801">
        <v>2016</v>
      </c>
    </row>
    <row r="5802" spans="1:4" x14ac:dyDescent="0.3">
      <c r="A5802" s="18" t="s">
        <v>91</v>
      </c>
      <c r="B5802" s="27">
        <v>15</v>
      </c>
      <c r="C5802" t="s">
        <v>1963</v>
      </c>
      <c r="D5802">
        <v>2016</v>
      </c>
    </row>
    <row r="5803" spans="1:4" x14ac:dyDescent="0.3">
      <c r="A5803" s="18" t="s">
        <v>91</v>
      </c>
      <c r="B5803" s="27">
        <v>15</v>
      </c>
      <c r="C5803" t="s">
        <v>1963</v>
      </c>
      <c r="D5803">
        <v>2016</v>
      </c>
    </row>
    <row r="5804" spans="1:4" x14ac:dyDescent="0.3">
      <c r="A5804" s="18" t="s">
        <v>91</v>
      </c>
      <c r="B5804" s="27">
        <v>15</v>
      </c>
      <c r="C5804" t="s">
        <v>1963</v>
      </c>
      <c r="D5804">
        <v>2016</v>
      </c>
    </row>
    <row r="5805" spans="1:4" x14ac:dyDescent="0.3">
      <c r="A5805" s="18" t="s">
        <v>91</v>
      </c>
      <c r="B5805" s="27">
        <v>15</v>
      </c>
      <c r="C5805" t="s">
        <v>1963</v>
      </c>
      <c r="D5805">
        <v>2016</v>
      </c>
    </row>
    <row r="5806" spans="1:4" x14ac:dyDescent="0.3">
      <c r="A5806" s="18" t="s">
        <v>91</v>
      </c>
      <c r="B5806" s="27">
        <v>15</v>
      </c>
      <c r="C5806" t="s">
        <v>1963</v>
      </c>
      <c r="D5806">
        <v>2016</v>
      </c>
    </row>
    <row r="5807" spans="1:4" x14ac:dyDescent="0.3">
      <c r="A5807" s="18" t="s">
        <v>91</v>
      </c>
      <c r="B5807" s="27">
        <v>15</v>
      </c>
      <c r="C5807" t="s">
        <v>1963</v>
      </c>
      <c r="D5807">
        <v>2016</v>
      </c>
    </row>
    <row r="5808" spans="1:4" x14ac:dyDescent="0.3">
      <c r="A5808" s="18" t="s">
        <v>91</v>
      </c>
      <c r="B5808" s="27">
        <v>15</v>
      </c>
      <c r="C5808" t="s">
        <v>1963</v>
      </c>
      <c r="D5808">
        <v>2016</v>
      </c>
    </row>
    <row r="5809" spans="1:4" x14ac:dyDescent="0.3">
      <c r="A5809" s="18" t="s">
        <v>91</v>
      </c>
      <c r="B5809" s="27">
        <v>15</v>
      </c>
      <c r="C5809" t="s">
        <v>1963</v>
      </c>
      <c r="D5809">
        <v>2016</v>
      </c>
    </row>
    <row r="5810" spans="1:4" x14ac:dyDescent="0.3">
      <c r="A5810" s="18" t="s">
        <v>91</v>
      </c>
      <c r="B5810" s="27">
        <v>15</v>
      </c>
      <c r="C5810" t="s">
        <v>1963</v>
      </c>
      <c r="D5810">
        <v>2016</v>
      </c>
    </row>
    <row r="5811" spans="1:4" x14ac:dyDescent="0.3">
      <c r="A5811" s="18" t="s">
        <v>91</v>
      </c>
      <c r="B5811" s="27">
        <v>15</v>
      </c>
      <c r="C5811" t="s">
        <v>1963</v>
      </c>
      <c r="D5811">
        <v>2016</v>
      </c>
    </row>
    <row r="5812" spans="1:4" x14ac:dyDescent="0.3">
      <c r="A5812" s="18" t="s">
        <v>97</v>
      </c>
      <c r="B5812" s="27">
        <v>16</v>
      </c>
      <c r="C5812" t="s">
        <v>1963</v>
      </c>
      <c r="D5812">
        <v>2016</v>
      </c>
    </row>
    <row r="5813" spans="1:4" x14ac:dyDescent="0.3">
      <c r="A5813" s="18" t="s">
        <v>97</v>
      </c>
      <c r="B5813" s="27">
        <v>16</v>
      </c>
      <c r="C5813" t="s">
        <v>1963</v>
      </c>
      <c r="D5813">
        <v>2016</v>
      </c>
    </row>
    <row r="5814" spans="1:4" x14ac:dyDescent="0.3">
      <c r="A5814" s="18" t="s">
        <v>97</v>
      </c>
      <c r="B5814" s="27">
        <v>16</v>
      </c>
      <c r="C5814" t="s">
        <v>1963</v>
      </c>
      <c r="D5814">
        <v>2016</v>
      </c>
    </row>
    <row r="5815" spans="1:4" x14ac:dyDescent="0.3">
      <c r="A5815" s="18" t="s">
        <v>97</v>
      </c>
      <c r="B5815" s="27">
        <v>16</v>
      </c>
      <c r="C5815" t="s">
        <v>1963</v>
      </c>
      <c r="D5815">
        <v>2016</v>
      </c>
    </row>
    <row r="5816" spans="1:4" x14ac:dyDescent="0.3">
      <c r="A5816" s="18" t="s">
        <v>97</v>
      </c>
      <c r="B5816" s="27">
        <v>16</v>
      </c>
      <c r="C5816" t="s">
        <v>1963</v>
      </c>
      <c r="D5816">
        <v>2016</v>
      </c>
    </row>
    <row r="5817" spans="1:4" x14ac:dyDescent="0.3">
      <c r="A5817" s="18" t="s">
        <v>97</v>
      </c>
      <c r="B5817" s="27">
        <v>16</v>
      </c>
      <c r="C5817" t="s">
        <v>1963</v>
      </c>
      <c r="D5817">
        <v>2016</v>
      </c>
    </row>
    <row r="5818" spans="1:4" x14ac:dyDescent="0.3">
      <c r="A5818" s="18" t="s">
        <v>97</v>
      </c>
      <c r="B5818" s="27">
        <v>16</v>
      </c>
      <c r="C5818" t="s">
        <v>1963</v>
      </c>
      <c r="D5818">
        <v>2016</v>
      </c>
    </row>
    <row r="5819" spans="1:4" x14ac:dyDescent="0.3">
      <c r="A5819" s="18" t="s">
        <v>97</v>
      </c>
      <c r="B5819" s="27">
        <v>16</v>
      </c>
      <c r="C5819" t="s">
        <v>1963</v>
      </c>
      <c r="D5819">
        <v>2016</v>
      </c>
    </row>
    <row r="5820" spans="1:4" x14ac:dyDescent="0.3">
      <c r="A5820" s="18" t="s">
        <v>97</v>
      </c>
      <c r="B5820" s="27">
        <v>16</v>
      </c>
      <c r="C5820" t="s">
        <v>1963</v>
      </c>
      <c r="D5820">
        <v>2016</v>
      </c>
    </row>
    <row r="5821" spans="1:4" x14ac:dyDescent="0.3">
      <c r="A5821" s="18" t="s">
        <v>97</v>
      </c>
      <c r="B5821" s="27">
        <v>16</v>
      </c>
      <c r="C5821" t="s">
        <v>1963</v>
      </c>
      <c r="D5821">
        <v>2016</v>
      </c>
    </row>
    <row r="5822" spans="1:4" x14ac:dyDescent="0.3">
      <c r="A5822" s="18" t="s">
        <v>97</v>
      </c>
      <c r="B5822" s="27">
        <v>16</v>
      </c>
      <c r="C5822" t="s">
        <v>1963</v>
      </c>
      <c r="D5822">
        <v>2016</v>
      </c>
    </row>
    <row r="5823" spans="1:4" x14ac:dyDescent="0.3">
      <c r="A5823" s="18" t="s">
        <v>98</v>
      </c>
      <c r="B5823" s="27">
        <v>17</v>
      </c>
      <c r="C5823" t="s">
        <v>1963</v>
      </c>
      <c r="D5823">
        <v>2016</v>
      </c>
    </row>
    <row r="5824" spans="1:4" x14ac:dyDescent="0.3">
      <c r="A5824" s="18" t="s">
        <v>98</v>
      </c>
      <c r="B5824" s="27">
        <v>17</v>
      </c>
      <c r="C5824" t="s">
        <v>1963</v>
      </c>
      <c r="D5824">
        <v>2016</v>
      </c>
    </row>
    <row r="5825" spans="1:4" x14ac:dyDescent="0.3">
      <c r="A5825" s="18" t="s">
        <v>98</v>
      </c>
      <c r="B5825" s="27">
        <v>17</v>
      </c>
      <c r="C5825" t="s">
        <v>1963</v>
      </c>
      <c r="D5825">
        <v>2016</v>
      </c>
    </row>
    <row r="5826" spans="1:4" x14ac:dyDescent="0.3">
      <c r="A5826" s="18" t="s">
        <v>98</v>
      </c>
      <c r="B5826" s="27">
        <v>17</v>
      </c>
      <c r="C5826" t="s">
        <v>1963</v>
      </c>
      <c r="D5826">
        <v>2016</v>
      </c>
    </row>
    <row r="5827" spans="1:4" x14ac:dyDescent="0.3">
      <c r="A5827" s="18" t="s">
        <v>98</v>
      </c>
      <c r="B5827" s="27">
        <v>17</v>
      </c>
      <c r="C5827" t="s">
        <v>1963</v>
      </c>
      <c r="D5827">
        <v>2016</v>
      </c>
    </row>
    <row r="5828" spans="1:4" x14ac:dyDescent="0.3">
      <c r="A5828" s="18" t="s">
        <v>92</v>
      </c>
      <c r="B5828" s="27">
        <v>18</v>
      </c>
      <c r="C5828" t="s">
        <v>1963</v>
      </c>
      <c r="D5828">
        <v>2016</v>
      </c>
    </row>
    <row r="5829" spans="1:4" x14ac:dyDescent="0.3">
      <c r="A5829" s="18" t="s">
        <v>92</v>
      </c>
      <c r="B5829" s="27">
        <v>18</v>
      </c>
      <c r="C5829" t="s">
        <v>1963</v>
      </c>
      <c r="D5829">
        <v>2016</v>
      </c>
    </row>
    <row r="5830" spans="1:4" x14ac:dyDescent="0.3">
      <c r="A5830" s="18" t="s">
        <v>92</v>
      </c>
      <c r="B5830" s="27">
        <v>18</v>
      </c>
      <c r="C5830" t="s">
        <v>1963</v>
      </c>
      <c r="D5830">
        <v>2016</v>
      </c>
    </row>
    <row r="5831" spans="1:4" x14ac:dyDescent="0.3">
      <c r="A5831" s="18" t="s">
        <v>92</v>
      </c>
      <c r="B5831" s="27">
        <v>18</v>
      </c>
      <c r="C5831" t="s">
        <v>1963</v>
      </c>
      <c r="D5831">
        <v>2016</v>
      </c>
    </row>
    <row r="5832" spans="1:4" x14ac:dyDescent="0.3">
      <c r="A5832" s="18" t="s">
        <v>92</v>
      </c>
      <c r="B5832" s="27">
        <v>18</v>
      </c>
      <c r="C5832" t="s">
        <v>1963</v>
      </c>
      <c r="D5832">
        <v>2016</v>
      </c>
    </row>
    <row r="5833" spans="1:4" x14ac:dyDescent="0.3">
      <c r="A5833" s="18" t="s">
        <v>92</v>
      </c>
      <c r="B5833" s="27">
        <v>18</v>
      </c>
      <c r="C5833" t="s">
        <v>1963</v>
      </c>
      <c r="D5833">
        <v>2016</v>
      </c>
    </row>
    <row r="5834" spans="1:4" x14ac:dyDescent="0.3">
      <c r="A5834" s="18" t="s">
        <v>92</v>
      </c>
      <c r="B5834" s="27">
        <v>18</v>
      </c>
      <c r="C5834" t="s">
        <v>1963</v>
      </c>
      <c r="D5834">
        <v>2016</v>
      </c>
    </row>
    <row r="5835" spans="1:4" x14ac:dyDescent="0.3">
      <c r="A5835" s="18" t="s">
        <v>92</v>
      </c>
      <c r="B5835" s="27">
        <v>18</v>
      </c>
      <c r="C5835" t="s">
        <v>1963</v>
      </c>
      <c r="D5835">
        <v>2016</v>
      </c>
    </row>
    <row r="5836" spans="1:4" x14ac:dyDescent="0.3">
      <c r="A5836" s="18" t="s">
        <v>92</v>
      </c>
      <c r="B5836" s="27">
        <v>18</v>
      </c>
      <c r="C5836" t="s">
        <v>1963</v>
      </c>
      <c r="D5836">
        <v>2016</v>
      </c>
    </row>
    <row r="5837" spans="1:4" x14ac:dyDescent="0.3">
      <c r="A5837" s="18" t="s">
        <v>92</v>
      </c>
      <c r="B5837" s="27">
        <v>18</v>
      </c>
      <c r="C5837" t="s">
        <v>1963</v>
      </c>
      <c r="D5837">
        <v>2016</v>
      </c>
    </row>
    <row r="5838" spans="1:4" x14ac:dyDescent="0.3">
      <c r="A5838" s="18" t="s">
        <v>92</v>
      </c>
      <c r="B5838" s="27">
        <v>18</v>
      </c>
      <c r="C5838" t="s">
        <v>1963</v>
      </c>
      <c r="D5838">
        <v>2016</v>
      </c>
    </row>
    <row r="5839" spans="1:4" x14ac:dyDescent="0.3">
      <c r="A5839" s="18" t="s">
        <v>92</v>
      </c>
      <c r="B5839" s="27">
        <v>18</v>
      </c>
      <c r="C5839" t="s">
        <v>1963</v>
      </c>
      <c r="D5839">
        <v>2016</v>
      </c>
    </row>
    <row r="5840" spans="1:4" x14ac:dyDescent="0.3">
      <c r="A5840" s="18" t="s">
        <v>99</v>
      </c>
      <c r="B5840" s="27">
        <v>19</v>
      </c>
      <c r="C5840" t="s">
        <v>1963</v>
      </c>
      <c r="D5840">
        <v>2016</v>
      </c>
    </row>
    <row r="5841" spans="1:4" x14ac:dyDescent="0.3">
      <c r="A5841" s="18" t="s">
        <v>99</v>
      </c>
      <c r="B5841" s="27">
        <v>19</v>
      </c>
      <c r="C5841" t="s">
        <v>1963</v>
      </c>
      <c r="D5841">
        <v>2016</v>
      </c>
    </row>
    <row r="5842" spans="1:4" x14ac:dyDescent="0.3">
      <c r="A5842" s="18" t="s">
        <v>99</v>
      </c>
      <c r="B5842" s="27">
        <v>19</v>
      </c>
      <c r="C5842" t="s">
        <v>1963</v>
      </c>
      <c r="D5842">
        <v>2016</v>
      </c>
    </row>
    <row r="5843" spans="1:4" x14ac:dyDescent="0.3">
      <c r="A5843" s="18" t="s">
        <v>99</v>
      </c>
      <c r="B5843" s="27">
        <v>19</v>
      </c>
      <c r="C5843" t="s">
        <v>1963</v>
      </c>
      <c r="D5843">
        <v>2016</v>
      </c>
    </row>
    <row r="5844" spans="1:4" x14ac:dyDescent="0.3">
      <c r="A5844" s="18" t="s">
        <v>99</v>
      </c>
      <c r="B5844" s="27">
        <v>19</v>
      </c>
      <c r="C5844" t="s">
        <v>1963</v>
      </c>
      <c r="D5844">
        <v>2016</v>
      </c>
    </row>
    <row r="5845" spans="1:4" x14ac:dyDescent="0.3">
      <c r="A5845" s="18" t="s">
        <v>99</v>
      </c>
      <c r="B5845" s="27">
        <v>19</v>
      </c>
      <c r="C5845" t="s">
        <v>1963</v>
      </c>
      <c r="D5845">
        <v>2016</v>
      </c>
    </row>
    <row r="5846" spans="1:4" x14ac:dyDescent="0.3">
      <c r="A5846" s="18" t="s">
        <v>93</v>
      </c>
      <c r="B5846" s="27">
        <v>22</v>
      </c>
      <c r="C5846" t="s">
        <v>1963</v>
      </c>
      <c r="D5846">
        <v>2016</v>
      </c>
    </row>
    <row r="5847" spans="1:4" x14ac:dyDescent="0.3">
      <c r="A5847" s="18" t="s">
        <v>93</v>
      </c>
      <c r="B5847" s="27">
        <v>22</v>
      </c>
      <c r="C5847" t="s">
        <v>1963</v>
      </c>
      <c r="D5847">
        <v>2016</v>
      </c>
    </row>
    <row r="5848" spans="1:4" x14ac:dyDescent="0.3">
      <c r="A5848" s="18" t="s">
        <v>93</v>
      </c>
      <c r="B5848" s="27">
        <v>22</v>
      </c>
      <c r="C5848" t="s">
        <v>1963</v>
      </c>
      <c r="D5848">
        <v>2016</v>
      </c>
    </row>
    <row r="5849" spans="1:4" x14ac:dyDescent="0.3">
      <c r="A5849" s="18" t="s">
        <v>93</v>
      </c>
      <c r="B5849" s="27">
        <v>22</v>
      </c>
      <c r="C5849" t="s">
        <v>1963</v>
      </c>
      <c r="D5849">
        <v>2016</v>
      </c>
    </row>
    <row r="5850" spans="1:4" x14ac:dyDescent="0.3">
      <c r="A5850" s="18" t="s">
        <v>93</v>
      </c>
      <c r="B5850" s="27">
        <v>22</v>
      </c>
      <c r="C5850" t="s">
        <v>1963</v>
      </c>
      <c r="D5850">
        <v>2016</v>
      </c>
    </row>
    <row r="5851" spans="1:4" x14ac:dyDescent="0.3">
      <c r="A5851" s="18" t="s">
        <v>93</v>
      </c>
      <c r="B5851" s="27">
        <v>22</v>
      </c>
      <c r="C5851" t="s">
        <v>1963</v>
      </c>
      <c r="D5851">
        <v>2016</v>
      </c>
    </row>
    <row r="5852" spans="1:4" x14ac:dyDescent="0.3">
      <c r="A5852" s="18" t="s">
        <v>100</v>
      </c>
      <c r="B5852" s="27">
        <v>23</v>
      </c>
      <c r="C5852" t="s">
        <v>1963</v>
      </c>
      <c r="D5852">
        <v>2016</v>
      </c>
    </row>
    <row r="5853" spans="1:4" x14ac:dyDescent="0.3">
      <c r="A5853" s="18" t="s">
        <v>100</v>
      </c>
      <c r="B5853" s="27">
        <v>23</v>
      </c>
      <c r="C5853" t="s">
        <v>1963</v>
      </c>
      <c r="D5853">
        <v>2016</v>
      </c>
    </row>
    <row r="5854" spans="1:4" x14ac:dyDescent="0.3">
      <c r="A5854" s="18" t="s">
        <v>100</v>
      </c>
      <c r="B5854" s="27">
        <v>23</v>
      </c>
      <c r="C5854" t="s">
        <v>1963</v>
      </c>
      <c r="D5854">
        <v>2016</v>
      </c>
    </row>
    <row r="5855" spans="1:4" x14ac:dyDescent="0.3">
      <c r="A5855" s="18" t="s">
        <v>100</v>
      </c>
      <c r="B5855" s="27">
        <v>23</v>
      </c>
      <c r="C5855" t="s">
        <v>1963</v>
      </c>
      <c r="D5855">
        <v>2016</v>
      </c>
    </row>
    <row r="5856" spans="1:4" x14ac:dyDescent="0.3">
      <c r="A5856" s="18" t="s">
        <v>100</v>
      </c>
      <c r="B5856" s="27">
        <v>23</v>
      </c>
      <c r="C5856" t="s">
        <v>1963</v>
      </c>
      <c r="D5856">
        <v>2016</v>
      </c>
    </row>
    <row r="5857" spans="1:4" x14ac:dyDescent="0.3">
      <c r="A5857" s="18" t="s">
        <v>100</v>
      </c>
      <c r="B5857" s="27">
        <v>23</v>
      </c>
      <c r="C5857" t="s">
        <v>1963</v>
      </c>
      <c r="D5857">
        <v>2016</v>
      </c>
    </row>
    <row r="5858" spans="1:4" x14ac:dyDescent="0.3">
      <c r="A5858" s="18" t="s">
        <v>100</v>
      </c>
      <c r="B5858" s="27">
        <v>23</v>
      </c>
      <c r="C5858" t="s">
        <v>1963</v>
      </c>
      <c r="D5858">
        <v>2016</v>
      </c>
    </row>
    <row r="5859" spans="1:4" x14ac:dyDescent="0.3">
      <c r="A5859" s="18" t="s">
        <v>100</v>
      </c>
      <c r="B5859" s="27">
        <v>23</v>
      </c>
      <c r="C5859" t="s">
        <v>1963</v>
      </c>
      <c r="D5859">
        <v>2016</v>
      </c>
    </row>
    <row r="5860" spans="1:4" x14ac:dyDescent="0.3">
      <c r="A5860" s="18" t="s">
        <v>96</v>
      </c>
      <c r="B5860" s="27">
        <v>12</v>
      </c>
      <c r="C5860" t="s">
        <v>1963</v>
      </c>
      <c r="D5860">
        <v>2016</v>
      </c>
    </row>
    <row r="5861" spans="1:4" x14ac:dyDescent="0.3">
      <c r="A5861" s="18" t="s">
        <v>96</v>
      </c>
      <c r="B5861" s="27">
        <v>12</v>
      </c>
      <c r="C5861" t="s">
        <v>1963</v>
      </c>
      <c r="D5861">
        <v>2016</v>
      </c>
    </row>
    <row r="5862" spans="1:4" x14ac:dyDescent="0.3">
      <c r="A5862" s="18" t="s">
        <v>96</v>
      </c>
      <c r="B5862" s="27">
        <v>12</v>
      </c>
      <c r="C5862" t="s">
        <v>1963</v>
      </c>
      <c r="D5862">
        <v>2016</v>
      </c>
    </row>
    <row r="5863" spans="1:4" x14ac:dyDescent="0.3">
      <c r="A5863" s="18" t="s">
        <v>96</v>
      </c>
      <c r="B5863" s="27">
        <v>12</v>
      </c>
      <c r="C5863" t="s">
        <v>1963</v>
      </c>
      <c r="D5863">
        <v>2016</v>
      </c>
    </row>
    <row r="5864" spans="1:4" x14ac:dyDescent="0.3">
      <c r="A5864" s="18" t="s">
        <v>131</v>
      </c>
      <c r="B5864" s="27">
        <v>15</v>
      </c>
      <c r="C5864" t="s">
        <v>1962</v>
      </c>
      <c r="D5864">
        <v>2016</v>
      </c>
    </row>
    <row r="5865" spans="1:4" x14ac:dyDescent="0.3">
      <c r="A5865" s="18" t="s">
        <v>138</v>
      </c>
      <c r="B5865" s="27">
        <v>27</v>
      </c>
      <c r="C5865" t="s">
        <v>1962</v>
      </c>
      <c r="D5865">
        <v>2016</v>
      </c>
    </row>
    <row r="5866" spans="1:4" x14ac:dyDescent="0.3">
      <c r="A5866" s="18" t="s">
        <v>138</v>
      </c>
      <c r="B5866" s="27">
        <v>27</v>
      </c>
      <c r="C5866" t="s">
        <v>1962</v>
      </c>
      <c r="D5866">
        <v>2016</v>
      </c>
    </row>
    <row r="5867" spans="1:4" x14ac:dyDescent="0.3">
      <c r="A5867" s="18" t="s">
        <v>99</v>
      </c>
      <c r="B5867" s="27">
        <v>19</v>
      </c>
      <c r="C5867" t="s">
        <v>1963</v>
      </c>
      <c r="D5867">
        <v>2016</v>
      </c>
    </row>
    <row r="5868" spans="1:4" x14ac:dyDescent="0.3">
      <c r="A5868" s="18" t="s">
        <v>125</v>
      </c>
      <c r="B5868" s="27">
        <v>8</v>
      </c>
      <c r="C5868" t="s">
        <v>1963</v>
      </c>
      <c r="D5868">
        <v>2016</v>
      </c>
    </row>
    <row r="5869" spans="1:4" x14ac:dyDescent="0.3">
      <c r="A5869" s="18" t="s">
        <v>125</v>
      </c>
      <c r="B5869" s="27">
        <v>8</v>
      </c>
      <c r="C5869" t="s">
        <v>1963</v>
      </c>
      <c r="D5869">
        <v>2016</v>
      </c>
    </row>
    <row r="5870" spans="1:4" x14ac:dyDescent="0.3">
      <c r="A5870" s="18" t="s">
        <v>96</v>
      </c>
      <c r="B5870" s="27">
        <v>12</v>
      </c>
      <c r="C5870" t="s">
        <v>1963</v>
      </c>
      <c r="D5870">
        <v>2016</v>
      </c>
    </row>
    <row r="5871" spans="1:4" x14ac:dyDescent="0.3">
      <c r="A5871" s="18" t="s">
        <v>96</v>
      </c>
      <c r="B5871" s="27">
        <v>12</v>
      </c>
      <c r="C5871" t="s">
        <v>1963</v>
      </c>
      <c r="D5871">
        <v>2016</v>
      </c>
    </row>
    <row r="5872" spans="1:4" x14ac:dyDescent="0.3">
      <c r="A5872" s="18" t="s">
        <v>139</v>
      </c>
      <c r="B5872" s="27">
        <v>1</v>
      </c>
      <c r="C5872" t="s">
        <v>1970</v>
      </c>
      <c r="D5872">
        <v>2011</v>
      </c>
    </row>
    <row r="5873" spans="1:4" x14ac:dyDescent="0.3">
      <c r="A5873" s="18" t="s">
        <v>139</v>
      </c>
      <c r="B5873" s="27">
        <v>1</v>
      </c>
      <c r="C5873" t="s">
        <v>1970</v>
      </c>
      <c r="D5873">
        <v>2011</v>
      </c>
    </row>
    <row r="5874" spans="1:4" x14ac:dyDescent="0.3">
      <c r="A5874" s="18" t="s">
        <v>139</v>
      </c>
      <c r="B5874" s="27">
        <v>1</v>
      </c>
      <c r="C5874" t="s">
        <v>1970</v>
      </c>
      <c r="D5874">
        <v>2011</v>
      </c>
    </row>
    <row r="5875" spans="1:4" x14ac:dyDescent="0.3">
      <c r="A5875" s="18" t="s">
        <v>139</v>
      </c>
      <c r="B5875" s="27">
        <v>1</v>
      </c>
      <c r="C5875" t="s">
        <v>1970</v>
      </c>
      <c r="D5875">
        <v>2011</v>
      </c>
    </row>
    <row r="5876" spans="1:4" x14ac:dyDescent="0.3">
      <c r="A5876" s="18" t="s">
        <v>139</v>
      </c>
      <c r="B5876" s="27">
        <v>1</v>
      </c>
      <c r="C5876" t="s">
        <v>1970</v>
      </c>
      <c r="D5876">
        <v>2011</v>
      </c>
    </row>
    <row r="5877" spans="1:4" x14ac:dyDescent="0.3">
      <c r="A5877" s="18" t="s">
        <v>139</v>
      </c>
      <c r="B5877" s="27">
        <v>1</v>
      </c>
      <c r="C5877" t="s">
        <v>1970</v>
      </c>
      <c r="D5877">
        <v>2011</v>
      </c>
    </row>
    <row r="5878" spans="1:4" x14ac:dyDescent="0.3">
      <c r="A5878" s="18" t="s">
        <v>139</v>
      </c>
      <c r="B5878" s="27">
        <v>1</v>
      </c>
      <c r="C5878" t="s">
        <v>1970</v>
      </c>
      <c r="D5878">
        <v>2011</v>
      </c>
    </row>
    <row r="5879" spans="1:4" x14ac:dyDescent="0.3">
      <c r="A5879" s="18" t="s">
        <v>139</v>
      </c>
      <c r="B5879" s="27">
        <v>1</v>
      </c>
      <c r="C5879" t="s">
        <v>1970</v>
      </c>
      <c r="D5879">
        <v>2011</v>
      </c>
    </row>
    <row r="5880" spans="1:4" x14ac:dyDescent="0.3">
      <c r="A5880" s="18" t="s">
        <v>139</v>
      </c>
      <c r="B5880" s="27">
        <v>1</v>
      </c>
      <c r="C5880" t="s">
        <v>1970</v>
      </c>
      <c r="D5880">
        <v>2011</v>
      </c>
    </row>
    <row r="5881" spans="1:4" x14ac:dyDescent="0.3">
      <c r="A5881" s="18" t="s">
        <v>139</v>
      </c>
      <c r="B5881" s="27">
        <v>1</v>
      </c>
      <c r="C5881" t="s">
        <v>1970</v>
      </c>
      <c r="D5881">
        <v>2011</v>
      </c>
    </row>
    <row r="5882" spans="1:4" x14ac:dyDescent="0.3">
      <c r="A5882" s="18" t="s">
        <v>139</v>
      </c>
      <c r="B5882" s="27">
        <v>1</v>
      </c>
      <c r="C5882" t="s">
        <v>1970</v>
      </c>
      <c r="D5882">
        <v>2011</v>
      </c>
    </row>
    <row r="5883" spans="1:4" x14ac:dyDescent="0.3">
      <c r="A5883" s="18" t="s">
        <v>139</v>
      </c>
      <c r="B5883" s="27">
        <v>1</v>
      </c>
      <c r="C5883" t="s">
        <v>1970</v>
      </c>
      <c r="D5883">
        <v>2011</v>
      </c>
    </row>
    <row r="5884" spans="1:4" x14ac:dyDescent="0.3">
      <c r="A5884" s="18" t="s">
        <v>139</v>
      </c>
      <c r="B5884" s="27">
        <v>1</v>
      </c>
      <c r="C5884" t="s">
        <v>1970</v>
      </c>
      <c r="D5884">
        <v>2011</v>
      </c>
    </row>
    <row r="5885" spans="1:4" x14ac:dyDescent="0.3">
      <c r="A5885" s="18" t="s">
        <v>139</v>
      </c>
      <c r="B5885" s="27">
        <v>1</v>
      </c>
      <c r="C5885" t="s">
        <v>1970</v>
      </c>
      <c r="D5885">
        <v>2011</v>
      </c>
    </row>
    <row r="5886" spans="1:4" x14ac:dyDescent="0.3">
      <c r="A5886" s="18" t="s">
        <v>139</v>
      </c>
      <c r="B5886" s="27">
        <v>1</v>
      </c>
      <c r="C5886" t="s">
        <v>1970</v>
      </c>
      <c r="D5886">
        <v>2011</v>
      </c>
    </row>
    <row r="5887" spans="1:4" x14ac:dyDescent="0.3">
      <c r="A5887" s="18" t="s">
        <v>128</v>
      </c>
      <c r="B5887" s="27">
        <v>31</v>
      </c>
      <c r="C5887" t="s">
        <v>1962</v>
      </c>
      <c r="D5887">
        <v>2016</v>
      </c>
    </row>
    <row r="5888" spans="1:4" x14ac:dyDescent="0.3">
      <c r="A5888" s="18" t="s">
        <v>124</v>
      </c>
      <c r="B5888" s="27">
        <v>1</v>
      </c>
      <c r="C5888" t="s">
        <v>1963</v>
      </c>
      <c r="D5888">
        <v>2016</v>
      </c>
    </row>
    <row r="5889" spans="1:4" x14ac:dyDescent="0.3">
      <c r="A5889" s="18" t="s">
        <v>91</v>
      </c>
      <c r="B5889" s="27">
        <v>15</v>
      </c>
      <c r="C5889" t="s">
        <v>1963</v>
      </c>
      <c r="D5889">
        <v>2016</v>
      </c>
    </row>
    <row r="5890" spans="1:4" x14ac:dyDescent="0.3">
      <c r="A5890" s="18" t="s">
        <v>128</v>
      </c>
      <c r="B5890" s="27">
        <v>31</v>
      </c>
      <c r="C5890" t="s">
        <v>1962</v>
      </c>
      <c r="D5890">
        <v>2016</v>
      </c>
    </row>
    <row r="5891" spans="1:4" x14ac:dyDescent="0.3">
      <c r="A5891" s="18" t="s">
        <v>128</v>
      </c>
      <c r="B5891" s="27">
        <v>31</v>
      </c>
      <c r="C5891" t="s">
        <v>1962</v>
      </c>
      <c r="D5891">
        <v>2016</v>
      </c>
    </row>
    <row r="5892" spans="1:4" x14ac:dyDescent="0.3">
      <c r="A5892" s="18" t="s">
        <v>127</v>
      </c>
      <c r="B5892" s="27">
        <v>4</v>
      </c>
      <c r="C5892" t="s">
        <v>1963</v>
      </c>
      <c r="D5892">
        <v>2016</v>
      </c>
    </row>
    <row r="5893" spans="1:4" x14ac:dyDescent="0.3">
      <c r="A5893" s="18" t="s">
        <v>124</v>
      </c>
      <c r="B5893" s="27">
        <v>1</v>
      </c>
      <c r="C5893" t="s">
        <v>1963</v>
      </c>
      <c r="D5893">
        <v>2016</v>
      </c>
    </row>
    <row r="5894" spans="1:4" x14ac:dyDescent="0.3">
      <c r="A5894" s="18" t="s">
        <v>124</v>
      </c>
      <c r="B5894" s="27">
        <v>1</v>
      </c>
      <c r="C5894" t="s">
        <v>1963</v>
      </c>
      <c r="D5894">
        <v>2016</v>
      </c>
    </row>
    <row r="5895" spans="1:4" x14ac:dyDescent="0.3">
      <c r="A5895" s="18" t="s">
        <v>124</v>
      </c>
      <c r="B5895" s="27">
        <v>1</v>
      </c>
      <c r="C5895" t="s">
        <v>1963</v>
      </c>
      <c r="D5895">
        <v>2016</v>
      </c>
    </row>
    <row r="5896" spans="1:4" x14ac:dyDescent="0.3">
      <c r="A5896" s="18" t="s">
        <v>124</v>
      </c>
      <c r="B5896" s="27">
        <v>1</v>
      </c>
      <c r="C5896" t="s">
        <v>1963</v>
      </c>
      <c r="D5896">
        <v>2016</v>
      </c>
    </row>
    <row r="5897" spans="1:4" x14ac:dyDescent="0.3">
      <c r="A5897" s="18" t="s">
        <v>124</v>
      </c>
      <c r="B5897" s="27">
        <v>1</v>
      </c>
      <c r="C5897" t="s">
        <v>1963</v>
      </c>
      <c r="D5897">
        <v>2016</v>
      </c>
    </row>
    <row r="5898" spans="1:4" x14ac:dyDescent="0.3">
      <c r="A5898" s="18" t="s">
        <v>124</v>
      </c>
      <c r="B5898" s="27">
        <v>1</v>
      </c>
      <c r="C5898" t="s">
        <v>1963</v>
      </c>
      <c r="D5898">
        <v>2016</v>
      </c>
    </row>
    <row r="5899" spans="1:4" x14ac:dyDescent="0.3">
      <c r="A5899" s="18" t="s">
        <v>124</v>
      </c>
      <c r="B5899" s="27">
        <v>1</v>
      </c>
      <c r="C5899" t="s">
        <v>1963</v>
      </c>
      <c r="D5899">
        <v>2016</v>
      </c>
    </row>
    <row r="5900" spans="1:4" x14ac:dyDescent="0.3">
      <c r="A5900" s="18" t="s">
        <v>124</v>
      </c>
      <c r="B5900" s="27">
        <v>1</v>
      </c>
      <c r="C5900" t="s">
        <v>1963</v>
      </c>
      <c r="D5900">
        <v>2016</v>
      </c>
    </row>
    <row r="5901" spans="1:4" x14ac:dyDescent="0.3">
      <c r="A5901" s="18" t="s">
        <v>124</v>
      </c>
      <c r="B5901" s="27">
        <v>1</v>
      </c>
      <c r="C5901" t="s">
        <v>1963</v>
      </c>
      <c r="D5901">
        <v>2016</v>
      </c>
    </row>
    <row r="5902" spans="1:4" x14ac:dyDescent="0.3">
      <c r="A5902" s="18" t="s">
        <v>124</v>
      </c>
      <c r="B5902" s="27">
        <v>1</v>
      </c>
      <c r="C5902" t="s">
        <v>1963</v>
      </c>
      <c r="D5902">
        <v>2016</v>
      </c>
    </row>
    <row r="5903" spans="1:4" x14ac:dyDescent="0.3">
      <c r="A5903" s="18" t="s">
        <v>124</v>
      </c>
      <c r="B5903" s="27">
        <v>1</v>
      </c>
      <c r="C5903" t="s">
        <v>1963</v>
      </c>
      <c r="D5903">
        <v>2016</v>
      </c>
    </row>
    <row r="5904" spans="1:4" x14ac:dyDescent="0.3">
      <c r="A5904" s="18" t="s">
        <v>124</v>
      </c>
      <c r="B5904" s="27">
        <v>1</v>
      </c>
      <c r="C5904" t="s">
        <v>1963</v>
      </c>
      <c r="D5904">
        <v>2016</v>
      </c>
    </row>
    <row r="5905" spans="1:4" x14ac:dyDescent="0.3">
      <c r="A5905" s="18" t="s">
        <v>124</v>
      </c>
      <c r="B5905" s="27">
        <v>1</v>
      </c>
      <c r="C5905" t="s">
        <v>1963</v>
      </c>
      <c r="D5905">
        <v>2016</v>
      </c>
    </row>
    <row r="5906" spans="1:4" x14ac:dyDescent="0.3">
      <c r="A5906" s="18" t="s">
        <v>97</v>
      </c>
      <c r="B5906" s="27">
        <v>16</v>
      </c>
      <c r="C5906" t="s">
        <v>1963</v>
      </c>
      <c r="D5906">
        <v>2016</v>
      </c>
    </row>
    <row r="5907" spans="1:4" x14ac:dyDescent="0.3">
      <c r="A5907" s="18" t="s">
        <v>93</v>
      </c>
      <c r="B5907" s="27">
        <v>22</v>
      </c>
      <c r="C5907" t="s">
        <v>1963</v>
      </c>
      <c r="D5907">
        <v>2016</v>
      </c>
    </row>
    <row r="5908" spans="1:4" x14ac:dyDescent="0.3">
      <c r="A5908" s="18" t="s">
        <v>93</v>
      </c>
      <c r="B5908" s="27">
        <v>22</v>
      </c>
      <c r="C5908" t="s">
        <v>1963</v>
      </c>
      <c r="D5908">
        <v>2016</v>
      </c>
    </row>
    <row r="5909" spans="1:4" x14ac:dyDescent="0.3">
      <c r="A5909" s="18" t="s">
        <v>140</v>
      </c>
      <c r="B5909" s="27">
        <v>31</v>
      </c>
      <c r="C5909" t="s">
        <v>1971</v>
      </c>
      <c r="D5909">
        <v>2015</v>
      </c>
    </row>
    <row r="5910" spans="1:4" x14ac:dyDescent="0.3">
      <c r="A5910" s="18" t="s">
        <v>140</v>
      </c>
      <c r="B5910" s="27">
        <v>31</v>
      </c>
      <c r="C5910" t="s">
        <v>1971</v>
      </c>
      <c r="D5910">
        <v>2015</v>
      </c>
    </row>
    <row r="5911" spans="1:4" x14ac:dyDescent="0.3">
      <c r="A5911" s="18" t="s">
        <v>140</v>
      </c>
      <c r="B5911" s="27">
        <v>31</v>
      </c>
      <c r="C5911" t="s">
        <v>1971</v>
      </c>
      <c r="D5911">
        <v>2015</v>
      </c>
    </row>
    <row r="5912" spans="1:4" x14ac:dyDescent="0.3">
      <c r="A5912" s="18" t="s">
        <v>140</v>
      </c>
      <c r="B5912" s="27">
        <v>31</v>
      </c>
      <c r="C5912" t="s">
        <v>1971</v>
      </c>
      <c r="D5912">
        <v>2015</v>
      </c>
    </row>
    <row r="5913" spans="1:4" x14ac:dyDescent="0.3">
      <c r="A5913" s="18" t="s">
        <v>128</v>
      </c>
      <c r="B5913" s="27">
        <v>31</v>
      </c>
      <c r="C5913" t="s">
        <v>1962</v>
      </c>
      <c r="D5913">
        <v>2016</v>
      </c>
    </row>
    <row r="5914" spans="1:4" x14ac:dyDescent="0.3">
      <c r="A5914" s="18" t="s">
        <v>128</v>
      </c>
      <c r="B5914" s="27">
        <v>31</v>
      </c>
      <c r="C5914" t="s">
        <v>1962</v>
      </c>
      <c r="D5914">
        <v>2016</v>
      </c>
    </row>
    <row r="5915" spans="1:4" x14ac:dyDescent="0.3">
      <c r="A5915" s="18" t="s">
        <v>128</v>
      </c>
      <c r="B5915" s="27">
        <v>31</v>
      </c>
      <c r="C5915" t="s">
        <v>1962</v>
      </c>
      <c r="D5915">
        <v>2016</v>
      </c>
    </row>
    <row r="5916" spans="1:4" x14ac:dyDescent="0.3">
      <c r="A5916" s="18" t="s">
        <v>128</v>
      </c>
      <c r="B5916" s="27">
        <v>31</v>
      </c>
      <c r="C5916" t="s">
        <v>1962</v>
      </c>
      <c r="D5916">
        <v>2016</v>
      </c>
    </row>
    <row r="5917" spans="1:4" x14ac:dyDescent="0.3">
      <c r="A5917" s="18" t="s">
        <v>128</v>
      </c>
      <c r="B5917" s="27">
        <v>31</v>
      </c>
      <c r="C5917" t="s">
        <v>1962</v>
      </c>
      <c r="D5917">
        <v>2016</v>
      </c>
    </row>
    <row r="5918" spans="1:4" x14ac:dyDescent="0.3">
      <c r="A5918" s="18" t="s">
        <v>128</v>
      </c>
      <c r="B5918" s="27">
        <v>31</v>
      </c>
      <c r="C5918" t="s">
        <v>1962</v>
      </c>
      <c r="D5918">
        <v>2016</v>
      </c>
    </row>
    <row r="5919" spans="1:4" x14ac:dyDescent="0.3">
      <c r="A5919" s="18" t="s">
        <v>128</v>
      </c>
      <c r="B5919" s="27">
        <v>31</v>
      </c>
      <c r="C5919" t="s">
        <v>1962</v>
      </c>
      <c r="D5919">
        <v>2016</v>
      </c>
    </row>
    <row r="5920" spans="1:4" x14ac:dyDescent="0.3">
      <c r="A5920" s="18" t="s">
        <v>128</v>
      </c>
      <c r="B5920" s="27">
        <v>31</v>
      </c>
      <c r="C5920" t="s">
        <v>1962</v>
      </c>
      <c r="D5920">
        <v>2016</v>
      </c>
    </row>
    <row r="5921" spans="1:4" x14ac:dyDescent="0.3">
      <c r="A5921" s="18" t="s">
        <v>128</v>
      </c>
      <c r="B5921" s="27">
        <v>31</v>
      </c>
      <c r="C5921" t="s">
        <v>1962</v>
      </c>
      <c r="D5921">
        <v>2016</v>
      </c>
    </row>
    <row r="5922" spans="1:4" x14ac:dyDescent="0.3">
      <c r="A5922" s="18" t="s">
        <v>128</v>
      </c>
      <c r="B5922" s="27">
        <v>31</v>
      </c>
      <c r="C5922" t="s">
        <v>1962</v>
      </c>
      <c r="D5922">
        <v>2016</v>
      </c>
    </row>
    <row r="5923" spans="1:4" x14ac:dyDescent="0.3">
      <c r="A5923" s="18" t="s">
        <v>128</v>
      </c>
      <c r="B5923" s="27">
        <v>31</v>
      </c>
      <c r="C5923" t="s">
        <v>1962</v>
      </c>
      <c r="D5923">
        <v>2016</v>
      </c>
    </row>
    <row r="5924" spans="1:4" x14ac:dyDescent="0.3">
      <c r="A5924" s="18" t="s">
        <v>128</v>
      </c>
      <c r="B5924" s="27">
        <v>31</v>
      </c>
      <c r="C5924" t="s">
        <v>1962</v>
      </c>
      <c r="D5924">
        <v>2016</v>
      </c>
    </row>
    <row r="5925" spans="1:4" x14ac:dyDescent="0.3">
      <c r="A5925" s="18" t="s">
        <v>128</v>
      </c>
      <c r="B5925" s="27">
        <v>31</v>
      </c>
      <c r="C5925" t="s">
        <v>1962</v>
      </c>
      <c r="D5925">
        <v>2016</v>
      </c>
    </row>
    <row r="5926" spans="1:4" x14ac:dyDescent="0.3">
      <c r="A5926" s="18" t="s">
        <v>128</v>
      </c>
      <c r="B5926" s="27">
        <v>31</v>
      </c>
      <c r="C5926" t="s">
        <v>1962</v>
      </c>
      <c r="D5926">
        <v>2016</v>
      </c>
    </row>
    <row r="5927" spans="1:4" x14ac:dyDescent="0.3">
      <c r="A5927" s="18" t="s">
        <v>128</v>
      </c>
      <c r="B5927" s="27">
        <v>31</v>
      </c>
      <c r="C5927" t="s">
        <v>1962</v>
      </c>
      <c r="D5927">
        <v>2016</v>
      </c>
    </row>
    <row r="5928" spans="1:4" x14ac:dyDescent="0.3">
      <c r="A5928" s="18" t="s">
        <v>128</v>
      </c>
      <c r="B5928" s="27">
        <v>31</v>
      </c>
      <c r="C5928" t="s">
        <v>1962</v>
      </c>
      <c r="D5928">
        <v>2016</v>
      </c>
    </row>
    <row r="5929" spans="1:4" x14ac:dyDescent="0.3">
      <c r="A5929" s="18" t="s">
        <v>128</v>
      </c>
      <c r="B5929" s="27">
        <v>31</v>
      </c>
      <c r="C5929" t="s">
        <v>1962</v>
      </c>
      <c r="D5929">
        <v>2016</v>
      </c>
    </row>
    <row r="5930" spans="1:4" x14ac:dyDescent="0.3">
      <c r="A5930" s="18" t="s">
        <v>128</v>
      </c>
      <c r="B5930" s="27">
        <v>31</v>
      </c>
      <c r="C5930" t="s">
        <v>1962</v>
      </c>
      <c r="D5930">
        <v>2016</v>
      </c>
    </row>
    <row r="5931" spans="1:4" x14ac:dyDescent="0.3">
      <c r="A5931" s="18" t="s">
        <v>128</v>
      </c>
      <c r="B5931" s="27">
        <v>31</v>
      </c>
      <c r="C5931" t="s">
        <v>1962</v>
      </c>
      <c r="D5931">
        <v>2016</v>
      </c>
    </row>
    <row r="5932" spans="1:4" x14ac:dyDescent="0.3">
      <c r="A5932" s="18" t="s">
        <v>128</v>
      </c>
      <c r="B5932" s="27">
        <v>31</v>
      </c>
      <c r="C5932" t="s">
        <v>1962</v>
      </c>
      <c r="D5932">
        <v>2016</v>
      </c>
    </row>
    <row r="5933" spans="1:4" x14ac:dyDescent="0.3">
      <c r="A5933" s="18" t="s">
        <v>128</v>
      </c>
      <c r="B5933" s="27">
        <v>31</v>
      </c>
      <c r="C5933" t="s">
        <v>1962</v>
      </c>
      <c r="D5933">
        <v>2016</v>
      </c>
    </row>
    <row r="5934" spans="1:4" x14ac:dyDescent="0.3">
      <c r="A5934" s="18" t="s">
        <v>128</v>
      </c>
      <c r="B5934" s="27">
        <v>31</v>
      </c>
      <c r="C5934" t="s">
        <v>1962</v>
      </c>
      <c r="D5934">
        <v>2016</v>
      </c>
    </row>
    <row r="5935" spans="1:4" x14ac:dyDescent="0.3">
      <c r="A5935" s="18" t="s">
        <v>128</v>
      </c>
      <c r="B5935" s="27">
        <v>31</v>
      </c>
      <c r="C5935" t="s">
        <v>1962</v>
      </c>
      <c r="D5935">
        <v>2016</v>
      </c>
    </row>
    <row r="5936" spans="1:4" x14ac:dyDescent="0.3">
      <c r="A5936" s="18" t="s">
        <v>128</v>
      </c>
      <c r="B5936" s="27">
        <v>31</v>
      </c>
      <c r="C5936" t="s">
        <v>1962</v>
      </c>
      <c r="D5936">
        <v>2016</v>
      </c>
    </row>
    <row r="5937" spans="1:4" x14ac:dyDescent="0.3">
      <c r="A5937" s="18" t="s">
        <v>128</v>
      </c>
      <c r="B5937" s="27">
        <v>31</v>
      </c>
      <c r="C5937" t="s">
        <v>1962</v>
      </c>
      <c r="D5937">
        <v>2016</v>
      </c>
    </row>
    <row r="5938" spans="1:4" x14ac:dyDescent="0.3">
      <c r="A5938" s="18" t="s">
        <v>128</v>
      </c>
      <c r="B5938" s="27">
        <v>31</v>
      </c>
      <c r="C5938" t="s">
        <v>1962</v>
      </c>
      <c r="D5938">
        <v>2016</v>
      </c>
    </row>
    <row r="5939" spans="1:4" x14ac:dyDescent="0.3">
      <c r="A5939" s="18" t="s">
        <v>128</v>
      </c>
      <c r="B5939" s="27">
        <v>31</v>
      </c>
      <c r="C5939" t="s">
        <v>1962</v>
      </c>
      <c r="D5939">
        <v>2016</v>
      </c>
    </row>
    <row r="5940" spans="1:4" x14ac:dyDescent="0.3">
      <c r="A5940" s="18" t="s">
        <v>128</v>
      </c>
      <c r="B5940" s="27">
        <v>31</v>
      </c>
      <c r="C5940" t="s">
        <v>1962</v>
      </c>
      <c r="D5940">
        <v>2016</v>
      </c>
    </row>
    <row r="5941" spans="1:4" x14ac:dyDescent="0.3">
      <c r="A5941" s="18" t="s">
        <v>128</v>
      </c>
      <c r="B5941" s="27">
        <v>31</v>
      </c>
      <c r="C5941" t="s">
        <v>1962</v>
      </c>
      <c r="D5941">
        <v>2016</v>
      </c>
    </row>
    <row r="5942" spans="1:4" x14ac:dyDescent="0.3">
      <c r="A5942" s="18" t="s">
        <v>128</v>
      </c>
      <c r="B5942" s="27">
        <v>31</v>
      </c>
      <c r="C5942" t="s">
        <v>1962</v>
      </c>
      <c r="D5942">
        <v>2016</v>
      </c>
    </row>
    <row r="5943" spans="1:4" x14ac:dyDescent="0.3">
      <c r="A5943" s="18" t="s">
        <v>128</v>
      </c>
      <c r="B5943" s="27">
        <v>31</v>
      </c>
      <c r="C5943" t="s">
        <v>1962</v>
      </c>
      <c r="D5943">
        <v>2016</v>
      </c>
    </row>
    <row r="5944" spans="1:4" x14ac:dyDescent="0.3">
      <c r="A5944" s="18" t="s">
        <v>128</v>
      </c>
      <c r="B5944" s="27">
        <v>31</v>
      </c>
      <c r="C5944" t="s">
        <v>1962</v>
      </c>
      <c r="D5944">
        <v>2016</v>
      </c>
    </row>
    <row r="5945" spans="1:4" x14ac:dyDescent="0.3">
      <c r="A5945" s="18" t="s">
        <v>128</v>
      </c>
      <c r="B5945" s="27">
        <v>31</v>
      </c>
      <c r="C5945" t="s">
        <v>1962</v>
      </c>
      <c r="D5945">
        <v>2016</v>
      </c>
    </row>
    <row r="5946" spans="1:4" x14ac:dyDescent="0.3">
      <c r="A5946" s="18" t="s">
        <v>128</v>
      </c>
      <c r="B5946" s="27">
        <v>31</v>
      </c>
      <c r="C5946" t="s">
        <v>1962</v>
      </c>
      <c r="D5946">
        <v>2016</v>
      </c>
    </row>
    <row r="5947" spans="1:4" x14ac:dyDescent="0.3">
      <c r="A5947" s="18" t="s">
        <v>128</v>
      </c>
      <c r="B5947" s="27">
        <v>31</v>
      </c>
      <c r="C5947" t="s">
        <v>1962</v>
      </c>
      <c r="D5947">
        <v>2016</v>
      </c>
    </row>
    <row r="5948" spans="1:4" x14ac:dyDescent="0.3">
      <c r="A5948" s="18" t="s">
        <v>128</v>
      </c>
      <c r="B5948" s="27">
        <v>31</v>
      </c>
      <c r="C5948" t="s">
        <v>1962</v>
      </c>
      <c r="D5948">
        <v>2016</v>
      </c>
    </row>
    <row r="5949" spans="1:4" x14ac:dyDescent="0.3">
      <c r="A5949" s="18" t="s">
        <v>128</v>
      </c>
      <c r="B5949" s="27">
        <v>31</v>
      </c>
      <c r="C5949" t="s">
        <v>1962</v>
      </c>
      <c r="D5949">
        <v>2016</v>
      </c>
    </row>
    <row r="5950" spans="1:4" x14ac:dyDescent="0.3">
      <c r="A5950" s="18" t="s">
        <v>128</v>
      </c>
      <c r="B5950" s="27">
        <v>31</v>
      </c>
      <c r="C5950" t="s">
        <v>1962</v>
      </c>
      <c r="D5950">
        <v>2016</v>
      </c>
    </row>
    <row r="5951" spans="1:4" x14ac:dyDescent="0.3">
      <c r="A5951" s="18" t="s">
        <v>128</v>
      </c>
      <c r="B5951" s="27">
        <v>31</v>
      </c>
      <c r="C5951" t="s">
        <v>1962</v>
      </c>
      <c r="D5951">
        <v>2016</v>
      </c>
    </row>
    <row r="5952" spans="1:4" x14ac:dyDescent="0.3">
      <c r="A5952" s="18" t="s">
        <v>128</v>
      </c>
      <c r="B5952" s="27">
        <v>31</v>
      </c>
      <c r="C5952" t="s">
        <v>1962</v>
      </c>
      <c r="D5952">
        <v>2016</v>
      </c>
    </row>
    <row r="5953" spans="1:4" x14ac:dyDescent="0.3">
      <c r="A5953" s="18" t="s">
        <v>128</v>
      </c>
      <c r="B5953" s="27">
        <v>31</v>
      </c>
      <c r="C5953" t="s">
        <v>1962</v>
      </c>
      <c r="D5953">
        <v>2016</v>
      </c>
    </row>
    <row r="5954" spans="1:4" x14ac:dyDescent="0.3">
      <c r="A5954" s="18" t="s">
        <v>128</v>
      </c>
      <c r="B5954" s="27">
        <v>31</v>
      </c>
      <c r="C5954" t="s">
        <v>1962</v>
      </c>
      <c r="D5954">
        <v>2016</v>
      </c>
    </row>
    <row r="5955" spans="1:4" x14ac:dyDescent="0.3">
      <c r="A5955" s="18" t="s">
        <v>128</v>
      </c>
      <c r="B5955" s="27">
        <v>31</v>
      </c>
      <c r="C5955" t="s">
        <v>1962</v>
      </c>
      <c r="D5955">
        <v>2016</v>
      </c>
    </row>
    <row r="5956" spans="1:4" x14ac:dyDescent="0.3">
      <c r="A5956" s="18" t="s">
        <v>128</v>
      </c>
      <c r="B5956" s="27">
        <v>31</v>
      </c>
      <c r="C5956" t="s">
        <v>1962</v>
      </c>
      <c r="D5956">
        <v>2016</v>
      </c>
    </row>
    <row r="5957" spans="1:4" x14ac:dyDescent="0.3">
      <c r="A5957" s="18" t="s">
        <v>128</v>
      </c>
      <c r="B5957" s="27">
        <v>31</v>
      </c>
      <c r="C5957" t="s">
        <v>1962</v>
      </c>
      <c r="D5957">
        <v>2016</v>
      </c>
    </row>
    <row r="5958" spans="1:4" x14ac:dyDescent="0.3">
      <c r="A5958" s="18" t="s">
        <v>128</v>
      </c>
      <c r="B5958" s="27">
        <v>31</v>
      </c>
      <c r="C5958" t="s">
        <v>1962</v>
      </c>
      <c r="D5958">
        <v>2016</v>
      </c>
    </row>
    <row r="5959" spans="1:4" x14ac:dyDescent="0.3">
      <c r="A5959" s="18" t="s">
        <v>128</v>
      </c>
      <c r="B5959" s="27">
        <v>31</v>
      </c>
      <c r="C5959" t="s">
        <v>1962</v>
      </c>
      <c r="D5959">
        <v>2016</v>
      </c>
    </row>
    <row r="5960" spans="1:4" x14ac:dyDescent="0.3">
      <c r="A5960" s="18" t="s">
        <v>128</v>
      </c>
      <c r="B5960" s="27">
        <v>31</v>
      </c>
      <c r="C5960" t="s">
        <v>1962</v>
      </c>
      <c r="D5960">
        <v>2016</v>
      </c>
    </row>
    <row r="5961" spans="1:4" x14ac:dyDescent="0.3">
      <c r="A5961" s="18" t="s">
        <v>128</v>
      </c>
      <c r="B5961" s="27">
        <v>31</v>
      </c>
      <c r="C5961" t="s">
        <v>1962</v>
      </c>
      <c r="D5961">
        <v>2016</v>
      </c>
    </row>
    <row r="5962" spans="1:4" x14ac:dyDescent="0.3">
      <c r="A5962" s="18" t="s">
        <v>128</v>
      </c>
      <c r="B5962" s="27">
        <v>31</v>
      </c>
      <c r="C5962" t="s">
        <v>1962</v>
      </c>
      <c r="D5962">
        <v>2016</v>
      </c>
    </row>
    <row r="5963" spans="1:4" x14ac:dyDescent="0.3">
      <c r="A5963" s="18" t="s">
        <v>128</v>
      </c>
      <c r="B5963" s="27">
        <v>31</v>
      </c>
      <c r="C5963" t="s">
        <v>1962</v>
      </c>
      <c r="D5963">
        <v>2016</v>
      </c>
    </row>
    <row r="5964" spans="1:4" x14ac:dyDescent="0.3">
      <c r="A5964" s="18" t="s">
        <v>128</v>
      </c>
      <c r="B5964" s="27">
        <v>31</v>
      </c>
      <c r="C5964" t="s">
        <v>1962</v>
      </c>
      <c r="D5964">
        <v>2016</v>
      </c>
    </row>
    <row r="5965" spans="1:4" x14ac:dyDescent="0.3">
      <c r="A5965" s="18" t="s">
        <v>128</v>
      </c>
      <c r="B5965" s="27">
        <v>31</v>
      </c>
      <c r="C5965" t="s">
        <v>1962</v>
      </c>
      <c r="D5965">
        <v>2016</v>
      </c>
    </row>
    <row r="5966" spans="1:4" x14ac:dyDescent="0.3">
      <c r="A5966" s="18" t="s">
        <v>128</v>
      </c>
      <c r="B5966" s="27">
        <v>31</v>
      </c>
      <c r="C5966" t="s">
        <v>1962</v>
      </c>
      <c r="D5966">
        <v>2016</v>
      </c>
    </row>
    <row r="5967" spans="1:4" x14ac:dyDescent="0.3">
      <c r="A5967" s="18" t="s">
        <v>128</v>
      </c>
      <c r="B5967" s="27">
        <v>31</v>
      </c>
      <c r="C5967" t="s">
        <v>1962</v>
      </c>
      <c r="D5967">
        <v>2016</v>
      </c>
    </row>
    <row r="5968" spans="1:4" x14ac:dyDescent="0.3">
      <c r="A5968" s="18" t="s">
        <v>128</v>
      </c>
      <c r="B5968" s="27">
        <v>31</v>
      </c>
      <c r="C5968" t="s">
        <v>1962</v>
      </c>
      <c r="D5968">
        <v>2016</v>
      </c>
    </row>
    <row r="5969" spans="1:4" x14ac:dyDescent="0.3">
      <c r="A5969" s="18" t="s">
        <v>128</v>
      </c>
      <c r="B5969" s="27">
        <v>31</v>
      </c>
      <c r="C5969" t="s">
        <v>1962</v>
      </c>
      <c r="D5969">
        <v>2016</v>
      </c>
    </row>
    <row r="5970" spans="1:4" x14ac:dyDescent="0.3">
      <c r="A5970" s="18" t="s">
        <v>128</v>
      </c>
      <c r="B5970" s="27">
        <v>31</v>
      </c>
      <c r="C5970" t="s">
        <v>1962</v>
      </c>
      <c r="D5970">
        <v>2016</v>
      </c>
    </row>
    <row r="5971" spans="1:4" x14ac:dyDescent="0.3">
      <c r="A5971" s="18" t="s">
        <v>128</v>
      </c>
      <c r="B5971" s="27">
        <v>31</v>
      </c>
      <c r="C5971" t="s">
        <v>1962</v>
      </c>
      <c r="D5971">
        <v>2016</v>
      </c>
    </row>
    <row r="5972" spans="1:4" x14ac:dyDescent="0.3">
      <c r="A5972" s="18" t="s">
        <v>128</v>
      </c>
      <c r="B5972" s="27">
        <v>31</v>
      </c>
      <c r="C5972" t="s">
        <v>1962</v>
      </c>
      <c r="D5972">
        <v>2016</v>
      </c>
    </row>
    <row r="5973" spans="1:4" x14ac:dyDescent="0.3">
      <c r="A5973" s="18" t="s">
        <v>128</v>
      </c>
      <c r="B5973" s="27">
        <v>31</v>
      </c>
      <c r="C5973" t="s">
        <v>1962</v>
      </c>
      <c r="D5973">
        <v>2016</v>
      </c>
    </row>
    <row r="5974" spans="1:4" x14ac:dyDescent="0.3">
      <c r="A5974" s="18" t="s">
        <v>128</v>
      </c>
      <c r="B5974" s="27">
        <v>31</v>
      </c>
      <c r="C5974" t="s">
        <v>1962</v>
      </c>
      <c r="D5974">
        <v>2016</v>
      </c>
    </row>
    <row r="5975" spans="1:4" x14ac:dyDescent="0.3">
      <c r="A5975" s="18" t="s">
        <v>128</v>
      </c>
      <c r="B5975" s="27">
        <v>31</v>
      </c>
      <c r="C5975" t="s">
        <v>1962</v>
      </c>
      <c r="D5975">
        <v>2016</v>
      </c>
    </row>
    <row r="5976" spans="1:4" x14ac:dyDescent="0.3">
      <c r="A5976" s="18" t="s">
        <v>128</v>
      </c>
      <c r="B5976" s="27">
        <v>31</v>
      </c>
      <c r="C5976" t="s">
        <v>1962</v>
      </c>
      <c r="D5976">
        <v>2016</v>
      </c>
    </row>
    <row r="5977" spans="1:4" x14ac:dyDescent="0.3">
      <c r="A5977" s="18" t="s">
        <v>128</v>
      </c>
      <c r="B5977" s="27">
        <v>31</v>
      </c>
      <c r="C5977" t="s">
        <v>1962</v>
      </c>
      <c r="D5977">
        <v>2016</v>
      </c>
    </row>
    <row r="5978" spans="1:4" x14ac:dyDescent="0.3">
      <c r="A5978" s="18" t="s">
        <v>128</v>
      </c>
      <c r="B5978" s="27">
        <v>31</v>
      </c>
      <c r="C5978" t="s">
        <v>1962</v>
      </c>
      <c r="D5978">
        <v>2016</v>
      </c>
    </row>
    <row r="5979" spans="1:4" x14ac:dyDescent="0.3">
      <c r="A5979" s="18" t="s">
        <v>128</v>
      </c>
      <c r="B5979" s="27">
        <v>31</v>
      </c>
      <c r="C5979" t="s">
        <v>1962</v>
      </c>
      <c r="D5979">
        <v>2016</v>
      </c>
    </row>
    <row r="5980" spans="1:4" x14ac:dyDescent="0.3">
      <c r="A5980" s="18" t="s">
        <v>128</v>
      </c>
      <c r="B5980" s="27">
        <v>31</v>
      </c>
      <c r="C5980" t="s">
        <v>1962</v>
      </c>
      <c r="D5980">
        <v>2016</v>
      </c>
    </row>
    <row r="5981" spans="1:4" x14ac:dyDescent="0.3">
      <c r="A5981" s="18" t="s">
        <v>128</v>
      </c>
      <c r="B5981" s="27">
        <v>31</v>
      </c>
      <c r="C5981" t="s">
        <v>1962</v>
      </c>
      <c r="D5981">
        <v>2016</v>
      </c>
    </row>
    <row r="5982" spans="1:4" x14ac:dyDescent="0.3">
      <c r="A5982" s="18" t="s">
        <v>128</v>
      </c>
      <c r="B5982" s="27">
        <v>31</v>
      </c>
      <c r="C5982" t="s">
        <v>1962</v>
      </c>
      <c r="D5982">
        <v>2016</v>
      </c>
    </row>
    <row r="5983" spans="1:4" x14ac:dyDescent="0.3">
      <c r="A5983" s="18" t="s">
        <v>128</v>
      </c>
      <c r="B5983" s="27">
        <v>31</v>
      </c>
      <c r="C5983" t="s">
        <v>1962</v>
      </c>
      <c r="D5983">
        <v>2016</v>
      </c>
    </row>
    <row r="5984" spans="1:4" x14ac:dyDescent="0.3">
      <c r="A5984" s="18" t="s">
        <v>128</v>
      </c>
      <c r="B5984" s="27">
        <v>31</v>
      </c>
      <c r="C5984" t="s">
        <v>1962</v>
      </c>
      <c r="D5984">
        <v>2016</v>
      </c>
    </row>
    <row r="5985" spans="1:4" x14ac:dyDescent="0.3">
      <c r="A5985" s="18" t="s">
        <v>128</v>
      </c>
      <c r="B5985" s="27">
        <v>31</v>
      </c>
      <c r="C5985" t="s">
        <v>1962</v>
      </c>
      <c r="D5985">
        <v>2016</v>
      </c>
    </row>
    <row r="5986" spans="1:4" x14ac:dyDescent="0.3">
      <c r="A5986" s="18" t="s">
        <v>128</v>
      </c>
      <c r="B5986" s="27">
        <v>31</v>
      </c>
      <c r="C5986" t="s">
        <v>1962</v>
      </c>
      <c r="D5986">
        <v>2016</v>
      </c>
    </row>
    <row r="5987" spans="1:4" x14ac:dyDescent="0.3">
      <c r="A5987" s="18" t="s">
        <v>128</v>
      </c>
      <c r="B5987" s="27">
        <v>31</v>
      </c>
      <c r="C5987" t="s">
        <v>1962</v>
      </c>
      <c r="D5987">
        <v>2016</v>
      </c>
    </row>
    <row r="5988" spans="1:4" x14ac:dyDescent="0.3">
      <c r="A5988" s="18" t="s">
        <v>128</v>
      </c>
      <c r="B5988" s="27">
        <v>31</v>
      </c>
      <c r="C5988" t="s">
        <v>1962</v>
      </c>
      <c r="D5988">
        <v>2016</v>
      </c>
    </row>
    <row r="5989" spans="1:4" x14ac:dyDescent="0.3">
      <c r="A5989" s="18" t="s">
        <v>128</v>
      </c>
      <c r="B5989" s="27">
        <v>31</v>
      </c>
      <c r="C5989" t="s">
        <v>1962</v>
      </c>
      <c r="D5989">
        <v>2016</v>
      </c>
    </row>
    <row r="5990" spans="1:4" x14ac:dyDescent="0.3">
      <c r="A5990" s="18" t="s">
        <v>128</v>
      </c>
      <c r="B5990" s="27">
        <v>31</v>
      </c>
      <c r="C5990" t="s">
        <v>1962</v>
      </c>
      <c r="D5990">
        <v>2016</v>
      </c>
    </row>
    <row r="5991" spans="1:4" x14ac:dyDescent="0.3">
      <c r="A5991" s="18" t="s">
        <v>128</v>
      </c>
      <c r="B5991" s="27">
        <v>31</v>
      </c>
      <c r="C5991" t="s">
        <v>1962</v>
      </c>
      <c r="D5991">
        <v>2016</v>
      </c>
    </row>
    <row r="5992" spans="1:4" x14ac:dyDescent="0.3">
      <c r="A5992" s="18" t="s">
        <v>128</v>
      </c>
      <c r="B5992" s="27">
        <v>31</v>
      </c>
      <c r="C5992" t="s">
        <v>1962</v>
      </c>
      <c r="D5992">
        <v>2016</v>
      </c>
    </row>
    <row r="5993" spans="1:4" x14ac:dyDescent="0.3">
      <c r="A5993" s="18" t="s">
        <v>128</v>
      </c>
      <c r="B5993" s="27">
        <v>31</v>
      </c>
      <c r="C5993" t="s">
        <v>1962</v>
      </c>
      <c r="D5993">
        <v>2016</v>
      </c>
    </row>
    <row r="5994" spans="1:4" x14ac:dyDescent="0.3">
      <c r="A5994" s="18" t="s">
        <v>128</v>
      </c>
      <c r="B5994" s="27">
        <v>31</v>
      </c>
      <c r="C5994" t="s">
        <v>1962</v>
      </c>
      <c r="D5994">
        <v>2016</v>
      </c>
    </row>
    <row r="5995" spans="1:4" x14ac:dyDescent="0.3">
      <c r="A5995" s="18" t="s">
        <v>128</v>
      </c>
      <c r="B5995" s="27">
        <v>31</v>
      </c>
      <c r="C5995" t="s">
        <v>1962</v>
      </c>
      <c r="D5995">
        <v>2016</v>
      </c>
    </row>
    <row r="5996" spans="1:4" x14ac:dyDescent="0.3">
      <c r="A5996" s="18" t="s">
        <v>128</v>
      </c>
      <c r="B5996" s="27">
        <v>31</v>
      </c>
      <c r="C5996" t="s">
        <v>1962</v>
      </c>
      <c r="D5996">
        <v>2016</v>
      </c>
    </row>
    <row r="5997" spans="1:4" x14ac:dyDescent="0.3">
      <c r="A5997" s="18" t="s">
        <v>128</v>
      </c>
      <c r="B5997" s="27">
        <v>31</v>
      </c>
      <c r="C5997" t="s">
        <v>1962</v>
      </c>
      <c r="D5997">
        <v>2016</v>
      </c>
    </row>
    <row r="5998" spans="1:4" x14ac:dyDescent="0.3">
      <c r="A5998" s="18" t="s">
        <v>128</v>
      </c>
      <c r="B5998" s="27">
        <v>31</v>
      </c>
      <c r="C5998" t="s">
        <v>1962</v>
      </c>
      <c r="D5998">
        <v>2016</v>
      </c>
    </row>
    <row r="5999" spans="1:4" x14ac:dyDescent="0.3">
      <c r="A5999" s="18" t="s">
        <v>128</v>
      </c>
      <c r="B5999" s="27">
        <v>31</v>
      </c>
      <c r="C5999" t="s">
        <v>1962</v>
      </c>
      <c r="D5999">
        <v>2016</v>
      </c>
    </row>
    <row r="6000" spans="1:4" x14ac:dyDescent="0.3">
      <c r="A6000" s="18" t="s">
        <v>128</v>
      </c>
      <c r="B6000" s="27">
        <v>31</v>
      </c>
      <c r="C6000" t="s">
        <v>1962</v>
      </c>
      <c r="D6000">
        <v>2016</v>
      </c>
    </row>
    <row r="6001" spans="1:4" x14ac:dyDescent="0.3">
      <c r="A6001" s="18" t="s">
        <v>128</v>
      </c>
      <c r="B6001" s="27">
        <v>31</v>
      </c>
      <c r="C6001" t="s">
        <v>1962</v>
      </c>
      <c r="D6001">
        <v>2016</v>
      </c>
    </row>
    <row r="6002" spans="1:4" x14ac:dyDescent="0.3">
      <c r="A6002" s="18" t="s">
        <v>128</v>
      </c>
      <c r="B6002" s="27">
        <v>31</v>
      </c>
      <c r="C6002" t="s">
        <v>1962</v>
      </c>
      <c r="D6002">
        <v>2016</v>
      </c>
    </row>
    <row r="6003" spans="1:4" x14ac:dyDescent="0.3">
      <c r="A6003" s="18" t="s">
        <v>128</v>
      </c>
      <c r="B6003" s="27">
        <v>31</v>
      </c>
      <c r="C6003" t="s">
        <v>1962</v>
      </c>
      <c r="D6003">
        <v>2016</v>
      </c>
    </row>
    <row r="6004" spans="1:4" x14ac:dyDescent="0.3">
      <c r="A6004" s="18" t="s">
        <v>128</v>
      </c>
      <c r="B6004" s="27">
        <v>31</v>
      </c>
      <c r="C6004" t="s">
        <v>1962</v>
      </c>
      <c r="D6004">
        <v>2016</v>
      </c>
    </row>
    <row r="6005" spans="1:4" x14ac:dyDescent="0.3">
      <c r="A6005" s="18" t="s">
        <v>128</v>
      </c>
      <c r="B6005" s="27">
        <v>31</v>
      </c>
      <c r="C6005" t="s">
        <v>1962</v>
      </c>
      <c r="D6005">
        <v>2016</v>
      </c>
    </row>
    <row r="6006" spans="1:4" x14ac:dyDescent="0.3">
      <c r="A6006" s="18" t="s">
        <v>128</v>
      </c>
      <c r="B6006" s="27">
        <v>31</v>
      </c>
      <c r="C6006" t="s">
        <v>1962</v>
      </c>
      <c r="D6006">
        <v>2016</v>
      </c>
    </row>
    <row r="6007" spans="1:4" x14ac:dyDescent="0.3">
      <c r="A6007" s="18" t="s">
        <v>128</v>
      </c>
      <c r="B6007" s="27">
        <v>31</v>
      </c>
      <c r="C6007" t="s">
        <v>1962</v>
      </c>
      <c r="D6007">
        <v>2016</v>
      </c>
    </row>
    <row r="6008" spans="1:4" x14ac:dyDescent="0.3">
      <c r="A6008" s="18" t="s">
        <v>128</v>
      </c>
      <c r="B6008" s="27">
        <v>31</v>
      </c>
      <c r="C6008" t="s">
        <v>1962</v>
      </c>
      <c r="D6008">
        <v>2016</v>
      </c>
    </row>
    <row r="6009" spans="1:4" x14ac:dyDescent="0.3">
      <c r="A6009" s="18" t="s">
        <v>128</v>
      </c>
      <c r="B6009" s="27">
        <v>31</v>
      </c>
      <c r="C6009" t="s">
        <v>1962</v>
      </c>
      <c r="D6009">
        <v>2016</v>
      </c>
    </row>
    <row r="6010" spans="1:4" x14ac:dyDescent="0.3">
      <c r="A6010" s="18" t="s">
        <v>128</v>
      </c>
      <c r="B6010" s="27">
        <v>31</v>
      </c>
      <c r="C6010" t="s">
        <v>1962</v>
      </c>
      <c r="D6010">
        <v>2016</v>
      </c>
    </row>
    <row r="6011" spans="1:4" x14ac:dyDescent="0.3">
      <c r="A6011" s="18" t="s">
        <v>128</v>
      </c>
      <c r="B6011" s="27">
        <v>31</v>
      </c>
      <c r="C6011" t="s">
        <v>1962</v>
      </c>
      <c r="D6011">
        <v>2016</v>
      </c>
    </row>
    <row r="6012" spans="1:4" x14ac:dyDescent="0.3">
      <c r="A6012" s="18" t="s">
        <v>128</v>
      </c>
      <c r="B6012" s="27">
        <v>31</v>
      </c>
      <c r="C6012" t="s">
        <v>1962</v>
      </c>
      <c r="D6012">
        <v>2016</v>
      </c>
    </row>
    <row r="6013" spans="1:4" x14ac:dyDescent="0.3">
      <c r="A6013" s="18" t="s">
        <v>128</v>
      </c>
      <c r="B6013" s="27">
        <v>31</v>
      </c>
      <c r="C6013" t="s">
        <v>1962</v>
      </c>
      <c r="D6013">
        <v>2016</v>
      </c>
    </row>
    <row r="6014" spans="1:4" x14ac:dyDescent="0.3">
      <c r="A6014" s="18" t="s">
        <v>128</v>
      </c>
      <c r="B6014" s="27">
        <v>31</v>
      </c>
      <c r="C6014" t="s">
        <v>1962</v>
      </c>
      <c r="D6014">
        <v>2016</v>
      </c>
    </row>
    <row r="6015" spans="1:4" x14ac:dyDescent="0.3">
      <c r="A6015" s="18" t="s">
        <v>128</v>
      </c>
      <c r="B6015" s="27">
        <v>31</v>
      </c>
      <c r="C6015" t="s">
        <v>1962</v>
      </c>
      <c r="D6015">
        <v>2016</v>
      </c>
    </row>
    <row r="6016" spans="1:4" x14ac:dyDescent="0.3">
      <c r="A6016" s="18" t="s">
        <v>128</v>
      </c>
      <c r="B6016" s="27">
        <v>31</v>
      </c>
      <c r="C6016" t="s">
        <v>1962</v>
      </c>
      <c r="D6016">
        <v>2016</v>
      </c>
    </row>
    <row r="6017" spans="1:4" x14ac:dyDescent="0.3">
      <c r="A6017" s="18" t="s">
        <v>128</v>
      </c>
      <c r="B6017" s="27">
        <v>31</v>
      </c>
      <c r="C6017" t="s">
        <v>1962</v>
      </c>
      <c r="D6017">
        <v>2016</v>
      </c>
    </row>
    <row r="6018" spans="1:4" x14ac:dyDescent="0.3">
      <c r="A6018" s="18" t="s">
        <v>128</v>
      </c>
      <c r="B6018" s="27">
        <v>31</v>
      </c>
      <c r="C6018" t="s">
        <v>1962</v>
      </c>
      <c r="D6018">
        <v>2016</v>
      </c>
    </row>
    <row r="6019" spans="1:4" x14ac:dyDescent="0.3">
      <c r="A6019" s="18" t="s">
        <v>128</v>
      </c>
      <c r="B6019" s="27">
        <v>31</v>
      </c>
      <c r="C6019" t="s">
        <v>1962</v>
      </c>
      <c r="D6019">
        <v>2016</v>
      </c>
    </row>
    <row r="6020" spans="1:4" x14ac:dyDescent="0.3">
      <c r="A6020" s="18" t="s">
        <v>128</v>
      </c>
      <c r="B6020" s="27">
        <v>31</v>
      </c>
      <c r="C6020" t="s">
        <v>1962</v>
      </c>
      <c r="D6020">
        <v>2016</v>
      </c>
    </row>
    <row r="6021" spans="1:4" x14ac:dyDescent="0.3">
      <c r="A6021" s="18" t="s">
        <v>128</v>
      </c>
      <c r="B6021" s="27">
        <v>31</v>
      </c>
      <c r="C6021" t="s">
        <v>1962</v>
      </c>
      <c r="D6021">
        <v>2016</v>
      </c>
    </row>
    <row r="6022" spans="1:4" x14ac:dyDescent="0.3">
      <c r="A6022" s="18" t="s">
        <v>128</v>
      </c>
      <c r="B6022" s="27">
        <v>31</v>
      </c>
      <c r="C6022" t="s">
        <v>1962</v>
      </c>
      <c r="D6022">
        <v>2016</v>
      </c>
    </row>
    <row r="6023" spans="1:4" x14ac:dyDescent="0.3">
      <c r="A6023" s="18" t="s">
        <v>128</v>
      </c>
      <c r="B6023" s="27">
        <v>31</v>
      </c>
      <c r="C6023" t="s">
        <v>1962</v>
      </c>
      <c r="D6023">
        <v>2016</v>
      </c>
    </row>
    <row r="6024" spans="1:4" x14ac:dyDescent="0.3">
      <c r="A6024" s="18" t="s">
        <v>128</v>
      </c>
      <c r="B6024" s="27">
        <v>31</v>
      </c>
      <c r="C6024" t="s">
        <v>1962</v>
      </c>
      <c r="D6024">
        <v>2016</v>
      </c>
    </row>
    <row r="6025" spans="1:4" x14ac:dyDescent="0.3">
      <c r="A6025" s="18" t="s">
        <v>128</v>
      </c>
      <c r="B6025" s="27">
        <v>31</v>
      </c>
      <c r="C6025" t="s">
        <v>1962</v>
      </c>
      <c r="D6025">
        <v>2016</v>
      </c>
    </row>
    <row r="6026" spans="1:4" x14ac:dyDescent="0.3">
      <c r="A6026" s="18" t="s">
        <v>128</v>
      </c>
      <c r="B6026" s="27">
        <v>31</v>
      </c>
      <c r="C6026" t="s">
        <v>1962</v>
      </c>
      <c r="D6026">
        <v>2016</v>
      </c>
    </row>
    <row r="6027" spans="1:4" x14ac:dyDescent="0.3">
      <c r="A6027" s="18" t="s">
        <v>128</v>
      </c>
      <c r="B6027" s="27">
        <v>31</v>
      </c>
      <c r="C6027" t="s">
        <v>1962</v>
      </c>
      <c r="D6027">
        <v>2016</v>
      </c>
    </row>
    <row r="6028" spans="1:4" x14ac:dyDescent="0.3">
      <c r="A6028" s="18" t="s">
        <v>128</v>
      </c>
      <c r="B6028" s="27">
        <v>31</v>
      </c>
      <c r="C6028" t="s">
        <v>1962</v>
      </c>
      <c r="D6028">
        <v>2016</v>
      </c>
    </row>
    <row r="6029" spans="1:4" x14ac:dyDescent="0.3">
      <c r="A6029" s="18" t="s">
        <v>128</v>
      </c>
      <c r="B6029" s="27">
        <v>31</v>
      </c>
      <c r="C6029" t="s">
        <v>1962</v>
      </c>
      <c r="D6029">
        <v>2016</v>
      </c>
    </row>
    <row r="6030" spans="1:4" x14ac:dyDescent="0.3">
      <c r="A6030" s="18" t="s">
        <v>128</v>
      </c>
      <c r="B6030" s="27">
        <v>31</v>
      </c>
      <c r="C6030" t="s">
        <v>1962</v>
      </c>
      <c r="D6030">
        <v>2016</v>
      </c>
    </row>
    <row r="6031" spans="1:4" x14ac:dyDescent="0.3">
      <c r="A6031" s="18" t="s">
        <v>128</v>
      </c>
      <c r="B6031" s="27">
        <v>31</v>
      </c>
      <c r="C6031" t="s">
        <v>1962</v>
      </c>
      <c r="D6031">
        <v>2016</v>
      </c>
    </row>
    <row r="6032" spans="1:4" x14ac:dyDescent="0.3">
      <c r="A6032" s="18" t="s">
        <v>128</v>
      </c>
      <c r="B6032" s="27">
        <v>31</v>
      </c>
      <c r="C6032" t="s">
        <v>1962</v>
      </c>
      <c r="D6032">
        <v>2016</v>
      </c>
    </row>
    <row r="6033" spans="1:4" x14ac:dyDescent="0.3">
      <c r="A6033" s="18" t="s">
        <v>128</v>
      </c>
      <c r="B6033" s="27">
        <v>31</v>
      </c>
      <c r="C6033" t="s">
        <v>1962</v>
      </c>
      <c r="D6033">
        <v>2016</v>
      </c>
    </row>
    <row r="6034" spans="1:4" x14ac:dyDescent="0.3">
      <c r="A6034" s="18" t="s">
        <v>128</v>
      </c>
      <c r="B6034" s="27">
        <v>31</v>
      </c>
      <c r="C6034" t="s">
        <v>1962</v>
      </c>
      <c r="D6034">
        <v>2016</v>
      </c>
    </row>
    <row r="6035" spans="1:4" x14ac:dyDescent="0.3">
      <c r="A6035" s="18" t="s">
        <v>128</v>
      </c>
      <c r="B6035" s="27">
        <v>31</v>
      </c>
      <c r="C6035" t="s">
        <v>1962</v>
      </c>
      <c r="D6035">
        <v>2016</v>
      </c>
    </row>
    <row r="6036" spans="1:4" x14ac:dyDescent="0.3">
      <c r="A6036" s="18" t="s">
        <v>128</v>
      </c>
      <c r="B6036" s="27">
        <v>31</v>
      </c>
      <c r="C6036" t="s">
        <v>1962</v>
      </c>
      <c r="D6036">
        <v>2016</v>
      </c>
    </row>
    <row r="6037" spans="1:4" x14ac:dyDescent="0.3">
      <c r="A6037" s="18" t="s">
        <v>128</v>
      </c>
      <c r="B6037" s="27">
        <v>31</v>
      </c>
      <c r="C6037" t="s">
        <v>1962</v>
      </c>
      <c r="D6037">
        <v>2016</v>
      </c>
    </row>
    <row r="6038" spans="1:4" x14ac:dyDescent="0.3">
      <c r="A6038" s="18" t="s">
        <v>128</v>
      </c>
      <c r="B6038" s="27">
        <v>31</v>
      </c>
      <c r="C6038" t="s">
        <v>1962</v>
      </c>
      <c r="D6038">
        <v>2016</v>
      </c>
    </row>
    <row r="6039" spans="1:4" x14ac:dyDescent="0.3">
      <c r="A6039" s="18" t="s">
        <v>128</v>
      </c>
      <c r="B6039" s="27">
        <v>31</v>
      </c>
      <c r="C6039" t="s">
        <v>1962</v>
      </c>
      <c r="D6039">
        <v>2016</v>
      </c>
    </row>
    <row r="6040" spans="1:4" x14ac:dyDescent="0.3">
      <c r="A6040" s="18" t="s">
        <v>128</v>
      </c>
      <c r="B6040" s="27">
        <v>31</v>
      </c>
      <c r="C6040" t="s">
        <v>1962</v>
      </c>
      <c r="D6040">
        <v>2016</v>
      </c>
    </row>
    <row r="6041" spans="1:4" x14ac:dyDescent="0.3">
      <c r="A6041" s="18" t="s">
        <v>128</v>
      </c>
      <c r="B6041" s="27">
        <v>31</v>
      </c>
      <c r="C6041" t="s">
        <v>1962</v>
      </c>
      <c r="D6041">
        <v>2016</v>
      </c>
    </row>
    <row r="6042" spans="1:4" x14ac:dyDescent="0.3">
      <c r="A6042" s="18" t="s">
        <v>128</v>
      </c>
      <c r="B6042" s="27">
        <v>31</v>
      </c>
      <c r="C6042" t="s">
        <v>1962</v>
      </c>
      <c r="D6042">
        <v>2016</v>
      </c>
    </row>
    <row r="6043" spans="1:4" x14ac:dyDescent="0.3">
      <c r="A6043" s="18" t="s">
        <v>128</v>
      </c>
      <c r="B6043" s="27">
        <v>31</v>
      </c>
      <c r="C6043" t="s">
        <v>1962</v>
      </c>
      <c r="D6043">
        <v>2016</v>
      </c>
    </row>
    <row r="6044" spans="1:4" x14ac:dyDescent="0.3">
      <c r="A6044" s="18" t="s">
        <v>128</v>
      </c>
      <c r="B6044" s="27">
        <v>31</v>
      </c>
      <c r="C6044" t="s">
        <v>1962</v>
      </c>
      <c r="D6044">
        <v>2016</v>
      </c>
    </row>
    <row r="6045" spans="1:4" x14ac:dyDescent="0.3">
      <c r="A6045" s="18" t="s">
        <v>128</v>
      </c>
      <c r="B6045" s="27">
        <v>31</v>
      </c>
      <c r="C6045" t="s">
        <v>1962</v>
      </c>
      <c r="D6045">
        <v>2016</v>
      </c>
    </row>
    <row r="6046" spans="1:4" x14ac:dyDescent="0.3">
      <c r="A6046" s="18" t="s">
        <v>128</v>
      </c>
      <c r="B6046" s="27">
        <v>31</v>
      </c>
      <c r="C6046" t="s">
        <v>1962</v>
      </c>
      <c r="D6046">
        <v>2016</v>
      </c>
    </row>
    <row r="6047" spans="1:4" x14ac:dyDescent="0.3">
      <c r="A6047" s="18" t="s">
        <v>128</v>
      </c>
      <c r="B6047" s="27">
        <v>31</v>
      </c>
      <c r="C6047" t="s">
        <v>1962</v>
      </c>
      <c r="D6047">
        <v>2016</v>
      </c>
    </row>
    <row r="6048" spans="1:4" x14ac:dyDescent="0.3">
      <c r="A6048" s="18" t="s">
        <v>128</v>
      </c>
      <c r="B6048" s="27">
        <v>31</v>
      </c>
      <c r="C6048" t="s">
        <v>1962</v>
      </c>
      <c r="D6048">
        <v>2016</v>
      </c>
    </row>
    <row r="6049" spans="1:4" x14ac:dyDescent="0.3">
      <c r="A6049" s="18" t="s">
        <v>128</v>
      </c>
      <c r="B6049" s="27">
        <v>31</v>
      </c>
      <c r="C6049" t="s">
        <v>1962</v>
      </c>
      <c r="D6049">
        <v>2016</v>
      </c>
    </row>
    <row r="6050" spans="1:4" x14ac:dyDescent="0.3">
      <c r="A6050" s="18" t="s">
        <v>128</v>
      </c>
      <c r="B6050" s="27">
        <v>31</v>
      </c>
      <c r="C6050" t="s">
        <v>1962</v>
      </c>
      <c r="D6050">
        <v>2016</v>
      </c>
    </row>
    <row r="6051" spans="1:4" x14ac:dyDescent="0.3">
      <c r="A6051" s="18" t="s">
        <v>128</v>
      </c>
      <c r="B6051" s="27">
        <v>31</v>
      </c>
      <c r="C6051" t="s">
        <v>1962</v>
      </c>
      <c r="D6051">
        <v>2016</v>
      </c>
    </row>
    <row r="6052" spans="1:4" x14ac:dyDescent="0.3">
      <c r="A6052" s="18" t="s">
        <v>128</v>
      </c>
      <c r="B6052" s="27">
        <v>31</v>
      </c>
      <c r="C6052" t="s">
        <v>1962</v>
      </c>
      <c r="D6052">
        <v>2016</v>
      </c>
    </row>
    <row r="6053" spans="1:4" x14ac:dyDescent="0.3">
      <c r="A6053" s="18" t="s">
        <v>128</v>
      </c>
      <c r="B6053" s="27">
        <v>31</v>
      </c>
      <c r="C6053" t="s">
        <v>1962</v>
      </c>
      <c r="D6053">
        <v>2016</v>
      </c>
    </row>
    <row r="6054" spans="1:4" x14ac:dyDescent="0.3">
      <c r="A6054" s="18" t="s">
        <v>128</v>
      </c>
      <c r="B6054" s="27">
        <v>31</v>
      </c>
      <c r="C6054" t="s">
        <v>1962</v>
      </c>
      <c r="D6054">
        <v>2016</v>
      </c>
    </row>
    <row r="6055" spans="1:4" x14ac:dyDescent="0.3">
      <c r="A6055" s="18" t="s">
        <v>128</v>
      </c>
      <c r="B6055" s="27">
        <v>31</v>
      </c>
      <c r="C6055" t="s">
        <v>1962</v>
      </c>
      <c r="D6055">
        <v>2016</v>
      </c>
    </row>
    <row r="6056" spans="1:4" x14ac:dyDescent="0.3">
      <c r="A6056" s="18" t="s">
        <v>128</v>
      </c>
      <c r="B6056" s="27">
        <v>31</v>
      </c>
      <c r="C6056" t="s">
        <v>1962</v>
      </c>
      <c r="D6056">
        <v>2016</v>
      </c>
    </row>
    <row r="6057" spans="1:4" x14ac:dyDescent="0.3">
      <c r="A6057" s="18" t="s">
        <v>128</v>
      </c>
      <c r="B6057" s="27">
        <v>31</v>
      </c>
      <c r="C6057" t="s">
        <v>1962</v>
      </c>
      <c r="D6057">
        <v>2016</v>
      </c>
    </row>
    <row r="6058" spans="1:4" x14ac:dyDescent="0.3">
      <c r="A6058" s="18" t="s">
        <v>128</v>
      </c>
      <c r="B6058" s="27">
        <v>31</v>
      </c>
      <c r="C6058" t="s">
        <v>1962</v>
      </c>
      <c r="D6058">
        <v>2016</v>
      </c>
    </row>
    <row r="6059" spans="1:4" x14ac:dyDescent="0.3">
      <c r="A6059" s="18" t="s">
        <v>128</v>
      </c>
      <c r="B6059" s="27">
        <v>31</v>
      </c>
      <c r="C6059" t="s">
        <v>1962</v>
      </c>
      <c r="D6059">
        <v>2016</v>
      </c>
    </row>
    <row r="6060" spans="1:4" x14ac:dyDescent="0.3">
      <c r="A6060" s="18" t="s">
        <v>128</v>
      </c>
      <c r="B6060" s="27">
        <v>31</v>
      </c>
      <c r="C6060" t="s">
        <v>1962</v>
      </c>
      <c r="D6060">
        <v>2016</v>
      </c>
    </row>
    <row r="6061" spans="1:4" x14ac:dyDescent="0.3">
      <c r="A6061" s="18" t="s">
        <v>128</v>
      </c>
      <c r="B6061" s="27">
        <v>31</v>
      </c>
      <c r="C6061" t="s">
        <v>1962</v>
      </c>
      <c r="D6061">
        <v>2016</v>
      </c>
    </row>
    <row r="6062" spans="1:4" x14ac:dyDescent="0.3">
      <c r="A6062" s="18" t="s">
        <v>128</v>
      </c>
      <c r="B6062" s="27">
        <v>31</v>
      </c>
      <c r="C6062" t="s">
        <v>1962</v>
      </c>
      <c r="D6062">
        <v>2016</v>
      </c>
    </row>
    <row r="6063" spans="1:4" x14ac:dyDescent="0.3">
      <c r="A6063" s="18" t="s">
        <v>128</v>
      </c>
      <c r="B6063" s="27">
        <v>31</v>
      </c>
      <c r="C6063" t="s">
        <v>1962</v>
      </c>
      <c r="D6063">
        <v>2016</v>
      </c>
    </row>
    <row r="6064" spans="1:4" x14ac:dyDescent="0.3">
      <c r="A6064" s="18" t="s">
        <v>128</v>
      </c>
      <c r="B6064" s="27">
        <v>31</v>
      </c>
      <c r="C6064" t="s">
        <v>1962</v>
      </c>
      <c r="D6064">
        <v>2016</v>
      </c>
    </row>
    <row r="6065" spans="1:4" x14ac:dyDescent="0.3">
      <c r="A6065" s="18" t="s">
        <v>128</v>
      </c>
      <c r="B6065" s="27">
        <v>31</v>
      </c>
      <c r="C6065" t="s">
        <v>1962</v>
      </c>
      <c r="D6065">
        <v>2016</v>
      </c>
    </row>
    <row r="6066" spans="1:4" x14ac:dyDescent="0.3">
      <c r="A6066" s="18" t="s">
        <v>128</v>
      </c>
      <c r="B6066" s="27">
        <v>31</v>
      </c>
      <c r="C6066" t="s">
        <v>1962</v>
      </c>
      <c r="D6066">
        <v>2016</v>
      </c>
    </row>
    <row r="6067" spans="1:4" x14ac:dyDescent="0.3">
      <c r="A6067" s="18" t="s">
        <v>128</v>
      </c>
      <c r="B6067" s="27">
        <v>31</v>
      </c>
      <c r="C6067" t="s">
        <v>1962</v>
      </c>
      <c r="D6067">
        <v>2016</v>
      </c>
    </row>
    <row r="6068" spans="1:4" x14ac:dyDescent="0.3">
      <c r="A6068" s="18" t="s">
        <v>128</v>
      </c>
      <c r="B6068" s="27">
        <v>31</v>
      </c>
      <c r="C6068" t="s">
        <v>1962</v>
      </c>
      <c r="D6068">
        <v>2016</v>
      </c>
    </row>
    <row r="6069" spans="1:4" x14ac:dyDescent="0.3">
      <c r="A6069" s="18" t="s">
        <v>128</v>
      </c>
      <c r="B6069" s="27">
        <v>31</v>
      </c>
      <c r="C6069" t="s">
        <v>1962</v>
      </c>
      <c r="D6069">
        <v>2016</v>
      </c>
    </row>
    <row r="6070" spans="1:4" x14ac:dyDescent="0.3">
      <c r="A6070" s="18" t="s">
        <v>128</v>
      </c>
      <c r="B6070" s="27">
        <v>31</v>
      </c>
      <c r="C6070" t="s">
        <v>1962</v>
      </c>
      <c r="D6070">
        <v>2016</v>
      </c>
    </row>
    <row r="6071" spans="1:4" x14ac:dyDescent="0.3">
      <c r="A6071" s="18" t="s">
        <v>128</v>
      </c>
      <c r="B6071" s="27">
        <v>31</v>
      </c>
      <c r="C6071" t="s">
        <v>1962</v>
      </c>
      <c r="D6071">
        <v>2016</v>
      </c>
    </row>
    <row r="6072" spans="1:4" x14ac:dyDescent="0.3">
      <c r="A6072" s="18" t="s">
        <v>128</v>
      </c>
      <c r="B6072" s="27">
        <v>31</v>
      </c>
      <c r="C6072" t="s">
        <v>1962</v>
      </c>
      <c r="D6072">
        <v>2016</v>
      </c>
    </row>
    <row r="6073" spans="1:4" x14ac:dyDescent="0.3">
      <c r="A6073" s="18" t="s">
        <v>128</v>
      </c>
      <c r="B6073" s="27">
        <v>31</v>
      </c>
      <c r="C6073" t="s">
        <v>1962</v>
      </c>
      <c r="D6073">
        <v>2016</v>
      </c>
    </row>
    <row r="6074" spans="1:4" x14ac:dyDescent="0.3">
      <c r="A6074" s="18" t="s">
        <v>128</v>
      </c>
      <c r="B6074" s="27">
        <v>31</v>
      </c>
      <c r="C6074" t="s">
        <v>1962</v>
      </c>
      <c r="D6074">
        <v>2016</v>
      </c>
    </row>
    <row r="6075" spans="1:4" x14ac:dyDescent="0.3">
      <c r="A6075" s="18" t="s">
        <v>128</v>
      </c>
      <c r="B6075" s="27">
        <v>31</v>
      </c>
      <c r="C6075" t="s">
        <v>1962</v>
      </c>
      <c r="D6075">
        <v>2016</v>
      </c>
    </row>
    <row r="6076" spans="1:4" x14ac:dyDescent="0.3">
      <c r="A6076" s="18" t="s">
        <v>128</v>
      </c>
      <c r="B6076" s="27">
        <v>31</v>
      </c>
      <c r="C6076" t="s">
        <v>1962</v>
      </c>
      <c r="D6076">
        <v>2016</v>
      </c>
    </row>
    <row r="6077" spans="1:4" x14ac:dyDescent="0.3">
      <c r="A6077" s="18" t="s">
        <v>128</v>
      </c>
      <c r="B6077" s="27">
        <v>31</v>
      </c>
      <c r="C6077" t="s">
        <v>1962</v>
      </c>
      <c r="D6077">
        <v>2016</v>
      </c>
    </row>
    <row r="6078" spans="1:4" x14ac:dyDescent="0.3">
      <c r="A6078" s="18" t="s">
        <v>128</v>
      </c>
      <c r="B6078" s="27">
        <v>31</v>
      </c>
      <c r="C6078" t="s">
        <v>1962</v>
      </c>
      <c r="D6078">
        <v>2016</v>
      </c>
    </row>
    <row r="6079" spans="1:4" x14ac:dyDescent="0.3">
      <c r="A6079" s="18" t="s">
        <v>128</v>
      </c>
      <c r="B6079" s="27">
        <v>31</v>
      </c>
      <c r="C6079" t="s">
        <v>1962</v>
      </c>
      <c r="D6079">
        <v>2016</v>
      </c>
    </row>
    <row r="6080" spans="1:4" x14ac:dyDescent="0.3">
      <c r="A6080" s="18" t="s">
        <v>128</v>
      </c>
      <c r="B6080" s="27">
        <v>31</v>
      </c>
      <c r="C6080" t="s">
        <v>1962</v>
      </c>
      <c r="D6080">
        <v>2016</v>
      </c>
    </row>
    <row r="6081" spans="1:4" x14ac:dyDescent="0.3">
      <c r="A6081" s="18" t="s">
        <v>128</v>
      </c>
      <c r="B6081" s="27">
        <v>31</v>
      </c>
      <c r="C6081" t="s">
        <v>1962</v>
      </c>
      <c r="D6081">
        <v>2016</v>
      </c>
    </row>
    <row r="6082" spans="1:4" x14ac:dyDescent="0.3">
      <c r="A6082" s="18" t="s">
        <v>128</v>
      </c>
      <c r="B6082" s="27">
        <v>31</v>
      </c>
      <c r="C6082" t="s">
        <v>1962</v>
      </c>
      <c r="D6082">
        <v>2016</v>
      </c>
    </row>
    <row r="6083" spans="1:4" x14ac:dyDescent="0.3">
      <c r="A6083" s="18" t="s">
        <v>128</v>
      </c>
      <c r="B6083" s="27">
        <v>31</v>
      </c>
      <c r="C6083" t="s">
        <v>1962</v>
      </c>
      <c r="D6083">
        <v>2016</v>
      </c>
    </row>
    <row r="6084" spans="1:4" x14ac:dyDescent="0.3">
      <c r="A6084" s="18" t="s">
        <v>128</v>
      </c>
      <c r="B6084" s="27">
        <v>31</v>
      </c>
      <c r="C6084" t="s">
        <v>1962</v>
      </c>
      <c r="D6084">
        <v>2016</v>
      </c>
    </row>
    <row r="6085" spans="1:4" x14ac:dyDescent="0.3">
      <c r="A6085" s="18" t="s">
        <v>128</v>
      </c>
      <c r="B6085" s="27">
        <v>31</v>
      </c>
      <c r="C6085" t="s">
        <v>1962</v>
      </c>
      <c r="D6085">
        <v>2016</v>
      </c>
    </row>
    <row r="6086" spans="1:4" x14ac:dyDescent="0.3">
      <c r="A6086" s="18" t="s">
        <v>128</v>
      </c>
      <c r="B6086" s="27">
        <v>31</v>
      </c>
      <c r="C6086" t="s">
        <v>1962</v>
      </c>
      <c r="D6086">
        <v>2016</v>
      </c>
    </row>
    <row r="6087" spans="1:4" x14ac:dyDescent="0.3">
      <c r="A6087" s="18" t="s">
        <v>128</v>
      </c>
      <c r="B6087" s="27">
        <v>31</v>
      </c>
      <c r="C6087" t="s">
        <v>1962</v>
      </c>
      <c r="D6087">
        <v>2016</v>
      </c>
    </row>
    <row r="6088" spans="1:4" x14ac:dyDescent="0.3">
      <c r="A6088" s="18" t="s">
        <v>128</v>
      </c>
      <c r="B6088" s="27">
        <v>31</v>
      </c>
      <c r="C6088" t="s">
        <v>1962</v>
      </c>
      <c r="D6088">
        <v>2016</v>
      </c>
    </row>
    <row r="6089" spans="1:4" x14ac:dyDescent="0.3">
      <c r="A6089" s="18" t="s">
        <v>128</v>
      </c>
      <c r="B6089" s="27">
        <v>31</v>
      </c>
      <c r="C6089" t="s">
        <v>1962</v>
      </c>
      <c r="D6089">
        <v>2016</v>
      </c>
    </row>
    <row r="6090" spans="1:4" x14ac:dyDescent="0.3">
      <c r="A6090" s="18" t="s">
        <v>128</v>
      </c>
      <c r="B6090" s="27">
        <v>31</v>
      </c>
      <c r="C6090" t="s">
        <v>1962</v>
      </c>
      <c r="D6090">
        <v>2016</v>
      </c>
    </row>
    <row r="6091" spans="1:4" x14ac:dyDescent="0.3">
      <c r="A6091" s="18" t="s">
        <v>128</v>
      </c>
      <c r="B6091" s="27">
        <v>31</v>
      </c>
      <c r="C6091" t="s">
        <v>1962</v>
      </c>
      <c r="D6091">
        <v>2016</v>
      </c>
    </row>
    <row r="6092" spans="1:4" x14ac:dyDescent="0.3">
      <c r="A6092" s="18" t="s">
        <v>128</v>
      </c>
      <c r="B6092" s="27">
        <v>31</v>
      </c>
      <c r="C6092" t="s">
        <v>1962</v>
      </c>
      <c r="D6092">
        <v>2016</v>
      </c>
    </row>
    <row r="6093" spans="1:4" x14ac:dyDescent="0.3">
      <c r="A6093" s="18" t="s">
        <v>128</v>
      </c>
      <c r="B6093" s="27">
        <v>31</v>
      </c>
      <c r="C6093" t="s">
        <v>1962</v>
      </c>
      <c r="D6093">
        <v>2016</v>
      </c>
    </row>
    <row r="6094" spans="1:4" x14ac:dyDescent="0.3">
      <c r="A6094" s="18" t="s">
        <v>128</v>
      </c>
      <c r="B6094" s="27">
        <v>31</v>
      </c>
      <c r="C6094" t="s">
        <v>1962</v>
      </c>
      <c r="D6094">
        <v>2016</v>
      </c>
    </row>
    <row r="6095" spans="1:4" x14ac:dyDescent="0.3">
      <c r="A6095" s="18" t="s">
        <v>128</v>
      </c>
      <c r="B6095" s="27">
        <v>31</v>
      </c>
      <c r="C6095" t="s">
        <v>1962</v>
      </c>
      <c r="D6095">
        <v>2016</v>
      </c>
    </row>
    <row r="6096" spans="1:4" x14ac:dyDescent="0.3">
      <c r="A6096" s="18" t="s">
        <v>128</v>
      </c>
      <c r="B6096" s="27">
        <v>31</v>
      </c>
      <c r="C6096" t="s">
        <v>1962</v>
      </c>
      <c r="D6096">
        <v>2016</v>
      </c>
    </row>
    <row r="6097" spans="1:4" x14ac:dyDescent="0.3">
      <c r="A6097" s="18" t="s">
        <v>128</v>
      </c>
      <c r="B6097" s="27">
        <v>31</v>
      </c>
      <c r="C6097" t="s">
        <v>1962</v>
      </c>
      <c r="D6097">
        <v>2016</v>
      </c>
    </row>
    <row r="6098" spans="1:4" x14ac:dyDescent="0.3">
      <c r="A6098" s="18" t="s">
        <v>128</v>
      </c>
      <c r="B6098" s="27">
        <v>31</v>
      </c>
      <c r="C6098" t="s">
        <v>1962</v>
      </c>
      <c r="D6098">
        <v>2016</v>
      </c>
    </row>
    <row r="6099" spans="1:4" x14ac:dyDescent="0.3">
      <c r="A6099" s="18" t="s">
        <v>128</v>
      </c>
      <c r="B6099" s="27">
        <v>31</v>
      </c>
      <c r="C6099" t="s">
        <v>1962</v>
      </c>
      <c r="D6099">
        <v>2016</v>
      </c>
    </row>
    <row r="6100" spans="1:4" x14ac:dyDescent="0.3">
      <c r="A6100" s="18" t="s">
        <v>128</v>
      </c>
      <c r="B6100" s="27">
        <v>31</v>
      </c>
      <c r="C6100" t="s">
        <v>1962</v>
      </c>
      <c r="D6100">
        <v>2016</v>
      </c>
    </row>
    <row r="6101" spans="1:4" x14ac:dyDescent="0.3">
      <c r="A6101" s="18" t="s">
        <v>128</v>
      </c>
      <c r="B6101" s="27">
        <v>31</v>
      </c>
      <c r="C6101" t="s">
        <v>1962</v>
      </c>
      <c r="D6101">
        <v>2016</v>
      </c>
    </row>
    <row r="6102" spans="1:4" x14ac:dyDescent="0.3">
      <c r="A6102" s="18" t="s">
        <v>128</v>
      </c>
      <c r="B6102" s="27">
        <v>31</v>
      </c>
      <c r="C6102" t="s">
        <v>1962</v>
      </c>
      <c r="D6102">
        <v>2016</v>
      </c>
    </row>
    <row r="6103" spans="1:4" x14ac:dyDescent="0.3">
      <c r="A6103" s="18" t="s">
        <v>128</v>
      </c>
      <c r="B6103" s="27">
        <v>31</v>
      </c>
      <c r="C6103" t="s">
        <v>1962</v>
      </c>
      <c r="D6103">
        <v>2016</v>
      </c>
    </row>
    <row r="6104" spans="1:4" x14ac:dyDescent="0.3">
      <c r="A6104" s="18" t="s">
        <v>128</v>
      </c>
      <c r="B6104" s="27">
        <v>31</v>
      </c>
      <c r="C6104" t="s">
        <v>1962</v>
      </c>
      <c r="D6104">
        <v>2016</v>
      </c>
    </row>
    <row r="6105" spans="1:4" x14ac:dyDescent="0.3">
      <c r="A6105" s="18" t="s">
        <v>128</v>
      </c>
      <c r="B6105" s="27">
        <v>31</v>
      </c>
      <c r="C6105" t="s">
        <v>1962</v>
      </c>
      <c r="D6105">
        <v>2016</v>
      </c>
    </row>
    <row r="6106" spans="1:4" x14ac:dyDescent="0.3">
      <c r="A6106" s="18" t="s">
        <v>128</v>
      </c>
      <c r="B6106" s="27">
        <v>31</v>
      </c>
      <c r="C6106" t="s">
        <v>1962</v>
      </c>
      <c r="D6106">
        <v>2016</v>
      </c>
    </row>
    <row r="6107" spans="1:4" x14ac:dyDescent="0.3">
      <c r="A6107" s="18" t="s">
        <v>128</v>
      </c>
      <c r="B6107" s="27">
        <v>31</v>
      </c>
      <c r="C6107" t="s">
        <v>1962</v>
      </c>
      <c r="D6107">
        <v>2016</v>
      </c>
    </row>
    <row r="6108" spans="1:4" x14ac:dyDescent="0.3">
      <c r="A6108" s="18" t="s">
        <v>128</v>
      </c>
      <c r="B6108" s="27">
        <v>31</v>
      </c>
      <c r="C6108" t="s">
        <v>1962</v>
      </c>
      <c r="D6108">
        <v>2016</v>
      </c>
    </row>
    <row r="6109" spans="1:4" x14ac:dyDescent="0.3">
      <c r="A6109" s="18" t="s">
        <v>128</v>
      </c>
      <c r="B6109" s="27">
        <v>31</v>
      </c>
      <c r="C6109" t="s">
        <v>1962</v>
      </c>
      <c r="D6109">
        <v>2016</v>
      </c>
    </row>
    <row r="6110" spans="1:4" x14ac:dyDescent="0.3">
      <c r="A6110" s="18" t="s">
        <v>128</v>
      </c>
      <c r="B6110" s="27">
        <v>31</v>
      </c>
      <c r="C6110" t="s">
        <v>1962</v>
      </c>
      <c r="D6110">
        <v>2016</v>
      </c>
    </row>
    <row r="6111" spans="1:4" x14ac:dyDescent="0.3">
      <c r="A6111" s="18" t="s">
        <v>128</v>
      </c>
      <c r="B6111" s="27">
        <v>31</v>
      </c>
      <c r="C6111" t="s">
        <v>1962</v>
      </c>
      <c r="D6111">
        <v>2016</v>
      </c>
    </row>
    <row r="6112" spans="1:4" x14ac:dyDescent="0.3">
      <c r="A6112" s="18" t="s">
        <v>128</v>
      </c>
      <c r="B6112" s="27">
        <v>31</v>
      </c>
      <c r="C6112" t="s">
        <v>1962</v>
      </c>
      <c r="D6112">
        <v>2016</v>
      </c>
    </row>
    <row r="6113" spans="1:4" x14ac:dyDescent="0.3">
      <c r="A6113" s="18" t="s">
        <v>128</v>
      </c>
      <c r="B6113" s="27">
        <v>31</v>
      </c>
      <c r="C6113" t="s">
        <v>1962</v>
      </c>
      <c r="D6113">
        <v>2016</v>
      </c>
    </row>
    <row r="6114" spans="1:4" x14ac:dyDescent="0.3">
      <c r="A6114" s="18" t="s">
        <v>128</v>
      </c>
      <c r="B6114" s="27">
        <v>31</v>
      </c>
      <c r="C6114" t="s">
        <v>1962</v>
      </c>
      <c r="D6114">
        <v>2016</v>
      </c>
    </row>
    <row r="6115" spans="1:4" x14ac:dyDescent="0.3">
      <c r="A6115" s="18" t="s">
        <v>128</v>
      </c>
      <c r="B6115" s="27">
        <v>31</v>
      </c>
      <c r="C6115" t="s">
        <v>1962</v>
      </c>
      <c r="D6115">
        <v>2016</v>
      </c>
    </row>
    <row r="6116" spans="1:4" x14ac:dyDescent="0.3">
      <c r="A6116" s="18" t="s">
        <v>128</v>
      </c>
      <c r="B6116" s="27">
        <v>31</v>
      </c>
      <c r="C6116" t="s">
        <v>1962</v>
      </c>
      <c r="D6116">
        <v>2016</v>
      </c>
    </row>
    <row r="6117" spans="1:4" x14ac:dyDescent="0.3">
      <c r="A6117" s="18" t="s">
        <v>128</v>
      </c>
      <c r="B6117" s="27">
        <v>31</v>
      </c>
      <c r="C6117" t="s">
        <v>1962</v>
      </c>
      <c r="D6117">
        <v>2016</v>
      </c>
    </row>
    <row r="6118" spans="1:4" x14ac:dyDescent="0.3">
      <c r="A6118" s="18" t="s">
        <v>128</v>
      </c>
      <c r="B6118" s="27">
        <v>31</v>
      </c>
      <c r="C6118" t="s">
        <v>1962</v>
      </c>
      <c r="D6118">
        <v>2016</v>
      </c>
    </row>
    <row r="6119" spans="1:4" x14ac:dyDescent="0.3">
      <c r="A6119" s="18" t="s">
        <v>128</v>
      </c>
      <c r="B6119" s="27">
        <v>31</v>
      </c>
      <c r="C6119" t="s">
        <v>1962</v>
      </c>
      <c r="D6119">
        <v>2016</v>
      </c>
    </row>
    <row r="6120" spans="1:4" x14ac:dyDescent="0.3">
      <c r="A6120" s="18" t="s">
        <v>128</v>
      </c>
      <c r="B6120" s="27">
        <v>31</v>
      </c>
      <c r="C6120" t="s">
        <v>1962</v>
      </c>
      <c r="D6120">
        <v>2016</v>
      </c>
    </row>
    <row r="6121" spans="1:4" x14ac:dyDescent="0.3">
      <c r="A6121" s="18" t="s">
        <v>128</v>
      </c>
      <c r="B6121" s="27">
        <v>31</v>
      </c>
      <c r="C6121" t="s">
        <v>1962</v>
      </c>
      <c r="D6121">
        <v>2016</v>
      </c>
    </row>
    <row r="6122" spans="1:4" x14ac:dyDescent="0.3">
      <c r="A6122" s="18" t="s">
        <v>128</v>
      </c>
      <c r="B6122" s="27">
        <v>31</v>
      </c>
      <c r="C6122" t="s">
        <v>1962</v>
      </c>
      <c r="D6122">
        <v>2016</v>
      </c>
    </row>
    <row r="6123" spans="1:4" x14ac:dyDescent="0.3">
      <c r="A6123" s="18" t="s">
        <v>128</v>
      </c>
      <c r="B6123" s="27">
        <v>31</v>
      </c>
      <c r="C6123" t="s">
        <v>1962</v>
      </c>
      <c r="D6123">
        <v>2016</v>
      </c>
    </row>
    <row r="6124" spans="1:4" x14ac:dyDescent="0.3">
      <c r="A6124" s="18" t="s">
        <v>128</v>
      </c>
      <c r="B6124" s="27">
        <v>31</v>
      </c>
      <c r="C6124" t="s">
        <v>1962</v>
      </c>
      <c r="D6124">
        <v>2016</v>
      </c>
    </row>
    <row r="6125" spans="1:4" x14ac:dyDescent="0.3">
      <c r="A6125" s="18" t="s">
        <v>128</v>
      </c>
      <c r="B6125" s="27">
        <v>31</v>
      </c>
      <c r="C6125" t="s">
        <v>1962</v>
      </c>
      <c r="D6125">
        <v>2016</v>
      </c>
    </row>
    <row r="6126" spans="1:4" x14ac:dyDescent="0.3">
      <c r="A6126" s="18" t="s">
        <v>128</v>
      </c>
      <c r="B6126" s="27">
        <v>31</v>
      </c>
      <c r="C6126" t="s">
        <v>1962</v>
      </c>
      <c r="D6126">
        <v>2016</v>
      </c>
    </row>
    <row r="6127" spans="1:4" x14ac:dyDescent="0.3">
      <c r="A6127" s="18" t="s">
        <v>128</v>
      </c>
      <c r="B6127" s="27">
        <v>31</v>
      </c>
      <c r="C6127" t="s">
        <v>1962</v>
      </c>
      <c r="D6127">
        <v>2016</v>
      </c>
    </row>
    <row r="6128" spans="1:4" x14ac:dyDescent="0.3">
      <c r="A6128" s="18" t="s">
        <v>128</v>
      </c>
      <c r="B6128" s="27">
        <v>31</v>
      </c>
      <c r="C6128" t="s">
        <v>1962</v>
      </c>
      <c r="D6128">
        <v>2016</v>
      </c>
    </row>
    <row r="6129" spans="1:4" x14ac:dyDescent="0.3">
      <c r="A6129" s="18" t="s">
        <v>128</v>
      </c>
      <c r="B6129" s="27">
        <v>31</v>
      </c>
      <c r="C6129" t="s">
        <v>1962</v>
      </c>
      <c r="D6129">
        <v>2016</v>
      </c>
    </row>
    <row r="6130" spans="1:4" x14ac:dyDescent="0.3">
      <c r="A6130" s="18" t="s">
        <v>128</v>
      </c>
      <c r="B6130" s="27">
        <v>31</v>
      </c>
      <c r="C6130" t="s">
        <v>1962</v>
      </c>
      <c r="D6130">
        <v>2016</v>
      </c>
    </row>
    <row r="6131" spans="1:4" x14ac:dyDescent="0.3">
      <c r="A6131" s="18" t="s">
        <v>128</v>
      </c>
      <c r="B6131" s="27">
        <v>31</v>
      </c>
      <c r="C6131" t="s">
        <v>1962</v>
      </c>
      <c r="D6131">
        <v>2016</v>
      </c>
    </row>
    <row r="6132" spans="1:4" x14ac:dyDescent="0.3">
      <c r="A6132" s="18" t="s">
        <v>128</v>
      </c>
      <c r="B6132" s="27">
        <v>31</v>
      </c>
      <c r="C6132" t="s">
        <v>1962</v>
      </c>
      <c r="D6132">
        <v>2016</v>
      </c>
    </row>
    <row r="6133" spans="1:4" x14ac:dyDescent="0.3">
      <c r="A6133" s="18" t="s">
        <v>128</v>
      </c>
      <c r="B6133" s="27">
        <v>31</v>
      </c>
      <c r="C6133" t="s">
        <v>1962</v>
      </c>
      <c r="D6133">
        <v>2016</v>
      </c>
    </row>
    <row r="6134" spans="1:4" x14ac:dyDescent="0.3">
      <c r="A6134" s="18" t="s">
        <v>128</v>
      </c>
      <c r="B6134" s="27">
        <v>31</v>
      </c>
      <c r="C6134" t="s">
        <v>1962</v>
      </c>
      <c r="D6134">
        <v>2016</v>
      </c>
    </row>
    <row r="6135" spans="1:4" x14ac:dyDescent="0.3">
      <c r="A6135" s="18" t="s">
        <v>128</v>
      </c>
      <c r="B6135" s="27">
        <v>31</v>
      </c>
      <c r="C6135" t="s">
        <v>1962</v>
      </c>
      <c r="D6135">
        <v>2016</v>
      </c>
    </row>
    <row r="6136" spans="1:4" x14ac:dyDescent="0.3">
      <c r="A6136" s="18" t="s">
        <v>128</v>
      </c>
      <c r="B6136" s="27">
        <v>31</v>
      </c>
      <c r="C6136" t="s">
        <v>1962</v>
      </c>
      <c r="D6136">
        <v>2016</v>
      </c>
    </row>
    <row r="6137" spans="1:4" x14ac:dyDescent="0.3">
      <c r="A6137" s="18" t="s">
        <v>128</v>
      </c>
      <c r="B6137" s="27">
        <v>31</v>
      </c>
      <c r="C6137" t="s">
        <v>1962</v>
      </c>
      <c r="D6137">
        <v>2016</v>
      </c>
    </row>
    <row r="6138" spans="1:4" x14ac:dyDescent="0.3">
      <c r="A6138" s="18" t="s">
        <v>128</v>
      </c>
      <c r="B6138" s="27">
        <v>31</v>
      </c>
      <c r="C6138" t="s">
        <v>1962</v>
      </c>
      <c r="D6138">
        <v>2016</v>
      </c>
    </row>
    <row r="6139" spans="1:4" x14ac:dyDescent="0.3">
      <c r="A6139" s="18" t="s">
        <v>128</v>
      </c>
      <c r="B6139" s="27">
        <v>31</v>
      </c>
      <c r="C6139" t="s">
        <v>1962</v>
      </c>
      <c r="D6139">
        <v>2016</v>
      </c>
    </row>
    <row r="6140" spans="1:4" x14ac:dyDescent="0.3">
      <c r="A6140" s="18" t="s">
        <v>128</v>
      </c>
      <c r="B6140" s="27">
        <v>31</v>
      </c>
      <c r="C6140" t="s">
        <v>1962</v>
      </c>
      <c r="D6140">
        <v>2016</v>
      </c>
    </row>
    <row r="6141" spans="1:4" x14ac:dyDescent="0.3">
      <c r="A6141" s="18" t="s">
        <v>128</v>
      </c>
      <c r="B6141" s="27">
        <v>31</v>
      </c>
      <c r="C6141" t="s">
        <v>1962</v>
      </c>
      <c r="D6141">
        <v>2016</v>
      </c>
    </row>
    <row r="6142" spans="1:4" x14ac:dyDescent="0.3">
      <c r="A6142" s="18" t="s">
        <v>128</v>
      </c>
      <c r="B6142" s="27">
        <v>31</v>
      </c>
      <c r="C6142" t="s">
        <v>1962</v>
      </c>
      <c r="D6142">
        <v>2016</v>
      </c>
    </row>
    <row r="6143" spans="1:4" x14ac:dyDescent="0.3">
      <c r="A6143" s="18" t="s">
        <v>128</v>
      </c>
      <c r="B6143" s="27">
        <v>31</v>
      </c>
      <c r="C6143" t="s">
        <v>1962</v>
      </c>
      <c r="D6143">
        <v>2016</v>
      </c>
    </row>
    <row r="6144" spans="1:4" x14ac:dyDescent="0.3">
      <c r="A6144" s="18" t="s">
        <v>128</v>
      </c>
      <c r="B6144" s="27">
        <v>31</v>
      </c>
      <c r="C6144" t="s">
        <v>1962</v>
      </c>
      <c r="D6144">
        <v>2016</v>
      </c>
    </row>
    <row r="6145" spans="1:4" x14ac:dyDescent="0.3">
      <c r="A6145" s="18" t="s">
        <v>128</v>
      </c>
      <c r="B6145" s="27">
        <v>31</v>
      </c>
      <c r="C6145" t="s">
        <v>1962</v>
      </c>
      <c r="D6145">
        <v>2016</v>
      </c>
    </row>
    <row r="6146" spans="1:4" x14ac:dyDescent="0.3">
      <c r="A6146" s="18" t="s">
        <v>128</v>
      </c>
      <c r="B6146" s="27">
        <v>31</v>
      </c>
      <c r="C6146" t="s">
        <v>1962</v>
      </c>
      <c r="D6146">
        <v>2016</v>
      </c>
    </row>
    <row r="6147" spans="1:4" x14ac:dyDescent="0.3">
      <c r="A6147" s="18" t="s">
        <v>128</v>
      </c>
      <c r="B6147" s="27">
        <v>31</v>
      </c>
      <c r="C6147" t="s">
        <v>1962</v>
      </c>
      <c r="D6147">
        <v>2016</v>
      </c>
    </row>
    <row r="6148" spans="1:4" x14ac:dyDescent="0.3">
      <c r="A6148" s="18" t="s">
        <v>128</v>
      </c>
      <c r="B6148" s="27">
        <v>31</v>
      </c>
      <c r="C6148" t="s">
        <v>1962</v>
      </c>
      <c r="D6148">
        <v>2016</v>
      </c>
    </row>
    <row r="6149" spans="1:4" x14ac:dyDescent="0.3">
      <c r="A6149" s="18" t="s">
        <v>128</v>
      </c>
      <c r="B6149" s="27">
        <v>31</v>
      </c>
      <c r="C6149" t="s">
        <v>1962</v>
      </c>
      <c r="D6149">
        <v>2016</v>
      </c>
    </row>
    <row r="6150" spans="1:4" x14ac:dyDescent="0.3">
      <c r="A6150" s="18" t="s">
        <v>128</v>
      </c>
      <c r="B6150" s="27">
        <v>31</v>
      </c>
      <c r="C6150" t="s">
        <v>1962</v>
      </c>
      <c r="D6150">
        <v>2016</v>
      </c>
    </row>
    <row r="6151" spans="1:4" x14ac:dyDescent="0.3">
      <c r="A6151" s="18" t="s">
        <v>128</v>
      </c>
      <c r="B6151" s="27">
        <v>31</v>
      </c>
      <c r="C6151" t="s">
        <v>1962</v>
      </c>
      <c r="D6151">
        <v>2016</v>
      </c>
    </row>
    <row r="6152" spans="1:4" x14ac:dyDescent="0.3">
      <c r="A6152" s="18" t="s">
        <v>128</v>
      </c>
      <c r="B6152" s="27">
        <v>31</v>
      </c>
      <c r="C6152" t="s">
        <v>1962</v>
      </c>
      <c r="D6152">
        <v>2016</v>
      </c>
    </row>
    <row r="6153" spans="1:4" x14ac:dyDescent="0.3">
      <c r="A6153" s="18" t="s">
        <v>128</v>
      </c>
      <c r="B6153" s="27">
        <v>31</v>
      </c>
      <c r="C6153" t="s">
        <v>1962</v>
      </c>
      <c r="D6153">
        <v>2016</v>
      </c>
    </row>
    <row r="6154" spans="1:4" x14ac:dyDescent="0.3">
      <c r="A6154" s="18" t="s">
        <v>128</v>
      </c>
      <c r="B6154" s="27">
        <v>31</v>
      </c>
      <c r="C6154" t="s">
        <v>1962</v>
      </c>
      <c r="D6154">
        <v>2016</v>
      </c>
    </row>
    <row r="6155" spans="1:4" x14ac:dyDescent="0.3">
      <c r="A6155" s="18" t="s">
        <v>128</v>
      </c>
      <c r="B6155" s="27">
        <v>31</v>
      </c>
      <c r="C6155" t="s">
        <v>1962</v>
      </c>
      <c r="D6155">
        <v>2016</v>
      </c>
    </row>
    <row r="6156" spans="1:4" x14ac:dyDescent="0.3">
      <c r="A6156" s="18" t="s">
        <v>128</v>
      </c>
      <c r="B6156" s="27">
        <v>31</v>
      </c>
      <c r="C6156" t="s">
        <v>1962</v>
      </c>
      <c r="D6156">
        <v>2016</v>
      </c>
    </row>
    <row r="6157" spans="1:4" x14ac:dyDescent="0.3">
      <c r="A6157" s="18" t="s">
        <v>128</v>
      </c>
      <c r="B6157" s="27">
        <v>31</v>
      </c>
      <c r="C6157" t="s">
        <v>1962</v>
      </c>
      <c r="D6157">
        <v>2016</v>
      </c>
    </row>
    <row r="6158" spans="1:4" x14ac:dyDescent="0.3">
      <c r="A6158" s="18" t="s">
        <v>128</v>
      </c>
      <c r="B6158" s="27">
        <v>31</v>
      </c>
      <c r="C6158" t="s">
        <v>1962</v>
      </c>
      <c r="D6158">
        <v>2016</v>
      </c>
    </row>
    <row r="6159" spans="1:4" x14ac:dyDescent="0.3">
      <c r="A6159" s="18" t="s">
        <v>128</v>
      </c>
      <c r="B6159" s="27">
        <v>31</v>
      </c>
      <c r="C6159" t="s">
        <v>1962</v>
      </c>
      <c r="D6159">
        <v>2016</v>
      </c>
    </row>
    <row r="6160" spans="1:4" x14ac:dyDescent="0.3">
      <c r="A6160" s="18" t="s">
        <v>128</v>
      </c>
      <c r="B6160" s="27">
        <v>31</v>
      </c>
      <c r="C6160" t="s">
        <v>1962</v>
      </c>
      <c r="D6160">
        <v>2016</v>
      </c>
    </row>
    <row r="6161" spans="1:4" x14ac:dyDescent="0.3">
      <c r="A6161" s="18" t="s">
        <v>128</v>
      </c>
      <c r="B6161" s="27">
        <v>31</v>
      </c>
      <c r="C6161" t="s">
        <v>1962</v>
      </c>
      <c r="D6161">
        <v>2016</v>
      </c>
    </row>
    <row r="6162" spans="1:4" x14ac:dyDescent="0.3">
      <c r="A6162" s="18" t="s">
        <v>128</v>
      </c>
      <c r="B6162" s="27">
        <v>31</v>
      </c>
      <c r="C6162" t="s">
        <v>1962</v>
      </c>
      <c r="D6162">
        <v>2016</v>
      </c>
    </row>
    <row r="6163" spans="1:4" x14ac:dyDescent="0.3">
      <c r="A6163" s="18" t="s">
        <v>128</v>
      </c>
      <c r="B6163" s="27">
        <v>31</v>
      </c>
      <c r="C6163" t="s">
        <v>1962</v>
      </c>
      <c r="D6163">
        <v>2016</v>
      </c>
    </row>
    <row r="6164" spans="1:4" x14ac:dyDescent="0.3">
      <c r="A6164" s="18" t="s">
        <v>128</v>
      </c>
      <c r="B6164" s="27">
        <v>31</v>
      </c>
      <c r="C6164" t="s">
        <v>1962</v>
      </c>
      <c r="D6164">
        <v>2016</v>
      </c>
    </row>
    <row r="6165" spans="1:4" x14ac:dyDescent="0.3">
      <c r="A6165" s="18" t="s">
        <v>128</v>
      </c>
      <c r="B6165" s="27">
        <v>31</v>
      </c>
      <c r="C6165" t="s">
        <v>1962</v>
      </c>
      <c r="D6165">
        <v>2016</v>
      </c>
    </row>
    <row r="6166" spans="1:4" x14ac:dyDescent="0.3">
      <c r="A6166" s="18" t="s">
        <v>128</v>
      </c>
      <c r="B6166" s="27">
        <v>31</v>
      </c>
      <c r="C6166" t="s">
        <v>1962</v>
      </c>
      <c r="D6166">
        <v>2016</v>
      </c>
    </row>
    <row r="6167" spans="1:4" x14ac:dyDescent="0.3">
      <c r="A6167" s="18" t="s">
        <v>128</v>
      </c>
      <c r="B6167" s="27">
        <v>31</v>
      </c>
      <c r="C6167" t="s">
        <v>1962</v>
      </c>
      <c r="D6167">
        <v>2016</v>
      </c>
    </row>
    <row r="6168" spans="1:4" x14ac:dyDescent="0.3">
      <c r="A6168" s="18" t="s">
        <v>128</v>
      </c>
      <c r="B6168" s="27">
        <v>31</v>
      </c>
      <c r="C6168" t="s">
        <v>1962</v>
      </c>
      <c r="D6168">
        <v>2016</v>
      </c>
    </row>
    <row r="6169" spans="1:4" x14ac:dyDescent="0.3">
      <c r="A6169" s="18" t="s">
        <v>128</v>
      </c>
      <c r="B6169" s="27">
        <v>31</v>
      </c>
      <c r="C6169" t="s">
        <v>1962</v>
      </c>
      <c r="D6169">
        <v>2016</v>
      </c>
    </row>
    <row r="6170" spans="1:4" x14ac:dyDescent="0.3">
      <c r="A6170" s="18" t="s">
        <v>128</v>
      </c>
      <c r="B6170" s="27">
        <v>31</v>
      </c>
      <c r="C6170" t="s">
        <v>1962</v>
      </c>
      <c r="D6170">
        <v>2016</v>
      </c>
    </row>
    <row r="6171" spans="1:4" x14ac:dyDescent="0.3">
      <c r="A6171" s="18" t="s">
        <v>128</v>
      </c>
      <c r="B6171" s="27">
        <v>31</v>
      </c>
      <c r="C6171" t="s">
        <v>1962</v>
      </c>
      <c r="D6171">
        <v>2016</v>
      </c>
    </row>
    <row r="6172" spans="1:4" x14ac:dyDescent="0.3">
      <c r="A6172" s="18" t="s">
        <v>128</v>
      </c>
      <c r="B6172" s="27">
        <v>31</v>
      </c>
      <c r="C6172" t="s">
        <v>1962</v>
      </c>
      <c r="D6172">
        <v>2016</v>
      </c>
    </row>
    <row r="6173" spans="1:4" x14ac:dyDescent="0.3">
      <c r="A6173" s="18" t="s">
        <v>128</v>
      </c>
      <c r="B6173" s="27">
        <v>31</v>
      </c>
      <c r="C6173" t="s">
        <v>1962</v>
      </c>
      <c r="D6173">
        <v>2016</v>
      </c>
    </row>
    <row r="6174" spans="1:4" x14ac:dyDescent="0.3">
      <c r="A6174" s="18" t="s">
        <v>128</v>
      </c>
      <c r="B6174" s="27">
        <v>31</v>
      </c>
      <c r="C6174" t="s">
        <v>1962</v>
      </c>
      <c r="D6174">
        <v>2016</v>
      </c>
    </row>
    <row r="6175" spans="1:4" x14ac:dyDescent="0.3">
      <c r="A6175" s="18" t="s">
        <v>128</v>
      </c>
      <c r="B6175" s="27">
        <v>31</v>
      </c>
      <c r="C6175" t="s">
        <v>1962</v>
      </c>
      <c r="D6175">
        <v>2016</v>
      </c>
    </row>
    <row r="6176" spans="1:4" x14ac:dyDescent="0.3">
      <c r="A6176" s="18" t="s">
        <v>128</v>
      </c>
      <c r="B6176" s="27">
        <v>31</v>
      </c>
      <c r="C6176" t="s">
        <v>1962</v>
      </c>
      <c r="D6176">
        <v>2016</v>
      </c>
    </row>
    <row r="6177" spans="1:4" x14ac:dyDescent="0.3">
      <c r="A6177" s="18" t="s">
        <v>128</v>
      </c>
      <c r="B6177" s="27">
        <v>31</v>
      </c>
      <c r="C6177" t="s">
        <v>1962</v>
      </c>
      <c r="D6177">
        <v>2016</v>
      </c>
    </row>
    <row r="6178" spans="1:4" x14ac:dyDescent="0.3">
      <c r="A6178" s="18" t="s">
        <v>128</v>
      </c>
      <c r="B6178" s="27">
        <v>31</v>
      </c>
      <c r="C6178" t="s">
        <v>1962</v>
      </c>
      <c r="D6178">
        <v>2016</v>
      </c>
    </row>
    <row r="6179" spans="1:4" x14ac:dyDescent="0.3">
      <c r="A6179" s="18" t="s">
        <v>128</v>
      </c>
      <c r="B6179" s="27">
        <v>31</v>
      </c>
      <c r="C6179" t="s">
        <v>1962</v>
      </c>
      <c r="D6179">
        <v>2016</v>
      </c>
    </row>
    <row r="6180" spans="1:4" x14ac:dyDescent="0.3">
      <c r="A6180" s="18" t="s">
        <v>128</v>
      </c>
      <c r="B6180" s="27">
        <v>31</v>
      </c>
      <c r="C6180" t="s">
        <v>1962</v>
      </c>
      <c r="D6180">
        <v>2016</v>
      </c>
    </row>
    <row r="6181" spans="1:4" x14ac:dyDescent="0.3">
      <c r="A6181" s="18" t="s">
        <v>128</v>
      </c>
      <c r="B6181" s="27">
        <v>31</v>
      </c>
      <c r="C6181" t="s">
        <v>1962</v>
      </c>
      <c r="D6181">
        <v>2016</v>
      </c>
    </row>
    <row r="6182" spans="1:4" x14ac:dyDescent="0.3">
      <c r="A6182" s="18" t="s">
        <v>128</v>
      </c>
      <c r="B6182" s="27">
        <v>31</v>
      </c>
      <c r="C6182" t="s">
        <v>1962</v>
      </c>
      <c r="D6182">
        <v>2016</v>
      </c>
    </row>
    <row r="6183" spans="1:4" x14ac:dyDescent="0.3">
      <c r="A6183" s="18" t="s">
        <v>128</v>
      </c>
      <c r="B6183" s="27">
        <v>31</v>
      </c>
      <c r="C6183" t="s">
        <v>1962</v>
      </c>
      <c r="D6183">
        <v>2016</v>
      </c>
    </row>
    <row r="6184" spans="1:4" x14ac:dyDescent="0.3">
      <c r="A6184" s="18" t="s">
        <v>128</v>
      </c>
      <c r="B6184" s="27">
        <v>31</v>
      </c>
      <c r="C6184" t="s">
        <v>1962</v>
      </c>
      <c r="D6184">
        <v>2016</v>
      </c>
    </row>
    <row r="6185" spans="1:4" x14ac:dyDescent="0.3">
      <c r="A6185" s="18" t="s">
        <v>128</v>
      </c>
      <c r="B6185" s="27">
        <v>31</v>
      </c>
      <c r="C6185" t="s">
        <v>1962</v>
      </c>
      <c r="D6185">
        <v>2016</v>
      </c>
    </row>
    <row r="6186" spans="1:4" x14ac:dyDescent="0.3">
      <c r="A6186" s="18" t="s">
        <v>128</v>
      </c>
      <c r="B6186" s="27">
        <v>31</v>
      </c>
      <c r="C6186" t="s">
        <v>1962</v>
      </c>
      <c r="D6186">
        <v>2016</v>
      </c>
    </row>
    <row r="6187" spans="1:4" x14ac:dyDescent="0.3">
      <c r="A6187" s="18" t="s">
        <v>128</v>
      </c>
      <c r="B6187" s="27">
        <v>31</v>
      </c>
      <c r="C6187" t="s">
        <v>1962</v>
      </c>
      <c r="D6187">
        <v>2016</v>
      </c>
    </row>
    <row r="6188" spans="1:4" x14ac:dyDescent="0.3">
      <c r="A6188" s="18" t="s">
        <v>128</v>
      </c>
      <c r="B6188" s="27">
        <v>31</v>
      </c>
      <c r="C6188" t="s">
        <v>1962</v>
      </c>
      <c r="D6188">
        <v>2016</v>
      </c>
    </row>
    <row r="6189" spans="1:4" x14ac:dyDescent="0.3">
      <c r="A6189" s="18" t="s">
        <v>128</v>
      </c>
      <c r="B6189" s="27">
        <v>31</v>
      </c>
      <c r="C6189" t="s">
        <v>1962</v>
      </c>
      <c r="D6189">
        <v>2016</v>
      </c>
    </row>
    <row r="6190" spans="1:4" x14ac:dyDescent="0.3">
      <c r="A6190" s="18" t="s">
        <v>128</v>
      </c>
      <c r="B6190" s="27">
        <v>31</v>
      </c>
      <c r="C6190" t="s">
        <v>1962</v>
      </c>
      <c r="D6190">
        <v>2016</v>
      </c>
    </row>
    <row r="6191" spans="1:4" x14ac:dyDescent="0.3">
      <c r="A6191" s="18" t="s">
        <v>128</v>
      </c>
      <c r="B6191" s="27">
        <v>31</v>
      </c>
      <c r="C6191" t="s">
        <v>1962</v>
      </c>
      <c r="D6191">
        <v>2016</v>
      </c>
    </row>
    <row r="6192" spans="1:4" x14ac:dyDescent="0.3">
      <c r="A6192" s="18" t="s">
        <v>128</v>
      </c>
      <c r="B6192" s="27">
        <v>31</v>
      </c>
      <c r="C6192" t="s">
        <v>1962</v>
      </c>
      <c r="D6192">
        <v>2016</v>
      </c>
    </row>
    <row r="6193" spans="1:4" x14ac:dyDescent="0.3">
      <c r="A6193" s="18" t="s">
        <v>128</v>
      </c>
      <c r="B6193" s="27">
        <v>31</v>
      </c>
      <c r="C6193" t="s">
        <v>1962</v>
      </c>
      <c r="D6193">
        <v>2016</v>
      </c>
    </row>
    <row r="6194" spans="1:4" x14ac:dyDescent="0.3">
      <c r="A6194" s="18" t="s">
        <v>128</v>
      </c>
      <c r="B6194" s="27">
        <v>31</v>
      </c>
      <c r="C6194" t="s">
        <v>1962</v>
      </c>
      <c r="D6194">
        <v>2016</v>
      </c>
    </row>
    <row r="6195" spans="1:4" x14ac:dyDescent="0.3">
      <c r="A6195" s="18" t="s">
        <v>128</v>
      </c>
      <c r="B6195" s="27">
        <v>31</v>
      </c>
      <c r="C6195" t="s">
        <v>1962</v>
      </c>
      <c r="D6195">
        <v>2016</v>
      </c>
    </row>
    <row r="6196" spans="1:4" x14ac:dyDescent="0.3">
      <c r="A6196" s="18" t="s">
        <v>128</v>
      </c>
      <c r="B6196" s="27">
        <v>31</v>
      </c>
      <c r="C6196" t="s">
        <v>1962</v>
      </c>
      <c r="D6196">
        <v>2016</v>
      </c>
    </row>
    <row r="6197" spans="1:4" x14ac:dyDescent="0.3">
      <c r="A6197" s="18" t="s">
        <v>128</v>
      </c>
      <c r="B6197" s="27">
        <v>31</v>
      </c>
      <c r="C6197" t="s">
        <v>1962</v>
      </c>
      <c r="D6197">
        <v>2016</v>
      </c>
    </row>
    <row r="6198" spans="1:4" x14ac:dyDescent="0.3">
      <c r="A6198" s="18" t="s">
        <v>128</v>
      </c>
      <c r="B6198" s="27">
        <v>31</v>
      </c>
      <c r="C6198" t="s">
        <v>1962</v>
      </c>
      <c r="D6198">
        <v>2016</v>
      </c>
    </row>
    <row r="6199" spans="1:4" x14ac:dyDescent="0.3">
      <c r="A6199" s="18" t="s">
        <v>128</v>
      </c>
      <c r="B6199" s="27">
        <v>31</v>
      </c>
      <c r="C6199" t="s">
        <v>1962</v>
      </c>
      <c r="D6199">
        <v>2016</v>
      </c>
    </row>
    <row r="6200" spans="1:4" x14ac:dyDescent="0.3">
      <c r="A6200" s="18" t="s">
        <v>128</v>
      </c>
      <c r="B6200" s="27">
        <v>31</v>
      </c>
      <c r="C6200" t="s">
        <v>1962</v>
      </c>
      <c r="D6200">
        <v>2016</v>
      </c>
    </row>
    <row r="6201" spans="1:4" x14ac:dyDescent="0.3">
      <c r="A6201" s="18" t="s">
        <v>128</v>
      </c>
      <c r="B6201" s="27">
        <v>31</v>
      </c>
      <c r="C6201" t="s">
        <v>1962</v>
      </c>
      <c r="D6201">
        <v>2016</v>
      </c>
    </row>
    <row r="6202" spans="1:4" x14ac:dyDescent="0.3">
      <c r="A6202" s="18" t="s">
        <v>128</v>
      </c>
      <c r="B6202" s="27">
        <v>31</v>
      </c>
      <c r="C6202" t="s">
        <v>1962</v>
      </c>
      <c r="D6202">
        <v>2016</v>
      </c>
    </row>
    <row r="6203" spans="1:4" x14ac:dyDescent="0.3">
      <c r="A6203" s="18" t="s">
        <v>128</v>
      </c>
      <c r="B6203" s="27">
        <v>31</v>
      </c>
      <c r="C6203" t="s">
        <v>1962</v>
      </c>
      <c r="D6203">
        <v>2016</v>
      </c>
    </row>
    <row r="6204" spans="1:4" x14ac:dyDescent="0.3">
      <c r="A6204" s="18" t="s">
        <v>128</v>
      </c>
      <c r="B6204" s="27">
        <v>31</v>
      </c>
      <c r="C6204" t="s">
        <v>1962</v>
      </c>
      <c r="D6204">
        <v>2016</v>
      </c>
    </row>
    <row r="6205" spans="1:4" x14ac:dyDescent="0.3">
      <c r="A6205" s="18" t="s">
        <v>128</v>
      </c>
      <c r="B6205" s="27">
        <v>31</v>
      </c>
      <c r="C6205" t="s">
        <v>1962</v>
      </c>
      <c r="D6205">
        <v>2016</v>
      </c>
    </row>
    <row r="6206" spans="1:4" x14ac:dyDescent="0.3">
      <c r="A6206" s="18" t="s">
        <v>128</v>
      </c>
      <c r="B6206" s="27">
        <v>31</v>
      </c>
      <c r="C6206" t="s">
        <v>1962</v>
      </c>
      <c r="D6206">
        <v>2016</v>
      </c>
    </row>
    <row r="6207" spans="1:4" x14ac:dyDescent="0.3">
      <c r="A6207" s="18" t="s">
        <v>128</v>
      </c>
      <c r="B6207" s="27">
        <v>31</v>
      </c>
      <c r="C6207" t="s">
        <v>1962</v>
      </c>
      <c r="D6207">
        <v>2016</v>
      </c>
    </row>
    <row r="6208" spans="1:4" x14ac:dyDescent="0.3">
      <c r="A6208" s="18" t="s">
        <v>128</v>
      </c>
      <c r="B6208" s="27">
        <v>31</v>
      </c>
      <c r="C6208" t="s">
        <v>1962</v>
      </c>
      <c r="D6208">
        <v>2016</v>
      </c>
    </row>
    <row r="6209" spans="1:4" x14ac:dyDescent="0.3">
      <c r="A6209" s="18" t="s">
        <v>128</v>
      </c>
      <c r="B6209" s="27">
        <v>31</v>
      </c>
      <c r="C6209" t="s">
        <v>1962</v>
      </c>
      <c r="D6209">
        <v>2016</v>
      </c>
    </row>
    <row r="6210" spans="1:4" x14ac:dyDescent="0.3">
      <c r="A6210" s="18" t="s">
        <v>128</v>
      </c>
      <c r="B6210" s="27">
        <v>31</v>
      </c>
      <c r="C6210" t="s">
        <v>1962</v>
      </c>
      <c r="D6210">
        <v>2016</v>
      </c>
    </row>
    <row r="6211" spans="1:4" x14ac:dyDescent="0.3">
      <c r="A6211" s="18" t="s">
        <v>128</v>
      </c>
      <c r="B6211" s="27">
        <v>31</v>
      </c>
      <c r="C6211" t="s">
        <v>1962</v>
      </c>
      <c r="D6211">
        <v>2016</v>
      </c>
    </row>
    <row r="6212" spans="1:4" x14ac:dyDescent="0.3">
      <c r="A6212" s="18" t="s">
        <v>128</v>
      </c>
      <c r="B6212" s="27">
        <v>31</v>
      </c>
      <c r="C6212" t="s">
        <v>1962</v>
      </c>
      <c r="D6212">
        <v>2016</v>
      </c>
    </row>
    <row r="6213" spans="1:4" x14ac:dyDescent="0.3">
      <c r="A6213" s="18" t="s">
        <v>128</v>
      </c>
      <c r="B6213" s="27">
        <v>31</v>
      </c>
      <c r="C6213" t="s">
        <v>1962</v>
      </c>
      <c r="D6213">
        <v>2016</v>
      </c>
    </row>
    <row r="6214" spans="1:4" x14ac:dyDescent="0.3">
      <c r="A6214" s="18" t="s">
        <v>128</v>
      </c>
      <c r="B6214" s="27">
        <v>31</v>
      </c>
      <c r="C6214" t="s">
        <v>1962</v>
      </c>
      <c r="D6214">
        <v>2016</v>
      </c>
    </row>
    <row r="6215" spans="1:4" x14ac:dyDescent="0.3">
      <c r="A6215" s="18" t="s">
        <v>128</v>
      </c>
      <c r="B6215" s="27">
        <v>31</v>
      </c>
      <c r="C6215" t="s">
        <v>1962</v>
      </c>
      <c r="D6215">
        <v>2016</v>
      </c>
    </row>
    <row r="6216" spans="1:4" x14ac:dyDescent="0.3">
      <c r="A6216" s="18" t="s">
        <v>128</v>
      </c>
      <c r="B6216" s="27">
        <v>31</v>
      </c>
      <c r="C6216" t="s">
        <v>1962</v>
      </c>
      <c r="D6216">
        <v>2016</v>
      </c>
    </row>
    <row r="6217" spans="1:4" x14ac:dyDescent="0.3">
      <c r="A6217" s="18" t="s">
        <v>128</v>
      </c>
      <c r="B6217" s="27">
        <v>31</v>
      </c>
      <c r="C6217" t="s">
        <v>1962</v>
      </c>
      <c r="D6217">
        <v>2016</v>
      </c>
    </row>
    <row r="6218" spans="1:4" x14ac:dyDescent="0.3">
      <c r="A6218" s="18" t="s">
        <v>128</v>
      </c>
      <c r="B6218" s="27">
        <v>31</v>
      </c>
      <c r="C6218" t="s">
        <v>1962</v>
      </c>
      <c r="D6218">
        <v>2016</v>
      </c>
    </row>
    <row r="6219" spans="1:4" x14ac:dyDescent="0.3">
      <c r="A6219" s="18" t="s">
        <v>128</v>
      </c>
      <c r="B6219" s="27">
        <v>31</v>
      </c>
      <c r="C6219" t="s">
        <v>1962</v>
      </c>
      <c r="D6219">
        <v>2016</v>
      </c>
    </row>
    <row r="6220" spans="1:4" x14ac:dyDescent="0.3">
      <c r="A6220" s="18" t="s">
        <v>128</v>
      </c>
      <c r="B6220" s="27">
        <v>31</v>
      </c>
      <c r="C6220" t="s">
        <v>1962</v>
      </c>
      <c r="D6220">
        <v>2016</v>
      </c>
    </row>
    <row r="6221" spans="1:4" x14ac:dyDescent="0.3">
      <c r="A6221" s="18" t="s">
        <v>128</v>
      </c>
      <c r="B6221" s="27">
        <v>31</v>
      </c>
      <c r="C6221" t="s">
        <v>1962</v>
      </c>
      <c r="D6221">
        <v>2016</v>
      </c>
    </row>
    <row r="6222" spans="1:4" x14ac:dyDescent="0.3">
      <c r="A6222" s="18" t="s">
        <v>128</v>
      </c>
      <c r="B6222" s="27">
        <v>31</v>
      </c>
      <c r="C6222" t="s">
        <v>1962</v>
      </c>
      <c r="D6222">
        <v>2016</v>
      </c>
    </row>
    <row r="6223" spans="1:4" x14ac:dyDescent="0.3">
      <c r="A6223" s="18" t="s">
        <v>128</v>
      </c>
      <c r="B6223" s="27">
        <v>31</v>
      </c>
      <c r="C6223" t="s">
        <v>1962</v>
      </c>
      <c r="D6223">
        <v>2016</v>
      </c>
    </row>
    <row r="6224" spans="1:4" x14ac:dyDescent="0.3">
      <c r="A6224" s="18" t="s">
        <v>128</v>
      </c>
      <c r="B6224" s="27">
        <v>31</v>
      </c>
      <c r="C6224" t="s">
        <v>1962</v>
      </c>
      <c r="D6224">
        <v>2016</v>
      </c>
    </row>
    <row r="6225" spans="1:4" x14ac:dyDescent="0.3">
      <c r="A6225" s="18" t="s">
        <v>128</v>
      </c>
      <c r="B6225" s="27">
        <v>31</v>
      </c>
      <c r="C6225" t="s">
        <v>1962</v>
      </c>
      <c r="D6225">
        <v>2016</v>
      </c>
    </row>
    <row r="6226" spans="1:4" x14ac:dyDescent="0.3">
      <c r="A6226" s="18" t="s">
        <v>128</v>
      </c>
      <c r="B6226" s="27">
        <v>31</v>
      </c>
      <c r="C6226" t="s">
        <v>1962</v>
      </c>
      <c r="D6226">
        <v>2016</v>
      </c>
    </row>
    <row r="6227" spans="1:4" x14ac:dyDescent="0.3">
      <c r="A6227" s="18" t="s">
        <v>128</v>
      </c>
      <c r="B6227" s="27">
        <v>31</v>
      </c>
      <c r="C6227" t="s">
        <v>1962</v>
      </c>
      <c r="D6227">
        <v>2016</v>
      </c>
    </row>
    <row r="6228" spans="1:4" x14ac:dyDescent="0.3">
      <c r="A6228" s="18" t="s">
        <v>128</v>
      </c>
      <c r="B6228" s="27">
        <v>31</v>
      </c>
      <c r="C6228" t="s">
        <v>1962</v>
      </c>
      <c r="D6228">
        <v>2016</v>
      </c>
    </row>
    <row r="6229" spans="1:4" x14ac:dyDescent="0.3">
      <c r="A6229" s="18" t="s">
        <v>128</v>
      </c>
      <c r="B6229" s="27">
        <v>31</v>
      </c>
      <c r="C6229" t="s">
        <v>1962</v>
      </c>
      <c r="D6229">
        <v>2016</v>
      </c>
    </row>
    <row r="6230" spans="1:4" x14ac:dyDescent="0.3">
      <c r="A6230" s="18" t="s">
        <v>128</v>
      </c>
      <c r="B6230" s="27">
        <v>31</v>
      </c>
      <c r="C6230" t="s">
        <v>1962</v>
      </c>
      <c r="D6230">
        <v>2016</v>
      </c>
    </row>
    <row r="6231" spans="1:4" x14ac:dyDescent="0.3">
      <c r="A6231" s="18" t="s">
        <v>128</v>
      </c>
      <c r="B6231" s="27">
        <v>31</v>
      </c>
      <c r="C6231" t="s">
        <v>1962</v>
      </c>
      <c r="D6231">
        <v>2016</v>
      </c>
    </row>
    <row r="6232" spans="1:4" x14ac:dyDescent="0.3">
      <c r="A6232" s="18" t="s">
        <v>128</v>
      </c>
      <c r="B6232" s="27">
        <v>31</v>
      </c>
      <c r="C6232" t="s">
        <v>1962</v>
      </c>
      <c r="D6232">
        <v>2016</v>
      </c>
    </row>
    <row r="6233" spans="1:4" x14ac:dyDescent="0.3">
      <c r="A6233" s="18" t="s">
        <v>128</v>
      </c>
      <c r="B6233" s="27">
        <v>31</v>
      </c>
      <c r="C6233" t="s">
        <v>1962</v>
      </c>
      <c r="D6233">
        <v>2016</v>
      </c>
    </row>
    <row r="6234" spans="1:4" x14ac:dyDescent="0.3">
      <c r="A6234" s="18" t="s">
        <v>128</v>
      </c>
      <c r="B6234" s="27">
        <v>31</v>
      </c>
      <c r="C6234" t="s">
        <v>1962</v>
      </c>
      <c r="D6234">
        <v>2016</v>
      </c>
    </row>
    <row r="6235" spans="1:4" x14ac:dyDescent="0.3">
      <c r="A6235" s="18" t="s">
        <v>128</v>
      </c>
      <c r="B6235" s="27">
        <v>31</v>
      </c>
      <c r="C6235" t="s">
        <v>1962</v>
      </c>
      <c r="D6235">
        <v>2016</v>
      </c>
    </row>
    <row r="6236" spans="1:4" x14ac:dyDescent="0.3">
      <c r="A6236" s="18" t="s">
        <v>128</v>
      </c>
      <c r="B6236" s="27">
        <v>31</v>
      </c>
      <c r="C6236" t="s">
        <v>1962</v>
      </c>
      <c r="D6236">
        <v>2016</v>
      </c>
    </row>
    <row r="6237" spans="1:4" x14ac:dyDescent="0.3">
      <c r="A6237" s="18" t="s">
        <v>128</v>
      </c>
      <c r="B6237" s="27">
        <v>31</v>
      </c>
      <c r="C6237" t="s">
        <v>1962</v>
      </c>
      <c r="D6237">
        <v>2016</v>
      </c>
    </row>
    <row r="6238" spans="1:4" x14ac:dyDescent="0.3">
      <c r="A6238" s="18" t="s">
        <v>128</v>
      </c>
      <c r="B6238" s="27">
        <v>31</v>
      </c>
      <c r="C6238" t="s">
        <v>1962</v>
      </c>
      <c r="D6238">
        <v>2016</v>
      </c>
    </row>
    <row r="6239" spans="1:4" x14ac:dyDescent="0.3">
      <c r="A6239" s="18" t="s">
        <v>128</v>
      </c>
      <c r="B6239" s="27">
        <v>31</v>
      </c>
      <c r="C6239" t="s">
        <v>1962</v>
      </c>
      <c r="D6239">
        <v>2016</v>
      </c>
    </row>
    <row r="6240" spans="1:4" x14ac:dyDescent="0.3">
      <c r="A6240" s="18" t="s">
        <v>128</v>
      </c>
      <c r="B6240" s="27">
        <v>31</v>
      </c>
      <c r="C6240" t="s">
        <v>1962</v>
      </c>
      <c r="D6240">
        <v>2016</v>
      </c>
    </row>
    <row r="6241" spans="1:4" x14ac:dyDescent="0.3">
      <c r="A6241" s="18" t="s">
        <v>128</v>
      </c>
      <c r="B6241" s="27">
        <v>31</v>
      </c>
      <c r="C6241" t="s">
        <v>1962</v>
      </c>
      <c r="D6241">
        <v>2016</v>
      </c>
    </row>
    <row r="6242" spans="1:4" x14ac:dyDescent="0.3">
      <c r="A6242" s="18" t="s">
        <v>128</v>
      </c>
      <c r="B6242" s="27">
        <v>31</v>
      </c>
      <c r="C6242" t="s">
        <v>1962</v>
      </c>
      <c r="D6242">
        <v>2016</v>
      </c>
    </row>
    <row r="6243" spans="1:4" x14ac:dyDescent="0.3">
      <c r="A6243" s="18" t="s">
        <v>128</v>
      </c>
      <c r="B6243" s="27">
        <v>31</v>
      </c>
      <c r="C6243" t="s">
        <v>1962</v>
      </c>
      <c r="D6243">
        <v>2016</v>
      </c>
    </row>
    <row r="6244" spans="1:4" x14ac:dyDescent="0.3">
      <c r="A6244" s="18" t="s">
        <v>128</v>
      </c>
      <c r="B6244" s="27">
        <v>31</v>
      </c>
      <c r="C6244" t="s">
        <v>1962</v>
      </c>
      <c r="D6244">
        <v>2016</v>
      </c>
    </row>
    <row r="6245" spans="1:4" x14ac:dyDescent="0.3">
      <c r="A6245" s="18" t="s">
        <v>128</v>
      </c>
      <c r="B6245" s="27">
        <v>31</v>
      </c>
      <c r="C6245" t="s">
        <v>1962</v>
      </c>
      <c r="D6245">
        <v>2016</v>
      </c>
    </row>
    <row r="6246" spans="1:4" x14ac:dyDescent="0.3">
      <c r="A6246" s="18" t="s">
        <v>128</v>
      </c>
      <c r="B6246" s="27">
        <v>31</v>
      </c>
      <c r="C6246" t="s">
        <v>1962</v>
      </c>
      <c r="D6246">
        <v>2016</v>
      </c>
    </row>
    <row r="6247" spans="1:4" x14ac:dyDescent="0.3">
      <c r="A6247" s="18" t="s">
        <v>128</v>
      </c>
      <c r="B6247" s="27">
        <v>31</v>
      </c>
      <c r="C6247" t="s">
        <v>1962</v>
      </c>
      <c r="D6247">
        <v>2016</v>
      </c>
    </row>
    <row r="6248" spans="1:4" x14ac:dyDescent="0.3">
      <c r="A6248" s="18" t="s">
        <v>128</v>
      </c>
      <c r="B6248" s="27">
        <v>31</v>
      </c>
      <c r="C6248" t="s">
        <v>1962</v>
      </c>
      <c r="D6248">
        <v>2016</v>
      </c>
    </row>
    <row r="6249" spans="1:4" x14ac:dyDescent="0.3">
      <c r="A6249" s="18" t="s">
        <v>128</v>
      </c>
      <c r="B6249" s="27">
        <v>31</v>
      </c>
      <c r="C6249" t="s">
        <v>1962</v>
      </c>
      <c r="D6249">
        <v>2016</v>
      </c>
    </row>
    <row r="6250" spans="1:4" x14ac:dyDescent="0.3">
      <c r="A6250" s="18" t="s">
        <v>128</v>
      </c>
      <c r="B6250" s="27">
        <v>31</v>
      </c>
      <c r="C6250" t="s">
        <v>1962</v>
      </c>
      <c r="D6250">
        <v>2016</v>
      </c>
    </row>
    <row r="6251" spans="1:4" x14ac:dyDescent="0.3">
      <c r="A6251" s="18" t="s">
        <v>128</v>
      </c>
      <c r="B6251" s="27">
        <v>31</v>
      </c>
      <c r="C6251" t="s">
        <v>1962</v>
      </c>
      <c r="D6251">
        <v>2016</v>
      </c>
    </row>
    <row r="6252" spans="1:4" x14ac:dyDescent="0.3">
      <c r="A6252" s="18" t="s">
        <v>128</v>
      </c>
      <c r="B6252" s="27">
        <v>31</v>
      </c>
      <c r="C6252" t="s">
        <v>1962</v>
      </c>
      <c r="D6252">
        <v>2016</v>
      </c>
    </row>
    <row r="6253" spans="1:4" x14ac:dyDescent="0.3">
      <c r="A6253" s="18" t="s">
        <v>128</v>
      </c>
      <c r="B6253" s="27">
        <v>31</v>
      </c>
      <c r="C6253" t="s">
        <v>1962</v>
      </c>
      <c r="D6253">
        <v>2016</v>
      </c>
    </row>
    <row r="6254" spans="1:4" x14ac:dyDescent="0.3">
      <c r="A6254" s="18" t="s">
        <v>128</v>
      </c>
      <c r="B6254" s="27">
        <v>31</v>
      </c>
      <c r="C6254" t="s">
        <v>1962</v>
      </c>
      <c r="D6254">
        <v>2016</v>
      </c>
    </row>
    <row r="6255" spans="1:4" x14ac:dyDescent="0.3">
      <c r="A6255" s="18" t="s">
        <v>128</v>
      </c>
      <c r="B6255" s="27">
        <v>31</v>
      </c>
      <c r="C6255" t="s">
        <v>1962</v>
      </c>
      <c r="D6255">
        <v>2016</v>
      </c>
    </row>
    <row r="6256" spans="1:4" x14ac:dyDescent="0.3">
      <c r="A6256" s="18" t="s">
        <v>128</v>
      </c>
      <c r="B6256" s="27">
        <v>31</v>
      </c>
      <c r="C6256" t="s">
        <v>1962</v>
      </c>
      <c r="D6256">
        <v>2016</v>
      </c>
    </row>
    <row r="6257" spans="1:4" x14ac:dyDescent="0.3">
      <c r="A6257" s="18" t="s">
        <v>128</v>
      </c>
      <c r="B6257" s="27">
        <v>31</v>
      </c>
      <c r="C6257" t="s">
        <v>1962</v>
      </c>
      <c r="D6257">
        <v>2016</v>
      </c>
    </row>
    <row r="6258" spans="1:4" x14ac:dyDescent="0.3">
      <c r="A6258" s="18" t="s">
        <v>128</v>
      </c>
      <c r="B6258" s="27">
        <v>31</v>
      </c>
      <c r="C6258" t="s">
        <v>1962</v>
      </c>
      <c r="D6258">
        <v>2016</v>
      </c>
    </row>
    <row r="6259" spans="1:4" x14ac:dyDescent="0.3">
      <c r="A6259" s="18" t="s">
        <v>128</v>
      </c>
      <c r="B6259" s="27">
        <v>31</v>
      </c>
      <c r="C6259" t="s">
        <v>1962</v>
      </c>
      <c r="D6259">
        <v>2016</v>
      </c>
    </row>
    <row r="6260" spans="1:4" x14ac:dyDescent="0.3">
      <c r="A6260" s="18" t="s">
        <v>128</v>
      </c>
      <c r="B6260" s="27">
        <v>31</v>
      </c>
      <c r="C6260" t="s">
        <v>1962</v>
      </c>
      <c r="D6260">
        <v>2016</v>
      </c>
    </row>
    <row r="6261" spans="1:4" x14ac:dyDescent="0.3">
      <c r="A6261" s="18" t="s">
        <v>128</v>
      </c>
      <c r="B6261" s="27">
        <v>31</v>
      </c>
      <c r="C6261" t="s">
        <v>1962</v>
      </c>
      <c r="D6261">
        <v>2016</v>
      </c>
    </row>
    <row r="6262" spans="1:4" x14ac:dyDescent="0.3">
      <c r="A6262" s="18" t="s">
        <v>128</v>
      </c>
      <c r="B6262" s="27">
        <v>31</v>
      </c>
      <c r="C6262" t="s">
        <v>1962</v>
      </c>
      <c r="D6262">
        <v>2016</v>
      </c>
    </row>
    <row r="6263" spans="1:4" x14ac:dyDescent="0.3">
      <c r="A6263" s="18" t="s">
        <v>128</v>
      </c>
      <c r="B6263" s="27">
        <v>31</v>
      </c>
      <c r="C6263" t="s">
        <v>1962</v>
      </c>
      <c r="D6263">
        <v>2016</v>
      </c>
    </row>
    <row r="6264" spans="1:4" x14ac:dyDescent="0.3">
      <c r="A6264" s="18" t="s">
        <v>128</v>
      </c>
      <c r="B6264" s="27">
        <v>31</v>
      </c>
      <c r="C6264" t="s">
        <v>1962</v>
      </c>
      <c r="D6264">
        <v>2016</v>
      </c>
    </row>
    <row r="6265" spans="1:4" x14ac:dyDescent="0.3">
      <c r="A6265" s="18" t="s">
        <v>128</v>
      </c>
      <c r="B6265" s="27">
        <v>31</v>
      </c>
      <c r="C6265" t="s">
        <v>1962</v>
      </c>
      <c r="D6265">
        <v>2016</v>
      </c>
    </row>
    <row r="6266" spans="1:4" x14ac:dyDescent="0.3">
      <c r="A6266" s="18" t="s">
        <v>128</v>
      </c>
      <c r="B6266" s="27">
        <v>31</v>
      </c>
      <c r="C6266" t="s">
        <v>1962</v>
      </c>
      <c r="D6266">
        <v>2016</v>
      </c>
    </row>
    <row r="6267" spans="1:4" x14ac:dyDescent="0.3">
      <c r="A6267" s="18" t="s">
        <v>128</v>
      </c>
      <c r="B6267" s="27">
        <v>31</v>
      </c>
      <c r="C6267" t="s">
        <v>1962</v>
      </c>
      <c r="D6267">
        <v>2016</v>
      </c>
    </row>
    <row r="6268" spans="1:4" x14ac:dyDescent="0.3">
      <c r="A6268" s="18" t="s">
        <v>128</v>
      </c>
      <c r="B6268" s="27">
        <v>31</v>
      </c>
      <c r="C6268" t="s">
        <v>1962</v>
      </c>
      <c r="D6268">
        <v>2016</v>
      </c>
    </row>
    <row r="6269" spans="1:4" x14ac:dyDescent="0.3">
      <c r="A6269" s="18" t="s">
        <v>128</v>
      </c>
      <c r="B6269" s="27">
        <v>31</v>
      </c>
      <c r="C6269" t="s">
        <v>1962</v>
      </c>
      <c r="D6269">
        <v>2016</v>
      </c>
    </row>
    <row r="6270" spans="1:4" x14ac:dyDescent="0.3">
      <c r="A6270" s="18" t="s">
        <v>128</v>
      </c>
      <c r="B6270" s="27">
        <v>31</v>
      </c>
      <c r="C6270" t="s">
        <v>1962</v>
      </c>
      <c r="D6270">
        <v>2016</v>
      </c>
    </row>
    <row r="6271" spans="1:4" x14ac:dyDescent="0.3">
      <c r="A6271" s="18" t="s">
        <v>128</v>
      </c>
      <c r="B6271" s="27">
        <v>31</v>
      </c>
      <c r="C6271" t="s">
        <v>1962</v>
      </c>
      <c r="D6271">
        <v>2016</v>
      </c>
    </row>
    <row r="6272" spans="1:4" x14ac:dyDescent="0.3">
      <c r="A6272" s="18" t="s">
        <v>128</v>
      </c>
      <c r="B6272" s="27">
        <v>31</v>
      </c>
      <c r="C6272" t="s">
        <v>1962</v>
      </c>
      <c r="D6272">
        <v>2016</v>
      </c>
    </row>
    <row r="6273" spans="1:4" x14ac:dyDescent="0.3">
      <c r="A6273" s="18" t="s">
        <v>128</v>
      </c>
      <c r="B6273" s="27">
        <v>31</v>
      </c>
      <c r="C6273" t="s">
        <v>1962</v>
      </c>
      <c r="D6273">
        <v>2016</v>
      </c>
    </row>
    <row r="6274" spans="1:4" x14ac:dyDescent="0.3">
      <c r="A6274" s="18" t="s">
        <v>128</v>
      </c>
      <c r="B6274" s="27">
        <v>31</v>
      </c>
      <c r="C6274" t="s">
        <v>1962</v>
      </c>
      <c r="D6274">
        <v>2016</v>
      </c>
    </row>
    <row r="6275" spans="1:4" x14ac:dyDescent="0.3">
      <c r="A6275" s="18" t="s">
        <v>128</v>
      </c>
      <c r="B6275" s="27">
        <v>31</v>
      </c>
      <c r="C6275" t="s">
        <v>1962</v>
      </c>
      <c r="D6275">
        <v>2016</v>
      </c>
    </row>
    <row r="6276" spans="1:4" x14ac:dyDescent="0.3">
      <c r="A6276" s="18" t="s">
        <v>128</v>
      </c>
      <c r="B6276" s="27">
        <v>31</v>
      </c>
      <c r="C6276" t="s">
        <v>1962</v>
      </c>
      <c r="D6276">
        <v>2016</v>
      </c>
    </row>
    <row r="6277" spans="1:4" x14ac:dyDescent="0.3">
      <c r="A6277" s="18" t="s">
        <v>128</v>
      </c>
      <c r="B6277" s="27">
        <v>31</v>
      </c>
      <c r="C6277" t="s">
        <v>1962</v>
      </c>
      <c r="D6277">
        <v>2016</v>
      </c>
    </row>
    <row r="6278" spans="1:4" x14ac:dyDescent="0.3">
      <c r="A6278" s="18" t="s">
        <v>128</v>
      </c>
      <c r="B6278" s="27">
        <v>31</v>
      </c>
      <c r="C6278" t="s">
        <v>1962</v>
      </c>
      <c r="D6278">
        <v>2016</v>
      </c>
    </row>
    <row r="6279" spans="1:4" x14ac:dyDescent="0.3">
      <c r="A6279" s="18" t="s">
        <v>128</v>
      </c>
      <c r="B6279" s="27">
        <v>31</v>
      </c>
      <c r="C6279" t="s">
        <v>1962</v>
      </c>
      <c r="D6279">
        <v>2016</v>
      </c>
    </row>
    <row r="6280" spans="1:4" x14ac:dyDescent="0.3">
      <c r="A6280" s="18" t="s">
        <v>128</v>
      </c>
      <c r="B6280" s="27">
        <v>31</v>
      </c>
      <c r="C6280" t="s">
        <v>1962</v>
      </c>
      <c r="D6280">
        <v>2016</v>
      </c>
    </row>
    <row r="6281" spans="1:4" x14ac:dyDescent="0.3">
      <c r="A6281" s="18" t="s">
        <v>128</v>
      </c>
      <c r="B6281" s="27">
        <v>31</v>
      </c>
      <c r="C6281" t="s">
        <v>1962</v>
      </c>
      <c r="D6281">
        <v>2016</v>
      </c>
    </row>
    <row r="6282" spans="1:4" x14ac:dyDescent="0.3">
      <c r="A6282" s="18" t="s">
        <v>128</v>
      </c>
      <c r="B6282" s="27">
        <v>31</v>
      </c>
      <c r="C6282" t="s">
        <v>1962</v>
      </c>
      <c r="D6282">
        <v>2016</v>
      </c>
    </row>
    <row r="6283" spans="1:4" x14ac:dyDescent="0.3">
      <c r="A6283" s="18" t="s">
        <v>128</v>
      </c>
      <c r="B6283" s="27">
        <v>31</v>
      </c>
      <c r="C6283" t="s">
        <v>1962</v>
      </c>
      <c r="D6283">
        <v>2016</v>
      </c>
    </row>
    <row r="6284" spans="1:4" x14ac:dyDescent="0.3">
      <c r="A6284" s="18" t="s">
        <v>128</v>
      </c>
      <c r="B6284" s="27">
        <v>31</v>
      </c>
      <c r="C6284" t="s">
        <v>1962</v>
      </c>
      <c r="D6284">
        <v>2016</v>
      </c>
    </row>
    <row r="6285" spans="1:4" x14ac:dyDescent="0.3">
      <c r="A6285" s="18" t="s">
        <v>128</v>
      </c>
      <c r="B6285" s="27">
        <v>31</v>
      </c>
      <c r="C6285" t="s">
        <v>1962</v>
      </c>
      <c r="D6285">
        <v>2016</v>
      </c>
    </row>
    <row r="6286" spans="1:4" x14ac:dyDescent="0.3">
      <c r="A6286" s="18" t="s">
        <v>128</v>
      </c>
      <c r="B6286" s="27">
        <v>31</v>
      </c>
      <c r="C6286" t="s">
        <v>1962</v>
      </c>
      <c r="D6286">
        <v>2016</v>
      </c>
    </row>
    <row r="6287" spans="1:4" x14ac:dyDescent="0.3">
      <c r="A6287" s="18" t="s">
        <v>128</v>
      </c>
      <c r="B6287" s="27">
        <v>31</v>
      </c>
      <c r="C6287" t="s">
        <v>1962</v>
      </c>
      <c r="D6287">
        <v>2016</v>
      </c>
    </row>
    <row r="6288" spans="1:4" x14ac:dyDescent="0.3">
      <c r="A6288" s="18" t="s">
        <v>128</v>
      </c>
      <c r="B6288" s="27">
        <v>31</v>
      </c>
      <c r="C6288" t="s">
        <v>1962</v>
      </c>
      <c r="D6288">
        <v>2016</v>
      </c>
    </row>
    <row r="6289" spans="1:4" x14ac:dyDescent="0.3">
      <c r="A6289" s="18" t="s">
        <v>128</v>
      </c>
      <c r="B6289" s="27">
        <v>31</v>
      </c>
      <c r="C6289" t="s">
        <v>1962</v>
      </c>
      <c r="D6289">
        <v>2016</v>
      </c>
    </row>
    <row r="6290" spans="1:4" x14ac:dyDescent="0.3">
      <c r="A6290" s="18" t="s">
        <v>128</v>
      </c>
      <c r="B6290" s="27">
        <v>31</v>
      </c>
      <c r="C6290" t="s">
        <v>1962</v>
      </c>
      <c r="D6290">
        <v>2016</v>
      </c>
    </row>
    <row r="6291" spans="1:4" x14ac:dyDescent="0.3">
      <c r="A6291" s="18" t="s">
        <v>128</v>
      </c>
      <c r="B6291" s="27">
        <v>31</v>
      </c>
      <c r="C6291" t="s">
        <v>1962</v>
      </c>
      <c r="D6291">
        <v>2016</v>
      </c>
    </row>
    <row r="6292" spans="1:4" x14ac:dyDescent="0.3">
      <c r="A6292" s="18" t="s">
        <v>128</v>
      </c>
      <c r="B6292" s="27">
        <v>31</v>
      </c>
      <c r="C6292" t="s">
        <v>1962</v>
      </c>
      <c r="D6292">
        <v>2016</v>
      </c>
    </row>
    <row r="6293" spans="1:4" x14ac:dyDescent="0.3">
      <c r="A6293" s="18" t="s">
        <v>128</v>
      </c>
      <c r="B6293" s="27">
        <v>31</v>
      </c>
      <c r="C6293" t="s">
        <v>1962</v>
      </c>
      <c r="D6293">
        <v>2016</v>
      </c>
    </row>
    <row r="6294" spans="1:4" x14ac:dyDescent="0.3">
      <c r="A6294" s="18" t="s">
        <v>128</v>
      </c>
      <c r="B6294" s="27">
        <v>31</v>
      </c>
      <c r="C6294" t="s">
        <v>1962</v>
      </c>
      <c r="D6294">
        <v>2016</v>
      </c>
    </row>
    <row r="6295" spans="1:4" x14ac:dyDescent="0.3">
      <c r="A6295" s="18" t="s">
        <v>128</v>
      </c>
      <c r="B6295" s="27">
        <v>31</v>
      </c>
      <c r="C6295" t="s">
        <v>1962</v>
      </c>
      <c r="D6295">
        <v>2016</v>
      </c>
    </row>
    <row r="6296" spans="1:4" x14ac:dyDescent="0.3">
      <c r="A6296" s="18" t="s">
        <v>128</v>
      </c>
      <c r="B6296" s="27">
        <v>31</v>
      </c>
      <c r="C6296" t="s">
        <v>1962</v>
      </c>
      <c r="D6296">
        <v>2016</v>
      </c>
    </row>
    <row r="6297" spans="1:4" x14ac:dyDescent="0.3">
      <c r="A6297" s="18" t="s">
        <v>128</v>
      </c>
      <c r="B6297" s="27">
        <v>31</v>
      </c>
      <c r="C6297" t="s">
        <v>1962</v>
      </c>
      <c r="D6297">
        <v>2016</v>
      </c>
    </row>
    <row r="6298" spans="1:4" x14ac:dyDescent="0.3">
      <c r="A6298" s="18" t="s">
        <v>128</v>
      </c>
      <c r="B6298" s="27">
        <v>31</v>
      </c>
      <c r="C6298" t="s">
        <v>1962</v>
      </c>
      <c r="D6298">
        <v>2016</v>
      </c>
    </row>
    <row r="6299" spans="1:4" x14ac:dyDescent="0.3">
      <c r="A6299" s="18" t="s">
        <v>128</v>
      </c>
      <c r="B6299" s="27">
        <v>31</v>
      </c>
      <c r="C6299" t="s">
        <v>1962</v>
      </c>
      <c r="D6299">
        <v>2016</v>
      </c>
    </row>
    <row r="6300" spans="1:4" x14ac:dyDescent="0.3">
      <c r="A6300" s="18" t="s">
        <v>128</v>
      </c>
      <c r="B6300" s="27">
        <v>31</v>
      </c>
      <c r="C6300" t="s">
        <v>1962</v>
      </c>
      <c r="D6300">
        <v>2016</v>
      </c>
    </row>
    <row r="6301" spans="1:4" x14ac:dyDescent="0.3">
      <c r="A6301" s="18" t="s">
        <v>128</v>
      </c>
      <c r="B6301" s="27">
        <v>31</v>
      </c>
      <c r="C6301" t="s">
        <v>1962</v>
      </c>
      <c r="D6301">
        <v>2016</v>
      </c>
    </row>
    <row r="6302" spans="1:4" x14ac:dyDescent="0.3">
      <c r="A6302" s="18" t="s">
        <v>128</v>
      </c>
      <c r="B6302" s="27">
        <v>31</v>
      </c>
      <c r="C6302" t="s">
        <v>1962</v>
      </c>
      <c r="D6302">
        <v>2016</v>
      </c>
    </row>
    <row r="6303" spans="1:4" x14ac:dyDescent="0.3">
      <c r="A6303" s="18" t="s">
        <v>128</v>
      </c>
      <c r="B6303" s="27">
        <v>31</v>
      </c>
      <c r="C6303" t="s">
        <v>1962</v>
      </c>
      <c r="D6303">
        <v>2016</v>
      </c>
    </row>
    <row r="6304" spans="1:4" x14ac:dyDescent="0.3">
      <c r="A6304" s="18" t="s">
        <v>128</v>
      </c>
      <c r="B6304" s="27">
        <v>31</v>
      </c>
      <c r="C6304" t="s">
        <v>1962</v>
      </c>
      <c r="D6304">
        <v>2016</v>
      </c>
    </row>
    <row r="6305" spans="1:4" x14ac:dyDescent="0.3">
      <c r="A6305" s="18" t="s">
        <v>128</v>
      </c>
      <c r="B6305" s="27">
        <v>31</v>
      </c>
      <c r="C6305" t="s">
        <v>1962</v>
      </c>
      <c r="D6305">
        <v>2016</v>
      </c>
    </row>
    <row r="6306" spans="1:4" x14ac:dyDescent="0.3">
      <c r="A6306" s="18" t="s">
        <v>128</v>
      </c>
      <c r="B6306" s="27">
        <v>31</v>
      </c>
      <c r="C6306" t="s">
        <v>1962</v>
      </c>
      <c r="D6306">
        <v>2016</v>
      </c>
    </row>
    <row r="6307" spans="1:4" x14ac:dyDescent="0.3">
      <c r="A6307" s="18" t="s">
        <v>128</v>
      </c>
      <c r="B6307" s="27">
        <v>31</v>
      </c>
      <c r="C6307" t="s">
        <v>1962</v>
      </c>
      <c r="D6307">
        <v>2016</v>
      </c>
    </row>
    <row r="6308" spans="1:4" x14ac:dyDescent="0.3">
      <c r="A6308" s="18" t="s">
        <v>128</v>
      </c>
      <c r="B6308" s="27">
        <v>31</v>
      </c>
      <c r="C6308" t="s">
        <v>1962</v>
      </c>
      <c r="D6308">
        <v>2016</v>
      </c>
    </row>
    <row r="6309" spans="1:4" x14ac:dyDescent="0.3">
      <c r="A6309" s="18" t="s">
        <v>128</v>
      </c>
      <c r="B6309" s="27">
        <v>31</v>
      </c>
      <c r="C6309" t="s">
        <v>1962</v>
      </c>
      <c r="D6309">
        <v>2016</v>
      </c>
    </row>
    <row r="6310" spans="1:4" x14ac:dyDescent="0.3">
      <c r="A6310" s="18" t="s">
        <v>128</v>
      </c>
      <c r="B6310" s="27">
        <v>31</v>
      </c>
      <c r="C6310" t="s">
        <v>1962</v>
      </c>
      <c r="D6310">
        <v>2016</v>
      </c>
    </row>
    <row r="6311" spans="1:4" x14ac:dyDescent="0.3">
      <c r="A6311" s="18" t="s">
        <v>128</v>
      </c>
      <c r="B6311" s="27">
        <v>31</v>
      </c>
      <c r="C6311" t="s">
        <v>1962</v>
      </c>
      <c r="D6311">
        <v>2016</v>
      </c>
    </row>
    <row r="6312" spans="1:4" x14ac:dyDescent="0.3">
      <c r="A6312" s="18" t="s">
        <v>128</v>
      </c>
      <c r="B6312" s="27">
        <v>31</v>
      </c>
      <c r="C6312" t="s">
        <v>1962</v>
      </c>
      <c r="D6312">
        <v>2016</v>
      </c>
    </row>
    <row r="6313" spans="1:4" x14ac:dyDescent="0.3">
      <c r="A6313" s="18" t="s">
        <v>128</v>
      </c>
      <c r="B6313" s="27">
        <v>31</v>
      </c>
      <c r="C6313" t="s">
        <v>1962</v>
      </c>
      <c r="D6313">
        <v>2016</v>
      </c>
    </row>
    <row r="6314" spans="1:4" x14ac:dyDescent="0.3">
      <c r="A6314" s="18" t="s">
        <v>128</v>
      </c>
      <c r="B6314" s="27">
        <v>31</v>
      </c>
      <c r="C6314" t="s">
        <v>1962</v>
      </c>
      <c r="D6314">
        <v>2016</v>
      </c>
    </row>
    <row r="6315" spans="1:4" x14ac:dyDescent="0.3">
      <c r="A6315" s="18" t="s">
        <v>128</v>
      </c>
      <c r="B6315" s="27">
        <v>31</v>
      </c>
      <c r="C6315" t="s">
        <v>1962</v>
      </c>
      <c r="D6315">
        <v>2016</v>
      </c>
    </row>
    <row r="6316" spans="1:4" x14ac:dyDescent="0.3">
      <c r="A6316" s="18" t="s">
        <v>128</v>
      </c>
      <c r="B6316" s="27">
        <v>31</v>
      </c>
      <c r="C6316" t="s">
        <v>1962</v>
      </c>
      <c r="D6316">
        <v>2016</v>
      </c>
    </row>
    <row r="6317" spans="1:4" x14ac:dyDescent="0.3">
      <c r="A6317" s="18" t="s">
        <v>128</v>
      </c>
      <c r="B6317" s="27">
        <v>31</v>
      </c>
      <c r="C6317" t="s">
        <v>1962</v>
      </c>
      <c r="D6317">
        <v>2016</v>
      </c>
    </row>
    <row r="6318" spans="1:4" x14ac:dyDescent="0.3">
      <c r="A6318" s="18" t="s">
        <v>128</v>
      </c>
      <c r="B6318" s="27">
        <v>31</v>
      </c>
      <c r="C6318" t="s">
        <v>1962</v>
      </c>
      <c r="D6318">
        <v>2016</v>
      </c>
    </row>
    <row r="6319" spans="1:4" x14ac:dyDescent="0.3">
      <c r="A6319" s="18" t="s">
        <v>128</v>
      </c>
      <c r="B6319" s="27">
        <v>31</v>
      </c>
      <c r="C6319" t="s">
        <v>1962</v>
      </c>
      <c r="D6319">
        <v>2016</v>
      </c>
    </row>
    <row r="6320" spans="1:4" x14ac:dyDescent="0.3">
      <c r="A6320" s="18" t="s">
        <v>128</v>
      </c>
      <c r="B6320" s="27">
        <v>31</v>
      </c>
      <c r="C6320" t="s">
        <v>1962</v>
      </c>
      <c r="D6320">
        <v>2016</v>
      </c>
    </row>
    <row r="6321" spans="1:4" x14ac:dyDescent="0.3">
      <c r="A6321" s="18" t="s">
        <v>128</v>
      </c>
      <c r="B6321" s="27">
        <v>31</v>
      </c>
      <c r="C6321" t="s">
        <v>1962</v>
      </c>
      <c r="D6321">
        <v>2016</v>
      </c>
    </row>
    <row r="6322" spans="1:4" x14ac:dyDescent="0.3">
      <c r="A6322" s="18" t="s">
        <v>128</v>
      </c>
      <c r="B6322" s="27">
        <v>31</v>
      </c>
      <c r="C6322" t="s">
        <v>1962</v>
      </c>
      <c r="D6322">
        <v>2016</v>
      </c>
    </row>
    <row r="6323" spans="1:4" x14ac:dyDescent="0.3">
      <c r="A6323" s="18" t="s">
        <v>128</v>
      </c>
      <c r="B6323" s="27">
        <v>31</v>
      </c>
      <c r="C6323" t="s">
        <v>1962</v>
      </c>
      <c r="D6323">
        <v>2016</v>
      </c>
    </row>
    <row r="6324" spans="1:4" x14ac:dyDescent="0.3">
      <c r="A6324" s="18" t="s">
        <v>128</v>
      </c>
      <c r="B6324" s="27">
        <v>31</v>
      </c>
      <c r="C6324" t="s">
        <v>1962</v>
      </c>
      <c r="D6324">
        <v>2016</v>
      </c>
    </row>
    <row r="6325" spans="1:4" x14ac:dyDescent="0.3">
      <c r="A6325" s="18" t="s">
        <v>128</v>
      </c>
      <c r="B6325" s="27">
        <v>31</v>
      </c>
      <c r="C6325" t="s">
        <v>1962</v>
      </c>
      <c r="D6325">
        <v>2016</v>
      </c>
    </row>
    <row r="6326" spans="1:4" x14ac:dyDescent="0.3">
      <c r="A6326" s="18" t="s">
        <v>128</v>
      </c>
      <c r="B6326" s="27">
        <v>31</v>
      </c>
      <c r="C6326" t="s">
        <v>1962</v>
      </c>
      <c r="D6326">
        <v>2016</v>
      </c>
    </row>
    <row r="6327" spans="1:4" x14ac:dyDescent="0.3">
      <c r="A6327" s="18" t="s">
        <v>128</v>
      </c>
      <c r="B6327" s="27">
        <v>31</v>
      </c>
      <c r="C6327" t="s">
        <v>1962</v>
      </c>
      <c r="D6327">
        <v>2016</v>
      </c>
    </row>
    <row r="6328" spans="1:4" x14ac:dyDescent="0.3">
      <c r="A6328" s="18" t="s">
        <v>128</v>
      </c>
      <c r="B6328" s="27">
        <v>31</v>
      </c>
      <c r="C6328" t="s">
        <v>1962</v>
      </c>
      <c r="D6328">
        <v>2016</v>
      </c>
    </row>
    <row r="6329" spans="1:4" x14ac:dyDescent="0.3">
      <c r="A6329" s="18" t="s">
        <v>128</v>
      </c>
      <c r="B6329" s="27">
        <v>31</v>
      </c>
      <c r="C6329" t="s">
        <v>1962</v>
      </c>
      <c r="D6329">
        <v>2016</v>
      </c>
    </row>
    <row r="6330" spans="1:4" x14ac:dyDescent="0.3">
      <c r="A6330" s="18" t="s">
        <v>128</v>
      </c>
      <c r="B6330" s="27">
        <v>31</v>
      </c>
      <c r="C6330" t="s">
        <v>1962</v>
      </c>
      <c r="D6330">
        <v>2016</v>
      </c>
    </row>
    <row r="6331" spans="1:4" x14ac:dyDescent="0.3">
      <c r="A6331" s="18" t="s">
        <v>128</v>
      </c>
      <c r="B6331" s="27">
        <v>31</v>
      </c>
      <c r="C6331" t="s">
        <v>1962</v>
      </c>
      <c r="D6331">
        <v>2016</v>
      </c>
    </row>
    <row r="6332" spans="1:4" x14ac:dyDescent="0.3">
      <c r="A6332" s="18" t="s">
        <v>128</v>
      </c>
      <c r="B6332" s="27">
        <v>31</v>
      </c>
      <c r="C6332" t="s">
        <v>1962</v>
      </c>
      <c r="D6332">
        <v>2016</v>
      </c>
    </row>
    <row r="6333" spans="1:4" x14ac:dyDescent="0.3">
      <c r="A6333" s="18" t="s">
        <v>128</v>
      </c>
      <c r="B6333" s="27">
        <v>31</v>
      </c>
      <c r="C6333" t="s">
        <v>1962</v>
      </c>
      <c r="D6333">
        <v>2016</v>
      </c>
    </row>
    <row r="6334" spans="1:4" x14ac:dyDescent="0.3">
      <c r="A6334" s="18" t="s">
        <v>128</v>
      </c>
      <c r="B6334" s="27">
        <v>31</v>
      </c>
      <c r="C6334" t="s">
        <v>1962</v>
      </c>
      <c r="D6334">
        <v>2016</v>
      </c>
    </row>
    <row r="6335" spans="1:4" x14ac:dyDescent="0.3">
      <c r="A6335" s="18" t="s">
        <v>128</v>
      </c>
      <c r="B6335" s="27">
        <v>31</v>
      </c>
      <c r="C6335" t="s">
        <v>1962</v>
      </c>
      <c r="D6335">
        <v>2016</v>
      </c>
    </row>
    <row r="6336" spans="1:4" x14ac:dyDescent="0.3">
      <c r="A6336" s="18" t="s">
        <v>128</v>
      </c>
      <c r="B6336" s="27">
        <v>31</v>
      </c>
      <c r="C6336" t="s">
        <v>1962</v>
      </c>
      <c r="D6336">
        <v>2016</v>
      </c>
    </row>
    <row r="6337" spans="1:4" x14ac:dyDescent="0.3">
      <c r="A6337" s="18" t="s">
        <v>128</v>
      </c>
      <c r="B6337" s="27">
        <v>31</v>
      </c>
      <c r="C6337" t="s">
        <v>1962</v>
      </c>
      <c r="D6337">
        <v>2016</v>
      </c>
    </row>
    <row r="6338" spans="1:4" x14ac:dyDescent="0.3">
      <c r="A6338" s="18" t="s">
        <v>128</v>
      </c>
      <c r="B6338" s="27">
        <v>31</v>
      </c>
      <c r="C6338" t="s">
        <v>1962</v>
      </c>
      <c r="D6338">
        <v>2016</v>
      </c>
    </row>
    <row r="6339" spans="1:4" x14ac:dyDescent="0.3">
      <c r="A6339" s="18" t="s">
        <v>128</v>
      </c>
      <c r="B6339" s="27">
        <v>31</v>
      </c>
      <c r="C6339" t="s">
        <v>1962</v>
      </c>
      <c r="D6339">
        <v>2016</v>
      </c>
    </row>
    <row r="6340" spans="1:4" x14ac:dyDescent="0.3">
      <c r="A6340" s="18" t="s">
        <v>128</v>
      </c>
      <c r="B6340" s="27">
        <v>31</v>
      </c>
      <c r="C6340" t="s">
        <v>1962</v>
      </c>
      <c r="D6340">
        <v>2016</v>
      </c>
    </row>
    <row r="6341" spans="1:4" x14ac:dyDescent="0.3">
      <c r="A6341" s="18" t="s">
        <v>128</v>
      </c>
      <c r="B6341" s="27">
        <v>31</v>
      </c>
      <c r="C6341" t="s">
        <v>1962</v>
      </c>
      <c r="D6341">
        <v>2016</v>
      </c>
    </row>
    <row r="6342" spans="1:4" x14ac:dyDescent="0.3">
      <c r="A6342" s="18" t="s">
        <v>128</v>
      </c>
      <c r="B6342" s="27">
        <v>31</v>
      </c>
      <c r="C6342" t="s">
        <v>1962</v>
      </c>
      <c r="D6342">
        <v>2016</v>
      </c>
    </row>
    <row r="6343" spans="1:4" x14ac:dyDescent="0.3">
      <c r="A6343" s="18" t="s">
        <v>128</v>
      </c>
      <c r="B6343" s="27">
        <v>31</v>
      </c>
      <c r="C6343" t="s">
        <v>1962</v>
      </c>
      <c r="D6343">
        <v>2016</v>
      </c>
    </row>
    <row r="6344" spans="1:4" x14ac:dyDescent="0.3">
      <c r="A6344" s="18" t="s">
        <v>128</v>
      </c>
      <c r="B6344" s="27">
        <v>31</v>
      </c>
      <c r="C6344" t="s">
        <v>1962</v>
      </c>
      <c r="D6344">
        <v>2016</v>
      </c>
    </row>
    <row r="6345" spans="1:4" x14ac:dyDescent="0.3">
      <c r="A6345" s="18" t="s">
        <v>128</v>
      </c>
      <c r="B6345" s="27">
        <v>31</v>
      </c>
      <c r="C6345" t="s">
        <v>1962</v>
      </c>
      <c r="D6345">
        <v>2016</v>
      </c>
    </row>
    <row r="6346" spans="1:4" x14ac:dyDescent="0.3">
      <c r="A6346" s="18" t="s">
        <v>128</v>
      </c>
      <c r="B6346" s="27">
        <v>31</v>
      </c>
      <c r="C6346" t="s">
        <v>1962</v>
      </c>
      <c r="D6346">
        <v>2016</v>
      </c>
    </row>
    <row r="6347" spans="1:4" x14ac:dyDescent="0.3">
      <c r="A6347" s="18" t="s">
        <v>128</v>
      </c>
      <c r="B6347" s="27">
        <v>31</v>
      </c>
      <c r="C6347" t="s">
        <v>1962</v>
      </c>
      <c r="D6347">
        <v>2016</v>
      </c>
    </row>
    <row r="6348" spans="1:4" x14ac:dyDescent="0.3">
      <c r="A6348" s="18" t="s">
        <v>128</v>
      </c>
      <c r="B6348" s="27">
        <v>31</v>
      </c>
      <c r="C6348" t="s">
        <v>1962</v>
      </c>
      <c r="D6348">
        <v>2016</v>
      </c>
    </row>
    <row r="6349" spans="1:4" x14ac:dyDescent="0.3">
      <c r="A6349" s="18" t="s">
        <v>128</v>
      </c>
      <c r="B6349" s="27">
        <v>31</v>
      </c>
      <c r="C6349" t="s">
        <v>1962</v>
      </c>
      <c r="D6349">
        <v>2016</v>
      </c>
    </row>
    <row r="6350" spans="1:4" x14ac:dyDescent="0.3">
      <c r="A6350" s="18" t="s">
        <v>128</v>
      </c>
      <c r="B6350" s="27">
        <v>31</v>
      </c>
      <c r="C6350" t="s">
        <v>1962</v>
      </c>
      <c r="D6350">
        <v>2016</v>
      </c>
    </row>
    <row r="6351" spans="1:4" x14ac:dyDescent="0.3">
      <c r="A6351" s="18" t="s">
        <v>128</v>
      </c>
      <c r="B6351" s="27">
        <v>31</v>
      </c>
      <c r="C6351" t="s">
        <v>1962</v>
      </c>
      <c r="D6351">
        <v>2016</v>
      </c>
    </row>
    <row r="6352" spans="1:4" x14ac:dyDescent="0.3">
      <c r="A6352" s="18" t="s">
        <v>128</v>
      </c>
      <c r="B6352" s="27">
        <v>31</v>
      </c>
      <c r="C6352" t="s">
        <v>1962</v>
      </c>
      <c r="D6352">
        <v>2016</v>
      </c>
    </row>
    <row r="6353" spans="1:4" x14ac:dyDescent="0.3">
      <c r="A6353" s="18" t="s">
        <v>128</v>
      </c>
      <c r="B6353" s="27">
        <v>31</v>
      </c>
      <c r="C6353" t="s">
        <v>1962</v>
      </c>
      <c r="D6353">
        <v>2016</v>
      </c>
    </row>
    <row r="6354" spans="1:4" x14ac:dyDescent="0.3">
      <c r="A6354" s="18" t="s">
        <v>128</v>
      </c>
      <c r="B6354" s="27">
        <v>31</v>
      </c>
      <c r="C6354" t="s">
        <v>1962</v>
      </c>
      <c r="D6354">
        <v>2016</v>
      </c>
    </row>
    <row r="6355" spans="1:4" x14ac:dyDescent="0.3">
      <c r="A6355" s="18" t="s">
        <v>128</v>
      </c>
      <c r="B6355" s="27">
        <v>31</v>
      </c>
      <c r="C6355" t="s">
        <v>1962</v>
      </c>
      <c r="D6355">
        <v>2016</v>
      </c>
    </row>
    <row r="6356" spans="1:4" x14ac:dyDescent="0.3">
      <c r="A6356" s="18" t="s">
        <v>128</v>
      </c>
      <c r="B6356" s="27">
        <v>31</v>
      </c>
      <c r="C6356" t="s">
        <v>1962</v>
      </c>
      <c r="D6356">
        <v>2016</v>
      </c>
    </row>
    <row r="6357" spans="1:4" x14ac:dyDescent="0.3">
      <c r="A6357" s="18" t="s">
        <v>128</v>
      </c>
      <c r="B6357" s="27">
        <v>31</v>
      </c>
      <c r="C6357" t="s">
        <v>1962</v>
      </c>
      <c r="D6357">
        <v>2016</v>
      </c>
    </row>
    <row r="6358" spans="1:4" x14ac:dyDescent="0.3">
      <c r="A6358" s="18" t="s">
        <v>128</v>
      </c>
      <c r="B6358" s="27">
        <v>31</v>
      </c>
      <c r="C6358" t="s">
        <v>1962</v>
      </c>
      <c r="D6358">
        <v>2016</v>
      </c>
    </row>
    <row r="6359" spans="1:4" x14ac:dyDescent="0.3">
      <c r="A6359" s="18" t="s">
        <v>128</v>
      </c>
      <c r="B6359" s="27">
        <v>31</v>
      </c>
      <c r="C6359" t="s">
        <v>1962</v>
      </c>
      <c r="D6359">
        <v>2016</v>
      </c>
    </row>
    <row r="6360" spans="1:4" x14ac:dyDescent="0.3">
      <c r="A6360" s="18" t="s">
        <v>128</v>
      </c>
      <c r="B6360" s="27">
        <v>31</v>
      </c>
      <c r="C6360" t="s">
        <v>1962</v>
      </c>
      <c r="D6360">
        <v>2016</v>
      </c>
    </row>
    <row r="6361" spans="1:4" x14ac:dyDescent="0.3">
      <c r="A6361" s="18" t="s">
        <v>128</v>
      </c>
      <c r="B6361" s="27">
        <v>31</v>
      </c>
      <c r="C6361" t="s">
        <v>1962</v>
      </c>
      <c r="D6361">
        <v>2016</v>
      </c>
    </row>
    <row r="6362" spans="1:4" x14ac:dyDescent="0.3">
      <c r="A6362" s="18" t="s">
        <v>128</v>
      </c>
      <c r="B6362" s="27">
        <v>31</v>
      </c>
      <c r="C6362" t="s">
        <v>1962</v>
      </c>
      <c r="D6362">
        <v>2016</v>
      </c>
    </row>
    <row r="6363" spans="1:4" x14ac:dyDescent="0.3">
      <c r="A6363" s="18" t="s">
        <v>128</v>
      </c>
      <c r="B6363" s="27">
        <v>31</v>
      </c>
      <c r="C6363" t="s">
        <v>1962</v>
      </c>
      <c r="D6363">
        <v>2016</v>
      </c>
    </row>
    <row r="6364" spans="1:4" x14ac:dyDescent="0.3">
      <c r="A6364" s="18" t="s">
        <v>128</v>
      </c>
      <c r="B6364" s="27">
        <v>31</v>
      </c>
      <c r="C6364" t="s">
        <v>1962</v>
      </c>
      <c r="D6364">
        <v>2016</v>
      </c>
    </row>
    <row r="6365" spans="1:4" x14ac:dyDescent="0.3">
      <c r="A6365" s="18" t="s">
        <v>128</v>
      </c>
      <c r="B6365" s="27">
        <v>31</v>
      </c>
      <c r="C6365" t="s">
        <v>1962</v>
      </c>
      <c r="D6365">
        <v>2016</v>
      </c>
    </row>
    <row r="6366" spans="1:4" x14ac:dyDescent="0.3">
      <c r="A6366" s="18" t="s">
        <v>128</v>
      </c>
      <c r="B6366" s="27">
        <v>31</v>
      </c>
      <c r="C6366" t="s">
        <v>1962</v>
      </c>
      <c r="D6366">
        <v>2016</v>
      </c>
    </row>
    <row r="6367" spans="1:4" x14ac:dyDescent="0.3">
      <c r="A6367" s="18" t="s">
        <v>128</v>
      </c>
      <c r="B6367" s="27">
        <v>31</v>
      </c>
      <c r="C6367" t="s">
        <v>1962</v>
      </c>
      <c r="D6367">
        <v>2016</v>
      </c>
    </row>
    <row r="6368" spans="1:4" x14ac:dyDescent="0.3">
      <c r="A6368" s="18" t="s">
        <v>128</v>
      </c>
      <c r="B6368" s="27">
        <v>31</v>
      </c>
      <c r="C6368" t="s">
        <v>1962</v>
      </c>
      <c r="D6368">
        <v>2016</v>
      </c>
    </row>
    <row r="6369" spans="1:4" x14ac:dyDescent="0.3">
      <c r="A6369" s="18" t="s">
        <v>128</v>
      </c>
      <c r="B6369" s="27">
        <v>31</v>
      </c>
      <c r="C6369" t="s">
        <v>1962</v>
      </c>
      <c r="D6369">
        <v>2016</v>
      </c>
    </row>
    <row r="6370" spans="1:4" x14ac:dyDescent="0.3">
      <c r="A6370" s="18" t="s">
        <v>128</v>
      </c>
      <c r="B6370" s="27">
        <v>31</v>
      </c>
      <c r="C6370" t="s">
        <v>1962</v>
      </c>
      <c r="D6370">
        <v>2016</v>
      </c>
    </row>
    <row r="6371" spans="1:4" x14ac:dyDescent="0.3">
      <c r="A6371" s="18" t="s">
        <v>128</v>
      </c>
      <c r="B6371" s="27">
        <v>31</v>
      </c>
      <c r="C6371" t="s">
        <v>1962</v>
      </c>
      <c r="D6371">
        <v>2016</v>
      </c>
    </row>
    <row r="6372" spans="1:4" x14ac:dyDescent="0.3">
      <c r="A6372" s="18" t="s">
        <v>128</v>
      </c>
      <c r="B6372" s="27">
        <v>31</v>
      </c>
      <c r="C6372" t="s">
        <v>1962</v>
      </c>
      <c r="D6372">
        <v>2016</v>
      </c>
    </row>
    <row r="6373" spans="1:4" x14ac:dyDescent="0.3">
      <c r="A6373" s="18" t="s">
        <v>128</v>
      </c>
      <c r="B6373" s="27">
        <v>31</v>
      </c>
      <c r="C6373" t="s">
        <v>1962</v>
      </c>
      <c r="D6373">
        <v>2016</v>
      </c>
    </row>
    <row r="6374" spans="1:4" x14ac:dyDescent="0.3">
      <c r="A6374" s="18" t="s">
        <v>128</v>
      </c>
      <c r="B6374" s="27">
        <v>31</v>
      </c>
      <c r="C6374" t="s">
        <v>1962</v>
      </c>
      <c r="D6374">
        <v>2016</v>
      </c>
    </row>
    <row r="6375" spans="1:4" x14ac:dyDescent="0.3">
      <c r="A6375" s="18" t="s">
        <v>128</v>
      </c>
      <c r="B6375" s="27">
        <v>31</v>
      </c>
      <c r="C6375" t="s">
        <v>1962</v>
      </c>
      <c r="D6375">
        <v>2016</v>
      </c>
    </row>
    <row r="6376" spans="1:4" x14ac:dyDescent="0.3">
      <c r="A6376" s="18" t="s">
        <v>128</v>
      </c>
      <c r="B6376" s="27">
        <v>31</v>
      </c>
      <c r="C6376" t="s">
        <v>1962</v>
      </c>
      <c r="D6376">
        <v>2016</v>
      </c>
    </row>
    <row r="6377" spans="1:4" x14ac:dyDescent="0.3">
      <c r="A6377" s="18" t="s">
        <v>128</v>
      </c>
      <c r="B6377" s="27">
        <v>31</v>
      </c>
      <c r="C6377" t="s">
        <v>1962</v>
      </c>
      <c r="D6377">
        <v>2016</v>
      </c>
    </row>
    <row r="6378" spans="1:4" x14ac:dyDescent="0.3">
      <c r="A6378" s="18" t="s">
        <v>128</v>
      </c>
      <c r="B6378" s="27">
        <v>31</v>
      </c>
      <c r="C6378" t="s">
        <v>1962</v>
      </c>
      <c r="D6378">
        <v>2016</v>
      </c>
    </row>
    <row r="6379" spans="1:4" x14ac:dyDescent="0.3">
      <c r="A6379" s="18" t="s">
        <v>128</v>
      </c>
      <c r="B6379" s="27">
        <v>31</v>
      </c>
      <c r="C6379" t="s">
        <v>1962</v>
      </c>
      <c r="D6379">
        <v>2016</v>
      </c>
    </row>
    <row r="6380" spans="1:4" x14ac:dyDescent="0.3">
      <c r="A6380" s="18" t="s">
        <v>128</v>
      </c>
      <c r="B6380" s="27">
        <v>31</v>
      </c>
      <c r="C6380" t="s">
        <v>1962</v>
      </c>
      <c r="D6380">
        <v>2016</v>
      </c>
    </row>
    <row r="6381" spans="1:4" x14ac:dyDescent="0.3">
      <c r="A6381" s="18" t="s">
        <v>128</v>
      </c>
      <c r="B6381" s="27">
        <v>31</v>
      </c>
      <c r="C6381" t="s">
        <v>1962</v>
      </c>
      <c r="D6381">
        <v>2016</v>
      </c>
    </row>
    <row r="6382" spans="1:4" x14ac:dyDescent="0.3">
      <c r="A6382" s="18" t="s">
        <v>128</v>
      </c>
      <c r="B6382" s="27">
        <v>31</v>
      </c>
      <c r="C6382" t="s">
        <v>1962</v>
      </c>
      <c r="D6382">
        <v>2016</v>
      </c>
    </row>
    <row r="6383" spans="1:4" x14ac:dyDescent="0.3">
      <c r="A6383" s="18" t="s">
        <v>128</v>
      </c>
      <c r="B6383" s="27">
        <v>31</v>
      </c>
      <c r="C6383" t="s">
        <v>1962</v>
      </c>
      <c r="D6383">
        <v>2016</v>
      </c>
    </row>
    <row r="6384" spans="1:4" x14ac:dyDescent="0.3">
      <c r="A6384" s="18" t="s">
        <v>128</v>
      </c>
      <c r="B6384" s="27">
        <v>31</v>
      </c>
      <c r="C6384" t="s">
        <v>1962</v>
      </c>
      <c r="D6384">
        <v>2016</v>
      </c>
    </row>
    <row r="6385" spans="1:4" x14ac:dyDescent="0.3">
      <c r="A6385" s="18" t="s">
        <v>128</v>
      </c>
      <c r="B6385" s="27">
        <v>31</v>
      </c>
      <c r="C6385" t="s">
        <v>1962</v>
      </c>
      <c r="D6385">
        <v>2016</v>
      </c>
    </row>
    <row r="6386" spans="1:4" x14ac:dyDescent="0.3">
      <c r="A6386" s="18" t="s">
        <v>128</v>
      </c>
      <c r="B6386" s="27">
        <v>31</v>
      </c>
      <c r="C6386" t="s">
        <v>1962</v>
      </c>
      <c r="D6386">
        <v>2016</v>
      </c>
    </row>
    <row r="6387" spans="1:4" x14ac:dyDescent="0.3">
      <c r="A6387" s="18" t="s">
        <v>128</v>
      </c>
      <c r="B6387" s="27">
        <v>31</v>
      </c>
      <c r="C6387" t="s">
        <v>1962</v>
      </c>
      <c r="D6387">
        <v>2016</v>
      </c>
    </row>
    <row r="6388" spans="1:4" x14ac:dyDescent="0.3">
      <c r="A6388" s="18" t="s">
        <v>128</v>
      </c>
      <c r="B6388" s="27">
        <v>31</v>
      </c>
      <c r="C6388" t="s">
        <v>1962</v>
      </c>
      <c r="D6388">
        <v>2016</v>
      </c>
    </row>
    <row r="6389" spans="1:4" x14ac:dyDescent="0.3">
      <c r="A6389" s="18" t="s">
        <v>128</v>
      </c>
      <c r="B6389" s="27">
        <v>31</v>
      </c>
      <c r="C6389" t="s">
        <v>1962</v>
      </c>
      <c r="D6389">
        <v>2016</v>
      </c>
    </row>
    <row r="6390" spans="1:4" x14ac:dyDescent="0.3">
      <c r="A6390" s="18" t="s">
        <v>128</v>
      </c>
      <c r="B6390" s="27">
        <v>31</v>
      </c>
      <c r="C6390" t="s">
        <v>1962</v>
      </c>
      <c r="D6390">
        <v>2016</v>
      </c>
    </row>
    <row r="6391" spans="1:4" x14ac:dyDescent="0.3">
      <c r="A6391" s="18" t="s">
        <v>128</v>
      </c>
      <c r="B6391" s="27">
        <v>31</v>
      </c>
      <c r="C6391" t="s">
        <v>1962</v>
      </c>
      <c r="D6391">
        <v>2016</v>
      </c>
    </row>
    <row r="6392" spans="1:4" x14ac:dyDescent="0.3">
      <c r="A6392" s="18" t="s">
        <v>128</v>
      </c>
      <c r="B6392" s="27">
        <v>31</v>
      </c>
      <c r="C6392" t="s">
        <v>1962</v>
      </c>
      <c r="D6392">
        <v>2016</v>
      </c>
    </row>
    <row r="6393" spans="1:4" x14ac:dyDescent="0.3">
      <c r="A6393" s="18" t="s">
        <v>128</v>
      </c>
      <c r="B6393" s="27">
        <v>31</v>
      </c>
      <c r="C6393" t="s">
        <v>1962</v>
      </c>
      <c r="D6393">
        <v>2016</v>
      </c>
    </row>
    <row r="6394" spans="1:4" x14ac:dyDescent="0.3">
      <c r="A6394" s="18" t="s">
        <v>128</v>
      </c>
      <c r="B6394" s="27">
        <v>31</v>
      </c>
      <c r="C6394" t="s">
        <v>1962</v>
      </c>
      <c r="D6394">
        <v>2016</v>
      </c>
    </row>
    <row r="6395" spans="1:4" x14ac:dyDescent="0.3">
      <c r="A6395" s="18" t="s">
        <v>128</v>
      </c>
      <c r="B6395" s="27">
        <v>31</v>
      </c>
      <c r="C6395" t="s">
        <v>1962</v>
      </c>
      <c r="D6395">
        <v>2016</v>
      </c>
    </row>
    <row r="6396" spans="1:4" x14ac:dyDescent="0.3">
      <c r="A6396" s="18" t="s">
        <v>128</v>
      </c>
      <c r="B6396" s="27">
        <v>31</v>
      </c>
      <c r="C6396" t="s">
        <v>1962</v>
      </c>
      <c r="D6396">
        <v>2016</v>
      </c>
    </row>
    <row r="6397" spans="1:4" x14ac:dyDescent="0.3">
      <c r="A6397" s="18" t="s">
        <v>128</v>
      </c>
      <c r="B6397" s="27">
        <v>31</v>
      </c>
      <c r="C6397" t="s">
        <v>1962</v>
      </c>
      <c r="D6397">
        <v>2016</v>
      </c>
    </row>
    <row r="6398" spans="1:4" x14ac:dyDescent="0.3">
      <c r="A6398" s="18" t="s">
        <v>128</v>
      </c>
      <c r="B6398" s="27">
        <v>31</v>
      </c>
      <c r="C6398" t="s">
        <v>1962</v>
      </c>
      <c r="D6398">
        <v>2016</v>
      </c>
    </row>
    <row r="6399" spans="1:4" x14ac:dyDescent="0.3">
      <c r="A6399" s="18" t="s">
        <v>128</v>
      </c>
      <c r="B6399" s="27">
        <v>31</v>
      </c>
      <c r="C6399" t="s">
        <v>1962</v>
      </c>
      <c r="D6399">
        <v>2016</v>
      </c>
    </row>
    <row r="6400" spans="1:4" x14ac:dyDescent="0.3">
      <c r="A6400" s="18" t="s">
        <v>128</v>
      </c>
      <c r="B6400" s="27">
        <v>31</v>
      </c>
      <c r="C6400" t="s">
        <v>1962</v>
      </c>
      <c r="D6400">
        <v>2016</v>
      </c>
    </row>
    <row r="6401" spans="1:4" x14ac:dyDescent="0.3">
      <c r="A6401" s="18" t="s">
        <v>128</v>
      </c>
      <c r="B6401" s="27">
        <v>31</v>
      </c>
      <c r="C6401" t="s">
        <v>1962</v>
      </c>
      <c r="D6401">
        <v>2016</v>
      </c>
    </row>
    <row r="6402" spans="1:4" x14ac:dyDescent="0.3">
      <c r="A6402" s="18" t="s">
        <v>128</v>
      </c>
      <c r="B6402" s="27">
        <v>31</v>
      </c>
      <c r="C6402" t="s">
        <v>1962</v>
      </c>
      <c r="D6402">
        <v>2016</v>
      </c>
    </row>
    <row r="6403" spans="1:4" x14ac:dyDescent="0.3">
      <c r="A6403" s="18" t="s">
        <v>128</v>
      </c>
      <c r="B6403" s="27">
        <v>31</v>
      </c>
      <c r="C6403" t="s">
        <v>1962</v>
      </c>
      <c r="D6403">
        <v>2016</v>
      </c>
    </row>
    <row r="6404" spans="1:4" x14ac:dyDescent="0.3">
      <c r="A6404" s="18" t="s">
        <v>128</v>
      </c>
      <c r="B6404" s="27">
        <v>31</v>
      </c>
      <c r="C6404" t="s">
        <v>1962</v>
      </c>
      <c r="D6404">
        <v>2016</v>
      </c>
    </row>
    <row r="6405" spans="1:4" x14ac:dyDescent="0.3">
      <c r="A6405" s="18" t="s">
        <v>128</v>
      </c>
      <c r="B6405" s="27">
        <v>31</v>
      </c>
      <c r="C6405" t="s">
        <v>1962</v>
      </c>
      <c r="D6405">
        <v>2016</v>
      </c>
    </row>
    <row r="6406" spans="1:4" x14ac:dyDescent="0.3">
      <c r="A6406" s="18" t="s">
        <v>128</v>
      </c>
      <c r="B6406" s="27">
        <v>31</v>
      </c>
      <c r="C6406" t="s">
        <v>1962</v>
      </c>
      <c r="D6406">
        <v>2016</v>
      </c>
    </row>
    <row r="6407" spans="1:4" x14ac:dyDescent="0.3">
      <c r="A6407" s="18" t="s">
        <v>128</v>
      </c>
      <c r="B6407" s="27">
        <v>31</v>
      </c>
      <c r="C6407" t="s">
        <v>1962</v>
      </c>
      <c r="D6407">
        <v>2016</v>
      </c>
    </row>
    <row r="6408" spans="1:4" x14ac:dyDescent="0.3">
      <c r="A6408" s="18" t="s">
        <v>128</v>
      </c>
      <c r="B6408" s="27">
        <v>31</v>
      </c>
      <c r="C6408" t="s">
        <v>1962</v>
      </c>
      <c r="D6408">
        <v>2016</v>
      </c>
    </row>
    <row r="6409" spans="1:4" x14ac:dyDescent="0.3">
      <c r="A6409" s="18" t="s">
        <v>128</v>
      </c>
      <c r="B6409" s="27">
        <v>31</v>
      </c>
      <c r="C6409" t="s">
        <v>1962</v>
      </c>
      <c r="D6409">
        <v>2016</v>
      </c>
    </row>
    <row r="6410" spans="1:4" x14ac:dyDescent="0.3">
      <c r="A6410" s="18" t="s">
        <v>128</v>
      </c>
      <c r="B6410" s="27">
        <v>31</v>
      </c>
      <c r="C6410" t="s">
        <v>1962</v>
      </c>
      <c r="D6410">
        <v>2016</v>
      </c>
    </row>
    <row r="6411" spans="1:4" x14ac:dyDescent="0.3">
      <c r="A6411" s="18" t="s">
        <v>128</v>
      </c>
      <c r="B6411" s="27">
        <v>31</v>
      </c>
      <c r="C6411" t="s">
        <v>1962</v>
      </c>
      <c r="D6411">
        <v>2016</v>
      </c>
    </row>
    <row r="6412" spans="1:4" x14ac:dyDescent="0.3">
      <c r="A6412" s="18" t="s">
        <v>128</v>
      </c>
      <c r="B6412" s="27">
        <v>31</v>
      </c>
      <c r="C6412" t="s">
        <v>1962</v>
      </c>
      <c r="D6412">
        <v>2016</v>
      </c>
    </row>
    <row r="6413" spans="1:4" x14ac:dyDescent="0.3">
      <c r="A6413" s="18" t="s">
        <v>128</v>
      </c>
      <c r="B6413" s="27">
        <v>31</v>
      </c>
      <c r="C6413" t="s">
        <v>1962</v>
      </c>
      <c r="D6413">
        <v>2016</v>
      </c>
    </row>
    <row r="6414" spans="1:4" x14ac:dyDescent="0.3">
      <c r="A6414" s="18" t="s">
        <v>128</v>
      </c>
      <c r="B6414" s="27">
        <v>31</v>
      </c>
      <c r="C6414" t="s">
        <v>1962</v>
      </c>
      <c r="D6414">
        <v>2016</v>
      </c>
    </row>
    <row r="6415" spans="1:4" x14ac:dyDescent="0.3">
      <c r="A6415" s="18" t="s">
        <v>128</v>
      </c>
      <c r="B6415" s="27">
        <v>31</v>
      </c>
      <c r="C6415" t="s">
        <v>1962</v>
      </c>
      <c r="D6415">
        <v>2016</v>
      </c>
    </row>
    <row r="6416" spans="1:4" x14ac:dyDescent="0.3">
      <c r="A6416" s="18" t="s">
        <v>128</v>
      </c>
      <c r="B6416" s="27">
        <v>31</v>
      </c>
      <c r="C6416" t="s">
        <v>1962</v>
      </c>
      <c r="D6416">
        <v>2016</v>
      </c>
    </row>
    <row r="6417" spans="1:4" x14ac:dyDescent="0.3">
      <c r="A6417" s="18" t="s">
        <v>128</v>
      </c>
      <c r="B6417" s="27">
        <v>31</v>
      </c>
      <c r="C6417" t="s">
        <v>1962</v>
      </c>
      <c r="D6417">
        <v>2016</v>
      </c>
    </row>
    <row r="6418" spans="1:4" x14ac:dyDescent="0.3">
      <c r="A6418" s="18" t="s">
        <v>128</v>
      </c>
      <c r="B6418" s="27">
        <v>31</v>
      </c>
      <c r="C6418" t="s">
        <v>1962</v>
      </c>
      <c r="D6418">
        <v>2016</v>
      </c>
    </row>
    <row r="6419" spans="1:4" x14ac:dyDescent="0.3">
      <c r="A6419" s="18" t="s">
        <v>128</v>
      </c>
      <c r="B6419" s="27">
        <v>31</v>
      </c>
      <c r="C6419" t="s">
        <v>1962</v>
      </c>
      <c r="D6419">
        <v>2016</v>
      </c>
    </row>
    <row r="6420" spans="1:4" x14ac:dyDescent="0.3">
      <c r="A6420" s="18" t="s">
        <v>128</v>
      </c>
      <c r="B6420" s="27">
        <v>31</v>
      </c>
      <c r="C6420" t="s">
        <v>1962</v>
      </c>
      <c r="D6420">
        <v>2016</v>
      </c>
    </row>
    <row r="6421" spans="1:4" x14ac:dyDescent="0.3">
      <c r="A6421" s="18" t="s">
        <v>128</v>
      </c>
      <c r="B6421" s="27">
        <v>31</v>
      </c>
      <c r="C6421" t="s">
        <v>1962</v>
      </c>
      <c r="D6421">
        <v>2016</v>
      </c>
    </row>
    <row r="6422" spans="1:4" x14ac:dyDescent="0.3">
      <c r="A6422" s="18" t="s">
        <v>128</v>
      </c>
      <c r="B6422" s="27">
        <v>31</v>
      </c>
      <c r="C6422" t="s">
        <v>1962</v>
      </c>
      <c r="D6422">
        <v>2016</v>
      </c>
    </row>
    <row r="6423" spans="1:4" x14ac:dyDescent="0.3">
      <c r="A6423" s="18" t="s">
        <v>128</v>
      </c>
      <c r="B6423" s="27">
        <v>31</v>
      </c>
      <c r="C6423" t="s">
        <v>1962</v>
      </c>
      <c r="D6423">
        <v>2016</v>
      </c>
    </row>
    <row r="6424" spans="1:4" x14ac:dyDescent="0.3">
      <c r="A6424" s="18" t="s">
        <v>128</v>
      </c>
      <c r="B6424" s="27">
        <v>31</v>
      </c>
      <c r="C6424" t="s">
        <v>1962</v>
      </c>
      <c r="D6424">
        <v>2016</v>
      </c>
    </row>
    <row r="6425" spans="1:4" x14ac:dyDescent="0.3">
      <c r="A6425" s="18" t="s">
        <v>128</v>
      </c>
      <c r="B6425" s="27">
        <v>31</v>
      </c>
      <c r="C6425" t="s">
        <v>1962</v>
      </c>
      <c r="D6425">
        <v>2016</v>
      </c>
    </row>
    <row r="6426" spans="1:4" x14ac:dyDescent="0.3">
      <c r="A6426" s="18" t="s">
        <v>128</v>
      </c>
      <c r="B6426" s="27">
        <v>31</v>
      </c>
      <c r="C6426" t="s">
        <v>1962</v>
      </c>
      <c r="D6426">
        <v>2016</v>
      </c>
    </row>
    <row r="6427" spans="1:4" x14ac:dyDescent="0.3">
      <c r="A6427" s="18" t="s">
        <v>128</v>
      </c>
      <c r="B6427" s="27">
        <v>31</v>
      </c>
      <c r="C6427" t="s">
        <v>1962</v>
      </c>
      <c r="D6427">
        <v>2016</v>
      </c>
    </row>
    <row r="6428" spans="1:4" x14ac:dyDescent="0.3">
      <c r="A6428" s="18" t="s">
        <v>128</v>
      </c>
      <c r="B6428" s="27">
        <v>31</v>
      </c>
      <c r="C6428" t="s">
        <v>1962</v>
      </c>
      <c r="D6428">
        <v>2016</v>
      </c>
    </row>
    <row r="6429" spans="1:4" x14ac:dyDescent="0.3">
      <c r="A6429" s="18" t="s">
        <v>128</v>
      </c>
      <c r="B6429" s="27">
        <v>31</v>
      </c>
      <c r="C6429" t="s">
        <v>1962</v>
      </c>
      <c r="D6429">
        <v>2016</v>
      </c>
    </row>
    <row r="6430" spans="1:4" x14ac:dyDescent="0.3">
      <c r="A6430" s="18" t="s">
        <v>128</v>
      </c>
      <c r="B6430" s="27">
        <v>31</v>
      </c>
      <c r="C6430" t="s">
        <v>1962</v>
      </c>
      <c r="D6430">
        <v>2016</v>
      </c>
    </row>
    <row r="6431" spans="1:4" x14ac:dyDescent="0.3">
      <c r="A6431" s="18" t="s">
        <v>128</v>
      </c>
      <c r="B6431" s="27">
        <v>31</v>
      </c>
      <c r="C6431" t="s">
        <v>1962</v>
      </c>
      <c r="D6431">
        <v>2016</v>
      </c>
    </row>
    <row r="6432" spans="1:4" x14ac:dyDescent="0.3">
      <c r="A6432" s="18" t="s">
        <v>128</v>
      </c>
      <c r="B6432" s="27">
        <v>31</v>
      </c>
      <c r="C6432" t="s">
        <v>1962</v>
      </c>
      <c r="D6432">
        <v>2016</v>
      </c>
    </row>
    <row r="6433" spans="1:4" x14ac:dyDescent="0.3">
      <c r="A6433" s="18" t="s">
        <v>128</v>
      </c>
      <c r="B6433" s="27">
        <v>31</v>
      </c>
      <c r="C6433" t="s">
        <v>1962</v>
      </c>
      <c r="D6433">
        <v>2016</v>
      </c>
    </row>
    <row r="6434" spans="1:4" x14ac:dyDescent="0.3">
      <c r="A6434" s="18" t="s">
        <v>128</v>
      </c>
      <c r="B6434" s="27">
        <v>31</v>
      </c>
      <c r="C6434" t="s">
        <v>1962</v>
      </c>
      <c r="D6434">
        <v>2016</v>
      </c>
    </row>
    <row r="6435" spans="1:4" x14ac:dyDescent="0.3">
      <c r="A6435" s="18" t="s">
        <v>128</v>
      </c>
      <c r="B6435" s="27">
        <v>31</v>
      </c>
      <c r="C6435" t="s">
        <v>1962</v>
      </c>
      <c r="D6435">
        <v>2016</v>
      </c>
    </row>
    <row r="6436" spans="1:4" x14ac:dyDescent="0.3">
      <c r="A6436" s="18" t="s">
        <v>128</v>
      </c>
      <c r="B6436" s="27">
        <v>31</v>
      </c>
      <c r="C6436" t="s">
        <v>1962</v>
      </c>
      <c r="D6436">
        <v>2016</v>
      </c>
    </row>
    <row r="6437" spans="1:4" x14ac:dyDescent="0.3">
      <c r="A6437" s="18" t="s">
        <v>128</v>
      </c>
      <c r="B6437" s="27">
        <v>31</v>
      </c>
      <c r="C6437" t="s">
        <v>1962</v>
      </c>
      <c r="D6437">
        <v>2016</v>
      </c>
    </row>
    <row r="6438" spans="1:4" x14ac:dyDescent="0.3">
      <c r="A6438" s="18" t="s">
        <v>128</v>
      </c>
      <c r="B6438" s="27">
        <v>31</v>
      </c>
      <c r="C6438" t="s">
        <v>1962</v>
      </c>
      <c r="D6438">
        <v>2016</v>
      </c>
    </row>
    <row r="6439" spans="1:4" x14ac:dyDescent="0.3">
      <c r="A6439" s="18" t="s">
        <v>128</v>
      </c>
      <c r="B6439" s="27">
        <v>31</v>
      </c>
      <c r="C6439" t="s">
        <v>1962</v>
      </c>
      <c r="D6439">
        <v>2016</v>
      </c>
    </row>
    <row r="6440" spans="1:4" x14ac:dyDescent="0.3">
      <c r="A6440" s="18" t="s">
        <v>128</v>
      </c>
      <c r="B6440" s="27">
        <v>31</v>
      </c>
      <c r="C6440" t="s">
        <v>1962</v>
      </c>
      <c r="D6440">
        <v>2016</v>
      </c>
    </row>
    <row r="6441" spans="1:4" x14ac:dyDescent="0.3">
      <c r="A6441" s="18" t="s">
        <v>128</v>
      </c>
      <c r="B6441" s="27">
        <v>31</v>
      </c>
      <c r="C6441" t="s">
        <v>1962</v>
      </c>
      <c r="D6441">
        <v>2016</v>
      </c>
    </row>
    <row r="6442" spans="1:4" x14ac:dyDescent="0.3">
      <c r="A6442" s="18" t="s">
        <v>128</v>
      </c>
      <c r="B6442" s="27">
        <v>31</v>
      </c>
      <c r="C6442" t="s">
        <v>1962</v>
      </c>
      <c r="D6442">
        <v>2016</v>
      </c>
    </row>
    <row r="6443" spans="1:4" x14ac:dyDescent="0.3">
      <c r="A6443" s="18" t="s">
        <v>128</v>
      </c>
      <c r="B6443" s="27">
        <v>31</v>
      </c>
      <c r="C6443" t="s">
        <v>1962</v>
      </c>
      <c r="D6443">
        <v>2016</v>
      </c>
    </row>
    <row r="6444" spans="1:4" x14ac:dyDescent="0.3">
      <c r="A6444" s="18" t="s">
        <v>128</v>
      </c>
      <c r="B6444" s="27">
        <v>31</v>
      </c>
      <c r="C6444" t="s">
        <v>1962</v>
      </c>
      <c r="D6444">
        <v>2016</v>
      </c>
    </row>
    <row r="6445" spans="1:4" x14ac:dyDescent="0.3">
      <c r="A6445" s="18" t="s">
        <v>128</v>
      </c>
      <c r="B6445" s="27">
        <v>31</v>
      </c>
      <c r="C6445" t="s">
        <v>1962</v>
      </c>
      <c r="D6445">
        <v>2016</v>
      </c>
    </row>
    <row r="6446" spans="1:4" x14ac:dyDescent="0.3">
      <c r="A6446" s="18" t="s">
        <v>128</v>
      </c>
      <c r="B6446" s="27">
        <v>31</v>
      </c>
      <c r="C6446" t="s">
        <v>1962</v>
      </c>
      <c r="D6446">
        <v>2016</v>
      </c>
    </row>
    <row r="6447" spans="1:4" x14ac:dyDescent="0.3">
      <c r="A6447" s="18" t="s">
        <v>128</v>
      </c>
      <c r="B6447" s="27">
        <v>31</v>
      </c>
      <c r="C6447" t="s">
        <v>1962</v>
      </c>
      <c r="D6447">
        <v>2016</v>
      </c>
    </row>
    <row r="6448" spans="1:4" x14ac:dyDescent="0.3">
      <c r="A6448" s="18" t="s">
        <v>128</v>
      </c>
      <c r="B6448" s="27">
        <v>31</v>
      </c>
      <c r="C6448" t="s">
        <v>1962</v>
      </c>
      <c r="D6448">
        <v>2016</v>
      </c>
    </row>
    <row r="6449" spans="1:4" x14ac:dyDescent="0.3">
      <c r="A6449" s="18" t="s">
        <v>128</v>
      </c>
      <c r="B6449" s="27">
        <v>31</v>
      </c>
      <c r="C6449" t="s">
        <v>1962</v>
      </c>
      <c r="D6449">
        <v>2016</v>
      </c>
    </row>
    <row r="6450" spans="1:4" x14ac:dyDescent="0.3">
      <c r="A6450" s="18" t="s">
        <v>128</v>
      </c>
      <c r="B6450" s="27">
        <v>31</v>
      </c>
      <c r="C6450" t="s">
        <v>1962</v>
      </c>
      <c r="D6450">
        <v>2016</v>
      </c>
    </row>
    <row r="6451" spans="1:4" x14ac:dyDescent="0.3">
      <c r="A6451" s="18" t="s">
        <v>128</v>
      </c>
      <c r="B6451" s="27">
        <v>31</v>
      </c>
      <c r="C6451" t="s">
        <v>1962</v>
      </c>
      <c r="D6451">
        <v>2016</v>
      </c>
    </row>
    <row r="6452" spans="1:4" x14ac:dyDescent="0.3">
      <c r="A6452" s="18" t="s">
        <v>128</v>
      </c>
      <c r="B6452" s="27">
        <v>31</v>
      </c>
      <c r="C6452" t="s">
        <v>1962</v>
      </c>
      <c r="D6452">
        <v>2016</v>
      </c>
    </row>
    <row r="6453" spans="1:4" x14ac:dyDescent="0.3">
      <c r="A6453" s="18" t="s">
        <v>128</v>
      </c>
      <c r="B6453" s="27">
        <v>31</v>
      </c>
      <c r="C6453" t="s">
        <v>1962</v>
      </c>
      <c r="D6453">
        <v>2016</v>
      </c>
    </row>
    <row r="6454" spans="1:4" x14ac:dyDescent="0.3">
      <c r="A6454" s="18" t="s">
        <v>128</v>
      </c>
      <c r="B6454" s="27">
        <v>31</v>
      </c>
      <c r="C6454" t="s">
        <v>1962</v>
      </c>
      <c r="D6454">
        <v>2016</v>
      </c>
    </row>
    <row r="6455" spans="1:4" x14ac:dyDescent="0.3">
      <c r="A6455" s="18" t="s">
        <v>128</v>
      </c>
      <c r="B6455" s="27">
        <v>31</v>
      </c>
      <c r="C6455" t="s">
        <v>1962</v>
      </c>
      <c r="D6455">
        <v>2016</v>
      </c>
    </row>
    <row r="6456" spans="1:4" x14ac:dyDescent="0.3">
      <c r="A6456" s="18" t="s">
        <v>128</v>
      </c>
      <c r="B6456" s="27">
        <v>31</v>
      </c>
      <c r="C6456" t="s">
        <v>1962</v>
      </c>
      <c r="D6456">
        <v>2016</v>
      </c>
    </row>
    <row r="6457" spans="1:4" x14ac:dyDescent="0.3">
      <c r="A6457" s="18" t="s">
        <v>128</v>
      </c>
      <c r="B6457" s="27">
        <v>31</v>
      </c>
      <c r="C6457" t="s">
        <v>1962</v>
      </c>
      <c r="D6457">
        <v>2016</v>
      </c>
    </row>
    <row r="6458" spans="1:4" x14ac:dyDescent="0.3">
      <c r="A6458" s="18" t="s">
        <v>128</v>
      </c>
      <c r="B6458" s="27">
        <v>31</v>
      </c>
      <c r="C6458" t="s">
        <v>1962</v>
      </c>
      <c r="D6458">
        <v>2016</v>
      </c>
    </row>
    <row r="6459" spans="1:4" x14ac:dyDescent="0.3">
      <c r="A6459" s="18" t="s">
        <v>128</v>
      </c>
      <c r="B6459" s="27">
        <v>31</v>
      </c>
      <c r="C6459" t="s">
        <v>1962</v>
      </c>
      <c r="D6459">
        <v>2016</v>
      </c>
    </row>
    <row r="6460" spans="1:4" x14ac:dyDescent="0.3">
      <c r="A6460" s="18" t="s">
        <v>128</v>
      </c>
      <c r="B6460" s="27">
        <v>31</v>
      </c>
      <c r="C6460" t="s">
        <v>1962</v>
      </c>
      <c r="D6460">
        <v>2016</v>
      </c>
    </row>
    <row r="6461" spans="1:4" x14ac:dyDescent="0.3">
      <c r="A6461" s="18" t="s">
        <v>128</v>
      </c>
      <c r="B6461" s="27">
        <v>31</v>
      </c>
      <c r="C6461" t="s">
        <v>1962</v>
      </c>
      <c r="D6461">
        <v>2016</v>
      </c>
    </row>
    <row r="6462" spans="1:4" x14ac:dyDescent="0.3">
      <c r="A6462" s="18" t="s">
        <v>128</v>
      </c>
      <c r="B6462" s="27">
        <v>31</v>
      </c>
      <c r="C6462" t="s">
        <v>1962</v>
      </c>
      <c r="D6462">
        <v>2016</v>
      </c>
    </row>
    <row r="6463" spans="1:4" x14ac:dyDescent="0.3">
      <c r="A6463" s="18" t="s">
        <v>128</v>
      </c>
      <c r="B6463" s="27">
        <v>31</v>
      </c>
      <c r="C6463" t="s">
        <v>1962</v>
      </c>
      <c r="D6463">
        <v>2016</v>
      </c>
    </row>
    <row r="6464" spans="1:4" x14ac:dyDescent="0.3">
      <c r="A6464" s="18" t="s">
        <v>128</v>
      </c>
      <c r="B6464" s="27">
        <v>31</v>
      </c>
      <c r="C6464" t="s">
        <v>1962</v>
      </c>
      <c r="D6464">
        <v>2016</v>
      </c>
    </row>
    <row r="6465" spans="1:4" x14ac:dyDescent="0.3">
      <c r="A6465" s="18" t="s">
        <v>128</v>
      </c>
      <c r="B6465" s="27">
        <v>31</v>
      </c>
      <c r="C6465" t="s">
        <v>1962</v>
      </c>
      <c r="D6465">
        <v>2016</v>
      </c>
    </row>
    <row r="6466" spans="1:4" x14ac:dyDescent="0.3">
      <c r="A6466" s="18" t="s">
        <v>128</v>
      </c>
      <c r="B6466" s="27">
        <v>31</v>
      </c>
      <c r="C6466" t="s">
        <v>1962</v>
      </c>
      <c r="D6466">
        <v>2016</v>
      </c>
    </row>
    <row r="6467" spans="1:4" x14ac:dyDescent="0.3">
      <c r="A6467" s="18" t="s">
        <v>128</v>
      </c>
      <c r="B6467" s="27">
        <v>31</v>
      </c>
      <c r="C6467" t="s">
        <v>1962</v>
      </c>
      <c r="D6467">
        <v>2016</v>
      </c>
    </row>
    <row r="6468" spans="1:4" x14ac:dyDescent="0.3">
      <c r="A6468" s="18" t="s">
        <v>128</v>
      </c>
      <c r="B6468" s="27">
        <v>31</v>
      </c>
      <c r="C6468" t="s">
        <v>1962</v>
      </c>
      <c r="D6468">
        <v>2016</v>
      </c>
    </row>
    <row r="6469" spans="1:4" x14ac:dyDescent="0.3">
      <c r="A6469" s="18" t="s">
        <v>128</v>
      </c>
      <c r="B6469" s="27">
        <v>31</v>
      </c>
      <c r="C6469" t="s">
        <v>1962</v>
      </c>
      <c r="D6469">
        <v>2016</v>
      </c>
    </row>
    <row r="6470" spans="1:4" x14ac:dyDescent="0.3">
      <c r="A6470" s="18" t="s">
        <v>128</v>
      </c>
      <c r="B6470" s="27">
        <v>31</v>
      </c>
      <c r="C6470" t="s">
        <v>1962</v>
      </c>
      <c r="D6470">
        <v>2016</v>
      </c>
    </row>
    <row r="6471" spans="1:4" x14ac:dyDescent="0.3">
      <c r="A6471" s="18" t="s">
        <v>128</v>
      </c>
      <c r="B6471" s="27">
        <v>31</v>
      </c>
      <c r="C6471" t="s">
        <v>1962</v>
      </c>
      <c r="D6471">
        <v>2016</v>
      </c>
    </row>
    <row r="6472" spans="1:4" x14ac:dyDescent="0.3">
      <c r="A6472" s="18" t="s">
        <v>128</v>
      </c>
      <c r="B6472" s="27">
        <v>31</v>
      </c>
      <c r="C6472" t="s">
        <v>1962</v>
      </c>
      <c r="D6472">
        <v>2016</v>
      </c>
    </row>
    <row r="6473" spans="1:4" x14ac:dyDescent="0.3">
      <c r="A6473" s="18" t="s">
        <v>128</v>
      </c>
      <c r="B6473" s="27">
        <v>31</v>
      </c>
      <c r="C6473" t="s">
        <v>1962</v>
      </c>
      <c r="D6473">
        <v>2016</v>
      </c>
    </row>
    <row r="6474" spans="1:4" x14ac:dyDescent="0.3">
      <c r="A6474" s="18" t="s">
        <v>128</v>
      </c>
      <c r="B6474" s="27">
        <v>31</v>
      </c>
      <c r="C6474" t="s">
        <v>1962</v>
      </c>
      <c r="D6474">
        <v>2016</v>
      </c>
    </row>
    <row r="6475" spans="1:4" x14ac:dyDescent="0.3">
      <c r="A6475" s="18" t="s">
        <v>128</v>
      </c>
      <c r="B6475" s="27">
        <v>31</v>
      </c>
      <c r="C6475" t="s">
        <v>1962</v>
      </c>
      <c r="D6475">
        <v>2016</v>
      </c>
    </row>
    <row r="6476" spans="1:4" x14ac:dyDescent="0.3">
      <c r="A6476" s="18" t="s">
        <v>128</v>
      </c>
      <c r="B6476" s="27">
        <v>31</v>
      </c>
      <c r="C6476" t="s">
        <v>1962</v>
      </c>
      <c r="D6476">
        <v>2016</v>
      </c>
    </row>
    <row r="6477" spans="1:4" x14ac:dyDescent="0.3">
      <c r="A6477" s="18" t="s">
        <v>128</v>
      </c>
      <c r="B6477" s="27">
        <v>31</v>
      </c>
      <c r="C6477" t="s">
        <v>1962</v>
      </c>
      <c r="D6477">
        <v>2016</v>
      </c>
    </row>
    <row r="6478" spans="1:4" x14ac:dyDescent="0.3">
      <c r="A6478" s="18" t="s">
        <v>128</v>
      </c>
      <c r="B6478" s="27">
        <v>31</v>
      </c>
      <c r="C6478" t="s">
        <v>1962</v>
      </c>
      <c r="D6478">
        <v>2016</v>
      </c>
    </row>
    <row r="6479" spans="1:4" x14ac:dyDescent="0.3">
      <c r="A6479" s="18" t="s">
        <v>128</v>
      </c>
      <c r="B6479" s="27">
        <v>31</v>
      </c>
      <c r="C6479" t="s">
        <v>1962</v>
      </c>
      <c r="D6479">
        <v>2016</v>
      </c>
    </row>
    <row r="6480" spans="1:4" x14ac:dyDescent="0.3">
      <c r="A6480" s="18" t="s">
        <v>128</v>
      </c>
      <c r="B6480" s="27">
        <v>31</v>
      </c>
      <c r="C6480" t="s">
        <v>1962</v>
      </c>
      <c r="D6480">
        <v>2016</v>
      </c>
    </row>
    <row r="6481" spans="1:4" x14ac:dyDescent="0.3">
      <c r="A6481" s="18" t="s">
        <v>128</v>
      </c>
      <c r="B6481" s="27">
        <v>31</v>
      </c>
      <c r="C6481" t="s">
        <v>1962</v>
      </c>
      <c r="D6481">
        <v>2016</v>
      </c>
    </row>
    <row r="6482" spans="1:4" x14ac:dyDescent="0.3">
      <c r="A6482" s="18" t="s">
        <v>128</v>
      </c>
      <c r="B6482" s="27">
        <v>31</v>
      </c>
      <c r="C6482" t="s">
        <v>1962</v>
      </c>
      <c r="D6482">
        <v>2016</v>
      </c>
    </row>
    <row r="6483" spans="1:4" x14ac:dyDescent="0.3">
      <c r="A6483" s="18" t="s">
        <v>128</v>
      </c>
      <c r="B6483" s="27">
        <v>31</v>
      </c>
      <c r="C6483" t="s">
        <v>1962</v>
      </c>
      <c r="D6483">
        <v>2016</v>
      </c>
    </row>
    <row r="6484" spans="1:4" x14ac:dyDescent="0.3">
      <c r="A6484" s="18" t="s">
        <v>128</v>
      </c>
      <c r="B6484" s="27">
        <v>31</v>
      </c>
      <c r="C6484" t="s">
        <v>1962</v>
      </c>
      <c r="D6484">
        <v>2016</v>
      </c>
    </row>
    <row r="6485" spans="1:4" x14ac:dyDescent="0.3">
      <c r="A6485" s="18" t="s">
        <v>128</v>
      </c>
      <c r="B6485" s="27">
        <v>31</v>
      </c>
      <c r="C6485" t="s">
        <v>1962</v>
      </c>
      <c r="D6485">
        <v>2016</v>
      </c>
    </row>
    <row r="6486" spans="1:4" x14ac:dyDescent="0.3">
      <c r="A6486" s="18" t="s">
        <v>128</v>
      </c>
      <c r="B6486" s="27">
        <v>31</v>
      </c>
      <c r="C6486" t="s">
        <v>1962</v>
      </c>
      <c r="D6486">
        <v>2016</v>
      </c>
    </row>
    <row r="6487" spans="1:4" x14ac:dyDescent="0.3">
      <c r="A6487" s="18" t="s">
        <v>128</v>
      </c>
      <c r="B6487" s="27">
        <v>31</v>
      </c>
      <c r="C6487" t="s">
        <v>1962</v>
      </c>
      <c r="D6487">
        <v>2016</v>
      </c>
    </row>
    <row r="6488" spans="1:4" x14ac:dyDescent="0.3">
      <c r="A6488" s="18" t="s">
        <v>128</v>
      </c>
      <c r="B6488" s="27">
        <v>31</v>
      </c>
      <c r="C6488" t="s">
        <v>1962</v>
      </c>
      <c r="D6488">
        <v>2016</v>
      </c>
    </row>
    <row r="6489" spans="1:4" x14ac:dyDescent="0.3">
      <c r="A6489" s="18" t="s">
        <v>128</v>
      </c>
      <c r="B6489" s="27">
        <v>31</v>
      </c>
      <c r="C6489" t="s">
        <v>1962</v>
      </c>
      <c r="D6489">
        <v>2016</v>
      </c>
    </row>
    <row r="6490" spans="1:4" x14ac:dyDescent="0.3">
      <c r="A6490" s="18" t="s">
        <v>128</v>
      </c>
      <c r="B6490" s="27">
        <v>31</v>
      </c>
      <c r="C6490" t="s">
        <v>1962</v>
      </c>
      <c r="D6490">
        <v>2016</v>
      </c>
    </row>
    <row r="6491" spans="1:4" x14ac:dyDescent="0.3">
      <c r="A6491" s="18" t="s">
        <v>128</v>
      </c>
      <c r="B6491" s="27">
        <v>31</v>
      </c>
      <c r="C6491" t="s">
        <v>1962</v>
      </c>
      <c r="D6491">
        <v>2016</v>
      </c>
    </row>
    <row r="6492" spans="1:4" x14ac:dyDescent="0.3">
      <c r="A6492" s="18" t="s">
        <v>128</v>
      </c>
      <c r="B6492" s="27">
        <v>31</v>
      </c>
      <c r="C6492" t="s">
        <v>1962</v>
      </c>
      <c r="D6492">
        <v>2016</v>
      </c>
    </row>
    <row r="6493" spans="1:4" x14ac:dyDescent="0.3">
      <c r="A6493" s="18" t="s">
        <v>128</v>
      </c>
      <c r="B6493" s="27">
        <v>31</v>
      </c>
      <c r="C6493" t="s">
        <v>1962</v>
      </c>
      <c r="D6493">
        <v>2016</v>
      </c>
    </row>
    <row r="6494" spans="1:4" x14ac:dyDescent="0.3">
      <c r="A6494" s="18" t="s">
        <v>128</v>
      </c>
      <c r="B6494" s="27">
        <v>31</v>
      </c>
      <c r="C6494" t="s">
        <v>1962</v>
      </c>
      <c r="D6494">
        <v>2016</v>
      </c>
    </row>
    <row r="6495" spans="1:4" x14ac:dyDescent="0.3">
      <c r="A6495" s="18" t="s">
        <v>128</v>
      </c>
      <c r="B6495" s="27">
        <v>31</v>
      </c>
      <c r="C6495" t="s">
        <v>1962</v>
      </c>
      <c r="D6495">
        <v>2016</v>
      </c>
    </row>
    <row r="6496" spans="1:4" x14ac:dyDescent="0.3">
      <c r="A6496" s="18" t="s">
        <v>128</v>
      </c>
      <c r="B6496" s="27">
        <v>31</v>
      </c>
      <c r="C6496" t="s">
        <v>1962</v>
      </c>
      <c r="D6496">
        <v>2016</v>
      </c>
    </row>
    <row r="6497" spans="1:4" x14ac:dyDescent="0.3">
      <c r="A6497" s="18" t="s">
        <v>128</v>
      </c>
      <c r="B6497" s="27">
        <v>31</v>
      </c>
      <c r="C6497" t="s">
        <v>1962</v>
      </c>
      <c r="D6497">
        <v>2016</v>
      </c>
    </row>
    <row r="6498" spans="1:4" x14ac:dyDescent="0.3">
      <c r="A6498" s="18" t="s">
        <v>128</v>
      </c>
      <c r="B6498" s="27">
        <v>31</v>
      </c>
      <c r="C6498" t="s">
        <v>1962</v>
      </c>
      <c r="D6498">
        <v>2016</v>
      </c>
    </row>
    <row r="6499" spans="1:4" x14ac:dyDescent="0.3">
      <c r="A6499" s="18" t="s">
        <v>128</v>
      </c>
      <c r="B6499" s="27">
        <v>31</v>
      </c>
      <c r="C6499" t="s">
        <v>1962</v>
      </c>
      <c r="D6499">
        <v>2016</v>
      </c>
    </row>
    <row r="6500" spans="1:4" x14ac:dyDescent="0.3">
      <c r="A6500" s="18" t="s">
        <v>128</v>
      </c>
      <c r="B6500" s="27">
        <v>31</v>
      </c>
      <c r="C6500" t="s">
        <v>1962</v>
      </c>
      <c r="D6500">
        <v>2016</v>
      </c>
    </row>
    <row r="6501" spans="1:4" x14ac:dyDescent="0.3">
      <c r="A6501" s="18" t="s">
        <v>128</v>
      </c>
      <c r="B6501" s="27">
        <v>31</v>
      </c>
      <c r="C6501" t="s">
        <v>1962</v>
      </c>
      <c r="D6501">
        <v>2016</v>
      </c>
    </row>
    <row r="6502" spans="1:4" x14ac:dyDescent="0.3">
      <c r="A6502" s="18" t="s">
        <v>128</v>
      </c>
      <c r="B6502" s="27">
        <v>31</v>
      </c>
      <c r="C6502" t="s">
        <v>1962</v>
      </c>
      <c r="D6502">
        <v>2016</v>
      </c>
    </row>
    <row r="6503" spans="1:4" x14ac:dyDescent="0.3">
      <c r="A6503" s="18" t="s">
        <v>128</v>
      </c>
      <c r="B6503" s="27">
        <v>31</v>
      </c>
      <c r="C6503" t="s">
        <v>1962</v>
      </c>
      <c r="D6503">
        <v>2016</v>
      </c>
    </row>
    <row r="6504" spans="1:4" x14ac:dyDescent="0.3">
      <c r="A6504" s="18" t="s">
        <v>128</v>
      </c>
      <c r="B6504" s="27">
        <v>31</v>
      </c>
      <c r="C6504" t="s">
        <v>1962</v>
      </c>
      <c r="D6504">
        <v>2016</v>
      </c>
    </row>
    <row r="6505" spans="1:4" x14ac:dyDescent="0.3">
      <c r="A6505" s="18" t="s">
        <v>128</v>
      </c>
      <c r="B6505" s="27">
        <v>31</v>
      </c>
      <c r="C6505" t="s">
        <v>1962</v>
      </c>
      <c r="D6505">
        <v>2016</v>
      </c>
    </row>
    <row r="6506" spans="1:4" x14ac:dyDescent="0.3">
      <c r="A6506" s="18" t="s">
        <v>128</v>
      </c>
      <c r="B6506" s="27">
        <v>31</v>
      </c>
      <c r="C6506" t="s">
        <v>1962</v>
      </c>
      <c r="D6506">
        <v>2016</v>
      </c>
    </row>
    <row r="6507" spans="1:4" x14ac:dyDescent="0.3">
      <c r="A6507" s="18" t="s">
        <v>128</v>
      </c>
      <c r="B6507" s="27">
        <v>31</v>
      </c>
      <c r="C6507" t="s">
        <v>1962</v>
      </c>
      <c r="D6507">
        <v>2016</v>
      </c>
    </row>
    <row r="6508" spans="1:4" x14ac:dyDescent="0.3">
      <c r="A6508" s="18" t="s">
        <v>128</v>
      </c>
      <c r="B6508" s="27">
        <v>31</v>
      </c>
      <c r="C6508" t="s">
        <v>1962</v>
      </c>
      <c r="D6508">
        <v>2016</v>
      </c>
    </row>
    <row r="6509" spans="1:4" x14ac:dyDescent="0.3">
      <c r="A6509" s="18" t="s">
        <v>128</v>
      </c>
      <c r="B6509" s="27">
        <v>31</v>
      </c>
      <c r="C6509" t="s">
        <v>1962</v>
      </c>
      <c r="D6509">
        <v>2016</v>
      </c>
    </row>
    <row r="6510" spans="1:4" x14ac:dyDescent="0.3">
      <c r="A6510" s="18" t="s">
        <v>128</v>
      </c>
      <c r="B6510" s="27">
        <v>31</v>
      </c>
      <c r="C6510" t="s">
        <v>1962</v>
      </c>
      <c r="D6510">
        <v>2016</v>
      </c>
    </row>
    <row r="6511" spans="1:4" x14ac:dyDescent="0.3">
      <c r="A6511" s="18" t="s">
        <v>128</v>
      </c>
      <c r="B6511" s="27">
        <v>31</v>
      </c>
      <c r="C6511" t="s">
        <v>1962</v>
      </c>
      <c r="D6511">
        <v>2016</v>
      </c>
    </row>
    <row r="6512" spans="1:4" x14ac:dyDescent="0.3">
      <c r="A6512" s="18" t="s">
        <v>128</v>
      </c>
      <c r="B6512" s="27">
        <v>31</v>
      </c>
      <c r="C6512" t="s">
        <v>1962</v>
      </c>
      <c r="D6512">
        <v>2016</v>
      </c>
    </row>
    <row r="6513" spans="1:4" x14ac:dyDescent="0.3">
      <c r="A6513" s="18" t="s">
        <v>128</v>
      </c>
      <c r="B6513" s="27">
        <v>31</v>
      </c>
      <c r="C6513" t="s">
        <v>1962</v>
      </c>
      <c r="D6513">
        <v>2016</v>
      </c>
    </row>
    <row r="6514" spans="1:4" x14ac:dyDescent="0.3">
      <c r="A6514" s="18" t="s">
        <v>128</v>
      </c>
      <c r="B6514" s="27">
        <v>31</v>
      </c>
      <c r="C6514" t="s">
        <v>1962</v>
      </c>
      <c r="D6514">
        <v>2016</v>
      </c>
    </row>
    <row r="6515" spans="1:4" x14ac:dyDescent="0.3">
      <c r="A6515" s="18" t="s">
        <v>128</v>
      </c>
      <c r="B6515" s="27">
        <v>31</v>
      </c>
      <c r="C6515" t="s">
        <v>1962</v>
      </c>
      <c r="D6515">
        <v>2016</v>
      </c>
    </row>
    <row r="6516" spans="1:4" x14ac:dyDescent="0.3">
      <c r="A6516" s="18" t="s">
        <v>128</v>
      </c>
      <c r="B6516" s="27">
        <v>31</v>
      </c>
      <c r="C6516" t="s">
        <v>1962</v>
      </c>
      <c r="D6516">
        <v>2016</v>
      </c>
    </row>
    <row r="6517" spans="1:4" x14ac:dyDescent="0.3">
      <c r="A6517" s="18" t="s">
        <v>128</v>
      </c>
      <c r="B6517" s="27">
        <v>31</v>
      </c>
      <c r="C6517" t="s">
        <v>1962</v>
      </c>
      <c r="D6517">
        <v>2016</v>
      </c>
    </row>
    <row r="6518" spans="1:4" x14ac:dyDescent="0.3">
      <c r="A6518" s="18" t="s">
        <v>128</v>
      </c>
      <c r="B6518" s="27">
        <v>31</v>
      </c>
      <c r="C6518" t="s">
        <v>1962</v>
      </c>
      <c r="D6518">
        <v>2016</v>
      </c>
    </row>
    <row r="6519" spans="1:4" x14ac:dyDescent="0.3">
      <c r="A6519" s="18" t="s">
        <v>128</v>
      </c>
      <c r="B6519" s="27">
        <v>31</v>
      </c>
      <c r="C6519" t="s">
        <v>1962</v>
      </c>
      <c r="D6519">
        <v>2016</v>
      </c>
    </row>
    <row r="6520" spans="1:4" x14ac:dyDescent="0.3">
      <c r="A6520" s="18" t="s">
        <v>128</v>
      </c>
      <c r="B6520" s="27">
        <v>31</v>
      </c>
      <c r="C6520" t="s">
        <v>1962</v>
      </c>
      <c r="D6520">
        <v>2016</v>
      </c>
    </row>
    <row r="6521" spans="1:4" x14ac:dyDescent="0.3">
      <c r="A6521" s="18" t="s">
        <v>128</v>
      </c>
      <c r="B6521" s="27">
        <v>31</v>
      </c>
      <c r="C6521" t="s">
        <v>1962</v>
      </c>
      <c r="D6521">
        <v>2016</v>
      </c>
    </row>
    <row r="6522" spans="1:4" x14ac:dyDescent="0.3">
      <c r="A6522" s="18" t="s">
        <v>128</v>
      </c>
      <c r="B6522" s="27">
        <v>31</v>
      </c>
      <c r="C6522" t="s">
        <v>1962</v>
      </c>
      <c r="D6522">
        <v>2016</v>
      </c>
    </row>
    <row r="6523" spans="1:4" x14ac:dyDescent="0.3">
      <c r="A6523" s="18" t="s">
        <v>128</v>
      </c>
      <c r="B6523" s="27">
        <v>31</v>
      </c>
      <c r="C6523" t="s">
        <v>1962</v>
      </c>
      <c r="D6523">
        <v>2016</v>
      </c>
    </row>
    <row r="6524" spans="1:4" x14ac:dyDescent="0.3">
      <c r="A6524" s="18" t="s">
        <v>128</v>
      </c>
      <c r="B6524" s="27">
        <v>31</v>
      </c>
      <c r="C6524" t="s">
        <v>1962</v>
      </c>
      <c r="D6524">
        <v>2016</v>
      </c>
    </row>
    <row r="6525" spans="1:4" x14ac:dyDescent="0.3">
      <c r="A6525" s="18" t="s">
        <v>128</v>
      </c>
      <c r="B6525" s="27">
        <v>31</v>
      </c>
      <c r="C6525" t="s">
        <v>1962</v>
      </c>
      <c r="D6525">
        <v>2016</v>
      </c>
    </row>
    <row r="6526" spans="1:4" x14ac:dyDescent="0.3">
      <c r="A6526" s="18" t="s">
        <v>128</v>
      </c>
      <c r="B6526" s="27">
        <v>31</v>
      </c>
      <c r="C6526" t="s">
        <v>1962</v>
      </c>
      <c r="D6526">
        <v>2016</v>
      </c>
    </row>
    <row r="6527" spans="1:4" x14ac:dyDescent="0.3">
      <c r="A6527" s="18" t="s">
        <v>128</v>
      </c>
      <c r="B6527" s="27">
        <v>31</v>
      </c>
      <c r="C6527" t="s">
        <v>1962</v>
      </c>
      <c r="D6527">
        <v>2016</v>
      </c>
    </row>
    <row r="6528" spans="1:4" x14ac:dyDescent="0.3">
      <c r="A6528" s="18" t="s">
        <v>128</v>
      </c>
      <c r="B6528" s="27">
        <v>31</v>
      </c>
      <c r="C6528" t="s">
        <v>1962</v>
      </c>
      <c r="D6528">
        <v>2016</v>
      </c>
    </row>
    <row r="6529" spans="1:4" x14ac:dyDescent="0.3">
      <c r="A6529" s="18" t="s">
        <v>128</v>
      </c>
      <c r="B6529" s="27">
        <v>31</v>
      </c>
      <c r="C6529" t="s">
        <v>1962</v>
      </c>
      <c r="D6529">
        <v>2016</v>
      </c>
    </row>
    <row r="6530" spans="1:4" x14ac:dyDescent="0.3">
      <c r="A6530" s="18" t="s">
        <v>128</v>
      </c>
      <c r="B6530" s="27">
        <v>31</v>
      </c>
      <c r="C6530" t="s">
        <v>1962</v>
      </c>
      <c r="D6530">
        <v>2016</v>
      </c>
    </row>
    <row r="6531" spans="1:4" x14ac:dyDescent="0.3">
      <c r="A6531" s="18" t="s">
        <v>128</v>
      </c>
      <c r="B6531" s="27">
        <v>31</v>
      </c>
      <c r="C6531" t="s">
        <v>1962</v>
      </c>
      <c r="D6531">
        <v>2016</v>
      </c>
    </row>
    <row r="6532" spans="1:4" x14ac:dyDescent="0.3">
      <c r="A6532" s="18" t="s">
        <v>128</v>
      </c>
      <c r="B6532" s="27">
        <v>31</v>
      </c>
      <c r="C6532" t="s">
        <v>1962</v>
      </c>
      <c r="D6532">
        <v>2016</v>
      </c>
    </row>
    <row r="6533" spans="1:4" x14ac:dyDescent="0.3">
      <c r="A6533" s="18" t="s">
        <v>128</v>
      </c>
      <c r="B6533" s="27">
        <v>31</v>
      </c>
      <c r="C6533" t="s">
        <v>1962</v>
      </c>
      <c r="D6533">
        <v>2016</v>
      </c>
    </row>
    <row r="6534" spans="1:4" x14ac:dyDescent="0.3">
      <c r="A6534" s="18" t="s">
        <v>128</v>
      </c>
      <c r="B6534" s="27">
        <v>31</v>
      </c>
      <c r="C6534" t="s">
        <v>1962</v>
      </c>
      <c r="D6534">
        <v>2016</v>
      </c>
    </row>
    <row r="6535" spans="1:4" x14ac:dyDescent="0.3">
      <c r="A6535" s="18" t="s">
        <v>128</v>
      </c>
      <c r="B6535" s="27">
        <v>31</v>
      </c>
      <c r="C6535" t="s">
        <v>1962</v>
      </c>
      <c r="D6535">
        <v>2016</v>
      </c>
    </row>
    <row r="6536" spans="1:4" x14ac:dyDescent="0.3">
      <c r="A6536" s="18" t="s">
        <v>128</v>
      </c>
      <c r="B6536" s="27">
        <v>31</v>
      </c>
      <c r="C6536" t="s">
        <v>1962</v>
      </c>
      <c r="D6536">
        <v>2016</v>
      </c>
    </row>
    <row r="6537" spans="1:4" x14ac:dyDescent="0.3">
      <c r="A6537" s="18" t="s">
        <v>128</v>
      </c>
      <c r="B6537" s="27">
        <v>31</v>
      </c>
      <c r="C6537" t="s">
        <v>1962</v>
      </c>
      <c r="D6537">
        <v>2016</v>
      </c>
    </row>
    <row r="6538" spans="1:4" x14ac:dyDescent="0.3">
      <c r="A6538" s="18" t="s">
        <v>128</v>
      </c>
      <c r="B6538" s="27">
        <v>31</v>
      </c>
      <c r="C6538" t="s">
        <v>1962</v>
      </c>
      <c r="D6538">
        <v>2016</v>
      </c>
    </row>
    <row r="6539" spans="1:4" x14ac:dyDescent="0.3">
      <c r="A6539" s="18" t="s">
        <v>128</v>
      </c>
      <c r="B6539" s="27">
        <v>31</v>
      </c>
      <c r="C6539" t="s">
        <v>1962</v>
      </c>
      <c r="D6539">
        <v>2016</v>
      </c>
    </row>
    <row r="6540" spans="1:4" x14ac:dyDescent="0.3">
      <c r="A6540" s="18" t="s">
        <v>128</v>
      </c>
      <c r="B6540" s="27">
        <v>31</v>
      </c>
      <c r="C6540" t="s">
        <v>1962</v>
      </c>
      <c r="D6540">
        <v>2016</v>
      </c>
    </row>
    <row r="6541" spans="1:4" x14ac:dyDescent="0.3">
      <c r="A6541" s="18" t="s">
        <v>128</v>
      </c>
      <c r="B6541" s="27">
        <v>31</v>
      </c>
      <c r="C6541" t="s">
        <v>1962</v>
      </c>
      <c r="D6541">
        <v>2016</v>
      </c>
    </row>
    <row r="6542" spans="1:4" x14ac:dyDescent="0.3">
      <c r="A6542" s="18" t="s">
        <v>128</v>
      </c>
      <c r="B6542" s="27">
        <v>31</v>
      </c>
      <c r="C6542" t="s">
        <v>1962</v>
      </c>
      <c r="D6542">
        <v>2016</v>
      </c>
    </row>
    <row r="6543" spans="1:4" x14ac:dyDescent="0.3">
      <c r="A6543" s="18" t="s">
        <v>128</v>
      </c>
      <c r="B6543" s="27">
        <v>31</v>
      </c>
      <c r="C6543" t="s">
        <v>1962</v>
      </c>
      <c r="D6543">
        <v>2016</v>
      </c>
    </row>
    <row r="6544" spans="1:4" x14ac:dyDescent="0.3">
      <c r="A6544" s="18" t="s">
        <v>128</v>
      </c>
      <c r="B6544" s="27">
        <v>31</v>
      </c>
      <c r="C6544" t="s">
        <v>1962</v>
      </c>
      <c r="D6544">
        <v>2016</v>
      </c>
    </row>
    <row r="6545" spans="1:4" x14ac:dyDescent="0.3">
      <c r="A6545" s="18" t="s">
        <v>128</v>
      </c>
      <c r="B6545" s="27">
        <v>31</v>
      </c>
      <c r="C6545" t="s">
        <v>1962</v>
      </c>
      <c r="D6545">
        <v>2016</v>
      </c>
    </row>
    <row r="6546" spans="1:4" x14ac:dyDescent="0.3">
      <c r="A6546" s="18" t="s">
        <v>128</v>
      </c>
      <c r="B6546" s="27">
        <v>31</v>
      </c>
      <c r="C6546" t="s">
        <v>1962</v>
      </c>
      <c r="D6546">
        <v>2016</v>
      </c>
    </row>
    <row r="6547" spans="1:4" x14ac:dyDescent="0.3">
      <c r="A6547" s="18" t="s">
        <v>128</v>
      </c>
      <c r="B6547" s="27">
        <v>31</v>
      </c>
      <c r="C6547" t="s">
        <v>1962</v>
      </c>
      <c r="D6547">
        <v>2016</v>
      </c>
    </row>
    <row r="6548" spans="1:4" x14ac:dyDescent="0.3">
      <c r="A6548" s="18" t="s">
        <v>128</v>
      </c>
      <c r="B6548" s="27">
        <v>31</v>
      </c>
      <c r="C6548" t="s">
        <v>1962</v>
      </c>
      <c r="D6548">
        <v>2016</v>
      </c>
    </row>
    <row r="6549" spans="1:4" x14ac:dyDescent="0.3">
      <c r="A6549" s="18" t="s">
        <v>128</v>
      </c>
      <c r="B6549" s="27">
        <v>31</v>
      </c>
      <c r="C6549" t="s">
        <v>1962</v>
      </c>
      <c r="D6549">
        <v>2016</v>
      </c>
    </row>
    <row r="6550" spans="1:4" x14ac:dyDescent="0.3">
      <c r="A6550" s="18" t="s">
        <v>128</v>
      </c>
      <c r="B6550" s="27">
        <v>31</v>
      </c>
      <c r="C6550" t="s">
        <v>1962</v>
      </c>
      <c r="D6550">
        <v>2016</v>
      </c>
    </row>
    <row r="6551" spans="1:4" x14ac:dyDescent="0.3">
      <c r="A6551" s="18" t="s">
        <v>128</v>
      </c>
      <c r="B6551" s="27">
        <v>31</v>
      </c>
      <c r="C6551" t="s">
        <v>1962</v>
      </c>
      <c r="D6551">
        <v>2016</v>
      </c>
    </row>
    <row r="6552" spans="1:4" x14ac:dyDescent="0.3">
      <c r="A6552" s="18" t="s">
        <v>128</v>
      </c>
      <c r="B6552" s="27">
        <v>31</v>
      </c>
      <c r="C6552" t="s">
        <v>1962</v>
      </c>
      <c r="D6552">
        <v>2016</v>
      </c>
    </row>
    <row r="6553" spans="1:4" x14ac:dyDescent="0.3">
      <c r="A6553" s="18" t="s">
        <v>128</v>
      </c>
      <c r="B6553" s="27">
        <v>31</v>
      </c>
      <c r="C6553" t="s">
        <v>1962</v>
      </c>
      <c r="D6553">
        <v>2016</v>
      </c>
    </row>
    <row r="6554" spans="1:4" x14ac:dyDescent="0.3">
      <c r="A6554" s="18" t="s">
        <v>128</v>
      </c>
      <c r="B6554" s="27">
        <v>31</v>
      </c>
      <c r="C6554" t="s">
        <v>1962</v>
      </c>
      <c r="D6554">
        <v>2016</v>
      </c>
    </row>
    <row r="6555" spans="1:4" x14ac:dyDescent="0.3">
      <c r="A6555" s="18" t="s">
        <v>128</v>
      </c>
      <c r="B6555" s="27">
        <v>31</v>
      </c>
      <c r="C6555" t="s">
        <v>1962</v>
      </c>
      <c r="D6555">
        <v>2016</v>
      </c>
    </row>
    <row r="6556" spans="1:4" x14ac:dyDescent="0.3">
      <c r="A6556" s="18" t="s">
        <v>128</v>
      </c>
      <c r="B6556" s="27">
        <v>31</v>
      </c>
      <c r="C6556" t="s">
        <v>1962</v>
      </c>
      <c r="D6556">
        <v>2016</v>
      </c>
    </row>
    <row r="6557" spans="1:4" x14ac:dyDescent="0.3">
      <c r="A6557" s="18" t="s">
        <v>128</v>
      </c>
      <c r="B6557" s="27">
        <v>31</v>
      </c>
      <c r="C6557" t="s">
        <v>1962</v>
      </c>
      <c r="D6557">
        <v>2016</v>
      </c>
    </row>
    <row r="6558" spans="1:4" x14ac:dyDescent="0.3">
      <c r="A6558" s="18" t="s">
        <v>128</v>
      </c>
      <c r="B6558" s="27">
        <v>31</v>
      </c>
      <c r="C6558" t="s">
        <v>1962</v>
      </c>
      <c r="D6558">
        <v>2016</v>
      </c>
    </row>
    <row r="6559" spans="1:4" x14ac:dyDescent="0.3">
      <c r="A6559" s="18" t="s">
        <v>128</v>
      </c>
      <c r="B6559" s="27">
        <v>31</v>
      </c>
      <c r="C6559" t="s">
        <v>1962</v>
      </c>
      <c r="D6559">
        <v>2016</v>
      </c>
    </row>
    <row r="6560" spans="1:4" x14ac:dyDescent="0.3">
      <c r="A6560" s="18" t="s">
        <v>128</v>
      </c>
      <c r="B6560" s="27">
        <v>31</v>
      </c>
      <c r="C6560" t="s">
        <v>1962</v>
      </c>
      <c r="D6560">
        <v>2016</v>
      </c>
    </row>
    <row r="6561" spans="1:4" x14ac:dyDescent="0.3">
      <c r="A6561" s="18" t="s">
        <v>128</v>
      </c>
      <c r="B6561" s="27">
        <v>31</v>
      </c>
      <c r="C6561" t="s">
        <v>1962</v>
      </c>
      <c r="D6561">
        <v>2016</v>
      </c>
    </row>
    <row r="6562" spans="1:4" x14ac:dyDescent="0.3">
      <c r="A6562" s="18" t="s">
        <v>128</v>
      </c>
      <c r="B6562" s="27">
        <v>31</v>
      </c>
      <c r="C6562" t="s">
        <v>1962</v>
      </c>
      <c r="D6562">
        <v>2016</v>
      </c>
    </row>
    <row r="6563" spans="1:4" x14ac:dyDescent="0.3">
      <c r="A6563" s="18" t="s">
        <v>128</v>
      </c>
      <c r="B6563" s="27">
        <v>31</v>
      </c>
      <c r="C6563" t="s">
        <v>1962</v>
      </c>
      <c r="D6563">
        <v>2016</v>
      </c>
    </row>
    <row r="6564" spans="1:4" x14ac:dyDescent="0.3">
      <c r="A6564" s="18" t="s">
        <v>128</v>
      </c>
      <c r="B6564" s="27">
        <v>31</v>
      </c>
      <c r="C6564" t="s">
        <v>1962</v>
      </c>
      <c r="D6564">
        <v>2016</v>
      </c>
    </row>
    <row r="6565" spans="1:4" x14ac:dyDescent="0.3">
      <c r="A6565" s="18" t="s">
        <v>128</v>
      </c>
      <c r="B6565" s="27">
        <v>31</v>
      </c>
      <c r="C6565" t="s">
        <v>1962</v>
      </c>
      <c r="D6565">
        <v>2016</v>
      </c>
    </row>
    <row r="6566" spans="1:4" x14ac:dyDescent="0.3">
      <c r="A6566" s="18" t="s">
        <v>128</v>
      </c>
      <c r="B6566" s="27">
        <v>31</v>
      </c>
      <c r="C6566" t="s">
        <v>1962</v>
      </c>
      <c r="D6566">
        <v>2016</v>
      </c>
    </row>
    <row r="6567" spans="1:4" x14ac:dyDescent="0.3">
      <c r="A6567" s="18" t="s">
        <v>128</v>
      </c>
      <c r="B6567" s="27">
        <v>31</v>
      </c>
      <c r="C6567" t="s">
        <v>1962</v>
      </c>
      <c r="D6567">
        <v>2016</v>
      </c>
    </row>
    <row r="6568" spans="1:4" x14ac:dyDescent="0.3">
      <c r="A6568" s="18" t="s">
        <v>128</v>
      </c>
      <c r="B6568" s="27">
        <v>31</v>
      </c>
      <c r="C6568" t="s">
        <v>1962</v>
      </c>
      <c r="D6568">
        <v>2016</v>
      </c>
    </row>
    <row r="6569" spans="1:4" x14ac:dyDescent="0.3">
      <c r="A6569" s="18" t="s">
        <v>128</v>
      </c>
      <c r="B6569" s="27">
        <v>31</v>
      </c>
      <c r="C6569" t="s">
        <v>1962</v>
      </c>
      <c r="D6569">
        <v>2016</v>
      </c>
    </row>
    <row r="6570" spans="1:4" x14ac:dyDescent="0.3">
      <c r="A6570" s="18" t="s">
        <v>128</v>
      </c>
      <c r="B6570" s="27">
        <v>31</v>
      </c>
      <c r="C6570" t="s">
        <v>1962</v>
      </c>
      <c r="D6570">
        <v>2016</v>
      </c>
    </row>
    <row r="6571" spans="1:4" x14ac:dyDescent="0.3">
      <c r="A6571" s="18" t="s">
        <v>128</v>
      </c>
      <c r="B6571" s="27">
        <v>31</v>
      </c>
      <c r="C6571" t="s">
        <v>1962</v>
      </c>
      <c r="D6571">
        <v>2016</v>
      </c>
    </row>
    <row r="6572" spans="1:4" x14ac:dyDescent="0.3">
      <c r="A6572" s="18" t="s">
        <v>128</v>
      </c>
      <c r="B6572" s="27">
        <v>31</v>
      </c>
      <c r="C6572" t="s">
        <v>1962</v>
      </c>
      <c r="D6572">
        <v>2016</v>
      </c>
    </row>
    <row r="6573" spans="1:4" x14ac:dyDescent="0.3">
      <c r="A6573" s="18" t="s">
        <v>128</v>
      </c>
      <c r="B6573" s="27">
        <v>31</v>
      </c>
      <c r="C6573" t="s">
        <v>1962</v>
      </c>
      <c r="D6573">
        <v>2016</v>
      </c>
    </row>
    <row r="6574" spans="1:4" x14ac:dyDescent="0.3">
      <c r="A6574" s="18" t="s">
        <v>128</v>
      </c>
      <c r="B6574" s="27">
        <v>31</v>
      </c>
      <c r="C6574" t="s">
        <v>1962</v>
      </c>
      <c r="D6574">
        <v>2016</v>
      </c>
    </row>
    <row r="6575" spans="1:4" x14ac:dyDescent="0.3">
      <c r="A6575" s="18" t="s">
        <v>128</v>
      </c>
      <c r="B6575" s="27">
        <v>31</v>
      </c>
      <c r="C6575" t="s">
        <v>1962</v>
      </c>
      <c r="D6575">
        <v>2016</v>
      </c>
    </row>
    <row r="6576" spans="1:4" x14ac:dyDescent="0.3">
      <c r="A6576" s="18" t="s">
        <v>128</v>
      </c>
      <c r="B6576" s="27">
        <v>31</v>
      </c>
      <c r="C6576" t="s">
        <v>1962</v>
      </c>
      <c r="D6576">
        <v>2016</v>
      </c>
    </row>
    <row r="6577" spans="1:4" x14ac:dyDescent="0.3">
      <c r="A6577" s="18" t="s">
        <v>128</v>
      </c>
      <c r="B6577" s="27">
        <v>31</v>
      </c>
      <c r="C6577" t="s">
        <v>1962</v>
      </c>
      <c r="D6577">
        <v>2016</v>
      </c>
    </row>
    <row r="6578" spans="1:4" x14ac:dyDescent="0.3">
      <c r="A6578" s="18" t="s">
        <v>128</v>
      </c>
      <c r="B6578" s="27">
        <v>31</v>
      </c>
      <c r="C6578" t="s">
        <v>1962</v>
      </c>
      <c r="D6578">
        <v>2016</v>
      </c>
    </row>
    <row r="6579" spans="1:4" x14ac:dyDescent="0.3">
      <c r="A6579" s="18" t="s">
        <v>128</v>
      </c>
      <c r="B6579" s="27">
        <v>31</v>
      </c>
      <c r="C6579" t="s">
        <v>1962</v>
      </c>
      <c r="D6579">
        <v>2016</v>
      </c>
    </row>
    <row r="6580" spans="1:4" x14ac:dyDescent="0.3">
      <c r="A6580" s="18" t="s">
        <v>128</v>
      </c>
      <c r="B6580" s="27">
        <v>31</v>
      </c>
      <c r="C6580" t="s">
        <v>1962</v>
      </c>
      <c r="D6580">
        <v>2016</v>
      </c>
    </row>
    <row r="6581" spans="1:4" x14ac:dyDescent="0.3">
      <c r="A6581" s="18" t="s">
        <v>128</v>
      </c>
      <c r="B6581" s="27">
        <v>31</v>
      </c>
      <c r="C6581" t="s">
        <v>1962</v>
      </c>
      <c r="D6581">
        <v>2016</v>
      </c>
    </row>
    <row r="6582" spans="1:4" x14ac:dyDescent="0.3">
      <c r="A6582" s="18" t="s">
        <v>128</v>
      </c>
      <c r="B6582" s="27">
        <v>31</v>
      </c>
      <c r="C6582" t="s">
        <v>1962</v>
      </c>
      <c r="D6582">
        <v>2016</v>
      </c>
    </row>
    <row r="6583" spans="1:4" x14ac:dyDescent="0.3">
      <c r="A6583" s="18" t="s">
        <v>128</v>
      </c>
      <c r="B6583" s="27">
        <v>31</v>
      </c>
      <c r="C6583" t="s">
        <v>1962</v>
      </c>
      <c r="D6583">
        <v>2016</v>
      </c>
    </row>
    <row r="6584" spans="1:4" x14ac:dyDescent="0.3">
      <c r="A6584" s="18" t="s">
        <v>128</v>
      </c>
      <c r="B6584" s="27">
        <v>31</v>
      </c>
      <c r="C6584" t="s">
        <v>1962</v>
      </c>
      <c r="D6584">
        <v>2016</v>
      </c>
    </row>
    <row r="6585" spans="1:4" x14ac:dyDescent="0.3">
      <c r="A6585" s="18" t="s">
        <v>128</v>
      </c>
      <c r="B6585" s="27">
        <v>31</v>
      </c>
      <c r="C6585" t="s">
        <v>1962</v>
      </c>
      <c r="D6585">
        <v>2016</v>
      </c>
    </row>
    <row r="6586" spans="1:4" x14ac:dyDescent="0.3">
      <c r="A6586" s="18" t="s">
        <v>128</v>
      </c>
      <c r="B6586" s="27">
        <v>31</v>
      </c>
      <c r="C6586" t="s">
        <v>1962</v>
      </c>
      <c r="D6586">
        <v>2016</v>
      </c>
    </row>
    <row r="6587" spans="1:4" x14ac:dyDescent="0.3">
      <c r="A6587" s="18" t="s">
        <v>128</v>
      </c>
      <c r="B6587" s="27">
        <v>31</v>
      </c>
      <c r="C6587" t="s">
        <v>1962</v>
      </c>
      <c r="D6587">
        <v>2016</v>
      </c>
    </row>
    <row r="6588" spans="1:4" x14ac:dyDescent="0.3">
      <c r="A6588" s="18" t="s">
        <v>128</v>
      </c>
      <c r="B6588" s="27">
        <v>31</v>
      </c>
      <c r="C6588" t="s">
        <v>1962</v>
      </c>
      <c r="D6588">
        <v>2016</v>
      </c>
    </row>
    <row r="6589" spans="1:4" x14ac:dyDescent="0.3">
      <c r="A6589" s="18" t="s">
        <v>128</v>
      </c>
      <c r="B6589" s="27">
        <v>31</v>
      </c>
      <c r="C6589" t="s">
        <v>1962</v>
      </c>
      <c r="D6589">
        <v>2016</v>
      </c>
    </row>
    <row r="6590" spans="1:4" x14ac:dyDescent="0.3">
      <c r="A6590" s="18" t="s">
        <v>128</v>
      </c>
      <c r="B6590" s="27">
        <v>31</v>
      </c>
      <c r="C6590" t="s">
        <v>1962</v>
      </c>
      <c r="D6590">
        <v>2016</v>
      </c>
    </row>
    <row r="6591" spans="1:4" x14ac:dyDescent="0.3">
      <c r="A6591" s="18" t="s">
        <v>128</v>
      </c>
      <c r="B6591" s="27">
        <v>31</v>
      </c>
      <c r="C6591" t="s">
        <v>1962</v>
      </c>
      <c r="D6591">
        <v>2016</v>
      </c>
    </row>
    <row r="6592" spans="1:4" x14ac:dyDescent="0.3">
      <c r="A6592" s="18" t="s">
        <v>128</v>
      </c>
      <c r="B6592" s="27">
        <v>31</v>
      </c>
      <c r="C6592" t="s">
        <v>1962</v>
      </c>
      <c r="D6592">
        <v>2016</v>
      </c>
    </row>
    <row r="6593" spans="1:4" x14ac:dyDescent="0.3">
      <c r="A6593" s="18" t="s">
        <v>128</v>
      </c>
      <c r="B6593" s="27">
        <v>31</v>
      </c>
      <c r="C6593" t="s">
        <v>1962</v>
      </c>
      <c r="D6593">
        <v>2016</v>
      </c>
    </row>
    <row r="6594" spans="1:4" x14ac:dyDescent="0.3">
      <c r="A6594" s="18" t="s">
        <v>128</v>
      </c>
      <c r="B6594" s="27">
        <v>31</v>
      </c>
      <c r="C6594" t="s">
        <v>1962</v>
      </c>
      <c r="D6594">
        <v>2016</v>
      </c>
    </row>
    <row r="6595" spans="1:4" x14ac:dyDescent="0.3">
      <c r="A6595" s="18" t="s">
        <v>128</v>
      </c>
      <c r="B6595" s="27">
        <v>31</v>
      </c>
      <c r="C6595" t="s">
        <v>1962</v>
      </c>
      <c r="D6595">
        <v>2016</v>
      </c>
    </row>
    <row r="6596" spans="1:4" x14ac:dyDescent="0.3">
      <c r="A6596" s="18" t="s">
        <v>128</v>
      </c>
      <c r="B6596" s="27">
        <v>31</v>
      </c>
      <c r="C6596" t="s">
        <v>1962</v>
      </c>
      <c r="D6596">
        <v>2016</v>
      </c>
    </row>
    <row r="6597" spans="1:4" x14ac:dyDescent="0.3">
      <c r="A6597" s="18" t="s">
        <v>128</v>
      </c>
      <c r="B6597" s="27">
        <v>31</v>
      </c>
      <c r="C6597" t="s">
        <v>1962</v>
      </c>
      <c r="D6597">
        <v>2016</v>
      </c>
    </row>
    <row r="6598" spans="1:4" x14ac:dyDescent="0.3">
      <c r="A6598" s="18" t="s">
        <v>128</v>
      </c>
      <c r="B6598" s="27">
        <v>31</v>
      </c>
      <c r="C6598" t="s">
        <v>1962</v>
      </c>
      <c r="D6598">
        <v>2016</v>
      </c>
    </row>
    <row r="6599" spans="1:4" x14ac:dyDescent="0.3">
      <c r="A6599" s="18" t="s">
        <v>128</v>
      </c>
      <c r="B6599" s="27">
        <v>31</v>
      </c>
      <c r="C6599" t="s">
        <v>1962</v>
      </c>
      <c r="D6599">
        <v>2016</v>
      </c>
    </row>
    <row r="6600" spans="1:4" x14ac:dyDescent="0.3">
      <c r="A6600" s="18" t="s">
        <v>128</v>
      </c>
      <c r="B6600" s="27">
        <v>31</v>
      </c>
      <c r="C6600" t="s">
        <v>1962</v>
      </c>
      <c r="D6600">
        <v>2016</v>
      </c>
    </row>
    <row r="6601" spans="1:4" x14ac:dyDescent="0.3">
      <c r="A6601" s="18" t="s">
        <v>128</v>
      </c>
      <c r="B6601" s="27">
        <v>31</v>
      </c>
      <c r="C6601" t="s">
        <v>1962</v>
      </c>
      <c r="D6601">
        <v>2016</v>
      </c>
    </row>
    <row r="6602" spans="1:4" x14ac:dyDescent="0.3">
      <c r="A6602" s="18" t="s">
        <v>128</v>
      </c>
      <c r="B6602" s="27">
        <v>31</v>
      </c>
      <c r="C6602" t="s">
        <v>1962</v>
      </c>
      <c r="D6602">
        <v>2016</v>
      </c>
    </row>
    <row r="6603" spans="1:4" x14ac:dyDescent="0.3">
      <c r="A6603" s="18" t="s">
        <v>128</v>
      </c>
      <c r="B6603" s="27">
        <v>31</v>
      </c>
      <c r="C6603" t="s">
        <v>1962</v>
      </c>
      <c r="D6603">
        <v>2016</v>
      </c>
    </row>
    <row r="6604" spans="1:4" x14ac:dyDescent="0.3">
      <c r="A6604" s="18" t="s">
        <v>128</v>
      </c>
      <c r="B6604" s="27">
        <v>31</v>
      </c>
      <c r="C6604" t="s">
        <v>1962</v>
      </c>
      <c r="D6604">
        <v>2016</v>
      </c>
    </row>
    <row r="6605" spans="1:4" x14ac:dyDescent="0.3">
      <c r="A6605" s="18" t="s">
        <v>128</v>
      </c>
      <c r="B6605" s="27">
        <v>31</v>
      </c>
      <c r="C6605" t="s">
        <v>1962</v>
      </c>
      <c r="D6605">
        <v>2016</v>
      </c>
    </row>
    <row r="6606" spans="1:4" x14ac:dyDescent="0.3">
      <c r="A6606" s="18" t="s">
        <v>128</v>
      </c>
      <c r="B6606" s="27">
        <v>31</v>
      </c>
      <c r="C6606" t="s">
        <v>1962</v>
      </c>
      <c r="D6606">
        <v>2016</v>
      </c>
    </row>
    <row r="6607" spans="1:4" x14ac:dyDescent="0.3">
      <c r="A6607" s="18" t="s">
        <v>128</v>
      </c>
      <c r="B6607" s="27">
        <v>31</v>
      </c>
      <c r="C6607" t="s">
        <v>1962</v>
      </c>
      <c r="D6607">
        <v>2016</v>
      </c>
    </row>
    <row r="6608" spans="1:4" x14ac:dyDescent="0.3">
      <c r="A6608" s="18" t="s">
        <v>128</v>
      </c>
      <c r="B6608" s="27">
        <v>31</v>
      </c>
      <c r="C6608" t="s">
        <v>1962</v>
      </c>
      <c r="D6608">
        <v>2016</v>
      </c>
    </row>
    <row r="6609" spans="1:4" x14ac:dyDescent="0.3">
      <c r="A6609" s="18" t="s">
        <v>128</v>
      </c>
      <c r="B6609" s="27">
        <v>31</v>
      </c>
      <c r="C6609" t="s">
        <v>1962</v>
      </c>
      <c r="D6609">
        <v>2016</v>
      </c>
    </row>
    <row r="6610" spans="1:4" x14ac:dyDescent="0.3">
      <c r="A6610" s="18" t="s">
        <v>128</v>
      </c>
      <c r="B6610" s="27">
        <v>31</v>
      </c>
      <c r="C6610" t="s">
        <v>1962</v>
      </c>
      <c r="D6610">
        <v>2016</v>
      </c>
    </row>
    <row r="6611" spans="1:4" x14ac:dyDescent="0.3">
      <c r="A6611" s="18" t="s">
        <v>128</v>
      </c>
      <c r="B6611" s="27">
        <v>31</v>
      </c>
      <c r="C6611" t="s">
        <v>1962</v>
      </c>
      <c r="D6611">
        <v>2016</v>
      </c>
    </row>
    <row r="6612" spans="1:4" x14ac:dyDescent="0.3">
      <c r="A6612" s="18" t="s">
        <v>128</v>
      </c>
      <c r="B6612" s="27">
        <v>31</v>
      </c>
      <c r="C6612" t="s">
        <v>1962</v>
      </c>
      <c r="D6612">
        <v>2016</v>
      </c>
    </row>
    <row r="6613" spans="1:4" x14ac:dyDescent="0.3">
      <c r="A6613" s="18" t="s">
        <v>128</v>
      </c>
      <c r="B6613" s="27">
        <v>31</v>
      </c>
      <c r="C6613" t="s">
        <v>1962</v>
      </c>
      <c r="D6613">
        <v>2016</v>
      </c>
    </row>
    <row r="6614" spans="1:4" x14ac:dyDescent="0.3">
      <c r="A6614" s="18" t="s">
        <v>128</v>
      </c>
      <c r="B6614" s="27">
        <v>31</v>
      </c>
      <c r="C6614" t="s">
        <v>1962</v>
      </c>
      <c r="D6614">
        <v>2016</v>
      </c>
    </row>
    <row r="6615" spans="1:4" x14ac:dyDescent="0.3">
      <c r="A6615" s="18" t="s">
        <v>128</v>
      </c>
      <c r="B6615" s="27">
        <v>31</v>
      </c>
      <c r="C6615" t="s">
        <v>1962</v>
      </c>
      <c r="D6615">
        <v>2016</v>
      </c>
    </row>
    <row r="6616" spans="1:4" x14ac:dyDescent="0.3">
      <c r="A6616" s="18" t="s">
        <v>128</v>
      </c>
      <c r="B6616" s="27">
        <v>31</v>
      </c>
      <c r="C6616" t="s">
        <v>1962</v>
      </c>
      <c r="D6616">
        <v>2016</v>
      </c>
    </row>
    <row r="6617" spans="1:4" x14ac:dyDescent="0.3">
      <c r="A6617" s="18" t="s">
        <v>128</v>
      </c>
      <c r="B6617" s="27">
        <v>31</v>
      </c>
      <c r="C6617" t="s">
        <v>1962</v>
      </c>
      <c r="D6617">
        <v>2016</v>
      </c>
    </row>
    <row r="6618" spans="1:4" x14ac:dyDescent="0.3">
      <c r="A6618" s="18" t="s">
        <v>128</v>
      </c>
      <c r="B6618" s="27">
        <v>31</v>
      </c>
      <c r="C6618" t="s">
        <v>1962</v>
      </c>
      <c r="D6618">
        <v>2016</v>
      </c>
    </row>
    <row r="6619" spans="1:4" x14ac:dyDescent="0.3">
      <c r="A6619" s="18" t="s">
        <v>128</v>
      </c>
      <c r="B6619" s="27">
        <v>31</v>
      </c>
      <c r="C6619" t="s">
        <v>1962</v>
      </c>
      <c r="D6619">
        <v>2016</v>
      </c>
    </row>
    <row r="6620" spans="1:4" x14ac:dyDescent="0.3">
      <c r="A6620" s="18" t="s">
        <v>128</v>
      </c>
      <c r="B6620" s="27">
        <v>31</v>
      </c>
      <c r="C6620" t="s">
        <v>1962</v>
      </c>
      <c r="D6620">
        <v>2016</v>
      </c>
    </row>
    <row r="6621" spans="1:4" x14ac:dyDescent="0.3">
      <c r="A6621" s="18" t="s">
        <v>128</v>
      </c>
      <c r="B6621" s="27">
        <v>31</v>
      </c>
      <c r="C6621" t="s">
        <v>1962</v>
      </c>
      <c r="D6621">
        <v>2016</v>
      </c>
    </row>
    <row r="6622" spans="1:4" x14ac:dyDescent="0.3">
      <c r="A6622" s="18" t="s">
        <v>128</v>
      </c>
      <c r="B6622" s="27">
        <v>31</v>
      </c>
      <c r="C6622" t="s">
        <v>1962</v>
      </c>
      <c r="D6622">
        <v>2016</v>
      </c>
    </row>
    <row r="6623" spans="1:4" x14ac:dyDescent="0.3">
      <c r="A6623" s="18" t="s">
        <v>128</v>
      </c>
      <c r="B6623" s="27">
        <v>31</v>
      </c>
      <c r="C6623" t="s">
        <v>1962</v>
      </c>
      <c r="D6623">
        <v>2016</v>
      </c>
    </row>
    <row r="6624" spans="1:4" x14ac:dyDescent="0.3">
      <c r="A6624" s="18" t="s">
        <v>128</v>
      </c>
      <c r="B6624" s="27">
        <v>31</v>
      </c>
      <c r="C6624" t="s">
        <v>1962</v>
      </c>
      <c r="D6624">
        <v>2016</v>
      </c>
    </row>
    <row r="6625" spans="1:4" x14ac:dyDescent="0.3">
      <c r="A6625" s="18" t="s">
        <v>128</v>
      </c>
      <c r="B6625" s="27">
        <v>31</v>
      </c>
      <c r="C6625" t="s">
        <v>1962</v>
      </c>
      <c r="D6625">
        <v>2016</v>
      </c>
    </row>
    <row r="6626" spans="1:4" x14ac:dyDescent="0.3">
      <c r="A6626" s="18" t="s">
        <v>128</v>
      </c>
      <c r="B6626" s="27">
        <v>31</v>
      </c>
      <c r="C6626" t="s">
        <v>1962</v>
      </c>
      <c r="D6626">
        <v>2016</v>
      </c>
    </row>
    <row r="6627" spans="1:4" x14ac:dyDescent="0.3">
      <c r="A6627" s="18" t="s">
        <v>128</v>
      </c>
      <c r="B6627" s="27">
        <v>31</v>
      </c>
      <c r="C6627" t="s">
        <v>1962</v>
      </c>
      <c r="D6627">
        <v>2016</v>
      </c>
    </row>
    <row r="6628" spans="1:4" x14ac:dyDescent="0.3">
      <c r="A6628" s="18" t="s">
        <v>128</v>
      </c>
      <c r="B6628" s="27">
        <v>31</v>
      </c>
      <c r="C6628" t="s">
        <v>1962</v>
      </c>
      <c r="D6628">
        <v>2016</v>
      </c>
    </row>
    <row r="6629" spans="1:4" x14ac:dyDescent="0.3">
      <c r="A6629" s="18" t="s">
        <v>128</v>
      </c>
      <c r="B6629" s="27">
        <v>31</v>
      </c>
      <c r="C6629" t="s">
        <v>1962</v>
      </c>
      <c r="D6629">
        <v>2016</v>
      </c>
    </row>
    <row r="6630" spans="1:4" x14ac:dyDescent="0.3">
      <c r="A6630" s="18" t="s">
        <v>128</v>
      </c>
      <c r="B6630" s="27">
        <v>31</v>
      </c>
      <c r="C6630" t="s">
        <v>1962</v>
      </c>
      <c r="D6630">
        <v>2016</v>
      </c>
    </row>
    <row r="6631" spans="1:4" x14ac:dyDescent="0.3">
      <c r="A6631" s="18" t="s">
        <v>128</v>
      </c>
      <c r="B6631" s="27">
        <v>31</v>
      </c>
      <c r="C6631" t="s">
        <v>1962</v>
      </c>
      <c r="D6631">
        <v>2016</v>
      </c>
    </row>
    <row r="6632" spans="1:4" x14ac:dyDescent="0.3">
      <c r="A6632" s="18" t="s">
        <v>128</v>
      </c>
      <c r="B6632" s="27">
        <v>31</v>
      </c>
      <c r="C6632" t="s">
        <v>1962</v>
      </c>
      <c r="D6632">
        <v>2016</v>
      </c>
    </row>
    <row r="6633" spans="1:4" x14ac:dyDescent="0.3">
      <c r="A6633" s="18" t="s">
        <v>128</v>
      </c>
      <c r="B6633" s="27">
        <v>31</v>
      </c>
      <c r="C6633" t="s">
        <v>1962</v>
      </c>
      <c r="D6633">
        <v>2016</v>
      </c>
    </row>
    <row r="6634" spans="1:4" x14ac:dyDescent="0.3">
      <c r="A6634" s="18" t="s">
        <v>128</v>
      </c>
      <c r="B6634" s="27">
        <v>31</v>
      </c>
      <c r="C6634" t="s">
        <v>1962</v>
      </c>
      <c r="D6634">
        <v>2016</v>
      </c>
    </row>
    <row r="6635" spans="1:4" x14ac:dyDescent="0.3">
      <c r="A6635" s="18" t="s">
        <v>128</v>
      </c>
      <c r="B6635" s="27">
        <v>31</v>
      </c>
      <c r="C6635" t="s">
        <v>1962</v>
      </c>
      <c r="D6635">
        <v>2016</v>
      </c>
    </row>
    <row r="6636" spans="1:4" x14ac:dyDescent="0.3">
      <c r="A6636" s="18" t="s">
        <v>128</v>
      </c>
      <c r="B6636" s="27">
        <v>31</v>
      </c>
      <c r="C6636" t="s">
        <v>1962</v>
      </c>
      <c r="D6636">
        <v>2016</v>
      </c>
    </row>
    <row r="6637" spans="1:4" x14ac:dyDescent="0.3">
      <c r="A6637" s="18" t="s">
        <v>128</v>
      </c>
      <c r="B6637" s="27">
        <v>31</v>
      </c>
      <c r="C6637" t="s">
        <v>1962</v>
      </c>
      <c r="D6637">
        <v>2016</v>
      </c>
    </row>
    <row r="6638" spans="1:4" x14ac:dyDescent="0.3">
      <c r="A6638" s="18" t="s">
        <v>128</v>
      </c>
      <c r="B6638" s="27">
        <v>31</v>
      </c>
      <c r="C6638" t="s">
        <v>1962</v>
      </c>
      <c r="D6638">
        <v>2016</v>
      </c>
    </row>
    <row r="6639" spans="1:4" x14ac:dyDescent="0.3">
      <c r="A6639" s="18" t="s">
        <v>128</v>
      </c>
      <c r="B6639" s="27">
        <v>31</v>
      </c>
      <c r="C6639" t="s">
        <v>1962</v>
      </c>
      <c r="D6639">
        <v>2016</v>
      </c>
    </row>
    <row r="6640" spans="1:4" x14ac:dyDescent="0.3">
      <c r="A6640" s="18" t="s">
        <v>128</v>
      </c>
      <c r="B6640" s="27">
        <v>31</v>
      </c>
      <c r="C6640" t="s">
        <v>1962</v>
      </c>
      <c r="D6640">
        <v>2016</v>
      </c>
    </row>
    <row r="6641" spans="1:4" x14ac:dyDescent="0.3">
      <c r="A6641" s="18" t="s">
        <v>128</v>
      </c>
      <c r="B6641" s="27">
        <v>31</v>
      </c>
      <c r="C6641" t="s">
        <v>1962</v>
      </c>
      <c r="D6641">
        <v>2016</v>
      </c>
    </row>
    <row r="6642" spans="1:4" x14ac:dyDescent="0.3">
      <c r="A6642" s="18" t="s">
        <v>128</v>
      </c>
      <c r="B6642" s="27">
        <v>31</v>
      </c>
      <c r="C6642" t="s">
        <v>1962</v>
      </c>
      <c r="D6642">
        <v>2016</v>
      </c>
    </row>
    <row r="6643" spans="1:4" x14ac:dyDescent="0.3">
      <c r="A6643" s="18" t="s">
        <v>128</v>
      </c>
      <c r="B6643" s="27">
        <v>31</v>
      </c>
      <c r="C6643" t="s">
        <v>1962</v>
      </c>
      <c r="D6643">
        <v>2016</v>
      </c>
    </row>
    <row r="6644" spans="1:4" x14ac:dyDescent="0.3">
      <c r="A6644" s="18" t="s">
        <v>128</v>
      </c>
      <c r="B6644" s="27">
        <v>31</v>
      </c>
      <c r="C6644" t="s">
        <v>1962</v>
      </c>
      <c r="D6644">
        <v>2016</v>
      </c>
    </row>
    <row r="6645" spans="1:4" x14ac:dyDescent="0.3">
      <c r="A6645" s="18" t="s">
        <v>128</v>
      </c>
      <c r="B6645" s="27">
        <v>31</v>
      </c>
      <c r="C6645" t="s">
        <v>1962</v>
      </c>
      <c r="D6645">
        <v>2016</v>
      </c>
    </row>
    <row r="6646" spans="1:4" x14ac:dyDescent="0.3">
      <c r="A6646" s="18" t="s">
        <v>128</v>
      </c>
      <c r="B6646" s="27">
        <v>31</v>
      </c>
      <c r="C6646" t="s">
        <v>1962</v>
      </c>
      <c r="D6646">
        <v>2016</v>
      </c>
    </row>
    <row r="6647" spans="1:4" x14ac:dyDescent="0.3">
      <c r="A6647" s="18" t="s">
        <v>128</v>
      </c>
      <c r="B6647" s="27">
        <v>31</v>
      </c>
      <c r="C6647" t="s">
        <v>1962</v>
      </c>
      <c r="D6647">
        <v>2016</v>
      </c>
    </row>
    <row r="6648" spans="1:4" x14ac:dyDescent="0.3">
      <c r="A6648" s="18" t="s">
        <v>128</v>
      </c>
      <c r="B6648" s="27">
        <v>31</v>
      </c>
      <c r="C6648" t="s">
        <v>1962</v>
      </c>
      <c r="D6648">
        <v>2016</v>
      </c>
    </row>
    <row r="6649" spans="1:4" x14ac:dyDescent="0.3">
      <c r="A6649" s="18" t="s">
        <v>128</v>
      </c>
      <c r="B6649" s="27">
        <v>31</v>
      </c>
      <c r="C6649" t="s">
        <v>1962</v>
      </c>
      <c r="D6649">
        <v>2016</v>
      </c>
    </row>
    <row r="6650" spans="1:4" x14ac:dyDescent="0.3">
      <c r="A6650" s="18" t="s">
        <v>128</v>
      </c>
      <c r="B6650" s="27">
        <v>31</v>
      </c>
      <c r="C6650" t="s">
        <v>1962</v>
      </c>
      <c r="D6650">
        <v>2016</v>
      </c>
    </row>
    <row r="6651" spans="1:4" x14ac:dyDescent="0.3">
      <c r="A6651" s="18" t="s">
        <v>128</v>
      </c>
      <c r="B6651" s="27">
        <v>31</v>
      </c>
      <c r="C6651" t="s">
        <v>1962</v>
      </c>
      <c r="D6651">
        <v>2016</v>
      </c>
    </row>
    <row r="6652" spans="1:4" x14ac:dyDescent="0.3">
      <c r="A6652" s="18" t="s">
        <v>128</v>
      </c>
      <c r="B6652" s="27">
        <v>31</v>
      </c>
      <c r="C6652" t="s">
        <v>1962</v>
      </c>
      <c r="D6652">
        <v>2016</v>
      </c>
    </row>
    <row r="6653" spans="1:4" x14ac:dyDescent="0.3">
      <c r="A6653" s="18" t="s">
        <v>128</v>
      </c>
      <c r="B6653" s="27">
        <v>31</v>
      </c>
      <c r="C6653" t="s">
        <v>1962</v>
      </c>
      <c r="D6653">
        <v>2016</v>
      </c>
    </row>
    <row r="6654" spans="1:4" x14ac:dyDescent="0.3">
      <c r="A6654" s="18" t="s">
        <v>128</v>
      </c>
      <c r="B6654" s="27">
        <v>31</v>
      </c>
      <c r="C6654" t="s">
        <v>1962</v>
      </c>
      <c r="D6654">
        <v>2016</v>
      </c>
    </row>
    <row r="6655" spans="1:4" x14ac:dyDescent="0.3">
      <c r="A6655" s="18" t="s">
        <v>128</v>
      </c>
      <c r="B6655" s="27">
        <v>31</v>
      </c>
      <c r="C6655" t="s">
        <v>1962</v>
      </c>
      <c r="D6655">
        <v>2016</v>
      </c>
    </row>
    <row r="6656" spans="1:4" x14ac:dyDescent="0.3">
      <c r="A6656" s="18" t="s">
        <v>128</v>
      </c>
      <c r="B6656" s="27">
        <v>31</v>
      </c>
      <c r="C6656" t="s">
        <v>1962</v>
      </c>
      <c r="D6656">
        <v>2016</v>
      </c>
    </row>
    <row r="6657" spans="1:4" x14ac:dyDescent="0.3">
      <c r="A6657" s="18" t="s">
        <v>128</v>
      </c>
      <c r="B6657" s="27">
        <v>31</v>
      </c>
      <c r="C6657" t="s">
        <v>1962</v>
      </c>
      <c r="D6657">
        <v>2016</v>
      </c>
    </row>
    <row r="6658" spans="1:4" x14ac:dyDescent="0.3">
      <c r="A6658" s="18" t="s">
        <v>128</v>
      </c>
      <c r="B6658" s="27">
        <v>31</v>
      </c>
      <c r="C6658" t="s">
        <v>1962</v>
      </c>
      <c r="D6658">
        <v>2016</v>
      </c>
    </row>
    <row r="6659" spans="1:4" x14ac:dyDescent="0.3">
      <c r="A6659" s="18" t="s">
        <v>128</v>
      </c>
      <c r="B6659" s="27">
        <v>31</v>
      </c>
      <c r="C6659" t="s">
        <v>1962</v>
      </c>
      <c r="D6659">
        <v>2016</v>
      </c>
    </row>
    <row r="6660" spans="1:4" x14ac:dyDescent="0.3">
      <c r="A6660" s="18" t="s">
        <v>128</v>
      </c>
      <c r="B6660" s="27">
        <v>31</v>
      </c>
      <c r="C6660" t="s">
        <v>1962</v>
      </c>
      <c r="D6660">
        <v>2016</v>
      </c>
    </row>
    <row r="6661" spans="1:4" x14ac:dyDescent="0.3">
      <c r="A6661" s="18" t="s">
        <v>128</v>
      </c>
      <c r="B6661" s="27">
        <v>31</v>
      </c>
      <c r="C6661" t="s">
        <v>1962</v>
      </c>
      <c r="D6661">
        <v>2016</v>
      </c>
    </row>
    <row r="6662" spans="1:4" x14ac:dyDescent="0.3">
      <c r="A6662" s="18" t="s">
        <v>128</v>
      </c>
      <c r="B6662" s="27">
        <v>31</v>
      </c>
      <c r="C6662" t="s">
        <v>1962</v>
      </c>
      <c r="D6662">
        <v>2016</v>
      </c>
    </row>
    <row r="6663" spans="1:4" x14ac:dyDescent="0.3">
      <c r="A6663" s="18" t="s">
        <v>128</v>
      </c>
      <c r="B6663" s="27">
        <v>31</v>
      </c>
      <c r="C6663" t="s">
        <v>1962</v>
      </c>
      <c r="D6663">
        <v>2016</v>
      </c>
    </row>
    <row r="6664" spans="1:4" x14ac:dyDescent="0.3">
      <c r="A6664" s="18" t="s">
        <v>128</v>
      </c>
      <c r="B6664" s="27">
        <v>31</v>
      </c>
      <c r="C6664" t="s">
        <v>1962</v>
      </c>
      <c r="D6664">
        <v>2016</v>
      </c>
    </row>
    <row r="6665" spans="1:4" x14ac:dyDescent="0.3">
      <c r="A6665" s="18" t="s">
        <v>128</v>
      </c>
      <c r="B6665" s="27">
        <v>31</v>
      </c>
      <c r="C6665" t="s">
        <v>1962</v>
      </c>
      <c r="D6665">
        <v>2016</v>
      </c>
    </row>
    <row r="6666" spans="1:4" x14ac:dyDescent="0.3">
      <c r="A6666" s="18" t="s">
        <v>128</v>
      </c>
      <c r="B6666" s="27">
        <v>31</v>
      </c>
      <c r="C6666" t="s">
        <v>1962</v>
      </c>
      <c r="D6666">
        <v>2016</v>
      </c>
    </row>
    <row r="6667" spans="1:4" x14ac:dyDescent="0.3">
      <c r="A6667" s="18" t="s">
        <v>128</v>
      </c>
      <c r="B6667" s="27">
        <v>31</v>
      </c>
      <c r="C6667" t="s">
        <v>1962</v>
      </c>
      <c r="D6667">
        <v>2016</v>
      </c>
    </row>
    <row r="6668" spans="1:4" x14ac:dyDescent="0.3">
      <c r="A6668" s="18" t="s">
        <v>128</v>
      </c>
      <c r="B6668" s="27">
        <v>31</v>
      </c>
      <c r="C6668" t="s">
        <v>1962</v>
      </c>
      <c r="D6668">
        <v>2016</v>
      </c>
    </row>
    <row r="6669" spans="1:4" x14ac:dyDescent="0.3">
      <c r="A6669" s="18" t="s">
        <v>128</v>
      </c>
      <c r="B6669" s="27">
        <v>31</v>
      </c>
      <c r="C6669" t="s">
        <v>1962</v>
      </c>
      <c r="D6669">
        <v>2016</v>
      </c>
    </row>
    <row r="6670" spans="1:4" x14ac:dyDescent="0.3">
      <c r="A6670" s="18" t="s">
        <v>128</v>
      </c>
      <c r="B6670" s="27">
        <v>31</v>
      </c>
      <c r="C6670" t="s">
        <v>1962</v>
      </c>
      <c r="D6670">
        <v>2016</v>
      </c>
    </row>
    <row r="6671" spans="1:4" x14ac:dyDescent="0.3">
      <c r="A6671" s="18" t="s">
        <v>128</v>
      </c>
      <c r="B6671" s="27">
        <v>31</v>
      </c>
      <c r="C6671" t="s">
        <v>1962</v>
      </c>
      <c r="D6671">
        <v>2016</v>
      </c>
    </row>
    <row r="6672" spans="1:4" x14ac:dyDescent="0.3">
      <c r="A6672" s="18" t="s">
        <v>128</v>
      </c>
      <c r="B6672" s="27">
        <v>31</v>
      </c>
      <c r="C6672" t="s">
        <v>1962</v>
      </c>
      <c r="D6672">
        <v>2016</v>
      </c>
    </row>
    <row r="6673" spans="1:4" x14ac:dyDescent="0.3">
      <c r="A6673" s="18" t="s">
        <v>128</v>
      </c>
      <c r="B6673" s="27">
        <v>31</v>
      </c>
      <c r="C6673" t="s">
        <v>1962</v>
      </c>
      <c r="D6673">
        <v>2016</v>
      </c>
    </row>
    <row r="6674" spans="1:4" x14ac:dyDescent="0.3">
      <c r="A6674" s="18" t="s">
        <v>128</v>
      </c>
      <c r="B6674" s="27">
        <v>31</v>
      </c>
      <c r="C6674" t="s">
        <v>1962</v>
      </c>
      <c r="D6674">
        <v>2016</v>
      </c>
    </row>
    <row r="6675" spans="1:4" x14ac:dyDescent="0.3">
      <c r="A6675" s="18" t="s">
        <v>128</v>
      </c>
      <c r="B6675" s="27">
        <v>31</v>
      </c>
      <c r="C6675" t="s">
        <v>1962</v>
      </c>
      <c r="D6675">
        <v>2016</v>
      </c>
    </row>
    <row r="6676" spans="1:4" x14ac:dyDescent="0.3">
      <c r="A6676" s="18" t="s">
        <v>128</v>
      </c>
      <c r="B6676" s="27">
        <v>31</v>
      </c>
      <c r="C6676" t="s">
        <v>1962</v>
      </c>
      <c r="D6676">
        <v>2016</v>
      </c>
    </row>
    <row r="6677" spans="1:4" x14ac:dyDescent="0.3">
      <c r="A6677" s="18" t="s">
        <v>128</v>
      </c>
      <c r="B6677" s="27">
        <v>31</v>
      </c>
      <c r="C6677" t="s">
        <v>1962</v>
      </c>
      <c r="D6677">
        <v>2016</v>
      </c>
    </row>
    <row r="6678" spans="1:4" x14ac:dyDescent="0.3">
      <c r="A6678" s="18" t="s">
        <v>128</v>
      </c>
      <c r="B6678" s="27">
        <v>31</v>
      </c>
      <c r="C6678" t="s">
        <v>1962</v>
      </c>
      <c r="D6678">
        <v>2016</v>
      </c>
    </row>
    <row r="6679" spans="1:4" x14ac:dyDescent="0.3">
      <c r="A6679" s="18" t="s">
        <v>128</v>
      </c>
      <c r="B6679" s="27">
        <v>31</v>
      </c>
      <c r="C6679" t="s">
        <v>1962</v>
      </c>
      <c r="D6679">
        <v>2016</v>
      </c>
    </row>
    <row r="6680" spans="1:4" x14ac:dyDescent="0.3">
      <c r="A6680" s="18" t="s">
        <v>128</v>
      </c>
      <c r="B6680" s="27">
        <v>31</v>
      </c>
      <c r="C6680" t="s">
        <v>1962</v>
      </c>
      <c r="D6680">
        <v>2016</v>
      </c>
    </row>
    <row r="6681" spans="1:4" x14ac:dyDescent="0.3">
      <c r="A6681" s="18" t="s">
        <v>128</v>
      </c>
      <c r="B6681" s="27">
        <v>31</v>
      </c>
      <c r="C6681" t="s">
        <v>1962</v>
      </c>
      <c r="D6681">
        <v>2016</v>
      </c>
    </row>
    <row r="6682" spans="1:4" x14ac:dyDescent="0.3">
      <c r="A6682" s="18" t="s">
        <v>128</v>
      </c>
      <c r="B6682" s="27">
        <v>31</v>
      </c>
      <c r="C6682" t="s">
        <v>1962</v>
      </c>
      <c r="D6682">
        <v>2016</v>
      </c>
    </row>
    <row r="6683" spans="1:4" x14ac:dyDescent="0.3">
      <c r="A6683" s="18" t="s">
        <v>128</v>
      </c>
      <c r="B6683" s="27">
        <v>31</v>
      </c>
      <c r="C6683" t="s">
        <v>1962</v>
      </c>
      <c r="D6683">
        <v>2016</v>
      </c>
    </row>
    <row r="6684" spans="1:4" x14ac:dyDescent="0.3">
      <c r="A6684" s="18" t="s">
        <v>128</v>
      </c>
      <c r="B6684" s="27">
        <v>31</v>
      </c>
      <c r="C6684" t="s">
        <v>1962</v>
      </c>
      <c r="D6684">
        <v>2016</v>
      </c>
    </row>
    <row r="6685" spans="1:4" x14ac:dyDescent="0.3">
      <c r="A6685" s="18" t="s">
        <v>128</v>
      </c>
      <c r="B6685" s="27">
        <v>31</v>
      </c>
      <c r="C6685" t="s">
        <v>1962</v>
      </c>
      <c r="D6685">
        <v>2016</v>
      </c>
    </row>
    <row r="6686" spans="1:4" x14ac:dyDescent="0.3">
      <c r="A6686" s="18" t="s">
        <v>128</v>
      </c>
      <c r="B6686" s="27">
        <v>31</v>
      </c>
      <c r="C6686" t="s">
        <v>1962</v>
      </c>
      <c r="D6686">
        <v>2016</v>
      </c>
    </row>
    <row r="6687" spans="1:4" x14ac:dyDescent="0.3">
      <c r="A6687" s="18" t="s">
        <v>128</v>
      </c>
      <c r="B6687" s="27">
        <v>31</v>
      </c>
      <c r="C6687" t="s">
        <v>1962</v>
      </c>
      <c r="D6687">
        <v>2016</v>
      </c>
    </row>
    <row r="6688" spans="1:4" x14ac:dyDescent="0.3">
      <c r="A6688" s="18" t="s">
        <v>128</v>
      </c>
      <c r="B6688" s="27">
        <v>31</v>
      </c>
      <c r="C6688" t="s">
        <v>1962</v>
      </c>
      <c r="D6688">
        <v>2016</v>
      </c>
    </row>
    <row r="6689" spans="1:4" x14ac:dyDescent="0.3">
      <c r="A6689" s="18" t="s">
        <v>128</v>
      </c>
      <c r="B6689" s="27">
        <v>31</v>
      </c>
      <c r="C6689" t="s">
        <v>1962</v>
      </c>
      <c r="D6689">
        <v>2016</v>
      </c>
    </row>
    <row r="6690" spans="1:4" x14ac:dyDescent="0.3">
      <c r="A6690" s="18" t="s">
        <v>128</v>
      </c>
      <c r="B6690" s="27">
        <v>31</v>
      </c>
      <c r="C6690" t="s">
        <v>1962</v>
      </c>
      <c r="D6690">
        <v>2016</v>
      </c>
    </row>
    <row r="6691" spans="1:4" x14ac:dyDescent="0.3">
      <c r="A6691" s="18" t="s">
        <v>128</v>
      </c>
      <c r="B6691" s="27">
        <v>31</v>
      </c>
      <c r="C6691" t="s">
        <v>1962</v>
      </c>
      <c r="D6691">
        <v>2016</v>
      </c>
    </row>
    <row r="6692" spans="1:4" x14ac:dyDescent="0.3">
      <c r="A6692" s="18" t="s">
        <v>128</v>
      </c>
      <c r="B6692" s="27">
        <v>31</v>
      </c>
      <c r="C6692" t="s">
        <v>1962</v>
      </c>
      <c r="D6692">
        <v>2016</v>
      </c>
    </row>
    <row r="6693" spans="1:4" x14ac:dyDescent="0.3">
      <c r="A6693" s="18" t="s">
        <v>128</v>
      </c>
      <c r="B6693" s="27">
        <v>31</v>
      </c>
      <c r="C6693" t="s">
        <v>1962</v>
      </c>
      <c r="D6693">
        <v>2016</v>
      </c>
    </row>
    <row r="6694" spans="1:4" x14ac:dyDescent="0.3">
      <c r="A6694" s="18" t="s">
        <v>128</v>
      </c>
      <c r="B6694" s="27">
        <v>31</v>
      </c>
      <c r="C6694" t="s">
        <v>1962</v>
      </c>
      <c r="D6694">
        <v>2016</v>
      </c>
    </row>
    <row r="6695" spans="1:4" x14ac:dyDescent="0.3">
      <c r="A6695" s="18" t="s">
        <v>128</v>
      </c>
      <c r="B6695" s="27">
        <v>31</v>
      </c>
      <c r="C6695" t="s">
        <v>1962</v>
      </c>
      <c r="D6695">
        <v>2016</v>
      </c>
    </row>
    <row r="6696" spans="1:4" x14ac:dyDescent="0.3">
      <c r="A6696" s="18" t="s">
        <v>128</v>
      </c>
      <c r="B6696" s="27">
        <v>31</v>
      </c>
      <c r="C6696" t="s">
        <v>1962</v>
      </c>
      <c r="D6696">
        <v>2016</v>
      </c>
    </row>
    <row r="6697" spans="1:4" x14ac:dyDescent="0.3">
      <c r="A6697" s="18" t="s">
        <v>127</v>
      </c>
      <c r="B6697" s="27">
        <v>4</v>
      </c>
      <c r="C6697" t="s">
        <v>1963</v>
      </c>
      <c r="D6697">
        <v>2016</v>
      </c>
    </row>
    <row r="6698" spans="1:4" x14ac:dyDescent="0.3">
      <c r="A6698" s="18" t="s">
        <v>129</v>
      </c>
      <c r="B6698" s="27">
        <v>30</v>
      </c>
      <c r="C6698" t="s">
        <v>1962</v>
      </c>
      <c r="D6698">
        <v>2016</v>
      </c>
    </row>
    <row r="6699" spans="1:4" x14ac:dyDescent="0.3">
      <c r="A6699" s="18" t="s">
        <v>129</v>
      </c>
      <c r="B6699" s="27">
        <v>30</v>
      </c>
      <c r="C6699" t="s">
        <v>1962</v>
      </c>
      <c r="D6699">
        <v>2016</v>
      </c>
    </row>
    <row r="6700" spans="1:4" x14ac:dyDescent="0.3">
      <c r="A6700" s="18" t="s">
        <v>129</v>
      </c>
      <c r="B6700" s="27">
        <v>30</v>
      </c>
      <c r="C6700" t="s">
        <v>1962</v>
      </c>
      <c r="D6700">
        <v>2016</v>
      </c>
    </row>
    <row r="6701" spans="1:4" x14ac:dyDescent="0.3">
      <c r="A6701" s="18" t="s">
        <v>129</v>
      </c>
      <c r="B6701" s="27">
        <v>30</v>
      </c>
      <c r="C6701" t="s">
        <v>1962</v>
      </c>
      <c r="D6701">
        <v>2016</v>
      </c>
    </row>
    <row r="6702" spans="1:4" x14ac:dyDescent="0.3">
      <c r="A6702" s="18" t="s">
        <v>129</v>
      </c>
      <c r="B6702" s="27">
        <v>30</v>
      </c>
      <c r="C6702" t="s">
        <v>1962</v>
      </c>
      <c r="D6702">
        <v>2016</v>
      </c>
    </row>
    <row r="6703" spans="1:4" x14ac:dyDescent="0.3">
      <c r="A6703" s="18" t="s">
        <v>129</v>
      </c>
      <c r="B6703" s="27">
        <v>30</v>
      </c>
      <c r="C6703" t="s">
        <v>1962</v>
      </c>
      <c r="D6703">
        <v>2016</v>
      </c>
    </row>
    <row r="6704" spans="1:4" x14ac:dyDescent="0.3">
      <c r="A6704" s="18" t="s">
        <v>129</v>
      </c>
      <c r="B6704" s="27">
        <v>30</v>
      </c>
      <c r="C6704" t="s">
        <v>1962</v>
      </c>
      <c r="D6704">
        <v>2016</v>
      </c>
    </row>
    <row r="6705" spans="1:4" x14ac:dyDescent="0.3">
      <c r="A6705" s="18" t="s">
        <v>129</v>
      </c>
      <c r="B6705" s="27">
        <v>30</v>
      </c>
      <c r="C6705" t="s">
        <v>1962</v>
      </c>
      <c r="D6705">
        <v>2016</v>
      </c>
    </row>
    <row r="6706" spans="1:4" x14ac:dyDescent="0.3">
      <c r="A6706" s="18" t="s">
        <v>129</v>
      </c>
      <c r="B6706" s="27">
        <v>30</v>
      </c>
      <c r="C6706" t="s">
        <v>1962</v>
      </c>
      <c r="D6706">
        <v>2016</v>
      </c>
    </row>
    <row r="6707" spans="1:4" x14ac:dyDescent="0.3">
      <c r="A6707" s="18" t="s">
        <v>129</v>
      </c>
      <c r="B6707" s="27">
        <v>30</v>
      </c>
      <c r="C6707" t="s">
        <v>1962</v>
      </c>
      <c r="D6707">
        <v>2016</v>
      </c>
    </row>
    <row r="6708" spans="1:4" x14ac:dyDescent="0.3">
      <c r="A6708" s="18" t="s">
        <v>129</v>
      </c>
      <c r="B6708" s="27">
        <v>30</v>
      </c>
      <c r="C6708" t="s">
        <v>1962</v>
      </c>
      <c r="D6708">
        <v>2016</v>
      </c>
    </row>
    <row r="6709" spans="1:4" x14ac:dyDescent="0.3">
      <c r="A6709" s="18" t="s">
        <v>129</v>
      </c>
      <c r="B6709" s="27">
        <v>30</v>
      </c>
      <c r="C6709" t="s">
        <v>1962</v>
      </c>
      <c r="D6709">
        <v>2016</v>
      </c>
    </row>
    <row r="6710" spans="1:4" x14ac:dyDescent="0.3">
      <c r="A6710" s="18" t="s">
        <v>129</v>
      </c>
      <c r="B6710" s="27">
        <v>30</v>
      </c>
      <c r="C6710" t="s">
        <v>1962</v>
      </c>
      <c r="D6710">
        <v>2016</v>
      </c>
    </row>
    <row r="6711" spans="1:4" x14ac:dyDescent="0.3">
      <c r="A6711" s="18" t="s">
        <v>129</v>
      </c>
      <c r="B6711" s="27">
        <v>30</v>
      </c>
      <c r="C6711" t="s">
        <v>1962</v>
      </c>
      <c r="D6711">
        <v>2016</v>
      </c>
    </row>
    <row r="6712" spans="1:4" x14ac:dyDescent="0.3">
      <c r="A6712" s="18" t="s">
        <v>129</v>
      </c>
      <c r="B6712" s="27">
        <v>30</v>
      </c>
      <c r="C6712" t="s">
        <v>1962</v>
      </c>
      <c r="D6712">
        <v>2016</v>
      </c>
    </row>
    <row r="6713" spans="1:4" x14ac:dyDescent="0.3">
      <c r="A6713" s="18" t="s">
        <v>129</v>
      </c>
      <c r="B6713" s="27">
        <v>30</v>
      </c>
      <c r="C6713" t="s">
        <v>1962</v>
      </c>
      <c r="D6713">
        <v>2016</v>
      </c>
    </row>
    <row r="6714" spans="1:4" x14ac:dyDescent="0.3">
      <c r="A6714" s="18" t="s">
        <v>129</v>
      </c>
      <c r="B6714" s="27">
        <v>30</v>
      </c>
      <c r="C6714" t="s">
        <v>1962</v>
      </c>
      <c r="D6714">
        <v>2016</v>
      </c>
    </row>
    <row r="6715" spans="1:4" x14ac:dyDescent="0.3">
      <c r="A6715" s="18" t="s">
        <v>129</v>
      </c>
      <c r="B6715" s="27">
        <v>30</v>
      </c>
      <c r="C6715" t="s">
        <v>1962</v>
      </c>
      <c r="D6715">
        <v>2016</v>
      </c>
    </row>
    <row r="6716" spans="1:4" x14ac:dyDescent="0.3">
      <c r="A6716" s="18" t="s">
        <v>129</v>
      </c>
      <c r="B6716" s="27">
        <v>30</v>
      </c>
      <c r="C6716" t="s">
        <v>1962</v>
      </c>
      <c r="D6716">
        <v>2016</v>
      </c>
    </row>
    <row r="6717" spans="1:4" x14ac:dyDescent="0.3">
      <c r="A6717" s="18" t="s">
        <v>129</v>
      </c>
      <c r="B6717" s="27">
        <v>30</v>
      </c>
      <c r="C6717" t="s">
        <v>1962</v>
      </c>
      <c r="D6717">
        <v>2016</v>
      </c>
    </row>
    <row r="6718" spans="1:4" x14ac:dyDescent="0.3">
      <c r="A6718" s="18" t="s">
        <v>129</v>
      </c>
      <c r="B6718" s="27">
        <v>30</v>
      </c>
      <c r="C6718" t="s">
        <v>1962</v>
      </c>
      <c r="D6718">
        <v>2016</v>
      </c>
    </row>
    <row r="6719" spans="1:4" x14ac:dyDescent="0.3">
      <c r="A6719" s="18" t="s">
        <v>129</v>
      </c>
      <c r="B6719" s="27">
        <v>30</v>
      </c>
      <c r="C6719" t="s">
        <v>1962</v>
      </c>
      <c r="D6719">
        <v>2016</v>
      </c>
    </row>
    <row r="6720" spans="1:4" x14ac:dyDescent="0.3">
      <c r="A6720" s="18" t="s">
        <v>129</v>
      </c>
      <c r="B6720" s="27">
        <v>30</v>
      </c>
      <c r="C6720" t="s">
        <v>1962</v>
      </c>
      <c r="D6720">
        <v>2016</v>
      </c>
    </row>
    <row r="6721" spans="1:4" x14ac:dyDescent="0.3">
      <c r="A6721" s="18" t="s">
        <v>129</v>
      </c>
      <c r="B6721" s="27">
        <v>30</v>
      </c>
      <c r="C6721" t="s">
        <v>1962</v>
      </c>
      <c r="D6721">
        <v>2016</v>
      </c>
    </row>
    <row r="6722" spans="1:4" x14ac:dyDescent="0.3">
      <c r="A6722" s="18" t="s">
        <v>129</v>
      </c>
      <c r="B6722" s="27">
        <v>30</v>
      </c>
      <c r="C6722" t="s">
        <v>1962</v>
      </c>
      <c r="D6722">
        <v>2016</v>
      </c>
    </row>
    <row r="6723" spans="1:4" x14ac:dyDescent="0.3">
      <c r="A6723" s="18" t="s">
        <v>129</v>
      </c>
      <c r="B6723" s="27">
        <v>30</v>
      </c>
      <c r="C6723" t="s">
        <v>1962</v>
      </c>
      <c r="D6723">
        <v>2016</v>
      </c>
    </row>
    <row r="6724" spans="1:4" x14ac:dyDescent="0.3">
      <c r="A6724" s="18" t="s">
        <v>129</v>
      </c>
      <c r="B6724" s="27">
        <v>30</v>
      </c>
      <c r="C6724" t="s">
        <v>1962</v>
      </c>
      <c r="D6724">
        <v>2016</v>
      </c>
    </row>
    <row r="6725" spans="1:4" x14ac:dyDescent="0.3">
      <c r="A6725" s="18" t="s">
        <v>129</v>
      </c>
      <c r="B6725" s="27">
        <v>30</v>
      </c>
      <c r="C6725" t="s">
        <v>1962</v>
      </c>
      <c r="D6725">
        <v>2016</v>
      </c>
    </row>
    <row r="6726" spans="1:4" x14ac:dyDescent="0.3">
      <c r="A6726" s="18" t="s">
        <v>129</v>
      </c>
      <c r="B6726" s="27">
        <v>30</v>
      </c>
      <c r="C6726" t="s">
        <v>1962</v>
      </c>
      <c r="D6726">
        <v>2016</v>
      </c>
    </row>
    <row r="6727" spans="1:4" x14ac:dyDescent="0.3">
      <c r="A6727" s="18" t="s">
        <v>129</v>
      </c>
      <c r="B6727" s="27">
        <v>30</v>
      </c>
      <c r="C6727" t="s">
        <v>1962</v>
      </c>
      <c r="D6727">
        <v>2016</v>
      </c>
    </row>
    <row r="6728" spans="1:4" x14ac:dyDescent="0.3">
      <c r="A6728" s="18" t="s">
        <v>129</v>
      </c>
      <c r="B6728" s="27">
        <v>30</v>
      </c>
      <c r="C6728" t="s">
        <v>1962</v>
      </c>
      <c r="D6728">
        <v>2016</v>
      </c>
    </row>
    <row r="6729" spans="1:4" x14ac:dyDescent="0.3">
      <c r="A6729" s="18" t="s">
        <v>129</v>
      </c>
      <c r="B6729" s="27">
        <v>30</v>
      </c>
      <c r="C6729" t="s">
        <v>1962</v>
      </c>
      <c r="D6729">
        <v>2016</v>
      </c>
    </row>
    <row r="6730" spans="1:4" x14ac:dyDescent="0.3">
      <c r="A6730" s="18" t="s">
        <v>129</v>
      </c>
      <c r="B6730" s="27">
        <v>30</v>
      </c>
      <c r="C6730" t="s">
        <v>1962</v>
      </c>
      <c r="D6730">
        <v>2016</v>
      </c>
    </row>
    <row r="6731" spans="1:4" x14ac:dyDescent="0.3">
      <c r="A6731" s="18" t="s">
        <v>129</v>
      </c>
      <c r="B6731" s="27">
        <v>30</v>
      </c>
      <c r="C6731" t="s">
        <v>1962</v>
      </c>
      <c r="D6731">
        <v>2016</v>
      </c>
    </row>
    <row r="6732" spans="1:4" x14ac:dyDescent="0.3">
      <c r="A6732" s="18" t="s">
        <v>129</v>
      </c>
      <c r="B6732" s="27">
        <v>30</v>
      </c>
      <c r="C6732" t="s">
        <v>1962</v>
      </c>
      <c r="D6732">
        <v>2016</v>
      </c>
    </row>
    <row r="6733" spans="1:4" x14ac:dyDescent="0.3">
      <c r="A6733" s="18" t="s">
        <v>129</v>
      </c>
      <c r="B6733" s="27">
        <v>30</v>
      </c>
      <c r="C6733" t="s">
        <v>1962</v>
      </c>
      <c r="D6733">
        <v>2016</v>
      </c>
    </row>
    <row r="6734" spans="1:4" x14ac:dyDescent="0.3">
      <c r="A6734" s="18" t="s">
        <v>129</v>
      </c>
      <c r="B6734" s="27">
        <v>30</v>
      </c>
      <c r="C6734" t="s">
        <v>1962</v>
      </c>
      <c r="D6734">
        <v>2016</v>
      </c>
    </row>
    <row r="6735" spans="1:4" x14ac:dyDescent="0.3">
      <c r="A6735" s="18" t="s">
        <v>129</v>
      </c>
      <c r="B6735" s="27">
        <v>30</v>
      </c>
      <c r="C6735" t="s">
        <v>1962</v>
      </c>
      <c r="D6735">
        <v>2016</v>
      </c>
    </row>
    <row r="6736" spans="1:4" x14ac:dyDescent="0.3">
      <c r="A6736" s="18" t="s">
        <v>129</v>
      </c>
      <c r="B6736" s="27">
        <v>30</v>
      </c>
      <c r="C6736" t="s">
        <v>1962</v>
      </c>
      <c r="D6736">
        <v>2016</v>
      </c>
    </row>
    <row r="6737" spans="1:4" x14ac:dyDescent="0.3">
      <c r="A6737" s="18" t="s">
        <v>129</v>
      </c>
      <c r="B6737" s="27">
        <v>30</v>
      </c>
      <c r="C6737" t="s">
        <v>1962</v>
      </c>
      <c r="D6737">
        <v>2016</v>
      </c>
    </row>
    <row r="6738" spans="1:4" x14ac:dyDescent="0.3">
      <c r="A6738" s="18" t="s">
        <v>129</v>
      </c>
      <c r="B6738" s="27">
        <v>30</v>
      </c>
      <c r="C6738" t="s">
        <v>1962</v>
      </c>
      <c r="D6738">
        <v>2016</v>
      </c>
    </row>
    <row r="6739" spans="1:4" x14ac:dyDescent="0.3">
      <c r="A6739" s="18" t="s">
        <v>129</v>
      </c>
      <c r="B6739" s="27">
        <v>30</v>
      </c>
      <c r="C6739" t="s">
        <v>1962</v>
      </c>
      <c r="D6739">
        <v>2016</v>
      </c>
    </row>
    <row r="6740" spans="1:4" x14ac:dyDescent="0.3">
      <c r="A6740" s="18" t="s">
        <v>129</v>
      </c>
      <c r="B6740" s="27">
        <v>30</v>
      </c>
      <c r="C6740" t="s">
        <v>1962</v>
      </c>
      <c r="D6740">
        <v>2016</v>
      </c>
    </row>
    <row r="6741" spans="1:4" x14ac:dyDescent="0.3">
      <c r="A6741" s="18" t="s">
        <v>129</v>
      </c>
      <c r="B6741" s="27">
        <v>30</v>
      </c>
      <c r="C6741" t="s">
        <v>1962</v>
      </c>
      <c r="D6741">
        <v>2016</v>
      </c>
    </row>
    <row r="6742" spans="1:4" x14ac:dyDescent="0.3">
      <c r="A6742" s="18" t="s">
        <v>129</v>
      </c>
      <c r="B6742" s="27">
        <v>30</v>
      </c>
      <c r="C6742" t="s">
        <v>1962</v>
      </c>
      <c r="D6742">
        <v>2016</v>
      </c>
    </row>
    <row r="6743" spans="1:4" x14ac:dyDescent="0.3">
      <c r="A6743" s="18" t="s">
        <v>129</v>
      </c>
      <c r="B6743" s="27">
        <v>30</v>
      </c>
      <c r="C6743" t="s">
        <v>1962</v>
      </c>
      <c r="D6743">
        <v>2016</v>
      </c>
    </row>
    <row r="6744" spans="1:4" x14ac:dyDescent="0.3">
      <c r="A6744" s="18" t="s">
        <v>129</v>
      </c>
      <c r="B6744" s="27">
        <v>30</v>
      </c>
      <c r="C6744" t="s">
        <v>1962</v>
      </c>
      <c r="D6744">
        <v>2016</v>
      </c>
    </row>
    <row r="6745" spans="1:4" x14ac:dyDescent="0.3">
      <c r="A6745" s="18" t="s">
        <v>129</v>
      </c>
      <c r="B6745" s="27">
        <v>30</v>
      </c>
      <c r="C6745" t="s">
        <v>1962</v>
      </c>
      <c r="D6745">
        <v>2016</v>
      </c>
    </row>
    <row r="6746" spans="1:4" x14ac:dyDescent="0.3">
      <c r="A6746" s="18" t="s">
        <v>129</v>
      </c>
      <c r="B6746" s="27">
        <v>30</v>
      </c>
      <c r="C6746" t="s">
        <v>1962</v>
      </c>
      <c r="D6746">
        <v>2016</v>
      </c>
    </row>
    <row r="6747" spans="1:4" x14ac:dyDescent="0.3">
      <c r="A6747" s="18" t="s">
        <v>129</v>
      </c>
      <c r="B6747" s="27">
        <v>30</v>
      </c>
      <c r="C6747" t="s">
        <v>1962</v>
      </c>
      <c r="D6747">
        <v>2016</v>
      </c>
    </row>
    <row r="6748" spans="1:4" x14ac:dyDescent="0.3">
      <c r="A6748" s="18" t="s">
        <v>129</v>
      </c>
      <c r="B6748" s="27">
        <v>30</v>
      </c>
      <c r="C6748" t="s">
        <v>1962</v>
      </c>
      <c r="D6748">
        <v>2016</v>
      </c>
    </row>
    <row r="6749" spans="1:4" x14ac:dyDescent="0.3">
      <c r="A6749" s="18" t="s">
        <v>129</v>
      </c>
      <c r="B6749" s="27">
        <v>30</v>
      </c>
      <c r="C6749" t="s">
        <v>1962</v>
      </c>
      <c r="D6749">
        <v>2016</v>
      </c>
    </row>
    <row r="6750" spans="1:4" x14ac:dyDescent="0.3">
      <c r="A6750" s="18" t="s">
        <v>129</v>
      </c>
      <c r="B6750" s="27">
        <v>30</v>
      </c>
      <c r="C6750" t="s">
        <v>1962</v>
      </c>
      <c r="D6750">
        <v>2016</v>
      </c>
    </row>
    <row r="6751" spans="1:4" x14ac:dyDescent="0.3">
      <c r="A6751" s="18" t="s">
        <v>129</v>
      </c>
      <c r="B6751" s="27">
        <v>30</v>
      </c>
      <c r="C6751" t="s">
        <v>1962</v>
      </c>
      <c r="D6751">
        <v>2016</v>
      </c>
    </row>
    <row r="6752" spans="1:4" x14ac:dyDescent="0.3">
      <c r="A6752" s="18" t="s">
        <v>129</v>
      </c>
      <c r="B6752" s="27">
        <v>30</v>
      </c>
      <c r="C6752" t="s">
        <v>1962</v>
      </c>
      <c r="D6752">
        <v>2016</v>
      </c>
    </row>
    <row r="6753" spans="1:4" x14ac:dyDescent="0.3">
      <c r="A6753" s="18" t="s">
        <v>129</v>
      </c>
      <c r="B6753" s="27">
        <v>30</v>
      </c>
      <c r="C6753" t="s">
        <v>1962</v>
      </c>
      <c r="D6753">
        <v>2016</v>
      </c>
    </row>
    <row r="6754" spans="1:4" x14ac:dyDescent="0.3">
      <c r="A6754" s="18" t="s">
        <v>129</v>
      </c>
      <c r="B6754" s="27">
        <v>30</v>
      </c>
      <c r="C6754" t="s">
        <v>1962</v>
      </c>
      <c r="D6754">
        <v>2016</v>
      </c>
    </row>
    <row r="6755" spans="1:4" x14ac:dyDescent="0.3">
      <c r="A6755" s="18" t="s">
        <v>129</v>
      </c>
      <c r="B6755" s="27">
        <v>30</v>
      </c>
      <c r="C6755" t="s">
        <v>1962</v>
      </c>
      <c r="D6755">
        <v>2016</v>
      </c>
    </row>
    <row r="6756" spans="1:4" x14ac:dyDescent="0.3">
      <c r="A6756" s="18" t="s">
        <v>129</v>
      </c>
      <c r="B6756" s="27">
        <v>30</v>
      </c>
      <c r="C6756" t="s">
        <v>1962</v>
      </c>
      <c r="D6756">
        <v>2016</v>
      </c>
    </row>
    <row r="6757" spans="1:4" x14ac:dyDescent="0.3">
      <c r="A6757" s="18" t="s">
        <v>129</v>
      </c>
      <c r="B6757" s="27">
        <v>30</v>
      </c>
      <c r="C6757" t="s">
        <v>1962</v>
      </c>
      <c r="D6757">
        <v>2016</v>
      </c>
    </row>
    <row r="6758" spans="1:4" x14ac:dyDescent="0.3">
      <c r="A6758" s="18" t="s">
        <v>129</v>
      </c>
      <c r="B6758" s="27">
        <v>30</v>
      </c>
      <c r="C6758" t="s">
        <v>1962</v>
      </c>
      <c r="D6758">
        <v>2016</v>
      </c>
    </row>
    <row r="6759" spans="1:4" x14ac:dyDescent="0.3">
      <c r="A6759" s="18" t="s">
        <v>129</v>
      </c>
      <c r="B6759" s="27">
        <v>30</v>
      </c>
      <c r="C6759" t="s">
        <v>1962</v>
      </c>
      <c r="D6759">
        <v>2016</v>
      </c>
    </row>
    <row r="6760" spans="1:4" x14ac:dyDescent="0.3">
      <c r="A6760" s="18" t="s">
        <v>129</v>
      </c>
      <c r="B6760" s="27">
        <v>30</v>
      </c>
      <c r="C6760" t="s">
        <v>1962</v>
      </c>
      <c r="D6760">
        <v>2016</v>
      </c>
    </row>
    <row r="6761" spans="1:4" x14ac:dyDescent="0.3">
      <c r="A6761" s="18" t="s">
        <v>129</v>
      </c>
      <c r="B6761" s="27">
        <v>30</v>
      </c>
      <c r="C6761" t="s">
        <v>1962</v>
      </c>
      <c r="D6761">
        <v>2016</v>
      </c>
    </row>
    <row r="6762" spans="1:4" x14ac:dyDescent="0.3">
      <c r="A6762" s="18" t="s">
        <v>129</v>
      </c>
      <c r="B6762" s="27">
        <v>30</v>
      </c>
      <c r="C6762" t="s">
        <v>1962</v>
      </c>
      <c r="D6762">
        <v>2016</v>
      </c>
    </row>
    <row r="6763" spans="1:4" x14ac:dyDescent="0.3">
      <c r="A6763" s="18" t="s">
        <v>129</v>
      </c>
      <c r="B6763" s="27">
        <v>30</v>
      </c>
      <c r="C6763" t="s">
        <v>1962</v>
      </c>
      <c r="D6763">
        <v>2016</v>
      </c>
    </row>
    <row r="6764" spans="1:4" x14ac:dyDescent="0.3">
      <c r="A6764" s="18" t="s">
        <v>129</v>
      </c>
      <c r="B6764" s="27">
        <v>30</v>
      </c>
      <c r="C6764" t="s">
        <v>1962</v>
      </c>
      <c r="D6764">
        <v>2016</v>
      </c>
    </row>
    <row r="6765" spans="1:4" x14ac:dyDescent="0.3">
      <c r="A6765" s="18" t="s">
        <v>129</v>
      </c>
      <c r="B6765" s="27">
        <v>30</v>
      </c>
      <c r="C6765" t="s">
        <v>1962</v>
      </c>
      <c r="D6765">
        <v>2016</v>
      </c>
    </row>
    <row r="6766" spans="1:4" x14ac:dyDescent="0.3">
      <c r="A6766" s="18" t="s">
        <v>129</v>
      </c>
      <c r="B6766" s="27">
        <v>30</v>
      </c>
      <c r="C6766" t="s">
        <v>1962</v>
      </c>
      <c r="D6766">
        <v>2016</v>
      </c>
    </row>
    <row r="6767" spans="1:4" x14ac:dyDescent="0.3">
      <c r="A6767" s="18" t="s">
        <v>129</v>
      </c>
      <c r="B6767" s="27">
        <v>30</v>
      </c>
      <c r="C6767" t="s">
        <v>1962</v>
      </c>
      <c r="D6767">
        <v>2016</v>
      </c>
    </row>
    <row r="6768" spans="1:4" x14ac:dyDescent="0.3">
      <c r="A6768" s="18" t="s">
        <v>129</v>
      </c>
      <c r="B6768" s="27">
        <v>30</v>
      </c>
      <c r="C6768" t="s">
        <v>1962</v>
      </c>
      <c r="D6768">
        <v>2016</v>
      </c>
    </row>
    <row r="6769" spans="1:4" x14ac:dyDescent="0.3">
      <c r="A6769" s="18" t="s">
        <v>129</v>
      </c>
      <c r="B6769" s="27">
        <v>30</v>
      </c>
      <c r="C6769" t="s">
        <v>1962</v>
      </c>
      <c r="D6769">
        <v>2016</v>
      </c>
    </row>
    <row r="6770" spans="1:4" x14ac:dyDescent="0.3">
      <c r="A6770" s="18" t="s">
        <v>129</v>
      </c>
      <c r="B6770" s="27">
        <v>30</v>
      </c>
      <c r="C6770" t="s">
        <v>1962</v>
      </c>
      <c r="D6770">
        <v>2016</v>
      </c>
    </row>
    <row r="6771" spans="1:4" x14ac:dyDescent="0.3">
      <c r="A6771" s="18" t="s">
        <v>129</v>
      </c>
      <c r="B6771" s="27">
        <v>30</v>
      </c>
      <c r="C6771" t="s">
        <v>1962</v>
      </c>
      <c r="D6771">
        <v>2016</v>
      </c>
    </row>
    <row r="6772" spans="1:4" x14ac:dyDescent="0.3">
      <c r="A6772" s="18" t="s">
        <v>129</v>
      </c>
      <c r="B6772" s="27">
        <v>30</v>
      </c>
      <c r="C6772" t="s">
        <v>1962</v>
      </c>
      <c r="D6772">
        <v>2016</v>
      </c>
    </row>
    <row r="6773" spans="1:4" x14ac:dyDescent="0.3">
      <c r="A6773" s="18" t="s">
        <v>129</v>
      </c>
      <c r="B6773" s="27">
        <v>30</v>
      </c>
      <c r="C6773" t="s">
        <v>1962</v>
      </c>
      <c r="D6773">
        <v>2016</v>
      </c>
    </row>
    <row r="6774" spans="1:4" x14ac:dyDescent="0.3">
      <c r="A6774" s="18" t="s">
        <v>129</v>
      </c>
      <c r="B6774" s="27">
        <v>30</v>
      </c>
      <c r="C6774" t="s">
        <v>1962</v>
      </c>
      <c r="D6774">
        <v>2016</v>
      </c>
    </row>
    <row r="6775" spans="1:4" x14ac:dyDescent="0.3">
      <c r="A6775" s="18" t="s">
        <v>129</v>
      </c>
      <c r="B6775" s="27">
        <v>30</v>
      </c>
      <c r="C6775" t="s">
        <v>1962</v>
      </c>
      <c r="D6775">
        <v>2016</v>
      </c>
    </row>
    <row r="6776" spans="1:4" x14ac:dyDescent="0.3">
      <c r="A6776" s="18" t="s">
        <v>129</v>
      </c>
      <c r="B6776" s="27">
        <v>30</v>
      </c>
      <c r="C6776" t="s">
        <v>1962</v>
      </c>
      <c r="D6776">
        <v>2016</v>
      </c>
    </row>
    <row r="6777" spans="1:4" x14ac:dyDescent="0.3">
      <c r="A6777" s="18" t="s">
        <v>129</v>
      </c>
      <c r="B6777" s="27">
        <v>30</v>
      </c>
      <c r="C6777" t="s">
        <v>1962</v>
      </c>
      <c r="D6777">
        <v>2016</v>
      </c>
    </row>
    <row r="6778" spans="1:4" x14ac:dyDescent="0.3">
      <c r="A6778" s="18" t="s">
        <v>129</v>
      </c>
      <c r="B6778" s="27">
        <v>30</v>
      </c>
      <c r="C6778" t="s">
        <v>1962</v>
      </c>
      <c r="D6778">
        <v>2016</v>
      </c>
    </row>
    <row r="6779" spans="1:4" x14ac:dyDescent="0.3">
      <c r="A6779" s="18" t="s">
        <v>129</v>
      </c>
      <c r="B6779" s="27">
        <v>30</v>
      </c>
      <c r="C6779" t="s">
        <v>1962</v>
      </c>
      <c r="D6779">
        <v>2016</v>
      </c>
    </row>
    <row r="6780" spans="1:4" x14ac:dyDescent="0.3">
      <c r="A6780" s="18" t="s">
        <v>129</v>
      </c>
      <c r="B6780" s="27">
        <v>30</v>
      </c>
      <c r="C6780" t="s">
        <v>1962</v>
      </c>
      <c r="D6780">
        <v>2016</v>
      </c>
    </row>
    <row r="6781" spans="1:4" x14ac:dyDescent="0.3">
      <c r="A6781" s="18" t="s">
        <v>124</v>
      </c>
      <c r="B6781" s="27">
        <v>1</v>
      </c>
      <c r="C6781" t="s">
        <v>1963</v>
      </c>
      <c r="D6781">
        <v>2016</v>
      </c>
    </row>
    <row r="6782" spans="1:4" x14ac:dyDescent="0.3">
      <c r="A6782" s="18" t="s">
        <v>141</v>
      </c>
      <c r="B6782" s="27">
        <v>15</v>
      </c>
      <c r="C6782" t="s">
        <v>1971</v>
      </c>
      <c r="D6782">
        <v>2015</v>
      </c>
    </row>
    <row r="6783" spans="1:4" x14ac:dyDescent="0.3">
      <c r="A6783" s="18" t="s">
        <v>142</v>
      </c>
      <c r="B6783" s="27">
        <v>30</v>
      </c>
      <c r="C6783" t="s">
        <v>1969</v>
      </c>
      <c r="D6783">
        <v>2006</v>
      </c>
    </row>
    <row r="6784" spans="1:4" x14ac:dyDescent="0.3">
      <c r="A6784" s="18" t="s">
        <v>142</v>
      </c>
      <c r="B6784" s="27">
        <v>30</v>
      </c>
      <c r="C6784" t="s">
        <v>1969</v>
      </c>
      <c r="D6784">
        <v>2006</v>
      </c>
    </row>
    <row r="6785" spans="1:4" x14ac:dyDescent="0.3">
      <c r="A6785" s="18" t="s">
        <v>142</v>
      </c>
      <c r="B6785" s="27">
        <v>30</v>
      </c>
      <c r="C6785" t="s">
        <v>1969</v>
      </c>
      <c r="D6785">
        <v>2006</v>
      </c>
    </row>
    <row r="6786" spans="1:4" x14ac:dyDescent="0.3">
      <c r="A6786" s="18" t="s">
        <v>143</v>
      </c>
      <c r="B6786" s="27">
        <v>28</v>
      </c>
      <c r="C6786" t="s">
        <v>1968</v>
      </c>
      <c r="D6786">
        <v>2006</v>
      </c>
    </row>
    <row r="6787" spans="1:4" x14ac:dyDescent="0.3">
      <c r="A6787" s="18" t="s">
        <v>143</v>
      </c>
      <c r="B6787" s="27">
        <v>28</v>
      </c>
      <c r="C6787" t="s">
        <v>1968</v>
      </c>
      <c r="D6787">
        <v>2006</v>
      </c>
    </row>
    <row r="6788" spans="1:4" x14ac:dyDescent="0.3">
      <c r="A6788" s="18" t="s">
        <v>143</v>
      </c>
      <c r="B6788" s="27">
        <v>28</v>
      </c>
      <c r="C6788" t="s">
        <v>1968</v>
      </c>
      <c r="D6788">
        <v>2006</v>
      </c>
    </row>
    <row r="6789" spans="1:4" x14ac:dyDescent="0.3">
      <c r="A6789" s="18" t="s">
        <v>144</v>
      </c>
      <c r="B6789" s="27">
        <v>30</v>
      </c>
      <c r="C6789" t="s">
        <v>1967</v>
      </c>
      <c r="D6789">
        <v>2006</v>
      </c>
    </row>
    <row r="6790" spans="1:4" x14ac:dyDescent="0.3">
      <c r="A6790" s="18" t="s">
        <v>144</v>
      </c>
      <c r="B6790" s="27">
        <v>30</v>
      </c>
      <c r="C6790" t="s">
        <v>1967</v>
      </c>
      <c r="D6790">
        <v>2006</v>
      </c>
    </row>
    <row r="6791" spans="1:4" x14ac:dyDescent="0.3">
      <c r="A6791" s="18" t="s">
        <v>144</v>
      </c>
      <c r="B6791" s="27">
        <v>30</v>
      </c>
      <c r="C6791" t="s">
        <v>1967</v>
      </c>
      <c r="D6791">
        <v>2006</v>
      </c>
    </row>
    <row r="6792" spans="1:4" x14ac:dyDescent="0.3">
      <c r="A6792" s="18" t="s">
        <v>145</v>
      </c>
      <c r="B6792" s="27">
        <v>26</v>
      </c>
      <c r="C6792" t="s">
        <v>1966</v>
      </c>
      <c r="D6792">
        <v>2006</v>
      </c>
    </row>
    <row r="6793" spans="1:4" x14ac:dyDescent="0.3">
      <c r="A6793" s="18" t="s">
        <v>145</v>
      </c>
      <c r="B6793" s="27">
        <v>26</v>
      </c>
      <c r="C6793" t="s">
        <v>1966</v>
      </c>
      <c r="D6793">
        <v>2006</v>
      </c>
    </row>
    <row r="6794" spans="1:4" x14ac:dyDescent="0.3">
      <c r="A6794" s="18" t="s">
        <v>145</v>
      </c>
      <c r="B6794" s="27">
        <v>26</v>
      </c>
      <c r="C6794" t="s">
        <v>1966</v>
      </c>
      <c r="D6794">
        <v>2006</v>
      </c>
    </row>
    <row r="6795" spans="1:4" x14ac:dyDescent="0.3">
      <c r="A6795" s="18" t="s">
        <v>90</v>
      </c>
      <c r="B6795" s="27">
        <v>9</v>
      </c>
      <c r="C6795" t="s">
        <v>1963</v>
      </c>
      <c r="D6795">
        <v>2016</v>
      </c>
    </row>
    <row r="6796" spans="1:4" x14ac:dyDescent="0.3">
      <c r="A6796" s="18" t="s">
        <v>90</v>
      </c>
      <c r="B6796" s="27">
        <v>9</v>
      </c>
      <c r="C6796" t="s">
        <v>1963</v>
      </c>
      <c r="D6796">
        <v>2016</v>
      </c>
    </row>
    <row r="6797" spans="1:4" x14ac:dyDescent="0.3">
      <c r="A6797" s="18" t="s">
        <v>90</v>
      </c>
      <c r="B6797" s="27">
        <v>9</v>
      </c>
      <c r="C6797" t="s">
        <v>1963</v>
      </c>
      <c r="D6797">
        <v>2016</v>
      </c>
    </row>
    <row r="6798" spans="1:4" x14ac:dyDescent="0.3">
      <c r="A6798" s="18" t="s">
        <v>91</v>
      </c>
      <c r="B6798" s="27">
        <v>15</v>
      </c>
      <c r="C6798" t="s">
        <v>1963</v>
      </c>
      <c r="D6798">
        <v>2016</v>
      </c>
    </row>
    <row r="6799" spans="1:4" x14ac:dyDescent="0.3">
      <c r="A6799" s="18" t="s">
        <v>95</v>
      </c>
      <c r="B6799" s="27">
        <v>11</v>
      </c>
      <c r="C6799" t="s">
        <v>1963</v>
      </c>
      <c r="D6799">
        <v>2016</v>
      </c>
    </row>
    <row r="6800" spans="1:4" x14ac:dyDescent="0.3">
      <c r="A6800" s="18" t="s">
        <v>126</v>
      </c>
      <c r="B6800" s="27">
        <v>2</v>
      </c>
      <c r="C6800" t="s">
        <v>1963</v>
      </c>
      <c r="D6800">
        <v>2016</v>
      </c>
    </row>
    <row r="6801" spans="1:4" x14ac:dyDescent="0.3">
      <c r="A6801" s="18" t="s">
        <v>96</v>
      </c>
      <c r="B6801" s="27">
        <v>12</v>
      </c>
      <c r="C6801" t="s">
        <v>1963</v>
      </c>
      <c r="D6801">
        <v>2016</v>
      </c>
    </row>
    <row r="6802" spans="1:4" x14ac:dyDescent="0.3">
      <c r="A6802" s="18" t="s">
        <v>96</v>
      </c>
      <c r="B6802" s="27">
        <v>12</v>
      </c>
      <c r="C6802" t="s">
        <v>1963</v>
      </c>
      <c r="D6802">
        <v>2016</v>
      </c>
    </row>
    <row r="6803" spans="1:4" x14ac:dyDescent="0.3">
      <c r="A6803" s="18" t="s">
        <v>96</v>
      </c>
      <c r="B6803" s="27">
        <v>12</v>
      </c>
      <c r="C6803" t="s">
        <v>1963</v>
      </c>
      <c r="D6803">
        <v>2016</v>
      </c>
    </row>
    <row r="6804" spans="1:4" x14ac:dyDescent="0.3">
      <c r="A6804" s="18" t="s">
        <v>146</v>
      </c>
      <c r="B6804" s="27">
        <v>6</v>
      </c>
      <c r="C6804" t="s">
        <v>1969</v>
      </c>
      <c r="D6804">
        <v>2015</v>
      </c>
    </row>
    <row r="6805" spans="1:4" x14ac:dyDescent="0.3">
      <c r="A6805" s="18" t="s">
        <v>124</v>
      </c>
      <c r="B6805" s="27">
        <v>1</v>
      </c>
      <c r="C6805" t="s">
        <v>1963</v>
      </c>
      <c r="D6805">
        <v>2016</v>
      </c>
    </row>
    <row r="6806" spans="1:4" x14ac:dyDescent="0.3">
      <c r="A6806" s="18" t="s">
        <v>147</v>
      </c>
      <c r="B6806" s="27">
        <v>1</v>
      </c>
      <c r="C6806" t="s">
        <v>1962</v>
      </c>
      <c r="D6806">
        <v>2016</v>
      </c>
    </row>
    <row r="6807" spans="1:4" x14ac:dyDescent="0.3">
      <c r="A6807" s="18" t="s">
        <v>147</v>
      </c>
      <c r="B6807" s="27">
        <v>1</v>
      </c>
      <c r="C6807" t="s">
        <v>1962</v>
      </c>
      <c r="D6807">
        <v>2016</v>
      </c>
    </row>
    <row r="6808" spans="1:4" x14ac:dyDescent="0.3">
      <c r="A6808" s="18" t="s">
        <v>124</v>
      </c>
      <c r="B6808" s="27">
        <v>1</v>
      </c>
      <c r="C6808" t="s">
        <v>1963</v>
      </c>
      <c r="D6808">
        <v>2016</v>
      </c>
    </row>
    <row r="6809" spans="1:4" x14ac:dyDescent="0.3">
      <c r="A6809" s="18" t="s">
        <v>124</v>
      </c>
      <c r="B6809" s="27">
        <v>1</v>
      </c>
      <c r="C6809" t="s">
        <v>1963</v>
      </c>
      <c r="D6809">
        <v>2016</v>
      </c>
    </row>
    <row r="6810" spans="1:4" x14ac:dyDescent="0.3">
      <c r="A6810" s="18" t="s">
        <v>124</v>
      </c>
      <c r="B6810" s="27">
        <v>1</v>
      </c>
      <c r="C6810" t="s">
        <v>1963</v>
      </c>
      <c r="D6810">
        <v>2016</v>
      </c>
    </row>
    <row r="6811" spans="1:4" x14ac:dyDescent="0.3">
      <c r="A6811" s="18" t="s">
        <v>116</v>
      </c>
      <c r="B6811" s="27">
        <v>10</v>
      </c>
      <c r="C6811" t="s">
        <v>1963</v>
      </c>
      <c r="D6811">
        <v>2016</v>
      </c>
    </row>
    <row r="6812" spans="1:4" x14ac:dyDescent="0.3">
      <c r="A6812" s="18" t="s">
        <v>88</v>
      </c>
      <c r="B6812" s="27">
        <v>15</v>
      </c>
      <c r="C6812" t="s">
        <v>1964</v>
      </c>
      <c r="D6812">
        <v>2007</v>
      </c>
    </row>
    <row r="6813" spans="1:4" x14ac:dyDescent="0.3">
      <c r="A6813" s="18" t="s">
        <v>88</v>
      </c>
      <c r="B6813" s="27">
        <v>15</v>
      </c>
      <c r="C6813" t="s">
        <v>1964</v>
      </c>
      <c r="D6813">
        <v>2007</v>
      </c>
    </row>
    <row r="6814" spans="1:4" x14ac:dyDescent="0.3">
      <c r="A6814" s="18" t="s">
        <v>88</v>
      </c>
      <c r="B6814" s="27">
        <v>15</v>
      </c>
      <c r="C6814" t="s">
        <v>1964</v>
      </c>
      <c r="D6814">
        <v>2007</v>
      </c>
    </row>
    <row r="6815" spans="1:4" x14ac:dyDescent="0.3">
      <c r="A6815" s="18" t="s">
        <v>88</v>
      </c>
      <c r="B6815" s="27">
        <v>15</v>
      </c>
      <c r="C6815" t="s">
        <v>1964</v>
      </c>
      <c r="D6815">
        <v>2007</v>
      </c>
    </row>
    <row r="6816" spans="1:4" x14ac:dyDescent="0.3">
      <c r="A6816" s="18" t="s">
        <v>88</v>
      </c>
      <c r="B6816" s="27">
        <v>15</v>
      </c>
      <c r="C6816" t="s">
        <v>1964</v>
      </c>
      <c r="D6816">
        <v>2007</v>
      </c>
    </row>
    <row r="6817" spans="1:4" x14ac:dyDescent="0.3">
      <c r="A6817" s="18" t="s">
        <v>88</v>
      </c>
      <c r="B6817" s="27">
        <v>15</v>
      </c>
      <c r="C6817" t="s">
        <v>1964</v>
      </c>
      <c r="D6817">
        <v>2007</v>
      </c>
    </row>
    <row r="6818" spans="1:4" x14ac:dyDescent="0.3">
      <c r="A6818" s="18" t="s">
        <v>126</v>
      </c>
      <c r="B6818" s="27">
        <v>2</v>
      </c>
      <c r="C6818" t="s">
        <v>1963</v>
      </c>
      <c r="D6818">
        <v>2016</v>
      </c>
    </row>
    <row r="6819" spans="1:4" x14ac:dyDescent="0.3">
      <c r="A6819" s="18" t="s">
        <v>126</v>
      </c>
      <c r="B6819" s="27">
        <v>2</v>
      </c>
      <c r="C6819" t="s">
        <v>1963</v>
      </c>
      <c r="D6819">
        <v>2016</v>
      </c>
    </row>
    <row r="6820" spans="1:4" x14ac:dyDescent="0.3">
      <c r="A6820" s="18" t="s">
        <v>126</v>
      </c>
      <c r="B6820" s="27">
        <v>2</v>
      </c>
      <c r="C6820" t="s">
        <v>1963</v>
      </c>
      <c r="D6820">
        <v>2016</v>
      </c>
    </row>
    <row r="6821" spans="1:4" x14ac:dyDescent="0.3">
      <c r="A6821" s="18" t="s">
        <v>126</v>
      </c>
      <c r="B6821" s="27">
        <v>2</v>
      </c>
      <c r="C6821" t="s">
        <v>1963</v>
      </c>
      <c r="D6821">
        <v>2016</v>
      </c>
    </row>
    <row r="6822" spans="1:4" x14ac:dyDescent="0.3">
      <c r="A6822" s="18" t="s">
        <v>126</v>
      </c>
      <c r="B6822" s="27">
        <v>2</v>
      </c>
      <c r="C6822" t="s">
        <v>1963</v>
      </c>
      <c r="D6822">
        <v>2016</v>
      </c>
    </row>
    <row r="6823" spans="1:4" x14ac:dyDescent="0.3">
      <c r="A6823" s="18" t="s">
        <v>126</v>
      </c>
      <c r="B6823" s="27">
        <v>2</v>
      </c>
      <c r="C6823" t="s">
        <v>1963</v>
      </c>
      <c r="D6823">
        <v>2016</v>
      </c>
    </row>
    <row r="6824" spans="1:4" x14ac:dyDescent="0.3">
      <c r="A6824" s="18" t="s">
        <v>126</v>
      </c>
      <c r="B6824" s="27">
        <v>2</v>
      </c>
      <c r="C6824" t="s">
        <v>1963</v>
      </c>
      <c r="D6824">
        <v>2016</v>
      </c>
    </row>
    <row r="6825" spans="1:4" x14ac:dyDescent="0.3">
      <c r="A6825" s="18" t="s">
        <v>126</v>
      </c>
      <c r="B6825" s="27">
        <v>2</v>
      </c>
      <c r="C6825" t="s">
        <v>1963</v>
      </c>
      <c r="D6825">
        <v>2016</v>
      </c>
    </row>
    <row r="6826" spans="1:4" x14ac:dyDescent="0.3">
      <c r="A6826" s="18" t="s">
        <v>126</v>
      </c>
      <c r="B6826" s="27">
        <v>2</v>
      </c>
      <c r="C6826" t="s">
        <v>1963</v>
      </c>
      <c r="D6826">
        <v>2016</v>
      </c>
    </row>
    <row r="6827" spans="1:4" x14ac:dyDescent="0.3">
      <c r="A6827" s="18" t="s">
        <v>126</v>
      </c>
      <c r="B6827" s="27">
        <v>2</v>
      </c>
      <c r="C6827" t="s">
        <v>1963</v>
      </c>
      <c r="D6827">
        <v>2016</v>
      </c>
    </row>
    <row r="6828" spans="1:4" x14ac:dyDescent="0.3">
      <c r="A6828" s="18" t="s">
        <v>89</v>
      </c>
      <c r="B6828" s="27">
        <v>3</v>
      </c>
      <c r="C6828" t="s">
        <v>1963</v>
      </c>
      <c r="D6828">
        <v>2016</v>
      </c>
    </row>
    <row r="6829" spans="1:4" x14ac:dyDescent="0.3">
      <c r="A6829" s="18" t="s">
        <v>89</v>
      </c>
      <c r="B6829" s="27">
        <v>3</v>
      </c>
      <c r="C6829" t="s">
        <v>1963</v>
      </c>
      <c r="D6829">
        <v>2016</v>
      </c>
    </row>
    <row r="6830" spans="1:4" x14ac:dyDescent="0.3">
      <c r="A6830" s="18" t="s">
        <v>89</v>
      </c>
      <c r="B6830" s="27">
        <v>3</v>
      </c>
      <c r="C6830" t="s">
        <v>1963</v>
      </c>
      <c r="D6830">
        <v>2016</v>
      </c>
    </row>
    <row r="6831" spans="1:4" x14ac:dyDescent="0.3">
      <c r="A6831" s="18" t="s">
        <v>89</v>
      </c>
      <c r="B6831" s="27">
        <v>3</v>
      </c>
      <c r="C6831" t="s">
        <v>1963</v>
      </c>
      <c r="D6831">
        <v>2016</v>
      </c>
    </row>
    <row r="6832" spans="1:4" x14ac:dyDescent="0.3">
      <c r="A6832" s="18" t="s">
        <v>89</v>
      </c>
      <c r="B6832" s="27">
        <v>3</v>
      </c>
      <c r="C6832" t="s">
        <v>1963</v>
      </c>
      <c r="D6832">
        <v>2016</v>
      </c>
    </row>
    <row r="6833" spans="1:4" x14ac:dyDescent="0.3">
      <c r="A6833" s="18" t="s">
        <v>89</v>
      </c>
      <c r="B6833" s="27">
        <v>3</v>
      </c>
      <c r="C6833" t="s">
        <v>1963</v>
      </c>
      <c r="D6833">
        <v>2016</v>
      </c>
    </row>
    <row r="6834" spans="1:4" x14ac:dyDescent="0.3">
      <c r="A6834" s="18" t="s">
        <v>116</v>
      </c>
      <c r="B6834" s="27">
        <v>10</v>
      </c>
      <c r="C6834" t="s">
        <v>1963</v>
      </c>
      <c r="D6834">
        <v>2016</v>
      </c>
    </row>
    <row r="6835" spans="1:4" x14ac:dyDescent="0.3">
      <c r="A6835" s="18" t="s">
        <v>116</v>
      </c>
      <c r="B6835" s="27">
        <v>10</v>
      </c>
      <c r="C6835" t="s">
        <v>1963</v>
      </c>
      <c r="D6835">
        <v>2016</v>
      </c>
    </row>
    <row r="6836" spans="1:4" x14ac:dyDescent="0.3">
      <c r="A6836" s="18" t="s">
        <v>116</v>
      </c>
      <c r="B6836" s="27">
        <v>10</v>
      </c>
      <c r="C6836" t="s">
        <v>1963</v>
      </c>
      <c r="D6836">
        <v>2016</v>
      </c>
    </row>
    <row r="6837" spans="1:4" x14ac:dyDescent="0.3">
      <c r="A6837" s="18" t="s">
        <v>116</v>
      </c>
      <c r="B6837" s="27">
        <v>10</v>
      </c>
      <c r="C6837" t="s">
        <v>1963</v>
      </c>
      <c r="D6837">
        <v>2016</v>
      </c>
    </row>
    <row r="6838" spans="1:4" x14ac:dyDescent="0.3">
      <c r="A6838" s="18" t="s">
        <v>116</v>
      </c>
      <c r="B6838" s="27">
        <v>10</v>
      </c>
      <c r="C6838" t="s">
        <v>1963</v>
      </c>
      <c r="D6838">
        <v>2016</v>
      </c>
    </row>
    <row r="6839" spans="1:4" x14ac:dyDescent="0.3">
      <c r="A6839" s="18" t="s">
        <v>92</v>
      </c>
      <c r="B6839" s="27">
        <v>18</v>
      </c>
      <c r="C6839" t="s">
        <v>1963</v>
      </c>
      <c r="D6839">
        <v>2016</v>
      </c>
    </row>
    <row r="6840" spans="1:4" x14ac:dyDescent="0.3">
      <c r="A6840" s="18" t="s">
        <v>92</v>
      </c>
      <c r="B6840" s="27">
        <v>18</v>
      </c>
      <c r="C6840" t="s">
        <v>1963</v>
      </c>
      <c r="D6840">
        <v>2016</v>
      </c>
    </row>
    <row r="6841" spans="1:4" x14ac:dyDescent="0.3">
      <c r="A6841" s="18" t="s">
        <v>92</v>
      </c>
      <c r="B6841" s="27">
        <v>18</v>
      </c>
      <c r="C6841" t="s">
        <v>1963</v>
      </c>
      <c r="D6841">
        <v>2016</v>
      </c>
    </row>
    <row r="6842" spans="1:4" x14ac:dyDescent="0.3">
      <c r="A6842" s="18" t="s">
        <v>92</v>
      </c>
      <c r="B6842" s="27">
        <v>18</v>
      </c>
      <c r="C6842" t="s">
        <v>1963</v>
      </c>
      <c r="D6842">
        <v>2016</v>
      </c>
    </row>
    <row r="6843" spans="1:4" x14ac:dyDescent="0.3">
      <c r="A6843" s="18" t="s">
        <v>92</v>
      </c>
      <c r="B6843" s="27">
        <v>18</v>
      </c>
      <c r="C6843" t="s">
        <v>1963</v>
      </c>
      <c r="D6843">
        <v>2016</v>
      </c>
    </row>
    <row r="6844" spans="1:4" x14ac:dyDescent="0.3">
      <c r="A6844" s="18" t="s">
        <v>92</v>
      </c>
      <c r="B6844" s="27">
        <v>18</v>
      </c>
      <c r="C6844" t="s">
        <v>1963</v>
      </c>
      <c r="D6844">
        <v>2016</v>
      </c>
    </row>
    <row r="6845" spans="1:4" x14ac:dyDescent="0.3">
      <c r="A6845" s="18" t="s">
        <v>92</v>
      </c>
      <c r="B6845" s="27">
        <v>18</v>
      </c>
      <c r="C6845" t="s">
        <v>1963</v>
      </c>
      <c r="D6845">
        <v>2016</v>
      </c>
    </row>
    <row r="6846" spans="1:4" x14ac:dyDescent="0.3">
      <c r="A6846" s="18" t="s">
        <v>92</v>
      </c>
      <c r="B6846" s="27">
        <v>18</v>
      </c>
      <c r="C6846" t="s">
        <v>1963</v>
      </c>
      <c r="D6846">
        <v>2016</v>
      </c>
    </row>
    <row r="6847" spans="1:4" x14ac:dyDescent="0.3">
      <c r="A6847" s="18" t="s">
        <v>98</v>
      </c>
      <c r="B6847" s="27">
        <v>17</v>
      </c>
      <c r="C6847" t="s">
        <v>1963</v>
      </c>
      <c r="D6847">
        <v>2016</v>
      </c>
    </row>
    <row r="6848" spans="1:4" x14ac:dyDescent="0.3">
      <c r="A6848" s="18" t="s">
        <v>124</v>
      </c>
      <c r="B6848" s="27">
        <v>1</v>
      </c>
      <c r="C6848" t="s">
        <v>1963</v>
      </c>
      <c r="D6848">
        <v>2016</v>
      </c>
    </row>
    <row r="6849" spans="1:4" x14ac:dyDescent="0.3">
      <c r="A6849" s="18" t="s">
        <v>124</v>
      </c>
      <c r="B6849" s="27">
        <v>1</v>
      </c>
      <c r="C6849" t="s">
        <v>1963</v>
      </c>
      <c r="D6849">
        <v>2016</v>
      </c>
    </row>
    <row r="6850" spans="1:4" x14ac:dyDescent="0.3">
      <c r="A6850" s="18" t="s">
        <v>97</v>
      </c>
      <c r="B6850" s="27">
        <v>16</v>
      </c>
      <c r="C6850" t="s">
        <v>1963</v>
      </c>
      <c r="D6850">
        <v>2016</v>
      </c>
    </row>
    <row r="6851" spans="1:4" x14ac:dyDescent="0.3">
      <c r="A6851" s="18" t="s">
        <v>97</v>
      </c>
      <c r="B6851" s="27">
        <v>16</v>
      </c>
      <c r="C6851" t="s">
        <v>1963</v>
      </c>
      <c r="D6851">
        <v>2016</v>
      </c>
    </row>
    <row r="6852" spans="1:4" x14ac:dyDescent="0.3">
      <c r="A6852" s="18" t="s">
        <v>126</v>
      </c>
      <c r="B6852" s="27">
        <v>2</v>
      </c>
      <c r="C6852" t="s">
        <v>1963</v>
      </c>
      <c r="D6852">
        <v>2016</v>
      </c>
    </row>
    <row r="6853" spans="1:4" x14ac:dyDescent="0.3">
      <c r="A6853" s="18" t="s">
        <v>126</v>
      </c>
      <c r="B6853" s="27">
        <v>2</v>
      </c>
      <c r="C6853" t="s">
        <v>1963</v>
      </c>
      <c r="D6853">
        <v>2016</v>
      </c>
    </row>
    <row r="6854" spans="1:4" x14ac:dyDescent="0.3">
      <c r="A6854" s="18" t="s">
        <v>127</v>
      </c>
      <c r="B6854" s="27">
        <v>4</v>
      </c>
      <c r="C6854" t="s">
        <v>1963</v>
      </c>
      <c r="D6854">
        <v>2016</v>
      </c>
    </row>
    <row r="6855" spans="1:4" x14ac:dyDescent="0.3">
      <c r="A6855" s="18" t="s">
        <v>97</v>
      </c>
      <c r="B6855" s="27">
        <v>16</v>
      </c>
      <c r="C6855" t="s">
        <v>1963</v>
      </c>
      <c r="D6855">
        <v>2016</v>
      </c>
    </row>
    <row r="6856" spans="1:4" x14ac:dyDescent="0.3">
      <c r="A6856" s="18" t="s">
        <v>95</v>
      </c>
      <c r="B6856" s="27">
        <v>11</v>
      </c>
      <c r="C6856" t="s">
        <v>1963</v>
      </c>
      <c r="D6856">
        <v>2016</v>
      </c>
    </row>
    <row r="6857" spans="1:4" x14ac:dyDescent="0.3">
      <c r="A6857" s="18" t="s">
        <v>127</v>
      </c>
      <c r="B6857" s="27">
        <v>4</v>
      </c>
      <c r="C6857" t="s">
        <v>1963</v>
      </c>
      <c r="D6857">
        <v>2016</v>
      </c>
    </row>
    <row r="6858" spans="1:4" x14ac:dyDescent="0.3">
      <c r="A6858" s="18" t="s">
        <v>95</v>
      </c>
      <c r="B6858" s="27">
        <v>11</v>
      </c>
      <c r="C6858" t="s">
        <v>1963</v>
      </c>
      <c r="D6858">
        <v>2016</v>
      </c>
    </row>
    <row r="6859" spans="1:4" x14ac:dyDescent="0.3">
      <c r="A6859" s="18" t="s">
        <v>95</v>
      </c>
      <c r="B6859" s="27">
        <v>11</v>
      </c>
      <c r="C6859" t="s">
        <v>1963</v>
      </c>
      <c r="D6859">
        <v>2016</v>
      </c>
    </row>
    <row r="6860" spans="1:4" x14ac:dyDescent="0.3">
      <c r="A6860" s="18" t="s">
        <v>95</v>
      </c>
      <c r="B6860" s="27">
        <v>11</v>
      </c>
      <c r="C6860" t="s">
        <v>1963</v>
      </c>
      <c r="D6860">
        <v>2016</v>
      </c>
    </row>
    <row r="6861" spans="1:4" x14ac:dyDescent="0.3">
      <c r="A6861" s="18" t="s">
        <v>97</v>
      </c>
      <c r="B6861" s="27">
        <v>16</v>
      </c>
      <c r="C6861" t="s">
        <v>1963</v>
      </c>
      <c r="D6861">
        <v>2016</v>
      </c>
    </row>
    <row r="6862" spans="1:4" x14ac:dyDescent="0.3">
      <c r="A6862" s="18" t="s">
        <v>96</v>
      </c>
      <c r="B6862" s="27">
        <v>12</v>
      </c>
      <c r="C6862" t="s">
        <v>1963</v>
      </c>
      <c r="D6862">
        <v>2016</v>
      </c>
    </row>
    <row r="6863" spans="1:4" x14ac:dyDescent="0.3">
      <c r="A6863" s="18" t="s">
        <v>127</v>
      </c>
      <c r="B6863" s="27">
        <v>4</v>
      </c>
      <c r="C6863" t="s">
        <v>1963</v>
      </c>
      <c r="D6863">
        <v>2016</v>
      </c>
    </row>
    <row r="6864" spans="1:4" x14ac:dyDescent="0.3">
      <c r="A6864" s="18" t="s">
        <v>97</v>
      </c>
      <c r="B6864" s="27">
        <v>16</v>
      </c>
      <c r="C6864" t="s">
        <v>1963</v>
      </c>
      <c r="D6864">
        <v>2016</v>
      </c>
    </row>
    <row r="6865" spans="1:4" x14ac:dyDescent="0.3">
      <c r="A6865" s="18" t="s">
        <v>116</v>
      </c>
      <c r="B6865" s="27">
        <v>10</v>
      </c>
      <c r="C6865" t="s">
        <v>1963</v>
      </c>
      <c r="D6865">
        <v>2016</v>
      </c>
    </row>
    <row r="6866" spans="1:4" x14ac:dyDescent="0.3">
      <c r="A6866" s="18" t="s">
        <v>127</v>
      </c>
      <c r="B6866" s="27">
        <v>4</v>
      </c>
      <c r="C6866" t="s">
        <v>1963</v>
      </c>
      <c r="D6866">
        <v>2016</v>
      </c>
    </row>
    <row r="6867" spans="1:4" x14ac:dyDescent="0.3">
      <c r="A6867" s="18" t="s">
        <v>148</v>
      </c>
      <c r="B6867" s="27">
        <v>20</v>
      </c>
      <c r="C6867" t="s">
        <v>1962</v>
      </c>
      <c r="D6867">
        <v>2016</v>
      </c>
    </row>
    <row r="6868" spans="1:4" x14ac:dyDescent="0.3">
      <c r="A6868" s="18" t="s">
        <v>148</v>
      </c>
      <c r="B6868" s="27">
        <v>20</v>
      </c>
      <c r="C6868" t="s">
        <v>1962</v>
      </c>
      <c r="D6868">
        <v>2016</v>
      </c>
    </row>
    <row r="6869" spans="1:4" x14ac:dyDescent="0.3">
      <c r="A6869" s="18" t="s">
        <v>148</v>
      </c>
      <c r="B6869" s="27">
        <v>20</v>
      </c>
      <c r="C6869" t="s">
        <v>1962</v>
      </c>
      <c r="D6869">
        <v>2016</v>
      </c>
    </row>
    <row r="6870" spans="1:4" x14ac:dyDescent="0.3">
      <c r="A6870" s="18" t="s">
        <v>148</v>
      </c>
      <c r="B6870" s="27">
        <v>20</v>
      </c>
      <c r="C6870" t="s">
        <v>1962</v>
      </c>
      <c r="D6870">
        <v>2016</v>
      </c>
    </row>
    <row r="6871" spans="1:4" x14ac:dyDescent="0.3">
      <c r="A6871" s="18" t="s">
        <v>138</v>
      </c>
      <c r="B6871" s="27">
        <v>27</v>
      </c>
      <c r="C6871" t="s">
        <v>1962</v>
      </c>
      <c r="D6871">
        <v>2016</v>
      </c>
    </row>
    <row r="6872" spans="1:4" x14ac:dyDescent="0.3">
      <c r="A6872" s="18" t="s">
        <v>138</v>
      </c>
      <c r="B6872" s="27">
        <v>27</v>
      </c>
      <c r="C6872" t="s">
        <v>1962</v>
      </c>
      <c r="D6872">
        <v>2016</v>
      </c>
    </row>
    <row r="6873" spans="1:4" x14ac:dyDescent="0.3">
      <c r="A6873" s="18" t="s">
        <v>138</v>
      </c>
      <c r="B6873" s="27">
        <v>27</v>
      </c>
      <c r="C6873" t="s">
        <v>1962</v>
      </c>
      <c r="D6873">
        <v>2016</v>
      </c>
    </row>
    <row r="6874" spans="1:4" x14ac:dyDescent="0.3">
      <c r="A6874" s="18" t="s">
        <v>138</v>
      </c>
      <c r="B6874" s="27">
        <v>27</v>
      </c>
      <c r="C6874" t="s">
        <v>1962</v>
      </c>
      <c r="D6874">
        <v>2016</v>
      </c>
    </row>
    <row r="6875" spans="1:4" x14ac:dyDescent="0.3">
      <c r="A6875" s="18" t="s">
        <v>138</v>
      </c>
      <c r="B6875" s="27">
        <v>27</v>
      </c>
      <c r="C6875" t="s">
        <v>1962</v>
      </c>
      <c r="D6875">
        <v>2016</v>
      </c>
    </row>
    <row r="6876" spans="1:4" x14ac:dyDescent="0.3">
      <c r="A6876" s="18" t="s">
        <v>138</v>
      </c>
      <c r="B6876" s="27">
        <v>27</v>
      </c>
      <c r="C6876" t="s">
        <v>1962</v>
      </c>
      <c r="D6876">
        <v>2016</v>
      </c>
    </row>
    <row r="6877" spans="1:4" x14ac:dyDescent="0.3">
      <c r="A6877" s="18" t="s">
        <v>138</v>
      </c>
      <c r="B6877" s="27">
        <v>27</v>
      </c>
      <c r="C6877" t="s">
        <v>1962</v>
      </c>
      <c r="D6877">
        <v>2016</v>
      </c>
    </row>
    <row r="6878" spans="1:4" x14ac:dyDescent="0.3">
      <c r="A6878" s="18" t="s">
        <v>138</v>
      </c>
      <c r="B6878" s="27">
        <v>27</v>
      </c>
      <c r="C6878" t="s">
        <v>1962</v>
      </c>
      <c r="D6878">
        <v>2016</v>
      </c>
    </row>
    <row r="6879" spans="1:4" x14ac:dyDescent="0.3">
      <c r="A6879" s="18" t="s">
        <v>138</v>
      </c>
      <c r="B6879" s="27">
        <v>27</v>
      </c>
      <c r="C6879" t="s">
        <v>1962</v>
      </c>
      <c r="D6879">
        <v>2016</v>
      </c>
    </row>
    <row r="6880" spans="1:4" x14ac:dyDescent="0.3">
      <c r="A6880" s="18" t="s">
        <v>116</v>
      </c>
      <c r="B6880" s="27">
        <v>10</v>
      </c>
      <c r="C6880" t="s">
        <v>1963</v>
      </c>
      <c r="D6880">
        <v>2016</v>
      </c>
    </row>
    <row r="6881" spans="1:4" x14ac:dyDescent="0.3">
      <c r="A6881" s="18" t="s">
        <v>116</v>
      </c>
      <c r="B6881" s="27">
        <v>10</v>
      </c>
      <c r="C6881" t="s">
        <v>1963</v>
      </c>
      <c r="D6881">
        <v>2016</v>
      </c>
    </row>
    <row r="6882" spans="1:4" x14ac:dyDescent="0.3">
      <c r="A6882" s="18" t="s">
        <v>116</v>
      </c>
      <c r="B6882" s="27">
        <v>10</v>
      </c>
      <c r="C6882" t="s">
        <v>1963</v>
      </c>
      <c r="D6882">
        <v>2016</v>
      </c>
    </row>
    <row r="6883" spans="1:4" x14ac:dyDescent="0.3">
      <c r="A6883" s="18" t="s">
        <v>116</v>
      </c>
      <c r="B6883" s="27">
        <v>10</v>
      </c>
      <c r="C6883" t="s">
        <v>1963</v>
      </c>
      <c r="D6883">
        <v>2016</v>
      </c>
    </row>
    <row r="6884" spans="1:4" x14ac:dyDescent="0.3">
      <c r="A6884" s="18" t="s">
        <v>116</v>
      </c>
      <c r="B6884" s="27">
        <v>10</v>
      </c>
      <c r="C6884" t="s">
        <v>1963</v>
      </c>
      <c r="D6884">
        <v>2016</v>
      </c>
    </row>
    <row r="6885" spans="1:4" x14ac:dyDescent="0.3">
      <c r="A6885" s="18" t="s">
        <v>116</v>
      </c>
      <c r="B6885" s="27">
        <v>10</v>
      </c>
      <c r="C6885" t="s">
        <v>1963</v>
      </c>
      <c r="D6885">
        <v>2016</v>
      </c>
    </row>
    <row r="6886" spans="1:4" x14ac:dyDescent="0.3">
      <c r="A6886" s="18" t="s">
        <v>116</v>
      </c>
      <c r="B6886" s="27">
        <v>10</v>
      </c>
      <c r="C6886" t="s">
        <v>1963</v>
      </c>
      <c r="D6886">
        <v>2016</v>
      </c>
    </row>
    <row r="6887" spans="1:4" x14ac:dyDescent="0.3">
      <c r="A6887" s="18" t="s">
        <v>116</v>
      </c>
      <c r="B6887" s="27">
        <v>10</v>
      </c>
      <c r="C6887" t="s">
        <v>1963</v>
      </c>
      <c r="D6887">
        <v>2016</v>
      </c>
    </row>
    <row r="6888" spans="1:4" x14ac:dyDescent="0.3">
      <c r="A6888" s="18" t="s">
        <v>91</v>
      </c>
      <c r="B6888" s="27">
        <v>15</v>
      </c>
      <c r="C6888" t="s">
        <v>1963</v>
      </c>
      <c r="D6888">
        <v>2016</v>
      </c>
    </row>
    <row r="6889" spans="1:4" x14ac:dyDescent="0.3">
      <c r="A6889" s="18" t="s">
        <v>91</v>
      </c>
      <c r="B6889" s="27">
        <v>15</v>
      </c>
      <c r="C6889" t="s">
        <v>1963</v>
      </c>
      <c r="D6889">
        <v>2016</v>
      </c>
    </row>
    <row r="6890" spans="1:4" x14ac:dyDescent="0.3">
      <c r="A6890" s="18" t="s">
        <v>91</v>
      </c>
      <c r="B6890" s="27">
        <v>15</v>
      </c>
      <c r="C6890" t="s">
        <v>1963</v>
      </c>
      <c r="D6890">
        <v>2016</v>
      </c>
    </row>
    <row r="6891" spans="1:4" x14ac:dyDescent="0.3">
      <c r="A6891" s="18" t="s">
        <v>91</v>
      </c>
      <c r="B6891" s="27">
        <v>15</v>
      </c>
      <c r="C6891" t="s">
        <v>1963</v>
      </c>
      <c r="D6891">
        <v>2016</v>
      </c>
    </row>
    <row r="6892" spans="1:4" x14ac:dyDescent="0.3">
      <c r="A6892" s="18" t="s">
        <v>91</v>
      </c>
      <c r="B6892" s="27">
        <v>15</v>
      </c>
      <c r="C6892" t="s">
        <v>1963</v>
      </c>
      <c r="D6892">
        <v>2016</v>
      </c>
    </row>
    <row r="6893" spans="1:4" x14ac:dyDescent="0.3">
      <c r="A6893" s="18" t="s">
        <v>91</v>
      </c>
      <c r="B6893" s="27">
        <v>15</v>
      </c>
      <c r="C6893" t="s">
        <v>1963</v>
      </c>
      <c r="D6893">
        <v>2016</v>
      </c>
    </row>
    <row r="6894" spans="1:4" x14ac:dyDescent="0.3">
      <c r="A6894" s="18" t="s">
        <v>91</v>
      </c>
      <c r="B6894" s="27">
        <v>15</v>
      </c>
      <c r="C6894" t="s">
        <v>1963</v>
      </c>
      <c r="D6894">
        <v>2016</v>
      </c>
    </row>
    <row r="6895" spans="1:4" x14ac:dyDescent="0.3">
      <c r="A6895" s="18" t="s">
        <v>91</v>
      </c>
      <c r="B6895" s="27">
        <v>15</v>
      </c>
      <c r="C6895" t="s">
        <v>1963</v>
      </c>
      <c r="D6895">
        <v>2016</v>
      </c>
    </row>
    <row r="6896" spans="1:4" x14ac:dyDescent="0.3">
      <c r="A6896" s="18" t="s">
        <v>97</v>
      </c>
      <c r="B6896" s="27">
        <v>16</v>
      </c>
      <c r="C6896" t="s">
        <v>1963</v>
      </c>
      <c r="D6896">
        <v>2016</v>
      </c>
    </row>
    <row r="6897" spans="1:4" x14ac:dyDescent="0.3">
      <c r="A6897" s="18" t="s">
        <v>97</v>
      </c>
      <c r="B6897" s="27">
        <v>16</v>
      </c>
      <c r="C6897" t="s">
        <v>1963</v>
      </c>
      <c r="D6897">
        <v>2016</v>
      </c>
    </row>
    <row r="6898" spans="1:4" x14ac:dyDescent="0.3">
      <c r="A6898" s="18" t="s">
        <v>97</v>
      </c>
      <c r="B6898" s="27">
        <v>16</v>
      </c>
      <c r="C6898" t="s">
        <v>1963</v>
      </c>
      <c r="D6898">
        <v>2016</v>
      </c>
    </row>
    <row r="6899" spans="1:4" x14ac:dyDescent="0.3">
      <c r="A6899" s="18" t="s">
        <v>97</v>
      </c>
      <c r="B6899" s="27">
        <v>16</v>
      </c>
      <c r="C6899" t="s">
        <v>1963</v>
      </c>
      <c r="D6899">
        <v>2016</v>
      </c>
    </row>
    <row r="6900" spans="1:4" x14ac:dyDescent="0.3">
      <c r="A6900" s="18" t="s">
        <v>94</v>
      </c>
      <c r="B6900" s="27">
        <v>24</v>
      </c>
      <c r="C6900" t="s">
        <v>1963</v>
      </c>
      <c r="D6900">
        <v>2016</v>
      </c>
    </row>
    <row r="6901" spans="1:4" x14ac:dyDescent="0.3">
      <c r="A6901" s="18" t="s">
        <v>94</v>
      </c>
      <c r="B6901" s="27">
        <v>24</v>
      </c>
      <c r="C6901" t="s">
        <v>1963</v>
      </c>
      <c r="D6901">
        <v>2016</v>
      </c>
    </row>
    <row r="6902" spans="1:4" x14ac:dyDescent="0.3">
      <c r="A6902" s="18" t="s">
        <v>94</v>
      </c>
      <c r="B6902" s="27">
        <v>24</v>
      </c>
      <c r="C6902" t="s">
        <v>1963</v>
      </c>
      <c r="D6902">
        <v>2016</v>
      </c>
    </row>
    <row r="6903" spans="1:4" x14ac:dyDescent="0.3">
      <c r="A6903" s="18" t="s">
        <v>94</v>
      </c>
      <c r="B6903" s="27">
        <v>24</v>
      </c>
      <c r="C6903" t="s">
        <v>1963</v>
      </c>
      <c r="D6903">
        <v>2016</v>
      </c>
    </row>
    <row r="6904" spans="1:4" x14ac:dyDescent="0.3">
      <c r="A6904" s="18" t="s">
        <v>94</v>
      </c>
      <c r="B6904" s="27">
        <v>24</v>
      </c>
      <c r="C6904" t="s">
        <v>1963</v>
      </c>
      <c r="D6904">
        <v>2016</v>
      </c>
    </row>
    <row r="6905" spans="1:4" x14ac:dyDescent="0.3">
      <c r="A6905" s="18" t="s">
        <v>94</v>
      </c>
      <c r="B6905" s="27">
        <v>24</v>
      </c>
      <c r="C6905" t="s">
        <v>1963</v>
      </c>
      <c r="D6905">
        <v>2016</v>
      </c>
    </row>
    <row r="6906" spans="1:4" x14ac:dyDescent="0.3">
      <c r="A6906" s="18" t="s">
        <v>94</v>
      </c>
      <c r="B6906" s="27">
        <v>24</v>
      </c>
      <c r="C6906" t="s">
        <v>1963</v>
      </c>
      <c r="D6906">
        <v>2016</v>
      </c>
    </row>
    <row r="6907" spans="1:4" x14ac:dyDescent="0.3">
      <c r="A6907" s="18" t="s">
        <v>94</v>
      </c>
      <c r="B6907" s="27">
        <v>24</v>
      </c>
      <c r="C6907" t="s">
        <v>1963</v>
      </c>
      <c r="D6907">
        <v>2016</v>
      </c>
    </row>
    <row r="6908" spans="1:4" x14ac:dyDescent="0.3">
      <c r="A6908" s="18" t="s">
        <v>94</v>
      </c>
      <c r="B6908" s="27">
        <v>24</v>
      </c>
      <c r="C6908" t="s">
        <v>1963</v>
      </c>
      <c r="D6908">
        <v>2016</v>
      </c>
    </row>
    <row r="6909" spans="1:4" x14ac:dyDescent="0.3">
      <c r="A6909" s="18" t="s">
        <v>94</v>
      </c>
      <c r="B6909" s="27">
        <v>24</v>
      </c>
      <c r="C6909" t="s">
        <v>1963</v>
      </c>
      <c r="D6909">
        <v>2016</v>
      </c>
    </row>
    <row r="6910" spans="1:4" x14ac:dyDescent="0.3">
      <c r="A6910" s="18" t="s">
        <v>124</v>
      </c>
      <c r="B6910" s="27">
        <v>1</v>
      </c>
      <c r="C6910" t="s">
        <v>1963</v>
      </c>
      <c r="D6910">
        <v>2016</v>
      </c>
    </row>
    <row r="6911" spans="1:4" x14ac:dyDescent="0.3">
      <c r="A6911" s="18" t="s">
        <v>118</v>
      </c>
      <c r="B6911" s="27">
        <v>29</v>
      </c>
      <c r="C6911" t="s">
        <v>1962</v>
      </c>
      <c r="D6911">
        <v>2016</v>
      </c>
    </row>
    <row r="6912" spans="1:4" x14ac:dyDescent="0.3">
      <c r="A6912" s="18" t="s">
        <v>118</v>
      </c>
      <c r="B6912" s="27">
        <v>29</v>
      </c>
      <c r="C6912" t="s">
        <v>1962</v>
      </c>
      <c r="D6912">
        <v>2016</v>
      </c>
    </row>
    <row r="6913" spans="1:4" x14ac:dyDescent="0.3">
      <c r="A6913" s="18" t="s">
        <v>131</v>
      </c>
      <c r="B6913" s="27">
        <v>15</v>
      </c>
      <c r="C6913" t="s">
        <v>1962</v>
      </c>
      <c r="D6913">
        <v>2016</v>
      </c>
    </row>
    <row r="6914" spans="1:4" x14ac:dyDescent="0.3">
      <c r="A6914" s="18" t="s">
        <v>131</v>
      </c>
      <c r="B6914" s="27">
        <v>15</v>
      </c>
      <c r="C6914" t="s">
        <v>1962</v>
      </c>
      <c r="D6914">
        <v>2016</v>
      </c>
    </row>
    <row r="6915" spans="1:4" x14ac:dyDescent="0.3">
      <c r="A6915" s="18" t="s">
        <v>138</v>
      </c>
      <c r="B6915" s="27">
        <v>27</v>
      </c>
      <c r="C6915" t="s">
        <v>1962</v>
      </c>
      <c r="D6915">
        <v>2016</v>
      </c>
    </row>
    <row r="6916" spans="1:4" x14ac:dyDescent="0.3">
      <c r="A6916" s="18" t="s">
        <v>138</v>
      </c>
      <c r="B6916" s="27">
        <v>27</v>
      </c>
      <c r="C6916" t="s">
        <v>1962</v>
      </c>
      <c r="D6916">
        <v>2016</v>
      </c>
    </row>
    <row r="6917" spans="1:4" x14ac:dyDescent="0.3">
      <c r="A6917" s="18" t="s">
        <v>116</v>
      </c>
      <c r="B6917" s="27">
        <v>10</v>
      </c>
      <c r="C6917" t="s">
        <v>1963</v>
      </c>
      <c r="D6917">
        <v>2016</v>
      </c>
    </row>
    <row r="6918" spans="1:4" x14ac:dyDescent="0.3">
      <c r="A6918" s="18" t="s">
        <v>116</v>
      </c>
      <c r="B6918" s="27">
        <v>10</v>
      </c>
      <c r="C6918" t="s">
        <v>1963</v>
      </c>
      <c r="D6918">
        <v>2016</v>
      </c>
    </row>
    <row r="6919" spans="1:4" x14ac:dyDescent="0.3">
      <c r="A6919" s="18" t="s">
        <v>90</v>
      </c>
      <c r="B6919" s="27">
        <v>9</v>
      </c>
      <c r="C6919" t="s">
        <v>1963</v>
      </c>
      <c r="D6919">
        <v>2016</v>
      </c>
    </row>
    <row r="6920" spans="1:4" x14ac:dyDescent="0.3">
      <c r="A6920" s="18" t="s">
        <v>128</v>
      </c>
      <c r="B6920" s="27">
        <v>31</v>
      </c>
      <c r="C6920" t="s">
        <v>1962</v>
      </c>
      <c r="D6920">
        <v>2016</v>
      </c>
    </row>
    <row r="6921" spans="1:4" x14ac:dyDescent="0.3">
      <c r="A6921" s="18" t="s">
        <v>95</v>
      </c>
      <c r="B6921" s="27">
        <v>11</v>
      </c>
      <c r="C6921" t="s">
        <v>1963</v>
      </c>
      <c r="D6921">
        <v>2016</v>
      </c>
    </row>
    <row r="6922" spans="1:4" x14ac:dyDescent="0.3">
      <c r="A6922" s="18" t="s">
        <v>149</v>
      </c>
      <c r="B6922" s="27">
        <v>13</v>
      </c>
      <c r="C6922" t="s">
        <v>1970</v>
      </c>
      <c r="D6922">
        <v>2015</v>
      </c>
    </row>
    <row r="6923" spans="1:4" x14ac:dyDescent="0.3">
      <c r="A6923" s="18" t="s">
        <v>149</v>
      </c>
      <c r="B6923" s="27">
        <v>13</v>
      </c>
      <c r="C6923" t="s">
        <v>1970</v>
      </c>
      <c r="D6923">
        <v>2015</v>
      </c>
    </row>
    <row r="6924" spans="1:4" x14ac:dyDescent="0.3">
      <c r="A6924" s="18" t="s">
        <v>150</v>
      </c>
      <c r="B6924" s="27">
        <v>8</v>
      </c>
      <c r="C6924" t="s">
        <v>1962</v>
      </c>
      <c r="D6924">
        <v>2016</v>
      </c>
    </row>
    <row r="6925" spans="1:4" x14ac:dyDescent="0.3">
      <c r="A6925" s="18" t="s">
        <v>150</v>
      </c>
      <c r="B6925" s="27">
        <v>8</v>
      </c>
      <c r="C6925" t="s">
        <v>1962</v>
      </c>
      <c r="D6925">
        <v>2016</v>
      </c>
    </row>
    <row r="6926" spans="1:4" x14ac:dyDescent="0.3">
      <c r="A6926" s="18" t="s">
        <v>132</v>
      </c>
      <c r="B6926" s="27">
        <v>18</v>
      </c>
      <c r="C6926" t="s">
        <v>1962</v>
      </c>
      <c r="D6926">
        <v>2016</v>
      </c>
    </row>
    <row r="6927" spans="1:4" x14ac:dyDescent="0.3">
      <c r="A6927" s="18" t="s">
        <v>132</v>
      </c>
      <c r="B6927" s="27">
        <v>18</v>
      </c>
      <c r="C6927" t="s">
        <v>1962</v>
      </c>
      <c r="D6927">
        <v>2016</v>
      </c>
    </row>
    <row r="6928" spans="1:4" x14ac:dyDescent="0.3">
      <c r="A6928" s="18" t="s">
        <v>140</v>
      </c>
      <c r="B6928" s="27">
        <v>31</v>
      </c>
      <c r="C6928" t="s">
        <v>1971</v>
      </c>
      <c r="D6928">
        <v>2015</v>
      </c>
    </row>
    <row r="6929" spans="1:4" x14ac:dyDescent="0.3">
      <c r="A6929" s="18" t="s">
        <v>116</v>
      </c>
      <c r="B6929" s="27">
        <v>10</v>
      </c>
      <c r="C6929" t="s">
        <v>1963</v>
      </c>
      <c r="D6929">
        <v>2016</v>
      </c>
    </row>
    <row r="6930" spans="1:4" x14ac:dyDescent="0.3">
      <c r="A6930" s="18" t="s">
        <v>116</v>
      </c>
      <c r="B6930" s="27">
        <v>10</v>
      </c>
      <c r="C6930" t="s">
        <v>1963</v>
      </c>
      <c r="D6930">
        <v>2016</v>
      </c>
    </row>
    <row r="6931" spans="1:4" x14ac:dyDescent="0.3">
      <c r="A6931" s="18" t="s">
        <v>116</v>
      </c>
      <c r="B6931" s="27">
        <v>10</v>
      </c>
      <c r="C6931" t="s">
        <v>1963</v>
      </c>
      <c r="D6931">
        <v>2016</v>
      </c>
    </row>
    <row r="6932" spans="1:4" x14ac:dyDescent="0.3">
      <c r="A6932" s="18" t="s">
        <v>116</v>
      </c>
      <c r="B6932" s="27">
        <v>10</v>
      </c>
      <c r="C6932" t="s">
        <v>1963</v>
      </c>
      <c r="D6932">
        <v>2016</v>
      </c>
    </row>
    <row r="6933" spans="1:4" x14ac:dyDescent="0.3">
      <c r="A6933" s="18" t="s">
        <v>116</v>
      </c>
      <c r="B6933" s="27">
        <v>10</v>
      </c>
      <c r="C6933" t="s">
        <v>1963</v>
      </c>
      <c r="D6933">
        <v>2016</v>
      </c>
    </row>
    <row r="6934" spans="1:4" x14ac:dyDescent="0.3">
      <c r="A6934" s="18" t="s">
        <v>116</v>
      </c>
      <c r="B6934" s="27">
        <v>10</v>
      </c>
      <c r="C6934" t="s">
        <v>1963</v>
      </c>
      <c r="D6934">
        <v>2016</v>
      </c>
    </row>
    <row r="6935" spans="1:4" x14ac:dyDescent="0.3">
      <c r="A6935" s="18" t="s">
        <v>116</v>
      </c>
      <c r="B6935" s="27">
        <v>10</v>
      </c>
      <c r="C6935" t="s">
        <v>1963</v>
      </c>
      <c r="D6935">
        <v>2016</v>
      </c>
    </row>
    <row r="6936" spans="1:4" x14ac:dyDescent="0.3">
      <c r="A6936" s="18" t="s">
        <v>116</v>
      </c>
      <c r="B6936" s="27">
        <v>10</v>
      </c>
      <c r="C6936" t="s">
        <v>1963</v>
      </c>
      <c r="D6936">
        <v>2016</v>
      </c>
    </row>
    <row r="6937" spans="1:4" x14ac:dyDescent="0.3">
      <c r="A6937" s="18" t="s">
        <v>116</v>
      </c>
      <c r="B6937" s="27">
        <v>10</v>
      </c>
      <c r="C6937" t="s">
        <v>1963</v>
      </c>
      <c r="D6937">
        <v>2016</v>
      </c>
    </row>
    <row r="6938" spans="1:4" x14ac:dyDescent="0.3">
      <c r="A6938" s="18" t="s">
        <v>116</v>
      </c>
      <c r="B6938" s="27">
        <v>10</v>
      </c>
      <c r="C6938" t="s">
        <v>1963</v>
      </c>
      <c r="D6938">
        <v>2016</v>
      </c>
    </row>
    <row r="6939" spans="1:4" x14ac:dyDescent="0.3">
      <c r="A6939" s="18" t="s">
        <v>150</v>
      </c>
      <c r="B6939" s="27">
        <v>8</v>
      </c>
      <c r="C6939" t="s">
        <v>1962</v>
      </c>
      <c r="D6939">
        <v>2016</v>
      </c>
    </row>
    <row r="6940" spans="1:4" x14ac:dyDescent="0.3">
      <c r="A6940" s="18" t="s">
        <v>116</v>
      </c>
      <c r="B6940" s="27">
        <v>10</v>
      </c>
      <c r="C6940" t="s">
        <v>1963</v>
      </c>
      <c r="D6940">
        <v>2016</v>
      </c>
    </row>
    <row r="6941" spans="1:4" x14ac:dyDescent="0.3">
      <c r="A6941" s="18" t="s">
        <v>116</v>
      </c>
      <c r="B6941" s="27">
        <v>10</v>
      </c>
      <c r="C6941" t="s">
        <v>1963</v>
      </c>
      <c r="D6941">
        <v>2016</v>
      </c>
    </row>
    <row r="6942" spans="1:4" x14ac:dyDescent="0.3">
      <c r="A6942" s="18" t="s">
        <v>116</v>
      </c>
      <c r="B6942" s="27">
        <v>10</v>
      </c>
      <c r="C6942" t="s">
        <v>1963</v>
      </c>
      <c r="D6942">
        <v>2016</v>
      </c>
    </row>
    <row r="6943" spans="1:4" x14ac:dyDescent="0.3">
      <c r="A6943" s="18" t="s">
        <v>116</v>
      </c>
      <c r="B6943" s="27">
        <v>10</v>
      </c>
      <c r="C6943" t="s">
        <v>1963</v>
      </c>
      <c r="D6943">
        <v>2016</v>
      </c>
    </row>
    <row r="6944" spans="1:4" x14ac:dyDescent="0.3">
      <c r="A6944" s="18" t="s">
        <v>116</v>
      </c>
      <c r="B6944" s="27">
        <v>10</v>
      </c>
      <c r="C6944" t="s">
        <v>1963</v>
      </c>
      <c r="D6944">
        <v>2016</v>
      </c>
    </row>
    <row r="6945" spans="1:4" x14ac:dyDescent="0.3">
      <c r="A6945" s="18" t="s">
        <v>90</v>
      </c>
      <c r="B6945" s="27">
        <v>9</v>
      </c>
      <c r="C6945" t="s">
        <v>1963</v>
      </c>
      <c r="D6945">
        <v>2016</v>
      </c>
    </row>
    <row r="6946" spans="1:4" x14ac:dyDescent="0.3">
      <c r="A6946" s="18" t="s">
        <v>116</v>
      </c>
      <c r="B6946" s="27">
        <v>10</v>
      </c>
      <c r="C6946" t="s">
        <v>1963</v>
      </c>
      <c r="D6946">
        <v>2016</v>
      </c>
    </row>
    <row r="6947" spans="1:4" x14ac:dyDescent="0.3">
      <c r="A6947" s="18" t="s">
        <v>90</v>
      </c>
      <c r="B6947" s="27">
        <v>9</v>
      </c>
      <c r="C6947" t="s">
        <v>1963</v>
      </c>
      <c r="D6947">
        <v>2016</v>
      </c>
    </row>
    <row r="6948" spans="1:4" x14ac:dyDescent="0.3">
      <c r="A6948" s="18" t="s">
        <v>123</v>
      </c>
      <c r="B6948" s="27">
        <v>5</v>
      </c>
      <c r="C6948" t="s">
        <v>1963</v>
      </c>
      <c r="D6948">
        <v>2016</v>
      </c>
    </row>
    <row r="6949" spans="1:4" x14ac:dyDescent="0.3">
      <c r="A6949" s="18" t="s">
        <v>123</v>
      </c>
      <c r="B6949" s="27">
        <v>5</v>
      </c>
      <c r="C6949" t="s">
        <v>1963</v>
      </c>
      <c r="D6949">
        <v>2016</v>
      </c>
    </row>
    <row r="6950" spans="1:4" x14ac:dyDescent="0.3">
      <c r="A6950" s="18" t="s">
        <v>123</v>
      </c>
      <c r="B6950" s="27">
        <v>5</v>
      </c>
      <c r="C6950" t="s">
        <v>1963</v>
      </c>
      <c r="D6950">
        <v>2016</v>
      </c>
    </row>
    <row r="6951" spans="1:4" x14ac:dyDescent="0.3">
      <c r="A6951" s="18" t="s">
        <v>123</v>
      </c>
      <c r="B6951" s="27">
        <v>5</v>
      </c>
      <c r="C6951" t="s">
        <v>1963</v>
      </c>
      <c r="D6951">
        <v>2016</v>
      </c>
    </row>
    <row r="6952" spans="1:4" x14ac:dyDescent="0.3">
      <c r="A6952" s="18" t="s">
        <v>123</v>
      </c>
      <c r="B6952" s="27">
        <v>5</v>
      </c>
      <c r="C6952" t="s">
        <v>1963</v>
      </c>
      <c r="D6952">
        <v>2016</v>
      </c>
    </row>
    <row r="6953" spans="1:4" x14ac:dyDescent="0.3">
      <c r="A6953" s="18" t="s">
        <v>123</v>
      </c>
      <c r="B6953" s="27">
        <v>5</v>
      </c>
      <c r="C6953" t="s">
        <v>1963</v>
      </c>
      <c r="D6953">
        <v>2016</v>
      </c>
    </row>
    <row r="6954" spans="1:4" x14ac:dyDescent="0.3">
      <c r="A6954" s="18" t="s">
        <v>123</v>
      </c>
      <c r="B6954" s="27">
        <v>5</v>
      </c>
      <c r="C6954" t="s">
        <v>1963</v>
      </c>
      <c r="D6954">
        <v>2016</v>
      </c>
    </row>
    <row r="6955" spans="1:4" x14ac:dyDescent="0.3">
      <c r="A6955" s="18" t="s">
        <v>124</v>
      </c>
      <c r="B6955" s="27">
        <v>1</v>
      </c>
      <c r="C6955" t="s">
        <v>1963</v>
      </c>
      <c r="D6955">
        <v>2016</v>
      </c>
    </row>
    <row r="6956" spans="1:4" x14ac:dyDescent="0.3">
      <c r="A6956" s="18" t="s">
        <v>151</v>
      </c>
      <c r="B6956" s="27">
        <v>4</v>
      </c>
      <c r="C6956" t="s">
        <v>1968</v>
      </c>
      <c r="D6956">
        <v>2015</v>
      </c>
    </row>
    <row r="6957" spans="1:4" x14ac:dyDescent="0.3">
      <c r="A6957" s="18" t="s">
        <v>151</v>
      </c>
      <c r="B6957" s="27">
        <v>4</v>
      </c>
      <c r="C6957" t="s">
        <v>1968</v>
      </c>
      <c r="D6957">
        <v>2015</v>
      </c>
    </row>
    <row r="6958" spans="1:4" x14ac:dyDescent="0.3">
      <c r="A6958" s="18" t="s">
        <v>152</v>
      </c>
      <c r="B6958" s="27">
        <v>18</v>
      </c>
      <c r="C6958" t="s">
        <v>1971</v>
      </c>
      <c r="D6958">
        <v>2015</v>
      </c>
    </row>
    <row r="6959" spans="1:4" x14ac:dyDescent="0.3">
      <c r="A6959" s="18" t="s">
        <v>123</v>
      </c>
      <c r="B6959" s="27">
        <v>5</v>
      </c>
      <c r="C6959" t="s">
        <v>1963</v>
      </c>
      <c r="D6959">
        <v>2016</v>
      </c>
    </row>
    <row r="6960" spans="1:4" x14ac:dyDescent="0.3">
      <c r="A6960" s="18" t="s">
        <v>123</v>
      </c>
      <c r="B6960" s="27">
        <v>5</v>
      </c>
      <c r="C6960" t="s">
        <v>1963</v>
      </c>
      <c r="D6960">
        <v>2016</v>
      </c>
    </row>
    <row r="6961" spans="1:4" x14ac:dyDescent="0.3">
      <c r="A6961" s="18" t="s">
        <v>123</v>
      </c>
      <c r="B6961" s="27">
        <v>5</v>
      </c>
      <c r="C6961" t="s">
        <v>1963</v>
      </c>
      <c r="D6961">
        <v>2016</v>
      </c>
    </row>
    <row r="6962" spans="1:4" x14ac:dyDescent="0.3">
      <c r="A6962" s="18" t="s">
        <v>123</v>
      </c>
      <c r="B6962" s="27">
        <v>5</v>
      </c>
      <c r="C6962" t="s">
        <v>1963</v>
      </c>
      <c r="D6962">
        <v>2016</v>
      </c>
    </row>
    <row r="6963" spans="1:4" x14ac:dyDescent="0.3">
      <c r="A6963" s="18" t="s">
        <v>123</v>
      </c>
      <c r="B6963" s="27">
        <v>5</v>
      </c>
      <c r="C6963" t="s">
        <v>1963</v>
      </c>
      <c r="D6963">
        <v>2016</v>
      </c>
    </row>
    <row r="6964" spans="1:4" x14ac:dyDescent="0.3">
      <c r="A6964" s="18" t="s">
        <v>123</v>
      </c>
      <c r="B6964" s="27">
        <v>5</v>
      </c>
      <c r="C6964" t="s">
        <v>1963</v>
      </c>
      <c r="D6964">
        <v>2016</v>
      </c>
    </row>
    <row r="6965" spans="1:4" x14ac:dyDescent="0.3">
      <c r="A6965" s="18" t="s">
        <v>123</v>
      </c>
      <c r="B6965" s="27">
        <v>5</v>
      </c>
      <c r="C6965" t="s">
        <v>1963</v>
      </c>
      <c r="D6965">
        <v>2016</v>
      </c>
    </row>
    <row r="6966" spans="1:4" x14ac:dyDescent="0.3">
      <c r="A6966" s="18" t="s">
        <v>123</v>
      </c>
      <c r="B6966" s="27">
        <v>5</v>
      </c>
      <c r="C6966" t="s">
        <v>1963</v>
      </c>
      <c r="D6966">
        <v>2016</v>
      </c>
    </row>
    <row r="6967" spans="1:4" x14ac:dyDescent="0.3">
      <c r="A6967" s="18" t="s">
        <v>123</v>
      </c>
      <c r="B6967" s="27">
        <v>5</v>
      </c>
      <c r="C6967" t="s">
        <v>1963</v>
      </c>
      <c r="D6967">
        <v>2016</v>
      </c>
    </row>
    <row r="6968" spans="1:4" x14ac:dyDescent="0.3">
      <c r="A6968" s="18" t="s">
        <v>123</v>
      </c>
      <c r="B6968" s="27">
        <v>5</v>
      </c>
      <c r="C6968" t="s">
        <v>1963</v>
      </c>
      <c r="D6968">
        <v>2016</v>
      </c>
    </row>
    <row r="6969" spans="1:4" x14ac:dyDescent="0.3">
      <c r="A6969" s="18" t="s">
        <v>123</v>
      </c>
      <c r="B6969" s="27">
        <v>5</v>
      </c>
      <c r="C6969" t="s">
        <v>1963</v>
      </c>
      <c r="D6969">
        <v>2016</v>
      </c>
    </row>
    <row r="6970" spans="1:4" x14ac:dyDescent="0.3">
      <c r="A6970" s="18" t="s">
        <v>123</v>
      </c>
      <c r="B6970" s="27">
        <v>5</v>
      </c>
      <c r="C6970" t="s">
        <v>1963</v>
      </c>
      <c r="D6970">
        <v>2016</v>
      </c>
    </row>
    <row r="6971" spans="1:4" x14ac:dyDescent="0.3">
      <c r="A6971" s="18" t="s">
        <v>123</v>
      </c>
      <c r="B6971" s="27">
        <v>5</v>
      </c>
      <c r="C6971" t="s">
        <v>1963</v>
      </c>
      <c r="D6971">
        <v>2016</v>
      </c>
    </row>
    <row r="6972" spans="1:4" x14ac:dyDescent="0.3">
      <c r="A6972" s="18" t="s">
        <v>123</v>
      </c>
      <c r="B6972" s="27">
        <v>5</v>
      </c>
      <c r="C6972" t="s">
        <v>1963</v>
      </c>
      <c r="D6972">
        <v>2016</v>
      </c>
    </row>
    <row r="6973" spans="1:4" x14ac:dyDescent="0.3">
      <c r="A6973" s="18" t="s">
        <v>123</v>
      </c>
      <c r="B6973" s="27">
        <v>5</v>
      </c>
      <c r="C6973" t="s">
        <v>1963</v>
      </c>
      <c r="D6973">
        <v>2016</v>
      </c>
    </row>
    <row r="6974" spans="1:4" x14ac:dyDescent="0.3">
      <c r="A6974" s="18" t="s">
        <v>116</v>
      </c>
      <c r="B6974" s="27">
        <v>10</v>
      </c>
      <c r="C6974" t="s">
        <v>1963</v>
      </c>
      <c r="D6974">
        <v>2016</v>
      </c>
    </row>
    <row r="6975" spans="1:4" x14ac:dyDescent="0.3">
      <c r="A6975" s="18" t="s">
        <v>90</v>
      </c>
      <c r="B6975" s="27">
        <v>9</v>
      </c>
      <c r="C6975" t="s">
        <v>1963</v>
      </c>
      <c r="D6975">
        <v>2016</v>
      </c>
    </row>
    <row r="6976" spans="1:4" x14ac:dyDescent="0.3">
      <c r="A6976" s="18" t="s">
        <v>90</v>
      </c>
      <c r="B6976" s="27">
        <v>9</v>
      </c>
      <c r="C6976" t="s">
        <v>1963</v>
      </c>
      <c r="D6976">
        <v>2016</v>
      </c>
    </row>
    <row r="6977" spans="1:4" x14ac:dyDescent="0.3">
      <c r="A6977" s="18" t="s">
        <v>90</v>
      </c>
      <c r="B6977" s="27">
        <v>9</v>
      </c>
      <c r="C6977" t="s">
        <v>1963</v>
      </c>
      <c r="D6977">
        <v>2016</v>
      </c>
    </row>
    <row r="6978" spans="1:4" x14ac:dyDescent="0.3">
      <c r="A6978" s="18" t="s">
        <v>116</v>
      </c>
      <c r="B6978" s="27">
        <v>10</v>
      </c>
      <c r="C6978" t="s">
        <v>1963</v>
      </c>
      <c r="D6978">
        <v>2016</v>
      </c>
    </row>
    <row r="6979" spans="1:4" x14ac:dyDescent="0.3">
      <c r="A6979" s="18" t="s">
        <v>116</v>
      </c>
      <c r="B6979" s="27">
        <v>10</v>
      </c>
      <c r="C6979" t="s">
        <v>1963</v>
      </c>
      <c r="D6979">
        <v>2016</v>
      </c>
    </row>
    <row r="6980" spans="1:4" x14ac:dyDescent="0.3">
      <c r="A6980" s="18" t="s">
        <v>116</v>
      </c>
      <c r="B6980" s="27">
        <v>10</v>
      </c>
      <c r="C6980" t="s">
        <v>1963</v>
      </c>
      <c r="D6980">
        <v>2016</v>
      </c>
    </row>
    <row r="6981" spans="1:4" x14ac:dyDescent="0.3">
      <c r="A6981" s="18" t="s">
        <v>116</v>
      </c>
      <c r="B6981" s="27">
        <v>10</v>
      </c>
      <c r="C6981" t="s">
        <v>1963</v>
      </c>
      <c r="D6981">
        <v>2016</v>
      </c>
    </row>
    <row r="6982" spans="1:4" x14ac:dyDescent="0.3">
      <c r="A6982" s="18" t="s">
        <v>116</v>
      </c>
      <c r="B6982" s="27">
        <v>10</v>
      </c>
      <c r="C6982" t="s">
        <v>1963</v>
      </c>
      <c r="D6982">
        <v>2016</v>
      </c>
    </row>
    <row r="6983" spans="1:4" x14ac:dyDescent="0.3">
      <c r="A6983" s="18" t="s">
        <v>116</v>
      </c>
      <c r="B6983" s="27">
        <v>10</v>
      </c>
      <c r="C6983" t="s">
        <v>1963</v>
      </c>
      <c r="D6983">
        <v>2016</v>
      </c>
    </row>
    <row r="6984" spans="1:4" x14ac:dyDescent="0.3">
      <c r="A6984" s="18" t="s">
        <v>116</v>
      </c>
      <c r="B6984" s="27">
        <v>10</v>
      </c>
      <c r="C6984" t="s">
        <v>1963</v>
      </c>
      <c r="D6984">
        <v>2016</v>
      </c>
    </row>
    <row r="6985" spans="1:4" x14ac:dyDescent="0.3">
      <c r="A6985" s="18" t="s">
        <v>116</v>
      </c>
      <c r="B6985" s="27">
        <v>10</v>
      </c>
      <c r="C6985" t="s">
        <v>1963</v>
      </c>
      <c r="D6985">
        <v>2016</v>
      </c>
    </row>
    <row r="6986" spans="1:4" x14ac:dyDescent="0.3">
      <c r="A6986" s="18" t="s">
        <v>116</v>
      </c>
      <c r="B6986" s="27">
        <v>10</v>
      </c>
      <c r="C6986" t="s">
        <v>1963</v>
      </c>
      <c r="D6986">
        <v>2016</v>
      </c>
    </row>
    <row r="6987" spans="1:4" x14ac:dyDescent="0.3">
      <c r="A6987" s="18" t="s">
        <v>116</v>
      </c>
      <c r="B6987" s="27">
        <v>10</v>
      </c>
      <c r="C6987" t="s">
        <v>1963</v>
      </c>
      <c r="D6987">
        <v>2016</v>
      </c>
    </row>
    <row r="6988" spans="1:4" x14ac:dyDescent="0.3">
      <c r="A6988" s="18" t="s">
        <v>116</v>
      </c>
      <c r="B6988" s="27">
        <v>10</v>
      </c>
      <c r="C6988" t="s">
        <v>1963</v>
      </c>
      <c r="D6988">
        <v>2016</v>
      </c>
    </row>
    <row r="6989" spans="1:4" x14ac:dyDescent="0.3">
      <c r="A6989" s="18" t="s">
        <v>116</v>
      </c>
      <c r="B6989" s="27">
        <v>10</v>
      </c>
      <c r="C6989" t="s">
        <v>1963</v>
      </c>
      <c r="D6989">
        <v>2016</v>
      </c>
    </row>
    <row r="6990" spans="1:4" x14ac:dyDescent="0.3">
      <c r="A6990" s="18" t="s">
        <v>116</v>
      </c>
      <c r="B6990" s="27">
        <v>10</v>
      </c>
      <c r="C6990" t="s">
        <v>1963</v>
      </c>
      <c r="D6990">
        <v>2016</v>
      </c>
    </row>
    <row r="6991" spans="1:4" x14ac:dyDescent="0.3">
      <c r="A6991" s="18" t="s">
        <v>116</v>
      </c>
      <c r="B6991" s="27">
        <v>10</v>
      </c>
      <c r="C6991" t="s">
        <v>1963</v>
      </c>
      <c r="D6991">
        <v>2016</v>
      </c>
    </row>
    <row r="6992" spans="1:4" x14ac:dyDescent="0.3">
      <c r="A6992" s="18" t="s">
        <v>116</v>
      </c>
      <c r="B6992" s="27">
        <v>10</v>
      </c>
      <c r="C6992" t="s">
        <v>1963</v>
      </c>
      <c r="D6992">
        <v>2016</v>
      </c>
    </row>
    <row r="6993" spans="1:4" x14ac:dyDescent="0.3">
      <c r="A6993" s="18" t="s">
        <v>116</v>
      </c>
      <c r="B6993" s="27">
        <v>10</v>
      </c>
      <c r="C6993" t="s">
        <v>1963</v>
      </c>
      <c r="D6993">
        <v>2016</v>
      </c>
    </row>
    <row r="6994" spans="1:4" x14ac:dyDescent="0.3">
      <c r="A6994" s="18" t="s">
        <v>116</v>
      </c>
      <c r="B6994" s="27">
        <v>10</v>
      </c>
      <c r="C6994" t="s">
        <v>1963</v>
      </c>
      <c r="D6994">
        <v>2016</v>
      </c>
    </row>
    <row r="6995" spans="1:4" x14ac:dyDescent="0.3">
      <c r="A6995" s="18" t="s">
        <v>116</v>
      </c>
      <c r="B6995" s="27">
        <v>10</v>
      </c>
      <c r="C6995" t="s">
        <v>1963</v>
      </c>
      <c r="D6995">
        <v>2016</v>
      </c>
    </row>
    <row r="6996" spans="1:4" x14ac:dyDescent="0.3">
      <c r="A6996" s="18" t="s">
        <v>116</v>
      </c>
      <c r="B6996" s="27">
        <v>10</v>
      </c>
      <c r="C6996" t="s">
        <v>1963</v>
      </c>
      <c r="D6996">
        <v>2016</v>
      </c>
    </row>
    <row r="6997" spans="1:4" x14ac:dyDescent="0.3">
      <c r="A6997" s="18" t="s">
        <v>116</v>
      </c>
      <c r="B6997" s="27">
        <v>10</v>
      </c>
      <c r="C6997" t="s">
        <v>1963</v>
      </c>
      <c r="D6997">
        <v>2016</v>
      </c>
    </row>
    <row r="6998" spans="1:4" x14ac:dyDescent="0.3">
      <c r="A6998" s="18" t="s">
        <v>116</v>
      </c>
      <c r="B6998" s="27">
        <v>10</v>
      </c>
      <c r="C6998" t="s">
        <v>1963</v>
      </c>
      <c r="D6998">
        <v>2016</v>
      </c>
    </row>
    <row r="6999" spans="1:4" x14ac:dyDescent="0.3">
      <c r="A6999" s="18" t="s">
        <v>116</v>
      </c>
      <c r="B6999" s="27">
        <v>10</v>
      </c>
      <c r="C6999" t="s">
        <v>1963</v>
      </c>
      <c r="D6999">
        <v>2016</v>
      </c>
    </row>
    <row r="7000" spans="1:4" x14ac:dyDescent="0.3">
      <c r="A7000" s="18" t="s">
        <v>116</v>
      </c>
      <c r="B7000" s="27">
        <v>10</v>
      </c>
      <c r="C7000" t="s">
        <v>1963</v>
      </c>
      <c r="D7000">
        <v>2016</v>
      </c>
    </row>
    <row r="7001" spans="1:4" x14ac:dyDescent="0.3">
      <c r="A7001" s="18" t="s">
        <v>116</v>
      </c>
      <c r="B7001" s="27">
        <v>10</v>
      </c>
      <c r="C7001" t="s">
        <v>1963</v>
      </c>
      <c r="D7001">
        <v>2016</v>
      </c>
    </row>
    <row r="7002" spans="1:4" x14ac:dyDescent="0.3">
      <c r="A7002" s="18" t="s">
        <v>116</v>
      </c>
      <c r="B7002" s="27">
        <v>10</v>
      </c>
      <c r="C7002" t="s">
        <v>1963</v>
      </c>
      <c r="D7002">
        <v>2016</v>
      </c>
    </row>
    <row r="7003" spans="1:4" x14ac:dyDescent="0.3">
      <c r="A7003" s="18" t="s">
        <v>116</v>
      </c>
      <c r="B7003" s="27">
        <v>10</v>
      </c>
      <c r="C7003" t="s">
        <v>1963</v>
      </c>
      <c r="D7003">
        <v>2016</v>
      </c>
    </row>
    <row r="7004" spans="1:4" x14ac:dyDescent="0.3">
      <c r="A7004" s="18" t="s">
        <v>116</v>
      </c>
      <c r="B7004" s="27">
        <v>10</v>
      </c>
      <c r="C7004" t="s">
        <v>1963</v>
      </c>
      <c r="D7004">
        <v>2016</v>
      </c>
    </row>
    <row r="7005" spans="1:4" x14ac:dyDescent="0.3">
      <c r="A7005" s="18" t="s">
        <v>116</v>
      </c>
      <c r="B7005" s="27">
        <v>10</v>
      </c>
      <c r="C7005" t="s">
        <v>1963</v>
      </c>
      <c r="D7005">
        <v>2016</v>
      </c>
    </row>
    <row r="7006" spans="1:4" x14ac:dyDescent="0.3">
      <c r="A7006" s="18" t="s">
        <v>116</v>
      </c>
      <c r="B7006" s="27">
        <v>10</v>
      </c>
      <c r="C7006" t="s">
        <v>1963</v>
      </c>
      <c r="D7006">
        <v>2016</v>
      </c>
    </row>
    <row r="7007" spans="1:4" x14ac:dyDescent="0.3">
      <c r="A7007" s="18" t="s">
        <v>116</v>
      </c>
      <c r="B7007" s="27">
        <v>10</v>
      </c>
      <c r="C7007" t="s">
        <v>1963</v>
      </c>
      <c r="D7007">
        <v>2016</v>
      </c>
    </row>
    <row r="7008" spans="1:4" x14ac:dyDescent="0.3">
      <c r="A7008" s="18" t="s">
        <v>116</v>
      </c>
      <c r="B7008" s="27">
        <v>10</v>
      </c>
      <c r="C7008" t="s">
        <v>1963</v>
      </c>
      <c r="D7008">
        <v>2016</v>
      </c>
    </row>
    <row r="7009" spans="1:4" x14ac:dyDescent="0.3">
      <c r="A7009" s="18" t="s">
        <v>116</v>
      </c>
      <c r="B7009" s="27">
        <v>10</v>
      </c>
      <c r="C7009" t="s">
        <v>1963</v>
      </c>
      <c r="D7009">
        <v>2016</v>
      </c>
    </row>
    <row r="7010" spans="1:4" x14ac:dyDescent="0.3">
      <c r="A7010" s="18" t="s">
        <v>116</v>
      </c>
      <c r="B7010" s="27">
        <v>10</v>
      </c>
      <c r="C7010" t="s">
        <v>1963</v>
      </c>
      <c r="D7010">
        <v>2016</v>
      </c>
    </row>
    <row r="7011" spans="1:4" x14ac:dyDescent="0.3">
      <c r="A7011" s="18" t="s">
        <v>116</v>
      </c>
      <c r="B7011" s="27">
        <v>10</v>
      </c>
      <c r="C7011" t="s">
        <v>1963</v>
      </c>
      <c r="D7011">
        <v>2016</v>
      </c>
    </row>
    <row r="7012" spans="1:4" x14ac:dyDescent="0.3">
      <c r="A7012" s="18" t="s">
        <v>116</v>
      </c>
      <c r="B7012" s="27">
        <v>10</v>
      </c>
      <c r="C7012" t="s">
        <v>1963</v>
      </c>
      <c r="D7012">
        <v>2016</v>
      </c>
    </row>
    <row r="7013" spans="1:4" x14ac:dyDescent="0.3">
      <c r="A7013" s="18" t="s">
        <v>116</v>
      </c>
      <c r="B7013" s="27">
        <v>10</v>
      </c>
      <c r="C7013" t="s">
        <v>1963</v>
      </c>
      <c r="D7013">
        <v>2016</v>
      </c>
    </row>
    <row r="7014" spans="1:4" x14ac:dyDescent="0.3">
      <c r="A7014" s="18" t="s">
        <v>116</v>
      </c>
      <c r="B7014" s="27">
        <v>10</v>
      </c>
      <c r="C7014" t="s">
        <v>1963</v>
      </c>
      <c r="D7014">
        <v>2016</v>
      </c>
    </row>
    <row r="7015" spans="1:4" x14ac:dyDescent="0.3">
      <c r="A7015" s="18" t="s">
        <v>116</v>
      </c>
      <c r="B7015" s="27">
        <v>10</v>
      </c>
      <c r="C7015" t="s">
        <v>1963</v>
      </c>
      <c r="D7015">
        <v>2016</v>
      </c>
    </row>
    <row r="7016" spans="1:4" x14ac:dyDescent="0.3">
      <c r="A7016" s="18" t="s">
        <v>116</v>
      </c>
      <c r="B7016" s="27">
        <v>10</v>
      </c>
      <c r="C7016" t="s">
        <v>1963</v>
      </c>
      <c r="D7016">
        <v>2016</v>
      </c>
    </row>
    <row r="7017" spans="1:4" x14ac:dyDescent="0.3">
      <c r="A7017" s="18" t="s">
        <v>116</v>
      </c>
      <c r="B7017" s="27">
        <v>10</v>
      </c>
      <c r="C7017" t="s">
        <v>1963</v>
      </c>
      <c r="D7017">
        <v>2016</v>
      </c>
    </row>
    <row r="7018" spans="1:4" x14ac:dyDescent="0.3">
      <c r="A7018" s="18" t="s">
        <v>116</v>
      </c>
      <c r="B7018" s="27">
        <v>10</v>
      </c>
      <c r="C7018" t="s">
        <v>1963</v>
      </c>
      <c r="D7018">
        <v>2016</v>
      </c>
    </row>
    <row r="7019" spans="1:4" x14ac:dyDescent="0.3">
      <c r="A7019" s="18" t="s">
        <v>116</v>
      </c>
      <c r="B7019" s="27">
        <v>10</v>
      </c>
      <c r="C7019" t="s">
        <v>1963</v>
      </c>
      <c r="D7019">
        <v>2016</v>
      </c>
    </row>
    <row r="7020" spans="1:4" x14ac:dyDescent="0.3">
      <c r="A7020" s="18" t="s">
        <v>116</v>
      </c>
      <c r="B7020" s="27">
        <v>10</v>
      </c>
      <c r="C7020" t="s">
        <v>1963</v>
      </c>
      <c r="D7020">
        <v>2016</v>
      </c>
    </row>
    <row r="7021" spans="1:4" x14ac:dyDescent="0.3">
      <c r="A7021" s="18" t="s">
        <v>116</v>
      </c>
      <c r="B7021" s="27">
        <v>10</v>
      </c>
      <c r="C7021" t="s">
        <v>1963</v>
      </c>
      <c r="D7021">
        <v>2016</v>
      </c>
    </row>
    <row r="7022" spans="1:4" x14ac:dyDescent="0.3">
      <c r="A7022" s="18" t="s">
        <v>116</v>
      </c>
      <c r="B7022" s="27">
        <v>10</v>
      </c>
      <c r="C7022" t="s">
        <v>1963</v>
      </c>
      <c r="D7022">
        <v>2016</v>
      </c>
    </row>
    <row r="7023" spans="1:4" x14ac:dyDescent="0.3">
      <c r="A7023" s="18" t="s">
        <v>116</v>
      </c>
      <c r="B7023" s="27">
        <v>10</v>
      </c>
      <c r="C7023" t="s">
        <v>1963</v>
      </c>
      <c r="D7023">
        <v>2016</v>
      </c>
    </row>
    <row r="7024" spans="1:4" x14ac:dyDescent="0.3">
      <c r="A7024" s="18" t="s">
        <v>116</v>
      </c>
      <c r="B7024" s="27">
        <v>10</v>
      </c>
      <c r="C7024" t="s">
        <v>1963</v>
      </c>
      <c r="D7024">
        <v>2016</v>
      </c>
    </row>
    <row r="7025" spans="1:4" x14ac:dyDescent="0.3">
      <c r="A7025" s="18" t="s">
        <v>116</v>
      </c>
      <c r="B7025" s="27">
        <v>10</v>
      </c>
      <c r="C7025" t="s">
        <v>1963</v>
      </c>
      <c r="D7025">
        <v>2016</v>
      </c>
    </row>
    <row r="7026" spans="1:4" x14ac:dyDescent="0.3">
      <c r="A7026" s="18" t="s">
        <v>116</v>
      </c>
      <c r="B7026" s="27">
        <v>10</v>
      </c>
      <c r="C7026" t="s">
        <v>1963</v>
      </c>
      <c r="D7026">
        <v>2016</v>
      </c>
    </row>
    <row r="7027" spans="1:4" x14ac:dyDescent="0.3">
      <c r="A7027" s="18" t="s">
        <v>116</v>
      </c>
      <c r="B7027" s="27">
        <v>10</v>
      </c>
      <c r="C7027" t="s">
        <v>1963</v>
      </c>
      <c r="D7027">
        <v>2016</v>
      </c>
    </row>
    <row r="7028" spans="1:4" x14ac:dyDescent="0.3">
      <c r="A7028" s="18" t="s">
        <v>116</v>
      </c>
      <c r="B7028" s="27">
        <v>10</v>
      </c>
      <c r="C7028" t="s">
        <v>1963</v>
      </c>
      <c r="D7028">
        <v>2016</v>
      </c>
    </row>
    <row r="7029" spans="1:4" x14ac:dyDescent="0.3">
      <c r="A7029" s="18" t="s">
        <v>116</v>
      </c>
      <c r="B7029" s="27">
        <v>10</v>
      </c>
      <c r="C7029" t="s">
        <v>1963</v>
      </c>
      <c r="D7029">
        <v>2016</v>
      </c>
    </row>
    <row r="7030" spans="1:4" x14ac:dyDescent="0.3">
      <c r="A7030" s="18" t="s">
        <v>116</v>
      </c>
      <c r="B7030" s="27">
        <v>10</v>
      </c>
      <c r="C7030" t="s">
        <v>1963</v>
      </c>
      <c r="D7030">
        <v>2016</v>
      </c>
    </row>
    <row r="7031" spans="1:4" x14ac:dyDescent="0.3">
      <c r="A7031" s="18" t="s">
        <v>116</v>
      </c>
      <c r="B7031" s="27">
        <v>10</v>
      </c>
      <c r="C7031" t="s">
        <v>1963</v>
      </c>
      <c r="D7031">
        <v>2016</v>
      </c>
    </row>
    <row r="7032" spans="1:4" x14ac:dyDescent="0.3">
      <c r="A7032" s="18" t="s">
        <v>116</v>
      </c>
      <c r="B7032" s="27">
        <v>10</v>
      </c>
      <c r="C7032" t="s">
        <v>1963</v>
      </c>
      <c r="D7032">
        <v>2016</v>
      </c>
    </row>
    <row r="7033" spans="1:4" x14ac:dyDescent="0.3">
      <c r="A7033" s="18" t="s">
        <v>116</v>
      </c>
      <c r="B7033" s="27">
        <v>10</v>
      </c>
      <c r="C7033" t="s">
        <v>1963</v>
      </c>
      <c r="D7033">
        <v>2016</v>
      </c>
    </row>
    <row r="7034" spans="1:4" x14ac:dyDescent="0.3">
      <c r="A7034" s="18" t="s">
        <v>116</v>
      </c>
      <c r="B7034" s="27">
        <v>10</v>
      </c>
      <c r="C7034" t="s">
        <v>1963</v>
      </c>
      <c r="D7034">
        <v>2016</v>
      </c>
    </row>
    <row r="7035" spans="1:4" x14ac:dyDescent="0.3">
      <c r="A7035" s="18" t="s">
        <v>116</v>
      </c>
      <c r="B7035" s="27">
        <v>10</v>
      </c>
      <c r="C7035" t="s">
        <v>1963</v>
      </c>
      <c r="D7035">
        <v>2016</v>
      </c>
    </row>
    <row r="7036" spans="1:4" x14ac:dyDescent="0.3">
      <c r="A7036" s="18" t="s">
        <v>116</v>
      </c>
      <c r="B7036" s="27">
        <v>10</v>
      </c>
      <c r="C7036" t="s">
        <v>1963</v>
      </c>
      <c r="D7036">
        <v>2016</v>
      </c>
    </row>
    <row r="7037" spans="1:4" x14ac:dyDescent="0.3">
      <c r="A7037" s="18" t="s">
        <v>116</v>
      </c>
      <c r="B7037" s="27">
        <v>10</v>
      </c>
      <c r="C7037" t="s">
        <v>1963</v>
      </c>
      <c r="D7037">
        <v>2016</v>
      </c>
    </row>
    <row r="7038" spans="1:4" x14ac:dyDescent="0.3">
      <c r="A7038" s="18" t="s">
        <v>116</v>
      </c>
      <c r="B7038" s="27">
        <v>10</v>
      </c>
      <c r="C7038" t="s">
        <v>1963</v>
      </c>
      <c r="D7038">
        <v>2016</v>
      </c>
    </row>
    <row r="7039" spans="1:4" x14ac:dyDescent="0.3">
      <c r="A7039" s="18" t="s">
        <v>116</v>
      </c>
      <c r="B7039" s="27">
        <v>10</v>
      </c>
      <c r="C7039" t="s">
        <v>1963</v>
      </c>
      <c r="D7039">
        <v>2016</v>
      </c>
    </row>
    <row r="7040" spans="1:4" x14ac:dyDescent="0.3">
      <c r="A7040" s="18" t="s">
        <v>116</v>
      </c>
      <c r="B7040" s="27">
        <v>10</v>
      </c>
      <c r="C7040" t="s">
        <v>1963</v>
      </c>
      <c r="D7040">
        <v>2016</v>
      </c>
    </row>
    <row r="7041" spans="1:4" x14ac:dyDescent="0.3">
      <c r="A7041" s="18" t="s">
        <v>116</v>
      </c>
      <c r="B7041" s="27">
        <v>10</v>
      </c>
      <c r="C7041" t="s">
        <v>1963</v>
      </c>
      <c r="D7041">
        <v>2016</v>
      </c>
    </row>
    <row r="7042" spans="1:4" x14ac:dyDescent="0.3">
      <c r="A7042" s="18" t="s">
        <v>116</v>
      </c>
      <c r="B7042" s="27">
        <v>10</v>
      </c>
      <c r="C7042" t="s">
        <v>1963</v>
      </c>
      <c r="D7042">
        <v>2016</v>
      </c>
    </row>
    <row r="7043" spans="1:4" x14ac:dyDescent="0.3">
      <c r="A7043" s="18" t="s">
        <v>116</v>
      </c>
      <c r="B7043" s="27">
        <v>10</v>
      </c>
      <c r="C7043" t="s">
        <v>1963</v>
      </c>
      <c r="D7043">
        <v>2016</v>
      </c>
    </row>
    <row r="7044" spans="1:4" x14ac:dyDescent="0.3">
      <c r="A7044" s="18" t="s">
        <v>116</v>
      </c>
      <c r="B7044" s="27">
        <v>10</v>
      </c>
      <c r="C7044" t="s">
        <v>1963</v>
      </c>
      <c r="D7044">
        <v>2016</v>
      </c>
    </row>
    <row r="7045" spans="1:4" x14ac:dyDescent="0.3">
      <c r="A7045" s="18" t="s">
        <v>116</v>
      </c>
      <c r="B7045" s="27">
        <v>10</v>
      </c>
      <c r="C7045" t="s">
        <v>1963</v>
      </c>
      <c r="D7045">
        <v>2016</v>
      </c>
    </row>
    <row r="7046" spans="1:4" x14ac:dyDescent="0.3">
      <c r="A7046" s="18" t="s">
        <v>116</v>
      </c>
      <c r="B7046" s="27">
        <v>10</v>
      </c>
      <c r="C7046" t="s">
        <v>1963</v>
      </c>
      <c r="D7046">
        <v>2016</v>
      </c>
    </row>
    <row r="7047" spans="1:4" x14ac:dyDescent="0.3">
      <c r="A7047" s="18" t="s">
        <v>116</v>
      </c>
      <c r="B7047" s="27">
        <v>10</v>
      </c>
      <c r="C7047" t="s">
        <v>1963</v>
      </c>
      <c r="D7047">
        <v>2016</v>
      </c>
    </row>
    <row r="7048" spans="1:4" x14ac:dyDescent="0.3">
      <c r="A7048" s="18" t="s">
        <v>116</v>
      </c>
      <c r="B7048" s="27">
        <v>10</v>
      </c>
      <c r="C7048" t="s">
        <v>1963</v>
      </c>
      <c r="D7048">
        <v>2016</v>
      </c>
    </row>
    <row r="7049" spans="1:4" x14ac:dyDescent="0.3">
      <c r="A7049" s="18" t="s">
        <v>116</v>
      </c>
      <c r="B7049" s="27">
        <v>10</v>
      </c>
      <c r="C7049" t="s">
        <v>1963</v>
      </c>
      <c r="D7049">
        <v>2016</v>
      </c>
    </row>
    <row r="7050" spans="1:4" x14ac:dyDescent="0.3">
      <c r="A7050" s="18" t="s">
        <v>116</v>
      </c>
      <c r="B7050" s="27">
        <v>10</v>
      </c>
      <c r="C7050" t="s">
        <v>1963</v>
      </c>
      <c r="D7050">
        <v>2016</v>
      </c>
    </row>
    <row r="7051" spans="1:4" x14ac:dyDescent="0.3">
      <c r="A7051" s="18" t="s">
        <v>116</v>
      </c>
      <c r="B7051" s="27">
        <v>10</v>
      </c>
      <c r="C7051" t="s">
        <v>1963</v>
      </c>
      <c r="D7051">
        <v>2016</v>
      </c>
    </row>
    <row r="7052" spans="1:4" x14ac:dyDescent="0.3">
      <c r="A7052" s="18" t="s">
        <v>116</v>
      </c>
      <c r="B7052" s="27">
        <v>10</v>
      </c>
      <c r="C7052" t="s">
        <v>1963</v>
      </c>
      <c r="D7052">
        <v>2016</v>
      </c>
    </row>
    <row r="7053" spans="1:4" x14ac:dyDescent="0.3">
      <c r="A7053" s="18" t="s">
        <v>116</v>
      </c>
      <c r="B7053" s="27">
        <v>10</v>
      </c>
      <c r="C7053" t="s">
        <v>1963</v>
      </c>
      <c r="D7053">
        <v>2016</v>
      </c>
    </row>
    <row r="7054" spans="1:4" x14ac:dyDescent="0.3">
      <c r="A7054" s="18" t="s">
        <v>116</v>
      </c>
      <c r="B7054" s="27">
        <v>10</v>
      </c>
      <c r="C7054" t="s">
        <v>1963</v>
      </c>
      <c r="D7054">
        <v>2016</v>
      </c>
    </row>
    <row r="7055" spans="1:4" x14ac:dyDescent="0.3">
      <c r="A7055" s="18" t="s">
        <v>116</v>
      </c>
      <c r="B7055" s="27">
        <v>10</v>
      </c>
      <c r="C7055" t="s">
        <v>1963</v>
      </c>
      <c r="D7055">
        <v>2016</v>
      </c>
    </row>
    <row r="7056" spans="1:4" x14ac:dyDescent="0.3">
      <c r="A7056" s="18" t="s">
        <v>116</v>
      </c>
      <c r="B7056" s="27">
        <v>10</v>
      </c>
      <c r="C7056" t="s">
        <v>1963</v>
      </c>
      <c r="D7056">
        <v>2016</v>
      </c>
    </row>
    <row r="7057" spans="1:4" x14ac:dyDescent="0.3">
      <c r="A7057" s="18" t="s">
        <v>116</v>
      </c>
      <c r="B7057" s="27">
        <v>10</v>
      </c>
      <c r="C7057" t="s">
        <v>1963</v>
      </c>
      <c r="D7057">
        <v>2016</v>
      </c>
    </row>
    <row r="7058" spans="1:4" x14ac:dyDescent="0.3">
      <c r="A7058" s="18" t="s">
        <v>116</v>
      </c>
      <c r="B7058" s="27">
        <v>10</v>
      </c>
      <c r="C7058" t="s">
        <v>1963</v>
      </c>
      <c r="D7058">
        <v>2016</v>
      </c>
    </row>
    <row r="7059" spans="1:4" x14ac:dyDescent="0.3">
      <c r="A7059" s="18" t="s">
        <v>116</v>
      </c>
      <c r="B7059" s="27">
        <v>10</v>
      </c>
      <c r="C7059" t="s">
        <v>1963</v>
      </c>
      <c r="D7059">
        <v>2016</v>
      </c>
    </row>
    <row r="7060" spans="1:4" x14ac:dyDescent="0.3">
      <c r="A7060" s="18" t="s">
        <v>116</v>
      </c>
      <c r="B7060" s="27">
        <v>10</v>
      </c>
      <c r="C7060" t="s">
        <v>1963</v>
      </c>
      <c r="D7060">
        <v>2016</v>
      </c>
    </row>
    <row r="7061" spans="1:4" x14ac:dyDescent="0.3">
      <c r="A7061" s="18" t="s">
        <v>116</v>
      </c>
      <c r="B7061" s="27">
        <v>10</v>
      </c>
      <c r="C7061" t="s">
        <v>1963</v>
      </c>
      <c r="D7061">
        <v>2016</v>
      </c>
    </row>
    <row r="7062" spans="1:4" x14ac:dyDescent="0.3">
      <c r="A7062" s="18" t="s">
        <v>116</v>
      </c>
      <c r="B7062" s="27">
        <v>10</v>
      </c>
      <c r="C7062" t="s">
        <v>1963</v>
      </c>
      <c r="D7062">
        <v>2016</v>
      </c>
    </row>
    <row r="7063" spans="1:4" x14ac:dyDescent="0.3">
      <c r="A7063" s="18" t="s">
        <v>116</v>
      </c>
      <c r="B7063" s="27">
        <v>10</v>
      </c>
      <c r="C7063" t="s">
        <v>1963</v>
      </c>
      <c r="D7063">
        <v>2016</v>
      </c>
    </row>
    <row r="7064" spans="1:4" x14ac:dyDescent="0.3">
      <c r="A7064" s="18" t="s">
        <v>116</v>
      </c>
      <c r="B7064" s="27">
        <v>10</v>
      </c>
      <c r="C7064" t="s">
        <v>1963</v>
      </c>
      <c r="D7064">
        <v>2016</v>
      </c>
    </row>
    <row r="7065" spans="1:4" x14ac:dyDescent="0.3">
      <c r="A7065" s="18" t="s">
        <v>116</v>
      </c>
      <c r="B7065" s="27">
        <v>10</v>
      </c>
      <c r="C7065" t="s">
        <v>1963</v>
      </c>
      <c r="D7065">
        <v>2016</v>
      </c>
    </row>
    <row r="7066" spans="1:4" x14ac:dyDescent="0.3">
      <c r="A7066" s="18" t="s">
        <v>116</v>
      </c>
      <c r="B7066" s="27">
        <v>10</v>
      </c>
      <c r="C7066" t="s">
        <v>1963</v>
      </c>
      <c r="D7066">
        <v>2016</v>
      </c>
    </row>
    <row r="7067" spans="1:4" x14ac:dyDescent="0.3">
      <c r="A7067" s="18" t="s">
        <v>116</v>
      </c>
      <c r="B7067" s="27">
        <v>10</v>
      </c>
      <c r="C7067" t="s">
        <v>1963</v>
      </c>
      <c r="D7067">
        <v>2016</v>
      </c>
    </row>
    <row r="7068" spans="1:4" x14ac:dyDescent="0.3">
      <c r="A7068" s="18" t="s">
        <v>116</v>
      </c>
      <c r="B7068" s="27">
        <v>10</v>
      </c>
      <c r="C7068" t="s">
        <v>1963</v>
      </c>
      <c r="D7068">
        <v>2016</v>
      </c>
    </row>
    <row r="7069" spans="1:4" x14ac:dyDescent="0.3">
      <c r="A7069" s="18" t="s">
        <v>116</v>
      </c>
      <c r="B7069" s="27">
        <v>10</v>
      </c>
      <c r="C7069" t="s">
        <v>1963</v>
      </c>
      <c r="D7069">
        <v>2016</v>
      </c>
    </row>
    <row r="7070" spans="1:4" x14ac:dyDescent="0.3">
      <c r="A7070" s="18" t="s">
        <v>116</v>
      </c>
      <c r="B7070" s="27">
        <v>10</v>
      </c>
      <c r="C7070" t="s">
        <v>1963</v>
      </c>
      <c r="D7070">
        <v>2016</v>
      </c>
    </row>
    <row r="7071" spans="1:4" x14ac:dyDescent="0.3">
      <c r="A7071" s="18" t="s">
        <v>116</v>
      </c>
      <c r="B7071" s="27">
        <v>10</v>
      </c>
      <c r="C7071" t="s">
        <v>1963</v>
      </c>
      <c r="D7071">
        <v>2016</v>
      </c>
    </row>
    <row r="7072" spans="1:4" x14ac:dyDescent="0.3">
      <c r="A7072" s="18" t="s">
        <v>116</v>
      </c>
      <c r="B7072" s="27">
        <v>10</v>
      </c>
      <c r="C7072" t="s">
        <v>1963</v>
      </c>
      <c r="D7072">
        <v>2016</v>
      </c>
    </row>
    <row r="7073" spans="1:4" x14ac:dyDescent="0.3">
      <c r="A7073" s="18" t="s">
        <v>116</v>
      </c>
      <c r="B7073" s="27">
        <v>10</v>
      </c>
      <c r="C7073" t="s">
        <v>1963</v>
      </c>
      <c r="D7073">
        <v>2016</v>
      </c>
    </row>
    <row r="7074" spans="1:4" x14ac:dyDescent="0.3">
      <c r="A7074" s="18" t="s">
        <v>116</v>
      </c>
      <c r="B7074" s="27">
        <v>10</v>
      </c>
      <c r="C7074" t="s">
        <v>1963</v>
      </c>
      <c r="D7074">
        <v>2016</v>
      </c>
    </row>
    <row r="7075" spans="1:4" x14ac:dyDescent="0.3">
      <c r="A7075" s="18" t="s">
        <v>116</v>
      </c>
      <c r="B7075" s="27">
        <v>10</v>
      </c>
      <c r="C7075" t="s">
        <v>1963</v>
      </c>
      <c r="D7075">
        <v>2016</v>
      </c>
    </row>
    <row r="7076" spans="1:4" x14ac:dyDescent="0.3">
      <c r="A7076" s="18" t="s">
        <v>116</v>
      </c>
      <c r="B7076" s="27">
        <v>10</v>
      </c>
      <c r="C7076" t="s">
        <v>1963</v>
      </c>
      <c r="D7076">
        <v>2016</v>
      </c>
    </row>
    <row r="7077" spans="1:4" x14ac:dyDescent="0.3">
      <c r="A7077" s="18" t="s">
        <v>116</v>
      </c>
      <c r="B7077" s="27">
        <v>10</v>
      </c>
      <c r="C7077" t="s">
        <v>1963</v>
      </c>
      <c r="D7077">
        <v>2016</v>
      </c>
    </row>
    <row r="7078" spans="1:4" x14ac:dyDescent="0.3">
      <c r="A7078" s="18" t="s">
        <v>116</v>
      </c>
      <c r="B7078" s="27">
        <v>10</v>
      </c>
      <c r="C7078" t="s">
        <v>1963</v>
      </c>
      <c r="D7078">
        <v>2016</v>
      </c>
    </row>
    <row r="7079" spans="1:4" x14ac:dyDescent="0.3">
      <c r="A7079" s="18" t="s">
        <v>116</v>
      </c>
      <c r="B7079" s="27">
        <v>10</v>
      </c>
      <c r="C7079" t="s">
        <v>1963</v>
      </c>
      <c r="D7079">
        <v>2016</v>
      </c>
    </row>
    <row r="7080" spans="1:4" x14ac:dyDescent="0.3">
      <c r="A7080" s="18" t="s">
        <v>116</v>
      </c>
      <c r="B7080" s="27">
        <v>10</v>
      </c>
      <c r="C7080" t="s">
        <v>1963</v>
      </c>
      <c r="D7080">
        <v>2016</v>
      </c>
    </row>
    <row r="7081" spans="1:4" x14ac:dyDescent="0.3">
      <c r="A7081" s="18" t="s">
        <v>116</v>
      </c>
      <c r="B7081" s="27">
        <v>10</v>
      </c>
      <c r="C7081" t="s">
        <v>1963</v>
      </c>
      <c r="D7081">
        <v>2016</v>
      </c>
    </row>
    <row r="7082" spans="1:4" x14ac:dyDescent="0.3">
      <c r="A7082" s="18" t="s">
        <v>116</v>
      </c>
      <c r="B7082" s="27">
        <v>10</v>
      </c>
      <c r="C7082" t="s">
        <v>1963</v>
      </c>
      <c r="D7082">
        <v>2016</v>
      </c>
    </row>
    <row r="7083" spans="1:4" x14ac:dyDescent="0.3">
      <c r="A7083" s="18" t="s">
        <v>123</v>
      </c>
      <c r="B7083" s="27">
        <v>5</v>
      </c>
      <c r="C7083" t="s">
        <v>1963</v>
      </c>
      <c r="D7083">
        <v>2016</v>
      </c>
    </row>
    <row r="7084" spans="1:4" x14ac:dyDescent="0.3">
      <c r="A7084" s="18" t="s">
        <v>123</v>
      </c>
      <c r="B7084" s="27">
        <v>5</v>
      </c>
      <c r="C7084" t="s">
        <v>1963</v>
      </c>
      <c r="D7084">
        <v>2016</v>
      </c>
    </row>
    <row r="7085" spans="1:4" x14ac:dyDescent="0.3">
      <c r="A7085" s="18" t="s">
        <v>123</v>
      </c>
      <c r="B7085" s="27">
        <v>5</v>
      </c>
      <c r="C7085" t="s">
        <v>1963</v>
      </c>
      <c r="D7085">
        <v>2016</v>
      </c>
    </row>
    <row r="7086" spans="1:4" x14ac:dyDescent="0.3">
      <c r="A7086" s="18" t="s">
        <v>123</v>
      </c>
      <c r="B7086" s="27">
        <v>5</v>
      </c>
      <c r="C7086" t="s">
        <v>1963</v>
      </c>
      <c r="D7086">
        <v>2016</v>
      </c>
    </row>
    <row r="7087" spans="1:4" x14ac:dyDescent="0.3">
      <c r="A7087" s="18" t="s">
        <v>127</v>
      </c>
      <c r="B7087" s="27">
        <v>4</v>
      </c>
      <c r="C7087" t="s">
        <v>1963</v>
      </c>
      <c r="D7087">
        <v>2016</v>
      </c>
    </row>
    <row r="7088" spans="1:4" x14ac:dyDescent="0.3">
      <c r="A7088" s="18" t="s">
        <v>127</v>
      </c>
      <c r="B7088" s="27">
        <v>4</v>
      </c>
      <c r="C7088" t="s">
        <v>1963</v>
      </c>
      <c r="D7088">
        <v>2016</v>
      </c>
    </row>
    <row r="7089" spans="1:4" x14ac:dyDescent="0.3">
      <c r="A7089" s="18" t="s">
        <v>127</v>
      </c>
      <c r="B7089" s="27">
        <v>4</v>
      </c>
      <c r="C7089" t="s">
        <v>1963</v>
      </c>
      <c r="D7089">
        <v>2016</v>
      </c>
    </row>
    <row r="7090" spans="1:4" x14ac:dyDescent="0.3">
      <c r="A7090" s="18" t="s">
        <v>127</v>
      </c>
      <c r="B7090" s="27">
        <v>4</v>
      </c>
      <c r="C7090" t="s">
        <v>1963</v>
      </c>
      <c r="D7090">
        <v>2016</v>
      </c>
    </row>
    <row r="7091" spans="1:4" x14ac:dyDescent="0.3">
      <c r="A7091" s="18" t="s">
        <v>128</v>
      </c>
      <c r="B7091" s="27">
        <v>31</v>
      </c>
      <c r="C7091" t="s">
        <v>1962</v>
      </c>
      <c r="D7091">
        <v>2016</v>
      </c>
    </row>
    <row r="7092" spans="1:4" x14ac:dyDescent="0.3">
      <c r="A7092" s="18" t="s">
        <v>127</v>
      </c>
      <c r="B7092" s="27">
        <v>4</v>
      </c>
      <c r="C7092" t="s">
        <v>1963</v>
      </c>
      <c r="D7092">
        <v>2016</v>
      </c>
    </row>
    <row r="7093" spans="1:4" x14ac:dyDescent="0.3">
      <c r="A7093" s="18" t="s">
        <v>116</v>
      </c>
      <c r="B7093" s="27">
        <v>10</v>
      </c>
      <c r="C7093" t="s">
        <v>1963</v>
      </c>
      <c r="D7093">
        <v>2016</v>
      </c>
    </row>
    <row r="7094" spans="1:4" x14ac:dyDescent="0.3">
      <c r="A7094" s="18" t="s">
        <v>128</v>
      </c>
      <c r="B7094" s="27">
        <v>31</v>
      </c>
      <c r="C7094" t="s">
        <v>1962</v>
      </c>
      <c r="D7094">
        <v>2016</v>
      </c>
    </row>
    <row r="7095" spans="1:4" x14ac:dyDescent="0.3">
      <c r="A7095" s="18" t="s">
        <v>124</v>
      </c>
      <c r="B7095" s="27">
        <v>1</v>
      </c>
      <c r="C7095" t="s">
        <v>1963</v>
      </c>
      <c r="D7095">
        <v>2016</v>
      </c>
    </row>
    <row r="7096" spans="1:4" x14ac:dyDescent="0.3">
      <c r="A7096" s="18" t="s">
        <v>124</v>
      </c>
      <c r="B7096" s="27">
        <v>1</v>
      </c>
      <c r="C7096" t="s">
        <v>1963</v>
      </c>
      <c r="D7096">
        <v>2016</v>
      </c>
    </row>
    <row r="7097" spans="1:4" x14ac:dyDescent="0.3">
      <c r="A7097" s="18" t="s">
        <v>124</v>
      </c>
      <c r="B7097" s="27">
        <v>1</v>
      </c>
      <c r="C7097" t="s">
        <v>1963</v>
      </c>
      <c r="D7097">
        <v>2016</v>
      </c>
    </row>
    <row r="7098" spans="1:4" x14ac:dyDescent="0.3">
      <c r="A7098" s="18" t="s">
        <v>124</v>
      </c>
      <c r="B7098" s="27">
        <v>1</v>
      </c>
      <c r="C7098" t="s">
        <v>1963</v>
      </c>
      <c r="D7098">
        <v>2016</v>
      </c>
    </row>
    <row r="7099" spans="1:4" x14ac:dyDescent="0.3">
      <c r="A7099" s="18" t="s">
        <v>89</v>
      </c>
      <c r="B7099" s="27">
        <v>3</v>
      </c>
      <c r="C7099" t="s">
        <v>1963</v>
      </c>
      <c r="D7099">
        <v>2016</v>
      </c>
    </row>
    <row r="7100" spans="1:4" x14ac:dyDescent="0.3">
      <c r="A7100" s="18" t="s">
        <v>89</v>
      </c>
      <c r="B7100" s="27">
        <v>3</v>
      </c>
      <c r="C7100" t="s">
        <v>1963</v>
      </c>
      <c r="D7100">
        <v>2016</v>
      </c>
    </row>
    <row r="7101" spans="1:4" x14ac:dyDescent="0.3">
      <c r="A7101" s="18" t="s">
        <v>89</v>
      </c>
      <c r="B7101" s="27">
        <v>3</v>
      </c>
      <c r="C7101" t="s">
        <v>1963</v>
      </c>
      <c r="D7101">
        <v>2016</v>
      </c>
    </row>
    <row r="7102" spans="1:4" x14ac:dyDescent="0.3">
      <c r="A7102" s="18" t="s">
        <v>89</v>
      </c>
      <c r="B7102" s="27">
        <v>3</v>
      </c>
      <c r="C7102" t="s">
        <v>1963</v>
      </c>
      <c r="D7102">
        <v>2016</v>
      </c>
    </row>
    <row r="7103" spans="1:4" x14ac:dyDescent="0.3">
      <c r="A7103" s="18" t="s">
        <v>124</v>
      </c>
      <c r="B7103" s="27">
        <v>1</v>
      </c>
      <c r="C7103" t="s">
        <v>1963</v>
      </c>
      <c r="D7103">
        <v>2016</v>
      </c>
    </row>
    <row r="7104" spans="1:4" x14ac:dyDescent="0.3">
      <c r="A7104" s="18" t="s">
        <v>124</v>
      </c>
      <c r="B7104" s="27">
        <v>1</v>
      </c>
      <c r="C7104" t="s">
        <v>1963</v>
      </c>
      <c r="D7104">
        <v>2016</v>
      </c>
    </row>
    <row r="7105" spans="1:4" x14ac:dyDescent="0.3">
      <c r="A7105" s="18" t="s">
        <v>124</v>
      </c>
      <c r="B7105" s="27">
        <v>1</v>
      </c>
      <c r="C7105" t="s">
        <v>1963</v>
      </c>
      <c r="D7105">
        <v>2016</v>
      </c>
    </row>
    <row r="7106" spans="1:4" x14ac:dyDescent="0.3">
      <c r="A7106" s="18" t="s">
        <v>123</v>
      </c>
      <c r="B7106" s="27">
        <v>5</v>
      </c>
      <c r="C7106" t="s">
        <v>1963</v>
      </c>
      <c r="D7106">
        <v>2016</v>
      </c>
    </row>
    <row r="7107" spans="1:4" x14ac:dyDescent="0.3">
      <c r="A7107" s="18" t="s">
        <v>123</v>
      </c>
      <c r="B7107" s="27">
        <v>5</v>
      </c>
      <c r="C7107" t="s">
        <v>1963</v>
      </c>
      <c r="D7107">
        <v>2016</v>
      </c>
    </row>
    <row r="7108" spans="1:4" x14ac:dyDescent="0.3">
      <c r="A7108" s="18" t="s">
        <v>90</v>
      </c>
      <c r="B7108" s="27">
        <v>9</v>
      </c>
      <c r="C7108" t="s">
        <v>1963</v>
      </c>
      <c r="D7108">
        <v>2016</v>
      </c>
    </row>
    <row r="7109" spans="1:4" x14ac:dyDescent="0.3">
      <c r="A7109" s="18" t="s">
        <v>127</v>
      </c>
      <c r="B7109" s="27">
        <v>4</v>
      </c>
      <c r="C7109" t="s">
        <v>1963</v>
      </c>
      <c r="D7109">
        <v>2016</v>
      </c>
    </row>
    <row r="7110" spans="1:4" x14ac:dyDescent="0.3">
      <c r="A7110" s="18" t="s">
        <v>127</v>
      </c>
      <c r="B7110" s="27">
        <v>4</v>
      </c>
      <c r="C7110" t="s">
        <v>1963</v>
      </c>
      <c r="D7110">
        <v>2016</v>
      </c>
    </row>
    <row r="7111" spans="1:4" x14ac:dyDescent="0.3">
      <c r="A7111" s="18" t="s">
        <v>127</v>
      </c>
      <c r="B7111" s="27">
        <v>4</v>
      </c>
      <c r="C7111" t="s">
        <v>1963</v>
      </c>
      <c r="D7111">
        <v>2016</v>
      </c>
    </row>
    <row r="7112" spans="1:4" x14ac:dyDescent="0.3">
      <c r="A7112" s="18" t="s">
        <v>127</v>
      </c>
      <c r="B7112" s="27">
        <v>4</v>
      </c>
      <c r="C7112" t="s">
        <v>1963</v>
      </c>
      <c r="D7112">
        <v>2016</v>
      </c>
    </row>
    <row r="7113" spans="1:4" x14ac:dyDescent="0.3">
      <c r="A7113" s="18" t="s">
        <v>127</v>
      </c>
      <c r="B7113" s="27">
        <v>4</v>
      </c>
      <c r="C7113" t="s">
        <v>1963</v>
      </c>
      <c r="D7113">
        <v>2016</v>
      </c>
    </row>
    <row r="7114" spans="1:4" x14ac:dyDescent="0.3">
      <c r="A7114" s="18" t="s">
        <v>127</v>
      </c>
      <c r="B7114" s="27">
        <v>4</v>
      </c>
      <c r="C7114" t="s">
        <v>1963</v>
      </c>
      <c r="D7114">
        <v>2016</v>
      </c>
    </row>
    <row r="7115" spans="1:4" x14ac:dyDescent="0.3">
      <c r="A7115" s="18" t="s">
        <v>127</v>
      </c>
      <c r="B7115" s="27">
        <v>4</v>
      </c>
      <c r="C7115" t="s">
        <v>1963</v>
      </c>
      <c r="D7115">
        <v>2016</v>
      </c>
    </row>
    <row r="7116" spans="1:4" x14ac:dyDescent="0.3">
      <c r="A7116" s="18" t="s">
        <v>127</v>
      </c>
      <c r="B7116" s="27">
        <v>4</v>
      </c>
      <c r="C7116" t="s">
        <v>1963</v>
      </c>
      <c r="D7116">
        <v>2016</v>
      </c>
    </row>
    <row r="7117" spans="1:4" x14ac:dyDescent="0.3">
      <c r="A7117" s="18" t="s">
        <v>127</v>
      </c>
      <c r="B7117" s="27">
        <v>4</v>
      </c>
      <c r="C7117" t="s">
        <v>1963</v>
      </c>
      <c r="D7117">
        <v>2016</v>
      </c>
    </row>
    <row r="7118" spans="1:4" x14ac:dyDescent="0.3">
      <c r="A7118" s="18" t="s">
        <v>127</v>
      </c>
      <c r="B7118" s="27">
        <v>4</v>
      </c>
      <c r="C7118" t="s">
        <v>1963</v>
      </c>
      <c r="D7118">
        <v>2016</v>
      </c>
    </row>
    <row r="7119" spans="1:4" x14ac:dyDescent="0.3">
      <c r="A7119" s="18" t="s">
        <v>127</v>
      </c>
      <c r="B7119" s="27">
        <v>4</v>
      </c>
      <c r="C7119" t="s">
        <v>1963</v>
      </c>
      <c r="D7119">
        <v>2016</v>
      </c>
    </row>
    <row r="7120" spans="1:4" x14ac:dyDescent="0.3">
      <c r="A7120" s="18" t="s">
        <v>127</v>
      </c>
      <c r="B7120" s="27">
        <v>4</v>
      </c>
      <c r="C7120" t="s">
        <v>1963</v>
      </c>
      <c r="D7120">
        <v>2016</v>
      </c>
    </row>
    <row r="7121" spans="1:4" x14ac:dyDescent="0.3">
      <c r="A7121" s="18" t="s">
        <v>126</v>
      </c>
      <c r="B7121" s="27">
        <v>2</v>
      </c>
      <c r="C7121" t="s">
        <v>1963</v>
      </c>
      <c r="D7121">
        <v>2016</v>
      </c>
    </row>
    <row r="7122" spans="1:4" x14ac:dyDescent="0.3">
      <c r="A7122" s="18" t="s">
        <v>126</v>
      </c>
      <c r="B7122" s="27">
        <v>2</v>
      </c>
      <c r="C7122" t="s">
        <v>1963</v>
      </c>
      <c r="D7122">
        <v>2016</v>
      </c>
    </row>
    <row r="7123" spans="1:4" x14ac:dyDescent="0.3">
      <c r="A7123" s="18" t="s">
        <v>126</v>
      </c>
      <c r="B7123" s="27">
        <v>2</v>
      </c>
      <c r="C7123" t="s">
        <v>1963</v>
      </c>
      <c r="D7123">
        <v>2016</v>
      </c>
    </row>
    <row r="7124" spans="1:4" x14ac:dyDescent="0.3">
      <c r="A7124" s="18" t="s">
        <v>126</v>
      </c>
      <c r="B7124" s="27">
        <v>2</v>
      </c>
      <c r="C7124" t="s">
        <v>1963</v>
      </c>
      <c r="D7124">
        <v>2016</v>
      </c>
    </row>
    <row r="7125" spans="1:4" x14ac:dyDescent="0.3">
      <c r="A7125" s="18" t="s">
        <v>126</v>
      </c>
      <c r="B7125" s="27">
        <v>2</v>
      </c>
      <c r="C7125" t="s">
        <v>1963</v>
      </c>
      <c r="D7125">
        <v>2016</v>
      </c>
    </row>
    <row r="7126" spans="1:4" x14ac:dyDescent="0.3">
      <c r="A7126" s="18" t="s">
        <v>123</v>
      </c>
      <c r="B7126" s="27">
        <v>5</v>
      </c>
      <c r="C7126" t="s">
        <v>1963</v>
      </c>
      <c r="D7126">
        <v>2016</v>
      </c>
    </row>
    <row r="7127" spans="1:4" x14ac:dyDescent="0.3">
      <c r="A7127" s="18" t="s">
        <v>123</v>
      </c>
      <c r="B7127" s="27">
        <v>5</v>
      </c>
      <c r="C7127" t="s">
        <v>1963</v>
      </c>
      <c r="D7127">
        <v>2016</v>
      </c>
    </row>
    <row r="7128" spans="1:4" x14ac:dyDescent="0.3">
      <c r="A7128" s="18" t="s">
        <v>123</v>
      </c>
      <c r="B7128" s="27">
        <v>5</v>
      </c>
      <c r="C7128" t="s">
        <v>1963</v>
      </c>
      <c r="D7128">
        <v>2016</v>
      </c>
    </row>
    <row r="7129" spans="1:4" x14ac:dyDescent="0.3">
      <c r="A7129" s="18" t="s">
        <v>123</v>
      </c>
      <c r="B7129" s="27">
        <v>5</v>
      </c>
      <c r="C7129" t="s">
        <v>1963</v>
      </c>
      <c r="D7129">
        <v>2016</v>
      </c>
    </row>
    <row r="7130" spans="1:4" x14ac:dyDescent="0.3">
      <c r="A7130" s="18" t="s">
        <v>123</v>
      </c>
      <c r="B7130" s="27">
        <v>5</v>
      </c>
      <c r="C7130" t="s">
        <v>1963</v>
      </c>
      <c r="D7130">
        <v>2016</v>
      </c>
    </row>
    <row r="7131" spans="1:4" x14ac:dyDescent="0.3">
      <c r="A7131" s="18" t="s">
        <v>123</v>
      </c>
      <c r="B7131" s="27">
        <v>5</v>
      </c>
      <c r="C7131" t="s">
        <v>1963</v>
      </c>
      <c r="D7131">
        <v>2016</v>
      </c>
    </row>
    <row r="7132" spans="1:4" x14ac:dyDescent="0.3">
      <c r="A7132" s="18" t="s">
        <v>90</v>
      </c>
      <c r="B7132" s="27">
        <v>9</v>
      </c>
      <c r="C7132" t="s">
        <v>1963</v>
      </c>
      <c r="D7132">
        <v>2016</v>
      </c>
    </row>
    <row r="7133" spans="1:4" x14ac:dyDescent="0.3">
      <c r="A7133" s="18" t="s">
        <v>96</v>
      </c>
      <c r="B7133" s="27">
        <v>12</v>
      </c>
      <c r="C7133" t="s">
        <v>1963</v>
      </c>
      <c r="D7133">
        <v>2016</v>
      </c>
    </row>
    <row r="7134" spans="1:4" x14ac:dyDescent="0.3">
      <c r="A7134" s="18" t="s">
        <v>90</v>
      </c>
      <c r="B7134" s="27">
        <v>9</v>
      </c>
      <c r="C7134" t="s">
        <v>1963</v>
      </c>
      <c r="D7134">
        <v>2016</v>
      </c>
    </row>
    <row r="7135" spans="1:4" x14ac:dyDescent="0.3">
      <c r="A7135" s="18" t="s">
        <v>90</v>
      </c>
      <c r="B7135" s="27">
        <v>9</v>
      </c>
      <c r="C7135" t="s">
        <v>1963</v>
      </c>
      <c r="D7135">
        <v>2016</v>
      </c>
    </row>
    <row r="7136" spans="1:4" x14ac:dyDescent="0.3">
      <c r="A7136" s="18" t="s">
        <v>90</v>
      </c>
      <c r="B7136" s="27">
        <v>9</v>
      </c>
      <c r="C7136" t="s">
        <v>1963</v>
      </c>
      <c r="D7136">
        <v>2016</v>
      </c>
    </row>
    <row r="7137" spans="1:4" x14ac:dyDescent="0.3">
      <c r="A7137" s="18" t="s">
        <v>90</v>
      </c>
      <c r="B7137" s="27">
        <v>9</v>
      </c>
      <c r="C7137" t="s">
        <v>1963</v>
      </c>
      <c r="D7137">
        <v>2016</v>
      </c>
    </row>
    <row r="7138" spans="1:4" x14ac:dyDescent="0.3">
      <c r="A7138" s="18" t="s">
        <v>90</v>
      </c>
      <c r="B7138" s="27">
        <v>9</v>
      </c>
      <c r="C7138" t="s">
        <v>1963</v>
      </c>
      <c r="D7138">
        <v>2016</v>
      </c>
    </row>
    <row r="7139" spans="1:4" x14ac:dyDescent="0.3">
      <c r="A7139" s="18" t="s">
        <v>90</v>
      </c>
      <c r="B7139" s="27">
        <v>9</v>
      </c>
      <c r="C7139" t="s">
        <v>1963</v>
      </c>
      <c r="D7139">
        <v>2016</v>
      </c>
    </row>
    <row r="7140" spans="1:4" x14ac:dyDescent="0.3">
      <c r="A7140" s="18" t="s">
        <v>90</v>
      </c>
      <c r="B7140" s="27">
        <v>9</v>
      </c>
      <c r="C7140" t="s">
        <v>1963</v>
      </c>
      <c r="D7140">
        <v>2016</v>
      </c>
    </row>
    <row r="7141" spans="1:4" x14ac:dyDescent="0.3">
      <c r="A7141" s="18" t="s">
        <v>90</v>
      </c>
      <c r="B7141" s="27">
        <v>9</v>
      </c>
      <c r="C7141" t="s">
        <v>1963</v>
      </c>
      <c r="D7141">
        <v>2016</v>
      </c>
    </row>
    <row r="7142" spans="1:4" x14ac:dyDescent="0.3">
      <c r="A7142" s="18" t="s">
        <v>90</v>
      </c>
      <c r="B7142" s="27">
        <v>9</v>
      </c>
      <c r="C7142" t="s">
        <v>1963</v>
      </c>
      <c r="D7142">
        <v>2016</v>
      </c>
    </row>
    <row r="7143" spans="1:4" x14ac:dyDescent="0.3">
      <c r="A7143" s="18" t="s">
        <v>116</v>
      </c>
      <c r="B7143" s="27">
        <v>10</v>
      </c>
      <c r="C7143" t="s">
        <v>1963</v>
      </c>
      <c r="D7143">
        <v>2016</v>
      </c>
    </row>
    <row r="7144" spans="1:4" x14ac:dyDescent="0.3">
      <c r="A7144" s="18" t="s">
        <v>92</v>
      </c>
      <c r="B7144" s="27">
        <v>18</v>
      </c>
      <c r="C7144" t="s">
        <v>1963</v>
      </c>
      <c r="D7144">
        <v>2016</v>
      </c>
    </row>
    <row r="7145" spans="1:4" x14ac:dyDescent="0.3">
      <c r="A7145" s="18" t="s">
        <v>92</v>
      </c>
      <c r="B7145" s="27">
        <v>18</v>
      </c>
      <c r="C7145" t="s">
        <v>1963</v>
      </c>
      <c r="D7145">
        <v>2016</v>
      </c>
    </row>
    <row r="7146" spans="1:4" x14ac:dyDescent="0.3">
      <c r="A7146" s="18" t="s">
        <v>90</v>
      </c>
      <c r="B7146" s="27">
        <v>9</v>
      </c>
      <c r="C7146" t="s">
        <v>1963</v>
      </c>
      <c r="D7146">
        <v>2016</v>
      </c>
    </row>
    <row r="7147" spans="1:4" x14ac:dyDescent="0.3">
      <c r="A7147" s="18" t="s">
        <v>90</v>
      </c>
      <c r="B7147" s="27">
        <v>9</v>
      </c>
      <c r="C7147" t="s">
        <v>1963</v>
      </c>
      <c r="D7147">
        <v>2016</v>
      </c>
    </row>
    <row r="7148" spans="1:4" x14ac:dyDescent="0.3">
      <c r="A7148" s="18" t="s">
        <v>90</v>
      </c>
      <c r="B7148" s="27">
        <v>9</v>
      </c>
      <c r="C7148" t="s">
        <v>1963</v>
      </c>
      <c r="D7148">
        <v>2016</v>
      </c>
    </row>
    <row r="7149" spans="1:4" x14ac:dyDescent="0.3">
      <c r="A7149" s="18" t="s">
        <v>90</v>
      </c>
      <c r="B7149" s="27">
        <v>9</v>
      </c>
      <c r="C7149" t="s">
        <v>1963</v>
      </c>
      <c r="D7149">
        <v>2016</v>
      </c>
    </row>
    <row r="7150" spans="1:4" x14ac:dyDescent="0.3">
      <c r="A7150" s="18" t="s">
        <v>90</v>
      </c>
      <c r="B7150" s="27">
        <v>9</v>
      </c>
      <c r="C7150" t="s">
        <v>1963</v>
      </c>
      <c r="D7150">
        <v>2016</v>
      </c>
    </row>
    <row r="7151" spans="1:4" x14ac:dyDescent="0.3">
      <c r="A7151" s="18" t="s">
        <v>90</v>
      </c>
      <c r="B7151" s="27">
        <v>9</v>
      </c>
      <c r="C7151" t="s">
        <v>1963</v>
      </c>
      <c r="D7151">
        <v>2016</v>
      </c>
    </row>
    <row r="7152" spans="1:4" x14ac:dyDescent="0.3">
      <c r="A7152" s="18" t="s">
        <v>93</v>
      </c>
      <c r="B7152" s="27">
        <v>22</v>
      </c>
      <c r="C7152" t="s">
        <v>1963</v>
      </c>
      <c r="D7152">
        <v>2016</v>
      </c>
    </row>
    <row r="7153" spans="1:4" x14ac:dyDescent="0.3">
      <c r="A7153" s="18" t="s">
        <v>127</v>
      </c>
      <c r="B7153" s="27">
        <v>4</v>
      </c>
      <c r="C7153" t="s">
        <v>1963</v>
      </c>
      <c r="D7153">
        <v>2016</v>
      </c>
    </row>
    <row r="7154" spans="1:4" x14ac:dyDescent="0.3">
      <c r="A7154" s="18" t="s">
        <v>127</v>
      </c>
      <c r="B7154" s="27">
        <v>4</v>
      </c>
      <c r="C7154" t="s">
        <v>1963</v>
      </c>
      <c r="D7154">
        <v>2016</v>
      </c>
    </row>
    <row r="7155" spans="1:4" x14ac:dyDescent="0.3">
      <c r="A7155" s="18" t="s">
        <v>127</v>
      </c>
      <c r="B7155" s="27">
        <v>4</v>
      </c>
      <c r="C7155" t="s">
        <v>1963</v>
      </c>
      <c r="D7155">
        <v>2016</v>
      </c>
    </row>
    <row r="7156" spans="1:4" x14ac:dyDescent="0.3">
      <c r="A7156" s="18" t="s">
        <v>127</v>
      </c>
      <c r="B7156" s="27">
        <v>4</v>
      </c>
      <c r="C7156" t="s">
        <v>1963</v>
      </c>
      <c r="D7156">
        <v>2016</v>
      </c>
    </row>
    <row r="7157" spans="1:4" x14ac:dyDescent="0.3">
      <c r="A7157" s="18" t="s">
        <v>127</v>
      </c>
      <c r="B7157" s="27">
        <v>4</v>
      </c>
      <c r="C7157" t="s">
        <v>1963</v>
      </c>
      <c r="D7157">
        <v>2016</v>
      </c>
    </row>
    <row r="7158" spans="1:4" x14ac:dyDescent="0.3">
      <c r="A7158" s="18" t="s">
        <v>127</v>
      </c>
      <c r="B7158" s="27">
        <v>4</v>
      </c>
      <c r="C7158" t="s">
        <v>1963</v>
      </c>
      <c r="D7158">
        <v>2016</v>
      </c>
    </row>
    <row r="7159" spans="1:4" x14ac:dyDescent="0.3">
      <c r="A7159" s="18" t="s">
        <v>127</v>
      </c>
      <c r="B7159" s="27">
        <v>4</v>
      </c>
      <c r="C7159" t="s">
        <v>1963</v>
      </c>
      <c r="D7159">
        <v>2016</v>
      </c>
    </row>
    <row r="7160" spans="1:4" x14ac:dyDescent="0.3">
      <c r="A7160" s="18" t="s">
        <v>100</v>
      </c>
      <c r="B7160" s="27">
        <v>23</v>
      </c>
      <c r="C7160" t="s">
        <v>1963</v>
      </c>
      <c r="D7160">
        <v>2016</v>
      </c>
    </row>
    <row r="7161" spans="1:4" x14ac:dyDescent="0.3">
      <c r="A7161" s="18" t="s">
        <v>93</v>
      </c>
      <c r="B7161" s="27">
        <v>22</v>
      </c>
      <c r="C7161" t="s">
        <v>1963</v>
      </c>
      <c r="D7161">
        <v>2016</v>
      </c>
    </row>
    <row r="7162" spans="1:4" x14ac:dyDescent="0.3">
      <c r="A7162" s="18" t="s">
        <v>93</v>
      </c>
      <c r="B7162" s="27">
        <v>22</v>
      </c>
      <c r="C7162" t="s">
        <v>1963</v>
      </c>
      <c r="D7162">
        <v>2016</v>
      </c>
    </row>
    <row r="7163" spans="1:4" x14ac:dyDescent="0.3">
      <c r="A7163" s="18" t="s">
        <v>126</v>
      </c>
      <c r="B7163" s="27">
        <v>2</v>
      </c>
      <c r="C7163" t="s">
        <v>1963</v>
      </c>
      <c r="D7163">
        <v>2016</v>
      </c>
    </row>
    <row r="7164" spans="1:4" x14ac:dyDescent="0.3">
      <c r="A7164" s="18" t="s">
        <v>95</v>
      </c>
      <c r="B7164" s="27">
        <v>11</v>
      </c>
      <c r="C7164" t="s">
        <v>1963</v>
      </c>
      <c r="D7164">
        <v>2016</v>
      </c>
    </row>
    <row r="7165" spans="1:4" x14ac:dyDescent="0.3">
      <c r="A7165" s="18" t="s">
        <v>95</v>
      </c>
      <c r="B7165" s="27">
        <v>11</v>
      </c>
      <c r="C7165" t="s">
        <v>1963</v>
      </c>
      <c r="D7165">
        <v>2016</v>
      </c>
    </row>
    <row r="7166" spans="1:4" x14ac:dyDescent="0.3">
      <c r="A7166" s="18" t="s">
        <v>96</v>
      </c>
      <c r="B7166" s="27">
        <v>12</v>
      </c>
      <c r="C7166" t="s">
        <v>1963</v>
      </c>
      <c r="D7166">
        <v>2016</v>
      </c>
    </row>
    <row r="7167" spans="1:4" x14ac:dyDescent="0.3">
      <c r="A7167" s="18" t="s">
        <v>92</v>
      </c>
      <c r="B7167" s="27">
        <v>18</v>
      </c>
      <c r="C7167" t="s">
        <v>1963</v>
      </c>
      <c r="D7167">
        <v>2016</v>
      </c>
    </row>
    <row r="7168" spans="1:4" x14ac:dyDescent="0.3">
      <c r="A7168" s="18" t="s">
        <v>99</v>
      </c>
      <c r="B7168" s="27">
        <v>19</v>
      </c>
      <c r="C7168" t="s">
        <v>1963</v>
      </c>
      <c r="D7168">
        <v>2016</v>
      </c>
    </row>
    <row r="7169" spans="1:4" x14ac:dyDescent="0.3">
      <c r="A7169" s="18" t="s">
        <v>153</v>
      </c>
      <c r="B7169" s="27">
        <v>12</v>
      </c>
      <c r="C7169" t="s">
        <v>1961</v>
      </c>
      <c r="D7169">
        <v>2006</v>
      </c>
    </row>
    <row r="7170" spans="1:4" x14ac:dyDescent="0.3">
      <c r="A7170" s="18" t="s">
        <v>153</v>
      </c>
      <c r="B7170" s="27">
        <v>12</v>
      </c>
      <c r="C7170" t="s">
        <v>1961</v>
      </c>
      <c r="D7170">
        <v>2006</v>
      </c>
    </row>
    <row r="7171" spans="1:4" x14ac:dyDescent="0.3">
      <c r="A7171" s="18" t="s">
        <v>153</v>
      </c>
      <c r="B7171" s="27">
        <v>12</v>
      </c>
      <c r="C7171" t="s">
        <v>1961</v>
      </c>
      <c r="D7171">
        <v>2006</v>
      </c>
    </row>
    <row r="7172" spans="1:4" x14ac:dyDescent="0.3">
      <c r="A7172" s="18" t="s">
        <v>154</v>
      </c>
      <c r="B7172" s="27">
        <v>10</v>
      </c>
      <c r="C7172" t="s">
        <v>1972</v>
      </c>
      <c r="D7172">
        <v>2006</v>
      </c>
    </row>
    <row r="7173" spans="1:4" x14ac:dyDescent="0.3">
      <c r="A7173" s="18" t="s">
        <v>154</v>
      </c>
      <c r="B7173" s="27">
        <v>10</v>
      </c>
      <c r="C7173" t="s">
        <v>1972</v>
      </c>
      <c r="D7173">
        <v>2006</v>
      </c>
    </row>
    <row r="7174" spans="1:4" x14ac:dyDescent="0.3">
      <c r="A7174" s="18" t="s">
        <v>154</v>
      </c>
      <c r="B7174" s="27">
        <v>10</v>
      </c>
      <c r="C7174" t="s">
        <v>1972</v>
      </c>
      <c r="D7174">
        <v>2006</v>
      </c>
    </row>
    <row r="7175" spans="1:4" x14ac:dyDescent="0.3">
      <c r="A7175" s="18" t="s">
        <v>155</v>
      </c>
      <c r="B7175" s="27">
        <v>23</v>
      </c>
      <c r="C7175" t="s">
        <v>1972</v>
      </c>
      <c r="D7175">
        <v>2006</v>
      </c>
    </row>
    <row r="7176" spans="1:4" x14ac:dyDescent="0.3">
      <c r="A7176" s="18" t="s">
        <v>155</v>
      </c>
      <c r="B7176" s="27">
        <v>23</v>
      </c>
      <c r="C7176" t="s">
        <v>1972</v>
      </c>
      <c r="D7176">
        <v>2006</v>
      </c>
    </row>
    <row r="7177" spans="1:4" x14ac:dyDescent="0.3">
      <c r="A7177" s="18" t="s">
        <v>155</v>
      </c>
      <c r="B7177" s="27">
        <v>23</v>
      </c>
      <c r="C7177" t="s">
        <v>1972</v>
      </c>
      <c r="D7177">
        <v>2006</v>
      </c>
    </row>
    <row r="7178" spans="1:4" x14ac:dyDescent="0.3">
      <c r="A7178" s="18" t="s">
        <v>156</v>
      </c>
      <c r="B7178" s="27">
        <v>24</v>
      </c>
      <c r="C7178" t="s">
        <v>1966</v>
      </c>
      <c r="D7178">
        <v>2006</v>
      </c>
    </row>
    <row r="7179" spans="1:4" x14ac:dyDescent="0.3">
      <c r="A7179" s="18" t="s">
        <v>156</v>
      </c>
      <c r="B7179" s="27">
        <v>24</v>
      </c>
      <c r="C7179" t="s">
        <v>1966</v>
      </c>
      <c r="D7179">
        <v>2006</v>
      </c>
    </row>
    <row r="7180" spans="1:4" x14ac:dyDescent="0.3">
      <c r="A7180" s="18" t="s">
        <v>156</v>
      </c>
      <c r="B7180" s="27">
        <v>24</v>
      </c>
      <c r="C7180" t="s">
        <v>1966</v>
      </c>
      <c r="D7180">
        <v>2006</v>
      </c>
    </row>
    <row r="7181" spans="1:4" x14ac:dyDescent="0.3">
      <c r="A7181" s="18" t="s">
        <v>156</v>
      </c>
      <c r="B7181" s="27">
        <v>24</v>
      </c>
      <c r="C7181" t="s">
        <v>1966</v>
      </c>
      <c r="D7181">
        <v>2006</v>
      </c>
    </row>
    <row r="7182" spans="1:4" x14ac:dyDescent="0.3">
      <c r="A7182" s="18" t="s">
        <v>156</v>
      </c>
      <c r="B7182" s="27">
        <v>24</v>
      </c>
      <c r="C7182" t="s">
        <v>1966</v>
      </c>
      <c r="D7182">
        <v>2006</v>
      </c>
    </row>
    <row r="7183" spans="1:4" x14ac:dyDescent="0.3">
      <c r="A7183" s="18" t="s">
        <v>156</v>
      </c>
      <c r="B7183" s="27">
        <v>24</v>
      </c>
      <c r="C7183" t="s">
        <v>1966</v>
      </c>
      <c r="D7183">
        <v>2006</v>
      </c>
    </row>
    <row r="7184" spans="1:4" x14ac:dyDescent="0.3">
      <c r="A7184" s="18" t="s">
        <v>128</v>
      </c>
      <c r="B7184" s="27">
        <v>31</v>
      </c>
      <c r="C7184" t="s">
        <v>1962</v>
      </c>
      <c r="D7184">
        <v>2016</v>
      </c>
    </row>
    <row r="7185" spans="1:4" x14ac:dyDescent="0.3">
      <c r="A7185" s="18" t="s">
        <v>128</v>
      </c>
      <c r="B7185" s="27">
        <v>31</v>
      </c>
      <c r="C7185" t="s">
        <v>1962</v>
      </c>
      <c r="D7185">
        <v>2016</v>
      </c>
    </row>
    <row r="7186" spans="1:4" x14ac:dyDescent="0.3">
      <c r="A7186" s="18" t="s">
        <v>128</v>
      </c>
      <c r="B7186" s="27">
        <v>31</v>
      </c>
      <c r="C7186" t="s">
        <v>1962</v>
      </c>
      <c r="D7186">
        <v>2016</v>
      </c>
    </row>
    <row r="7187" spans="1:4" x14ac:dyDescent="0.3">
      <c r="A7187" s="18" t="s">
        <v>128</v>
      </c>
      <c r="B7187" s="27">
        <v>31</v>
      </c>
      <c r="C7187" t="s">
        <v>1962</v>
      </c>
      <c r="D7187">
        <v>2016</v>
      </c>
    </row>
    <row r="7188" spans="1:4" x14ac:dyDescent="0.3">
      <c r="A7188" s="18" t="s">
        <v>92</v>
      </c>
      <c r="B7188" s="27">
        <v>18</v>
      </c>
      <c r="C7188" t="s">
        <v>1963</v>
      </c>
      <c r="D7188">
        <v>2016</v>
      </c>
    </row>
    <row r="7189" spans="1:4" x14ac:dyDescent="0.3">
      <c r="A7189" s="18" t="s">
        <v>92</v>
      </c>
      <c r="B7189" s="27">
        <v>18</v>
      </c>
      <c r="C7189" t="s">
        <v>1963</v>
      </c>
      <c r="D7189">
        <v>2016</v>
      </c>
    </row>
    <row r="7190" spans="1:4" x14ac:dyDescent="0.3">
      <c r="A7190" s="18" t="s">
        <v>92</v>
      </c>
      <c r="B7190" s="27">
        <v>18</v>
      </c>
      <c r="C7190" t="s">
        <v>1963</v>
      </c>
      <c r="D7190">
        <v>2016</v>
      </c>
    </row>
    <row r="7191" spans="1:4" x14ac:dyDescent="0.3">
      <c r="A7191" s="18" t="s">
        <v>92</v>
      </c>
      <c r="B7191" s="27">
        <v>18</v>
      </c>
      <c r="C7191" t="s">
        <v>1963</v>
      </c>
      <c r="D7191">
        <v>2016</v>
      </c>
    </row>
    <row r="7192" spans="1:4" x14ac:dyDescent="0.3">
      <c r="A7192" s="18" t="s">
        <v>92</v>
      </c>
      <c r="B7192" s="27">
        <v>18</v>
      </c>
      <c r="C7192" t="s">
        <v>1963</v>
      </c>
      <c r="D7192">
        <v>2016</v>
      </c>
    </row>
    <row r="7193" spans="1:4" x14ac:dyDescent="0.3">
      <c r="A7193" s="18" t="s">
        <v>92</v>
      </c>
      <c r="B7193" s="27">
        <v>18</v>
      </c>
      <c r="C7193" t="s">
        <v>1963</v>
      </c>
      <c r="D7193">
        <v>2016</v>
      </c>
    </row>
    <row r="7194" spans="1:4" x14ac:dyDescent="0.3">
      <c r="A7194" s="18" t="s">
        <v>92</v>
      </c>
      <c r="B7194" s="27">
        <v>18</v>
      </c>
      <c r="C7194" t="s">
        <v>1963</v>
      </c>
      <c r="D7194">
        <v>2016</v>
      </c>
    </row>
    <row r="7195" spans="1:4" x14ac:dyDescent="0.3">
      <c r="A7195" s="18" t="s">
        <v>92</v>
      </c>
      <c r="B7195" s="27">
        <v>18</v>
      </c>
      <c r="C7195" t="s">
        <v>1963</v>
      </c>
      <c r="D7195">
        <v>2016</v>
      </c>
    </row>
    <row r="7196" spans="1:4" x14ac:dyDescent="0.3">
      <c r="A7196" s="18" t="s">
        <v>92</v>
      </c>
      <c r="B7196" s="27">
        <v>18</v>
      </c>
      <c r="C7196" t="s">
        <v>1963</v>
      </c>
      <c r="D7196">
        <v>2016</v>
      </c>
    </row>
    <row r="7197" spans="1:4" x14ac:dyDescent="0.3">
      <c r="A7197" s="18" t="s">
        <v>92</v>
      </c>
      <c r="B7197" s="27">
        <v>18</v>
      </c>
      <c r="C7197" t="s">
        <v>1963</v>
      </c>
      <c r="D7197">
        <v>2016</v>
      </c>
    </row>
    <row r="7198" spans="1:4" x14ac:dyDescent="0.3">
      <c r="A7198" s="18" t="s">
        <v>92</v>
      </c>
      <c r="B7198" s="27">
        <v>18</v>
      </c>
      <c r="C7198" t="s">
        <v>1963</v>
      </c>
      <c r="D7198">
        <v>2016</v>
      </c>
    </row>
    <row r="7199" spans="1:4" x14ac:dyDescent="0.3">
      <c r="A7199" s="18" t="s">
        <v>92</v>
      </c>
      <c r="B7199" s="27">
        <v>18</v>
      </c>
      <c r="C7199" t="s">
        <v>1963</v>
      </c>
      <c r="D7199">
        <v>2016</v>
      </c>
    </row>
    <row r="7200" spans="1:4" x14ac:dyDescent="0.3">
      <c r="A7200" s="18" t="s">
        <v>92</v>
      </c>
      <c r="B7200" s="27">
        <v>18</v>
      </c>
      <c r="C7200" t="s">
        <v>1963</v>
      </c>
      <c r="D7200">
        <v>2016</v>
      </c>
    </row>
    <row r="7201" spans="1:4" x14ac:dyDescent="0.3">
      <c r="A7201" s="18" t="s">
        <v>92</v>
      </c>
      <c r="B7201" s="27">
        <v>18</v>
      </c>
      <c r="C7201" t="s">
        <v>1963</v>
      </c>
      <c r="D7201">
        <v>2016</v>
      </c>
    </row>
    <row r="7202" spans="1:4" x14ac:dyDescent="0.3">
      <c r="A7202" s="18" t="s">
        <v>92</v>
      </c>
      <c r="B7202" s="27">
        <v>18</v>
      </c>
      <c r="C7202" t="s">
        <v>1963</v>
      </c>
      <c r="D7202">
        <v>2016</v>
      </c>
    </row>
    <row r="7203" spans="1:4" x14ac:dyDescent="0.3">
      <c r="A7203" s="18" t="s">
        <v>128</v>
      </c>
      <c r="B7203" s="27">
        <v>31</v>
      </c>
      <c r="C7203" t="s">
        <v>1962</v>
      </c>
      <c r="D7203">
        <v>2016</v>
      </c>
    </row>
    <row r="7204" spans="1:4" x14ac:dyDescent="0.3">
      <c r="A7204" s="18" t="s">
        <v>157</v>
      </c>
      <c r="B7204" s="27">
        <v>6</v>
      </c>
      <c r="C7204" t="s">
        <v>1966</v>
      </c>
      <c r="D7204">
        <v>2011</v>
      </c>
    </row>
    <row r="7205" spans="1:4" x14ac:dyDescent="0.3">
      <c r="A7205" s="18" t="s">
        <v>157</v>
      </c>
      <c r="B7205" s="27">
        <v>6</v>
      </c>
      <c r="C7205" t="s">
        <v>1966</v>
      </c>
      <c r="D7205">
        <v>2011</v>
      </c>
    </row>
    <row r="7206" spans="1:4" x14ac:dyDescent="0.3">
      <c r="A7206" s="18" t="s">
        <v>157</v>
      </c>
      <c r="B7206" s="27">
        <v>6</v>
      </c>
      <c r="C7206" t="s">
        <v>1966</v>
      </c>
      <c r="D7206">
        <v>2011</v>
      </c>
    </row>
    <row r="7207" spans="1:4" x14ac:dyDescent="0.3">
      <c r="A7207" s="18" t="s">
        <v>158</v>
      </c>
      <c r="B7207" s="27">
        <v>7</v>
      </c>
      <c r="C7207" t="s">
        <v>1962</v>
      </c>
      <c r="D7207">
        <v>2015</v>
      </c>
    </row>
    <row r="7208" spans="1:4" x14ac:dyDescent="0.3">
      <c r="A7208" s="18" t="s">
        <v>95</v>
      </c>
      <c r="B7208" s="27">
        <v>11</v>
      </c>
      <c r="C7208" t="s">
        <v>1963</v>
      </c>
      <c r="D7208">
        <v>2016</v>
      </c>
    </row>
    <row r="7209" spans="1:4" x14ac:dyDescent="0.3">
      <c r="A7209" s="18" t="s">
        <v>90</v>
      </c>
      <c r="B7209" s="27">
        <v>9</v>
      </c>
      <c r="C7209" t="s">
        <v>1963</v>
      </c>
      <c r="D7209">
        <v>2016</v>
      </c>
    </row>
    <row r="7210" spans="1:4" x14ac:dyDescent="0.3">
      <c r="A7210" s="18" t="s">
        <v>98</v>
      </c>
      <c r="B7210" s="27">
        <v>17</v>
      </c>
      <c r="C7210" t="s">
        <v>1963</v>
      </c>
      <c r="D7210">
        <v>2016</v>
      </c>
    </row>
    <row r="7211" spans="1:4" x14ac:dyDescent="0.3">
      <c r="A7211" s="18" t="s">
        <v>98</v>
      </c>
      <c r="B7211" s="27">
        <v>17</v>
      </c>
      <c r="C7211" t="s">
        <v>1963</v>
      </c>
      <c r="D7211">
        <v>2016</v>
      </c>
    </row>
    <row r="7212" spans="1:4" x14ac:dyDescent="0.3">
      <c r="A7212" s="18" t="s">
        <v>155</v>
      </c>
      <c r="B7212" s="27">
        <v>23</v>
      </c>
      <c r="C7212" t="s">
        <v>1972</v>
      </c>
      <c r="D7212">
        <v>2006</v>
      </c>
    </row>
    <row r="7213" spans="1:4" x14ac:dyDescent="0.3">
      <c r="A7213" s="18" t="s">
        <v>155</v>
      </c>
      <c r="B7213" s="27">
        <v>23</v>
      </c>
      <c r="C7213" t="s">
        <v>1972</v>
      </c>
      <c r="D7213">
        <v>2006</v>
      </c>
    </row>
    <row r="7214" spans="1:4" x14ac:dyDescent="0.3">
      <c r="A7214" s="18" t="s">
        <v>155</v>
      </c>
      <c r="B7214" s="27">
        <v>23</v>
      </c>
      <c r="C7214" t="s">
        <v>1972</v>
      </c>
      <c r="D7214">
        <v>2006</v>
      </c>
    </row>
    <row r="7215" spans="1:4" x14ac:dyDescent="0.3">
      <c r="A7215" s="18" t="s">
        <v>155</v>
      </c>
      <c r="B7215" s="27">
        <v>23</v>
      </c>
      <c r="C7215" t="s">
        <v>1972</v>
      </c>
      <c r="D7215">
        <v>2006</v>
      </c>
    </row>
    <row r="7216" spans="1:4" x14ac:dyDescent="0.3">
      <c r="A7216" s="18" t="s">
        <v>155</v>
      </c>
      <c r="B7216" s="27">
        <v>23</v>
      </c>
      <c r="C7216" t="s">
        <v>1972</v>
      </c>
      <c r="D7216">
        <v>2006</v>
      </c>
    </row>
    <row r="7217" spans="1:4" x14ac:dyDescent="0.3">
      <c r="A7217" s="18" t="s">
        <v>155</v>
      </c>
      <c r="B7217" s="27">
        <v>23</v>
      </c>
      <c r="C7217" t="s">
        <v>1972</v>
      </c>
      <c r="D7217">
        <v>2006</v>
      </c>
    </row>
    <row r="7218" spans="1:4" x14ac:dyDescent="0.3">
      <c r="A7218" s="18" t="s">
        <v>159</v>
      </c>
      <c r="B7218" s="27">
        <v>31</v>
      </c>
      <c r="C7218" t="s">
        <v>1972</v>
      </c>
      <c r="D7218">
        <v>2006</v>
      </c>
    </row>
    <row r="7219" spans="1:4" x14ac:dyDescent="0.3">
      <c r="A7219" s="18" t="s">
        <v>159</v>
      </c>
      <c r="B7219" s="27">
        <v>31</v>
      </c>
      <c r="C7219" t="s">
        <v>1972</v>
      </c>
      <c r="D7219">
        <v>2006</v>
      </c>
    </row>
    <row r="7220" spans="1:4" x14ac:dyDescent="0.3">
      <c r="A7220" s="18" t="s">
        <v>159</v>
      </c>
      <c r="B7220" s="27">
        <v>31</v>
      </c>
      <c r="C7220" t="s">
        <v>1972</v>
      </c>
      <c r="D7220">
        <v>2006</v>
      </c>
    </row>
    <row r="7221" spans="1:4" x14ac:dyDescent="0.3">
      <c r="A7221" s="18" t="s">
        <v>159</v>
      </c>
      <c r="B7221" s="27">
        <v>31</v>
      </c>
      <c r="C7221" t="s">
        <v>1972</v>
      </c>
      <c r="D7221">
        <v>2006</v>
      </c>
    </row>
    <row r="7222" spans="1:4" x14ac:dyDescent="0.3">
      <c r="A7222" s="18" t="s">
        <v>159</v>
      </c>
      <c r="B7222" s="27">
        <v>31</v>
      </c>
      <c r="C7222" t="s">
        <v>1972</v>
      </c>
      <c r="D7222">
        <v>2006</v>
      </c>
    </row>
    <row r="7223" spans="1:4" x14ac:dyDescent="0.3">
      <c r="A7223" s="18" t="s">
        <v>159</v>
      </c>
      <c r="B7223" s="27">
        <v>31</v>
      </c>
      <c r="C7223" t="s">
        <v>1972</v>
      </c>
      <c r="D7223">
        <v>2006</v>
      </c>
    </row>
    <row r="7224" spans="1:4" x14ac:dyDescent="0.3">
      <c r="A7224" s="18" t="s">
        <v>159</v>
      </c>
      <c r="B7224" s="27">
        <v>31</v>
      </c>
      <c r="C7224" t="s">
        <v>1972</v>
      </c>
      <c r="D7224">
        <v>2006</v>
      </c>
    </row>
    <row r="7225" spans="1:4" x14ac:dyDescent="0.3">
      <c r="A7225" s="18" t="s">
        <v>159</v>
      </c>
      <c r="B7225" s="27">
        <v>31</v>
      </c>
      <c r="C7225" t="s">
        <v>1972</v>
      </c>
      <c r="D7225">
        <v>2006</v>
      </c>
    </row>
    <row r="7226" spans="1:4" x14ac:dyDescent="0.3">
      <c r="A7226" s="18" t="s">
        <v>159</v>
      </c>
      <c r="B7226" s="27">
        <v>31</v>
      </c>
      <c r="C7226" t="s">
        <v>1972</v>
      </c>
      <c r="D7226">
        <v>2006</v>
      </c>
    </row>
    <row r="7227" spans="1:4" x14ac:dyDescent="0.3">
      <c r="A7227" s="18" t="s">
        <v>70</v>
      </c>
      <c r="B7227" s="27">
        <v>22</v>
      </c>
      <c r="C7227" t="s">
        <v>1961</v>
      </c>
      <c r="D7227">
        <v>2006</v>
      </c>
    </row>
    <row r="7228" spans="1:4" x14ac:dyDescent="0.3">
      <c r="A7228" s="18" t="s">
        <v>70</v>
      </c>
      <c r="B7228" s="27">
        <v>22</v>
      </c>
      <c r="C7228" t="s">
        <v>1961</v>
      </c>
      <c r="D7228">
        <v>2006</v>
      </c>
    </row>
    <row r="7229" spans="1:4" x14ac:dyDescent="0.3">
      <c r="A7229" s="18" t="s">
        <v>70</v>
      </c>
      <c r="B7229" s="27">
        <v>22</v>
      </c>
      <c r="C7229" t="s">
        <v>1961</v>
      </c>
      <c r="D7229">
        <v>2006</v>
      </c>
    </row>
    <row r="7230" spans="1:4" x14ac:dyDescent="0.3">
      <c r="A7230" s="18" t="s">
        <v>160</v>
      </c>
      <c r="B7230" s="27">
        <v>26</v>
      </c>
      <c r="C7230" t="s">
        <v>1961</v>
      </c>
      <c r="D7230">
        <v>2006</v>
      </c>
    </row>
    <row r="7231" spans="1:4" x14ac:dyDescent="0.3">
      <c r="A7231" s="18" t="s">
        <v>160</v>
      </c>
      <c r="B7231" s="27">
        <v>26</v>
      </c>
      <c r="C7231" t="s">
        <v>1961</v>
      </c>
      <c r="D7231">
        <v>2006</v>
      </c>
    </row>
    <row r="7232" spans="1:4" x14ac:dyDescent="0.3">
      <c r="A7232" s="18" t="s">
        <v>160</v>
      </c>
      <c r="B7232" s="27">
        <v>26</v>
      </c>
      <c r="C7232" t="s">
        <v>1961</v>
      </c>
      <c r="D7232">
        <v>2006</v>
      </c>
    </row>
    <row r="7233" spans="1:4" x14ac:dyDescent="0.3">
      <c r="A7233" s="18" t="s">
        <v>160</v>
      </c>
      <c r="B7233" s="27">
        <v>26</v>
      </c>
      <c r="C7233" t="s">
        <v>1961</v>
      </c>
      <c r="D7233">
        <v>2006</v>
      </c>
    </row>
    <row r="7234" spans="1:4" x14ac:dyDescent="0.3">
      <c r="A7234" s="18" t="s">
        <v>160</v>
      </c>
      <c r="B7234" s="27">
        <v>26</v>
      </c>
      <c r="C7234" t="s">
        <v>1961</v>
      </c>
      <c r="D7234">
        <v>2006</v>
      </c>
    </row>
    <row r="7235" spans="1:4" x14ac:dyDescent="0.3">
      <c r="A7235" s="18" t="s">
        <v>160</v>
      </c>
      <c r="B7235" s="27">
        <v>26</v>
      </c>
      <c r="C7235" t="s">
        <v>1961</v>
      </c>
      <c r="D7235">
        <v>2006</v>
      </c>
    </row>
    <row r="7236" spans="1:4" x14ac:dyDescent="0.3">
      <c r="A7236" s="18" t="s">
        <v>161</v>
      </c>
      <c r="B7236" s="27">
        <v>21</v>
      </c>
      <c r="C7236" t="s">
        <v>1961</v>
      </c>
      <c r="D7236">
        <v>2006</v>
      </c>
    </row>
    <row r="7237" spans="1:4" x14ac:dyDescent="0.3">
      <c r="A7237" s="18" t="s">
        <v>161</v>
      </c>
      <c r="B7237" s="27">
        <v>21</v>
      </c>
      <c r="C7237" t="s">
        <v>1961</v>
      </c>
      <c r="D7237">
        <v>2006</v>
      </c>
    </row>
    <row r="7238" spans="1:4" x14ac:dyDescent="0.3">
      <c r="A7238" s="18" t="s">
        <v>161</v>
      </c>
      <c r="B7238" s="27">
        <v>21</v>
      </c>
      <c r="C7238" t="s">
        <v>1961</v>
      </c>
      <c r="D7238">
        <v>2006</v>
      </c>
    </row>
    <row r="7239" spans="1:4" x14ac:dyDescent="0.3">
      <c r="A7239" s="18" t="s">
        <v>70</v>
      </c>
      <c r="B7239" s="27">
        <v>22</v>
      </c>
      <c r="C7239" t="s">
        <v>1961</v>
      </c>
      <c r="D7239">
        <v>2006</v>
      </c>
    </row>
    <row r="7240" spans="1:4" x14ac:dyDescent="0.3">
      <c r="A7240" s="18" t="s">
        <v>70</v>
      </c>
      <c r="B7240" s="27">
        <v>22</v>
      </c>
      <c r="C7240" t="s">
        <v>1961</v>
      </c>
      <c r="D7240">
        <v>2006</v>
      </c>
    </row>
    <row r="7241" spans="1:4" x14ac:dyDescent="0.3">
      <c r="A7241" s="18" t="s">
        <v>70</v>
      </c>
      <c r="B7241" s="27">
        <v>22</v>
      </c>
      <c r="C7241" t="s">
        <v>1961</v>
      </c>
      <c r="D7241">
        <v>2006</v>
      </c>
    </row>
    <row r="7242" spans="1:4" x14ac:dyDescent="0.3">
      <c r="A7242" s="18" t="s">
        <v>70</v>
      </c>
      <c r="B7242" s="27">
        <v>22</v>
      </c>
      <c r="C7242" t="s">
        <v>1961</v>
      </c>
      <c r="D7242">
        <v>2006</v>
      </c>
    </row>
    <row r="7243" spans="1:4" x14ac:dyDescent="0.3">
      <c r="A7243" s="18" t="s">
        <v>70</v>
      </c>
      <c r="B7243" s="27">
        <v>22</v>
      </c>
      <c r="C7243" t="s">
        <v>1961</v>
      </c>
      <c r="D7243">
        <v>2006</v>
      </c>
    </row>
    <row r="7244" spans="1:4" x14ac:dyDescent="0.3">
      <c r="A7244" s="18" t="s">
        <v>70</v>
      </c>
      <c r="B7244" s="27">
        <v>22</v>
      </c>
      <c r="C7244" t="s">
        <v>1961</v>
      </c>
      <c r="D7244">
        <v>2006</v>
      </c>
    </row>
    <row r="7245" spans="1:4" x14ac:dyDescent="0.3">
      <c r="A7245" s="18" t="s">
        <v>162</v>
      </c>
      <c r="B7245" s="27">
        <v>23</v>
      </c>
      <c r="C7245" t="s">
        <v>1961</v>
      </c>
      <c r="D7245">
        <v>2006</v>
      </c>
    </row>
    <row r="7246" spans="1:4" x14ac:dyDescent="0.3">
      <c r="A7246" s="18" t="s">
        <v>162</v>
      </c>
      <c r="B7246" s="27">
        <v>23</v>
      </c>
      <c r="C7246" t="s">
        <v>1961</v>
      </c>
      <c r="D7246">
        <v>2006</v>
      </c>
    </row>
    <row r="7247" spans="1:4" x14ac:dyDescent="0.3">
      <c r="A7247" s="18" t="s">
        <v>162</v>
      </c>
      <c r="B7247" s="27">
        <v>23</v>
      </c>
      <c r="C7247" t="s">
        <v>1961</v>
      </c>
      <c r="D7247">
        <v>2006</v>
      </c>
    </row>
    <row r="7248" spans="1:4" x14ac:dyDescent="0.3">
      <c r="A7248" s="18" t="s">
        <v>162</v>
      </c>
      <c r="B7248" s="27">
        <v>23</v>
      </c>
      <c r="C7248" t="s">
        <v>1961</v>
      </c>
      <c r="D7248">
        <v>2006</v>
      </c>
    </row>
    <row r="7249" spans="1:4" x14ac:dyDescent="0.3">
      <c r="A7249" s="18" t="s">
        <v>162</v>
      </c>
      <c r="B7249" s="27">
        <v>23</v>
      </c>
      <c r="C7249" t="s">
        <v>1961</v>
      </c>
      <c r="D7249">
        <v>2006</v>
      </c>
    </row>
    <row r="7250" spans="1:4" x14ac:dyDescent="0.3">
      <c r="A7250" s="18" t="s">
        <v>162</v>
      </c>
      <c r="B7250" s="27">
        <v>23</v>
      </c>
      <c r="C7250" t="s">
        <v>1961</v>
      </c>
      <c r="D7250">
        <v>2006</v>
      </c>
    </row>
    <row r="7251" spans="1:4" x14ac:dyDescent="0.3">
      <c r="A7251" s="18" t="s">
        <v>160</v>
      </c>
      <c r="B7251" s="27">
        <v>26</v>
      </c>
      <c r="C7251" t="s">
        <v>1961</v>
      </c>
      <c r="D7251">
        <v>2006</v>
      </c>
    </row>
    <row r="7252" spans="1:4" x14ac:dyDescent="0.3">
      <c r="A7252" s="18" t="s">
        <v>160</v>
      </c>
      <c r="B7252" s="27">
        <v>26</v>
      </c>
      <c r="C7252" t="s">
        <v>1961</v>
      </c>
      <c r="D7252">
        <v>2006</v>
      </c>
    </row>
    <row r="7253" spans="1:4" x14ac:dyDescent="0.3">
      <c r="A7253" s="18" t="s">
        <v>160</v>
      </c>
      <c r="B7253" s="27">
        <v>26</v>
      </c>
      <c r="C7253" t="s">
        <v>1961</v>
      </c>
      <c r="D7253">
        <v>2006</v>
      </c>
    </row>
    <row r="7254" spans="1:4" x14ac:dyDescent="0.3">
      <c r="A7254" s="18" t="s">
        <v>160</v>
      </c>
      <c r="B7254" s="27">
        <v>26</v>
      </c>
      <c r="C7254" t="s">
        <v>1961</v>
      </c>
      <c r="D7254">
        <v>2006</v>
      </c>
    </row>
    <row r="7255" spans="1:4" x14ac:dyDescent="0.3">
      <c r="A7255" s="18" t="s">
        <v>160</v>
      </c>
      <c r="B7255" s="27">
        <v>26</v>
      </c>
      <c r="C7255" t="s">
        <v>1961</v>
      </c>
      <c r="D7255">
        <v>2006</v>
      </c>
    </row>
    <row r="7256" spans="1:4" x14ac:dyDescent="0.3">
      <c r="A7256" s="18" t="s">
        <v>160</v>
      </c>
      <c r="B7256" s="27">
        <v>26</v>
      </c>
      <c r="C7256" t="s">
        <v>1961</v>
      </c>
      <c r="D7256">
        <v>2006</v>
      </c>
    </row>
    <row r="7257" spans="1:4" x14ac:dyDescent="0.3">
      <c r="A7257" s="18" t="s">
        <v>70</v>
      </c>
      <c r="B7257" s="27">
        <v>22</v>
      </c>
      <c r="C7257" t="s">
        <v>1961</v>
      </c>
      <c r="D7257">
        <v>2006</v>
      </c>
    </row>
    <row r="7258" spans="1:4" x14ac:dyDescent="0.3">
      <c r="A7258" s="18" t="s">
        <v>70</v>
      </c>
      <c r="B7258" s="27">
        <v>22</v>
      </c>
      <c r="C7258" t="s">
        <v>1961</v>
      </c>
      <c r="D7258">
        <v>2006</v>
      </c>
    </row>
    <row r="7259" spans="1:4" x14ac:dyDescent="0.3">
      <c r="A7259" s="18" t="s">
        <v>70</v>
      </c>
      <c r="B7259" s="27">
        <v>22</v>
      </c>
      <c r="C7259" t="s">
        <v>1961</v>
      </c>
      <c r="D7259">
        <v>2006</v>
      </c>
    </row>
    <row r="7260" spans="1:4" x14ac:dyDescent="0.3">
      <c r="A7260" s="18" t="s">
        <v>163</v>
      </c>
      <c r="B7260" s="27">
        <v>27</v>
      </c>
      <c r="C7260" t="s">
        <v>1961</v>
      </c>
      <c r="D7260">
        <v>2006</v>
      </c>
    </row>
    <row r="7261" spans="1:4" x14ac:dyDescent="0.3">
      <c r="A7261" s="18" t="s">
        <v>163</v>
      </c>
      <c r="B7261" s="27">
        <v>27</v>
      </c>
      <c r="C7261" t="s">
        <v>1961</v>
      </c>
      <c r="D7261">
        <v>2006</v>
      </c>
    </row>
    <row r="7262" spans="1:4" x14ac:dyDescent="0.3">
      <c r="A7262" s="18" t="s">
        <v>163</v>
      </c>
      <c r="B7262" s="27">
        <v>27</v>
      </c>
      <c r="C7262" t="s">
        <v>1961</v>
      </c>
      <c r="D7262">
        <v>2006</v>
      </c>
    </row>
    <row r="7263" spans="1:4" x14ac:dyDescent="0.3">
      <c r="A7263" s="18" t="s">
        <v>163</v>
      </c>
      <c r="B7263" s="27">
        <v>27</v>
      </c>
      <c r="C7263" t="s">
        <v>1961</v>
      </c>
      <c r="D7263">
        <v>2006</v>
      </c>
    </row>
    <row r="7264" spans="1:4" x14ac:dyDescent="0.3">
      <c r="A7264" s="18" t="s">
        <v>163</v>
      </c>
      <c r="B7264" s="27">
        <v>27</v>
      </c>
      <c r="C7264" t="s">
        <v>1961</v>
      </c>
      <c r="D7264">
        <v>2006</v>
      </c>
    </row>
    <row r="7265" spans="1:4" x14ac:dyDescent="0.3">
      <c r="A7265" s="18" t="s">
        <v>163</v>
      </c>
      <c r="B7265" s="27">
        <v>27</v>
      </c>
      <c r="C7265" t="s">
        <v>1961</v>
      </c>
      <c r="D7265">
        <v>2006</v>
      </c>
    </row>
    <row r="7266" spans="1:4" x14ac:dyDescent="0.3">
      <c r="A7266" s="18" t="s">
        <v>163</v>
      </c>
      <c r="B7266" s="27">
        <v>27</v>
      </c>
      <c r="C7266" t="s">
        <v>1961</v>
      </c>
      <c r="D7266">
        <v>2006</v>
      </c>
    </row>
    <row r="7267" spans="1:4" x14ac:dyDescent="0.3">
      <c r="A7267" s="18" t="s">
        <v>163</v>
      </c>
      <c r="B7267" s="27">
        <v>27</v>
      </c>
      <c r="C7267" t="s">
        <v>1961</v>
      </c>
      <c r="D7267">
        <v>2006</v>
      </c>
    </row>
    <row r="7268" spans="1:4" x14ac:dyDescent="0.3">
      <c r="A7268" s="18" t="s">
        <v>163</v>
      </c>
      <c r="B7268" s="27">
        <v>27</v>
      </c>
      <c r="C7268" t="s">
        <v>1961</v>
      </c>
      <c r="D7268">
        <v>2006</v>
      </c>
    </row>
    <row r="7269" spans="1:4" x14ac:dyDescent="0.3">
      <c r="A7269" s="18" t="s">
        <v>163</v>
      </c>
      <c r="B7269" s="27">
        <v>27</v>
      </c>
      <c r="C7269" t="s">
        <v>1961</v>
      </c>
      <c r="D7269">
        <v>2006</v>
      </c>
    </row>
    <row r="7270" spans="1:4" x14ac:dyDescent="0.3">
      <c r="A7270" s="18" t="s">
        <v>163</v>
      </c>
      <c r="B7270" s="27">
        <v>27</v>
      </c>
      <c r="C7270" t="s">
        <v>1961</v>
      </c>
      <c r="D7270">
        <v>2006</v>
      </c>
    </row>
    <row r="7271" spans="1:4" x14ac:dyDescent="0.3">
      <c r="A7271" s="18" t="s">
        <v>163</v>
      </c>
      <c r="B7271" s="27">
        <v>27</v>
      </c>
      <c r="C7271" t="s">
        <v>1961</v>
      </c>
      <c r="D7271">
        <v>2006</v>
      </c>
    </row>
    <row r="7272" spans="1:4" x14ac:dyDescent="0.3">
      <c r="A7272" s="18" t="s">
        <v>163</v>
      </c>
      <c r="B7272" s="27">
        <v>27</v>
      </c>
      <c r="C7272" t="s">
        <v>1961</v>
      </c>
      <c r="D7272">
        <v>2006</v>
      </c>
    </row>
    <row r="7273" spans="1:4" x14ac:dyDescent="0.3">
      <c r="A7273" s="18" t="s">
        <v>163</v>
      </c>
      <c r="B7273" s="27">
        <v>27</v>
      </c>
      <c r="C7273" t="s">
        <v>1961</v>
      </c>
      <c r="D7273">
        <v>2006</v>
      </c>
    </row>
    <row r="7274" spans="1:4" x14ac:dyDescent="0.3">
      <c r="A7274" s="18" t="s">
        <v>163</v>
      </c>
      <c r="B7274" s="27">
        <v>27</v>
      </c>
      <c r="C7274" t="s">
        <v>1961</v>
      </c>
      <c r="D7274">
        <v>2006</v>
      </c>
    </row>
    <row r="7275" spans="1:4" x14ac:dyDescent="0.3">
      <c r="A7275" s="18" t="s">
        <v>163</v>
      </c>
      <c r="B7275" s="27">
        <v>27</v>
      </c>
      <c r="C7275" t="s">
        <v>1961</v>
      </c>
      <c r="D7275">
        <v>2006</v>
      </c>
    </row>
    <row r="7276" spans="1:4" x14ac:dyDescent="0.3">
      <c r="A7276" s="18" t="s">
        <v>163</v>
      </c>
      <c r="B7276" s="27">
        <v>27</v>
      </c>
      <c r="C7276" t="s">
        <v>1961</v>
      </c>
      <c r="D7276">
        <v>2006</v>
      </c>
    </row>
    <row r="7277" spans="1:4" x14ac:dyDescent="0.3">
      <c r="A7277" s="18" t="s">
        <v>163</v>
      </c>
      <c r="B7277" s="27">
        <v>27</v>
      </c>
      <c r="C7277" t="s">
        <v>1961</v>
      </c>
      <c r="D7277">
        <v>2006</v>
      </c>
    </row>
    <row r="7278" spans="1:4" x14ac:dyDescent="0.3">
      <c r="A7278" s="18" t="s">
        <v>163</v>
      </c>
      <c r="B7278" s="27">
        <v>27</v>
      </c>
      <c r="C7278" t="s">
        <v>1961</v>
      </c>
      <c r="D7278">
        <v>2006</v>
      </c>
    </row>
    <row r="7279" spans="1:4" x14ac:dyDescent="0.3">
      <c r="A7279" s="18" t="s">
        <v>163</v>
      </c>
      <c r="B7279" s="27">
        <v>27</v>
      </c>
      <c r="C7279" t="s">
        <v>1961</v>
      </c>
      <c r="D7279">
        <v>2006</v>
      </c>
    </row>
    <row r="7280" spans="1:4" x14ac:dyDescent="0.3">
      <c r="A7280" s="18" t="s">
        <v>163</v>
      </c>
      <c r="B7280" s="27">
        <v>27</v>
      </c>
      <c r="C7280" t="s">
        <v>1961</v>
      </c>
      <c r="D7280">
        <v>2006</v>
      </c>
    </row>
    <row r="7281" spans="1:4" x14ac:dyDescent="0.3">
      <c r="A7281" s="18" t="s">
        <v>163</v>
      </c>
      <c r="B7281" s="27">
        <v>27</v>
      </c>
      <c r="C7281" t="s">
        <v>1961</v>
      </c>
      <c r="D7281">
        <v>2006</v>
      </c>
    </row>
    <row r="7282" spans="1:4" x14ac:dyDescent="0.3">
      <c r="A7282" s="18" t="s">
        <v>163</v>
      </c>
      <c r="B7282" s="27">
        <v>27</v>
      </c>
      <c r="C7282" t="s">
        <v>1961</v>
      </c>
      <c r="D7282">
        <v>2006</v>
      </c>
    </row>
    <row r="7283" spans="1:4" x14ac:dyDescent="0.3">
      <c r="A7283" s="18" t="s">
        <v>163</v>
      </c>
      <c r="B7283" s="27">
        <v>27</v>
      </c>
      <c r="C7283" t="s">
        <v>1961</v>
      </c>
      <c r="D7283">
        <v>2006</v>
      </c>
    </row>
    <row r="7284" spans="1:4" x14ac:dyDescent="0.3">
      <c r="A7284" s="18" t="s">
        <v>145</v>
      </c>
      <c r="B7284" s="27">
        <v>26</v>
      </c>
      <c r="C7284" t="s">
        <v>1966</v>
      </c>
      <c r="D7284">
        <v>2006</v>
      </c>
    </row>
    <row r="7285" spans="1:4" x14ac:dyDescent="0.3">
      <c r="A7285" s="18" t="s">
        <v>145</v>
      </c>
      <c r="B7285" s="27">
        <v>26</v>
      </c>
      <c r="C7285" t="s">
        <v>1966</v>
      </c>
      <c r="D7285">
        <v>2006</v>
      </c>
    </row>
    <row r="7286" spans="1:4" x14ac:dyDescent="0.3">
      <c r="A7286" s="18" t="s">
        <v>145</v>
      </c>
      <c r="B7286" s="27">
        <v>26</v>
      </c>
      <c r="C7286" t="s">
        <v>1966</v>
      </c>
      <c r="D7286">
        <v>2006</v>
      </c>
    </row>
    <row r="7287" spans="1:4" x14ac:dyDescent="0.3">
      <c r="A7287" s="18" t="s">
        <v>145</v>
      </c>
      <c r="B7287" s="27">
        <v>26</v>
      </c>
      <c r="C7287" t="s">
        <v>1966</v>
      </c>
      <c r="D7287">
        <v>2006</v>
      </c>
    </row>
    <row r="7288" spans="1:4" x14ac:dyDescent="0.3">
      <c r="A7288" s="18" t="s">
        <v>145</v>
      </c>
      <c r="B7288" s="27">
        <v>26</v>
      </c>
      <c r="C7288" t="s">
        <v>1966</v>
      </c>
      <c r="D7288">
        <v>2006</v>
      </c>
    </row>
    <row r="7289" spans="1:4" x14ac:dyDescent="0.3">
      <c r="A7289" s="18" t="s">
        <v>145</v>
      </c>
      <c r="B7289" s="27">
        <v>26</v>
      </c>
      <c r="C7289" t="s">
        <v>1966</v>
      </c>
      <c r="D7289">
        <v>2006</v>
      </c>
    </row>
    <row r="7290" spans="1:4" x14ac:dyDescent="0.3">
      <c r="A7290" s="18" t="s">
        <v>145</v>
      </c>
      <c r="B7290" s="27">
        <v>26</v>
      </c>
      <c r="C7290" t="s">
        <v>1966</v>
      </c>
      <c r="D7290">
        <v>2006</v>
      </c>
    </row>
    <row r="7291" spans="1:4" x14ac:dyDescent="0.3">
      <c r="A7291" s="18" t="s">
        <v>145</v>
      </c>
      <c r="B7291" s="27">
        <v>26</v>
      </c>
      <c r="C7291" t="s">
        <v>1966</v>
      </c>
      <c r="D7291">
        <v>2006</v>
      </c>
    </row>
    <row r="7292" spans="1:4" x14ac:dyDescent="0.3">
      <c r="A7292" s="18" t="s">
        <v>145</v>
      </c>
      <c r="B7292" s="27">
        <v>26</v>
      </c>
      <c r="C7292" t="s">
        <v>1966</v>
      </c>
      <c r="D7292">
        <v>2006</v>
      </c>
    </row>
    <row r="7293" spans="1:4" x14ac:dyDescent="0.3">
      <c r="A7293" s="18" t="s">
        <v>145</v>
      </c>
      <c r="B7293" s="27">
        <v>26</v>
      </c>
      <c r="C7293" t="s">
        <v>1966</v>
      </c>
      <c r="D7293">
        <v>2006</v>
      </c>
    </row>
    <row r="7294" spans="1:4" x14ac:dyDescent="0.3">
      <c r="A7294" s="18" t="s">
        <v>145</v>
      </c>
      <c r="B7294" s="27">
        <v>26</v>
      </c>
      <c r="C7294" t="s">
        <v>1966</v>
      </c>
      <c r="D7294">
        <v>2006</v>
      </c>
    </row>
    <row r="7295" spans="1:4" x14ac:dyDescent="0.3">
      <c r="A7295" s="18" t="s">
        <v>145</v>
      </c>
      <c r="B7295" s="27">
        <v>26</v>
      </c>
      <c r="C7295" t="s">
        <v>1966</v>
      </c>
      <c r="D7295">
        <v>2006</v>
      </c>
    </row>
    <row r="7296" spans="1:4" x14ac:dyDescent="0.3">
      <c r="A7296" s="18" t="s">
        <v>145</v>
      </c>
      <c r="B7296" s="27">
        <v>26</v>
      </c>
      <c r="C7296" t="s">
        <v>1966</v>
      </c>
      <c r="D7296">
        <v>2006</v>
      </c>
    </row>
    <row r="7297" spans="1:4" x14ac:dyDescent="0.3">
      <c r="A7297" s="18" t="s">
        <v>145</v>
      </c>
      <c r="B7297" s="27">
        <v>26</v>
      </c>
      <c r="C7297" t="s">
        <v>1966</v>
      </c>
      <c r="D7297">
        <v>2006</v>
      </c>
    </row>
    <row r="7298" spans="1:4" x14ac:dyDescent="0.3">
      <c r="A7298" s="18" t="s">
        <v>145</v>
      </c>
      <c r="B7298" s="27">
        <v>26</v>
      </c>
      <c r="C7298" t="s">
        <v>1966</v>
      </c>
      <c r="D7298">
        <v>2006</v>
      </c>
    </row>
    <row r="7299" spans="1:4" x14ac:dyDescent="0.3">
      <c r="A7299" s="18" t="s">
        <v>145</v>
      </c>
      <c r="B7299" s="27">
        <v>26</v>
      </c>
      <c r="C7299" t="s">
        <v>1966</v>
      </c>
      <c r="D7299">
        <v>2006</v>
      </c>
    </row>
    <row r="7300" spans="1:4" x14ac:dyDescent="0.3">
      <c r="A7300" s="18" t="s">
        <v>145</v>
      </c>
      <c r="B7300" s="27">
        <v>26</v>
      </c>
      <c r="C7300" t="s">
        <v>1966</v>
      </c>
      <c r="D7300">
        <v>2006</v>
      </c>
    </row>
    <row r="7301" spans="1:4" x14ac:dyDescent="0.3">
      <c r="A7301" s="18" t="s">
        <v>145</v>
      </c>
      <c r="B7301" s="27">
        <v>26</v>
      </c>
      <c r="C7301" t="s">
        <v>1966</v>
      </c>
      <c r="D7301">
        <v>2006</v>
      </c>
    </row>
    <row r="7302" spans="1:4" x14ac:dyDescent="0.3">
      <c r="A7302" s="18" t="s">
        <v>164</v>
      </c>
      <c r="B7302" s="27">
        <v>27</v>
      </c>
      <c r="C7302" t="s">
        <v>1966</v>
      </c>
      <c r="D7302">
        <v>2006</v>
      </c>
    </row>
    <row r="7303" spans="1:4" x14ac:dyDescent="0.3">
      <c r="A7303" s="18" t="s">
        <v>164</v>
      </c>
      <c r="B7303" s="27">
        <v>27</v>
      </c>
      <c r="C7303" t="s">
        <v>1966</v>
      </c>
      <c r="D7303">
        <v>2006</v>
      </c>
    </row>
    <row r="7304" spans="1:4" x14ac:dyDescent="0.3">
      <c r="A7304" s="18" t="s">
        <v>164</v>
      </c>
      <c r="B7304" s="27">
        <v>27</v>
      </c>
      <c r="C7304" t="s">
        <v>1966</v>
      </c>
      <c r="D7304">
        <v>2006</v>
      </c>
    </row>
    <row r="7305" spans="1:4" x14ac:dyDescent="0.3">
      <c r="A7305" s="18" t="s">
        <v>164</v>
      </c>
      <c r="B7305" s="27">
        <v>27</v>
      </c>
      <c r="C7305" t="s">
        <v>1966</v>
      </c>
      <c r="D7305">
        <v>2006</v>
      </c>
    </row>
    <row r="7306" spans="1:4" x14ac:dyDescent="0.3">
      <c r="A7306" s="18" t="s">
        <v>164</v>
      </c>
      <c r="B7306" s="27">
        <v>27</v>
      </c>
      <c r="C7306" t="s">
        <v>1966</v>
      </c>
      <c r="D7306">
        <v>2006</v>
      </c>
    </row>
    <row r="7307" spans="1:4" x14ac:dyDescent="0.3">
      <c r="A7307" s="18" t="s">
        <v>164</v>
      </c>
      <c r="B7307" s="27">
        <v>27</v>
      </c>
      <c r="C7307" t="s">
        <v>1966</v>
      </c>
      <c r="D7307">
        <v>2006</v>
      </c>
    </row>
    <row r="7308" spans="1:4" x14ac:dyDescent="0.3">
      <c r="A7308" s="18" t="s">
        <v>164</v>
      </c>
      <c r="B7308" s="27">
        <v>27</v>
      </c>
      <c r="C7308" t="s">
        <v>1966</v>
      </c>
      <c r="D7308">
        <v>2006</v>
      </c>
    </row>
    <row r="7309" spans="1:4" x14ac:dyDescent="0.3">
      <c r="A7309" s="18" t="s">
        <v>164</v>
      </c>
      <c r="B7309" s="27">
        <v>27</v>
      </c>
      <c r="C7309" t="s">
        <v>1966</v>
      </c>
      <c r="D7309">
        <v>2006</v>
      </c>
    </row>
    <row r="7310" spans="1:4" x14ac:dyDescent="0.3">
      <c r="A7310" s="18" t="s">
        <v>164</v>
      </c>
      <c r="B7310" s="27">
        <v>27</v>
      </c>
      <c r="C7310" t="s">
        <v>1966</v>
      </c>
      <c r="D7310">
        <v>2006</v>
      </c>
    </row>
    <row r="7311" spans="1:4" x14ac:dyDescent="0.3">
      <c r="A7311" s="18" t="s">
        <v>165</v>
      </c>
      <c r="B7311" s="27">
        <v>28</v>
      </c>
      <c r="C7311" t="s">
        <v>1966</v>
      </c>
      <c r="D7311">
        <v>2006</v>
      </c>
    </row>
    <row r="7312" spans="1:4" x14ac:dyDescent="0.3">
      <c r="A7312" s="18" t="s">
        <v>165</v>
      </c>
      <c r="B7312" s="27">
        <v>28</v>
      </c>
      <c r="C7312" t="s">
        <v>1966</v>
      </c>
      <c r="D7312">
        <v>2006</v>
      </c>
    </row>
    <row r="7313" spans="1:4" x14ac:dyDescent="0.3">
      <c r="A7313" s="18" t="s">
        <v>165</v>
      </c>
      <c r="B7313" s="27">
        <v>28</v>
      </c>
      <c r="C7313" t="s">
        <v>1966</v>
      </c>
      <c r="D7313">
        <v>2006</v>
      </c>
    </row>
    <row r="7314" spans="1:4" x14ac:dyDescent="0.3">
      <c r="A7314" s="18" t="s">
        <v>164</v>
      </c>
      <c r="B7314" s="27">
        <v>27</v>
      </c>
      <c r="C7314" t="s">
        <v>1966</v>
      </c>
      <c r="D7314">
        <v>2006</v>
      </c>
    </row>
    <row r="7315" spans="1:4" x14ac:dyDescent="0.3">
      <c r="A7315" s="18" t="s">
        <v>164</v>
      </c>
      <c r="B7315" s="27">
        <v>27</v>
      </c>
      <c r="C7315" t="s">
        <v>1966</v>
      </c>
      <c r="D7315">
        <v>2006</v>
      </c>
    </row>
    <row r="7316" spans="1:4" x14ac:dyDescent="0.3">
      <c r="A7316" s="18" t="s">
        <v>164</v>
      </c>
      <c r="B7316" s="27">
        <v>27</v>
      </c>
      <c r="C7316" t="s">
        <v>1966</v>
      </c>
      <c r="D7316">
        <v>2006</v>
      </c>
    </row>
    <row r="7317" spans="1:4" x14ac:dyDescent="0.3">
      <c r="A7317" s="18" t="s">
        <v>164</v>
      </c>
      <c r="B7317" s="27">
        <v>27</v>
      </c>
      <c r="C7317" t="s">
        <v>1966</v>
      </c>
      <c r="D7317">
        <v>2006</v>
      </c>
    </row>
    <row r="7318" spans="1:4" x14ac:dyDescent="0.3">
      <c r="A7318" s="18" t="s">
        <v>164</v>
      </c>
      <c r="B7318" s="27">
        <v>27</v>
      </c>
      <c r="C7318" t="s">
        <v>1966</v>
      </c>
      <c r="D7318">
        <v>2006</v>
      </c>
    </row>
    <row r="7319" spans="1:4" x14ac:dyDescent="0.3">
      <c r="A7319" s="18" t="s">
        <v>164</v>
      </c>
      <c r="B7319" s="27">
        <v>27</v>
      </c>
      <c r="C7319" t="s">
        <v>1966</v>
      </c>
      <c r="D7319">
        <v>2006</v>
      </c>
    </row>
    <row r="7320" spans="1:4" x14ac:dyDescent="0.3">
      <c r="A7320" s="18" t="s">
        <v>164</v>
      </c>
      <c r="B7320" s="27">
        <v>27</v>
      </c>
      <c r="C7320" t="s">
        <v>1966</v>
      </c>
      <c r="D7320">
        <v>2006</v>
      </c>
    </row>
    <row r="7321" spans="1:4" x14ac:dyDescent="0.3">
      <c r="A7321" s="18" t="s">
        <v>164</v>
      </c>
      <c r="B7321" s="27">
        <v>27</v>
      </c>
      <c r="C7321" t="s">
        <v>1966</v>
      </c>
      <c r="D7321">
        <v>2006</v>
      </c>
    </row>
    <row r="7322" spans="1:4" x14ac:dyDescent="0.3">
      <c r="A7322" s="18" t="s">
        <v>164</v>
      </c>
      <c r="B7322" s="27">
        <v>27</v>
      </c>
      <c r="C7322" t="s">
        <v>1966</v>
      </c>
      <c r="D7322">
        <v>2006</v>
      </c>
    </row>
    <row r="7323" spans="1:4" x14ac:dyDescent="0.3">
      <c r="A7323" s="18" t="s">
        <v>164</v>
      </c>
      <c r="B7323" s="27">
        <v>27</v>
      </c>
      <c r="C7323" t="s">
        <v>1966</v>
      </c>
      <c r="D7323">
        <v>2006</v>
      </c>
    </row>
    <row r="7324" spans="1:4" x14ac:dyDescent="0.3">
      <c r="A7324" s="18" t="s">
        <v>164</v>
      </c>
      <c r="B7324" s="27">
        <v>27</v>
      </c>
      <c r="C7324" t="s">
        <v>1966</v>
      </c>
      <c r="D7324">
        <v>2006</v>
      </c>
    </row>
    <row r="7325" spans="1:4" x14ac:dyDescent="0.3">
      <c r="A7325" s="18" t="s">
        <v>164</v>
      </c>
      <c r="B7325" s="27">
        <v>27</v>
      </c>
      <c r="C7325" t="s">
        <v>1966</v>
      </c>
      <c r="D7325">
        <v>2006</v>
      </c>
    </row>
    <row r="7326" spans="1:4" x14ac:dyDescent="0.3">
      <c r="A7326" s="18" t="s">
        <v>164</v>
      </c>
      <c r="B7326" s="27">
        <v>27</v>
      </c>
      <c r="C7326" t="s">
        <v>1966</v>
      </c>
      <c r="D7326">
        <v>2006</v>
      </c>
    </row>
    <row r="7327" spans="1:4" x14ac:dyDescent="0.3">
      <c r="A7327" s="18" t="s">
        <v>164</v>
      </c>
      <c r="B7327" s="27">
        <v>27</v>
      </c>
      <c r="C7327" t="s">
        <v>1966</v>
      </c>
      <c r="D7327">
        <v>2006</v>
      </c>
    </row>
    <row r="7328" spans="1:4" x14ac:dyDescent="0.3">
      <c r="A7328" s="18" t="s">
        <v>164</v>
      </c>
      <c r="B7328" s="27">
        <v>27</v>
      </c>
      <c r="C7328" t="s">
        <v>1966</v>
      </c>
      <c r="D7328">
        <v>2006</v>
      </c>
    </row>
    <row r="7329" spans="1:4" x14ac:dyDescent="0.3">
      <c r="A7329" s="18" t="s">
        <v>166</v>
      </c>
      <c r="B7329" s="27">
        <v>29</v>
      </c>
      <c r="C7329" t="s">
        <v>1968</v>
      </c>
      <c r="D7329">
        <v>2006</v>
      </c>
    </row>
    <row r="7330" spans="1:4" x14ac:dyDescent="0.3">
      <c r="A7330" s="18" t="s">
        <v>166</v>
      </c>
      <c r="B7330" s="27">
        <v>29</v>
      </c>
      <c r="C7330" t="s">
        <v>1968</v>
      </c>
      <c r="D7330">
        <v>2006</v>
      </c>
    </row>
    <row r="7331" spans="1:4" x14ac:dyDescent="0.3">
      <c r="A7331" s="18" t="s">
        <v>166</v>
      </c>
      <c r="B7331" s="27">
        <v>29</v>
      </c>
      <c r="C7331" t="s">
        <v>1968</v>
      </c>
      <c r="D7331">
        <v>2006</v>
      </c>
    </row>
    <row r="7332" spans="1:4" x14ac:dyDescent="0.3">
      <c r="A7332" s="18" t="s">
        <v>166</v>
      </c>
      <c r="B7332" s="27">
        <v>29</v>
      </c>
      <c r="C7332" t="s">
        <v>1968</v>
      </c>
      <c r="D7332">
        <v>2006</v>
      </c>
    </row>
    <row r="7333" spans="1:4" x14ac:dyDescent="0.3">
      <c r="A7333" s="18" t="s">
        <v>166</v>
      </c>
      <c r="B7333" s="27">
        <v>29</v>
      </c>
      <c r="C7333" t="s">
        <v>1968</v>
      </c>
      <c r="D7333">
        <v>2006</v>
      </c>
    </row>
    <row r="7334" spans="1:4" x14ac:dyDescent="0.3">
      <c r="A7334" s="18" t="s">
        <v>166</v>
      </c>
      <c r="B7334" s="27">
        <v>29</v>
      </c>
      <c r="C7334" t="s">
        <v>1968</v>
      </c>
      <c r="D7334">
        <v>2006</v>
      </c>
    </row>
    <row r="7335" spans="1:4" x14ac:dyDescent="0.3">
      <c r="A7335" s="18" t="s">
        <v>166</v>
      </c>
      <c r="B7335" s="27">
        <v>29</v>
      </c>
      <c r="C7335" t="s">
        <v>1968</v>
      </c>
      <c r="D7335">
        <v>2006</v>
      </c>
    </row>
    <row r="7336" spans="1:4" x14ac:dyDescent="0.3">
      <c r="A7336" s="18" t="s">
        <v>166</v>
      </c>
      <c r="B7336" s="27">
        <v>29</v>
      </c>
      <c r="C7336" t="s">
        <v>1968</v>
      </c>
      <c r="D7336">
        <v>2006</v>
      </c>
    </row>
    <row r="7337" spans="1:4" x14ac:dyDescent="0.3">
      <c r="A7337" s="18" t="s">
        <v>166</v>
      </c>
      <c r="B7337" s="27">
        <v>29</v>
      </c>
      <c r="C7337" t="s">
        <v>1968</v>
      </c>
      <c r="D7337">
        <v>2006</v>
      </c>
    </row>
    <row r="7338" spans="1:4" x14ac:dyDescent="0.3">
      <c r="A7338" s="18" t="s">
        <v>166</v>
      </c>
      <c r="B7338" s="27">
        <v>29</v>
      </c>
      <c r="C7338" t="s">
        <v>1968</v>
      </c>
      <c r="D7338">
        <v>2006</v>
      </c>
    </row>
    <row r="7339" spans="1:4" x14ac:dyDescent="0.3">
      <c r="A7339" s="18" t="s">
        <v>166</v>
      </c>
      <c r="B7339" s="27">
        <v>29</v>
      </c>
      <c r="C7339" t="s">
        <v>1968</v>
      </c>
      <c r="D7339">
        <v>2006</v>
      </c>
    </row>
    <row r="7340" spans="1:4" x14ac:dyDescent="0.3">
      <c r="A7340" s="18" t="s">
        <v>166</v>
      </c>
      <c r="B7340" s="27">
        <v>29</v>
      </c>
      <c r="C7340" t="s">
        <v>1968</v>
      </c>
      <c r="D7340">
        <v>2006</v>
      </c>
    </row>
    <row r="7341" spans="1:4" x14ac:dyDescent="0.3">
      <c r="A7341" s="18" t="s">
        <v>166</v>
      </c>
      <c r="B7341" s="27">
        <v>29</v>
      </c>
      <c r="C7341" t="s">
        <v>1968</v>
      </c>
      <c r="D7341">
        <v>2006</v>
      </c>
    </row>
    <row r="7342" spans="1:4" x14ac:dyDescent="0.3">
      <c r="A7342" s="18" t="s">
        <v>166</v>
      </c>
      <c r="B7342" s="27">
        <v>29</v>
      </c>
      <c r="C7342" t="s">
        <v>1968</v>
      </c>
      <c r="D7342">
        <v>2006</v>
      </c>
    </row>
    <row r="7343" spans="1:4" x14ac:dyDescent="0.3">
      <c r="A7343" s="18" t="s">
        <v>166</v>
      </c>
      <c r="B7343" s="27">
        <v>29</v>
      </c>
      <c r="C7343" t="s">
        <v>1968</v>
      </c>
      <c r="D7343">
        <v>2006</v>
      </c>
    </row>
    <row r="7344" spans="1:4" x14ac:dyDescent="0.3">
      <c r="A7344" s="18" t="s">
        <v>166</v>
      </c>
      <c r="B7344" s="27">
        <v>29</v>
      </c>
      <c r="C7344" t="s">
        <v>1968</v>
      </c>
      <c r="D7344">
        <v>2006</v>
      </c>
    </row>
    <row r="7345" spans="1:4" x14ac:dyDescent="0.3">
      <c r="A7345" s="18" t="s">
        <v>166</v>
      </c>
      <c r="B7345" s="27">
        <v>29</v>
      </c>
      <c r="C7345" t="s">
        <v>1968</v>
      </c>
      <c r="D7345">
        <v>2006</v>
      </c>
    </row>
    <row r="7346" spans="1:4" x14ac:dyDescent="0.3">
      <c r="A7346" s="18" t="s">
        <v>166</v>
      </c>
      <c r="B7346" s="27">
        <v>29</v>
      </c>
      <c r="C7346" t="s">
        <v>1968</v>
      </c>
      <c r="D7346">
        <v>2006</v>
      </c>
    </row>
    <row r="7347" spans="1:4" x14ac:dyDescent="0.3">
      <c r="A7347" s="18" t="s">
        <v>166</v>
      </c>
      <c r="B7347" s="27">
        <v>29</v>
      </c>
      <c r="C7347" t="s">
        <v>1968</v>
      </c>
      <c r="D7347">
        <v>2006</v>
      </c>
    </row>
    <row r="7348" spans="1:4" x14ac:dyDescent="0.3">
      <c r="A7348" s="18" t="s">
        <v>166</v>
      </c>
      <c r="B7348" s="27">
        <v>29</v>
      </c>
      <c r="C7348" t="s">
        <v>1968</v>
      </c>
      <c r="D7348">
        <v>2006</v>
      </c>
    </row>
    <row r="7349" spans="1:4" x14ac:dyDescent="0.3">
      <c r="A7349" s="18" t="s">
        <v>166</v>
      </c>
      <c r="B7349" s="27">
        <v>29</v>
      </c>
      <c r="C7349" t="s">
        <v>1968</v>
      </c>
      <c r="D7349">
        <v>2006</v>
      </c>
    </row>
    <row r="7350" spans="1:4" x14ac:dyDescent="0.3">
      <c r="A7350" s="18" t="s">
        <v>166</v>
      </c>
      <c r="B7350" s="27">
        <v>29</v>
      </c>
      <c r="C7350" t="s">
        <v>1968</v>
      </c>
      <c r="D7350">
        <v>2006</v>
      </c>
    </row>
    <row r="7351" spans="1:4" x14ac:dyDescent="0.3">
      <c r="A7351" s="18" t="s">
        <v>166</v>
      </c>
      <c r="B7351" s="27">
        <v>29</v>
      </c>
      <c r="C7351" t="s">
        <v>1968</v>
      </c>
      <c r="D7351">
        <v>2006</v>
      </c>
    </row>
    <row r="7352" spans="1:4" x14ac:dyDescent="0.3">
      <c r="A7352" s="18" t="s">
        <v>166</v>
      </c>
      <c r="B7352" s="27">
        <v>29</v>
      </c>
      <c r="C7352" t="s">
        <v>1968</v>
      </c>
      <c r="D7352">
        <v>2006</v>
      </c>
    </row>
    <row r="7353" spans="1:4" x14ac:dyDescent="0.3">
      <c r="A7353" s="18" t="s">
        <v>166</v>
      </c>
      <c r="B7353" s="27">
        <v>29</v>
      </c>
      <c r="C7353" t="s">
        <v>1968</v>
      </c>
      <c r="D7353">
        <v>2006</v>
      </c>
    </row>
    <row r="7354" spans="1:4" x14ac:dyDescent="0.3">
      <c r="A7354" s="18" t="s">
        <v>166</v>
      </c>
      <c r="B7354" s="27">
        <v>29</v>
      </c>
      <c r="C7354" t="s">
        <v>1968</v>
      </c>
      <c r="D7354">
        <v>2006</v>
      </c>
    </row>
    <row r="7355" spans="1:4" x14ac:dyDescent="0.3">
      <c r="A7355" s="18" t="s">
        <v>166</v>
      </c>
      <c r="B7355" s="27">
        <v>29</v>
      </c>
      <c r="C7355" t="s">
        <v>1968</v>
      </c>
      <c r="D7355">
        <v>2006</v>
      </c>
    </row>
    <row r="7356" spans="1:4" x14ac:dyDescent="0.3">
      <c r="A7356" s="18" t="s">
        <v>166</v>
      </c>
      <c r="B7356" s="27">
        <v>29</v>
      </c>
      <c r="C7356" t="s">
        <v>1968</v>
      </c>
      <c r="D7356">
        <v>2006</v>
      </c>
    </row>
    <row r="7357" spans="1:4" x14ac:dyDescent="0.3">
      <c r="A7357" s="18" t="s">
        <v>166</v>
      </c>
      <c r="B7357" s="27">
        <v>29</v>
      </c>
      <c r="C7357" t="s">
        <v>1968</v>
      </c>
      <c r="D7357">
        <v>2006</v>
      </c>
    </row>
    <row r="7358" spans="1:4" x14ac:dyDescent="0.3">
      <c r="A7358" s="18" t="s">
        <v>166</v>
      </c>
      <c r="B7358" s="27">
        <v>29</v>
      </c>
      <c r="C7358" t="s">
        <v>1968</v>
      </c>
      <c r="D7358">
        <v>2006</v>
      </c>
    </row>
    <row r="7359" spans="1:4" x14ac:dyDescent="0.3">
      <c r="A7359" s="18" t="s">
        <v>167</v>
      </c>
      <c r="B7359" s="27">
        <v>31</v>
      </c>
      <c r="C7359" t="s">
        <v>1969</v>
      </c>
      <c r="D7359">
        <v>2006</v>
      </c>
    </row>
    <row r="7360" spans="1:4" x14ac:dyDescent="0.3">
      <c r="A7360" s="18" t="s">
        <v>167</v>
      </c>
      <c r="B7360" s="27">
        <v>31</v>
      </c>
      <c r="C7360" t="s">
        <v>1969</v>
      </c>
      <c r="D7360">
        <v>2006</v>
      </c>
    </row>
    <row r="7361" spans="1:4" x14ac:dyDescent="0.3">
      <c r="A7361" s="18" t="s">
        <v>167</v>
      </c>
      <c r="B7361" s="27">
        <v>31</v>
      </c>
      <c r="C7361" t="s">
        <v>1969</v>
      </c>
      <c r="D7361">
        <v>2006</v>
      </c>
    </row>
    <row r="7362" spans="1:4" x14ac:dyDescent="0.3">
      <c r="A7362" s="18" t="s">
        <v>167</v>
      </c>
      <c r="B7362" s="27">
        <v>31</v>
      </c>
      <c r="C7362" t="s">
        <v>1969</v>
      </c>
      <c r="D7362">
        <v>2006</v>
      </c>
    </row>
    <row r="7363" spans="1:4" x14ac:dyDescent="0.3">
      <c r="A7363" s="18" t="s">
        <v>167</v>
      </c>
      <c r="B7363" s="27">
        <v>31</v>
      </c>
      <c r="C7363" t="s">
        <v>1969</v>
      </c>
      <c r="D7363">
        <v>2006</v>
      </c>
    </row>
    <row r="7364" spans="1:4" x14ac:dyDescent="0.3">
      <c r="A7364" s="18" t="s">
        <v>167</v>
      </c>
      <c r="B7364" s="27">
        <v>31</v>
      </c>
      <c r="C7364" t="s">
        <v>1969</v>
      </c>
      <c r="D7364">
        <v>2006</v>
      </c>
    </row>
    <row r="7365" spans="1:4" x14ac:dyDescent="0.3">
      <c r="A7365" s="18" t="s">
        <v>167</v>
      </c>
      <c r="B7365" s="27">
        <v>31</v>
      </c>
      <c r="C7365" t="s">
        <v>1969</v>
      </c>
      <c r="D7365">
        <v>2006</v>
      </c>
    </row>
    <row r="7366" spans="1:4" x14ac:dyDescent="0.3">
      <c r="A7366" s="18" t="s">
        <v>167</v>
      </c>
      <c r="B7366" s="27">
        <v>31</v>
      </c>
      <c r="C7366" t="s">
        <v>1969</v>
      </c>
      <c r="D7366">
        <v>2006</v>
      </c>
    </row>
    <row r="7367" spans="1:4" x14ac:dyDescent="0.3">
      <c r="A7367" s="18" t="s">
        <v>167</v>
      </c>
      <c r="B7367" s="27">
        <v>31</v>
      </c>
      <c r="C7367" t="s">
        <v>1969</v>
      </c>
      <c r="D7367">
        <v>2006</v>
      </c>
    </row>
    <row r="7368" spans="1:4" x14ac:dyDescent="0.3">
      <c r="A7368" s="18" t="s">
        <v>167</v>
      </c>
      <c r="B7368" s="27">
        <v>31</v>
      </c>
      <c r="C7368" t="s">
        <v>1969</v>
      </c>
      <c r="D7368">
        <v>2006</v>
      </c>
    </row>
    <row r="7369" spans="1:4" x14ac:dyDescent="0.3">
      <c r="A7369" s="18" t="s">
        <v>167</v>
      </c>
      <c r="B7369" s="27">
        <v>31</v>
      </c>
      <c r="C7369" t="s">
        <v>1969</v>
      </c>
      <c r="D7369">
        <v>2006</v>
      </c>
    </row>
    <row r="7370" spans="1:4" x14ac:dyDescent="0.3">
      <c r="A7370" s="18" t="s">
        <v>167</v>
      </c>
      <c r="B7370" s="27">
        <v>31</v>
      </c>
      <c r="C7370" t="s">
        <v>1969</v>
      </c>
      <c r="D7370">
        <v>2006</v>
      </c>
    </row>
    <row r="7371" spans="1:4" x14ac:dyDescent="0.3">
      <c r="A7371" s="18" t="s">
        <v>167</v>
      </c>
      <c r="B7371" s="27">
        <v>31</v>
      </c>
      <c r="C7371" t="s">
        <v>1969</v>
      </c>
      <c r="D7371">
        <v>2006</v>
      </c>
    </row>
    <row r="7372" spans="1:4" x14ac:dyDescent="0.3">
      <c r="A7372" s="18" t="s">
        <v>167</v>
      </c>
      <c r="B7372" s="27">
        <v>31</v>
      </c>
      <c r="C7372" t="s">
        <v>1969</v>
      </c>
      <c r="D7372">
        <v>2006</v>
      </c>
    </row>
    <row r="7373" spans="1:4" x14ac:dyDescent="0.3">
      <c r="A7373" s="18" t="s">
        <v>167</v>
      </c>
      <c r="B7373" s="27">
        <v>31</v>
      </c>
      <c r="C7373" t="s">
        <v>1969</v>
      </c>
      <c r="D7373">
        <v>2006</v>
      </c>
    </row>
    <row r="7374" spans="1:4" x14ac:dyDescent="0.3">
      <c r="A7374" s="18" t="s">
        <v>167</v>
      </c>
      <c r="B7374" s="27">
        <v>31</v>
      </c>
      <c r="C7374" t="s">
        <v>1969</v>
      </c>
      <c r="D7374">
        <v>2006</v>
      </c>
    </row>
    <row r="7375" spans="1:4" x14ac:dyDescent="0.3">
      <c r="A7375" s="18" t="s">
        <v>167</v>
      </c>
      <c r="B7375" s="27">
        <v>31</v>
      </c>
      <c r="C7375" t="s">
        <v>1969</v>
      </c>
      <c r="D7375">
        <v>2006</v>
      </c>
    </row>
    <row r="7376" spans="1:4" x14ac:dyDescent="0.3">
      <c r="A7376" s="18" t="s">
        <v>167</v>
      </c>
      <c r="B7376" s="27">
        <v>31</v>
      </c>
      <c r="C7376" t="s">
        <v>1969</v>
      </c>
      <c r="D7376">
        <v>2006</v>
      </c>
    </row>
    <row r="7377" spans="1:4" x14ac:dyDescent="0.3">
      <c r="A7377" s="18" t="s">
        <v>167</v>
      </c>
      <c r="B7377" s="27">
        <v>31</v>
      </c>
      <c r="C7377" t="s">
        <v>1969</v>
      </c>
      <c r="D7377">
        <v>2006</v>
      </c>
    </row>
    <row r="7378" spans="1:4" x14ac:dyDescent="0.3">
      <c r="A7378" s="18" t="s">
        <v>167</v>
      </c>
      <c r="B7378" s="27">
        <v>31</v>
      </c>
      <c r="C7378" t="s">
        <v>1969</v>
      </c>
      <c r="D7378">
        <v>2006</v>
      </c>
    </row>
    <row r="7379" spans="1:4" x14ac:dyDescent="0.3">
      <c r="A7379" s="18" t="s">
        <v>167</v>
      </c>
      <c r="B7379" s="27">
        <v>31</v>
      </c>
      <c r="C7379" t="s">
        <v>1969</v>
      </c>
      <c r="D7379">
        <v>2006</v>
      </c>
    </row>
    <row r="7380" spans="1:4" x14ac:dyDescent="0.3">
      <c r="A7380" s="18" t="s">
        <v>167</v>
      </c>
      <c r="B7380" s="27">
        <v>31</v>
      </c>
      <c r="C7380" t="s">
        <v>1969</v>
      </c>
      <c r="D7380">
        <v>2006</v>
      </c>
    </row>
    <row r="7381" spans="1:4" x14ac:dyDescent="0.3">
      <c r="A7381" s="18" t="s">
        <v>167</v>
      </c>
      <c r="B7381" s="27">
        <v>31</v>
      </c>
      <c r="C7381" t="s">
        <v>1969</v>
      </c>
      <c r="D7381">
        <v>2006</v>
      </c>
    </row>
    <row r="7382" spans="1:4" x14ac:dyDescent="0.3">
      <c r="A7382" s="18" t="s">
        <v>167</v>
      </c>
      <c r="B7382" s="27">
        <v>31</v>
      </c>
      <c r="C7382" t="s">
        <v>1969</v>
      </c>
      <c r="D7382">
        <v>2006</v>
      </c>
    </row>
    <row r="7383" spans="1:4" x14ac:dyDescent="0.3">
      <c r="A7383" s="18" t="s">
        <v>167</v>
      </c>
      <c r="B7383" s="27">
        <v>31</v>
      </c>
      <c r="C7383" t="s">
        <v>1969</v>
      </c>
      <c r="D7383">
        <v>2006</v>
      </c>
    </row>
    <row r="7384" spans="1:4" x14ac:dyDescent="0.3">
      <c r="A7384" s="18" t="s">
        <v>167</v>
      </c>
      <c r="B7384" s="27">
        <v>31</v>
      </c>
      <c r="C7384" t="s">
        <v>1969</v>
      </c>
      <c r="D7384">
        <v>2006</v>
      </c>
    </row>
    <row r="7385" spans="1:4" x14ac:dyDescent="0.3">
      <c r="A7385" s="18" t="s">
        <v>167</v>
      </c>
      <c r="B7385" s="27">
        <v>31</v>
      </c>
      <c r="C7385" t="s">
        <v>1969</v>
      </c>
      <c r="D7385">
        <v>2006</v>
      </c>
    </row>
    <row r="7386" spans="1:4" x14ac:dyDescent="0.3">
      <c r="A7386" s="18" t="s">
        <v>167</v>
      </c>
      <c r="B7386" s="27">
        <v>31</v>
      </c>
      <c r="C7386" t="s">
        <v>1969</v>
      </c>
      <c r="D7386">
        <v>2006</v>
      </c>
    </row>
    <row r="7387" spans="1:4" x14ac:dyDescent="0.3">
      <c r="A7387" s="18" t="s">
        <v>167</v>
      </c>
      <c r="B7387" s="27">
        <v>31</v>
      </c>
      <c r="C7387" t="s">
        <v>1969</v>
      </c>
      <c r="D7387">
        <v>2006</v>
      </c>
    </row>
    <row r="7388" spans="1:4" x14ac:dyDescent="0.3">
      <c r="A7388" s="18" t="s">
        <v>167</v>
      </c>
      <c r="B7388" s="27">
        <v>31</v>
      </c>
      <c r="C7388" t="s">
        <v>1969</v>
      </c>
      <c r="D7388">
        <v>2006</v>
      </c>
    </row>
    <row r="7389" spans="1:4" x14ac:dyDescent="0.3">
      <c r="A7389" s="18" t="s">
        <v>167</v>
      </c>
      <c r="B7389" s="27">
        <v>31</v>
      </c>
      <c r="C7389" t="s">
        <v>1969</v>
      </c>
      <c r="D7389">
        <v>2006</v>
      </c>
    </row>
    <row r="7390" spans="1:4" x14ac:dyDescent="0.3">
      <c r="A7390" s="18" t="s">
        <v>167</v>
      </c>
      <c r="B7390" s="27">
        <v>31</v>
      </c>
      <c r="C7390" t="s">
        <v>1969</v>
      </c>
      <c r="D7390">
        <v>2006</v>
      </c>
    </row>
    <row r="7391" spans="1:4" x14ac:dyDescent="0.3">
      <c r="A7391" s="18" t="s">
        <v>167</v>
      </c>
      <c r="B7391" s="27">
        <v>31</v>
      </c>
      <c r="C7391" t="s">
        <v>1969</v>
      </c>
      <c r="D7391">
        <v>2006</v>
      </c>
    </row>
    <row r="7392" spans="1:4" x14ac:dyDescent="0.3">
      <c r="A7392" s="18" t="s">
        <v>167</v>
      </c>
      <c r="B7392" s="27">
        <v>31</v>
      </c>
      <c r="C7392" t="s">
        <v>1969</v>
      </c>
      <c r="D7392">
        <v>2006</v>
      </c>
    </row>
    <row r="7393" spans="1:4" x14ac:dyDescent="0.3">
      <c r="A7393" s="18" t="s">
        <v>167</v>
      </c>
      <c r="B7393" s="27">
        <v>31</v>
      </c>
      <c r="C7393" t="s">
        <v>1969</v>
      </c>
      <c r="D7393">
        <v>2006</v>
      </c>
    </row>
    <row r="7394" spans="1:4" x14ac:dyDescent="0.3">
      <c r="A7394" s="18" t="s">
        <v>167</v>
      </c>
      <c r="B7394" s="27">
        <v>31</v>
      </c>
      <c r="C7394" t="s">
        <v>1969</v>
      </c>
      <c r="D7394">
        <v>2006</v>
      </c>
    </row>
    <row r="7395" spans="1:4" x14ac:dyDescent="0.3">
      <c r="A7395" s="18" t="s">
        <v>167</v>
      </c>
      <c r="B7395" s="27">
        <v>31</v>
      </c>
      <c r="C7395" t="s">
        <v>1969</v>
      </c>
      <c r="D7395">
        <v>2006</v>
      </c>
    </row>
    <row r="7396" spans="1:4" x14ac:dyDescent="0.3">
      <c r="A7396" s="18" t="s">
        <v>167</v>
      </c>
      <c r="B7396" s="27">
        <v>31</v>
      </c>
      <c r="C7396" t="s">
        <v>1969</v>
      </c>
      <c r="D7396">
        <v>2006</v>
      </c>
    </row>
    <row r="7397" spans="1:4" x14ac:dyDescent="0.3">
      <c r="A7397" s="18" t="s">
        <v>167</v>
      </c>
      <c r="B7397" s="27">
        <v>31</v>
      </c>
      <c r="C7397" t="s">
        <v>1969</v>
      </c>
      <c r="D7397">
        <v>2006</v>
      </c>
    </row>
    <row r="7398" spans="1:4" x14ac:dyDescent="0.3">
      <c r="A7398" s="18" t="s">
        <v>167</v>
      </c>
      <c r="B7398" s="27">
        <v>31</v>
      </c>
      <c r="C7398" t="s">
        <v>1969</v>
      </c>
      <c r="D7398">
        <v>2006</v>
      </c>
    </row>
    <row r="7399" spans="1:4" x14ac:dyDescent="0.3">
      <c r="A7399" s="18" t="s">
        <v>167</v>
      </c>
      <c r="B7399" s="27">
        <v>31</v>
      </c>
      <c r="C7399" t="s">
        <v>1969</v>
      </c>
      <c r="D7399">
        <v>2006</v>
      </c>
    </row>
    <row r="7400" spans="1:4" x14ac:dyDescent="0.3">
      <c r="A7400" s="18" t="s">
        <v>167</v>
      </c>
      <c r="B7400" s="27">
        <v>31</v>
      </c>
      <c r="C7400" t="s">
        <v>1969</v>
      </c>
      <c r="D7400">
        <v>2006</v>
      </c>
    </row>
    <row r="7401" spans="1:4" x14ac:dyDescent="0.3">
      <c r="A7401" s="18" t="s">
        <v>167</v>
      </c>
      <c r="B7401" s="27">
        <v>31</v>
      </c>
      <c r="C7401" t="s">
        <v>1969</v>
      </c>
      <c r="D7401">
        <v>2006</v>
      </c>
    </row>
    <row r="7402" spans="1:4" x14ac:dyDescent="0.3">
      <c r="A7402" s="18" t="s">
        <v>167</v>
      </c>
      <c r="B7402" s="27">
        <v>31</v>
      </c>
      <c r="C7402" t="s">
        <v>1969</v>
      </c>
      <c r="D7402">
        <v>2006</v>
      </c>
    </row>
    <row r="7403" spans="1:4" x14ac:dyDescent="0.3">
      <c r="A7403" s="18" t="s">
        <v>167</v>
      </c>
      <c r="B7403" s="27">
        <v>31</v>
      </c>
      <c r="C7403" t="s">
        <v>1969</v>
      </c>
      <c r="D7403">
        <v>2006</v>
      </c>
    </row>
    <row r="7404" spans="1:4" x14ac:dyDescent="0.3">
      <c r="A7404" s="18" t="s">
        <v>167</v>
      </c>
      <c r="B7404" s="27">
        <v>31</v>
      </c>
      <c r="C7404" t="s">
        <v>1969</v>
      </c>
      <c r="D7404">
        <v>2006</v>
      </c>
    </row>
    <row r="7405" spans="1:4" x14ac:dyDescent="0.3">
      <c r="A7405" s="18" t="s">
        <v>167</v>
      </c>
      <c r="B7405" s="27">
        <v>31</v>
      </c>
      <c r="C7405" t="s">
        <v>1969</v>
      </c>
      <c r="D7405">
        <v>2006</v>
      </c>
    </row>
    <row r="7406" spans="1:4" x14ac:dyDescent="0.3">
      <c r="A7406" s="18" t="s">
        <v>167</v>
      </c>
      <c r="B7406" s="27">
        <v>31</v>
      </c>
      <c r="C7406" t="s">
        <v>1969</v>
      </c>
      <c r="D7406">
        <v>2006</v>
      </c>
    </row>
    <row r="7407" spans="1:4" x14ac:dyDescent="0.3">
      <c r="A7407" s="18" t="s">
        <v>167</v>
      </c>
      <c r="B7407" s="27">
        <v>31</v>
      </c>
      <c r="C7407" t="s">
        <v>1969</v>
      </c>
      <c r="D7407">
        <v>2006</v>
      </c>
    </row>
    <row r="7408" spans="1:4" x14ac:dyDescent="0.3">
      <c r="A7408" s="18" t="s">
        <v>167</v>
      </c>
      <c r="B7408" s="27">
        <v>31</v>
      </c>
      <c r="C7408" t="s">
        <v>1969</v>
      </c>
      <c r="D7408">
        <v>2006</v>
      </c>
    </row>
    <row r="7409" spans="1:4" x14ac:dyDescent="0.3">
      <c r="A7409" s="18" t="s">
        <v>167</v>
      </c>
      <c r="B7409" s="27">
        <v>31</v>
      </c>
      <c r="C7409" t="s">
        <v>1969</v>
      </c>
      <c r="D7409">
        <v>2006</v>
      </c>
    </row>
    <row r="7410" spans="1:4" x14ac:dyDescent="0.3">
      <c r="A7410" s="18" t="s">
        <v>167</v>
      </c>
      <c r="B7410" s="27">
        <v>31</v>
      </c>
      <c r="C7410" t="s">
        <v>1969</v>
      </c>
      <c r="D7410">
        <v>2006</v>
      </c>
    </row>
    <row r="7411" spans="1:4" x14ac:dyDescent="0.3">
      <c r="A7411" s="18" t="s">
        <v>167</v>
      </c>
      <c r="B7411" s="27">
        <v>31</v>
      </c>
      <c r="C7411" t="s">
        <v>1969</v>
      </c>
      <c r="D7411">
        <v>2006</v>
      </c>
    </row>
    <row r="7412" spans="1:4" x14ac:dyDescent="0.3">
      <c r="A7412" s="18" t="s">
        <v>167</v>
      </c>
      <c r="B7412" s="27">
        <v>31</v>
      </c>
      <c r="C7412" t="s">
        <v>1969</v>
      </c>
      <c r="D7412">
        <v>2006</v>
      </c>
    </row>
    <row r="7413" spans="1:4" x14ac:dyDescent="0.3">
      <c r="A7413" s="18" t="s">
        <v>167</v>
      </c>
      <c r="B7413" s="27">
        <v>31</v>
      </c>
      <c r="C7413" t="s">
        <v>1969</v>
      </c>
      <c r="D7413">
        <v>2006</v>
      </c>
    </row>
    <row r="7414" spans="1:4" x14ac:dyDescent="0.3">
      <c r="A7414" s="18" t="s">
        <v>167</v>
      </c>
      <c r="B7414" s="27">
        <v>31</v>
      </c>
      <c r="C7414" t="s">
        <v>1969</v>
      </c>
      <c r="D7414">
        <v>2006</v>
      </c>
    </row>
    <row r="7415" spans="1:4" x14ac:dyDescent="0.3">
      <c r="A7415" s="18" t="s">
        <v>167</v>
      </c>
      <c r="B7415" s="27">
        <v>31</v>
      </c>
      <c r="C7415" t="s">
        <v>1969</v>
      </c>
      <c r="D7415">
        <v>2006</v>
      </c>
    </row>
    <row r="7416" spans="1:4" x14ac:dyDescent="0.3">
      <c r="A7416" s="18" t="s">
        <v>167</v>
      </c>
      <c r="B7416" s="27">
        <v>31</v>
      </c>
      <c r="C7416" t="s">
        <v>1969</v>
      </c>
      <c r="D7416">
        <v>2006</v>
      </c>
    </row>
    <row r="7417" spans="1:4" x14ac:dyDescent="0.3">
      <c r="A7417" s="18" t="s">
        <v>167</v>
      </c>
      <c r="B7417" s="27">
        <v>31</v>
      </c>
      <c r="C7417" t="s">
        <v>1969</v>
      </c>
      <c r="D7417">
        <v>2006</v>
      </c>
    </row>
    <row r="7418" spans="1:4" x14ac:dyDescent="0.3">
      <c r="A7418" s="18" t="s">
        <v>167</v>
      </c>
      <c r="B7418" s="27">
        <v>31</v>
      </c>
      <c r="C7418" t="s">
        <v>1969</v>
      </c>
      <c r="D7418">
        <v>2006</v>
      </c>
    </row>
    <row r="7419" spans="1:4" x14ac:dyDescent="0.3">
      <c r="A7419" s="18" t="s">
        <v>167</v>
      </c>
      <c r="B7419" s="27">
        <v>31</v>
      </c>
      <c r="C7419" t="s">
        <v>1969</v>
      </c>
      <c r="D7419">
        <v>2006</v>
      </c>
    </row>
    <row r="7420" spans="1:4" x14ac:dyDescent="0.3">
      <c r="A7420" s="18" t="s">
        <v>167</v>
      </c>
      <c r="B7420" s="27">
        <v>31</v>
      </c>
      <c r="C7420" t="s">
        <v>1969</v>
      </c>
      <c r="D7420">
        <v>2006</v>
      </c>
    </row>
    <row r="7421" spans="1:4" x14ac:dyDescent="0.3">
      <c r="A7421" s="18" t="s">
        <v>167</v>
      </c>
      <c r="B7421" s="27">
        <v>31</v>
      </c>
      <c r="C7421" t="s">
        <v>1969</v>
      </c>
      <c r="D7421">
        <v>2006</v>
      </c>
    </row>
    <row r="7422" spans="1:4" x14ac:dyDescent="0.3">
      <c r="A7422" s="18" t="s">
        <v>167</v>
      </c>
      <c r="B7422" s="27">
        <v>31</v>
      </c>
      <c r="C7422" t="s">
        <v>1969</v>
      </c>
      <c r="D7422">
        <v>2006</v>
      </c>
    </row>
    <row r="7423" spans="1:4" x14ac:dyDescent="0.3">
      <c r="A7423" s="18" t="s">
        <v>167</v>
      </c>
      <c r="B7423" s="27">
        <v>31</v>
      </c>
      <c r="C7423" t="s">
        <v>1969</v>
      </c>
      <c r="D7423">
        <v>2006</v>
      </c>
    </row>
    <row r="7424" spans="1:4" x14ac:dyDescent="0.3">
      <c r="A7424" s="18" t="s">
        <v>167</v>
      </c>
      <c r="B7424" s="27">
        <v>31</v>
      </c>
      <c r="C7424" t="s">
        <v>1969</v>
      </c>
      <c r="D7424">
        <v>2006</v>
      </c>
    </row>
    <row r="7425" spans="1:4" x14ac:dyDescent="0.3">
      <c r="A7425" s="18" t="s">
        <v>167</v>
      </c>
      <c r="B7425" s="27">
        <v>31</v>
      </c>
      <c r="C7425" t="s">
        <v>1969</v>
      </c>
      <c r="D7425">
        <v>2006</v>
      </c>
    </row>
    <row r="7426" spans="1:4" x14ac:dyDescent="0.3">
      <c r="A7426" s="18" t="s">
        <v>167</v>
      </c>
      <c r="B7426" s="27">
        <v>31</v>
      </c>
      <c r="C7426" t="s">
        <v>1969</v>
      </c>
      <c r="D7426">
        <v>2006</v>
      </c>
    </row>
    <row r="7427" spans="1:4" x14ac:dyDescent="0.3">
      <c r="A7427" s="18" t="s">
        <v>167</v>
      </c>
      <c r="B7427" s="27">
        <v>31</v>
      </c>
      <c r="C7427" t="s">
        <v>1969</v>
      </c>
      <c r="D7427">
        <v>2006</v>
      </c>
    </row>
    <row r="7428" spans="1:4" x14ac:dyDescent="0.3">
      <c r="A7428" s="18" t="s">
        <v>167</v>
      </c>
      <c r="B7428" s="27">
        <v>31</v>
      </c>
      <c r="C7428" t="s">
        <v>1969</v>
      </c>
      <c r="D7428">
        <v>2006</v>
      </c>
    </row>
    <row r="7429" spans="1:4" x14ac:dyDescent="0.3">
      <c r="A7429" s="18" t="s">
        <v>167</v>
      </c>
      <c r="B7429" s="27">
        <v>31</v>
      </c>
      <c r="C7429" t="s">
        <v>1969</v>
      </c>
      <c r="D7429">
        <v>2006</v>
      </c>
    </row>
    <row r="7430" spans="1:4" x14ac:dyDescent="0.3">
      <c r="A7430" s="18" t="s">
        <v>167</v>
      </c>
      <c r="B7430" s="27">
        <v>31</v>
      </c>
      <c r="C7430" t="s">
        <v>1969</v>
      </c>
      <c r="D7430">
        <v>2006</v>
      </c>
    </row>
    <row r="7431" spans="1:4" x14ac:dyDescent="0.3">
      <c r="A7431" s="18" t="s">
        <v>168</v>
      </c>
      <c r="B7431" s="27">
        <v>30</v>
      </c>
      <c r="C7431" t="s">
        <v>1970</v>
      </c>
      <c r="D7431">
        <v>2006</v>
      </c>
    </row>
    <row r="7432" spans="1:4" x14ac:dyDescent="0.3">
      <c r="A7432" s="18" t="s">
        <v>168</v>
      </c>
      <c r="B7432" s="27">
        <v>30</v>
      </c>
      <c r="C7432" t="s">
        <v>1970</v>
      </c>
      <c r="D7432">
        <v>2006</v>
      </c>
    </row>
    <row r="7433" spans="1:4" x14ac:dyDescent="0.3">
      <c r="A7433" s="18" t="s">
        <v>168</v>
      </c>
      <c r="B7433" s="27">
        <v>30</v>
      </c>
      <c r="C7433" t="s">
        <v>1970</v>
      </c>
      <c r="D7433">
        <v>2006</v>
      </c>
    </row>
    <row r="7434" spans="1:4" x14ac:dyDescent="0.3">
      <c r="A7434" s="18" t="s">
        <v>168</v>
      </c>
      <c r="B7434" s="27">
        <v>30</v>
      </c>
      <c r="C7434" t="s">
        <v>1970</v>
      </c>
      <c r="D7434">
        <v>2006</v>
      </c>
    </row>
    <row r="7435" spans="1:4" x14ac:dyDescent="0.3">
      <c r="A7435" s="18" t="s">
        <v>168</v>
      </c>
      <c r="B7435" s="27">
        <v>30</v>
      </c>
      <c r="C7435" t="s">
        <v>1970</v>
      </c>
      <c r="D7435">
        <v>2006</v>
      </c>
    </row>
    <row r="7436" spans="1:4" x14ac:dyDescent="0.3">
      <c r="A7436" s="18" t="s">
        <v>168</v>
      </c>
      <c r="B7436" s="27">
        <v>30</v>
      </c>
      <c r="C7436" t="s">
        <v>1970</v>
      </c>
      <c r="D7436">
        <v>2006</v>
      </c>
    </row>
    <row r="7437" spans="1:4" x14ac:dyDescent="0.3">
      <c r="A7437" s="18" t="s">
        <v>168</v>
      </c>
      <c r="B7437" s="27">
        <v>30</v>
      </c>
      <c r="C7437" t="s">
        <v>1970</v>
      </c>
      <c r="D7437">
        <v>2006</v>
      </c>
    </row>
    <row r="7438" spans="1:4" x14ac:dyDescent="0.3">
      <c r="A7438" s="18" t="s">
        <v>168</v>
      </c>
      <c r="B7438" s="27">
        <v>30</v>
      </c>
      <c r="C7438" t="s">
        <v>1970</v>
      </c>
      <c r="D7438">
        <v>2006</v>
      </c>
    </row>
    <row r="7439" spans="1:4" x14ac:dyDescent="0.3">
      <c r="A7439" s="18" t="s">
        <v>168</v>
      </c>
      <c r="B7439" s="27">
        <v>30</v>
      </c>
      <c r="C7439" t="s">
        <v>1970</v>
      </c>
      <c r="D7439">
        <v>2006</v>
      </c>
    </row>
    <row r="7440" spans="1:4" x14ac:dyDescent="0.3">
      <c r="A7440" s="18" t="s">
        <v>168</v>
      </c>
      <c r="B7440" s="27">
        <v>30</v>
      </c>
      <c r="C7440" t="s">
        <v>1970</v>
      </c>
      <c r="D7440">
        <v>2006</v>
      </c>
    </row>
    <row r="7441" spans="1:4" x14ac:dyDescent="0.3">
      <c r="A7441" s="18" t="s">
        <v>168</v>
      </c>
      <c r="B7441" s="27">
        <v>30</v>
      </c>
      <c r="C7441" t="s">
        <v>1970</v>
      </c>
      <c r="D7441">
        <v>2006</v>
      </c>
    </row>
    <row r="7442" spans="1:4" x14ac:dyDescent="0.3">
      <c r="A7442" s="18" t="s">
        <v>168</v>
      </c>
      <c r="B7442" s="27">
        <v>30</v>
      </c>
      <c r="C7442" t="s">
        <v>1970</v>
      </c>
      <c r="D7442">
        <v>2006</v>
      </c>
    </row>
    <row r="7443" spans="1:4" x14ac:dyDescent="0.3">
      <c r="A7443" s="18" t="s">
        <v>168</v>
      </c>
      <c r="B7443" s="27">
        <v>30</v>
      </c>
      <c r="C7443" t="s">
        <v>1970</v>
      </c>
      <c r="D7443">
        <v>2006</v>
      </c>
    </row>
    <row r="7444" spans="1:4" x14ac:dyDescent="0.3">
      <c r="A7444" s="18" t="s">
        <v>168</v>
      </c>
      <c r="B7444" s="27">
        <v>30</v>
      </c>
      <c r="C7444" t="s">
        <v>1970</v>
      </c>
      <c r="D7444">
        <v>2006</v>
      </c>
    </row>
    <row r="7445" spans="1:4" x14ac:dyDescent="0.3">
      <c r="A7445" s="18" t="s">
        <v>168</v>
      </c>
      <c r="B7445" s="27">
        <v>30</v>
      </c>
      <c r="C7445" t="s">
        <v>1970</v>
      </c>
      <c r="D7445">
        <v>2006</v>
      </c>
    </row>
    <row r="7446" spans="1:4" x14ac:dyDescent="0.3">
      <c r="A7446" s="18" t="s">
        <v>168</v>
      </c>
      <c r="B7446" s="27">
        <v>30</v>
      </c>
      <c r="C7446" t="s">
        <v>1970</v>
      </c>
      <c r="D7446">
        <v>2006</v>
      </c>
    </row>
    <row r="7447" spans="1:4" x14ac:dyDescent="0.3">
      <c r="A7447" s="18" t="s">
        <v>168</v>
      </c>
      <c r="B7447" s="27">
        <v>30</v>
      </c>
      <c r="C7447" t="s">
        <v>1970</v>
      </c>
      <c r="D7447">
        <v>2006</v>
      </c>
    </row>
    <row r="7448" spans="1:4" x14ac:dyDescent="0.3">
      <c r="A7448" s="18" t="s">
        <v>168</v>
      </c>
      <c r="B7448" s="27">
        <v>30</v>
      </c>
      <c r="C7448" t="s">
        <v>1970</v>
      </c>
      <c r="D7448">
        <v>2006</v>
      </c>
    </row>
    <row r="7449" spans="1:4" x14ac:dyDescent="0.3">
      <c r="A7449" s="18" t="s">
        <v>168</v>
      </c>
      <c r="B7449" s="27">
        <v>30</v>
      </c>
      <c r="C7449" t="s">
        <v>1970</v>
      </c>
      <c r="D7449">
        <v>2006</v>
      </c>
    </row>
    <row r="7450" spans="1:4" x14ac:dyDescent="0.3">
      <c r="A7450" s="18" t="s">
        <v>168</v>
      </c>
      <c r="B7450" s="27">
        <v>30</v>
      </c>
      <c r="C7450" t="s">
        <v>1970</v>
      </c>
      <c r="D7450">
        <v>2006</v>
      </c>
    </row>
    <row r="7451" spans="1:4" x14ac:dyDescent="0.3">
      <c r="A7451" s="18" t="s">
        <v>168</v>
      </c>
      <c r="B7451" s="27">
        <v>30</v>
      </c>
      <c r="C7451" t="s">
        <v>1970</v>
      </c>
      <c r="D7451">
        <v>2006</v>
      </c>
    </row>
    <row r="7452" spans="1:4" x14ac:dyDescent="0.3">
      <c r="A7452" s="18" t="s">
        <v>168</v>
      </c>
      <c r="B7452" s="27">
        <v>30</v>
      </c>
      <c r="C7452" t="s">
        <v>1970</v>
      </c>
      <c r="D7452">
        <v>2006</v>
      </c>
    </row>
    <row r="7453" spans="1:4" x14ac:dyDescent="0.3">
      <c r="A7453" s="18" t="s">
        <v>168</v>
      </c>
      <c r="B7453" s="27">
        <v>30</v>
      </c>
      <c r="C7453" t="s">
        <v>1970</v>
      </c>
      <c r="D7453">
        <v>2006</v>
      </c>
    </row>
    <row r="7454" spans="1:4" x14ac:dyDescent="0.3">
      <c r="A7454" s="18" t="s">
        <v>168</v>
      </c>
      <c r="B7454" s="27">
        <v>30</v>
      </c>
      <c r="C7454" t="s">
        <v>1970</v>
      </c>
      <c r="D7454">
        <v>2006</v>
      </c>
    </row>
    <row r="7455" spans="1:4" x14ac:dyDescent="0.3">
      <c r="A7455" s="18" t="s">
        <v>168</v>
      </c>
      <c r="B7455" s="27">
        <v>30</v>
      </c>
      <c r="C7455" t="s">
        <v>1970</v>
      </c>
      <c r="D7455">
        <v>2006</v>
      </c>
    </row>
    <row r="7456" spans="1:4" x14ac:dyDescent="0.3">
      <c r="A7456" s="18" t="s">
        <v>168</v>
      </c>
      <c r="B7456" s="27">
        <v>30</v>
      </c>
      <c r="C7456" t="s">
        <v>1970</v>
      </c>
      <c r="D7456">
        <v>2006</v>
      </c>
    </row>
    <row r="7457" spans="1:4" x14ac:dyDescent="0.3">
      <c r="A7457" s="18" t="s">
        <v>168</v>
      </c>
      <c r="B7457" s="27">
        <v>30</v>
      </c>
      <c r="C7457" t="s">
        <v>1970</v>
      </c>
      <c r="D7457">
        <v>2006</v>
      </c>
    </row>
    <row r="7458" spans="1:4" x14ac:dyDescent="0.3">
      <c r="A7458" s="18" t="s">
        <v>168</v>
      </c>
      <c r="B7458" s="27">
        <v>30</v>
      </c>
      <c r="C7458" t="s">
        <v>1970</v>
      </c>
      <c r="D7458">
        <v>2006</v>
      </c>
    </row>
    <row r="7459" spans="1:4" x14ac:dyDescent="0.3">
      <c r="A7459" s="18" t="s">
        <v>168</v>
      </c>
      <c r="B7459" s="27">
        <v>30</v>
      </c>
      <c r="C7459" t="s">
        <v>1970</v>
      </c>
      <c r="D7459">
        <v>2006</v>
      </c>
    </row>
    <row r="7460" spans="1:4" x14ac:dyDescent="0.3">
      <c r="A7460" s="18" t="s">
        <v>168</v>
      </c>
      <c r="B7460" s="27">
        <v>30</v>
      </c>
      <c r="C7460" t="s">
        <v>1970</v>
      </c>
      <c r="D7460">
        <v>2006</v>
      </c>
    </row>
    <row r="7461" spans="1:4" x14ac:dyDescent="0.3">
      <c r="A7461" s="18" t="s">
        <v>168</v>
      </c>
      <c r="B7461" s="27">
        <v>30</v>
      </c>
      <c r="C7461" t="s">
        <v>1970</v>
      </c>
      <c r="D7461">
        <v>2006</v>
      </c>
    </row>
    <row r="7462" spans="1:4" x14ac:dyDescent="0.3">
      <c r="A7462" s="18" t="s">
        <v>168</v>
      </c>
      <c r="B7462" s="27">
        <v>30</v>
      </c>
      <c r="C7462" t="s">
        <v>1970</v>
      </c>
      <c r="D7462">
        <v>2006</v>
      </c>
    </row>
    <row r="7463" spans="1:4" x14ac:dyDescent="0.3">
      <c r="A7463" s="18" t="s">
        <v>168</v>
      </c>
      <c r="B7463" s="27">
        <v>30</v>
      </c>
      <c r="C7463" t="s">
        <v>1970</v>
      </c>
      <c r="D7463">
        <v>2006</v>
      </c>
    </row>
    <row r="7464" spans="1:4" x14ac:dyDescent="0.3">
      <c r="A7464" s="18" t="s">
        <v>168</v>
      </c>
      <c r="B7464" s="27">
        <v>30</v>
      </c>
      <c r="C7464" t="s">
        <v>1970</v>
      </c>
      <c r="D7464">
        <v>2006</v>
      </c>
    </row>
    <row r="7465" spans="1:4" x14ac:dyDescent="0.3">
      <c r="A7465" s="18" t="s">
        <v>168</v>
      </c>
      <c r="B7465" s="27">
        <v>30</v>
      </c>
      <c r="C7465" t="s">
        <v>1970</v>
      </c>
      <c r="D7465">
        <v>2006</v>
      </c>
    </row>
    <row r="7466" spans="1:4" x14ac:dyDescent="0.3">
      <c r="A7466" s="18" t="s">
        <v>168</v>
      </c>
      <c r="B7466" s="27">
        <v>30</v>
      </c>
      <c r="C7466" t="s">
        <v>1970</v>
      </c>
      <c r="D7466">
        <v>2006</v>
      </c>
    </row>
    <row r="7467" spans="1:4" x14ac:dyDescent="0.3">
      <c r="A7467" s="18" t="s">
        <v>168</v>
      </c>
      <c r="B7467" s="27">
        <v>30</v>
      </c>
      <c r="C7467" t="s">
        <v>1970</v>
      </c>
      <c r="D7467">
        <v>2006</v>
      </c>
    </row>
    <row r="7468" spans="1:4" x14ac:dyDescent="0.3">
      <c r="A7468" s="18" t="s">
        <v>168</v>
      </c>
      <c r="B7468" s="27">
        <v>30</v>
      </c>
      <c r="C7468" t="s">
        <v>1970</v>
      </c>
      <c r="D7468">
        <v>2006</v>
      </c>
    </row>
    <row r="7469" spans="1:4" x14ac:dyDescent="0.3">
      <c r="A7469" s="18" t="s">
        <v>168</v>
      </c>
      <c r="B7469" s="27">
        <v>30</v>
      </c>
      <c r="C7469" t="s">
        <v>1970</v>
      </c>
      <c r="D7469">
        <v>2006</v>
      </c>
    </row>
    <row r="7470" spans="1:4" x14ac:dyDescent="0.3">
      <c r="A7470" s="18" t="s">
        <v>168</v>
      </c>
      <c r="B7470" s="27">
        <v>30</v>
      </c>
      <c r="C7470" t="s">
        <v>1970</v>
      </c>
      <c r="D7470">
        <v>2006</v>
      </c>
    </row>
    <row r="7471" spans="1:4" x14ac:dyDescent="0.3">
      <c r="A7471" s="18" t="s">
        <v>168</v>
      </c>
      <c r="B7471" s="27">
        <v>30</v>
      </c>
      <c r="C7471" t="s">
        <v>1970</v>
      </c>
      <c r="D7471">
        <v>2006</v>
      </c>
    </row>
    <row r="7472" spans="1:4" x14ac:dyDescent="0.3">
      <c r="A7472" s="18" t="s">
        <v>168</v>
      </c>
      <c r="B7472" s="27">
        <v>30</v>
      </c>
      <c r="C7472" t="s">
        <v>1970</v>
      </c>
      <c r="D7472">
        <v>2006</v>
      </c>
    </row>
    <row r="7473" spans="1:4" x14ac:dyDescent="0.3">
      <c r="A7473" s="18" t="s">
        <v>168</v>
      </c>
      <c r="B7473" s="27">
        <v>30</v>
      </c>
      <c r="C7473" t="s">
        <v>1970</v>
      </c>
      <c r="D7473">
        <v>2006</v>
      </c>
    </row>
    <row r="7474" spans="1:4" x14ac:dyDescent="0.3">
      <c r="A7474" s="18" t="s">
        <v>168</v>
      </c>
      <c r="B7474" s="27">
        <v>30</v>
      </c>
      <c r="C7474" t="s">
        <v>1970</v>
      </c>
      <c r="D7474">
        <v>2006</v>
      </c>
    </row>
    <row r="7475" spans="1:4" x14ac:dyDescent="0.3">
      <c r="A7475" s="18" t="s">
        <v>168</v>
      </c>
      <c r="B7475" s="27">
        <v>30</v>
      </c>
      <c r="C7475" t="s">
        <v>1970</v>
      </c>
      <c r="D7475">
        <v>2006</v>
      </c>
    </row>
    <row r="7476" spans="1:4" x14ac:dyDescent="0.3">
      <c r="A7476" s="18" t="s">
        <v>168</v>
      </c>
      <c r="B7476" s="27">
        <v>30</v>
      </c>
      <c r="C7476" t="s">
        <v>1970</v>
      </c>
      <c r="D7476">
        <v>2006</v>
      </c>
    </row>
    <row r="7477" spans="1:4" x14ac:dyDescent="0.3">
      <c r="A7477" s="18" t="s">
        <v>168</v>
      </c>
      <c r="B7477" s="27">
        <v>30</v>
      </c>
      <c r="C7477" t="s">
        <v>1970</v>
      </c>
      <c r="D7477">
        <v>2006</v>
      </c>
    </row>
    <row r="7478" spans="1:4" x14ac:dyDescent="0.3">
      <c r="A7478" s="18" t="s">
        <v>168</v>
      </c>
      <c r="B7478" s="27">
        <v>30</v>
      </c>
      <c r="C7478" t="s">
        <v>1970</v>
      </c>
      <c r="D7478">
        <v>2006</v>
      </c>
    </row>
    <row r="7479" spans="1:4" x14ac:dyDescent="0.3">
      <c r="A7479" s="18" t="s">
        <v>168</v>
      </c>
      <c r="B7479" s="27">
        <v>30</v>
      </c>
      <c r="C7479" t="s">
        <v>1970</v>
      </c>
      <c r="D7479">
        <v>2006</v>
      </c>
    </row>
    <row r="7480" spans="1:4" x14ac:dyDescent="0.3">
      <c r="A7480" s="18" t="s">
        <v>168</v>
      </c>
      <c r="B7480" s="27">
        <v>30</v>
      </c>
      <c r="C7480" t="s">
        <v>1970</v>
      </c>
      <c r="D7480">
        <v>2006</v>
      </c>
    </row>
    <row r="7481" spans="1:4" x14ac:dyDescent="0.3">
      <c r="A7481" s="18" t="s">
        <v>168</v>
      </c>
      <c r="B7481" s="27">
        <v>30</v>
      </c>
      <c r="C7481" t="s">
        <v>1970</v>
      </c>
      <c r="D7481">
        <v>2006</v>
      </c>
    </row>
    <row r="7482" spans="1:4" x14ac:dyDescent="0.3">
      <c r="A7482" s="18" t="s">
        <v>168</v>
      </c>
      <c r="B7482" s="27">
        <v>30</v>
      </c>
      <c r="C7482" t="s">
        <v>1970</v>
      </c>
      <c r="D7482">
        <v>2006</v>
      </c>
    </row>
    <row r="7483" spans="1:4" x14ac:dyDescent="0.3">
      <c r="A7483" s="18" t="s">
        <v>168</v>
      </c>
      <c r="B7483" s="27">
        <v>30</v>
      </c>
      <c r="C7483" t="s">
        <v>1970</v>
      </c>
      <c r="D7483">
        <v>2006</v>
      </c>
    </row>
    <row r="7484" spans="1:4" x14ac:dyDescent="0.3">
      <c r="A7484" s="18" t="s">
        <v>168</v>
      </c>
      <c r="B7484" s="27">
        <v>30</v>
      </c>
      <c r="C7484" t="s">
        <v>1970</v>
      </c>
      <c r="D7484">
        <v>2006</v>
      </c>
    </row>
    <row r="7485" spans="1:4" x14ac:dyDescent="0.3">
      <c r="A7485" s="18" t="s">
        <v>168</v>
      </c>
      <c r="B7485" s="27">
        <v>30</v>
      </c>
      <c r="C7485" t="s">
        <v>1970</v>
      </c>
      <c r="D7485">
        <v>2006</v>
      </c>
    </row>
    <row r="7486" spans="1:4" x14ac:dyDescent="0.3">
      <c r="A7486" s="18" t="s">
        <v>168</v>
      </c>
      <c r="B7486" s="27">
        <v>30</v>
      </c>
      <c r="C7486" t="s">
        <v>1970</v>
      </c>
      <c r="D7486">
        <v>2006</v>
      </c>
    </row>
    <row r="7487" spans="1:4" x14ac:dyDescent="0.3">
      <c r="A7487" s="18" t="s">
        <v>168</v>
      </c>
      <c r="B7487" s="27">
        <v>30</v>
      </c>
      <c r="C7487" t="s">
        <v>1970</v>
      </c>
      <c r="D7487">
        <v>2006</v>
      </c>
    </row>
    <row r="7488" spans="1:4" x14ac:dyDescent="0.3">
      <c r="A7488" s="18" t="s">
        <v>168</v>
      </c>
      <c r="B7488" s="27">
        <v>30</v>
      </c>
      <c r="C7488" t="s">
        <v>1970</v>
      </c>
      <c r="D7488">
        <v>2006</v>
      </c>
    </row>
    <row r="7489" spans="1:4" x14ac:dyDescent="0.3">
      <c r="A7489" s="18" t="s">
        <v>168</v>
      </c>
      <c r="B7489" s="27">
        <v>30</v>
      </c>
      <c r="C7489" t="s">
        <v>1970</v>
      </c>
      <c r="D7489">
        <v>2006</v>
      </c>
    </row>
    <row r="7490" spans="1:4" x14ac:dyDescent="0.3">
      <c r="A7490" s="18" t="s">
        <v>168</v>
      </c>
      <c r="B7490" s="27">
        <v>30</v>
      </c>
      <c r="C7490" t="s">
        <v>1970</v>
      </c>
      <c r="D7490">
        <v>2006</v>
      </c>
    </row>
    <row r="7491" spans="1:4" x14ac:dyDescent="0.3">
      <c r="A7491" s="18" t="s">
        <v>168</v>
      </c>
      <c r="B7491" s="27">
        <v>30</v>
      </c>
      <c r="C7491" t="s">
        <v>1970</v>
      </c>
      <c r="D7491">
        <v>2006</v>
      </c>
    </row>
    <row r="7492" spans="1:4" x14ac:dyDescent="0.3">
      <c r="A7492" s="18" t="s">
        <v>168</v>
      </c>
      <c r="B7492" s="27">
        <v>30</v>
      </c>
      <c r="C7492" t="s">
        <v>1970</v>
      </c>
      <c r="D7492">
        <v>2006</v>
      </c>
    </row>
    <row r="7493" spans="1:4" x14ac:dyDescent="0.3">
      <c r="A7493" s="18" t="s">
        <v>168</v>
      </c>
      <c r="B7493" s="27">
        <v>30</v>
      </c>
      <c r="C7493" t="s">
        <v>1970</v>
      </c>
      <c r="D7493">
        <v>2006</v>
      </c>
    </row>
    <row r="7494" spans="1:4" x14ac:dyDescent="0.3">
      <c r="A7494" s="18" t="s">
        <v>168</v>
      </c>
      <c r="B7494" s="27">
        <v>30</v>
      </c>
      <c r="C7494" t="s">
        <v>1970</v>
      </c>
      <c r="D7494">
        <v>2006</v>
      </c>
    </row>
    <row r="7495" spans="1:4" x14ac:dyDescent="0.3">
      <c r="A7495" s="18" t="s">
        <v>168</v>
      </c>
      <c r="B7495" s="27">
        <v>30</v>
      </c>
      <c r="C7495" t="s">
        <v>1970</v>
      </c>
      <c r="D7495">
        <v>2006</v>
      </c>
    </row>
    <row r="7496" spans="1:4" x14ac:dyDescent="0.3">
      <c r="A7496" s="18" t="s">
        <v>168</v>
      </c>
      <c r="B7496" s="27">
        <v>30</v>
      </c>
      <c r="C7496" t="s">
        <v>1970</v>
      </c>
      <c r="D7496">
        <v>2006</v>
      </c>
    </row>
    <row r="7497" spans="1:4" x14ac:dyDescent="0.3">
      <c r="A7497" s="18" t="s">
        <v>168</v>
      </c>
      <c r="B7497" s="27">
        <v>30</v>
      </c>
      <c r="C7497" t="s">
        <v>1970</v>
      </c>
      <c r="D7497">
        <v>2006</v>
      </c>
    </row>
    <row r="7498" spans="1:4" x14ac:dyDescent="0.3">
      <c r="A7498" s="18" t="s">
        <v>168</v>
      </c>
      <c r="B7498" s="27">
        <v>30</v>
      </c>
      <c r="C7498" t="s">
        <v>1970</v>
      </c>
      <c r="D7498">
        <v>2006</v>
      </c>
    </row>
    <row r="7499" spans="1:4" x14ac:dyDescent="0.3">
      <c r="A7499" s="18" t="s">
        <v>168</v>
      </c>
      <c r="B7499" s="27">
        <v>30</v>
      </c>
      <c r="C7499" t="s">
        <v>1970</v>
      </c>
      <c r="D7499">
        <v>2006</v>
      </c>
    </row>
    <row r="7500" spans="1:4" x14ac:dyDescent="0.3">
      <c r="A7500" s="18" t="s">
        <v>168</v>
      </c>
      <c r="B7500" s="27">
        <v>30</v>
      </c>
      <c r="C7500" t="s">
        <v>1970</v>
      </c>
      <c r="D7500">
        <v>2006</v>
      </c>
    </row>
    <row r="7501" spans="1:4" x14ac:dyDescent="0.3">
      <c r="A7501" s="18" t="s">
        <v>168</v>
      </c>
      <c r="B7501" s="27">
        <v>30</v>
      </c>
      <c r="C7501" t="s">
        <v>1970</v>
      </c>
      <c r="D7501">
        <v>2006</v>
      </c>
    </row>
    <row r="7502" spans="1:4" x14ac:dyDescent="0.3">
      <c r="A7502" s="18" t="s">
        <v>168</v>
      </c>
      <c r="B7502" s="27">
        <v>30</v>
      </c>
      <c r="C7502" t="s">
        <v>1970</v>
      </c>
      <c r="D7502">
        <v>2006</v>
      </c>
    </row>
    <row r="7503" spans="1:4" x14ac:dyDescent="0.3">
      <c r="A7503" s="18" t="s">
        <v>124</v>
      </c>
      <c r="B7503" s="27">
        <v>1</v>
      </c>
      <c r="C7503" t="s">
        <v>1963</v>
      </c>
      <c r="D7503">
        <v>2016</v>
      </c>
    </row>
    <row r="7504" spans="1:4" x14ac:dyDescent="0.3">
      <c r="A7504" s="18" t="s">
        <v>124</v>
      </c>
      <c r="B7504" s="27">
        <v>1</v>
      </c>
      <c r="C7504" t="s">
        <v>1963</v>
      </c>
      <c r="D7504">
        <v>2016</v>
      </c>
    </row>
    <row r="7505" spans="1:4" x14ac:dyDescent="0.3">
      <c r="A7505" s="18" t="s">
        <v>128</v>
      </c>
      <c r="B7505" s="27">
        <v>31</v>
      </c>
      <c r="C7505" t="s">
        <v>1962</v>
      </c>
      <c r="D7505">
        <v>2016</v>
      </c>
    </row>
    <row r="7506" spans="1:4" x14ac:dyDescent="0.3">
      <c r="A7506" s="18" t="s">
        <v>98</v>
      </c>
      <c r="B7506" s="27">
        <v>17</v>
      </c>
      <c r="C7506" t="s">
        <v>1963</v>
      </c>
      <c r="D7506">
        <v>2016</v>
      </c>
    </row>
    <row r="7507" spans="1:4" x14ac:dyDescent="0.3">
      <c r="A7507" s="18" t="s">
        <v>97</v>
      </c>
      <c r="B7507" s="27">
        <v>16</v>
      </c>
      <c r="C7507" t="s">
        <v>1963</v>
      </c>
      <c r="D7507">
        <v>2016</v>
      </c>
    </row>
    <row r="7508" spans="1:4" x14ac:dyDescent="0.3">
      <c r="A7508" s="18" t="s">
        <v>128</v>
      </c>
      <c r="B7508" s="27">
        <v>31</v>
      </c>
      <c r="C7508" t="s">
        <v>1962</v>
      </c>
      <c r="D7508">
        <v>2016</v>
      </c>
    </row>
    <row r="7509" spans="1:4" x14ac:dyDescent="0.3">
      <c r="A7509" s="18" t="s">
        <v>99</v>
      </c>
      <c r="B7509" s="27">
        <v>19</v>
      </c>
      <c r="C7509" t="s">
        <v>1963</v>
      </c>
      <c r="D7509">
        <v>2016</v>
      </c>
    </row>
    <row r="7510" spans="1:4" x14ac:dyDescent="0.3">
      <c r="A7510" s="18" t="s">
        <v>99</v>
      </c>
      <c r="B7510" s="27">
        <v>19</v>
      </c>
      <c r="C7510" t="s">
        <v>1963</v>
      </c>
      <c r="D7510">
        <v>2016</v>
      </c>
    </row>
    <row r="7511" spans="1:4" x14ac:dyDescent="0.3">
      <c r="A7511" s="18" t="s">
        <v>95</v>
      </c>
      <c r="B7511" s="27">
        <v>11</v>
      </c>
      <c r="C7511" t="s">
        <v>1963</v>
      </c>
      <c r="D7511">
        <v>2016</v>
      </c>
    </row>
    <row r="7512" spans="1:4" x14ac:dyDescent="0.3">
      <c r="A7512" s="18" t="s">
        <v>124</v>
      </c>
      <c r="B7512" s="27">
        <v>1</v>
      </c>
      <c r="C7512" t="s">
        <v>1963</v>
      </c>
      <c r="D7512">
        <v>2016</v>
      </c>
    </row>
    <row r="7513" spans="1:4" x14ac:dyDescent="0.3">
      <c r="A7513" s="18" t="s">
        <v>123</v>
      </c>
      <c r="B7513" s="27">
        <v>5</v>
      </c>
      <c r="C7513" t="s">
        <v>1963</v>
      </c>
      <c r="D7513">
        <v>2016</v>
      </c>
    </row>
    <row r="7514" spans="1:4" x14ac:dyDescent="0.3">
      <c r="A7514" s="18" t="s">
        <v>169</v>
      </c>
      <c r="B7514" s="27">
        <v>3</v>
      </c>
      <c r="C7514" t="s">
        <v>1964</v>
      </c>
      <c r="D7514">
        <v>2011</v>
      </c>
    </row>
    <row r="7515" spans="1:4" x14ac:dyDescent="0.3">
      <c r="A7515" s="18" t="s">
        <v>169</v>
      </c>
      <c r="B7515" s="27">
        <v>3</v>
      </c>
      <c r="C7515" t="s">
        <v>1964</v>
      </c>
      <c r="D7515">
        <v>2011</v>
      </c>
    </row>
    <row r="7516" spans="1:4" x14ac:dyDescent="0.3">
      <c r="A7516" s="18" t="s">
        <v>169</v>
      </c>
      <c r="B7516" s="27">
        <v>3</v>
      </c>
      <c r="C7516" t="s">
        <v>1964</v>
      </c>
      <c r="D7516">
        <v>2011</v>
      </c>
    </row>
    <row r="7517" spans="1:4" x14ac:dyDescent="0.3">
      <c r="A7517" s="18" t="s">
        <v>169</v>
      </c>
      <c r="B7517" s="27">
        <v>3</v>
      </c>
      <c r="C7517" t="s">
        <v>1964</v>
      </c>
      <c r="D7517">
        <v>2011</v>
      </c>
    </row>
    <row r="7518" spans="1:4" x14ac:dyDescent="0.3">
      <c r="A7518" s="18" t="s">
        <v>169</v>
      </c>
      <c r="B7518" s="27">
        <v>3</v>
      </c>
      <c r="C7518" t="s">
        <v>1964</v>
      </c>
      <c r="D7518">
        <v>2011</v>
      </c>
    </row>
    <row r="7519" spans="1:4" x14ac:dyDescent="0.3">
      <c r="A7519" s="18" t="s">
        <v>169</v>
      </c>
      <c r="B7519" s="27">
        <v>3</v>
      </c>
      <c r="C7519" t="s">
        <v>1964</v>
      </c>
      <c r="D7519">
        <v>2011</v>
      </c>
    </row>
    <row r="7520" spans="1:4" x14ac:dyDescent="0.3">
      <c r="A7520" s="18" t="s">
        <v>128</v>
      </c>
      <c r="B7520" s="27">
        <v>31</v>
      </c>
      <c r="C7520" t="s">
        <v>1962</v>
      </c>
      <c r="D7520">
        <v>2016</v>
      </c>
    </row>
    <row r="7521" spans="1:4" x14ac:dyDescent="0.3">
      <c r="A7521" s="18" t="s">
        <v>118</v>
      </c>
      <c r="B7521" s="27">
        <v>29</v>
      </c>
      <c r="C7521" t="s">
        <v>1962</v>
      </c>
      <c r="D7521">
        <v>2016</v>
      </c>
    </row>
    <row r="7522" spans="1:4" x14ac:dyDescent="0.3">
      <c r="A7522" s="18" t="s">
        <v>128</v>
      </c>
      <c r="B7522" s="27">
        <v>31</v>
      </c>
      <c r="C7522" t="s">
        <v>1962</v>
      </c>
      <c r="D7522">
        <v>2016</v>
      </c>
    </row>
    <row r="7523" spans="1:4" x14ac:dyDescent="0.3">
      <c r="A7523" s="18" t="s">
        <v>124</v>
      </c>
      <c r="B7523" s="27">
        <v>1</v>
      </c>
      <c r="C7523" t="s">
        <v>1963</v>
      </c>
      <c r="D7523">
        <v>2016</v>
      </c>
    </row>
    <row r="7524" spans="1:4" x14ac:dyDescent="0.3">
      <c r="A7524" s="18" t="s">
        <v>124</v>
      </c>
      <c r="B7524" s="27">
        <v>1</v>
      </c>
      <c r="C7524" t="s">
        <v>1963</v>
      </c>
      <c r="D7524">
        <v>2016</v>
      </c>
    </row>
    <row r="7525" spans="1:4" x14ac:dyDescent="0.3">
      <c r="A7525" s="18" t="s">
        <v>170</v>
      </c>
      <c r="B7525" s="27">
        <v>9</v>
      </c>
      <c r="C7525" t="s">
        <v>1966</v>
      </c>
      <c r="D7525">
        <v>2013</v>
      </c>
    </row>
    <row r="7526" spans="1:4" x14ac:dyDescent="0.3">
      <c r="A7526" s="18" t="s">
        <v>170</v>
      </c>
      <c r="B7526" s="27">
        <v>9</v>
      </c>
      <c r="C7526" t="s">
        <v>1966</v>
      </c>
      <c r="D7526">
        <v>2013</v>
      </c>
    </row>
    <row r="7527" spans="1:4" x14ac:dyDescent="0.3">
      <c r="A7527" s="18" t="s">
        <v>170</v>
      </c>
      <c r="B7527" s="27">
        <v>9</v>
      </c>
      <c r="C7527" t="s">
        <v>1966</v>
      </c>
      <c r="D7527">
        <v>2013</v>
      </c>
    </row>
    <row r="7528" spans="1:4" x14ac:dyDescent="0.3">
      <c r="A7528" s="18" t="s">
        <v>124</v>
      </c>
      <c r="B7528" s="27">
        <v>1</v>
      </c>
      <c r="C7528" t="s">
        <v>1963</v>
      </c>
      <c r="D7528">
        <v>2016</v>
      </c>
    </row>
    <row r="7529" spans="1:4" x14ac:dyDescent="0.3">
      <c r="A7529" s="18" t="s">
        <v>89</v>
      </c>
      <c r="B7529" s="27">
        <v>3</v>
      </c>
      <c r="C7529" t="s">
        <v>1963</v>
      </c>
      <c r="D7529">
        <v>2016</v>
      </c>
    </row>
    <row r="7530" spans="1:4" x14ac:dyDescent="0.3">
      <c r="A7530" s="18" t="s">
        <v>171</v>
      </c>
      <c r="B7530" s="27">
        <v>6</v>
      </c>
      <c r="C7530" t="s">
        <v>1963</v>
      </c>
      <c r="D7530">
        <v>2016</v>
      </c>
    </row>
    <row r="7531" spans="1:4" x14ac:dyDescent="0.3">
      <c r="A7531" s="18" t="s">
        <v>99</v>
      </c>
      <c r="B7531" s="27">
        <v>19</v>
      </c>
      <c r="C7531" t="s">
        <v>1963</v>
      </c>
      <c r="D7531">
        <v>2016</v>
      </c>
    </row>
    <row r="7532" spans="1:4" x14ac:dyDescent="0.3">
      <c r="A7532" s="18" t="s">
        <v>99</v>
      </c>
      <c r="B7532" s="27">
        <v>19</v>
      </c>
      <c r="C7532" t="s">
        <v>1963</v>
      </c>
      <c r="D7532">
        <v>2016</v>
      </c>
    </row>
    <row r="7533" spans="1:4" x14ac:dyDescent="0.3">
      <c r="A7533" s="18" t="s">
        <v>93</v>
      </c>
      <c r="B7533" s="27">
        <v>22</v>
      </c>
      <c r="C7533" t="s">
        <v>1963</v>
      </c>
      <c r="D7533">
        <v>2016</v>
      </c>
    </row>
    <row r="7534" spans="1:4" x14ac:dyDescent="0.3">
      <c r="A7534" s="18" t="s">
        <v>93</v>
      </c>
      <c r="B7534" s="27">
        <v>22</v>
      </c>
      <c r="C7534" t="s">
        <v>1963</v>
      </c>
      <c r="D7534">
        <v>2016</v>
      </c>
    </row>
    <row r="7535" spans="1:4" x14ac:dyDescent="0.3">
      <c r="A7535" s="18" t="s">
        <v>93</v>
      </c>
      <c r="B7535" s="27">
        <v>22</v>
      </c>
      <c r="C7535" t="s">
        <v>1963</v>
      </c>
      <c r="D7535">
        <v>2016</v>
      </c>
    </row>
    <row r="7536" spans="1:4" x14ac:dyDescent="0.3">
      <c r="A7536" s="18" t="s">
        <v>93</v>
      </c>
      <c r="B7536" s="27">
        <v>22</v>
      </c>
      <c r="C7536" t="s">
        <v>1963</v>
      </c>
      <c r="D7536">
        <v>2016</v>
      </c>
    </row>
    <row r="7537" spans="1:4" x14ac:dyDescent="0.3">
      <c r="A7537" s="18" t="s">
        <v>93</v>
      </c>
      <c r="B7537" s="27">
        <v>22</v>
      </c>
      <c r="C7537" t="s">
        <v>1963</v>
      </c>
      <c r="D7537">
        <v>2016</v>
      </c>
    </row>
    <row r="7538" spans="1:4" x14ac:dyDescent="0.3">
      <c r="A7538" s="18" t="s">
        <v>93</v>
      </c>
      <c r="B7538" s="27">
        <v>22</v>
      </c>
      <c r="C7538" t="s">
        <v>1963</v>
      </c>
      <c r="D7538">
        <v>2016</v>
      </c>
    </row>
    <row r="7539" spans="1:4" x14ac:dyDescent="0.3">
      <c r="A7539" s="18" t="s">
        <v>93</v>
      </c>
      <c r="B7539" s="27">
        <v>22</v>
      </c>
      <c r="C7539" t="s">
        <v>1963</v>
      </c>
      <c r="D7539">
        <v>2016</v>
      </c>
    </row>
    <row r="7540" spans="1:4" x14ac:dyDescent="0.3">
      <c r="A7540" s="18" t="s">
        <v>93</v>
      </c>
      <c r="B7540" s="27">
        <v>22</v>
      </c>
      <c r="C7540" t="s">
        <v>1963</v>
      </c>
      <c r="D7540">
        <v>2016</v>
      </c>
    </row>
    <row r="7541" spans="1:4" x14ac:dyDescent="0.3">
      <c r="A7541" s="18" t="s">
        <v>93</v>
      </c>
      <c r="B7541" s="27">
        <v>22</v>
      </c>
      <c r="C7541" t="s">
        <v>1963</v>
      </c>
      <c r="D7541">
        <v>2016</v>
      </c>
    </row>
    <row r="7542" spans="1:4" x14ac:dyDescent="0.3">
      <c r="A7542" s="18" t="s">
        <v>93</v>
      </c>
      <c r="B7542" s="27">
        <v>22</v>
      </c>
      <c r="C7542" t="s">
        <v>1963</v>
      </c>
      <c r="D7542">
        <v>2016</v>
      </c>
    </row>
    <row r="7543" spans="1:4" x14ac:dyDescent="0.3">
      <c r="A7543" s="18" t="s">
        <v>93</v>
      </c>
      <c r="B7543" s="27">
        <v>22</v>
      </c>
      <c r="C7543" t="s">
        <v>1963</v>
      </c>
      <c r="D7543">
        <v>2016</v>
      </c>
    </row>
    <row r="7544" spans="1:4" x14ac:dyDescent="0.3">
      <c r="A7544" s="18" t="s">
        <v>93</v>
      </c>
      <c r="B7544" s="27">
        <v>22</v>
      </c>
      <c r="C7544" t="s">
        <v>1963</v>
      </c>
      <c r="D7544">
        <v>2016</v>
      </c>
    </row>
    <row r="7545" spans="1:4" x14ac:dyDescent="0.3">
      <c r="A7545" s="18" t="s">
        <v>93</v>
      </c>
      <c r="B7545" s="27">
        <v>22</v>
      </c>
      <c r="C7545" t="s">
        <v>1963</v>
      </c>
      <c r="D7545">
        <v>2016</v>
      </c>
    </row>
    <row r="7546" spans="1:4" x14ac:dyDescent="0.3">
      <c r="A7546" s="18" t="s">
        <v>93</v>
      </c>
      <c r="B7546" s="27">
        <v>22</v>
      </c>
      <c r="C7546" t="s">
        <v>1963</v>
      </c>
      <c r="D7546">
        <v>2016</v>
      </c>
    </row>
    <row r="7547" spans="1:4" x14ac:dyDescent="0.3">
      <c r="A7547" s="18" t="s">
        <v>93</v>
      </c>
      <c r="B7547" s="27">
        <v>22</v>
      </c>
      <c r="C7547" t="s">
        <v>1963</v>
      </c>
      <c r="D7547">
        <v>2016</v>
      </c>
    </row>
    <row r="7548" spans="1:4" x14ac:dyDescent="0.3">
      <c r="A7548" s="18" t="s">
        <v>100</v>
      </c>
      <c r="B7548" s="27">
        <v>23</v>
      </c>
      <c r="C7548" t="s">
        <v>1963</v>
      </c>
      <c r="D7548">
        <v>2016</v>
      </c>
    </row>
    <row r="7549" spans="1:4" x14ac:dyDescent="0.3">
      <c r="A7549" s="18" t="s">
        <v>100</v>
      </c>
      <c r="B7549" s="27">
        <v>23</v>
      </c>
      <c r="C7549" t="s">
        <v>1963</v>
      </c>
      <c r="D7549">
        <v>2016</v>
      </c>
    </row>
    <row r="7550" spans="1:4" x14ac:dyDescent="0.3">
      <c r="A7550" s="18" t="s">
        <v>100</v>
      </c>
      <c r="B7550" s="27">
        <v>23</v>
      </c>
      <c r="C7550" t="s">
        <v>1963</v>
      </c>
      <c r="D7550">
        <v>2016</v>
      </c>
    </row>
    <row r="7551" spans="1:4" x14ac:dyDescent="0.3">
      <c r="A7551" s="18" t="s">
        <v>100</v>
      </c>
      <c r="B7551" s="27">
        <v>23</v>
      </c>
      <c r="C7551" t="s">
        <v>1963</v>
      </c>
      <c r="D7551">
        <v>2016</v>
      </c>
    </row>
    <row r="7552" spans="1:4" x14ac:dyDescent="0.3">
      <c r="A7552" s="18" t="s">
        <v>100</v>
      </c>
      <c r="B7552" s="27">
        <v>23</v>
      </c>
      <c r="C7552" t="s">
        <v>1963</v>
      </c>
      <c r="D7552">
        <v>2016</v>
      </c>
    </row>
    <row r="7553" spans="1:4" x14ac:dyDescent="0.3">
      <c r="A7553" s="18" t="s">
        <v>100</v>
      </c>
      <c r="B7553" s="27">
        <v>23</v>
      </c>
      <c r="C7553" t="s">
        <v>1963</v>
      </c>
      <c r="D7553">
        <v>2016</v>
      </c>
    </row>
    <row r="7554" spans="1:4" x14ac:dyDescent="0.3">
      <c r="A7554" s="18" t="s">
        <v>100</v>
      </c>
      <c r="B7554" s="27">
        <v>23</v>
      </c>
      <c r="C7554" t="s">
        <v>1963</v>
      </c>
      <c r="D7554">
        <v>2016</v>
      </c>
    </row>
    <row r="7555" spans="1:4" x14ac:dyDescent="0.3">
      <c r="A7555" s="18" t="s">
        <v>99</v>
      </c>
      <c r="B7555" s="27">
        <v>19</v>
      </c>
      <c r="C7555" t="s">
        <v>1963</v>
      </c>
      <c r="D7555">
        <v>2016</v>
      </c>
    </row>
    <row r="7556" spans="1:4" x14ac:dyDescent="0.3">
      <c r="A7556" s="18" t="s">
        <v>99</v>
      </c>
      <c r="B7556" s="27">
        <v>19</v>
      </c>
      <c r="C7556" t="s">
        <v>1963</v>
      </c>
      <c r="D7556">
        <v>2016</v>
      </c>
    </row>
    <row r="7557" spans="1:4" x14ac:dyDescent="0.3">
      <c r="A7557" s="18" t="s">
        <v>99</v>
      </c>
      <c r="B7557" s="27">
        <v>19</v>
      </c>
      <c r="C7557" t="s">
        <v>1963</v>
      </c>
      <c r="D7557">
        <v>2016</v>
      </c>
    </row>
    <row r="7558" spans="1:4" x14ac:dyDescent="0.3">
      <c r="A7558" s="18" t="s">
        <v>99</v>
      </c>
      <c r="B7558" s="27">
        <v>19</v>
      </c>
      <c r="C7558" t="s">
        <v>1963</v>
      </c>
      <c r="D7558">
        <v>2016</v>
      </c>
    </row>
    <row r="7559" spans="1:4" x14ac:dyDescent="0.3">
      <c r="A7559" s="18" t="s">
        <v>99</v>
      </c>
      <c r="B7559" s="27">
        <v>19</v>
      </c>
      <c r="C7559" t="s">
        <v>1963</v>
      </c>
      <c r="D7559">
        <v>2016</v>
      </c>
    </row>
    <row r="7560" spans="1:4" x14ac:dyDescent="0.3">
      <c r="A7560" s="18" t="s">
        <v>99</v>
      </c>
      <c r="B7560" s="27">
        <v>19</v>
      </c>
      <c r="C7560" t="s">
        <v>1963</v>
      </c>
      <c r="D7560">
        <v>2016</v>
      </c>
    </row>
    <row r="7561" spans="1:4" x14ac:dyDescent="0.3">
      <c r="A7561" s="18" t="s">
        <v>99</v>
      </c>
      <c r="B7561" s="27">
        <v>19</v>
      </c>
      <c r="C7561" t="s">
        <v>1963</v>
      </c>
      <c r="D7561">
        <v>2016</v>
      </c>
    </row>
    <row r="7562" spans="1:4" x14ac:dyDescent="0.3">
      <c r="A7562" s="18" t="s">
        <v>99</v>
      </c>
      <c r="B7562" s="27">
        <v>19</v>
      </c>
      <c r="C7562" t="s">
        <v>1963</v>
      </c>
      <c r="D7562">
        <v>2016</v>
      </c>
    </row>
    <row r="7563" spans="1:4" x14ac:dyDescent="0.3">
      <c r="A7563" s="18" t="s">
        <v>99</v>
      </c>
      <c r="B7563" s="27">
        <v>19</v>
      </c>
      <c r="C7563" t="s">
        <v>1963</v>
      </c>
      <c r="D7563">
        <v>2016</v>
      </c>
    </row>
    <row r="7564" spans="1:4" x14ac:dyDescent="0.3">
      <c r="A7564" s="18" t="s">
        <v>172</v>
      </c>
      <c r="B7564" s="27">
        <v>11</v>
      </c>
      <c r="C7564" t="s">
        <v>1971</v>
      </c>
      <c r="D7564">
        <v>2015</v>
      </c>
    </row>
    <row r="7565" spans="1:4" x14ac:dyDescent="0.3">
      <c r="A7565" s="18" t="s">
        <v>128</v>
      </c>
      <c r="B7565" s="27">
        <v>31</v>
      </c>
      <c r="C7565" t="s">
        <v>1962</v>
      </c>
      <c r="D7565">
        <v>2016</v>
      </c>
    </row>
    <row r="7566" spans="1:4" x14ac:dyDescent="0.3">
      <c r="A7566" s="18" t="s">
        <v>128</v>
      </c>
      <c r="B7566" s="27">
        <v>31</v>
      </c>
      <c r="C7566" t="s">
        <v>1962</v>
      </c>
      <c r="D7566">
        <v>2016</v>
      </c>
    </row>
    <row r="7567" spans="1:4" x14ac:dyDescent="0.3">
      <c r="A7567" s="18" t="s">
        <v>90</v>
      </c>
      <c r="B7567" s="27">
        <v>9</v>
      </c>
      <c r="C7567" t="s">
        <v>1963</v>
      </c>
      <c r="D7567">
        <v>2016</v>
      </c>
    </row>
    <row r="7568" spans="1:4" x14ac:dyDescent="0.3">
      <c r="A7568" s="18" t="s">
        <v>98</v>
      </c>
      <c r="B7568" s="27">
        <v>17</v>
      </c>
      <c r="C7568" t="s">
        <v>1963</v>
      </c>
      <c r="D7568">
        <v>2016</v>
      </c>
    </row>
    <row r="7569" spans="1:4" x14ac:dyDescent="0.3">
      <c r="A7569" s="18" t="s">
        <v>93</v>
      </c>
      <c r="B7569" s="27">
        <v>22</v>
      </c>
      <c r="C7569" t="s">
        <v>1963</v>
      </c>
      <c r="D7569">
        <v>2016</v>
      </c>
    </row>
    <row r="7570" spans="1:4" x14ac:dyDescent="0.3">
      <c r="A7570" s="18" t="s">
        <v>96</v>
      </c>
      <c r="B7570" s="27">
        <v>12</v>
      </c>
      <c r="C7570" t="s">
        <v>1963</v>
      </c>
      <c r="D7570">
        <v>2016</v>
      </c>
    </row>
    <row r="7571" spans="1:4" x14ac:dyDescent="0.3">
      <c r="A7571" s="18" t="s">
        <v>96</v>
      </c>
      <c r="B7571" s="27">
        <v>12</v>
      </c>
      <c r="C7571" t="s">
        <v>1963</v>
      </c>
      <c r="D7571">
        <v>2016</v>
      </c>
    </row>
    <row r="7572" spans="1:4" x14ac:dyDescent="0.3">
      <c r="A7572" s="18" t="s">
        <v>96</v>
      </c>
      <c r="B7572" s="27">
        <v>12</v>
      </c>
      <c r="C7572" t="s">
        <v>1963</v>
      </c>
      <c r="D7572">
        <v>2016</v>
      </c>
    </row>
    <row r="7573" spans="1:4" x14ac:dyDescent="0.3">
      <c r="A7573" s="18" t="s">
        <v>96</v>
      </c>
      <c r="B7573" s="27">
        <v>12</v>
      </c>
      <c r="C7573" t="s">
        <v>1963</v>
      </c>
      <c r="D7573">
        <v>2016</v>
      </c>
    </row>
    <row r="7574" spans="1:4" x14ac:dyDescent="0.3">
      <c r="A7574" s="18" t="s">
        <v>96</v>
      </c>
      <c r="B7574" s="27">
        <v>12</v>
      </c>
      <c r="C7574" t="s">
        <v>1963</v>
      </c>
      <c r="D7574">
        <v>2016</v>
      </c>
    </row>
    <row r="7575" spans="1:4" x14ac:dyDescent="0.3">
      <c r="A7575" s="18" t="s">
        <v>96</v>
      </c>
      <c r="B7575" s="27">
        <v>12</v>
      </c>
      <c r="C7575" t="s">
        <v>1963</v>
      </c>
      <c r="D7575">
        <v>2016</v>
      </c>
    </row>
    <row r="7576" spans="1:4" x14ac:dyDescent="0.3">
      <c r="A7576" s="18" t="s">
        <v>96</v>
      </c>
      <c r="B7576" s="27">
        <v>12</v>
      </c>
      <c r="C7576" t="s">
        <v>1963</v>
      </c>
      <c r="D7576">
        <v>2016</v>
      </c>
    </row>
    <row r="7577" spans="1:4" x14ac:dyDescent="0.3">
      <c r="A7577" s="18" t="s">
        <v>96</v>
      </c>
      <c r="B7577" s="27">
        <v>12</v>
      </c>
      <c r="C7577" t="s">
        <v>1963</v>
      </c>
      <c r="D7577">
        <v>2016</v>
      </c>
    </row>
    <row r="7578" spans="1:4" x14ac:dyDescent="0.3">
      <c r="A7578" s="18" t="s">
        <v>127</v>
      </c>
      <c r="B7578" s="27">
        <v>4</v>
      </c>
      <c r="C7578" t="s">
        <v>1963</v>
      </c>
      <c r="D7578">
        <v>2016</v>
      </c>
    </row>
    <row r="7579" spans="1:4" x14ac:dyDescent="0.3">
      <c r="A7579" s="18" t="s">
        <v>97</v>
      </c>
      <c r="B7579" s="27">
        <v>16</v>
      </c>
      <c r="C7579" t="s">
        <v>1963</v>
      </c>
      <c r="D7579">
        <v>2016</v>
      </c>
    </row>
    <row r="7580" spans="1:4" x14ac:dyDescent="0.3">
      <c r="A7580" s="18" t="s">
        <v>97</v>
      </c>
      <c r="B7580" s="27">
        <v>16</v>
      </c>
      <c r="C7580" t="s">
        <v>1963</v>
      </c>
      <c r="D7580">
        <v>2016</v>
      </c>
    </row>
    <row r="7581" spans="1:4" x14ac:dyDescent="0.3">
      <c r="A7581" s="18" t="s">
        <v>97</v>
      </c>
      <c r="B7581" s="27">
        <v>16</v>
      </c>
      <c r="C7581" t="s">
        <v>1963</v>
      </c>
      <c r="D7581">
        <v>2016</v>
      </c>
    </row>
    <row r="7582" spans="1:4" x14ac:dyDescent="0.3">
      <c r="A7582" s="18" t="s">
        <v>92</v>
      </c>
      <c r="B7582" s="27">
        <v>18</v>
      </c>
      <c r="C7582" t="s">
        <v>1963</v>
      </c>
      <c r="D7582">
        <v>2016</v>
      </c>
    </row>
    <row r="7583" spans="1:4" x14ac:dyDescent="0.3">
      <c r="A7583" s="18" t="s">
        <v>92</v>
      </c>
      <c r="B7583" s="27">
        <v>18</v>
      </c>
      <c r="C7583" t="s">
        <v>1963</v>
      </c>
      <c r="D7583">
        <v>2016</v>
      </c>
    </row>
    <row r="7584" spans="1:4" x14ac:dyDescent="0.3">
      <c r="A7584" s="18" t="s">
        <v>92</v>
      </c>
      <c r="B7584" s="27">
        <v>18</v>
      </c>
      <c r="C7584" t="s">
        <v>1963</v>
      </c>
      <c r="D7584">
        <v>2016</v>
      </c>
    </row>
    <row r="7585" spans="1:4" x14ac:dyDescent="0.3">
      <c r="A7585" s="18" t="s">
        <v>92</v>
      </c>
      <c r="B7585" s="27">
        <v>18</v>
      </c>
      <c r="C7585" t="s">
        <v>1963</v>
      </c>
      <c r="D7585">
        <v>2016</v>
      </c>
    </row>
    <row r="7586" spans="1:4" x14ac:dyDescent="0.3">
      <c r="A7586" s="18" t="s">
        <v>126</v>
      </c>
      <c r="B7586" s="27">
        <v>2</v>
      </c>
      <c r="C7586" t="s">
        <v>1963</v>
      </c>
      <c r="D7586">
        <v>2016</v>
      </c>
    </row>
    <row r="7587" spans="1:4" x14ac:dyDescent="0.3">
      <c r="A7587" s="18" t="s">
        <v>126</v>
      </c>
      <c r="B7587" s="27">
        <v>2</v>
      </c>
      <c r="C7587" t="s">
        <v>1963</v>
      </c>
      <c r="D7587">
        <v>2016</v>
      </c>
    </row>
    <row r="7588" spans="1:4" x14ac:dyDescent="0.3">
      <c r="A7588" s="18" t="s">
        <v>126</v>
      </c>
      <c r="B7588" s="27">
        <v>2</v>
      </c>
      <c r="C7588" t="s">
        <v>1963</v>
      </c>
      <c r="D7588">
        <v>2016</v>
      </c>
    </row>
    <row r="7589" spans="1:4" x14ac:dyDescent="0.3">
      <c r="A7589" s="18" t="s">
        <v>126</v>
      </c>
      <c r="B7589" s="27">
        <v>2</v>
      </c>
      <c r="C7589" t="s">
        <v>1963</v>
      </c>
      <c r="D7589">
        <v>2016</v>
      </c>
    </row>
    <row r="7590" spans="1:4" x14ac:dyDescent="0.3">
      <c r="A7590" s="18" t="s">
        <v>96</v>
      </c>
      <c r="B7590" s="27">
        <v>12</v>
      </c>
      <c r="C7590" t="s">
        <v>1963</v>
      </c>
      <c r="D7590">
        <v>2016</v>
      </c>
    </row>
    <row r="7591" spans="1:4" x14ac:dyDescent="0.3">
      <c r="A7591" s="18" t="s">
        <v>96</v>
      </c>
      <c r="B7591" s="27">
        <v>12</v>
      </c>
      <c r="C7591" t="s">
        <v>1963</v>
      </c>
      <c r="D7591">
        <v>2016</v>
      </c>
    </row>
    <row r="7592" spans="1:4" x14ac:dyDescent="0.3">
      <c r="A7592" s="18" t="s">
        <v>96</v>
      </c>
      <c r="B7592" s="27">
        <v>12</v>
      </c>
      <c r="C7592" t="s">
        <v>1963</v>
      </c>
      <c r="D7592">
        <v>2016</v>
      </c>
    </row>
    <row r="7593" spans="1:4" x14ac:dyDescent="0.3">
      <c r="A7593" s="18" t="s">
        <v>93</v>
      </c>
      <c r="B7593" s="27">
        <v>22</v>
      </c>
      <c r="C7593" t="s">
        <v>1963</v>
      </c>
      <c r="D7593">
        <v>2016</v>
      </c>
    </row>
    <row r="7594" spans="1:4" x14ac:dyDescent="0.3">
      <c r="A7594" s="18" t="s">
        <v>173</v>
      </c>
      <c r="B7594" s="27">
        <v>23</v>
      </c>
      <c r="C7594" t="s">
        <v>1962</v>
      </c>
      <c r="D7594">
        <v>2006</v>
      </c>
    </row>
    <row r="7595" spans="1:4" x14ac:dyDescent="0.3">
      <c r="A7595" s="18" t="s">
        <v>173</v>
      </c>
      <c r="B7595" s="27">
        <v>23</v>
      </c>
      <c r="C7595" t="s">
        <v>1962</v>
      </c>
      <c r="D7595">
        <v>2006</v>
      </c>
    </row>
    <row r="7596" spans="1:4" x14ac:dyDescent="0.3">
      <c r="A7596" s="18" t="s">
        <v>173</v>
      </c>
      <c r="B7596" s="27">
        <v>23</v>
      </c>
      <c r="C7596" t="s">
        <v>1962</v>
      </c>
      <c r="D7596">
        <v>2006</v>
      </c>
    </row>
    <row r="7597" spans="1:4" x14ac:dyDescent="0.3">
      <c r="A7597" s="18" t="s">
        <v>173</v>
      </c>
      <c r="B7597" s="27">
        <v>23</v>
      </c>
      <c r="C7597" t="s">
        <v>1962</v>
      </c>
      <c r="D7597">
        <v>2006</v>
      </c>
    </row>
    <row r="7598" spans="1:4" x14ac:dyDescent="0.3">
      <c r="A7598" s="18" t="s">
        <v>173</v>
      </c>
      <c r="B7598" s="27">
        <v>23</v>
      </c>
      <c r="C7598" t="s">
        <v>1962</v>
      </c>
      <c r="D7598">
        <v>2006</v>
      </c>
    </row>
    <row r="7599" spans="1:4" x14ac:dyDescent="0.3">
      <c r="A7599" s="18" t="s">
        <v>173</v>
      </c>
      <c r="B7599" s="27">
        <v>23</v>
      </c>
      <c r="C7599" t="s">
        <v>1962</v>
      </c>
      <c r="D7599">
        <v>2006</v>
      </c>
    </row>
    <row r="7600" spans="1:4" x14ac:dyDescent="0.3">
      <c r="A7600" s="18" t="s">
        <v>174</v>
      </c>
      <c r="B7600" s="27">
        <v>21</v>
      </c>
      <c r="C7600" t="s">
        <v>1961</v>
      </c>
      <c r="D7600">
        <v>2012</v>
      </c>
    </row>
    <row r="7601" spans="1:4" x14ac:dyDescent="0.3">
      <c r="A7601" s="18" t="s">
        <v>174</v>
      </c>
      <c r="B7601" s="27">
        <v>21</v>
      </c>
      <c r="C7601" t="s">
        <v>1961</v>
      </c>
      <c r="D7601">
        <v>2012</v>
      </c>
    </row>
    <row r="7602" spans="1:4" x14ac:dyDescent="0.3">
      <c r="A7602" s="18" t="s">
        <v>174</v>
      </c>
      <c r="B7602" s="27">
        <v>21</v>
      </c>
      <c r="C7602" t="s">
        <v>1961</v>
      </c>
      <c r="D7602">
        <v>2012</v>
      </c>
    </row>
    <row r="7603" spans="1:4" x14ac:dyDescent="0.3">
      <c r="A7603" s="18" t="s">
        <v>174</v>
      </c>
      <c r="B7603" s="27">
        <v>21</v>
      </c>
      <c r="C7603" t="s">
        <v>1961</v>
      </c>
      <c r="D7603">
        <v>2012</v>
      </c>
    </row>
    <row r="7604" spans="1:4" x14ac:dyDescent="0.3">
      <c r="A7604" s="18" t="s">
        <v>174</v>
      </c>
      <c r="B7604" s="27">
        <v>21</v>
      </c>
      <c r="C7604" t="s">
        <v>1961</v>
      </c>
      <c r="D7604">
        <v>2012</v>
      </c>
    </row>
    <row r="7605" spans="1:4" x14ac:dyDescent="0.3">
      <c r="A7605" s="18" t="s">
        <v>174</v>
      </c>
      <c r="B7605" s="27">
        <v>21</v>
      </c>
      <c r="C7605" t="s">
        <v>1961</v>
      </c>
      <c r="D7605">
        <v>2012</v>
      </c>
    </row>
    <row r="7606" spans="1:4" x14ac:dyDescent="0.3">
      <c r="A7606" s="18" t="s">
        <v>123</v>
      </c>
      <c r="B7606" s="27">
        <v>5</v>
      </c>
      <c r="C7606" t="s">
        <v>1963</v>
      </c>
      <c r="D7606">
        <v>2016</v>
      </c>
    </row>
    <row r="7607" spans="1:4" x14ac:dyDescent="0.3">
      <c r="A7607" s="18" t="s">
        <v>125</v>
      </c>
      <c r="B7607" s="27">
        <v>8</v>
      </c>
      <c r="C7607" t="s">
        <v>1963</v>
      </c>
      <c r="D7607">
        <v>2016</v>
      </c>
    </row>
    <row r="7608" spans="1:4" x14ac:dyDescent="0.3">
      <c r="A7608" s="18" t="s">
        <v>125</v>
      </c>
      <c r="B7608" s="27">
        <v>8</v>
      </c>
      <c r="C7608" t="s">
        <v>1963</v>
      </c>
      <c r="D7608">
        <v>2016</v>
      </c>
    </row>
    <row r="7609" spans="1:4" x14ac:dyDescent="0.3">
      <c r="A7609" s="18" t="s">
        <v>125</v>
      </c>
      <c r="B7609" s="27">
        <v>8</v>
      </c>
      <c r="C7609" t="s">
        <v>1963</v>
      </c>
      <c r="D7609">
        <v>2016</v>
      </c>
    </row>
    <row r="7610" spans="1:4" x14ac:dyDescent="0.3">
      <c r="A7610" s="18" t="s">
        <v>125</v>
      </c>
      <c r="B7610" s="27">
        <v>8</v>
      </c>
      <c r="C7610" t="s">
        <v>1963</v>
      </c>
      <c r="D7610">
        <v>2016</v>
      </c>
    </row>
    <row r="7611" spans="1:4" x14ac:dyDescent="0.3">
      <c r="A7611" s="18" t="s">
        <v>125</v>
      </c>
      <c r="B7611" s="27">
        <v>8</v>
      </c>
      <c r="C7611" t="s">
        <v>1963</v>
      </c>
      <c r="D7611">
        <v>2016</v>
      </c>
    </row>
    <row r="7612" spans="1:4" x14ac:dyDescent="0.3">
      <c r="A7612" s="18" t="s">
        <v>125</v>
      </c>
      <c r="B7612" s="27">
        <v>8</v>
      </c>
      <c r="C7612" t="s">
        <v>1963</v>
      </c>
      <c r="D7612">
        <v>2016</v>
      </c>
    </row>
    <row r="7613" spans="1:4" x14ac:dyDescent="0.3">
      <c r="A7613" s="18" t="s">
        <v>92</v>
      </c>
      <c r="B7613" s="27">
        <v>18</v>
      </c>
      <c r="C7613" t="s">
        <v>1963</v>
      </c>
      <c r="D7613">
        <v>2016</v>
      </c>
    </row>
    <row r="7614" spans="1:4" x14ac:dyDescent="0.3">
      <c r="A7614" s="18" t="s">
        <v>99</v>
      </c>
      <c r="B7614" s="27">
        <v>19</v>
      </c>
      <c r="C7614" t="s">
        <v>1963</v>
      </c>
      <c r="D7614">
        <v>2016</v>
      </c>
    </row>
    <row r="7615" spans="1:4" x14ac:dyDescent="0.3">
      <c r="A7615" s="18" t="s">
        <v>99</v>
      </c>
      <c r="B7615" s="27">
        <v>19</v>
      </c>
      <c r="C7615" t="s">
        <v>1963</v>
      </c>
      <c r="D7615">
        <v>2016</v>
      </c>
    </row>
    <row r="7616" spans="1:4" x14ac:dyDescent="0.3">
      <c r="A7616" s="18" t="s">
        <v>99</v>
      </c>
      <c r="B7616" s="27">
        <v>19</v>
      </c>
      <c r="C7616" t="s">
        <v>1963</v>
      </c>
      <c r="D7616">
        <v>2016</v>
      </c>
    </row>
    <row r="7617" spans="1:4" x14ac:dyDescent="0.3">
      <c r="A7617" s="18" t="s">
        <v>99</v>
      </c>
      <c r="B7617" s="27">
        <v>19</v>
      </c>
      <c r="C7617" t="s">
        <v>1963</v>
      </c>
      <c r="D7617">
        <v>2016</v>
      </c>
    </row>
    <row r="7618" spans="1:4" x14ac:dyDescent="0.3">
      <c r="A7618" s="18" t="s">
        <v>99</v>
      </c>
      <c r="B7618" s="27">
        <v>19</v>
      </c>
      <c r="C7618" t="s">
        <v>1963</v>
      </c>
      <c r="D7618">
        <v>2016</v>
      </c>
    </row>
    <row r="7619" spans="1:4" x14ac:dyDescent="0.3">
      <c r="A7619" s="18" t="s">
        <v>99</v>
      </c>
      <c r="B7619" s="27">
        <v>19</v>
      </c>
      <c r="C7619" t="s">
        <v>1963</v>
      </c>
      <c r="D7619">
        <v>2016</v>
      </c>
    </row>
    <row r="7620" spans="1:4" x14ac:dyDescent="0.3">
      <c r="A7620" s="18" t="s">
        <v>99</v>
      </c>
      <c r="B7620" s="27">
        <v>19</v>
      </c>
      <c r="C7620" t="s">
        <v>1963</v>
      </c>
      <c r="D7620">
        <v>2016</v>
      </c>
    </row>
    <row r="7621" spans="1:4" x14ac:dyDescent="0.3">
      <c r="A7621" s="18" t="s">
        <v>99</v>
      </c>
      <c r="B7621" s="27">
        <v>19</v>
      </c>
      <c r="C7621" t="s">
        <v>1963</v>
      </c>
      <c r="D7621">
        <v>2016</v>
      </c>
    </row>
    <row r="7622" spans="1:4" x14ac:dyDescent="0.3">
      <c r="A7622" s="18" t="s">
        <v>99</v>
      </c>
      <c r="B7622" s="27">
        <v>19</v>
      </c>
      <c r="C7622" t="s">
        <v>1963</v>
      </c>
      <c r="D7622">
        <v>2016</v>
      </c>
    </row>
    <row r="7623" spans="1:4" x14ac:dyDescent="0.3">
      <c r="A7623" s="18" t="s">
        <v>99</v>
      </c>
      <c r="B7623" s="27">
        <v>19</v>
      </c>
      <c r="C7623" t="s">
        <v>1963</v>
      </c>
      <c r="D7623">
        <v>2016</v>
      </c>
    </row>
    <row r="7624" spans="1:4" x14ac:dyDescent="0.3">
      <c r="A7624" s="18" t="s">
        <v>99</v>
      </c>
      <c r="B7624" s="27">
        <v>19</v>
      </c>
      <c r="C7624" t="s">
        <v>1963</v>
      </c>
      <c r="D7624">
        <v>2016</v>
      </c>
    </row>
    <row r="7625" spans="1:4" x14ac:dyDescent="0.3">
      <c r="A7625" s="18" t="s">
        <v>99</v>
      </c>
      <c r="B7625" s="27">
        <v>19</v>
      </c>
      <c r="C7625" t="s">
        <v>1963</v>
      </c>
      <c r="D7625">
        <v>2016</v>
      </c>
    </row>
    <row r="7626" spans="1:4" x14ac:dyDescent="0.3">
      <c r="A7626" s="18" t="s">
        <v>99</v>
      </c>
      <c r="B7626" s="27">
        <v>19</v>
      </c>
      <c r="C7626" t="s">
        <v>1963</v>
      </c>
      <c r="D7626">
        <v>2016</v>
      </c>
    </row>
    <row r="7627" spans="1:4" x14ac:dyDescent="0.3">
      <c r="A7627" s="18" t="s">
        <v>99</v>
      </c>
      <c r="B7627" s="27">
        <v>19</v>
      </c>
      <c r="C7627" t="s">
        <v>1963</v>
      </c>
      <c r="D7627">
        <v>2016</v>
      </c>
    </row>
    <row r="7628" spans="1:4" x14ac:dyDescent="0.3">
      <c r="A7628" s="18" t="s">
        <v>175</v>
      </c>
      <c r="B7628" s="27">
        <v>13</v>
      </c>
      <c r="C7628" t="s">
        <v>1972</v>
      </c>
      <c r="D7628">
        <v>2011</v>
      </c>
    </row>
    <row r="7629" spans="1:4" x14ac:dyDescent="0.3">
      <c r="A7629" s="18" t="s">
        <v>175</v>
      </c>
      <c r="B7629" s="27">
        <v>13</v>
      </c>
      <c r="C7629" t="s">
        <v>1972</v>
      </c>
      <c r="D7629">
        <v>2011</v>
      </c>
    </row>
    <row r="7630" spans="1:4" x14ac:dyDescent="0.3">
      <c r="A7630" s="18" t="s">
        <v>175</v>
      </c>
      <c r="B7630" s="27">
        <v>13</v>
      </c>
      <c r="C7630" t="s">
        <v>1972</v>
      </c>
      <c r="D7630">
        <v>2011</v>
      </c>
    </row>
    <row r="7631" spans="1:4" x14ac:dyDescent="0.3">
      <c r="A7631" s="18" t="s">
        <v>129</v>
      </c>
      <c r="B7631" s="27">
        <v>30</v>
      </c>
      <c r="C7631" t="s">
        <v>1962</v>
      </c>
      <c r="D7631">
        <v>2016</v>
      </c>
    </row>
    <row r="7632" spans="1:4" x14ac:dyDescent="0.3">
      <c r="A7632" s="18" t="s">
        <v>129</v>
      </c>
      <c r="B7632" s="27">
        <v>30</v>
      </c>
      <c r="C7632" t="s">
        <v>1962</v>
      </c>
      <c r="D7632">
        <v>2016</v>
      </c>
    </row>
    <row r="7633" spans="1:4" x14ac:dyDescent="0.3">
      <c r="A7633" s="18" t="s">
        <v>129</v>
      </c>
      <c r="B7633" s="27">
        <v>30</v>
      </c>
      <c r="C7633" t="s">
        <v>1962</v>
      </c>
      <c r="D7633">
        <v>2016</v>
      </c>
    </row>
    <row r="7634" spans="1:4" x14ac:dyDescent="0.3">
      <c r="A7634" s="18" t="s">
        <v>129</v>
      </c>
      <c r="B7634" s="27">
        <v>30</v>
      </c>
      <c r="C7634" t="s">
        <v>1962</v>
      </c>
      <c r="D7634">
        <v>2016</v>
      </c>
    </row>
    <row r="7635" spans="1:4" x14ac:dyDescent="0.3">
      <c r="A7635" s="18" t="s">
        <v>129</v>
      </c>
      <c r="B7635" s="27">
        <v>30</v>
      </c>
      <c r="C7635" t="s">
        <v>1962</v>
      </c>
      <c r="D7635">
        <v>2016</v>
      </c>
    </row>
    <row r="7636" spans="1:4" x14ac:dyDescent="0.3">
      <c r="A7636" s="18" t="s">
        <v>129</v>
      </c>
      <c r="B7636" s="27">
        <v>30</v>
      </c>
      <c r="C7636" t="s">
        <v>1962</v>
      </c>
      <c r="D7636">
        <v>2016</v>
      </c>
    </row>
    <row r="7637" spans="1:4" x14ac:dyDescent="0.3">
      <c r="A7637" s="18" t="s">
        <v>125</v>
      </c>
      <c r="B7637" s="27">
        <v>8</v>
      </c>
      <c r="C7637" t="s">
        <v>1963</v>
      </c>
      <c r="D7637">
        <v>2016</v>
      </c>
    </row>
    <row r="7638" spans="1:4" x14ac:dyDescent="0.3">
      <c r="A7638" s="18" t="s">
        <v>125</v>
      </c>
      <c r="B7638" s="27">
        <v>8</v>
      </c>
      <c r="C7638" t="s">
        <v>1963</v>
      </c>
      <c r="D7638">
        <v>2016</v>
      </c>
    </row>
    <row r="7639" spans="1:4" x14ac:dyDescent="0.3">
      <c r="A7639" s="18" t="s">
        <v>125</v>
      </c>
      <c r="B7639" s="27">
        <v>8</v>
      </c>
      <c r="C7639" t="s">
        <v>1963</v>
      </c>
      <c r="D7639">
        <v>2016</v>
      </c>
    </row>
    <row r="7640" spans="1:4" x14ac:dyDescent="0.3">
      <c r="A7640" s="18" t="s">
        <v>125</v>
      </c>
      <c r="B7640" s="27">
        <v>8</v>
      </c>
      <c r="C7640" t="s">
        <v>1963</v>
      </c>
      <c r="D7640">
        <v>2016</v>
      </c>
    </row>
    <row r="7641" spans="1:4" x14ac:dyDescent="0.3">
      <c r="A7641" s="18" t="s">
        <v>125</v>
      </c>
      <c r="B7641" s="27">
        <v>8</v>
      </c>
      <c r="C7641" t="s">
        <v>1963</v>
      </c>
      <c r="D7641">
        <v>2016</v>
      </c>
    </row>
    <row r="7642" spans="1:4" x14ac:dyDescent="0.3">
      <c r="A7642" s="18" t="s">
        <v>125</v>
      </c>
      <c r="B7642" s="27">
        <v>8</v>
      </c>
      <c r="C7642" t="s">
        <v>1963</v>
      </c>
      <c r="D7642">
        <v>2016</v>
      </c>
    </row>
    <row r="7643" spans="1:4" x14ac:dyDescent="0.3">
      <c r="A7643" s="18" t="s">
        <v>125</v>
      </c>
      <c r="B7643" s="27">
        <v>8</v>
      </c>
      <c r="C7643" t="s">
        <v>1963</v>
      </c>
      <c r="D7643">
        <v>2016</v>
      </c>
    </row>
    <row r="7644" spans="1:4" x14ac:dyDescent="0.3">
      <c r="A7644" s="18" t="s">
        <v>125</v>
      </c>
      <c r="B7644" s="27">
        <v>8</v>
      </c>
      <c r="C7644" t="s">
        <v>1963</v>
      </c>
      <c r="D7644">
        <v>2016</v>
      </c>
    </row>
    <row r="7645" spans="1:4" x14ac:dyDescent="0.3">
      <c r="A7645" s="18" t="s">
        <v>125</v>
      </c>
      <c r="B7645" s="27">
        <v>8</v>
      </c>
      <c r="C7645" t="s">
        <v>1963</v>
      </c>
      <c r="D7645">
        <v>2016</v>
      </c>
    </row>
    <row r="7646" spans="1:4" x14ac:dyDescent="0.3">
      <c r="A7646" s="18" t="s">
        <v>125</v>
      </c>
      <c r="B7646" s="27">
        <v>8</v>
      </c>
      <c r="C7646" t="s">
        <v>1963</v>
      </c>
      <c r="D7646">
        <v>2016</v>
      </c>
    </row>
    <row r="7647" spans="1:4" x14ac:dyDescent="0.3">
      <c r="A7647" s="18" t="s">
        <v>125</v>
      </c>
      <c r="B7647" s="27">
        <v>8</v>
      </c>
      <c r="C7647" t="s">
        <v>1963</v>
      </c>
      <c r="D7647">
        <v>2016</v>
      </c>
    </row>
    <row r="7648" spans="1:4" x14ac:dyDescent="0.3">
      <c r="A7648" s="18" t="s">
        <v>125</v>
      </c>
      <c r="B7648" s="27">
        <v>8</v>
      </c>
      <c r="C7648" t="s">
        <v>1963</v>
      </c>
      <c r="D7648">
        <v>2016</v>
      </c>
    </row>
    <row r="7649" spans="1:4" x14ac:dyDescent="0.3">
      <c r="A7649" s="18" t="s">
        <v>125</v>
      </c>
      <c r="B7649" s="27">
        <v>8</v>
      </c>
      <c r="C7649" t="s">
        <v>1963</v>
      </c>
      <c r="D7649">
        <v>2016</v>
      </c>
    </row>
    <row r="7650" spans="1:4" x14ac:dyDescent="0.3">
      <c r="A7650" s="18" t="s">
        <v>125</v>
      </c>
      <c r="B7650" s="27">
        <v>8</v>
      </c>
      <c r="C7650" t="s">
        <v>1963</v>
      </c>
      <c r="D7650">
        <v>2016</v>
      </c>
    </row>
    <row r="7651" spans="1:4" x14ac:dyDescent="0.3">
      <c r="A7651" s="18" t="s">
        <v>125</v>
      </c>
      <c r="B7651" s="27">
        <v>8</v>
      </c>
      <c r="C7651" t="s">
        <v>1963</v>
      </c>
      <c r="D7651">
        <v>2016</v>
      </c>
    </row>
    <row r="7652" spans="1:4" x14ac:dyDescent="0.3">
      <c r="A7652" s="18" t="s">
        <v>125</v>
      </c>
      <c r="B7652" s="27">
        <v>8</v>
      </c>
      <c r="C7652" t="s">
        <v>1963</v>
      </c>
      <c r="D7652">
        <v>2016</v>
      </c>
    </row>
    <row r="7653" spans="1:4" x14ac:dyDescent="0.3">
      <c r="A7653" s="18" t="s">
        <v>125</v>
      </c>
      <c r="B7653" s="27">
        <v>8</v>
      </c>
      <c r="C7653" t="s">
        <v>1963</v>
      </c>
      <c r="D7653">
        <v>2016</v>
      </c>
    </row>
    <row r="7654" spans="1:4" x14ac:dyDescent="0.3">
      <c r="A7654" s="18" t="s">
        <v>125</v>
      </c>
      <c r="B7654" s="27">
        <v>8</v>
      </c>
      <c r="C7654" t="s">
        <v>1963</v>
      </c>
      <c r="D7654">
        <v>2016</v>
      </c>
    </row>
    <row r="7655" spans="1:4" x14ac:dyDescent="0.3">
      <c r="A7655" s="18" t="s">
        <v>125</v>
      </c>
      <c r="B7655" s="27">
        <v>8</v>
      </c>
      <c r="C7655" t="s">
        <v>1963</v>
      </c>
      <c r="D7655">
        <v>2016</v>
      </c>
    </row>
    <row r="7656" spans="1:4" x14ac:dyDescent="0.3">
      <c r="A7656" s="18" t="s">
        <v>125</v>
      </c>
      <c r="B7656" s="27">
        <v>8</v>
      </c>
      <c r="C7656" t="s">
        <v>1963</v>
      </c>
      <c r="D7656">
        <v>2016</v>
      </c>
    </row>
    <row r="7657" spans="1:4" x14ac:dyDescent="0.3">
      <c r="A7657" s="18" t="s">
        <v>125</v>
      </c>
      <c r="B7657" s="27">
        <v>8</v>
      </c>
      <c r="C7657" t="s">
        <v>1963</v>
      </c>
      <c r="D7657">
        <v>2016</v>
      </c>
    </row>
    <row r="7658" spans="1:4" x14ac:dyDescent="0.3">
      <c r="A7658" s="18" t="s">
        <v>125</v>
      </c>
      <c r="B7658" s="27">
        <v>8</v>
      </c>
      <c r="C7658" t="s">
        <v>1963</v>
      </c>
      <c r="D7658">
        <v>2016</v>
      </c>
    </row>
    <row r="7659" spans="1:4" x14ac:dyDescent="0.3">
      <c r="A7659" s="18" t="s">
        <v>125</v>
      </c>
      <c r="B7659" s="27">
        <v>8</v>
      </c>
      <c r="C7659" t="s">
        <v>1963</v>
      </c>
      <c r="D7659">
        <v>2016</v>
      </c>
    </row>
    <row r="7660" spans="1:4" x14ac:dyDescent="0.3">
      <c r="A7660" s="18" t="s">
        <v>125</v>
      </c>
      <c r="B7660" s="27">
        <v>8</v>
      </c>
      <c r="C7660" t="s">
        <v>1963</v>
      </c>
      <c r="D7660">
        <v>2016</v>
      </c>
    </row>
    <row r="7661" spans="1:4" x14ac:dyDescent="0.3">
      <c r="A7661" s="18" t="s">
        <v>125</v>
      </c>
      <c r="B7661" s="27">
        <v>8</v>
      </c>
      <c r="C7661" t="s">
        <v>1963</v>
      </c>
      <c r="D7661">
        <v>2016</v>
      </c>
    </row>
    <row r="7662" spans="1:4" x14ac:dyDescent="0.3">
      <c r="A7662" s="18" t="s">
        <v>125</v>
      </c>
      <c r="B7662" s="27">
        <v>8</v>
      </c>
      <c r="C7662" t="s">
        <v>1963</v>
      </c>
      <c r="D7662">
        <v>2016</v>
      </c>
    </row>
    <row r="7663" spans="1:4" x14ac:dyDescent="0.3">
      <c r="A7663" s="18" t="s">
        <v>125</v>
      </c>
      <c r="B7663" s="27">
        <v>8</v>
      </c>
      <c r="C7663" t="s">
        <v>1963</v>
      </c>
      <c r="D7663">
        <v>2016</v>
      </c>
    </row>
    <row r="7664" spans="1:4" x14ac:dyDescent="0.3">
      <c r="A7664" s="18" t="s">
        <v>125</v>
      </c>
      <c r="B7664" s="27">
        <v>8</v>
      </c>
      <c r="C7664" t="s">
        <v>1963</v>
      </c>
      <c r="D7664">
        <v>2016</v>
      </c>
    </row>
    <row r="7665" spans="1:4" x14ac:dyDescent="0.3">
      <c r="A7665" s="18" t="s">
        <v>125</v>
      </c>
      <c r="B7665" s="27">
        <v>8</v>
      </c>
      <c r="C7665" t="s">
        <v>1963</v>
      </c>
      <c r="D7665">
        <v>2016</v>
      </c>
    </row>
    <row r="7666" spans="1:4" x14ac:dyDescent="0.3">
      <c r="A7666" s="18" t="s">
        <v>125</v>
      </c>
      <c r="B7666" s="27">
        <v>8</v>
      </c>
      <c r="C7666" t="s">
        <v>1963</v>
      </c>
      <c r="D7666">
        <v>2016</v>
      </c>
    </row>
    <row r="7667" spans="1:4" x14ac:dyDescent="0.3">
      <c r="A7667" s="18" t="s">
        <v>125</v>
      </c>
      <c r="B7667" s="27">
        <v>8</v>
      </c>
      <c r="C7667" t="s">
        <v>1963</v>
      </c>
      <c r="D7667">
        <v>2016</v>
      </c>
    </row>
    <row r="7668" spans="1:4" x14ac:dyDescent="0.3">
      <c r="A7668" s="18" t="s">
        <v>125</v>
      </c>
      <c r="B7668" s="27">
        <v>8</v>
      </c>
      <c r="C7668" t="s">
        <v>1963</v>
      </c>
      <c r="D7668">
        <v>2016</v>
      </c>
    </row>
    <row r="7669" spans="1:4" x14ac:dyDescent="0.3">
      <c r="A7669" s="18" t="s">
        <v>125</v>
      </c>
      <c r="B7669" s="27">
        <v>8</v>
      </c>
      <c r="C7669" t="s">
        <v>1963</v>
      </c>
      <c r="D7669">
        <v>2016</v>
      </c>
    </row>
    <row r="7670" spans="1:4" x14ac:dyDescent="0.3">
      <c r="A7670" s="18" t="s">
        <v>125</v>
      </c>
      <c r="B7670" s="27">
        <v>8</v>
      </c>
      <c r="C7670" t="s">
        <v>1963</v>
      </c>
      <c r="D7670">
        <v>2016</v>
      </c>
    </row>
    <row r="7671" spans="1:4" x14ac:dyDescent="0.3">
      <c r="A7671" s="18" t="s">
        <v>125</v>
      </c>
      <c r="B7671" s="27">
        <v>8</v>
      </c>
      <c r="C7671" t="s">
        <v>1963</v>
      </c>
      <c r="D7671">
        <v>2016</v>
      </c>
    </row>
    <row r="7672" spans="1:4" x14ac:dyDescent="0.3">
      <c r="A7672" s="18" t="s">
        <v>125</v>
      </c>
      <c r="B7672" s="27">
        <v>8</v>
      </c>
      <c r="C7672" t="s">
        <v>1963</v>
      </c>
      <c r="D7672">
        <v>2016</v>
      </c>
    </row>
    <row r="7673" spans="1:4" x14ac:dyDescent="0.3">
      <c r="A7673" s="18" t="s">
        <v>125</v>
      </c>
      <c r="B7673" s="27">
        <v>8</v>
      </c>
      <c r="C7673" t="s">
        <v>1963</v>
      </c>
      <c r="D7673">
        <v>2016</v>
      </c>
    </row>
    <row r="7674" spans="1:4" x14ac:dyDescent="0.3">
      <c r="A7674" s="18" t="s">
        <v>125</v>
      </c>
      <c r="B7674" s="27">
        <v>8</v>
      </c>
      <c r="C7674" t="s">
        <v>1963</v>
      </c>
      <c r="D7674">
        <v>2016</v>
      </c>
    </row>
    <row r="7675" spans="1:4" x14ac:dyDescent="0.3">
      <c r="A7675" s="18" t="s">
        <v>125</v>
      </c>
      <c r="B7675" s="27">
        <v>8</v>
      </c>
      <c r="C7675" t="s">
        <v>1963</v>
      </c>
      <c r="D7675">
        <v>2016</v>
      </c>
    </row>
    <row r="7676" spans="1:4" x14ac:dyDescent="0.3">
      <c r="A7676" s="18" t="s">
        <v>125</v>
      </c>
      <c r="B7676" s="27">
        <v>8</v>
      </c>
      <c r="C7676" t="s">
        <v>1963</v>
      </c>
      <c r="D7676">
        <v>2016</v>
      </c>
    </row>
    <row r="7677" spans="1:4" x14ac:dyDescent="0.3">
      <c r="A7677" s="18" t="s">
        <v>125</v>
      </c>
      <c r="B7677" s="27">
        <v>8</v>
      </c>
      <c r="C7677" t="s">
        <v>1963</v>
      </c>
      <c r="D7677">
        <v>2016</v>
      </c>
    </row>
    <row r="7678" spans="1:4" x14ac:dyDescent="0.3">
      <c r="A7678" s="18" t="s">
        <v>125</v>
      </c>
      <c r="B7678" s="27">
        <v>8</v>
      </c>
      <c r="C7678" t="s">
        <v>1963</v>
      </c>
      <c r="D7678">
        <v>2016</v>
      </c>
    </row>
    <row r="7679" spans="1:4" x14ac:dyDescent="0.3">
      <c r="A7679" s="18" t="s">
        <v>125</v>
      </c>
      <c r="B7679" s="27">
        <v>8</v>
      </c>
      <c r="C7679" t="s">
        <v>1963</v>
      </c>
      <c r="D7679">
        <v>2016</v>
      </c>
    </row>
    <row r="7680" spans="1:4" x14ac:dyDescent="0.3">
      <c r="A7680" s="18" t="s">
        <v>125</v>
      </c>
      <c r="B7680" s="27">
        <v>8</v>
      </c>
      <c r="C7680" t="s">
        <v>1963</v>
      </c>
      <c r="D7680">
        <v>2016</v>
      </c>
    </row>
    <row r="7681" spans="1:4" x14ac:dyDescent="0.3">
      <c r="A7681" s="18" t="s">
        <v>125</v>
      </c>
      <c r="B7681" s="27">
        <v>8</v>
      </c>
      <c r="C7681" t="s">
        <v>1963</v>
      </c>
      <c r="D7681">
        <v>2016</v>
      </c>
    </row>
    <row r="7682" spans="1:4" x14ac:dyDescent="0.3">
      <c r="A7682" s="18" t="s">
        <v>129</v>
      </c>
      <c r="B7682" s="27">
        <v>30</v>
      </c>
      <c r="C7682" t="s">
        <v>1962</v>
      </c>
      <c r="D7682">
        <v>2016</v>
      </c>
    </row>
    <row r="7683" spans="1:4" x14ac:dyDescent="0.3">
      <c r="A7683" s="18" t="s">
        <v>125</v>
      </c>
      <c r="B7683" s="27">
        <v>8</v>
      </c>
      <c r="C7683" t="s">
        <v>1963</v>
      </c>
      <c r="D7683">
        <v>2016</v>
      </c>
    </row>
    <row r="7684" spans="1:4" x14ac:dyDescent="0.3">
      <c r="A7684" s="18" t="s">
        <v>125</v>
      </c>
      <c r="B7684" s="27">
        <v>8</v>
      </c>
      <c r="C7684" t="s">
        <v>1963</v>
      </c>
      <c r="D7684">
        <v>2016</v>
      </c>
    </row>
    <row r="7685" spans="1:4" x14ac:dyDescent="0.3">
      <c r="A7685" s="18" t="s">
        <v>125</v>
      </c>
      <c r="B7685" s="27">
        <v>8</v>
      </c>
      <c r="C7685" t="s">
        <v>1963</v>
      </c>
      <c r="D7685">
        <v>2016</v>
      </c>
    </row>
    <row r="7686" spans="1:4" x14ac:dyDescent="0.3">
      <c r="A7686" s="18" t="s">
        <v>97</v>
      </c>
      <c r="B7686" s="27">
        <v>16</v>
      </c>
      <c r="C7686" t="s">
        <v>1963</v>
      </c>
      <c r="D7686">
        <v>2016</v>
      </c>
    </row>
    <row r="7687" spans="1:4" x14ac:dyDescent="0.3">
      <c r="A7687" s="18" t="s">
        <v>97</v>
      </c>
      <c r="B7687" s="27">
        <v>16</v>
      </c>
      <c r="C7687" t="s">
        <v>1963</v>
      </c>
      <c r="D7687">
        <v>2016</v>
      </c>
    </row>
    <row r="7688" spans="1:4" x14ac:dyDescent="0.3">
      <c r="A7688" s="18" t="s">
        <v>97</v>
      </c>
      <c r="B7688" s="27">
        <v>16</v>
      </c>
      <c r="C7688" t="s">
        <v>1963</v>
      </c>
      <c r="D7688">
        <v>2016</v>
      </c>
    </row>
    <row r="7689" spans="1:4" x14ac:dyDescent="0.3">
      <c r="A7689" s="18" t="s">
        <v>97</v>
      </c>
      <c r="B7689" s="27">
        <v>16</v>
      </c>
      <c r="C7689" t="s">
        <v>1963</v>
      </c>
      <c r="D7689">
        <v>2016</v>
      </c>
    </row>
    <row r="7690" spans="1:4" x14ac:dyDescent="0.3">
      <c r="A7690" s="18" t="s">
        <v>97</v>
      </c>
      <c r="B7690" s="27">
        <v>16</v>
      </c>
      <c r="C7690" t="s">
        <v>1963</v>
      </c>
      <c r="D7690">
        <v>2016</v>
      </c>
    </row>
    <row r="7691" spans="1:4" x14ac:dyDescent="0.3">
      <c r="A7691" s="18" t="s">
        <v>97</v>
      </c>
      <c r="B7691" s="27">
        <v>16</v>
      </c>
      <c r="C7691" t="s">
        <v>1963</v>
      </c>
      <c r="D7691">
        <v>2016</v>
      </c>
    </row>
    <row r="7692" spans="1:4" x14ac:dyDescent="0.3">
      <c r="A7692" s="18" t="s">
        <v>97</v>
      </c>
      <c r="B7692" s="27">
        <v>16</v>
      </c>
      <c r="C7692" t="s">
        <v>1963</v>
      </c>
      <c r="D7692">
        <v>2016</v>
      </c>
    </row>
    <row r="7693" spans="1:4" x14ac:dyDescent="0.3">
      <c r="A7693" s="18" t="s">
        <v>97</v>
      </c>
      <c r="B7693" s="27">
        <v>16</v>
      </c>
      <c r="C7693" t="s">
        <v>1963</v>
      </c>
      <c r="D7693">
        <v>2016</v>
      </c>
    </row>
    <row r="7694" spans="1:4" x14ac:dyDescent="0.3">
      <c r="A7694" s="18" t="s">
        <v>97</v>
      </c>
      <c r="B7694" s="27">
        <v>16</v>
      </c>
      <c r="C7694" t="s">
        <v>1963</v>
      </c>
      <c r="D7694">
        <v>2016</v>
      </c>
    </row>
    <row r="7695" spans="1:4" x14ac:dyDescent="0.3">
      <c r="A7695" s="18" t="s">
        <v>97</v>
      </c>
      <c r="B7695" s="27">
        <v>16</v>
      </c>
      <c r="C7695" t="s">
        <v>1963</v>
      </c>
      <c r="D7695">
        <v>2016</v>
      </c>
    </row>
    <row r="7696" spans="1:4" x14ac:dyDescent="0.3">
      <c r="A7696" s="18" t="s">
        <v>97</v>
      </c>
      <c r="B7696" s="27">
        <v>16</v>
      </c>
      <c r="C7696" t="s">
        <v>1963</v>
      </c>
      <c r="D7696">
        <v>2016</v>
      </c>
    </row>
    <row r="7697" spans="1:4" x14ac:dyDescent="0.3">
      <c r="A7697" s="18" t="s">
        <v>97</v>
      </c>
      <c r="B7697" s="27">
        <v>16</v>
      </c>
      <c r="C7697" t="s">
        <v>1963</v>
      </c>
      <c r="D7697">
        <v>2016</v>
      </c>
    </row>
    <row r="7698" spans="1:4" x14ac:dyDescent="0.3">
      <c r="A7698" s="18" t="s">
        <v>176</v>
      </c>
      <c r="B7698" s="27">
        <v>28</v>
      </c>
      <c r="C7698" t="s">
        <v>1971</v>
      </c>
      <c r="D7698">
        <v>2013</v>
      </c>
    </row>
    <row r="7699" spans="1:4" x14ac:dyDescent="0.3">
      <c r="A7699" s="18" t="s">
        <v>176</v>
      </c>
      <c r="B7699" s="27">
        <v>28</v>
      </c>
      <c r="C7699" t="s">
        <v>1971</v>
      </c>
      <c r="D7699">
        <v>2013</v>
      </c>
    </row>
    <row r="7700" spans="1:4" x14ac:dyDescent="0.3">
      <c r="A7700" s="18" t="s">
        <v>176</v>
      </c>
      <c r="B7700" s="27">
        <v>28</v>
      </c>
      <c r="C7700" t="s">
        <v>1971</v>
      </c>
      <c r="D7700">
        <v>2013</v>
      </c>
    </row>
    <row r="7701" spans="1:4" x14ac:dyDescent="0.3">
      <c r="A7701" s="18" t="s">
        <v>176</v>
      </c>
      <c r="B7701" s="27">
        <v>28</v>
      </c>
      <c r="C7701" t="s">
        <v>1971</v>
      </c>
      <c r="D7701">
        <v>2013</v>
      </c>
    </row>
    <row r="7702" spans="1:4" x14ac:dyDescent="0.3">
      <c r="A7702" s="18" t="s">
        <v>176</v>
      </c>
      <c r="B7702" s="27">
        <v>28</v>
      </c>
      <c r="C7702" t="s">
        <v>1971</v>
      </c>
      <c r="D7702">
        <v>2013</v>
      </c>
    </row>
    <row r="7703" spans="1:4" x14ac:dyDescent="0.3">
      <c r="A7703" s="18" t="s">
        <v>126</v>
      </c>
      <c r="B7703" s="27">
        <v>2</v>
      </c>
      <c r="C7703" t="s">
        <v>1963</v>
      </c>
      <c r="D7703">
        <v>2016</v>
      </c>
    </row>
    <row r="7704" spans="1:4" x14ac:dyDescent="0.3">
      <c r="A7704" s="18" t="s">
        <v>100</v>
      </c>
      <c r="B7704" s="27">
        <v>23</v>
      </c>
      <c r="C7704" t="s">
        <v>1963</v>
      </c>
      <c r="D7704">
        <v>2016</v>
      </c>
    </row>
    <row r="7705" spans="1:4" x14ac:dyDescent="0.3">
      <c r="A7705" s="18" t="s">
        <v>100</v>
      </c>
      <c r="B7705" s="27">
        <v>23</v>
      </c>
      <c r="C7705" t="s">
        <v>1963</v>
      </c>
      <c r="D7705">
        <v>2016</v>
      </c>
    </row>
    <row r="7706" spans="1:4" x14ac:dyDescent="0.3">
      <c r="A7706" s="18" t="s">
        <v>124</v>
      </c>
      <c r="B7706" s="27">
        <v>1</v>
      </c>
      <c r="C7706" t="s">
        <v>1963</v>
      </c>
      <c r="D7706">
        <v>2016</v>
      </c>
    </row>
    <row r="7707" spans="1:4" x14ac:dyDescent="0.3">
      <c r="A7707" s="18" t="s">
        <v>125</v>
      </c>
      <c r="B7707" s="27">
        <v>8</v>
      </c>
      <c r="C7707" t="s">
        <v>1963</v>
      </c>
      <c r="D7707">
        <v>2016</v>
      </c>
    </row>
    <row r="7708" spans="1:4" x14ac:dyDescent="0.3">
      <c r="A7708" s="18" t="s">
        <v>90</v>
      </c>
      <c r="B7708" s="27">
        <v>9</v>
      </c>
      <c r="C7708" t="s">
        <v>1963</v>
      </c>
      <c r="D7708">
        <v>2016</v>
      </c>
    </row>
    <row r="7709" spans="1:4" x14ac:dyDescent="0.3">
      <c r="A7709" s="18" t="s">
        <v>177</v>
      </c>
      <c r="B7709" s="27">
        <v>16</v>
      </c>
      <c r="C7709" t="s">
        <v>1970</v>
      </c>
      <c r="D7709">
        <v>2011</v>
      </c>
    </row>
    <row r="7710" spans="1:4" x14ac:dyDescent="0.3">
      <c r="A7710" s="18" t="s">
        <v>177</v>
      </c>
      <c r="B7710" s="27">
        <v>16</v>
      </c>
      <c r="C7710" t="s">
        <v>1970</v>
      </c>
      <c r="D7710">
        <v>2011</v>
      </c>
    </row>
    <row r="7711" spans="1:4" x14ac:dyDescent="0.3">
      <c r="A7711" s="18" t="s">
        <v>177</v>
      </c>
      <c r="B7711" s="27">
        <v>16</v>
      </c>
      <c r="C7711" t="s">
        <v>1970</v>
      </c>
      <c r="D7711">
        <v>2011</v>
      </c>
    </row>
    <row r="7712" spans="1:4" x14ac:dyDescent="0.3">
      <c r="A7712" s="18" t="s">
        <v>118</v>
      </c>
      <c r="B7712" s="27">
        <v>29</v>
      </c>
      <c r="C7712" t="s">
        <v>1962</v>
      </c>
      <c r="D7712">
        <v>2016</v>
      </c>
    </row>
    <row r="7713" spans="1:4" x14ac:dyDescent="0.3">
      <c r="A7713" s="18" t="s">
        <v>118</v>
      </c>
      <c r="B7713" s="27">
        <v>29</v>
      </c>
      <c r="C7713" t="s">
        <v>1962</v>
      </c>
      <c r="D7713">
        <v>2016</v>
      </c>
    </row>
    <row r="7714" spans="1:4" x14ac:dyDescent="0.3">
      <c r="A7714" s="18" t="s">
        <v>118</v>
      </c>
      <c r="B7714" s="27">
        <v>29</v>
      </c>
      <c r="C7714" t="s">
        <v>1962</v>
      </c>
      <c r="D7714">
        <v>2016</v>
      </c>
    </row>
    <row r="7715" spans="1:4" x14ac:dyDescent="0.3">
      <c r="A7715" s="18" t="s">
        <v>118</v>
      </c>
      <c r="B7715" s="27">
        <v>29</v>
      </c>
      <c r="C7715" t="s">
        <v>1962</v>
      </c>
      <c r="D7715">
        <v>2016</v>
      </c>
    </row>
    <row r="7716" spans="1:4" x14ac:dyDescent="0.3">
      <c r="A7716" s="18" t="s">
        <v>118</v>
      </c>
      <c r="B7716" s="27">
        <v>29</v>
      </c>
      <c r="C7716" t="s">
        <v>1962</v>
      </c>
      <c r="D7716">
        <v>2016</v>
      </c>
    </row>
    <row r="7717" spans="1:4" x14ac:dyDescent="0.3">
      <c r="A7717" s="18" t="s">
        <v>118</v>
      </c>
      <c r="B7717" s="27">
        <v>29</v>
      </c>
      <c r="C7717" t="s">
        <v>1962</v>
      </c>
      <c r="D7717">
        <v>2016</v>
      </c>
    </row>
    <row r="7718" spans="1:4" x14ac:dyDescent="0.3">
      <c r="A7718" s="18" t="s">
        <v>118</v>
      </c>
      <c r="B7718" s="27">
        <v>29</v>
      </c>
      <c r="C7718" t="s">
        <v>1962</v>
      </c>
      <c r="D7718">
        <v>2016</v>
      </c>
    </row>
    <row r="7719" spans="1:4" x14ac:dyDescent="0.3">
      <c r="A7719" s="18" t="s">
        <v>118</v>
      </c>
      <c r="B7719" s="27">
        <v>29</v>
      </c>
      <c r="C7719" t="s">
        <v>1962</v>
      </c>
      <c r="D7719">
        <v>2016</v>
      </c>
    </row>
    <row r="7720" spans="1:4" x14ac:dyDescent="0.3">
      <c r="A7720" s="18" t="s">
        <v>178</v>
      </c>
      <c r="B7720" s="27">
        <v>19</v>
      </c>
      <c r="C7720" t="s">
        <v>1961</v>
      </c>
      <c r="D7720">
        <v>2016</v>
      </c>
    </row>
    <row r="7721" spans="1:4" x14ac:dyDescent="0.3">
      <c r="A7721" s="18" t="s">
        <v>179</v>
      </c>
      <c r="B7721" s="27">
        <v>28</v>
      </c>
      <c r="C7721" t="s">
        <v>1971</v>
      </c>
      <c r="D7721">
        <v>2016</v>
      </c>
    </row>
    <row r="7722" spans="1:4" x14ac:dyDescent="0.3">
      <c r="A7722" s="18" t="s">
        <v>95</v>
      </c>
      <c r="B7722" s="27">
        <v>11</v>
      </c>
      <c r="C7722" t="s">
        <v>1963</v>
      </c>
      <c r="D7722">
        <v>2016</v>
      </c>
    </row>
    <row r="7723" spans="1:4" x14ac:dyDescent="0.3">
      <c r="A7723" s="18" t="s">
        <v>97</v>
      </c>
      <c r="B7723" s="27">
        <v>16</v>
      </c>
      <c r="C7723" t="s">
        <v>1963</v>
      </c>
      <c r="D7723">
        <v>2016</v>
      </c>
    </row>
    <row r="7724" spans="1:4" x14ac:dyDescent="0.3">
      <c r="A7724" s="18" t="s">
        <v>97</v>
      </c>
      <c r="B7724" s="27">
        <v>16</v>
      </c>
      <c r="C7724" t="s">
        <v>1963</v>
      </c>
      <c r="D7724">
        <v>2016</v>
      </c>
    </row>
    <row r="7725" spans="1:4" x14ac:dyDescent="0.3">
      <c r="A7725" s="18" t="s">
        <v>97</v>
      </c>
      <c r="B7725" s="27">
        <v>16</v>
      </c>
      <c r="C7725" t="s">
        <v>1963</v>
      </c>
      <c r="D7725">
        <v>2016</v>
      </c>
    </row>
    <row r="7726" spans="1:4" x14ac:dyDescent="0.3">
      <c r="A7726" s="18" t="s">
        <v>97</v>
      </c>
      <c r="B7726" s="27">
        <v>16</v>
      </c>
      <c r="C7726" t="s">
        <v>1963</v>
      </c>
      <c r="D7726">
        <v>2016</v>
      </c>
    </row>
    <row r="7727" spans="1:4" x14ac:dyDescent="0.3">
      <c r="A7727" s="18" t="s">
        <v>97</v>
      </c>
      <c r="B7727" s="27">
        <v>16</v>
      </c>
      <c r="C7727" t="s">
        <v>1963</v>
      </c>
      <c r="D7727">
        <v>2016</v>
      </c>
    </row>
    <row r="7728" spans="1:4" x14ac:dyDescent="0.3">
      <c r="A7728" s="18" t="s">
        <v>97</v>
      </c>
      <c r="B7728" s="27">
        <v>16</v>
      </c>
      <c r="C7728" t="s">
        <v>1963</v>
      </c>
      <c r="D7728">
        <v>2016</v>
      </c>
    </row>
    <row r="7729" spans="1:4" x14ac:dyDescent="0.3">
      <c r="A7729" s="18" t="s">
        <v>97</v>
      </c>
      <c r="B7729" s="27">
        <v>16</v>
      </c>
      <c r="C7729" t="s">
        <v>1963</v>
      </c>
      <c r="D7729">
        <v>2016</v>
      </c>
    </row>
    <row r="7730" spans="1:4" x14ac:dyDescent="0.3">
      <c r="A7730" s="18" t="s">
        <v>97</v>
      </c>
      <c r="B7730" s="27">
        <v>16</v>
      </c>
      <c r="C7730" t="s">
        <v>1963</v>
      </c>
      <c r="D7730">
        <v>2016</v>
      </c>
    </row>
    <row r="7731" spans="1:4" x14ac:dyDescent="0.3">
      <c r="A7731" s="18" t="s">
        <v>97</v>
      </c>
      <c r="B7731" s="27">
        <v>16</v>
      </c>
      <c r="C7731" t="s">
        <v>1963</v>
      </c>
      <c r="D7731">
        <v>2016</v>
      </c>
    </row>
    <row r="7732" spans="1:4" x14ac:dyDescent="0.3">
      <c r="A7732" s="18" t="s">
        <v>97</v>
      </c>
      <c r="B7732" s="27">
        <v>16</v>
      </c>
      <c r="C7732" t="s">
        <v>1963</v>
      </c>
      <c r="D7732">
        <v>2016</v>
      </c>
    </row>
    <row r="7733" spans="1:4" x14ac:dyDescent="0.3">
      <c r="A7733" s="18" t="s">
        <v>97</v>
      </c>
      <c r="B7733" s="27">
        <v>16</v>
      </c>
      <c r="C7733" t="s">
        <v>1963</v>
      </c>
      <c r="D7733">
        <v>2016</v>
      </c>
    </row>
    <row r="7734" spans="1:4" x14ac:dyDescent="0.3">
      <c r="A7734" s="18" t="s">
        <v>97</v>
      </c>
      <c r="B7734" s="27">
        <v>16</v>
      </c>
      <c r="C7734" t="s">
        <v>1963</v>
      </c>
      <c r="D7734">
        <v>2016</v>
      </c>
    </row>
    <row r="7735" spans="1:4" x14ac:dyDescent="0.3">
      <c r="A7735" s="18" t="s">
        <v>97</v>
      </c>
      <c r="B7735" s="27">
        <v>16</v>
      </c>
      <c r="C7735" t="s">
        <v>1963</v>
      </c>
      <c r="D7735">
        <v>2016</v>
      </c>
    </row>
    <row r="7736" spans="1:4" x14ac:dyDescent="0.3">
      <c r="A7736" s="18" t="s">
        <v>97</v>
      </c>
      <c r="B7736" s="27">
        <v>16</v>
      </c>
      <c r="C7736" t="s">
        <v>1963</v>
      </c>
      <c r="D7736">
        <v>2016</v>
      </c>
    </row>
    <row r="7737" spans="1:4" x14ac:dyDescent="0.3">
      <c r="A7737" s="18" t="s">
        <v>97</v>
      </c>
      <c r="B7737" s="27">
        <v>16</v>
      </c>
      <c r="C7737" t="s">
        <v>1963</v>
      </c>
      <c r="D7737">
        <v>2016</v>
      </c>
    </row>
    <row r="7738" spans="1:4" x14ac:dyDescent="0.3">
      <c r="A7738" s="18" t="s">
        <v>97</v>
      </c>
      <c r="B7738" s="27">
        <v>16</v>
      </c>
      <c r="C7738" t="s">
        <v>1963</v>
      </c>
      <c r="D7738">
        <v>2016</v>
      </c>
    </row>
    <row r="7739" spans="1:4" x14ac:dyDescent="0.3">
      <c r="A7739" s="18" t="s">
        <v>98</v>
      </c>
      <c r="B7739" s="27">
        <v>17</v>
      </c>
      <c r="C7739" t="s">
        <v>1963</v>
      </c>
      <c r="D7739">
        <v>2016</v>
      </c>
    </row>
    <row r="7740" spans="1:4" x14ac:dyDescent="0.3">
      <c r="A7740" s="18" t="s">
        <v>98</v>
      </c>
      <c r="B7740" s="27">
        <v>17</v>
      </c>
      <c r="C7740" t="s">
        <v>1963</v>
      </c>
      <c r="D7740">
        <v>2016</v>
      </c>
    </row>
    <row r="7741" spans="1:4" x14ac:dyDescent="0.3">
      <c r="A7741" s="18" t="s">
        <v>98</v>
      </c>
      <c r="B7741" s="27">
        <v>17</v>
      </c>
      <c r="C7741" t="s">
        <v>1963</v>
      </c>
      <c r="D7741">
        <v>2016</v>
      </c>
    </row>
    <row r="7742" spans="1:4" x14ac:dyDescent="0.3">
      <c r="A7742" s="18" t="s">
        <v>98</v>
      </c>
      <c r="B7742" s="27">
        <v>17</v>
      </c>
      <c r="C7742" t="s">
        <v>1963</v>
      </c>
      <c r="D7742">
        <v>2016</v>
      </c>
    </row>
    <row r="7743" spans="1:4" x14ac:dyDescent="0.3">
      <c r="A7743" s="18" t="s">
        <v>98</v>
      </c>
      <c r="B7743" s="27">
        <v>17</v>
      </c>
      <c r="C7743" t="s">
        <v>1963</v>
      </c>
      <c r="D7743">
        <v>2016</v>
      </c>
    </row>
    <row r="7744" spans="1:4" x14ac:dyDescent="0.3">
      <c r="A7744" s="18" t="s">
        <v>98</v>
      </c>
      <c r="B7744" s="27">
        <v>17</v>
      </c>
      <c r="C7744" t="s">
        <v>1963</v>
      </c>
      <c r="D7744">
        <v>2016</v>
      </c>
    </row>
    <row r="7745" spans="1:4" x14ac:dyDescent="0.3">
      <c r="A7745" s="18" t="s">
        <v>98</v>
      </c>
      <c r="B7745" s="27">
        <v>17</v>
      </c>
      <c r="C7745" t="s">
        <v>1963</v>
      </c>
      <c r="D7745">
        <v>2016</v>
      </c>
    </row>
    <row r="7746" spans="1:4" x14ac:dyDescent="0.3">
      <c r="A7746" s="18" t="s">
        <v>98</v>
      </c>
      <c r="B7746" s="27">
        <v>17</v>
      </c>
      <c r="C7746" t="s">
        <v>1963</v>
      </c>
      <c r="D7746">
        <v>2016</v>
      </c>
    </row>
    <row r="7747" spans="1:4" x14ac:dyDescent="0.3">
      <c r="A7747" s="18" t="s">
        <v>98</v>
      </c>
      <c r="B7747" s="27">
        <v>17</v>
      </c>
      <c r="C7747" t="s">
        <v>1963</v>
      </c>
      <c r="D7747">
        <v>2016</v>
      </c>
    </row>
    <row r="7748" spans="1:4" x14ac:dyDescent="0.3">
      <c r="A7748" s="18" t="s">
        <v>98</v>
      </c>
      <c r="B7748" s="27">
        <v>17</v>
      </c>
      <c r="C7748" t="s">
        <v>1963</v>
      </c>
      <c r="D7748">
        <v>2016</v>
      </c>
    </row>
    <row r="7749" spans="1:4" x14ac:dyDescent="0.3">
      <c r="A7749" s="18" t="s">
        <v>98</v>
      </c>
      <c r="B7749" s="27">
        <v>17</v>
      </c>
      <c r="C7749" t="s">
        <v>1963</v>
      </c>
      <c r="D7749">
        <v>2016</v>
      </c>
    </row>
    <row r="7750" spans="1:4" x14ac:dyDescent="0.3">
      <c r="A7750" s="18" t="s">
        <v>98</v>
      </c>
      <c r="B7750" s="27">
        <v>17</v>
      </c>
      <c r="C7750" t="s">
        <v>1963</v>
      </c>
      <c r="D7750">
        <v>2016</v>
      </c>
    </row>
    <row r="7751" spans="1:4" x14ac:dyDescent="0.3">
      <c r="A7751" s="18" t="s">
        <v>98</v>
      </c>
      <c r="B7751" s="27">
        <v>17</v>
      </c>
      <c r="C7751" t="s">
        <v>1963</v>
      </c>
      <c r="D7751">
        <v>2016</v>
      </c>
    </row>
    <row r="7752" spans="1:4" x14ac:dyDescent="0.3">
      <c r="A7752" s="18" t="s">
        <v>98</v>
      </c>
      <c r="B7752" s="27">
        <v>17</v>
      </c>
      <c r="C7752" t="s">
        <v>1963</v>
      </c>
      <c r="D7752">
        <v>2016</v>
      </c>
    </row>
    <row r="7753" spans="1:4" x14ac:dyDescent="0.3">
      <c r="A7753" s="18" t="s">
        <v>98</v>
      </c>
      <c r="B7753" s="27">
        <v>17</v>
      </c>
      <c r="C7753" t="s">
        <v>1963</v>
      </c>
      <c r="D7753">
        <v>2016</v>
      </c>
    </row>
    <row r="7754" spans="1:4" x14ac:dyDescent="0.3">
      <c r="A7754" s="18" t="s">
        <v>98</v>
      </c>
      <c r="B7754" s="27">
        <v>17</v>
      </c>
      <c r="C7754" t="s">
        <v>1963</v>
      </c>
      <c r="D7754">
        <v>2016</v>
      </c>
    </row>
    <row r="7755" spans="1:4" x14ac:dyDescent="0.3">
      <c r="A7755" s="18" t="s">
        <v>98</v>
      </c>
      <c r="B7755" s="27">
        <v>17</v>
      </c>
      <c r="C7755" t="s">
        <v>1963</v>
      </c>
      <c r="D7755">
        <v>2016</v>
      </c>
    </row>
    <row r="7756" spans="1:4" x14ac:dyDescent="0.3">
      <c r="A7756" s="18" t="s">
        <v>98</v>
      </c>
      <c r="B7756" s="27">
        <v>17</v>
      </c>
      <c r="C7756" t="s">
        <v>1963</v>
      </c>
      <c r="D7756">
        <v>2016</v>
      </c>
    </row>
    <row r="7757" spans="1:4" x14ac:dyDescent="0.3">
      <c r="A7757" s="18" t="s">
        <v>98</v>
      </c>
      <c r="B7757" s="27">
        <v>17</v>
      </c>
      <c r="C7757" t="s">
        <v>1963</v>
      </c>
      <c r="D7757">
        <v>2016</v>
      </c>
    </row>
    <row r="7758" spans="1:4" x14ac:dyDescent="0.3">
      <c r="A7758" s="18" t="s">
        <v>98</v>
      </c>
      <c r="B7758" s="27">
        <v>17</v>
      </c>
      <c r="C7758" t="s">
        <v>1963</v>
      </c>
      <c r="D7758">
        <v>2016</v>
      </c>
    </row>
    <row r="7759" spans="1:4" x14ac:dyDescent="0.3">
      <c r="A7759" s="18" t="s">
        <v>98</v>
      </c>
      <c r="B7759" s="27">
        <v>17</v>
      </c>
      <c r="C7759" t="s">
        <v>1963</v>
      </c>
      <c r="D7759">
        <v>2016</v>
      </c>
    </row>
    <row r="7760" spans="1:4" x14ac:dyDescent="0.3">
      <c r="A7760" s="18" t="s">
        <v>98</v>
      </c>
      <c r="B7760" s="27">
        <v>17</v>
      </c>
      <c r="C7760" t="s">
        <v>1963</v>
      </c>
      <c r="D7760">
        <v>2016</v>
      </c>
    </row>
    <row r="7761" spans="1:4" x14ac:dyDescent="0.3">
      <c r="A7761" s="18" t="s">
        <v>98</v>
      </c>
      <c r="B7761" s="27">
        <v>17</v>
      </c>
      <c r="C7761" t="s">
        <v>1963</v>
      </c>
      <c r="D7761">
        <v>2016</v>
      </c>
    </row>
    <row r="7762" spans="1:4" x14ac:dyDescent="0.3">
      <c r="A7762" s="18" t="s">
        <v>98</v>
      </c>
      <c r="B7762" s="27">
        <v>17</v>
      </c>
      <c r="C7762" t="s">
        <v>1963</v>
      </c>
      <c r="D7762">
        <v>2016</v>
      </c>
    </row>
    <row r="7763" spans="1:4" x14ac:dyDescent="0.3">
      <c r="A7763" s="18" t="s">
        <v>98</v>
      </c>
      <c r="B7763" s="27">
        <v>17</v>
      </c>
      <c r="C7763" t="s">
        <v>1963</v>
      </c>
      <c r="D7763">
        <v>2016</v>
      </c>
    </row>
    <row r="7764" spans="1:4" x14ac:dyDescent="0.3">
      <c r="A7764" s="18" t="s">
        <v>98</v>
      </c>
      <c r="B7764" s="27">
        <v>17</v>
      </c>
      <c r="C7764" t="s">
        <v>1963</v>
      </c>
      <c r="D7764">
        <v>2016</v>
      </c>
    </row>
    <row r="7765" spans="1:4" x14ac:dyDescent="0.3">
      <c r="A7765" s="18" t="s">
        <v>98</v>
      </c>
      <c r="B7765" s="27">
        <v>17</v>
      </c>
      <c r="C7765" t="s">
        <v>1963</v>
      </c>
      <c r="D7765">
        <v>2016</v>
      </c>
    </row>
    <row r="7766" spans="1:4" x14ac:dyDescent="0.3">
      <c r="A7766" s="18" t="s">
        <v>98</v>
      </c>
      <c r="B7766" s="27">
        <v>17</v>
      </c>
      <c r="C7766" t="s">
        <v>1963</v>
      </c>
      <c r="D7766">
        <v>2016</v>
      </c>
    </row>
    <row r="7767" spans="1:4" x14ac:dyDescent="0.3">
      <c r="A7767" s="18" t="s">
        <v>98</v>
      </c>
      <c r="B7767" s="27">
        <v>17</v>
      </c>
      <c r="C7767" t="s">
        <v>1963</v>
      </c>
      <c r="D7767">
        <v>2016</v>
      </c>
    </row>
    <row r="7768" spans="1:4" x14ac:dyDescent="0.3">
      <c r="A7768" s="18" t="s">
        <v>98</v>
      </c>
      <c r="B7768" s="27">
        <v>17</v>
      </c>
      <c r="C7768" t="s">
        <v>1963</v>
      </c>
      <c r="D7768">
        <v>2016</v>
      </c>
    </row>
    <row r="7769" spans="1:4" x14ac:dyDescent="0.3">
      <c r="A7769" s="18" t="s">
        <v>98</v>
      </c>
      <c r="B7769" s="27">
        <v>17</v>
      </c>
      <c r="C7769" t="s">
        <v>1963</v>
      </c>
      <c r="D7769">
        <v>2016</v>
      </c>
    </row>
    <row r="7770" spans="1:4" x14ac:dyDescent="0.3">
      <c r="A7770" s="18" t="s">
        <v>98</v>
      </c>
      <c r="B7770" s="27">
        <v>17</v>
      </c>
      <c r="C7770" t="s">
        <v>1963</v>
      </c>
      <c r="D7770">
        <v>2016</v>
      </c>
    </row>
    <row r="7771" spans="1:4" x14ac:dyDescent="0.3">
      <c r="A7771" s="18" t="s">
        <v>98</v>
      </c>
      <c r="B7771" s="27">
        <v>17</v>
      </c>
      <c r="C7771" t="s">
        <v>1963</v>
      </c>
      <c r="D7771">
        <v>2016</v>
      </c>
    </row>
    <row r="7772" spans="1:4" x14ac:dyDescent="0.3">
      <c r="A7772" s="18" t="s">
        <v>98</v>
      </c>
      <c r="B7772" s="27">
        <v>17</v>
      </c>
      <c r="C7772" t="s">
        <v>1963</v>
      </c>
      <c r="D7772">
        <v>2016</v>
      </c>
    </row>
    <row r="7773" spans="1:4" x14ac:dyDescent="0.3">
      <c r="A7773" s="18" t="s">
        <v>98</v>
      </c>
      <c r="B7773" s="27">
        <v>17</v>
      </c>
      <c r="C7773" t="s">
        <v>1963</v>
      </c>
      <c r="D7773">
        <v>2016</v>
      </c>
    </row>
    <row r="7774" spans="1:4" x14ac:dyDescent="0.3">
      <c r="A7774" s="18" t="s">
        <v>98</v>
      </c>
      <c r="B7774" s="27">
        <v>17</v>
      </c>
      <c r="C7774" t="s">
        <v>1963</v>
      </c>
      <c r="D7774">
        <v>2016</v>
      </c>
    </row>
    <row r="7775" spans="1:4" x14ac:dyDescent="0.3">
      <c r="A7775" s="18" t="s">
        <v>98</v>
      </c>
      <c r="B7775" s="27">
        <v>17</v>
      </c>
      <c r="C7775" t="s">
        <v>1963</v>
      </c>
      <c r="D7775">
        <v>2016</v>
      </c>
    </row>
    <row r="7776" spans="1:4" x14ac:dyDescent="0.3">
      <c r="A7776" s="18" t="s">
        <v>98</v>
      </c>
      <c r="B7776" s="27">
        <v>17</v>
      </c>
      <c r="C7776" t="s">
        <v>1963</v>
      </c>
      <c r="D7776">
        <v>2016</v>
      </c>
    </row>
    <row r="7777" spans="1:4" x14ac:dyDescent="0.3">
      <c r="A7777" s="18" t="s">
        <v>98</v>
      </c>
      <c r="B7777" s="27">
        <v>17</v>
      </c>
      <c r="C7777" t="s">
        <v>1963</v>
      </c>
      <c r="D7777">
        <v>2016</v>
      </c>
    </row>
    <row r="7778" spans="1:4" x14ac:dyDescent="0.3">
      <c r="A7778" s="18" t="s">
        <v>98</v>
      </c>
      <c r="B7778" s="27">
        <v>17</v>
      </c>
      <c r="C7778" t="s">
        <v>1963</v>
      </c>
      <c r="D7778">
        <v>2016</v>
      </c>
    </row>
    <row r="7779" spans="1:4" x14ac:dyDescent="0.3">
      <c r="A7779" s="18" t="s">
        <v>98</v>
      </c>
      <c r="B7779" s="27">
        <v>17</v>
      </c>
      <c r="C7779" t="s">
        <v>1963</v>
      </c>
      <c r="D7779">
        <v>2016</v>
      </c>
    </row>
    <row r="7780" spans="1:4" x14ac:dyDescent="0.3">
      <c r="A7780" s="18" t="s">
        <v>98</v>
      </c>
      <c r="B7780" s="27">
        <v>17</v>
      </c>
      <c r="C7780" t="s">
        <v>1963</v>
      </c>
      <c r="D7780">
        <v>2016</v>
      </c>
    </row>
    <row r="7781" spans="1:4" x14ac:dyDescent="0.3">
      <c r="A7781" s="18" t="s">
        <v>98</v>
      </c>
      <c r="B7781" s="27">
        <v>17</v>
      </c>
      <c r="C7781" t="s">
        <v>1963</v>
      </c>
      <c r="D7781">
        <v>2016</v>
      </c>
    </row>
    <row r="7782" spans="1:4" x14ac:dyDescent="0.3">
      <c r="A7782" s="18" t="s">
        <v>98</v>
      </c>
      <c r="B7782" s="27">
        <v>17</v>
      </c>
      <c r="C7782" t="s">
        <v>1963</v>
      </c>
      <c r="D7782">
        <v>2016</v>
      </c>
    </row>
    <row r="7783" spans="1:4" x14ac:dyDescent="0.3">
      <c r="A7783" s="18" t="s">
        <v>98</v>
      </c>
      <c r="B7783" s="27">
        <v>17</v>
      </c>
      <c r="C7783" t="s">
        <v>1963</v>
      </c>
      <c r="D7783">
        <v>2016</v>
      </c>
    </row>
    <row r="7784" spans="1:4" x14ac:dyDescent="0.3">
      <c r="A7784" s="18" t="s">
        <v>98</v>
      </c>
      <c r="B7784" s="27">
        <v>17</v>
      </c>
      <c r="C7784" t="s">
        <v>1963</v>
      </c>
      <c r="D7784">
        <v>2016</v>
      </c>
    </row>
    <row r="7785" spans="1:4" x14ac:dyDescent="0.3">
      <c r="A7785" s="18" t="s">
        <v>92</v>
      </c>
      <c r="B7785" s="27">
        <v>18</v>
      </c>
      <c r="C7785" t="s">
        <v>1963</v>
      </c>
      <c r="D7785">
        <v>2016</v>
      </c>
    </row>
    <row r="7786" spans="1:4" x14ac:dyDescent="0.3">
      <c r="A7786" s="18" t="s">
        <v>92</v>
      </c>
      <c r="B7786" s="27">
        <v>18</v>
      </c>
      <c r="C7786" t="s">
        <v>1963</v>
      </c>
      <c r="D7786">
        <v>2016</v>
      </c>
    </row>
    <row r="7787" spans="1:4" x14ac:dyDescent="0.3">
      <c r="A7787" s="18" t="s">
        <v>92</v>
      </c>
      <c r="B7787" s="27">
        <v>18</v>
      </c>
      <c r="C7787" t="s">
        <v>1963</v>
      </c>
      <c r="D7787">
        <v>2016</v>
      </c>
    </row>
    <row r="7788" spans="1:4" x14ac:dyDescent="0.3">
      <c r="A7788" s="18" t="s">
        <v>92</v>
      </c>
      <c r="B7788" s="27">
        <v>18</v>
      </c>
      <c r="C7788" t="s">
        <v>1963</v>
      </c>
      <c r="D7788">
        <v>2016</v>
      </c>
    </row>
    <row r="7789" spans="1:4" x14ac:dyDescent="0.3">
      <c r="A7789" s="18" t="s">
        <v>92</v>
      </c>
      <c r="B7789" s="27">
        <v>18</v>
      </c>
      <c r="C7789" t="s">
        <v>1963</v>
      </c>
      <c r="D7789">
        <v>2016</v>
      </c>
    </row>
    <row r="7790" spans="1:4" x14ac:dyDescent="0.3">
      <c r="A7790" s="18" t="s">
        <v>92</v>
      </c>
      <c r="B7790" s="27">
        <v>18</v>
      </c>
      <c r="C7790" t="s">
        <v>1963</v>
      </c>
      <c r="D7790">
        <v>2016</v>
      </c>
    </row>
    <row r="7791" spans="1:4" x14ac:dyDescent="0.3">
      <c r="A7791" s="18" t="s">
        <v>92</v>
      </c>
      <c r="B7791" s="27">
        <v>18</v>
      </c>
      <c r="C7791" t="s">
        <v>1963</v>
      </c>
      <c r="D7791">
        <v>2016</v>
      </c>
    </row>
    <row r="7792" spans="1:4" x14ac:dyDescent="0.3">
      <c r="A7792" s="18" t="s">
        <v>92</v>
      </c>
      <c r="B7792" s="27">
        <v>18</v>
      </c>
      <c r="C7792" t="s">
        <v>1963</v>
      </c>
      <c r="D7792">
        <v>2016</v>
      </c>
    </row>
    <row r="7793" spans="1:4" x14ac:dyDescent="0.3">
      <c r="A7793" s="18" t="s">
        <v>92</v>
      </c>
      <c r="B7793" s="27">
        <v>18</v>
      </c>
      <c r="C7793" t="s">
        <v>1963</v>
      </c>
      <c r="D7793">
        <v>2016</v>
      </c>
    </row>
    <row r="7794" spans="1:4" x14ac:dyDescent="0.3">
      <c r="A7794" s="18" t="s">
        <v>92</v>
      </c>
      <c r="B7794" s="27">
        <v>18</v>
      </c>
      <c r="C7794" t="s">
        <v>1963</v>
      </c>
      <c r="D7794">
        <v>2016</v>
      </c>
    </row>
    <row r="7795" spans="1:4" x14ac:dyDescent="0.3">
      <c r="A7795" s="18" t="s">
        <v>92</v>
      </c>
      <c r="B7795" s="27">
        <v>18</v>
      </c>
      <c r="C7795" t="s">
        <v>1963</v>
      </c>
      <c r="D7795">
        <v>2016</v>
      </c>
    </row>
    <row r="7796" spans="1:4" x14ac:dyDescent="0.3">
      <c r="A7796" s="18" t="s">
        <v>92</v>
      </c>
      <c r="B7796" s="27">
        <v>18</v>
      </c>
      <c r="C7796" t="s">
        <v>1963</v>
      </c>
      <c r="D7796">
        <v>2016</v>
      </c>
    </row>
    <row r="7797" spans="1:4" x14ac:dyDescent="0.3">
      <c r="A7797" s="18" t="s">
        <v>92</v>
      </c>
      <c r="B7797" s="27">
        <v>18</v>
      </c>
      <c r="C7797" t="s">
        <v>1963</v>
      </c>
      <c r="D7797">
        <v>2016</v>
      </c>
    </row>
    <row r="7798" spans="1:4" x14ac:dyDescent="0.3">
      <c r="A7798" s="18" t="s">
        <v>92</v>
      </c>
      <c r="B7798" s="27">
        <v>18</v>
      </c>
      <c r="C7798" t="s">
        <v>1963</v>
      </c>
      <c r="D7798">
        <v>2016</v>
      </c>
    </row>
    <row r="7799" spans="1:4" x14ac:dyDescent="0.3">
      <c r="A7799" s="18" t="s">
        <v>92</v>
      </c>
      <c r="B7799" s="27">
        <v>18</v>
      </c>
      <c r="C7799" t="s">
        <v>1963</v>
      </c>
      <c r="D7799">
        <v>2016</v>
      </c>
    </row>
    <row r="7800" spans="1:4" x14ac:dyDescent="0.3">
      <c r="A7800" s="18" t="s">
        <v>92</v>
      </c>
      <c r="B7800" s="27">
        <v>18</v>
      </c>
      <c r="C7800" t="s">
        <v>1963</v>
      </c>
      <c r="D7800">
        <v>2016</v>
      </c>
    </row>
    <row r="7801" spans="1:4" x14ac:dyDescent="0.3">
      <c r="A7801" s="18" t="s">
        <v>92</v>
      </c>
      <c r="B7801" s="27">
        <v>18</v>
      </c>
      <c r="C7801" t="s">
        <v>1963</v>
      </c>
      <c r="D7801">
        <v>2016</v>
      </c>
    </row>
    <row r="7802" spans="1:4" x14ac:dyDescent="0.3">
      <c r="A7802" s="18" t="s">
        <v>92</v>
      </c>
      <c r="B7802" s="27">
        <v>18</v>
      </c>
      <c r="C7802" t="s">
        <v>1963</v>
      </c>
      <c r="D7802">
        <v>2016</v>
      </c>
    </row>
    <row r="7803" spans="1:4" x14ac:dyDescent="0.3">
      <c r="A7803" s="18" t="s">
        <v>92</v>
      </c>
      <c r="B7803" s="27">
        <v>18</v>
      </c>
      <c r="C7803" t="s">
        <v>1963</v>
      </c>
      <c r="D7803">
        <v>2016</v>
      </c>
    </row>
    <row r="7804" spans="1:4" x14ac:dyDescent="0.3">
      <c r="A7804" s="18" t="s">
        <v>92</v>
      </c>
      <c r="B7804" s="27">
        <v>18</v>
      </c>
      <c r="C7804" t="s">
        <v>1963</v>
      </c>
      <c r="D7804">
        <v>2016</v>
      </c>
    </row>
    <row r="7805" spans="1:4" x14ac:dyDescent="0.3">
      <c r="A7805" s="18" t="s">
        <v>92</v>
      </c>
      <c r="B7805" s="27">
        <v>18</v>
      </c>
      <c r="C7805" t="s">
        <v>1963</v>
      </c>
      <c r="D7805">
        <v>2016</v>
      </c>
    </row>
    <row r="7806" spans="1:4" x14ac:dyDescent="0.3">
      <c r="A7806" s="18" t="s">
        <v>92</v>
      </c>
      <c r="B7806" s="27">
        <v>18</v>
      </c>
      <c r="C7806" t="s">
        <v>1963</v>
      </c>
      <c r="D7806">
        <v>2016</v>
      </c>
    </row>
    <row r="7807" spans="1:4" x14ac:dyDescent="0.3">
      <c r="A7807" s="18" t="s">
        <v>92</v>
      </c>
      <c r="B7807" s="27">
        <v>18</v>
      </c>
      <c r="C7807" t="s">
        <v>1963</v>
      </c>
      <c r="D7807">
        <v>2016</v>
      </c>
    </row>
    <row r="7808" spans="1:4" x14ac:dyDescent="0.3">
      <c r="A7808" s="18" t="s">
        <v>92</v>
      </c>
      <c r="B7808" s="27">
        <v>18</v>
      </c>
      <c r="C7808" t="s">
        <v>1963</v>
      </c>
      <c r="D7808">
        <v>2016</v>
      </c>
    </row>
    <row r="7809" spans="1:4" x14ac:dyDescent="0.3">
      <c r="A7809" s="18" t="s">
        <v>92</v>
      </c>
      <c r="B7809" s="27">
        <v>18</v>
      </c>
      <c r="C7809" t="s">
        <v>1963</v>
      </c>
      <c r="D7809">
        <v>2016</v>
      </c>
    </row>
    <row r="7810" spans="1:4" x14ac:dyDescent="0.3">
      <c r="A7810" s="18" t="s">
        <v>92</v>
      </c>
      <c r="B7810" s="27">
        <v>18</v>
      </c>
      <c r="C7810" t="s">
        <v>1963</v>
      </c>
      <c r="D7810">
        <v>2016</v>
      </c>
    </row>
    <row r="7811" spans="1:4" x14ac:dyDescent="0.3">
      <c r="A7811" s="18" t="s">
        <v>92</v>
      </c>
      <c r="B7811" s="27">
        <v>18</v>
      </c>
      <c r="C7811" t="s">
        <v>1963</v>
      </c>
      <c r="D7811">
        <v>2016</v>
      </c>
    </row>
    <row r="7812" spans="1:4" x14ac:dyDescent="0.3">
      <c r="A7812" s="18" t="s">
        <v>92</v>
      </c>
      <c r="B7812" s="27">
        <v>18</v>
      </c>
      <c r="C7812" t="s">
        <v>1963</v>
      </c>
      <c r="D7812">
        <v>2016</v>
      </c>
    </row>
    <row r="7813" spans="1:4" x14ac:dyDescent="0.3">
      <c r="A7813" s="18" t="s">
        <v>92</v>
      </c>
      <c r="B7813" s="27">
        <v>18</v>
      </c>
      <c r="C7813" t="s">
        <v>1963</v>
      </c>
      <c r="D7813">
        <v>2016</v>
      </c>
    </row>
    <row r="7814" spans="1:4" x14ac:dyDescent="0.3">
      <c r="A7814" s="18" t="s">
        <v>92</v>
      </c>
      <c r="B7814" s="27">
        <v>18</v>
      </c>
      <c r="C7814" t="s">
        <v>1963</v>
      </c>
      <c r="D7814">
        <v>2016</v>
      </c>
    </row>
    <row r="7815" spans="1:4" x14ac:dyDescent="0.3">
      <c r="A7815" s="18" t="s">
        <v>92</v>
      </c>
      <c r="B7815" s="27">
        <v>18</v>
      </c>
      <c r="C7815" t="s">
        <v>1963</v>
      </c>
      <c r="D7815">
        <v>2016</v>
      </c>
    </row>
    <row r="7816" spans="1:4" x14ac:dyDescent="0.3">
      <c r="A7816" s="18" t="s">
        <v>92</v>
      </c>
      <c r="B7816" s="27">
        <v>18</v>
      </c>
      <c r="C7816" t="s">
        <v>1963</v>
      </c>
      <c r="D7816">
        <v>2016</v>
      </c>
    </row>
    <row r="7817" spans="1:4" x14ac:dyDescent="0.3">
      <c r="A7817" s="18" t="s">
        <v>92</v>
      </c>
      <c r="B7817" s="27">
        <v>18</v>
      </c>
      <c r="C7817" t="s">
        <v>1963</v>
      </c>
      <c r="D7817">
        <v>2016</v>
      </c>
    </row>
    <row r="7818" spans="1:4" x14ac:dyDescent="0.3">
      <c r="A7818" s="18" t="s">
        <v>92</v>
      </c>
      <c r="B7818" s="27">
        <v>18</v>
      </c>
      <c r="C7818" t="s">
        <v>1963</v>
      </c>
      <c r="D7818">
        <v>2016</v>
      </c>
    </row>
    <row r="7819" spans="1:4" x14ac:dyDescent="0.3">
      <c r="A7819" s="18" t="s">
        <v>92</v>
      </c>
      <c r="B7819" s="27">
        <v>18</v>
      </c>
      <c r="C7819" t="s">
        <v>1963</v>
      </c>
      <c r="D7819">
        <v>2016</v>
      </c>
    </row>
    <row r="7820" spans="1:4" x14ac:dyDescent="0.3">
      <c r="A7820" s="18" t="s">
        <v>92</v>
      </c>
      <c r="B7820" s="27">
        <v>18</v>
      </c>
      <c r="C7820" t="s">
        <v>1963</v>
      </c>
      <c r="D7820">
        <v>2016</v>
      </c>
    </row>
    <row r="7821" spans="1:4" x14ac:dyDescent="0.3">
      <c r="A7821" s="18" t="s">
        <v>92</v>
      </c>
      <c r="B7821" s="27">
        <v>18</v>
      </c>
      <c r="C7821" t="s">
        <v>1963</v>
      </c>
      <c r="D7821">
        <v>2016</v>
      </c>
    </row>
    <row r="7822" spans="1:4" x14ac:dyDescent="0.3">
      <c r="A7822" s="18" t="s">
        <v>92</v>
      </c>
      <c r="B7822" s="27">
        <v>18</v>
      </c>
      <c r="C7822" t="s">
        <v>1963</v>
      </c>
      <c r="D7822">
        <v>2016</v>
      </c>
    </row>
    <row r="7823" spans="1:4" x14ac:dyDescent="0.3">
      <c r="A7823" s="18" t="s">
        <v>92</v>
      </c>
      <c r="B7823" s="27">
        <v>18</v>
      </c>
      <c r="C7823" t="s">
        <v>1963</v>
      </c>
      <c r="D7823">
        <v>2016</v>
      </c>
    </row>
    <row r="7824" spans="1:4" x14ac:dyDescent="0.3">
      <c r="A7824" s="18" t="s">
        <v>92</v>
      </c>
      <c r="B7824" s="27">
        <v>18</v>
      </c>
      <c r="C7824" t="s">
        <v>1963</v>
      </c>
      <c r="D7824">
        <v>2016</v>
      </c>
    </row>
    <row r="7825" spans="1:4" x14ac:dyDescent="0.3">
      <c r="A7825" s="18" t="s">
        <v>92</v>
      </c>
      <c r="B7825" s="27">
        <v>18</v>
      </c>
      <c r="C7825" t="s">
        <v>1963</v>
      </c>
      <c r="D7825">
        <v>2016</v>
      </c>
    </row>
    <row r="7826" spans="1:4" x14ac:dyDescent="0.3">
      <c r="A7826" s="18" t="s">
        <v>92</v>
      </c>
      <c r="B7826" s="27">
        <v>18</v>
      </c>
      <c r="C7826" t="s">
        <v>1963</v>
      </c>
      <c r="D7826">
        <v>2016</v>
      </c>
    </row>
    <row r="7827" spans="1:4" x14ac:dyDescent="0.3">
      <c r="A7827" s="18" t="s">
        <v>92</v>
      </c>
      <c r="B7827" s="27">
        <v>18</v>
      </c>
      <c r="C7827" t="s">
        <v>1963</v>
      </c>
      <c r="D7827">
        <v>2016</v>
      </c>
    </row>
    <row r="7828" spans="1:4" x14ac:dyDescent="0.3">
      <c r="A7828" s="18" t="s">
        <v>92</v>
      </c>
      <c r="B7828" s="27">
        <v>18</v>
      </c>
      <c r="C7828" t="s">
        <v>1963</v>
      </c>
      <c r="D7828">
        <v>2016</v>
      </c>
    </row>
    <row r="7829" spans="1:4" x14ac:dyDescent="0.3">
      <c r="A7829" s="18" t="s">
        <v>92</v>
      </c>
      <c r="B7829" s="27">
        <v>18</v>
      </c>
      <c r="C7829" t="s">
        <v>1963</v>
      </c>
      <c r="D7829">
        <v>2016</v>
      </c>
    </row>
    <row r="7830" spans="1:4" x14ac:dyDescent="0.3">
      <c r="A7830" s="18" t="s">
        <v>92</v>
      </c>
      <c r="B7830" s="27">
        <v>18</v>
      </c>
      <c r="C7830" t="s">
        <v>1963</v>
      </c>
      <c r="D7830">
        <v>2016</v>
      </c>
    </row>
    <row r="7831" spans="1:4" x14ac:dyDescent="0.3">
      <c r="A7831" s="18" t="s">
        <v>92</v>
      </c>
      <c r="B7831" s="27">
        <v>18</v>
      </c>
      <c r="C7831" t="s">
        <v>1963</v>
      </c>
      <c r="D7831">
        <v>2016</v>
      </c>
    </row>
    <row r="7832" spans="1:4" x14ac:dyDescent="0.3">
      <c r="A7832" s="18" t="s">
        <v>92</v>
      </c>
      <c r="B7832" s="27">
        <v>18</v>
      </c>
      <c r="C7832" t="s">
        <v>1963</v>
      </c>
      <c r="D7832">
        <v>2016</v>
      </c>
    </row>
    <row r="7833" spans="1:4" x14ac:dyDescent="0.3">
      <c r="A7833" s="18" t="s">
        <v>98</v>
      </c>
      <c r="B7833" s="27">
        <v>17</v>
      </c>
      <c r="C7833" t="s">
        <v>1963</v>
      </c>
      <c r="D7833">
        <v>2016</v>
      </c>
    </row>
    <row r="7834" spans="1:4" x14ac:dyDescent="0.3">
      <c r="A7834" s="18" t="s">
        <v>98</v>
      </c>
      <c r="B7834" s="27">
        <v>17</v>
      </c>
      <c r="C7834" t="s">
        <v>1963</v>
      </c>
      <c r="D7834">
        <v>2016</v>
      </c>
    </row>
    <row r="7835" spans="1:4" x14ac:dyDescent="0.3">
      <c r="A7835" s="18" t="s">
        <v>99</v>
      </c>
      <c r="B7835" s="27">
        <v>19</v>
      </c>
      <c r="C7835" t="s">
        <v>1963</v>
      </c>
      <c r="D7835">
        <v>2016</v>
      </c>
    </row>
    <row r="7836" spans="1:4" x14ac:dyDescent="0.3">
      <c r="A7836" s="18" t="s">
        <v>99</v>
      </c>
      <c r="B7836" s="27">
        <v>19</v>
      </c>
      <c r="C7836" t="s">
        <v>1963</v>
      </c>
      <c r="D7836">
        <v>2016</v>
      </c>
    </row>
    <row r="7837" spans="1:4" x14ac:dyDescent="0.3">
      <c r="A7837" s="18" t="s">
        <v>99</v>
      </c>
      <c r="B7837" s="27">
        <v>19</v>
      </c>
      <c r="C7837" t="s">
        <v>1963</v>
      </c>
      <c r="D7837">
        <v>2016</v>
      </c>
    </row>
    <row r="7838" spans="1:4" x14ac:dyDescent="0.3">
      <c r="A7838" s="18" t="s">
        <v>99</v>
      </c>
      <c r="B7838" s="27">
        <v>19</v>
      </c>
      <c r="C7838" t="s">
        <v>1963</v>
      </c>
      <c r="D7838">
        <v>2016</v>
      </c>
    </row>
    <row r="7839" spans="1:4" x14ac:dyDescent="0.3">
      <c r="A7839" s="18" t="s">
        <v>99</v>
      </c>
      <c r="B7839" s="27">
        <v>19</v>
      </c>
      <c r="C7839" t="s">
        <v>1963</v>
      </c>
      <c r="D7839">
        <v>2016</v>
      </c>
    </row>
    <row r="7840" spans="1:4" x14ac:dyDescent="0.3">
      <c r="A7840" s="18" t="s">
        <v>99</v>
      </c>
      <c r="B7840" s="27">
        <v>19</v>
      </c>
      <c r="C7840" t="s">
        <v>1963</v>
      </c>
      <c r="D7840">
        <v>2016</v>
      </c>
    </row>
    <row r="7841" spans="1:4" x14ac:dyDescent="0.3">
      <c r="A7841" s="18" t="s">
        <v>99</v>
      </c>
      <c r="B7841" s="27">
        <v>19</v>
      </c>
      <c r="C7841" t="s">
        <v>1963</v>
      </c>
      <c r="D7841">
        <v>2016</v>
      </c>
    </row>
    <row r="7842" spans="1:4" x14ac:dyDescent="0.3">
      <c r="A7842" s="18" t="s">
        <v>99</v>
      </c>
      <c r="B7842" s="27">
        <v>19</v>
      </c>
      <c r="C7842" t="s">
        <v>1963</v>
      </c>
      <c r="D7842">
        <v>2016</v>
      </c>
    </row>
    <row r="7843" spans="1:4" x14ac:dyDescent="0.3">
      <c r="A7843" s="18" t="s">
        <v>99</v>
      </c>
      <c r="B7843" s="27">
        <v>19</v>
      </c>
      <c r="C7843" t="s">
        <v>1963</v>
      </c>
      <c r="D7843">
        <v>2016</v>
      </c>
    </row>
    <row r="7844" spans="1:4" x14ac:dyDescent="0.3">
      <c r="A7844" s="18" t="s">
        <v>99</v>
      </c>
      <c r="B7844" s="27">
        <v>19</v>
      </c>
      <c r="C7844" t="s">
        <v>1963</v>
      </c>
      <c r="D7844">
        <v>2016</v>
      </c>
    </row>
    <row r="7845" spans="1:4" x14ac:dyDescent="0.3">
      <c r="A7845" s="18" t="s">
        <v>99</v>
      </c>
      <c r="B7845" s="27">
        <v>19</v>
      </c>
      <c r="C7845" t="s">
        <v>1963</v>
      </c>
      <c r="D7845">
        <v>2016</v>
      </c>
    </row>
    <row r="7846" spans="1:4" x14ac:dyDescent="0.3">
      <c r="A7846" s="18" t="s">
        <v>99</v>
      </c>
      <c r="B7846" s="27">
        <v>19</v>
      </c>
      <c r="C7846" t="s">
        <v>1963</v>
      </c>
      <c r="D7846">
        <v>2016</v>
      </c>
    </row>
    <row r="7847" spans="1:4" x14ac:dyDescent="0.3">
      <c r="A7847" s="18" t="s">
        <v>99</v>
      </c>
      <c r="B7847" s="27">
        <v>19</v>
      </c>
      <c r="C7847" t="s">
        <v>1963</v>
      </c>
      <c r="D7847">
        <v>2016</v>
      </c>
    </row>
    <row r="7848" spans="1:4" x14ac:dyDescent="0.3">
      <c r="A7848" s="18" t="s">
        <v>99</v>
      </c>
      <c r="B7848" s="27">
        <v>19</v>
      </c>
      <c r="C7848" t="s">
        <v>1963</v>
      </c>
      <c r="D7848">
        <v>2016</v>
      </c>
    </row>
    <row r="7849" spans="1:4" x14ac:dyDescent="0.3">
      <c r="A7849" s="18" t="s">
        <v>99</v>
      </c>
      <c r="B7849" s="27">
        <v>19</v>
      </c>
      <c r="C7849" t="s">
        <v>1963</v>
      </c>
      <c r="D7849">
        <v>2016</v>
      </c>
    </row>
    <row r="7850" spans="1:4" x14ac:dyDescent="0.3">
      <c r="A7850" s="18" t="s">
        <v>93</v>
      </c>
      <c r="B7850" s="27">
        <v>22</v>
      </c>
      <c r="C7850" t="s">
        <v>1963</v>
      </c>
      <c r="D7850">
        <v>2016</v>
      </c>
    </row>
    <row r="7851" spans="1:4" x14ac:dyDescent="0.3">
      <c r="A7851" s="18" t="s">
        <v>93</v>
      </c>
      <c r="B7851" s="27">
        <v>22</v>
      </c>
      <c r="C7851" t="s">
        <v>1963</v>
      </c>
      <c r="D7851">
        <v>2016</v>
      </c>
    </row>
    <row r="7852" spans="1:4" x14ac:dyDescent="0.3">
      <c r="A7852" s="18" t="s">
        <v>93</v>
      </c>
      <c r="B7852" s="27">
        <v>22</v>
      </c>
      <c r="C7852" t="s">
        <v>1963</v>
      </c>
      <c r="D7852">
        <v>2016</v>
      </c>
    </row>
    <row r="7853" spans="1:4" x14ac:dyDescent="0.3">
      <c r="A7853" s="18" t="s">
        <v>93</v>
      </c>
      <c r="B7853" s="27">
        <v>22</v>
      </c>
      <c r="C7853" t="s">
        <v>1963</v>
      </c>
      <c r="D7853">
        <v>2016</v>
      </c>
    </row>
    <row r="7854" spans="1:4" x14ac:dyDescent="0.3">
      <c r="A7854" s="18" t="s">
        <v>93</v>
      </c>
      <c r="B7854" s="27">
        <v>22</v>
      </c>
      <c r="C7854" t="s">
        <v>1963</v>
      </c>
      <c r="D7854">
        <v>2016</v>
      </c>
    </row>
    <row r="7855" spans="1:4" x14ac:dyDescent="0.3">
      <c r="A7855" s="18" t="s">
        <v>93</v>
      </c>
      <c r="B7855" s="27">
        <v>22</v>
      </c>
      <c r="C7855" t="s">
        <v>1963</v>
      </c>
      <c r="D7855">
        <v>2016</v>
      </c>
    </row>
    <row r="7856" spans="1:4" x14ac:dyDescent="0.3">
      <c r="A7856" s="18" t="s">
        <v>93</v>
      </c>
      <c r="B7856" s="27">
        <v>22</v>
      </c>
      <c r="C7856" t="s">
        <v>1963</v>
      </c>
      <c r="D7856">
        <v>2016</v>
      </c>
    </row>
    <row r="7857" spans="1:4" x14ac:dyDescent="0.3">
      <c r="A7857" s="18" t="s">
        <v>93</v>
      </c>
      <c r="B7857" s="27">
        <v>22</v>
      </c>
      <c r="C7857" t="s">
        <v>1963</v>
      </c>
      <c r="D7857">
        <v>2016</v>
      </c>
    </row>
    <row r="7858" spans="1:4" x14ac:dyDescent="0.3">
      <c r="A7858" s="18" t="s">
        <v>93</v>
      </c>
      <c r="B7858" s="27">
        <v>22</v>
      </c>
      <c r="C7858" t="s">
        <v>1963</v>
      </c>
      <c r="D7858">
        <v>2016</v>
      </c>
    </row>
    <row r="7859" spans="1:4" x14ac:dyDescent="0.3">
      <c r="A7859" s="18" t="s">
        <v>93</v>
      </c>
      <c r="B7859" s="27">
        <v>22</v>
      </c>
      <c r="C7859" t="s">
        <v>1963</v>
      </c>
      <c r="D7859">
        <v>2016</v>
      </c>
    </row>
    <row r="7860" spans="1:4" x14ac:dyDescent="0.3">
      <c r="A7860" s="18" t="s">
        <v>93</v>
      </c>
      <c r="B7860" s="27">
        <v>22</v>
      </c>
      <c r="C7860" t="s">
        <v>1963</v>
      </c>
      <c r="D7860">
        <v>2016</v>
      </c>
    </row>
    <row r="7861" spans="1:4" x14ac:dyDescent="0.3">
      <c r="A7861" s="18" t="s">
        <v>93</v>
      </c>
      <c r="B7861" s="27">
        <v>22</v>
      </c>
      <c r="C7861" t="s">
        <v>1963</v>
      </c>
      <c r="D7861">
        <v>2016</v>
      </c>
    </row>
    <row r="7862" spans="1:4" x14ac:dyDescent="0.3">
      <c r="A7862" s="18" t="s">
        <v>93</v>
      </c>
      <c r="B7862" s="27">
        <v>22</v>
      </c>
      <c r="C7862" t="s">
        <v>1963</v>
      </c>
      <c r="D7862">
        <v>2016</v>
      </c>
    </row>
    <row r="7863" spans="1:4" x14ac:dyDescent="0.3">
      <c r="A7863" s="18" t="s">
        <v>93</v>
      </c>
      <c r="B7863" s="27">
        <v>22</v>
      </c>
      <c r="C7863" t="s">
        <v>1963</v>
      </c>
      <c r="D7863">
        <v>2016</v>
      </c>
    </row>
    <row r="7864" spans="1:4" x14ac:dyDescent="0.3">
      <c r="A7864" s="18" t="s">
        <v>93</v>
      </c>
      <c r="B7864" s="27">
        <v>22</v>
      </c>
      <c r="C7864" t="s">
        <v>1963</v>
      </c>
      <c r="D7864">
        <v>2016</v>
      </c>
    </row>
    <row r="7865" spans="1:4" x14ac:dyDescent="0.3">
      <c r="A7865" s="18" t="s">
        <v>93</v>
      </c>
      <c r="B7865" s="27">
        <v>22</v>
      </c>
      <c r="C7865" t="s">
        <v>1963</v>
      </c>
      <c r="D7865">
        <v>2016</v>
      </c>
    </row>
    <row r="7866" spans="1:4" x14ac:dyDescent="0.3">
      <c r="A7866" s="18" t="s">
        <v>93</v>
      </c>
      <c r="B7866" s="27">
        <v>22</v>
      </c>
      <c r="C7866" t="s">
        <v>1963</v>
      </c>
      <c r="D7866">
        <v>2016</v>
      </c>
    </row>
    <row r="7867" spans="1:4" x14ac:dyDescent="0.3">
      <c r="A7867" s="18" t="s">
        <v>93</v>
      </c>
      <c r="B7867" s="27">
        <v>22</v>
      </c>
      <c r="C7867" t="s">
        <v>1963</v>
      </c>
      <c r="D7867">
        <v>2016</v>
      </c>
    </row>
    <row r="7868" spans="1:4" x14ac:dyDescent="0.3">
      <c r="A7868" s="18" t="s">
        <v>93</v>
      </c>
      <c r="B7868" s="27">
        <v>22</v>
      </c>
      <c r="C7868" t="s">
        <v>1963</v>
      </c>
      <c r="D7868">
        <v>2016</v>
      </c>
    </row>
    <row r="7869" spans="1:4" x14ac:dyDescent="0.3">
      <c r="A7869" s="18" t="s">
        <v>93</v>
      </c>
      <c r="B7869" s="27">
        <v>22</v>
      </c>
      <c r="C7869" t="s">
        <v>1963</v>
      </c>
      <c r="D7869">
        <v>2016</v>
      </c>
    </row>
    <row r="7870" spans="1:4" x14ac:dyDescent="0.3">
      <c r="A7870" s="18" t="s">
        <v>93</v>
      </c>
      <c r="B7870" s="27">
        <v>22</v>
      </c>
      <c r="C7870" t="s">
        <v>1963</v>
      </c>
      <c r="D7870">
        <v>2016</v>
      </c>
    </row>
    <row r="7871" spans="1:4" x14ac:dyDescent="0.3">
      <c r="A7871" s="18" t="s">
        <v>93</v>
      </c>
      <c r="B7871" s="27">
        <v>22</v>
      </c>
      <c r="C7871" t="s">
        <v>1963</v>
      </c>
      <c r="D7871">
        <v>2016</v>
      </c>
    </row>
    <row r="7872" spans="1:4" x14ac:dyDescent="0.3">
      <c r="A7872" s="18" t="s">
        <v>93</v>
      </c>
      <c r="B7872" s="27">
        <v>22</v>
      </c>
      <c r="C7872" t="s">
        <v>1963</v>
      </c>
      <c r="D7872">
        <v>2016</v>
      </c>
    </row>
    <row r="7873" spans="1:4" x14ac:dyDescent="0.3">
      <c r="A7873" s="18" t="s">
        <v>93</v>
      </c>
      <c r="B7873" s="27">
        <v>22</v>
      </c>
      <c r="C7873" t="s">
        <v>1963</v>
      </c>
      <c r="D7873">
        <v>2016</v>
      </c>
    </row>
    <row r="7874" spans="1:4" x14ac:dyDescent="0.3">
      <c r="A7874" s="18" t="s">
        <v>93</v>
      </c>
      <c r="B7874" s="27">
        <v>22</v>
      </c>
      <c r="C7874" t="s">
        <v>1963</v>
      </c>
      <c r="D7874">
        <v>2016</v>
      </c>
    </row>
    <row r="7875" spans="1:4" x14ac:dyDescent="0.3">
      <c r="A7875" s="18" t="s">
        <v>93</v>
      </c>
      <c r="B7875" s="27">
        <v>22</v>
      </c>
      <c r="C7875" t="s">
        <v>1963</v>
      </c>
      <c r="D7875">
        <v>2016</v>
      </c>
    </row>
    <row r="7876" spans="1:4" x14ac:dyDescent="0.3">
      <c r="A7876" s="18" t="s">
        <v>93</v>
      </c>
      <c r="B7876" s="27">
        <v>22</v>
      </c>
      <c r="C7876" t="s">
        <v>1963</v>
      </c>
      <c r="D7876">
        <v>2016</v>
      </c>
    </row>
    <row r="7877" spans="1:4" x14ac:dyDescent="0.3">
      <c r="A7877" s="18" t="s">
        <v>93</v>
      </c>
      <c r="B7877" s="27">
        <v>22</v>
      </c>
      <c r="C7877" t="s">
        <v>1963</v>
      </c>
      <c r="D7877">
        <v>2016</v>
      </c>
    </row>
    <row r="7878" spans="1:4" x14ac:dyDescent="0.3">
      <c r="A7878" s="18" t="s">
        <v>93</v>
      </c>
      <c r="B7878" s="27">
        <v>22</v>
      </c>
      <c r="C7878" t="s">
        <v>1963</v>
      </c>
      <c r="D7878">
        <v>2016</v>
      </c>
    </row>
    <row r="7879" spans="1:4" x14ac:dyDescent="0.3">
      <c r="A7879" s="18" t="s">
        <v>93</v>
      </c>
      <c r="B7879" s="27">
        <v>22</v>
      </c>
      <c r="C7879" t="s">
        <v>1963</v>
      </c>
      <c r="D7879">
        <v>2016</v>
      </c>
    </row>
    <row r="7880" spans="1:4" x14ac:dyDescent="0.3">
      <c r="A7880" s="18" t="s">
        <v>93</v>
      </c>
      <c r="B7880" s="27">
        <v>22</v>
      </c>
      <c r="C7880" t="s">
        <v>1963</v>
      </c>
      <c r="D7880">
        <v>2016</v>
      </c>
    </row>
    <row r="7881" spans="1:4" x14ac:dyDescent="0.3">
      <c r="A7881" s="18" t="s">
        <v>93</v>
      </c>
      <c r="B7881" s="27">
        <v>22</v>
      </c>
      <c r="C7881" t="s">
        <v>1963</v>
      </c>
      <c r="D7881">
        <v>2016</v>
      </c>
    </row>
    <row r="7882" spans="1:4" x14ac:dyDescent="0.3">
      <c r="A7882" s="18" t="s">
        <v>93</v>
      </c>
      <c r="B7882" s="27">
        <v>22</v>
      </c>
      <c r="C7882" t="s">
        <v>1963</v>
      </c>
      <c r="D7882">
        <v>2016</v>
      </c>
    </row>
    <row r="7883" spans="1:4" x14ac:dyDescent="0.3">
      <c r="A7883" s="18" t="s">
        <v>93</v>
      </c>
      <c r="B7883" s="27">
        <v>22</v>
      </c>
      <c r="C7883" t="s">
        <v>1963</v>
      </c>
      <c r="D7883">
        <v>2016</v>
      </c>
    </row>
    <row r="7884" spans="1:4" x14ac:dyDescent="0.3">
      <c r="A7884" s="18" t="s">
        <v>93</v>
      </c>
      <c r="B7884" s="27">
        <v>22</v>
      </c>
      <c r="C7884" t="s">
        <v>1963</v>
      </c>
      <c r="D7884">
        <v>2016</v>
      </c>
    </row>
    <row r="7885" spans="1:4" x14ac:dyDescent="0.3">
      <c r="A7885" s="18" t="s">
        <v>93</v>
      </c>
      <c r="B7885" s="27">
        <v>22</v>
      </c>
      <c r="C7885" t="s">
        <v>1963</v>
      </c>
      <c r="D7885">
        <v>2016</v>
      </c>
    </row>
    <row r="7886" spans="1:4" x14ac:dyDescent="0.3">
      <c r="A7886" s="18" t="s">
        <v>93</v>
      </c>
      <c r="B7886" s="27">
        <v>22</v>
      </c>
      <c r="C7886" t="s">
        <v>1963</v>
      </c>
      <c r="D7886">
        <v>2016</v>
      </c>
    </row>
    <row r="7887" spans="1:4" x14ac:dyDescent="0.3">
      <c r="A7887" s="18" t="s">
        <v>93</v>
      </c>
      <c r="B7887" s="27">
        <v>22</v>
      </c>
      <c r="C7887" t="s">
        <v>1963</v>
      </c>
      <c r="D7887">
        <v>2016</v>
      </c>
    </row>
    <row r="7888" spans="1:4" x14ac:dyDescent="0.3">
      <c r="A7888" s="18" t="s">
        <v>93</v>
      </c>
      <c r="B7888" s="27">
        <v>22</v>
      </c>
      <c r="C7888" t="s">
        <v>1963</v>
      </c>
      <c r="D7888">
        <v>2016</v>
      </c>
    </row>
    <row r="7889" spans="1:4" x14ac:dyDescent="0.3">
      <c r="A7889" s="18" t="s">
        <v>93</v>
      </c>
      <c r="B7889" s="27">
        <v>22</v>
      </c>
      <c r="C7889" t="s">
        <v>1963</v>
      </c>
      <c r="D7889">
        <v>2016</v>
      </c>
    </row>
    <row r="7890" spans="1:4" x14ac:dyDescent="0.3">
      <c r="A7890" s="18" t="s">
        <v>93</v>
      </c>
      <c r="B7890" s="27">
        <v>22</v>
      </c>
      <c r="C7890" t="s">
        <v>1963</v>
      </c>
      <c r="D7890">
        <v>2016</v>
      </c>
    </row>
    <row r="7891" spans="1:4" x14ac:dyDescent="0.3">
      <c r="A7891" s="18" t="s">
        <v>93</v>
      </c>
      <c r="B7891" s="27">
        <v>22</v>
      </c>
      <c r="C7891" t="s">
        <v>1963</v>
      </c>
      <c r="D7891">
        <v>2016</v>
      </c>
    </row>
    <row r="7892" spans="1:4" x14ac:dyDescent="0.3">
      <c r="A7892" s="18" t="s">
        <v>93</v>
      </c>
      <c r="B7892" s="27">
        <v>22</v>
      </c>
      <c r="C7892" t="s">
        <v>1963</v>
      </c>
      <c r="D7892">
        <v>2016</v>
      </c>
    </row>
    <row r="7893" spans="1:4" x14ac:dyDescent="0.3">
      <c r="A7893" s="18" t="s">
        <v>93</v>
      </c>
      <c r="B7893" s="27">
        <v>22</v>
      </c>
      <c r="C7893" t="s">
        <v>1963</v>
      </c>
      <c r="D7893">
        <v>2016</v>
      </c>
    </row>
    <row r="7894" spans="1:4" x14ac:dyDescent="0.3">
      <c r="A7894" s="18" t="s">
        <v>93</v>
      </c>
      <c r="B7894" s="27">
        <v>22</v>
      </c>
      <c r="C7894" t="s">
        <v>1963</v>
      </c>
      <c r="D7894">
        <v>2016</v>
      </c>
    </row>
    <row r="7895" spans="1:4" x14ac:dyDescent="0.3">
      <c r="A7895" s="18" t="s">
        <v>100</v>
      </c>
      <c r="B7895" s="27">
        <v>23</v>
      </c>
      <c r="C7895" t="s">
        <v>1963</v>
      </c>
      <c r="D7895">
        <v>2016</v>
      </c>
    </row>
    <row r="7896" spans="1:4" x14ac:dyDescent="0.3">
      <c r="A7896" s="18" t="s">
        <v>100</v>
      </c>
      <c r="B7896" s="27">
        <v>23</v>
      </c>
      <c r="C7896" t="s">
        <v>1963</v>
      </c>
      <c r="D7896">
        <v>2016</v>
      </c>
    </row>
    <row r="7897" spans="1:4" x14ac:dyDescent="0.3">
      <c r="A7897" s="18" t="s">
        <v>100</v>
      </c>
      <c r="B7897" s="27">
        <v>23</v>
      </c>
      <c r="C7897" t="s">
        <v>1963</v>
      </c>
      <c r="D7897">
        <v>2016</v>
      </c>
    </row>
    <row r="7898" spans="1:4" x14ac:dyDescent="0.3">
      <c r="A7898" s="18" t="s">
        <v>100</v>
      </c>
      <c r="B7898" s="27">
        <v>23</v>
      </c>
      <c r="C7898" t="s">
        <v>1963</v>
      </c>
      <c r="D7898">
        <v>2016</v>
      </c>
    </row>
    <row r="7899" spans="1:4" x14ac:dyDescent="0.3">
      <c r="A7899" s="18" t="s">
        <v>100</v>
      </c>
      <c r="B7899" s="27">
        <v>23</v>
      </c>
      <c r="C7899" t="s">
        <v>1963</v>
      </c>
      <c r="D7899">
        <v>2016</v>
      </c>
    </row>
    <row r="7900" spans="1:4" x14ac:dyDescent="0.3">
      <c r="A7900" s="18" t="s">
        <v>100</v>
      </c>
      <c r="B7900" s="27">
        <v>23</v>
      </c>
      <c r="C7900" t="s">
        <v>1963</v>
      </c>
      <c r="D7900">
        <v>2016</v>
      </c>
    </row>
    <row r="7901" spans="1:4" x14ac:dyDescent="0.3">
      <c r="A7901" s="18" t="s">
        <v>100</v>
      </c>
      <c r="B7901" s="27">
        <v>23</v>
      </c>
      <c r="C7901" t="s">
        <v>1963</v>
      </c>
      <c r="D7901">
        <v>2016</v>
      </c>
    </row>
    <row r="7902" spans="1:4" x14ac:dyDescent="0.3">
      <c r="A7902" s="18" t="s">
        <v>100</v>
      </c>
      <c r="B7902" s="27">
        <v>23</v>
      </c>
      <c r="C7902" t="s">
        <v>1963</v>
      </c>
      <c r="D7902">
        <v>2016</v>
      </c>
    </row>
    <row r="7903" spans="1:4" x14ac:dyDescent="0.3">
      <c r="A7903" s="18" t="s">
        <v>100</v>
      </c>
      <c r="B7903" s="27">
        <v>23</v>
      </c>
      <c r="C7903" t="s">
        <v>1963</v>
      </c>
      <c r="D7903">
        <v>2016</v>
      </c>
    </row>
    <row r="7904" spans="1:4" x14ac:dyDescent="0.3">
      <c r="A7904" s="18" t="s">
        <v>100</v>
      </c>
      <c r="B7904" s="27">
        <v>23</v>
      </c>
      <c r="C7904" t="s">
        <v>1963</v>
      </c>
      <c r="D7904">
        <v>2016</v>
      </c>
    </row>
    <row r="7905" spans="1:4" x14ac:dyDescent="0.3">
      <c r="A7905" s="18" t="s">
        <v>100</v>
      </c>
      <c r="B7905" s="27">
        <v>23</v>
      </c>
      <c r="C7905" t="s">
        <v>1963</v>
      </c>
      <c r="D7905">
        <v>2016</v>
      </c>
    </row>
    <row r="7906" spans="1:4" x14ac:dyDescent="0.3">
      <c r="A7906" s="18" t="s">
        <v>100</v>
      </c>
      <c r="B7906" s="27">
        <v>23</v>
      </c>
      <c r="C7906" t="s">
        <v>1963</v>
      </c>
      <c r="D7906">
        <v>2016</v>
      </c>
    </row>
    <row r="7907" spans="1:4" x14ac:dyDescent="0.3">
      <c r="A7907" s="18" t="s">
        <v>100</v>
      </c>
      <c r="B7907" s="27">
        <v>23</v>
      </c>
      <c r="C7907" t="s">
        <v>1963</v>
      </c>
      <c r="D7907">
        <v>2016</v>
      </c>
    </row>
    <row r="7908" spans="1:4" x14ac:dyDescent="0.3">
      <c r="A7908" s="18" t="s">
        <v>100</v>
      </c>
      <c r="B7908" s="27">
        <v>23</v>
      </c>
      <c r="C7908" t="s">
        <v>1963</v>
      </c>
      <c r="D7908">
        <v>2016</v>
      </c>
    </row>
    <row r="7909" spans="1:4" x14ac:dyDescent="0.3">
      <c r="A7909" s="18" t="s">
        <v>100</v>
      </c>
      <c r="B7909" s="27">
        <v>23</v>
      </c>
      <c r="C7909" t="s">
        <v>1963</v>
      </c>
      <c r="D7909">
        <v>2016</v>
      </c>
    </row>
    <row r="7910" spans="1:4" x14ac:dyDescent="0.3">
      <c r="A7910" s="18" t="s">
        <v>100</v>
      </c>
      <c r="B7910" s="27">
        <v>23</v>
      </c>
      <c r="C7910" t="s">
        <v>1963</v>
      </c>
      <c r="D7910">
        <v>2016</v>
      </c>
    </row>
    <row r="7911" spans="1:4" x14ac:dyDescent="0.3">
      <c r="A7911" s="18" t="s">
        <v>100</v>
      </c>
      <c r="B7911" s="27">
        <v>23</v>
      </c>
      <c r="C7911" t="s">
        <v>1963</v>
      </c>
      <c r="D7911">
        <v>2016</v>
      </c>
    </row>
    <row r="7912" spans="1:4" x14ac:dyDescent="0.3">
      <c r="A7912" s="18" t="s">
        <v>100</v>
      </c>
      <c r="B7912" s="27">
        <v>23</v>
      </c>
      <c r="C7912" t="s">
        <v>1963</v>
      </c>
      <c r="D7912">
        <v>2016</v>
      </c>
    </row>
    <row r="7913" spans="1:4" x14ac:dyDescent="0.3">
      <c r="A7913" s="18" t="s">
        <v>100</v>
      </c>
      <c r="B7913" s="27">
        <v>23</v>
      </c>
      <c r="C7913" t="s">
        <v>1963</v>
      </c>
      <c r="D7913">
        <v>2016</v>
      </c>
    </row>
    <row r="7914" spans="1:4" x14ac:dyDescent="0.3">
      <c r="A7914" s="18" t="s">
        <v>100</v>
      </c>
      <c r="B7914" s="27">
        <v>23</v>
      </c>
      <c r="C7914" t="s">
        <v>1963</v>
      </c>
      <c r="D7914">
        <v>2016</v>
      </c>
    </row>
    <row r="7915" spans="1:4" x14ac:dyDescent="0.3">
      <c r="A7915" s="18" t="s">
        <v>100</v>
      </c>
      <c r="B7915" s="27">
        <v>23</v>
      </c>
      <c r="C7915" t="s">
        <v>1963</v>
      </c>
      <c r="D7915">
        <v>2016</v>
      </c>
    </row>
    <row r="7916" spans="1:4" x14ac:dyDescent="0.3">
      <c r="A7916" s="18" t="s">
        <v>100</v>
      </c>
      <c r="B7916" s="27">
        <v>23</v>
      </c>
      <c r="C7916" t="s">
        <v>1963</v>
      </c>
      <c r="D7916">
        <v>2016</v>
      </c>
    </row>
    <row r="7917" spans="1:4" x14ac:dyDescent="0.3">
      <c r="A7917" s="18" t="s">
        <v>100</v>
      </c>
      <c r="B7917" s="27">
        <v>23</v>
      </c>
      <c r="C7917" t="s">
        <v>1963</v>
      </c>
      <c r="D7917">
        <v>2016</v>
      </c>
    </row>
    <row r="7918" spans="1:4" x14ac:dyDescent="0.3">
      <c r="A7918" s="18" t="s">
        <v>100</v>
      </c>
      <c r="B7918" s="27">
        <v>23</v>
      </c>
      <c r="C7918" t="s">
        <v>1963</v>
      </c>
      <c r="D7918">
        <v>2016</v>
      </c>
    </row>
    <row r="7919" spans="1:4" x14ac:dyDescent="0.3">
      <c r="A7919" s="18" t="s">
        <v>100</v>
      </c>
      <c r="B7919" s="27">
        <v>23</v>
      </c>
      <c r="C7919" t="s">
        <v>1963</v>
      </c>
      <c r="D7919">
        <v>2016</v>
      </c>
    </row>
    <row r="7920" spans="1:4" x14ac:dyDescent="0.3">
      <c r="A7920" s="18" t="s">
        <v>100</v>
      </c>
      <c r="B7920" s="27">
        <v>23</v>
      </c>
      <c r="C7920" t="s">
        <v>1963</v>
      </c>
      <c r="D7920">
        <v>2016</v>
      </c>
    </row>
    <row r="7921" spans="1:4" x14ac:dyDescent="0.3">
      <c r="A7921" s="18" t="s">
        <v>94</v>
      </c>
      <c r="B7921" s="27">
        <v>24</v>
      </c>
      <c r="C7921" t="s">
        <v>1963</v>
      </c>
      <c r="D7921">
        <v>2016</v>
      </c>
    </row>
    <row r="7922" spans="1:4" x14ac:dyDescent="0.3">
      <c r="A7922" s="18" t="s">
        <v>94</v>
      </c>
      <c r="B7922" s="27">
        <v>24</v>
      </c>
      <c r="C7922" t="s">
        <v>1963</v>
      </c>
      <c r="D7922">
        <v>2016</v>
      </c>
    </row>
    <row r="7923" spans="1:4" x14ac:dyDescent="0.3">
      <c r="A7923" s="18" t="s">
        <v>94</v>
      </c>
      <c r="B7923" s="27">
        <v>24</v>
      </c>
      <c r="C7923" t="s">
        <v>1963</v>
      </c>
      <c r="D7923">
        <v>2016</v>
      </c>
    </row>
    <row r="7924" spans="1:4" x14ac:dyDescent="0.3">
      <c r="A7924" s="18" t="s">
        <v>94</v>
      </c>
      <c r="B7924" s="27">
        <v>24</v>
      </c>
      <c r="C7924" t="s">
        <v>1963</v>
      </c>
      <c r="D7924">
        <v>2016</v>
      </c>
    </row>
    <row r="7925" spans="1:4" x14ac:dyDescent="0.3">
      <c r="A7925" s="18" t="s">
        <v>94</v>
      </c>
      <c r="B7925" s="27">
        <v>24</v>
      </c>
      <c r="C7925" t="s">
        <v>1963</v>
      </c>
      <c r="D7925">
        <v>2016</v>
      </c>
    </row>
    <row r="7926" spans="1:4" x14ac:dyDescent="0.3">
      <c r="A7926" s="18" t="s">
        <v>94</v>
      </c>
      <c r="B7926" s="27">
        <v>24</v>
      </c>
      <c r="C7926" t="s">
        <v>1963</v>
      </c>
      <c r="D7926">
        <v>2016</v>
      </c>
    </row>
    <row r="7927" spans="1:4" x14ac:dyDescent="0.3">
      <c r="A7927" s="18" t="s">
        <v>94</v>
      </c>
      <c r="B7927" s="27">
        <v>24</v>
      </c>
      <c r="C7927" t="s">
        <v>1963</v>
      </c>
      <c r="D7927">
        <v>2016</v>
      </c>
    </row>
    <row r="7928" spans="1:4" x14ac:dyDescent="0.3">
      <c r="A7928" s="18" t="s">
        <v>94</v>
      </c>
      <c r="B7928" s="27">
        <v>24</v>
      </c>
      <c r="C7928" t="s">
        <v>1963</v>
      </c>
      <c r="D7928">
        <v>2016</v>
      </c>
    </row>
    <row r="7929" spans="1:4" x14ac:dyDescent="0.3">
      <c r="A7929" s="18" t="s">
        <v>94</v>
      </c>
      <c r="B7929" s="27">
        <v>24</v>
      </c>
      <c r="C7929" t="s">
        <v>1963</v>
      </c>
      <c r="D7929">
        <v>2016</v>
      </c>
    </row>
    <row r="7930" spans="1:4" x14ac:dyDescent="0.3">
      <c r="A7930" s="18" t="s">
        <v>94</v>
      </c>
      <c r="B7930" s="27">
        <v>24</v>
      </c>
      <c r="C7930" t="s">
        <v>1963</v>
      </c>
      <c r="D7930">
        <v>2016</v>
      </c>
    </row>
    <row r="7931" spans="1:4" x14ac:dyDescent="0.3">
      <c r="A7931" s="18" t="s">
        <v>94</v>
      </c>
      <c r="B7931" s="27">
        <v>24</v>
      </c>
      <c r="C7931" t="s">
        <v>1963</v>
      </c>
      <c r="D7931">
        <v>2016</v>
      </c>
    </row>
    <row r="7932" spans="1:4" x14ac:dyDescent="0.3">
      <c r="A7932" s="18" t="s">
        <v>94</v>
      </c>
      <c r="B7932" s="27">
        <v>24</v>
      </c>
      <c r="C7932" t="s">
        <v>1963</v>
      </c>
      <c r="D7932">
        <v>2016</v>
      </c>
    </row>
    <row r="7933" spans="1:4" x14ac:dyDescent="0.3">
      <c r="A7933" s="18" t="s">
        <v>94</v>
      </c>
      <c r="B7933" s="27">
        <v>24</v>
      </c>
      <c r="C7933" t="s">
        <v>1963</v>
      </c>
      <c r="D7933">
        <v>2016</v>
      </c>
    </row>
    <row r="7934" spans="1:4" x14ac:dyDescent="0.3">
      <c r="A7934" s="18" t="s">
        <v>94</v>
      </c>
      <c r="B7934" s="27">
        <v>24</v>
      </c>
      <c r="C7934" t="s">
        <v>1963</v>
      </c>
      <c r="D7934">
        <v>2016</v>
      </c>
    </row>
    <row r="7935" spans="1:4" x14ac:dyDescent="0.3">
      <c r="A7935" s="18" t="s">
        <v>94</v>
      </c>
      <c r="B7935" s="27">
        <v>24</v>
      </c>
      <c r="C7935" t="s">
        <v>1963</v>
      </c>
      <c r="D7935">
        <v>2016</v>
      </c>
    </row>
    <row r="7936" spans="1:4" x14ac:dyDescent="0.3">
      <c r="A7936" s="18" t="s">
        <v>94</v>
      </c>
      <c r="B7936" s="27">
        <v>24</v>
      </c>
      <c r="C7936" t="s">
        <v>1963</v>
      </c>
      <c r="D7936">
        <v>2016</v>
      </c>
    </row>
    <row r="7937" spans="1:4" x14ac:dyDescent="0.3">
      <c r="A7937" s="18" t="s">
        <v>94</v>
      </c>
      <c r="B7937" s="27">
        <v>24</v>
      </c>
      <c r="C7937" t="s">
        <v>1963</v>
      </c>
      <c r="D7937">
        <v>2016</v>
      </c>
    </row>
    <row r="7938" spans="1:4" x14ac:dyDescent="0.3">
      <c r="A7938" s="18" t="s">
        <v>94</v>
      </c>
      <c r="B7938" s="27">
        <v>24</v>
      </c>
      <c r="C7938" t="s">
        <v>1963</v>
      </c>
      <c r="D7938">
        <v>2016</v>
      </c>
    </row>
    <row r="7939" spans="1:4" x14ac:dyDescent="0.3">
      <c r="A7939" s="18" t="s">
        <v>94</v>
      </c>
      <c r="B7939" s="27">
        <v>24</v>
      </c>
      <c r="C7939" t="s">
        <v>1963</v>
      </c>
      <c r="D7939">
        <v>2016</v>
      </c>
    </row>
    <row r="7940" spans="1:4" x14ac:dyDescent="0.3">
      <c r="A7940" s="18" t="s">
        <v>94</v>
      </c>
      <c r="B7940" s="27">
        <v>24</v>
      </c>
      <c r="C7940" t="s">
        <v>1963</v>
      </c>
      <c r="D7940">
        <v>2016</v>
      </c>
    </row>
    <row r="7941" spans="1:4" x14ac:dyDescent="0.3">
      <c r="A7941" s="18" t="s">
        <v>94</v>
      </c>
      <c r="B7941" s="27">
        <v>24</v>
      </c>
      <c r="C7941" t="s">
        <v>1963</v>
      </c>
      <c r="D7941">
        <v>2016</v>
      </c>
    </row>
    <row r="7942" spans="1:4" x14ac:dyDescent="0.3">
      <c r="A7942" s="18" t="s">
        <v>94</v>
      </c>
      <c r="B7942" s="27">
        <v>24</v>
      </c>
      <c r="C7942" t="s">
        <v>1963</v>
      </c>
      <c r="D7942">
        <v>2016</v>
      </c>
    </row>
    <row r="7943" spans="1:4" x14ac:dyDescent="0.3">
      <c r="A7943" s="18" t="s">
        <v>94</v>
      </c>
      <c r="B7943" s="27">
        <v>24</v>
      </c>
      <c r="C7943" t="s">
        <v>1963</v>
      </c>
      <c r="D7943">
        <v>2016</v>
      </c>
    </row>
    <row r="7944" spans="1:4" x14ac:dyDescent="0.3">
      <c r="A7944" s="18" t="s">
        <v>94</v>
      </c>
      <c r="B7944" s="27">
        <v>24</v>
      </c>
      <c r="C7944" t="s">
        <v>1963</v>
      </c>
      <c r="D7944">
        <v>2016</v>
      </c>
    </row>
    <row r="7945" spans="1:4" x14ac:dyDescent="0.3">
      <c r="A7945" s="18" t="s">
        <v>94</v>
      </c>
      <c r="B7945" s="27">
        <v>24</v>
      </c>
      <c r="C7945" t="s">
        <v>1963</v>
      </c>
      <c r="D7945">
        <v>2016</v>
      </c>
    </row>
    <row r="7946" spans="1:4" x14ac:dyDescent="0.3">
      <c r="A7946" s="18" t="s">
        <v>94</v>
      </c>
      <c r="B7946" s="27">
        <v>24</v>
      </c>
      <c r="C7946" t="s">
        <v>1963</v>
      </c>
      <c r="D7946">
        <v>2016</v>
      </c>
    </row>
    <row r="7947" spans="1:4" x14ac:dyDescent="0.3">
      <c r="A7947" s="18" t="s">
        <v>94</v>
      </c>
      <c r="B7947" s="27">
        <v>24</v>
      </c>
      <c r="C7947" t="s">
        <v>1963</v>
      </c>
      <c r="D7947">
        <v>2016</v>
      </c>
    </row>
    <row r="7948" spans="1:4" x14ac:dyDescent="0.3">
      <c r="A7948" s="18" t="s">
        <v>94</v>
      </c>
      <c r="B7948" s="27">
        <v>24</v>
      </c>
      <c r="C7948" t="s">
        <v>1963</v>
      </c>
      <c r="D7948">
        <v>2016</v>
      </c>
    </row>
    <row r="7949" spans="1:4" x14ac:dyDescent="0.3">
      <c r="A7949" s="18" t="s">
        <v>94</v>
      </c>
      <c r="B7949" s="27">
        <v>24</v>
      </c>
      <c r="C7949" t="s">
        <v>1963</v>
      </c>
      <c r="D7949">
        <v>2016</v>
      </c>
    </row>
    <row r="7950" spans="1:4" x14ac:dyDescent="0.3">
      <c r="A7950" s="18" t="s">
        <v>94</v>
      </c>
      <c r="B7950" s="27">
        <v>24</v>
      </c>
      <c r="C7950" t="s">
        <v>1963</v>
      </c>
      <c r="D7950">
        <v>2016</v>
      </c>
    </row>
    <row r="7951" spans="1:4" x14ac:dyDescent="0.3">
      <c r="A7951" s="18" t="s">
        <v>94</v>
      </c>
      <c r="B7951" s="27">
        <v>24</v>
      </c>
      <c r="C7951" t="s">
        <v>1963</v>
      </c>
      <c r="D7951">
        <v>2016</v>
      </c>
    </row>
    <row r="7952" spans="1:4" x14ac:dyDescent="0.3">
      <c r="A7952" s="18" t="s">
        <v>94</v>
      </c>
      <c r="B7952" s="27">
        <v>24</v>
      </c>
      <c r="C7952" t="s">
        <v>1963</v>
      </c>
      <c r="D7952">
        <v>2016</v>
      </c>
    </row>
    <row r="7953" spans="1:4" x14ac:dyDescent="0.3">
      <c r="A7953" s="18" t="s">
        <v>94</v>
      </c>
      <c r="B7953" s="27">
        <v>24</v>
      </c>
      <c r="C7953" t="s">
        <v>1963</v>
      </c>
      <c r="D7953">
        <v>2016</v>
      </c>
    </row>
    <row r="7954" spans="1:4" x14ac:dyDescent="0.3">
      <c r="A7954" s="18" t="s">
        <v>94</v>
      </c>
      <c r="B7954" s="27">
        <v>24</v>
      </c>
      <c r="C7954" t="s">
        <v>1963</v>
      </c>
      <c r="D7954">
        <v>2016</v>
      </c>
    </row>
    <row r="7955" spans="1:4" x14ac:dyDescent="0.3">
      <c r="A7955" s="18" t="s">
        <v>94</v>
      </c>
      <c r="B7955" s="27">
        <v>24</v>
      </c>
      <c r="C7955" t="s">
        <v>1963</v>
      </c>
      <c r="D7955">
        <v>2016</v>
      </c>
    </row>
    <row r="7956" spans="1:4" x14ac:dyDescent="0.3">
      <c r="A7956" s="18" t="s">
        <v>94</v>
      </c>
      <c r="B7956" s="27">
        <v>24</v>
      </c>
      <c r="C7956" t="s">
        <v>1963</v>
      </c>
      <c r="D7956">
        <v>2016</v>
      </c>
    </row>
    <row r="7957" spans="1:4" x14ac:dyDescent="0.3">
      <c r="A7957" s="18" t="s">
        <v>94</v>
      </c>
      <c r="B7957" s="27">
        <v>24</v>
      </c>
      <c r="C7957" t="s">
        <v>1963</v>
      </c>
      <c r="D7957">
        <v>2016</v>
      </c>
    </row>
    <row r="7958" spans="1:4" x14ac:dyDescent="0.3">
      <c r="A7958" s="18" t="s">
        <v>94</v>
      </c>
      <c r="B7958" s="27">
        <v>24</v>
      </c>
      <c r="C7958" t="s">
        <v>1963</v>
      </c>
      <c r="D7958">
        <v>2016</v>
      </c>
    </row>
    <row r="7959" spans="1:4" x14ac:dyDescent="0.3">
      <c r="A7959" s="18" t="s">
        <v>94</v>
      </c>
      <c r="B7959" s="27">
        <v>24</v>
      </c>
      <c r="C7959" t="s">
        <v>1963</v>
      </c>
      <c r="D7959">
        <v>2016</v>
      </c>
    </row>
    <row r="7960" spans="1:4" x14ac:dyDescent="0.3">
      <c r="A7960" s="18" t="s">
        <v>94</v>
      </c>
      <c r="B7960" s="27">
        <v>24</v>
      </c>
      <c r="C7960" t="s">
        <v>1963</v>
      </c>
      <c r="D7960">
        <v>2016</v>
      </c>
    </row>
    <row r="7961" spans="1:4" x14ac:dyDescent="0.3">
      <c r="A7961" s="18" t="s">
        <v>94</v>
      </c>
      <c r="B7961" s="27">
        <v>24</v>
      </c>
      <c r="C7961" t="s">
        <v>1963</v>
      </c>
      <c r="D7961">
        <v>2016</v>
      </c>
    </row>
    <row r="7962" spans="1:4" x14ac:dyDescent="0.3">
      <c r="A7962" s="18" t="s">
        <v>94</v>
      </c>
      <c r="B7962" s="27">
        <v>24</v>
      </c>
      <c r="C7962" t="s">
        <v>1963</v>
      </c>
      <c r="D7962">
        <v>2016</v>
      </c>
    </row>
    <row r="7963" spans="1:4" x14ac:dyDescent="0.3">
      <c r="A7963" s="18" t="s">
        <v>94</v>
      </c>
      <c r="B7963" s="27">
        <v>24</v>
      </c>
      <c r="C7963" t="s">
        <v>1963</v>
      </c>
      <c r="D7963">
        <v>2016</v>
      </c>
    </row>
    <row r="7964" spans="1:4" x14ac:dyDescent="0.3">
      <c r="A7964" s="18" t="s">
        <v>94</v>
      </c>
      <c r="B7964" s="27">
        <v>24</v>
      </c>
      <c r="C7964" t="s">
        <v>1963</v>
      </c>
      <c r="D7964">
        <v>2016</v>
      </c>
    </row>
    <row r="7965" spans="1:4" x14ac:dyDescent="0.3">
      <c r="A7965" s="18" t="s">
        <v>94</v>
      </c>
      <c r="B7965" s="27">
        <v>24</v>
      </c>
      <c r="C7965" t="s">
        <v>1963</v>
      </c>
      <c r="D7965">
        <v>2016</v>
      </c>
    </row>
    <row r="7966" spans="1:4" x14ac:dyDescent="0.3">
      <c r="A7966" s="18" t="s">
        <v>94</v>
      </c>
      <c r="B7966" s="27">
        <v>24</v>
      </c>
      <c r="C7966" t="s">
        <v>1963</v>
      </c>
      <c r="D7966">
        <v>2016</v>
      </c>
    </row>
    <row r="7967" spans="1:4" x14ac:dyDescent="0.3">
      <c r="A7967" s="18" t="s">
        <v>94</v>
      </c>
      <c r="B7967" s="27">
        <v>24</v>
      </c>
      <c r="C7967" t="s">
        <v>1963</v>
      </c>
      <c r="D7967">
        <v>2016</v>
      </c>
    </row>
    <row r="7968" spans="1:4" x14ac:dyDescent="0.3">
      <c r="A7968" s="18" t="s">
        <v>94</v>
      </c>
      <c r="B7968" s="27">
        <v>24</v>
      </c>
      <c r="C7968" t="s">
        <v>1963</v>
      </c>
      <c r="D7968">
        <v>2016</v>
      </c>
    </row>
    <row r="7969" spans="1:4" x14ac:dyDescent="0.3">
      <c r="A7969" s="18" t="s">
        <v>94</v>
      </c>
      <c r="B7969" s="27">
        <v>24</v>
      </c>
      <c r="C7969" t="s">
        <v>1963</v>
      </c>
      <c r="D7969">
        <v>2016</v>
      </c>
    </row>
    <row r="7970" spans="1:4" x14ac:dyDescent="0.3">
      <c r="A7970" s="18" t="s">
        <v>94</v>
      </c>
      <c r="B7970" s="27">
        <v>24</v>
      </c>
      <c r="C7970" t="s">
        <v>1963</v>
      </c>
      <c r="D7970">
        <v>2016</v>
      </c>
    </row>
    <row r="7971" spans="1:4" x14ac:dyDescent="0.3">
      <c r="A7971" s="18" t="s">
        <v>94</v>
      </c>
      <c r="B7971" s="27">
        <v>24</v>
      </c>
      <c r="C7971" t="s">
        <v>1963</v>
      </c>
      <c r="D7971">
        <v>2016</v>
      </c>
    </row>
    <row r="7972" spans="1:4" x14ac:dyDescent="0.3">
      <c r="A7972" s="18" t="s">
        <v>94</v>
      </c>
      <c r="B7972" s="27">
        <v>24</v>
      </c>
      <c r="C7972" t="s">
        <v>1963</v>
      </c>
      <c r="D7972">
        <v>2016</v>
      </c>
    </row>
    <row r="7973" spans="1:4" x14ac:dyDescent="0.3">
      <c r="A7973" s="18" t="s">
        <v>94</v>
      </c>
      <c r="B7973" s="27">
        <v>24</v>
      </c>
      <c r="C7973" t="s">
        <v>1963</v>
      </c>
      <c r="D7973">
        <v>2016</v>
      </c>
    </row>
    <row r="7974" spans="1:4" x14ac:dyDescent="0.3">
      <c r="A7974" s="18" t="s">
        <v>94</v>
      </c>
      <c r="B7974" s="27">
        <v>24</v>
      </c>
      <c r="C7974" t="s">
        <v>1963</v>
      </c>
      <c r="D7974">
        <v>2016</v>
      </c>
    </row>
    <row r="7975" spans="1:4" x14ac:dyDescent="0.3">
      <c r="A7975" s="18" t="s">
        <v>94</v>
      </c>
      <c r="B7975" s="27">
        <v>24</v>
      </c>
      <c r="C7975" t="s">
        <v>1963</v>
      </c>
      <c r="D7975">
        <v>2016</v>
      </c>
    </row>
    <row r="7976" spans="1:4" x14ac:dyDescent="0.3">
      <c r="A7976" s="18" t="s">
        <v>94</v>
      </c>
      <c r="B7976" s="27">
        <v>24</v>
      </c>
      <c r="C7976" t="s">
        <v>1963</v>
      </c>
      <c r="D7976">
        <v>2016</v>
      </c>
    </row>
    <row r="7977" spans="1:4" x14ac:dyDescent="0.3">
      <c r="A7977" s="18" t="s">
        <v>94</v>
      </c>
      <c r="B7977" s="27">
        <v>24</v>
      </c>
      <c r="C7977" t="s">
        <v>1963</v>
      </c>
      <c r="D7977">
        <v>2016</v>
      </c>
    </row>
    <row r="7978" spans="1:4" x14ac:dyDescent="0.3">
      <c r="A7978" s="18" t="s">
        <v>94</v>
      </c>
      <c r="B7978" s="27">
        <v>24</v>
      </c>
      <c r="C7978" t="s">
        <v>1963</v>
      </c>
      <c r="D7978">
        <v>2016</v>
      </c>
    </row>
    <row r="7979" spans="1:4" x14ac:dyDescent="0.3">
      <c r="A7979" s="18" t="s">
        <v>94</v>
      </c>
      <c r="B7979" s="27">
        <v>24</v>
      </c>
      <c r="C7979" t="s">
        <v>1963</v>
      </c>
      <c r="D7979">
        <v>2016</v>
      </c>
    </row>
    <row r="7980" spans="1:4" x14ac:dyDescent="0.3">
      <c r="A7980" s="18" t="s">
        <v>115</v>
      </c>
      <c r="B7980" s="27">
        <v>19</v>
      </c>
      <c r="C7980" t="s">
        <v>1962</v>
      </c>
      <c r="D7980">
        <v>2016</v>
      </c>
    </row>
    <row r="7981" spans="1:4" x14ac:dyDescent="0.3">
      <c r="A7981" s="18" t="s">
        <v>115</v>
      </c>
      <c r="B7981" s="27">
        <v>19</v>
      </c>
      <c r="C7981" t="s">
        <v>1962</v>
      </c>
      <c r="D7981">
        <v>2016</v>
      </c>
    </row>
    <row r="7982" spans="1:4" x14ac:dyDescent="0.3">
      <c r="A7982" s="18" t="s">
        <v>114</v>
      </c>
      <c r="B7982" s="27">
        <v>21</v>
      </c>
      <c r="C7982" t="s">
        <v>1962</v>
      </c>
      <c r="D7982">
        <v>2016</v>
      </c>
    </row>
    <row r="7983" spans="1:4" x14ac:dyDescent="0.3">
      <c r="A7983" s="18" t="s">
        <v>114</v>
      </c>
      <c r="B7983" s="27">
        <v>21</v>
      </c>
      <c r="C7983" t="s">
        <v>1962</v>
      </c>
      <c r="D7983">
        <v>2016</v>
      </c>
    </row>
    <row r="7984" spans="1:4" x14ac:dyDescent="0.3">
      <c r="A7984" s="18" t="s">
        <v>114</v>
      </c>
      <c r="B7984" s="27">
        <v>21</v>
      </c>
      <c r="C7984" t="s">
        <v>1962</v>
      </c>
      <c r="D7984">
        <v>2016</v>
      </c>
    </row>
    <row r="7985" spans="1:4" x14ac:dyDescent="0.3">
      <c r="A7985" s="18" t="s">
        <v>114</v>
      </c>
      <c r="B7985" s="27">
        <v>21</v>
      </c>
      <c r="C7985" t="s">
        <v>1962</v>
      </c>
      <c r="D7985">
        <v>2016</v>
      </c>
    </row>
    <row r="7986" spans="1:4" x14ac:dyDescent="0.3">
      <c r="A7986" s="18" t="s">
        <v>110</v>
      </c>
      <c r="B7986" s="27">
        <v>22</v>
      </c>
      <c r="C7986" t="s">
        <v>1962</v>
      </c>
      <c r="D7986">
        <v>2016</v>
      </c>
    </row>
    <row r="7987" spans="1:4" x14ac:dyDescent="0.3">
      <c r="A7987" s="18" t="s">
        <v>111</v>
      </c>
      <c r="B7987" s="27">
        <v>25</v>
      </c>
      <c r="C7987" t="s">
        <v>1962</v>
      </c>
      <c r="D7987">
        <v>2016</v>
      </c>
    </row>
    <row r="7988" spans="1:4" x14ac:dyDescent="0.3">
      <c r="A7988" s="18" t="s">
        <v>111</v>
      </c>
      <c r="B7988" s="27">
        <v>25</v>
      </c>
      <c r="C7988" t="s">
        <v>1962</v>
      </c>
      <c r="D7988">
        <v>2016</v>
      </c>
    </row>
    <row r="7989" spans="1:4" x14ac:dyDescent="0.3">
      <c r="A7989" s="18" t="s">
        <v>112</v>
      </c>
      <c r="B7989" s="27">
        <v>26</v>
      </c>
      <c r="C7989" t="s">
        <v>1962</v>
      </c>
      <c r="D7989">
        <v>2016</v>
      </c>
    </row>
    <row r="7990" spans="1:4" x14ac:dyDescent="0.3">
      <c r="A7990" s="18" t="s">
        <v>112</v>
      </c>
      <c r="B7990" s="27">
        <v>26</v>
      </c>
      <c r="C7990" t="s">
        <v>1962</v>
      </c>
      <c r="D7990">
        <v>2016</v>
      </c>
    </row>
    <row r="7991" spans="1:4" x14ac:dyDescent="0.3">
      <c r="A7991" s="18" t="s">
        <v>138</v>
      </c>
      <c r="B7991" s="27">
        <v>27</v>
      </c>
      <c r="C7991" t="s">
        <v>1962</v>
      </c>
      <c r="D7991">
        <v>2016</v>
      </c>
    </row>
    <row r="7992" spans="1:4" x14ac:dyDescent="0.3">
      <c r="A7992" s="18" t="s">
        <v>138</v>
      </c>
      <c r="B7992" s="27">
        <v>27</v>
      </c>
      <c r="C7992" t="s">
        <v>1962</v>
      </c>
      <c r="D7992">
        <v>2016</v>
      </c>
    </row>
    <row r="7993" spans="1:4" x14ac:dyDescent="0.3">
      <c r="A7993" s="18" t="s">
        <v>113</v>
      </c>
      <c r="B7993" s="27">
        <v>28</v>
      </c>
      <c r="C7993" t="s">
        <v>1962</v>
      </c>
      <c r="D7993">
        <v>2016</v>
      </c>
    </row>
    <row r="7994" spans="1:4" x14ac:dyDescent="0.3">
      <c r="A7994" s="18" t="s">
        <v>96</v>
      </c>
      <c r="B7994" s="27">
        <v>12</v>
      </c>
      <c r="C7994" t="s">
        <v>1963</v>
      </c>
      <c r="D7994">
        <v>2016</v>
      </c>
    </row>
    <row r="7995" spans="1:4" x14ac:dyDescent="0.3">
      <c r="A7995" s="18" t="s">
        <v>98</v>
      </c>
      <c r="B7995" s="27">
        <v>17</v>
      </c>
      <c r="C7995" t="s">
        <v>1963</v>
      </c>
      <c r="D7995">
        <v>2016</v>
      </c>
    </row>
    <row r="7996" spans="1:4" x14ac:dyDescent="0.3">
      <c r="A7996" s="18" t="s">
        <v>98</v>
      </c>
      <c r="B7996" s="27">
        <v>17</v>
      </c>
      <c r="C7996" t="s">
        <v>1963</v>
      </c>
      <c r="D7996">
        <v>2016</v>
      </c>
    </row>
    <row r="7997" spans="1:4" x14ac:dyDescent="0.3">
      <c r="A7997" s="18" t="s">
        <v>94</v>
      </c>
      <c r="B7997" s="27">
        <v>24</v>
      </c>
      <c r="C7997" t="s">
        <v>1963</v>
      </c>
      <c r="D7997">
        <v>2016</v>
      </c>
    </row>
    <row r="7998" spans="1:4" x14ac:dyDescent="0.3">
      <c r="A7998" s="18" t="s">
        <v>94</v>
      </c>
      <c r="B7998" s="27">
        <v>24</v>
      </c>
      <c r="C7998" t="s">
        <v>1963</v>
      </c>
      <c r="D7998">
        <v>2016</v>
      </c>
    </row>
    <row r="7999" spans="1:4" x14ac:dyDescent="0.3">
      <c r="A7999" s="18" t="s">
        <v>127</v>
      </c>
      <c r="B7999" s="27">
        <v>4</v>
      </c>
      <c r="C7999" t="s">
        <v>1963</v>
      </c>
      <c r="D7999">
        <v>2016</v>
      </c>
    </row>
    <row r="8000" spans="1:4" x14ac:dyDescent="0.3">
      <c r="A8000" s="18" t="s">
        <v>127</v>
      </c>
      <c r="B8000" s="27">
        <v>4</v>
      </c>
      <c r="C8000" t="s">
        <v>1963</v>
      </c>
      <c r="D8000">
        <v>2016</v>
      </c>
    </row>
    <row r="8001" spans="1:4" x14ac:dyDescent="0.3">
      <c r="A8001" s="18" t="s">
        <v>127</v>
      </c>
      <c r="B8001" s="27">
        <v>4</v>
      </c>
      <c r="C8001" t="s">
        <v>1963</v>
      </c>
      <c r="D8001">
        <v>2016</v>
      </c>
    </row>
    <row r="8002" spans="1:4" x14ac:dyDescent="0.3">
      <c r="A8002" s="18" t="s">
        <v>127</v>
      </c>
      <c r="B8002" s="27">
        <v>4</v>
      </c>
      <c r="C8002" t="s">
        <v>1963</v>
      </c>
      <c r="D8002">
        <v>2016</v>
      </c>
    </row>
    <row r="8003" spans="1:4" x14ac:dyDescent="0.3">
      <c r="A8003" s="18" t="s">
        <v>127</v>
      </c>
      <c r="B8003" s="27">
        <v>4</v>
      </c>
      <c r="C8003" t="s">
        <v>1963</v>
      </c>
      <c r="D8003">
        <v>2016</v>
      </c>
    </row>
    <row r="8004" spans="1:4" x14ac:dyDescent="0.3">
      <c r="A8004" s="18" t="s">
        <v>180</v>
      </c>
      <c r="B8004" s="27">
        <v>15</v>
      </c>
      <c r="C8004" t="s">
        <v>1972</v>
      </c>
      <c r="D8004">
        <v>2006</v>
      </c>
    </row>
    <row r="8005" spans="1:4" x14ac:dyDescent="0.3">
      <c r="A8005" s="18" t="s">
        <v>180</v>
      </c>
      <c r="B8005" s="27">
        <v>15</v>
      </c>
      <c r="C8005" t="s">
        <v>1972</v>
      </c>
      <c r="D8005">
        <v>2006</v>
      </c>
    </row>
    <row r="8006" spans="1:4" x14ac:dyDescent="0.3">
      <c r="A8006" s="18" t="s">
        <v>180</v>
      </c>
      <c r="B8006" s="27">
        <v>15</v>
      </c>
      <c r="C8006" t="s">
        <v>1972</v>
      </c>
      <c r="D8006">
        <v>2006</v>
      </c>
    </row>
    <row r="8007" spans="1:4" x14ac:dyDescent="0.3">
      <c r="A8007" s="18" t="s">
        <v>181</v>
      </c>
      <c r="B8007" s="27">
        <v>21</v>
      </c>
      <c r="C8007" t="s">
        <v>1966</v>
      </c>
      <c r="D8007">
        <v>2006</v>
      </c>
    </row>
    <row r="8008" spans="1:4" x14ac:dyDescent="0.3">
      <c r="A8008" s="18" t="s">
        <v>181</v>
      </c>
      <c r="B8008" s="27">
        <v>21</v>
      </c>
      <c r="C8008" t="s">
        <v>1966</v>
      </c>
      <c r="D8008">
        <v>2006</v>
      </c>
    </row>
    <row r="8009" spans="1:4" x14ac:dyDescent="0.3">
      <c r="A8009" s="18" t="s">
        <v>181</v>
      </c>
      <c r="B8009" s="27">
        <v>21</v>
      </c>
      <c r="C8009" t="s">
        <v>1966</v>
      </c>
      <c r="D8009">
        <v>2006</v>
      </c>
    </row>
    <row r="8010" spans="1:4" x14ac:dyDescent="0.3">
      <c r="A8010" s="18" t="s">
        <v>181</v>
      </c>
      <c r="B8010" s="27">
        <v>21</v>
      </c>
      <c r="C8010" t="s">
        <v>1966</v>
      </c>
      <c r="D8010">
        <v>2006</v>
      </c>
    </row>
    <row r="8011" spans="1:4" x14ac:dyDescent="0.3">
      <c r="A8011" s="18" t="s">
        <v>181</v>
      </c>
      <c r="B8011" s="27">
        <v>21</v>
      </c>
      <c r="C8011" t="s">
        <v>1966</v>
      </c>
      <c r="D8011">
        <v>2006</v>
      </c>
    </row>
    <row r="8012" spans="1:4" x14ac:dyDescent="0.3">
      <c r="A8012" s="18" t="s">
        <v>181</v>
      </c>
      <c r="B8012" s="27">
        <v>21</v>
      </c>
      <c r="C8012" t="s">
        <v>1966</v>
      </c>
      <c r="D8012">
        <v>2006</v>
      </c>
    </row>
    <row r="8013" spans="1:4" x14ac:dyDescent="0.3">
      <c r="A8013" s="18" t="s">
        <v>181</v>
      </c>
      <c r="B8013" s="27">
        <v>21</v>
      </c>
      <c r="C8013" t="s">
        <v>1966</v>
      </c>
      <c r="D8013">
        <v>2006</v>
      </c>
    </row>
    <row r="8014" spans="1:4" x14ac:dyDescent="0.3">
      <c r="A8014" s="18" t="s">
        <v>181</v>
      </c>
      <c r="B8014" s="27">
        <v>21</v>
      </c>
      <c r="C8014" t="s">
        <v>1966</v>
      </c>
      <c r="D8014">
        <v>2006</v>
      </c>
    </row>
    <row r="8015" spans="1:4" x14ac:dyDescent="0.3">
      <c r="A8015" s="18" t="s">
        <v>181</v>
      </c>
      <c r="B8015" s="27">
        <v>21</v>
      </c>
      <c r="C8015" t="s">
        <v>1966</v>
      </c>
      <c r="D8015">
        <v>2006</v>
      </c>
    </row>
    <row r="8016" spans="1:4" x14ac:dyDescent="0.3">
      <c r="A8016" s="18" t="s">
        <v>182</v>
      </c>
      <c r="B8016" s="27">
        <v>26</v>
      </c>
      <c r="C8016" t="s">
        <v>1969</v>
      </c>
      <c r="D8016">
        <v>2006</v>
      </c>
    </row>
    <row r="8017" spans="1:4" x14ac:dyDescent="0.3">
      <c r="A8017" s="18" t="s">
        <v>182</v>
      </c>
      <c r="B8017" s="27">
        <v>26</v>
      </c>
      <c r="C8017" t="s">
        <v>1969</v>
      </c>
      <c r="D8017">
        <v>2006</v>
      </c>
    </row>
    <row r="8018" spans="1:4" x14ac:dyDescent="0.3">
      <c r="A8018" s="18" t="s">
        <v>182</v>
      </c>
      <c r="B8018" s="27">
        <v>26</v>
      </c>
      <c r="C8018" t="s">
        <v>1969</v>
      </c>
      <c r="D8018">
        <v>2006</v>
      </c>
    </row>
    <row r="8019" spans="1:4" x14ac:dyDescent="0.3">
      <c r="A8019" s="18" t="s">
        <v>182</v>
      </c>
      <c r="B8019" s="27">
        <v>26</v>
      </c>
      <c r="C8019" t="s">
        <v>1969</v>
      </c>
      <c r="D8019">
        <v>2006</v>
      </c>
    </row>
    <row r="8020" spans="1:4" x14ac:dyDescent="0.3">
      <c r="A8020" s="18" t="s">
        <v>182</v>
      </c>
      <c r="B8020" s="27">
        <v>26</v>
      </c>
      <c r="C8020" t="s">
        <v>1969</v>
      </c>
      <c r="D8020">
        <v>2006</v>
      </c>
    </row>
    <row r="8021" spans="1:4" x14ac:dyDescent="0.3">
      <c r="A8021" s="18" t="s">
        <v>182</v>
      </c>
      <c r="B8021" s="27">
        <v>26</v>
      </c>
      <c r="C8021" t="s">
        <v>1969</v>
      </c>
      <c r="D8021">
        <v>2006</v>
      </c>
    </row>
    <row r="8022" spans="1:4" x14ac:dyDescent="0.3">
      <c r="A8022" s="18" t="s">
        <v>182</v>
      </c>
      <c r="B8022" s="27">
        <v>26</v>
      </c>
      <c r="C8022" t="s">
        <v>1969</v>
      </c>
      <c r="D8022">
        <v>2006</v>
      </c>
    </row>
    <row r="8023" spans="1:4" x14ac:dyDescent="0.3">
      <c r="A8023" s="18" t="s">
        <v>182</v>
      </c>
      <c r="B8023" s="27">
        <v>26</v>
      </c>
      <c r="C8023" t="s">
        <v>1969</v>
      </c>
      <c r="D8023">
        <v>2006</v>
      </c>
    </row>
    <row r="8024" spans="1:4" x14ac:dyDescent="0.3">
      <c r="A8024" s="18" t="s">
        <v>182</v>
      </c>
      <c r="B8024" s="27">
        <v>26</v>
      </c>
      <c r="C8024" t="s">
        <v>1969</v>
      </c>
      <c r="D8024">
        <v>2006</v>
      </c>
    </row>
    <row r="8025" spans="1:4" x14ac:dyDescent="0.3">
      <c r="A8025" s="18" t="s">
        <v>182</v>
      </c>
      <c r="B8025" s="27">
        <v>26</v>
      </c>
      <c r="C8025" t="s">
        <v>1969</v>
      </c>
      <c r="D8025">
        <v>2006</v>
      </c>
    </row>
    <row r="8026" spans="1:4" x14ac:dyDescent="0.3">
      <c r="A8026" s="18" t="s">
        <v>182</v>
      </c>
      <c r="B8026" s="27">
        <v>26</v>
      </c>
      <c r="C8026" t="s">
        <v>1969</v>
      </c>
      <c r="D8026">
        <v>2006</v>
      </c>
    </row>
    <row r="8027" spans="1:4" x14ac:dyDescent="0.3">
      <c r="A8027" s="18" t="s">
        <v>182</v>
      </c>
      <c r="B8027" s="27">
        <v>26</v>
      </c>
      <c r="C8027" t="s">
        <v>1969</v>
      </c>
      <c r="D8027">
        <v>2006</v>
      </c>
    </row>
    <row r="8028" spans="1:4" x14ac:dyDescent="0.3">
      <c r="A8028" s="18" t="s">
        <v>182</v>
      </c>
      <c r="B8028" s="27">
        <v>26</v>
      </c>
      <c r="C8028" t="s">
        <v>1969</v>
      </c>
      <c r="D8028">
        <v>2006</v>
      </c>
    </row>
    <row r="8029" spans="1:4" x14ac:dyDescent="0.3">
      <c r="A8029" s="18" t="s">
        <v>182</v>
      </c>
      <c r="B8029" s="27">
        <v>26</v>
      </c>
      <c r="C8029" t="s">
        <v>1969</v>
      </c>
      <c r="D8029">
        <v>2006</v>
      </c>
    </row>
    <row r="8030" spans="1:4" x14ac:dyDescent="0.3">
      <c r="A8030" s="18" t="s">
        <v>182</v>
      </c>
      <c r="B8030" s="27">
        <v>26</v>
      </c>
      <c r="C8030" t="s">
        <v>1969</v>
      </c>
      <c r="D8030">
        <v>2006</v>
      </c>
    </row>
    <row r="8031" spans="1:4" x14ac:dyDescent="0.3">
      <c r="A8031" s="18" t="s">
        <v>182</v>
      </c>
      <c r="B8031" s="27">
        <v>26</v>
      </c>
      <c r="C8031" t="s">
        <v>1969</v>
      </c>
      <c r="D8031">
        <v>2006</v>
      </c>
    </row>
    <row r="8032" spans="1:4" x14ac:dyDescent="0.3">
      <c r="A8032" s="18" t="s">
        <v>182</v>
      </c>
      <c r="B8032" s="27">
        <v>26</v>
      </c>
      <c r="C8032" t="s">
        <v>1969</v>
      </c>
      <c r="D8032">
        <v>2006</v>
      </c>
    </row>
    <row r="8033" spans="1:4" x14ac:dyDescent="0.3">
      <c r="A8033" s="18" t="s">
        <v>182</v>
      </c>
      <c r="B8033" s="27">
        <v>26</v>
      </c>
      <c r="C8033" t="s">
        <v>1969</v>
      </c>
      <c r="D8033">
        <v>2006</v>
      </c>
    </row>
    <row r="8034" spans="1:4" x14ac:dyDescent="0.3">
      <c r="A8034" s="18" t="s">
        <v>182</v>
      </c>
      <c r="B8034" s="27">
        <v>26</v>
      </c>
      <c r="C8034" t="s">
        <v>1969</v>
      </c>
      <c r="D8034">
        <v>2006</v>
      </c>
    </row>
    <row r="8035" spans="1:4" x14ac:dyDescent="0.3">
      <c r="A8035" s="18" t="s">
        <v>182</v>
      </c>
      <c r="B8035" s="27">
        <v>26</v>
      </c>
      <c r="C8035" t="s">
        <v>1969</v>
      </c>
      <c r="D8035">
        <v>2006</v>
      </c>
    </row>
    <row r="8036" spans="1:4" x14ac:dyDescent="0.3">
      <c r="A8036" s="18" t="s">
        <v>182</v>
      </c>
      <c r="B8036" s="27">
        <v>26</v>
      </c>
      <c r="C8036" t="s">
        <v>1969</v>
      </c>
      <c r="D8036">
        <v>2006</v>
      </c>
    </row>
    <row r="8037" spans="1:4" x14ac:dyDescent="0.3">
      <c r="A8037" s="18" t="s">
        <v>183</v>
      </c>
      <c r="B8037" s="27">
        <v>24</v>
      </c>
      <c r="C8037" t="s">
        <v>1970</v>
      </c>
      <c r="D8037">
        <v>2006</v>
      </c>
    </row>
    <row r="8038" spans="1:4" x14ac:dyDescent="0.3">
      <c r="A8038" s="18" t="s">
        <v>183</v>
      </c>
      <c r="B8038" s="27">
        <v>24</v>
      </c>
      <c r="C8038" t="s">
        <v>1970</v>
      </c>
      <c r="D8038">
        <v>2006</v>
      </c>
    </row>
    <row r="8039" spans="1:4" x14ac:dyDescent="0.3">
      <c r="A8039" s="18" t="s">
        <v>183</v>
      </c>
      <c r="B8039" s="27">
        <v>24</v>
      </c>
      <c r="C8039" t="s">
        <v>1970</v>
      </c>
      <c r="D8039">
        <v>2006</v>
      </c>
    </row>
    <row r="8040" spans="1:4" x14ac:dyDescent="0.3">
      <c r="A8040" s="18" t="s">
        <v>183</v>
      </c>
      <c r="B8040" s="27">
        <v>24</v>
      </c>
      <c r="C8040" t="s">
        <v>1970</v>
      </c>
      <c r="D8040">
        <v>2006</v>
      </c>
    </row>
    <row r="8041" spans="1:4" x14ac:dyDescent="0.3">
      <c r="A8041" s="18" t="s">
        <v>183</v>
      </c>
      <c r="B8041" s="27">
        <v>24</v>
      </c>
      <c r="C8041" t="s">
        <v>1970</v>
      </c>
      <c r="D8041">
        <v>2006</v>
      </c>
    </row>
    <row r="8042" spans="1:4" x14ac:dyDescent="0.3">
      <c r="A8042" s="18" t="s">
        <v>183</v>
      </c>
      <c r="B8042" s="27">
        <v>24</v>
      </c>
      <c r="C8042" t="s">
        <v>1970</v>
      </c>
      <c r="D8042">
        <v>2006</v>
      </c>
    </row>
    <row r="8043" spans="1:4" x14ac:dyDescent="0.3">
      <c r="A8043" s="18" t="s">
        <v>183</v>
      </c>
      <c r="B8043" s="27">
        <v>24</v>
      </c>
      <c r="C8043" t="s">
        <v>1970</v>
      </c>
      <c r="D8043">
        <v>2006</v>
      </c>
    </row>
    <row r="8044" spans="1:4" x14ac:dyDescent="0.3">
      <c r="A8044" s="18" t="s">
        <v>183</v>
      </c>
      <c r="B8044" s="27">
        <v>24</v>
      </c>
      <c r="C8044" t="s">
        <v>1970</v>
      </c>
      <c r="D8044">
        <v>2006</v>
      </c>
    </row>
    <row r="8045" spans="1:4" x14ac:dyDescent="0.3">
      <c r="A8045" s="18" t="s">
        <v>183</v>
      </c>
      <c r="B8045" s="27">
        <v>24</v>
      </c>
      <c r="C8045" t="s">
        <v>1970</v>
      </c>
      <c r="D8045">
        <v>2006</v>
      </c>
    </row>
    <row r="8046" spans="1:4" x14ac:dyDescent="0.3">
      <c r="A8046" s="18" t="s">
        <v>97</v>
      </c>
      <c r="B8046" s="27">
        <v>16</v>
      </c>
      <c r="C8046" t="s">
        <v>1963</v>
      </c>
      <c r="D8046">
        <v>2016</v>
      </c>
    </row>
    <row r="8047" spans="1:4" x14ac:dyDescent="0.3">
      <c r="A8047" s="18" t="s">
        <v>99</v>
      </c>
      <c r="B8047" s="27">
        <v>19</v>
      </c>
      <c r="C8047" t="s">
        <v>1963</v>
      </c>
      <c r="D8047">
        <v>2016</v>
      </c>
    </row>
    <row r="8048" spans="1:4" x14ac:dyDescent="0.3">
      <c r="A8048" s="18" t="s">
        <v>99</v>
      </c>
      <c r="B8048" s="27">
        <v>19</v>
      </c>
      <c r="C8048" t="s">
        <v>1963</v>
      </c>
      <c r="D8048">
        <v>2016</v>
      </c>
    </row>
    <row r="8049" spans="1:4" x14ac:dyDescent="0.3">
      <c r="A8049" s="18" t="s">
        <v>123</v>
      </c>
      <c r="B8049" s="27">
        <v>5</v>
      </c>
      <c r="C8049" t="s">
        <v>1963</v>
      </c>
      <c r="D8049">
        <v>2016</v>
      </c>
    </row>
    <row r="8050" spans="1:4" x14ac:dyDescent="0.3">
      <c r="A8050" s="18" t="s">
        <v>123</v>
      </c>
      <c r="B8050" s="27">
        <v>5</v>
      </c>
      <c r="C8050" t="s">
        <v>1963</v>
      </c>
      <c r="D8050">
        <v>2016</v>
      </c>
    </row>
    <row r="8051" spans="1:4" x14ac:dyDescent="0.3">
      <c r="A8051" s="18" t="s">
        <v>123</v>
      </c>
      <c r="B8051" s="27">
        <v>5</v>
      </c>
      <c r="C8051" t="s">
        <v>1963</v>
      </c>
      <c r="D8051">
        <v>2016</v>
      </c>
    </row>
    <row r="8052" spans="1:4" x14ac:dyDescent="0.3">
      <c r="A8052" s="18" t="s">
        <v>123</v>
      </c>
      <c r="B8052" s="27">
        <v>5</v>
      </c>
      <c r="C8052" t="s">
        <v>1963</v>
      </c>
      <c r="D8052">
        <v>2016</v>
      </c>
    </row>
    <row r="8053" spans="1:4" x14ac:dyDescent="0.3">
      <c r="A8053" s="18" t="s">
        <v>184</v>
      </c>
      <c r="B8053" s="27">
        <v>27</v>
      </c>
      <c r="C8053" t="s">
        <v>1963</v>
      </c>
      <c r="D8053">
        <v>2012</v>
      </c>
    </row>
    <row r="8054" spans="1:4" x14ac:dyDescent="0.3">
      <c r="A8054" s="18" t="s">
        <v>184</v>
      </c>
      <c r="B8054" s="27">
        <v>27</v>
      </c>
      <c r="C8054" t="s">
        <v>1963</v>
      </c>
      <c r="D8054">
        <v>2012</v>
      </c>
    </row>
    <row r="8055" spans="1:4" x14ac:dyDescent="0.3">
      <c r="A8055" s="18" t="s">
        <v>184</v>
      </c>
      <c r="B8055" s="27">
        <v>27</v>
      </c>
      <c r="C8055" t="s">
        <v>1963</v>
      </c>
      <c r="D8055">
        <v>2012</v>
      </c>
    </row>
    <row r="8056" spans="1:4" x14ac:dyDescent="0.3">
      <c r="A8056" s="18" t="s">
        <v>184</v>
      </c>
      <c r="B8056" s="27">
        <v>27</v>
      </c>
      <c r="C8056" t="s">
        <v>1963</v>
      </c>
      <c r="D8056">
        <v>2012</v>
      </c>
    </row>
    <row r="8057" spans="1:4" x14ac:dyDescent="0.3">
      <c r="A8057" s="18" t="s">
        <v>184</v>
      </c>
      <c r="B8057" s="27">
        <v>27</v>
      </c>
      <c r="C8057" t="s">
        <v>1963</v>
      </c>
      <c r="D8057">
        <v>2012</v>
      </c>
    </row>
    <row r="8058" spans="1:4" x14ac:dyDescent="0.3">
      <c r="A8058" s="18" t="s">
        <v>184</v>
      </c>
      <c r="B8058" s="27">
        <v>27</v>
      </c>
      <c r="C8058" t="s">
        <v>1963</v>
      </c>
      <c r="D8058">
        <v>2012</v>
      </c>
    </row>
    <row r="8059" spans="1:4" x14ac:dyDescent="0.3">
      <c r="A8059" s="18" t="s">
        <v>184</v>
      </c>
      <c r="B8059" s="27">
        <v>27</v>
      </c>
      <c r="C8059" t="s">
        <v>1963</v>
      </c>
      <c r="D8059">
        <v>2012</v>
      </c>
    </row>
    <row r="8060" spans="1:4" x14ac:dyDescent="0.3">
      <c r="A8060" s="18" t="s">
        <v>184</v>
      </c>
      <c r="B8060" s="27">
        <v>27</v>
      </c>
      <c r="C8060" t="s">
        <v>1963</v>
      </c>
      <c r="D8060">
        <v>2012</v>
      </c>
    </row>
    <row r="8061" spans="1:4" x14ac:dyDescent="0.3">
      <c r="A8061" s="18" t="s">
        <v>184</v>
      </c>
      <c r="B8061" s="27">
        <v>27</v>
      </c>
      <c r="C8061" t="s">
        <v>1963</v>
      </c>
      <c r="D8061">
        <v>2012</v>
      </c>
    </row>
    <row r="8062" spans="1:4" x14ac:dyDescent="0.3">
      <c r="A8062" s="18" t="s">
        <v>184</v>
      </c>
      <c r="B8062" s="27">
        <v>27</v>
      </c>
      <c r="C8062" t="s">
        <v>1963</v>
      </c>
      <c r="D8062">
        <v>2012</v>
      </c>
    </row>
    <row r="8063" spans="1:4" x14ac:dyDescent="0.3">
      <c r="A8063" s="18" t="s">
        <v>184</v>
      </c>
      <c r="B8063" s="27">
        <v>27</v>
      </c>
      <c r="C8063" t="s">
        <v>1963</v>
      </c>
      <c r="D8063">
        <v>2012</v>
      </c>
    </row>
    <row r="8064" spans="1:4" x14ac:dyDescent="0.3">
      <c r="A8064" s="18" t="s">
        <v>184</v>
      </c>
      <c r="B8064" s="27">
        <v>27</v>
      </c>
      <c r="C8064" t="s">
        <v>1963</v>
      </c>
      <c r="D8064">
        <v>2012</v>
      </c>
    </row>
    <row r="8065" spans="1:4" x14ac:dyDescent="0.3">
      <c r="A8065" s="18" t="s">
        <v>184</v>
      </c>
      <c r="B8065" s="27">
        <v>27</v>
      </c>
      <c r="C8065" t="s">
        <v>1963</v>
      </c>
      <c r="D8065">
        <v>2012</v>
      </c>
    </row>
    <row r="8066" spans="1:4" x14ac:dyDescent="0.3">
      <c r="A8066" s="18" t="s">
        <v>184</v>
      </c>
      <c r="B8066" s="27">
        <v>27</v>
      </c>
      <c r="C8066" t="s">
        <v>1963</v>
      </c>
      <c r="D8066">
        <v>2012</v>
      </c>
    </row>
    <row r="8067" spans="1:4" x14ac:dyDescent="0.3">
      <c r="A8067" s="18" t="s">
        <v>184</v>
      </c>
      <c r="B8067" s="27">
        <v>27</v>
      </c>
      <c r="C8067" t="s">
        <v>1963</v>
      </c>
      <c r="D8067">
        <v>2012</v>
      </c>
    </row>
    <row r="8068" spans="1:4" x14ac:dyDescent="0.3">
      <c r="A8068" s="18" t="s">
        <v>184</v>
      </c>
      <c r="B8068" s="27">
        <v>27</v>
      </c>
      <c r="C8068" t="s">
        <v>1963</v>
      </c>
      <c r="D8068">
        <v>2012</v>
      </c>
    </row>
    <row r="8069" spans="1:4" x14ac:dyDescent="0.3">
      <c r="A8069" s="18" t="s">
        <v>184</v>
      </c>
      <c r="B8069" s="27">
        <v>27</v>
      </c>
      <c r="C8069" t="s">
        <v>1963</v>
      </c>
      <c r="D8069">
        <v>2012</v>
      </c>
    </row>
    <row r="8070" spans="1:4" x14ac:dyDescent="0.3">
      <c r="A8070" s="18" t="s">
        <v>184</v>
      </c>
      <c r="B8070" s="27">
        <v>27</v>
      </c>
      <c r="C8070" t="s">
        <v>1963</v>
      </c>
      <c r="D8070">
        <v>2012</v>
      </c>
    </row>
    <row r="8071" spans="1:4" x14ac:dyDescent="0.3">
      <c r="A8071" s="18" t="s">
        <v>184</v>
      </c>
      <c r="B8071" s="27">
        <v>27</v>
      </c>
      <c r="C8071" t="s">
        <v>1963</v>
      </c>
      <c r="D8071">
        <v>2012</v>
      </c>
    </row>
    <row r="8072" spans="1:4" x14ac:dyDescent="0.3">
      <c r="A8072" s="18" t="s">
        <v>184</v>
      </c>
      <c r="B8072" s="27">
        <v>27</v>
      </c>
      <c r="C8072" t="s">
        <v>1963</v>
      </c>
      <c r="D8072">
        <v>2012</v>
      </c>
    </row>
    <row r="8073" spans="1:4" x14ac:dyDescent="0.3">
      <c r="A8073" s="18" t="s">
        <v>184</v>
      </c>
      <c r="B8073" s="27">
        <v>27</v>
      </c>
      <c r="C8073" t="s">
        <v>1963</v>
      </c>
      <c r="D8073">
        <v>2012</v>
      </c>
    </row>
    <row r="8074" spans="1:4" x14ac:dyDescent="0.3">
      <c r="A8074" s="18" t="s">
        <v>128</v>
      </c>
      <c r="B8074" s="27">
        <v>31</v>
      </c>
      <c r="C8074" t="s">
        <v>1962</v>
      </c>
      <c r="D8074">
        <v>2016</v>
      </c>
    </row>
    <row r="8075" spans="1:4" x14ac:dyDescent="0.3">
      <c r="A8075" s="18" t="s">
        <v>128</v>
      </c>
      <c r="B8075" s="27">
        <v>31</v>
      </c>
      <c r="C8075" t="s">
        <v>1962</v>
      </c>
      <c r="D8075">
        <v>2016</v>
      </c>
    </row>
    <row r="8076" spans="1:4" x14ac:dyDescent="0.3">
      <c r="A8076" s="18" t="s">
        <v>95</v>
      </c>
      <c r="B8076" s="27">
        <v>11</v>
      </c>
      <c r="C8076" t="s">
        <v>1963</v>
      </c>
      <c r="D8076">
        <v>2016</v>
      </c>
    </row>
    <row r="8077" spans="1:4" x14ac:dyDescent="0.3">
      <c r="A8077" s="18" t="s">
        <v>91</v>
      </c>
      <c r="B8077" s="27">
        <v>15</v>
      </c>
      <c r="C8077" t="s">
        <v>1963</v>
      </c>
      <c r="D8077">
        <v>2016</v>
      </c>
    </row>
    <row r="8078" spans="1:4" x14ac:dyDescent="0.3">
      <c r="A8078" s="18" t="s">
        <v>91</v>
      </c>
      <c r="B8078" s="27">
        <v>15</v>
      </c>
      <c r="C8078" t="s">
        <v>1963</v>
      </c>
      <c r="D8078">
        <v>2016</v>
      </c>
    </row>
    <row r="8079" spans="1:4" x14ac:dyDescent="0.3">
      <c r="A8079" s="18" t="s">
        <v>124</v>
      </c>
      <c r="B8079" s="27">
        <v>1</v>
      </c>
      <c r="C8079" t="s">
        <v>1963</v>
      </c>
      <c r="D8079">
        <v>2016</v>
      </c>
    </row>
    <row r="8080" spans="1:4" x14ac:dyDescent="0.3">
      <c r="A8080" s="18" t="s">
        <v>124</v>
      </c>
      <c r="B8080" s="27">
        <v>1</v>
      </c>
      <c r="C8080" t="s">
        <v>1963</v>
      </c>
      <c r="D8080">
        <v>2016</v>
      </c>
    </row>
    <row r="8081" spans="1:4" x14ac:dyDescent="0.3">
      <c r="A8081" s="18" t="s">
        <v>185</v>
      </c>
      <c r="B8081" s="27">
        <v>1</v>
      </c>
      <c r="C8081" t="s">
        <v>1970</v>
      </c>
      <c r="D8081">
        <v>2006</v>
      </c>
    </row>
    <row r="8082" spans="1:4" x14ac:dyDescent="0.3">
      <c r="A8082" s="18" t="s">
        <v>185</v>
      </c>
      <c r="B8082" s="27">
        <v>1</v>
      </c>
      <c r="C8082" t="s">
        <v>1970</v>
      </c>
      <c r="D8082">
        <v>2006</v>
      </c>
    </row>
    <row r="8083" spans="1:4" x14ac:dyDescent="0.3">
      <c r="A8083" s="18" t="s">
        <v>185</v>
      </c>
      <c r="B8083" s="27">
        <v>1</v>
      </c>
      <c r="C8083" t="s">
        <v>1970</v>
      </c>
      <c r="D8083">
        <v>2006</v>
      </c>
    </row>
    <row r="8084" spans="1:4" x14ac:dyDescent="0.3">
      <c r="A8084" s="18" t="s">
        <v>186</v>
      </c>
      <c r="B8084" s="27">
        <v>18</v>
      </c>
      <c r="C8084" t="s">
        <v>1969</v>
      </c>
      <c r="D8084">
        <v>2006</v>
      </c>
    </row>
    <row r="8085" spans="1:4" x14ac:dyDescent="0.3">
      <c r="A8085" s="18" t="s">
        <v>186</v>
      </c>
      <c r="B8085" s="27">
        <v>18</v>
      </c>
      <c r="C8085" t="s">
        <v>1969</v>
      </c>
      <c r="D8085">
        <v>2006</v>
      </c>
    </row>
    <row r="8086" spans="1:4" x14ac:dyDescent="0.3">
      <c r="A8086" s="18" t="s">
        <v>186</v>
      </c>
      <c r="B8086" s="27">
        <v>18</v>
      </c>
      <c r="C8086" t="s">
        <v>1969</v>
      </c>
      <c r="D8086">
        <v>2006</v>
      </c>
    </row>
    <row r="8087" spans="1:4" x14ac:dyDescent="0.3">
      <c r="A8087" s="18" t="s">
        <v>186</v>
      </c>
      <c r="B8087" s="27">
        <v>18</v>
      </c>
      <c r="C8087" t="s">
        <v>1969</v>
      </c>
      <c r="D8087">
        <v>2006</v>
      </c>
    </row>
    <row r="8088" spans="1:4" x14ac:dyDescent="0.3">
      <c r="A8088" s="18" t="s">
        <v>186</v>
      </c>
      <c r="B8088" s="27">
        <v>18</v>
      </c>
      <c r="C8088" t="s">
        <v>1969</v>
      </c>
      <c r="D8088">
        <v>2006</v>
      </c>
    </row>
    <row r="8089" spans="1:4" x14ac:dyDescent="0.3">
      <c r="A8089" s="18" t="s">
        <v>186</v>
      </c>
      <c r="B8089" s="27">
        <v>18</v>
      </c>
      <c r="C8089" t="s">
        <v>1969</v>
      </c>
      <c r="D8089">
        <v>2006</v>
      </c>
    </row>
    <row r="8090" spans="1:4" x14ac:dyDescent="0.3">
      <c r="A8090" s="18" t="s">
        <v>187</v>
      </c>
      <c r="B8090" s="27">
        <v>6</v>
      </c>
      <c r="C8090" t="s">
        <v>1971</v>
      </c>
      <c r="D8090">
        <v>2006</v>
      </c>
    </row>
    <row r="8091" spans="1:4" x14ac:dyDescent="0.3">
      <c r="A8091" s="18" t="s">
        <v>187</v>
      </c>
      <c r="B8091" s="27">
        <v>6</v>
      </c>
      <c r="C8091" t="s">
        <v>1971</v>
      </c>
      <c r="D8091">
        <v>2006</v>
      </c>
    </row>
    <row r="8092" spans="1:4" x14ac:dyDescent="0.3">
      <c r="A8092" s="18" t="s">
        <v>187</v>
      </c>
      <c r="B8092" s="27">
        <v>6</v>
      </c>
      <c r="C8092" t="s">
        <v>1971</v>
      </c>
      <c r="D8092">
        <v>2006</v>
      </c>
    </row>
    <row r="8093" spans="1:4" x14ac:dyDescent="0.3">
      <c r="A8093" s="18" t="s">
        <v>188</v>
      </c>
      <c r="B8093" s="27">
        <v>27</v>
      </c>
      <c r="C8093" t="s">
        <v>1970</v>
      </c>
      <c r="D8093">
        <v>2006</v>
      </c>
    </row>
    <row r="8094" spans="1:4" x14ac:dyDescent="0.3">
      <c r="A8094" s="18" t="s">
        <v>188</v>
      </c>
      <c r="B8094" s="27">
        <v>27</v>
      </c>
      <c r="C8094" t="s">
        <v>1970</v>
      </c>
      <c r="D8094">
        <v>2006</v>
      </c>
    </row>
    <row r="8095" spans="1:4" x14ac:dyDescent="0.3">
      <c r="A8095" s="18" t="s">
        <v>188</v>
      </c>
      <c r="B8095" s="27">
        <v>27</v>
      </c>
      <c r="C8095" t="s">
        <v>1970</v>
      </c>
      <c r="D8095">
        <v>2006</v>
      </c>
    </row>
    <row r="8096" spans="1:4" x14ac:dyDescent="0.3">
      <c r="A8096" s="18" t="s">
        <v>188</v>
      </c>
      <c r="B8096" s="27">
        <v>27</v>
      </c>
      <c r="C8096" t="s">
        <v>1970</v>
      </c>
      <c r="D8096">
        <v>2006</v>
      </c>
    </row>
    <row r="8097" spans="1:4" x14ac:dyDescent="0.3">
      <c r="A8097" s="18" t="s">
        <v>188</v>
      </c>
      <c r="B8097" s="27">
        <v>27</v>
      </c>
      <c r="C8097" t="s">
        <v>1970</v>
      </c>
      <c r="D8097">
        <v>2006</v>
      </c>
    </row>
    <row r="8098" spans="1:4" x14ac:dyDescent="0.3">
      <c r="A8098" s="18" t="s">
        <v>188</v>
      </c>
      <c r="B8098" s="27">
        <v>27</v>
      </c>
      <c r="C8098" t="s">
        <v>1970</v>
      </c>
      <c r="D8098">
        <v>2006</v>
      </c>
    </row>
    <row r="8099" spans="1:4" x14ac:dyDescent="0.3">
      <c r="A8099" s="18" t="s">
        <v>126</v>
      </c>
      <c r="B8099" s="27">
        <v>2</v>
      </c>
      <c r="C8099" t="s">
        <v>1963</v>
      </c>
      <c r="D8099">
        <v>2016</v>
      </c>
    </row>
    <row r="8100" spans="1:4" x14ac:dyDescent="0.3">
      <c r="A8100" s="18" t="s">
        <v>126</v>
      </c>
      <c r="B8100" s="27">
        <v>2</v>
      </c>
      <c r="C8100" t="s">
        <v>1963</v>
      </c>
      <c r="D8100">
        <v>2016</v>
      </c>
    </row>
    <row r="8101" spans="1:4" x14ac:dyDescent="0.3">
      <c r="A8101" s="18" t="s">
        <v>126</v>
      </c>
      <c r="B8101" s="27">
        <v>2</v>
      </c>
      <c r="C8101" t="s">
        <v>1963</v>
      </c>
      <c r="D8101">
        <v>2016</v>
      </c>
    </row>
    <row r="8102" spans="1:4" x14ac:dyDescent="0.3">
      <c r="A8102" s="18" t="s">
        <v>126</v>
      </c>
      <c r="B8102" s="27">
        <v>2</v>
      </c>
      <c r="C8102" t="s">
        <v>1963</v>
      </c>
      <c r="D8102">
        <v>2016</v>
      </c>
    </row>
    <row r="8103" spans="1:4" x14ac:dyDescent="0.3">
      <c r="A8103" s="18" t="s">
        <v>126</v>
      </c>
      <c r="B8103" s="27">
        <v>2</v>
      </c>
      <c r="C8103" t="s">
        <v>1963</v>
      </c>
      <c r="D8103">
        <v>2016</v>
      </c>
    </row>
    <row r="8104" spans="1:4" x14ac:dyDescent="0.3">
      <c r="A8104" s="18" t="s">
        <v>126</v>
      </c>
      <c r="B8104" s="27">
        <v>2</v>
      </c>
      <c r="C8104" t="s">
        <v>1963</v>
      </c>
      <c r="D8104">
        <v>2016</v>
      </c>
    </row>
    <row r="8105" spans="1:4" x14ac:dyDescent="0.3">
      <c r="A8105" s="18" t="s">
        <v>126</v>
      </c>
      <c r="B8105" s="27">
        <v>2</v>
      </c>
      <c r="C8105" t="s">
        <v>1963</v>
      </c>
      <c r="D8105">
        <v>2016</v>
      </c>
    </row>
    <row r="8106" spans="1:4" x14ac:dyDescent="0.3">
      <c r="A8106" s="18" t="s">
        <v>126</v>
      </c>
      <c r="B8106" s="27">
        <v>2</v>
      </c>
      <c r="C8106" t="s">
        <v>1963</v>
      </c>
      <c r="D8106">
        <v>2016</v>
      </c>
    </row>
    <row r="8107" spans="1:4" x14ac:dyDescent="0.3">
      <c r="A8107" s="18" t="s">
        <v>126</v>
      </c>
      <c r="B8107" s="27">
        <v>2</v>
      </c>
      <c r="C8107" t="s">
        <v>1963</v>
      </c>
      <c r="D8107">
        <v>2016</v>
      </c>
    </row>
    <row r="8108" spans="1:4" x14ac:dyDescent="0.3">
      <c r="A8108" s="18" t="s">
        <v>126</v>
      </c>
      <c r="B8108" s="27">
        <v>2</v>
      </c>
      <c r="C8108" t="s">
        <v>1963</v>
      </c>
      <c r="D8108">
        <v>2016</v>
      </c>
    </row>
    <row r="8109" spans="1:4" x14ac:dyDescent="0.3">
      <c r="A8109" s="18" t="s">
        <v>89</v>
      </c>
      <c r="B8109" s="27">
        <v>3</v>
      </c>
      <c r="C8109" t="s">
        <v>1963</v>
      </c>
      <c r="D8109">
        <v>2016</v>
      </c>
    </row>
    <row r="8110" spans="1:4" x14ac:dyDescent="0.3">
      <c r="A8110" s="18" t="s">
        <v>89</v>
      </c>
      <c r="B8110" s="27">
        <v>3</v>
      </c>
      <c r="C8110" t="s">
        <v>1963</v>
      </c>
      <c r="D8110">
        <v>2016</v>
      </c>
    </row>
    <row r="8111" spans="1:4" x14ac:dyDescent="0.3">
      <c r="A8111" s="18" t="s">
        <v>89</v>
      </c>
      <c r="B8111" s="27">
        <v>3</v>
      </c>
      <c r="C8111" t="s">
        <v>1963</v>
      </c>
      <c r="D8111">
        <v>2016</v>
      </c>
    </row>
    <row r="8112" spans="1:4" x14ac:dyDescent="0.3">
      <c r="A8112" s="18" t="s">
        <v>89</v>
      </c>
      <c r="B8112" s="27">
        <v>3</v>
      </c>
      <c r="C8112" t="s">
        <v>1963</v>
      </c>
      <c r="D8112">
        <v>2016</v>
      </c>
    </row>
    <row r="8113" spans="1:4" x14ac:dyDescent="0.3">
      <c r="A8113" s="18" t="s">
        <v>89</v>
      </c>
      <c r="B8113" s="27">
        <v>3</v>
      </c>
      <c r="C8113" t="s">
        <v>1963</v>
      </c>
      <c r="D8113">
        <v>2016</v>
      </c>
    </row>
    <row r="8114" spans="1:4" x14ac:dyDescent="0.3">
      <c r="A8114" s="18" t="s">
        <v>127</v>
      </c>
      <c r="B8114" s="27">
        <v>4</v>
      </c>
      <c r="C8114" t="s">
        <v>1963</v>
      </c>
      <c r="D8114">
        <v>2016</v>
      </c>
    </row>
    <row r="8115" spans="1:4" x14ac:dyDescent="0.3">
      <c r="A8115" s="18" t="s">
        <v>127</v>
      </c>
      <c r="B8115" s="27">
        <v>4</v>
      </c>
      <c r="C8115" t="s">
        <v>1963</v>
      </c>
      <c r="D8115">
        <v>2016</v>
      </c>
    </row>
    <row r="8116" spans="1:4" x14ac:dyDescent="0.3">
      <c r="A8116" s="18" t="s">
        <v>127</v>
      </c>
      <c r="B8116" s="27">
        <v>4</v>
      </c>
      <c r="C8116" t="s">
        <v>1963</v>
      </c>
      <c r="D8116">
        <v>2016</v>
      </c>
    </row>
    <row r="8117" spans="1:4" x14ac:dyDescent="0.3">
      <c r="A8117" s="18" t="s">
        <v>127</v>
      </c>
      <c r="B8117" s="27">
        <v>4</v>
      </c>
      <c r="C8117" t="s">
        <v>1963</v>
      </c>
      <c r="D8117">
        <v>2016</v>
      </c>
    </row>
    <row r="8118" spans="1:4" x14ac:dyDescent="0.3">
      <c r="A8118" s="18" t="s">
        <v>127</v>
      </c>
      <c r="B8118" s="27">
        <v>4</v>
      </c>
      <c r="C8118" t="s">
        <v>1963</v>
      </c>
      <c r="D8118">
        <v>2016</v>
      </c>
    </row>
    <row r="8119" spans="1:4" x14ac:dyDescent="0.3">
      <c r="A8119" s="18" t="s">
        <v>127</v>
      </c>
      <c r="B8119" s="27">
        <v>4</v>
      </c>
      <c r="C8119" t="s">
        <v>1963</v>
      </c>
      <c r="D8119">
        <v>2016</v>
      </c>
    </row>
    <row r="8120" spans="1:4" x14ac:dyDescent="0.3">
      <c r="A8120" s="18" t="s">
        <v>127</v>
      </c>
      <c r="B8120" s="27">
        <v>4</v>
      </c>
      <c r="C8120" t="s">
        <v>1963</v>
      </c>
      <c r="D8120">
        <v>2016</v>
      </c>
    </row>
    <row r="8121" spans="1:4" x14ac:dyDescent="0.3">
      <c r="A8121" s="18" t="s">
        <v>127</v>
      </c>
      <c r="B8121" s="27">
        <v>4</v>
      </c>
      <c r="C8121" t="s">
        <v>1963</v>
      </c>
      <c r="D8121">
        <v>2016</v>
      </c>
    </row>
    <row r="8122" spans="1:4" x14ac:dyDescent="0.3">
      <c r="A8122" s="18" t="s">
        <v>150</v>
      </c>
      <c r="B8122" s="27">
        <v>8</v>
      </c>
      <c r="C8122" t="s">
        <v>1962</v>
      </c>
      <c r="D8122">
        <v>2016</v>
      </c>
    </row>
    <row r="8123" spans="1:4" x14ac:dyDescent="0.3">
      <c r="A8123" s="18" t="s">
        <v>150</v>
      </c>
      <c r="B8123" s="27">
        <v>8</v>
      </c>
      <c r="C8123" t="s">
        <v>1962</v>
      </c>
      <c r="D8123">
        <v>2016</v>
      </c>
    </row>
    <row r="8124" spans="1:4" x14ac:dyDescent="0.3">
      <c r="A8124" s="18" t="s">
        <v>150</v>
      </c>
      <c r="B8124" s="27">
        <v>8</v>
      </c>
      <c r="C8124" t="s">
        <v>1962</v>
      </c>
      <c r="D8124">
        <v>2016</v>
      </c>
    </row>
    <row r="8125" spans="1:4" x14ac:dyDescent="0.3">
      <c r="A8125" s="18" t="s">
        <v>123</v>
      </c>
      <c r="B8125" s="27">
        <v>5</v>
      </c>
      <c r="C8125" t="s">
        <v>1963</v>
      </c>
      <c r="D8125">
        <v>2016</v>
      </c>
    </row>
    <row r="8126" spans="1:4" x14ac:dyDescent="0.3">
      <c r="A8126" s="18" t="s">
        <v>123</v>
      </c>
      <c r="B8126" s="27">
        <v>5</v>
      </c>
      <c r="C8126" t="s">
        <v>1963</v>
      </c>
      <c r="D8126">
        <v>2016</v>
      </c>
    </row>
    <row r="8127" spans="1:4" x14ac:dyDescent="0.3">
      <c r="A8127" s="18" t="s">
        <v>123</v>
      </c>
      <c r="B8127" s="27">
        <v>5</v>
      </c>
      <c r="C8127" t="s">
        <v>1963</v>
      </c>
      <c r="D8127">
        <v>2016</v>
      </c>
    </row>
    <row r="8128" spans="1:4" x14ac:dyDescent="0.3">
      <c r="A8128" s="18" t="s">
        <v>90</v>
      </c>
      <c r="B8128" s="27">
        <v>9</v>
      </c>
      <c r="C8128" t="s">
        <v>1963</v>
      </c>
      <c r="D8128">
        <v>2016</v>
      </c>
    </row>
    <row r="8129" spans="1:4" x14ac:dyDescent="0.3">
      <c r="A8129" s="18" t="s">
        <v>90</v>
      </c>
      <c r="B8129" s="27">
        <v>9</v>
      </c>
      <c r="C8129" t="s">
        <v>1963</v>
      </c>
      <c r="D8129">
        <v>2016</v>
      </c>
    </row>
    <row r="8130" spans="1:4" x14ac:dyDescent="0.3">
      <c r="A8130" s="18" t="s">
        <v>90</v>
      </c>
      <c r="B8130" s="27">
        <v>9</v>
      </c>
      <c r="C8130" t="s">
        <v>1963</v>
      </c>
      <c r="D8130">
        <v>2016</v>
      </c>
    </row>
    <row r="8131" spans="1:4" x14ac:dyDescent="0.3">
      <c r="A8131" s="18" t="s">
        <v>90</v>
      </c>
      <c r="B8131" s="27">
        <v>9</v>
      </c>
      <c r="C8131" t="s">
        <v>1963</v>
      </c>
      <c r="D8131">
        <v>2016</v>
      </c>
    </row>
    <row r="8132" spans="1:4" x14ac:dyDescent="0.3">
      <c r="A8132" s="18" t="s">
        <v>90</v>
      </c>
      <c r="B8132" s="27">
        <v>9</v>
      </c>
      <c r="C8132" t="s">
        <v>1963</v>
      </c>
      <c r="D8132">
        <v>2016</v>
      </c>
    </row>
    <row r="8133" spans="1:4" x14ac:dyDescent="0.3">
      <c r="A8133" s="18" t="s">
        <v>90</v>
      </c>
      <c r="B8133" s="27">
        <v>9</v>
      </c>
      <c r="C8133" t="s">
        <v>1963</v>
      </c>
      <c r="D8133">
        <v>2016</v>
      </c>
    </row>
    <row r="8134" spans="1:4" x14ac:dyDescent="0.3">
      <c r="A8134" s="18" t="s">
        <v>90</v>
      </c>
      <c r="B8134" s="27">
        <v>9</v>
      </c>
      <c r="C8134" t="s">
        <v>1963</v>
      </c>
      <c r="D8134">
        <v>2016</v>
      </c>
    </row>
    <row r="8135" spans="1:4" x14ac:dyDescent="0.3">
      <c r="A8135" s="18" t="s">
        <v>90</v>
      </c>
      <c r="B8135" s="27">
        <v>9</v>
      </c>
      <c r="C8135" t="s">
        <v>1963</v>
      </c>
      <c r="D8135">
        <v>2016</v>
      </c>
    </row>
    <row r="8136" spans="1:4" x14ac:dyDescent="0.3">
      <c r="A8136" s="18" t="s">
        <v>90</v>
      </c>
      <c r="B8136" s="27">
        <v>9</v>
      </c>
      <c r="C8136" t="s">
        <v>1963</v>
      </c>
      <c r="D8136">
        <v>2016</v>
      </c>
    </row>
    <row r="8137" spans="1:4" x14ac:dyDescent="0.3">
      <c r="A8137" s="18" t="s">
        <v>90</v>
      </c>
      <c r="B8137" s="27">
        <v>9</v>
      </c>
      <c r="C8137" t="s">
        <v>1963</v>
      </c>
      <c r="D8137">
        <v>2016</v>
      </c>
    </row>
    <row r="8138" spans="1:4" x14ac:dyDescent="0.3">
      <c r="A8138" s="18" t="s">
        <v>89</v>
      </c>
      <c r="B8138" s="27">
        <v>3</v>
      </c>
      <c r="C8138" t="s">
        <v>1963</v>
      </c>
      <c r="D8138">
        <v>2016</v>
      </c>
    </row>
    <row r="8139" spans="1:4" x14ac:dyDescent="0.3">
      <c r="A8139" s="18" t="s">
        <v>89</v>
      </c>
      <c r="B8139" s="27">
        <v>3</v>
      </c>
      <c r="C8139" t="s">
        <v>1963</v>
      </c>
      <c r="D8139">
        <v>2016</v>
      </c>
    </row>
    <row r="8140" spans="1:4" x14ac:dyDescent="0.3">
      <c r="A8140" s="18" t="s">
        <v>89</v>
      </c>
      <c r="B8140" s="27">
        <v>3</v>
      </c>
      <c r="C8140" t="s">
        <v>1963</v>
      </c>
      <c r="D8140">
        <v>2016</v>
      </c>
    </row>
    <row r="8141" spans="1:4" x14ac:dyDescent="0.3">
      <c r="A8141" s="18" t="s">
        <v>89</v>
      </c>
      <c r="B8141" s="27">
        <v>3</v>
      </c>
      <c r="C8141" t="s">
        <v>1963</v>
      </c>
      <c r="D8141">
        <v>2016</v>
      </c>
    </row>
    <row r="8142" spans="1:4" x14ac:dyDescent="0.3">
      <c r="A8142" s="18" t="s">
        <v>89</v>
      </c>
      <c r="B8142" s="27">
        <v>3</v>
      </c>
      <c r="C8142" t="s">
        <v>1963</v>
      </c>
      <c r="D8142">
        <v>2016</v>
      </c>
    </row>
    <row r="8143" spans="1:4" x14ac:dyDescent="0.3">
      <c r="A8143" s="18" t="s">
        <v>123</v>
      </c>
      <c r="B8143" s="27">
        <v>5</v>
      </c>
      <c r="C8143" t="s">
        <v>1963</v>
      </c>
      <c r="D8143">
        <v>2016</v>
      </c>
    </row>
    <row r="8144" spans="1:4" x14ac:dyDescent="0.3">
      <c r="A8144" s="18" t="s">
        <v>123</v>
      </c>
      <c r="B8144" s="27">
        <v>5</v>
      </c>
      <c r="C8144" t="s">
        <v>1963</v>
      </c>
      <c r="D8144">
        <v>2016</v>
      </c>
    </row>
    <row r="8145" spans="1:4" x14ac:dyDescent="0.3">
      <c r="A8145" s="18" t="s">
        <v>123</v>
      </c>
      <c r="B8145" s="27">
        <v>5</v>
      </c>
      <c r="C8145" t="s">
        <v>1963</v>
      </c>
      <c r="D8145">
        <v>2016</v>
      </c>
    </row>
    <row r="8146" spans="1:4" x14ac:dyDescent="0.3">
      <c r="A8146" s="18" t="s">
        <v>123</v>
      </c>
      <c r="B8146" s="27">
        <v>5</v>
      </c>
      <c r="C8146" t="s">
        <v>1963</v>
      </c>
      <c r="D8146">
        <v>2016</v>
      </c>
    </row>
    <row r="8147" spans="1:4" x14ac:dyDescent="0.3">
      <c r="A8147" s="18" t="s">
        <v>123</v>
      </c>
      <c r="B8147" s="27">
        <v>5</v>
      </c>
      <c r="C8147" t="s">
        <v>1963</v>
      </c>
      <c r="D8147">
        <v>2016</v>
      </c>
    </row>
    <row r="8148" spans="1:4" x14ac:dyDescent="0.3">
      <c r="A8148" s="18" t="s">
        <v>123</v>
      </c>
      <c r="B8148" s="27">
        <v>5</v>
      </c>
      <c r="C8148" t="s">
        <v>1963</v>
      </c>
      <c r="D8148">
        <v>2016</v>
      </c>
    </row>
    <row r="8149" spans="1:4" x14ac:dyDescent="0.3">
      <c r="A8149" s="18" t="s">
        <v>123</v>
      </c>
      <c r="B8149" s="27">
        <v>5</v>
      </c>
      <c r="C8149" t="s">
        <v>1963</v>
      </c>
      <c r="D8149">
        <v>2016</v>
      </c>
    </row>
    <row r="8150" spans="1:4" x14ac:dyDescent="0.3">
      <c r="A8150" s="18" t="s">
        <v>123</v>
      </c>
      <c r="B8150" s="27">
        <v>5</v>
      </c>
      <c r="C8150" t="s">
        <v>1963</v>
      </c>
      <c r="D8150">
        <v>2016</v>
      </c>
    </row>
    <row r="8151" spans="1:4" x14ac:dyDescent="0.3">
      <c r="A8151" s="18" t="s">
        <v>123</v>
      </c>
      <c r="B8151" s="27">
        <v>5</v>
      </c>
      <c r="C8151" t="s">
        <v>1963</v>
      </c>
      <c r="D8151">
        <v>2016</v>
      </c>
    </row>
    <row r="8152" spans="1:4" x14ac:dyDescent="0.3">
      <c r="A8152" s="18" t="s">
        <v>123</v>
      </c>
      <c r="B8152" s="27">
        <v>5</v>
      </c>
      <c r="C8152" t="s">
        <v>1963</v>
      </c>
      <c r="D8152">
        <v>2016</v>
      </c>
    </row>
    <row r="8153" spans="1:4" x14ac:dyDescent="0.3">
      <c r="A8153" s="18" t="s">
        <v>123</v>
      </c>
      <c r="B8153" s="27">
        <v>5</v>
      </c>
      <c r="C8153" t="s">
        <v>1963</v>
      </c>
      <c r="D8153">
        <v>2016</v>
      </c>
    </row>
    <row r="8154" spans="1:4" x14ac:dyDescent="0.3">
      <c r="A8154" s="18" t="s">
        <v>89</v>
      </c>
      <c r="B8154" s="27">
        <v>3</v>
      </c>
      <c r="C8154" t="s">
        <v>1963</v>
      </c>
      <c r="D8154">
        <v>2016</v>
      </c>
    </row>
    <row r="8155" spans="1:4" x14ac:dyDescent="0.3">
      <c r="A8155" s="18" t="s">
        <v>89</v>
      </c>
      <c r="B8155" s="27">
        <v>3</v>
      </c>
      <c r="C8155" t="s">
        <v>1963</v>
      </c>
      <c r="D8155">
        <v>2016</v>
      </c>
    </row>
    <row r="8156" spans="1:4" x14ac:dyDescent="0.3">
      <c r="A8156" s="18" t="s">
        <v>189</v>
      </c>
      <c r="B8156" s="27">
        <v>6</v>
      </c>
      <c r="C8156" t="s">
        <v>1970</v>
      </c>
      <c r="D8156">
        <v>2015</v>
      </c>
    </row>
    <row r="8157" spans="1:4" x14ac:dyDescent="0.3">
      <c r="A8157" s="18" t="s">
        <v>95</v>
      </c>
      <c r="B8157" s="27">
        <v>11</v>
      </c>
      <c r="C8157" t="s">
        <v>1963</v>
      </c>
      <c r="D8157">
        <v>2016</v>
      </c>
    </row>
    <row r="8158" spans="1:4" x14ac:dyDescent="0.3">
      <c r="A8158" s="18" t="s">
        <v>95</v>
      </c>
      <c r="B8158" s="27">
        <v>11</v>
      </c>
      <c r="C8158" t="s">
        <v>1963</v>
      </c>
      <c r="D8158">
        <v>2016</v>
      </c>
    </row>
    <row r="8159" spans="1:4" x14ac:dyDescent="0.3">
      <c r="A8159" s="18" t="s">
        <v>95</v>
      </c>
      <c r="B8159" s="27">
        <v>11</v>
      </c>
      <c r="C8159" t="s">
        <v>1963</v>
      </c>
      <c r="D8159">
        <v>2016</v>
      </c>
    </row>
    <row r="8160" spans="1:4" x14ac:dyDescent="0.3">
      <c r="A8160" s="18" t="s">
        <v>95</v>
      </c>
      <c r="B8160" s="27">
        <v>11</v>
      </c>
      <c r="C8160" t="s">
        <v>1963</v>
      </c>
      <c r="D8160">
        <v>2016</v>
      </c>
    </row>
    <row r="8161" spans="1:4" x14ac:dyDescent="0.3">
      <c r="A8161" s="18" t="s">
        <v>95</v>
      </c>
      <c r="B8161" s="27">
        <v>11</v>
      </c>
      <c r="C8161" t="s">
        <v>1963</v>
      </c>
      <c r="D8161">
        <v>2016</v>
      </c>
    </row>
    <row r="8162" spans="1:4" x14ac:dyDescent="0.3">
      <c r="A8162" s="18" t="s">
        <v>95</v>
      </c>
      <c r="B8162" s="27">
        <v>11</v>
      </c>
      <c r="C8162" t="s">
        <v>1963</v>
      </c>
      <c r="D8162">
        <v>2016</v>
      </c>
    </row>
    <row r="8163" spans="1:4" x14ac:dyDescent="0.3">
      <c r="A8163" s="18" t="s">
        <v>98</v>
      </c>
      <c r="B8163" s="27">
        <v>17</v>
      </c>
      <c r="C8163" t="s">
        <v>1963</v>
      </c>
      <c r="D8163">
        <v>2016</v>
      </c>
    </row>
    <row r="8164" spans="1:4" x14ac:dyDescent="0.3">
      <c r="A8164" s="18" t="s">
        <v>98</v>
      </c>
      <c r="B8164" s="27">
        <v>17</v>
      </c>
      <c r="C8164" t="s">
        <v>1963</v>
      </c>
      <c r="D8164">
        <v>2016</v>
      </c>
    </row>
    <row r="8165" spans="1:4" x14ac:dyDescent="0.3">
      <c r="A8165" s="18" t="s">
        <v>98</v>
      </c>
      <c r="B8165" s="27">
        <v>17</v>
      </c>
      <c r="C8165" t="s">
        <v>1963</v>
      </c>
      <c r="D8165">
        <v>2016</v>
      </c>
    </row>
    <row r="8166" spans="1:4" x14ac:dyDescent="0.3">
      <c r="A8166" s="18" t="s">
        <v>98</v>
      </c>
      <c r="B8166" s="27">
        <v>17</v>
      </c>
      <c r="C8166" t="s">
        <v>1963</v>
      </c>
      <c r="D8166">
        <v>2016</v>
      </c>
    </row>
    <row r="8167" spans="1:4" x14ac:dyDescent="0.3">
      <c r="A8167" s="18" t="s">
        <v>98</v>
      </c>
      <c r="B8167" s="27">
        <v>17</v>
      </c>
      <c r="C8167" t="s">
        <v>1963</v>
      </c>
      <c r="D8167">
        <v>2016</v>
      </c>
    </row>
    <row r="8168" spans="1:4" x14ac:dyDescent="0.3">
      <c r="A8168" s="18" t="s">
        <v>98</v>
      </c>
      <c r="B8168" s="27">
        <v>17</v>
      </c>
      <c r="C8168" t="s">
        <v>1963</v>
      </c>
      <c r="D8168">
        <v>2016</v>
      </c>
    </row>
    <row r="8169" spans="1:4" x14ac:dyDescent="0.3">
      <c r="A8169" s="18" t="s">
        <v>99</v>
      </c>
      <c r="B8169" s="27">
        <v>19</v>
      </c>
      <c r="C8169" t="s">
        <v>1963</v>
      </c>
      <c r="D8169">
        <v>2016</v>
      </c>
    </row>
    <row r="8170" spans="1:4" x14ac:dyDescent="0.3">
      <c r="A8170" s="18" t="s">
        <v>99</v>
      </c>
      <c r="B8170" s="27">
        <v>19</v>
      </c>
      <c r="C8170" t="s">
        <v>1963</v>
      </c>
      <c r="D8170">
        <v>2016</v>
      </c>
    </row>
    <row r="8171" spans="1:4" x14ac:dyDescent="0.3">
      <c r="A8171" s="18" t="s">
        <v>99</v>
      </c>
      <c r="B8171" s="27">
        <v>19</v>
      </c>
      <c r="C8171" t="s">
        <v>1963</v>
      </c>
      <c r="D8171">
        <v>2016</v>
      </c>
    </row>
    <row r="8172" spans="1:4" x14ac:dyDescent="0.3">
      <c r="A8172" s="18" t="s">
        <v>99</v>
      </c>
      <c r="B8172" s="27">
        <v>19</v>
      </c>
      <c r="C8172" t="s">
        <v>1963</v>
      </c>
      <c r="D8172">
        <v>2016</v>
      </c>
    </row>
    <row r="8173" spans="1:4" x14ac:dyDescent="0.3">
      <c r="A8173" s="18" t="s">
        <v>99</v>
      </c>
      <c r="B8173" s="27">
        <v>19</v>
      </c>
      <c r="C8173" t="s">
        <v>1963</v>
      </c>
      <c r="D8173">
        <v>2016</v>
      </c>
    </row>
    <row r="8174" spans="1:4" x14ac:dyDescent="0.3">
      <c r="A8174" s="18" t="s">
        <v>99</v>
      </c>
      <c r="B8174" s="27">
        <v>19</v>
      </c>
      <c r="C8174" t="s">
        <v>1963</v>
      </c>
      <c r="D8174">
        <v>2016</v>
      </c>
    </row>
    <row r="8175" spans="1:4" x14ac:dyDescent="0.3">
      <c r="A8175" s="18" t="s">
        <v>99</v>
      </c>
      <c r="B8175" s="27">
        <v>19</v>
      </c>
      <c r="C8175" t="s">
        <v>1963</v>
      </c>
      <c r="D8175">
        <v>2016</v>
      </c>
    </row>
    <row r="8176" spans="1:4" x14ac:dyDescent="0.3">
      <c r="A8176" s="18" t="s">
        <v>99</v>
      </c>
      <c r="B8176" s="27">
        <v>19</v>
      </c>
      <c r="C8176" t="s">
        <v>1963</v>
      </c>
      <c r="D8176">
        <v>2016</v>
      </c>
    </row>
    <row r="8177" spans="1:4" x14ac:dyDescent="0.3">
      <c r="A8177" s="18" t="s">
        <v>99</v>
      </c>
      <c r="B8177" s="27">
        <v>19</v>
      </c>
      <c r="C8177" t="s">
        <v>1963</v>
      </c>
      <c r="D8177">
        <v>2016</v>
      </c>
    </row>
    <row r="8178" spans="1:4" x14ac:dyDescent="0.3">
      <c r="A8178" s="18" t="s">
        <v>99</v>
      </c>
      <c r="B8178" s="27">
        <v>19</v>
      </c>
      <c r="C8178" t="s">
        <v>1963</v>
      </c>
      <c r="D8178">
        <v>2016</v>
      </c>
    </row>
    <row r="8179" spans="1:4" x14ac:dyDescent="0.3">
      <c r="A8179" s="18" t="s">
        <v>99</v>
      </c>
      <c r="B8179" s="27">
        <v>19</v>
      </c>
      <c r="C8179" t="s">
        <v>1963</v>
      </c>
      <c r="D8179">
        <v>2016</v>
      </c>
    </row>
    <row r="8180" spans="1:4" x14ac:dyDescent="0.3">
      <c r="A8180" s="18" t="s">
        <v>99</v>
      </c>
      <c r="B8180" s="27">
        <v>19</v>
      </c>
      <c r="C8180" t="s">
        <v>1963</v>
      </c>
      <c r="D8180">
        <v>2016</v>
      </c>
    </row>
    <row r="8181" spans="1:4" x14ac:dyDescent="0.3">
      <c r="A8181" s="18" t="s">
        <v>99</v>
      </c>
      <c r="B8181" s="27">
        <v>19</v>
      </c>
      <c r="C8181" t="s">
        <v>1963</v>
      </c>
      <c r="D8181">
        <v>2016</v>
      </c>
    </row>
    <row r="8182" spans="1:4" x14ac:dyDescent="0.3">
      <c r="A8182" s="18" t="s">
        <v>99</v>
      </c>
      <c r="B8182" s="27">
        <v>19</v>
      </c>
      <c r="C8182" t="s">
        <v>1963</v>
      </c>
      <c r="D8182">
        <v>2016</v>
      </c>
    </row>
    <row r="8183" spans="1:4" x14ac:dyDescent="0.3">
      <c r="A8183" s="18" t="s">
        <v>97</v>
      </c>
      <c r="B8183" s="27">
        <v>16</v>
      </c>
      <c r="C8183" t="s">
        <v>1963</v>
      </c>
      <c r="D8183">
        <v>2016</v>
      </c>
    </row>
    <row r="8184" spans="1:4" x14ac:dyDescent="0.3">
      <c r="A8184" s="18" t="s">
        <v>97</v>
      </c>
      <c r="B8184" s="27">
        <v>16</v>
      </c>
      <c r="C8184" t="s">
        <v>1963</v>
      </c>
      <c r="D8184">
        <v>2016</v>
      </c>
    </row>
    <row r="8185" spans="1:4" x14ac:dyDescent="0.3">
      <c r="A8185" s="18" t="s">
        <v>97</v>
      </c>
      <c r="B8185" s="27">
        <v>16</v>
      </c>
      <c r="C8185" t="s">
        <v>1963</v>
      </c>
      <c r="D8185">
        <v>2016</v>
      </c>
    </row>
    <row r="8186" spans="1:4" x14ac:dyDescent="0.3">
      <c r="A8186" s="18" t="s">
        <v>97</v>
      </c>
      <c r="B8186" s="27">
        <v>16</v>
      </c>
      <c r="C8186" t="s">
        <v>1963</v>
      </c>
      <c r="D8186">
        <v>2016</v>
      </c>
    </row>
    <row r="8187" spans="1:4" x14ac:dyDescent="0.3">
      <c r="A8187" s="18" t="s">
        <v>97</v>
      </c>
      <c r="B8187" s="27">
        <v>16</v>
      </c>
      <c r="C8187" t="s">
        <v>1963</v>
      </c>
      <c r="D8187">
        <v>2016</v>
      </c>
    </row>
    <row r="8188" spans="1:4" x14ac:dyDescent="0.3">
      <c r="A8188" s="18" t="s">
        <v>97</v>
      </c>
      <c r="B8188" s="27">
        <v>16</v>
      </c>
      <c r="C8188" t="s">
        <v>1963</v>
      </c>
      <c r="D8188">
        <v>2016</v>
      </c>
    </row>
    <row r="8189" spans="1:4" x14ac:dyDescent="0.3">
      <c r="A8189" s="18" t="s">
        <v>97</v>
      </c>
      <c r="B8189" s="27">
        <v>16</v>
      </c>
      <c r="C8189" t="s">
        <v>1963</v>
      </c>
      <c r="D8189">
        <v>2016</v>
      </c>
    </row>
    <row r="8190" spans="1:4" x14ac:dyDescent="0.3">
      <c r="A8190" s="18" t="s">
        <v>97</v>
      </c>
      <c r="B8190" s="27">
        <v>16</v>
      </c>
      <c r="C8190" t="s">
        <v>1963</v>
      </c>
      <c r="D8190">
        <v>2016</v>
      </c>
    </row>
    <row r="8191" spans="1:4" x14ac:dyDescent="0.3">
      <c r="A8191" s="18" t="s">
        <v>97</v>
      </c>
      <c r="B8191" s="27">
        <v>16</v>
      </c>
      <c r="C8191" t="s">
        <v>1963</v>
      </c>
      <c r="D8191">
        <v>2016</v>
      </c>
    </row>
    <row r="8192" spans="1:4" x14ac:dyDescent="0.3">
      <c r="A8192" s="18" t="s">
        <v>97</v>
      </c>
      <c r="B8192" s="27">
        <v>16</v>
      </c>
      <c r="C8192" t="s">
        <v>1963</v>
      </c>
      <c r="D8192">
        <v>2016</v>
      </c>
    </row>
    <row r="8193" spans="1:4" x14ac:dyDescent="0.3">
      <c r="A8193" s="18" t="s">
        <v>97</v>
      </c>
      <c r="B8193" s="27">
        <v>16</v>
      </c>
      <c r="C8193" t="s">
        <v>1963</v>
      </c>
      <c r="D8193">
        <v>2016</v>
      </c>
    </row>
    <row r="8194" spans="1:4" x14ac:dyDescent="0.3">
      <c r="A8194" s="18" t="s">
        <v>97</v>
      </c>
      <c r="B8194" s="27">
        <v>16</v>
      </c>
      <c r="C8194" t="s">
        <v>1963</v>
      </c>
      <c r="D8194">
        <v>2016</v>
      </c>
    </row>
    <row r="8195" spans="1:4" x14ac:dyDescent="0.3">
      <c r="A8195" s="18" t="s">
        <v>97</v>
      </c>
      <c r="B8195" s="27">
        <v>16</v>
      </c>
      <c r="C8195" t="s">
        <v>1963</v>
      </c>
      <c r="D8195">
        <v>2016</v>
      </c>
    </row>
    <row r="8196" spans="1:4" x14ac:dyDescent="0.3">
      <c r="A8196" s="18" t="s">
        <v>97</v>
      </c>
      <c r="B8196" s="27">
        <v>16</v>
      </c>
      <c r="C8196" t="s">
        <v>1963</v>
      </c>
      <c r="D8196">
        <v>2016</v>
      </c>
    </row>
    <row r="8197" spans="1:4" x14ac:dyDescent="0.3">
      <c r="A8197" s="18" t="s">
        <v>93</v>
      </c>
      <c r="B8197" s="27">
        <v>22</v>
      </c>
      <c r="C8197" t="s">
        <v>1963</v>
      </c>
      <c r="D8197">
        <v>2016</v>
      </c>
    </row>
    <row r="8198" spans="1:4" x14ac:dyDescent="0.3">
      <c r="A8198" s="18" t="s">
        <v>93</v>
      </c>
      <c r="B8198" s="27">
        <v>22</v>
      </c>
      <c r="C8198" t="s">
        <v>1963</v>
      </c>
      <c r="D8198">
        <v>2016</v>
      </c>
    </row>
    <row r="8199" spans="1:4" x14ac:dyDescent="0.3">
      <c r="A8199" s="18" t="s">
        <v>93</v>
      </c>
      <c r="B8199" s="27">
        <v>22</v>
      </c>
      <c r="C8199" t="s">
        <v>1963</v>
      </c>
      <c r="D8199">
        <v>2016</v>
      </c>
    </row>
    <row r="8200" spans="1:4" x14ac:dyDescent="0.3">
      <c r="A8200" s="18" t="s">
        <v>93</v>
      </c>
      <c r="B8200" s="27">
        <v>22</v>
      </c>
      <c r="C8200" t="s">
        <v>1963</v>
      </c>
      <c r="D8200">
        <v>2016</v>
      </c>
    </row>
    <row r="8201" spans="1:4" x14ac:dyDescent="0.3">
      <c r="A8201" s="18" t="s">
        <v>100</v>
      </c>
      <c r="B8201" s="27">
        <v>23</v>
      </c>
      <c r="C8201" t="s">
        <v>1963</v>
      </c>
      <c r="D8201">
        <v>2016</v>
      </c>
    </row>
    <row r="8202" spans="1:4" x14ac:dyDescent="0.3">
      <c r="A8202" s="18" t="s">
        <v>100</v>
      </c>
      <c r="B8202" s="27">
        <v>23</v>
      </c>
      <c r="C8202" t="s">
        <v>1963</v>
      </c>
      <c r="D8202">
        <v>2016</v>
      </c>
    </row>
    <row r="8203" spans="1:4" x14ac:dyDescent="0.3">
      <c r="A8203" s="18" t="s">
        <v>95</v>
      </c>
      <c r="B8203" s="27">
        <v>11</v>
      </c>
      <c r="C8203" t="s">
        <v>1963</v>
      </c>
      <c r="D8203">
        <v>2016</v>
      </c>
    </row>
    <row r="8204" spans="1:4" x14ac:dyDescent="0.3">
      <c r="A8204" s="18" t="s">
        <v>90</v>
      </c>
      <c r="B8204" s="27">
        <v>9</v>
      </c>
      <c r="C8204" t="s">
        <v>1963</v>
      </c>
      <c r="D8204">
        <v>2016</v>
      </c>
    </row>
    <row r="8205" spans="1:4" x14ac:dyDescent="0.3">
      <c r="A8205" s="18" t="s">
        <v>94</v>
      </c>
      <c r="B8205" s="27">
        <v>24</v>
      </c>
      <c r="C8205" t="s">
        <v>1963</v>
      </c>
      <c r="D8205">
        <v>2016</v>
      </c>
    </row>
    <row r="8206" spans="1:4" x14ac:dyDescent="0.3">
      <c r="A8206" s="18" t="s">
        <v>190</v>
      </c>
      <c r="B8206" s="27">
        <v>9</v>
      </c>
      <c r="C8206" t="s">
        <v>1971</v>
      </c>
      <c r="D8206">
        <v>2015</v>
      </c>
    </row>
    <row r="8207" spans="1:4" x14ac:dyDescent="0.3">
      <c r="A8207" s="18" t="s">
        <v>191</v>
      </c>
      <c r="B8207" s="27">
        <v>3</v>
      </c>
      <c r="C8207" t="s">
        <v>1970</v>
      </c>
      <c r="D8207">
        <v>2015</v>
      </c>
    </row>
    <row r="8208" spans="1:4" x14ac:dyDescent="0.3">
      <c r="A8208" s="18" t="s">
        <v>191</v>
      </c>
      <c r="B8208" s="27">
        <v>3</v>
      </c>
      <c r="C8208" t="s">
        <v>1970</v>
      </c>
      <c r="D8208">
        <v>2015</v>
      </c>
    </row>
    <row r="8209" spans="1:4" x14ac:dyDescent="0.3">
      <c r="A8209" s="18" t="s">
        <v>191</v>
      </c>
      <c r="B8209" s="27">
        <v>3</v>
      </c>
      <c r="C8209" t="s">
        <v>1970</v>
      </c>
      <c r="D8209">
        <v>2015</v>
      </c>
    </row>
    <row r="8210" spans="1:4" x14ac:dyDescent="0.3">
      <c r="A8210" s="18" t="s">
        <v>191</v>
      </c>
      <c r="B8210" s="27">
        <v>3</v>
      </c>
      <c r="C8210" t="s">
        <v>1970</v>
      </c>
      <c r="D8210">
        <v>2015</v>
      </c>
    </row>
    <row r="8211" spans="1:4" x14ac:dyDescent="0.3">
      <c r="A8211" s="18" t="s">
        <v>126</v>
      </c>
      <c r="B8211" s="27">
        <v>2</v>
      </c>
      <c r="C8211" t="s">
        <v>1963</v>
      </c>
      <c r="D8211">
        <v>2016</v>
      </c>
    </row>
    <row r="8212" spans="1:4" x14ac:dyDescent="0.3">
      <c r="A8212" s="18" t="s">
        <v>94</v>
      </c>
      <c r="B8212" s="27">
        <v>24</v>
      </c>
      <c r="C8212" t="s">
        <v>1963</v>
      </c>
      <c r="D8212">
        <v>2016</v>
      </c>
    </row>
    <row r="8213" spans="1:4" x14ac:dyDescent="0.3">
      <c r="A8213" s="18" t="s">
        <v>192</v>
      </c>
      <c r="B8213" s="27">
        <v>1</v>
      </c>
      <c r="C8213" t="s">
        <v>1971</v>
      </c>
      <c r="D8213">
        <v>2015</v>
      </c>
    </row>
    <row r="8214" spans="1:4" x14ac:dyDescent="0.3">
      <c r="A8214" s="18" t="s">
        <v>193</v>
      </c>
      <c r="B8214" s="27">
        <v>4</v>
      </c>
      <c r="C8214" t="s">
        <v>1962</v>
      </c>
      <c r="D8214">
        <v>2016</v>
      </c>
    </row>
    <row r="8215" spans="1:4" x14ac:dyDescent="0.3">
      <c r="A8215" s="18" t="s">
        <v>148</v>
      </c>
      <c r="B8215" s="27">
        <v>20</v>
      </c>
      <c r="C8215" t="s">
        <v>1962</v>
      </c>
      <c r="D8215">
        <v>2016</v>
      </c>
    </row>
    <row r="8216" spans="1:4" x14ac:dyDescent="0.3">
      <c r="A8216" s="18" t="s">
        <v>148</v>
      </c>
      <c r="B8216" s="27">
        <v>20</v>
      </c>
      <c r="C8216" t="s">
        <v>1962</v>
      </c>
      <c r="D8216">
        <v>2016</v>
      </c>
    </row>
    <row r="8217" spans="1:4" x14ac:dyDescent="0.3">
      <c r="A8217" s="18" t="s">
        <v>148</v>
      </c>
      <c r="B8217" s="27">
        <v>20</v>
      </c>
      <c r="C8217" t="s">
        <v>1962</v>
      </c>
      <c r="D8217">
        <v>2016</v>
      </c>
    </row>
    <row r="8218" spans="1:4" x14ac:dyDescent="0.3">
      <c r="A8218" s="18" t="s">
        <v>148</v>
      </c>
      <c r="B8218" s="27">
        <v>20</v>
      </c>
      <c r="C8218" t="s">
        <v>1962</v>
      </c>
      <c r="D8218">
        <v>2016</v>
      </c>
    </row>
    <row r="8219" spans="1:4" x14ac:dyDescent="0.3">
      <c r="A8219" s="18" t="s">
        <v>148</v>
      </c>
      <c r="B8219" s="27">
        <v>20</v>
      </c>
      <c r="C8219" t="s">
        <v>1962</v>
      </c>
      <c r="D8219">
        <v>2016</v>
      </c>
    </row>
    <row r="8220" spans="1:4" x14ac:dyDescent="0.3">
      <c r="A8220" s="18" t="s">
        <v>148</v>
      </c>
      <c r="B8220" s="27">
        <v>20</v>
      </c>
      <c r="C8220" t="s">
        <v>1962</v>
      </c>
      <c r="D8220">
        <v>2016</v>
      </c>
    </row>
    <row r="8221" spans="1:4" x14ac:dyDescent="0.3">
      <c r="A8221" s="18" t="s">
        <v>148</v>
      </c>
      <c r="B8221" s="27">
        <v>20</v>
      </c>
      <c r="C8221" t="s">
        <v>1962</v>
      </c>
      <c r="D8221">
        <v>2016</v>
      </c>
    </row>
    <row r="8222" spans="1:4" x14ac:dyDescent="0.3">
      <c r="A8222" s="18" t="s">
        <v>148</v>
      </c>
      <c r="B8222" s="27">
        <v>20</v>
      </c>
      <c r="C8222" t="s">
        <v>1962</v>
      </c>
      <c r="D8222">
        <v>2016</v>
      </c>
    </row>
    <row r="8223" spans="1:4" x14ac:dyDescent="0.3">
      <c r="A8223" s="18" t="s">
        <v>148</v>
      </c>
      <c r="B8223" s="27">
        <v>20</v>
      </c>
      <c r="C8223" t="s">
        <v>1962</v>
      </c>
      <c r="D8223">
        <v>2016</v>
      </c>
    </row>
    <row r="8224" spans="1:4" x14ac:dyDescent="0.3">
      <c r="A8224" s="18" t="s">
        <v>148</v>
      </c>
      <c r="B8224" s="27">
        <v>20</v>
      </c>
      <c r="C8224" t="s">
        <v>1962</v>
      </c>
      <c r="D8224">
        <v>2016</v>
      </c>
    </row>
    <row r="8225" spans="1:4" x14ac:dyDescent="0.3">
      <c r="A8225" s="18" t="s">
        <v>148</v>
      </c>
      <c r="B8225" s="27">
        <v>20</v>
      </c>
      <c r="C8225" t="s">
        <v>1962</v>
      </c>
      <c r="D8225">
        <v>2016</v>
      </c>
    </row>
    <row r="8226" spans="1:4" x14ac:dyDescent="0.3">
      <c r="A8226" s="18" t="s">
        <v>148</v>
      </c>
      <c r="B8226" s="27">
        <v>20</v>
      </c>
      <c r="C8226" t="s">
        <v>1962</v>
      </c>
      <c r="D8226">
        <v>2016</v>
      </c>
    </row>
    <row r="8227" spans="1:4" x14ac:dyDescent="0.3">
      <c r="A8227" s="18" t="s">
        <v>148</v>
      </c>
      <c r="B8227" s="27">
        <v>20</v>
      </c>
      <c r="C8227" t="s">
        <v>1962</v>
      </c>
      <c r="D8227">
        <v>2016</v>
      </c>
    </row>
    <row r="8228" spans="1:4" x14ac:dyDescent="0.3">
      <c r="A8228" s="18" t="s">
        <v>148</v>
      </c>
      <c r="B8228" s="27">
        <v>20</v>
      </c>
      <c r="C8228" t="s">
        <v>1962</v>
      </c>
      <c r="D8228">
        <v>2016</v>
      </c>
    </row>
    <row r="8229" spans="1:4" x14ac:dyDescent="0.3">
      <c r="A8229" s="18" t="s">
        <v>148</v>
      </c>
      <c r="B8229" s="27">
        <v>20</v>
      </c>
      <c r="C8229" t="s">
        <v>1962</v>
      </c>
      <c r="D8229">
        <v>2016</v>
      </c>
    </row>
    <row r="8230" spans="1:4" x14ac:dyDescent="0.3">
      <c r="A8230" s="18" t="s">
        <v>148</v>
      </c>
      <c r="B8230" s="27">
        <v>20</v>
      </c>
      <c r="C8230" t="s">
        <v>1962</v>
      </c>
      <c r="D8230">
        <v>2016</v>
      </c>
    </row>
    <row r="8231" spans="1:4" x14ac:dyDescent="0.3">
      <c r="A8231" s="18" t="s">
        <v>148</v>
      </c>
      <c r="B8231" s="27">
        <v>20</v>
      </c>
      <c r="C8231" t="s">
        <v>1962</v>
      </c>
      <c r="D8231">
        <v>2016</v>
      </c>
    </row>
    <row r="8232" spans="1:4" x14ac:dyDescent="0.3">
      <c r="A8232" s="18" t="s">
        <v>148</v>
      </c>
      <c r="B8232" s="27">
        <v>20</v>
      </c>
      <c r="C8232" t="s">
        <v>1962</v>
      </c>
      <c r="D8232">
        <v>2016</v>
      </c>
    </row>
    <row r="8233" spans="1:4" x14ac:dyDescent="0.3">
      <c r="A8233" s="18" t="s">
        <v>148</v>
      </c>
      <c r="B8233" s="27">
        <v>20</v>
      </c>
      <c r="C8233" t="s">
        <v>1962</v>
      </c>
      <c r="D8233">
        <v>2016</v>
      </c>
    </row>
    <row r="8234" spans="1:4" x14ac:dyDescent="0.3">
      <c r="A8234" s="18" t="s">
        <v>148</v>
      </c>
      <c r="B8234" s="27">
        <v>20</v>
      </c>
      <c r="C8234" t="s">
        <v>1962</v>
      </c>
      <c r="D8234">
        <v>2016</v>
      </c>
    </row>
    <row r="8235" spans="1:4" x14ac:dyDescent="0.3">
      <c r="A8235" s="18" t="s">
        <v>148</v>
      </c>
      <c r="B8235" s="27">
        <v>20</v>
      </c>
      <c r="C8235" t="s">
        <v>1962</v>
      </c>
      <c r="D8235">
        <v>2016</v>
      </c>
    </row>
    <row r="8236" spans="1:4" x14ac:dyDescent="0.3">
      <c r="A8236" s="18" t="s">
        <v>148</v>
      </c>
      <c r="B8236" s="27">
        <v>20</v>
      </c>
      <c r="C8236" t="s">
        <v>1962</v>
      </c>
      <c r="D8236">
        <v>2016</v>
      </c>
    </row>
    <row r="8237" spans="1:4" x14ac:dyDescent="0.3">
      <c r="A8237" s="18" t="s">
        <v>148</v>
      </c>
      <c r="B8237" s="27">
        <v>20</v>
      </c>
      <c r="C8237" t="s">
        <v>1962</v>
      </c>
      <c r="D8237">
        <v>2016</v>
      </c>
    </row>
    <row r="8238" spans="1:4" x14ac:dyDescent="0.3">
      <c r="A8238" s="18" t="s">
        <v>148</v>
      </c>
      <c r="B8238" s="27">
        <v>20</v>
      </c>
      <c r="C8238" t="s">
        <v>1962</v>
      </c>
      <c r="D8238">
        <v>2016</v>
      </c>
    </row>
    <row r="8239" spans="1:4" x14ac:dyDescent="0.3">
      <c r="A8239" s="18" t="s">
        <v>148</v>
      </c>
      <c r="B8239" s="27">
        <v>20</v>
      </c>
      <c r="C8239" t="s">
        <v>1962</v>
      </c>
      <c r="D8239">
        <v>2016</v>
      </c>
    </row>
    <row r="8240" spans="1:4" x14ac:dyDescent="0.3">
      <c r="A8240" s="18" t="s">
        <v>148</v>
      </c>
      <c r="B8240" s="27">
        <v>20</v>
      </c>
      <c r="C8240" t="s">
        <v>1962</v>
      </c>
      <c r="D8240">
        <v>2016</v>
      </c>
    </row>
    <row r="8241" spans="1:4" x14ac:dyDescent="0.3">
      <c r="A8241" s="18" t="s">
        <v>148</v>
      </c>
      <c r="B8241" s="27">
        <v>20</v>
      </c>
      <c r="C8241" t="s">
        <v>1962</v>
      </c>
      <c r="D8241">
        <v>2016</v>
      </c>
    </row>
    <row r="8242" spans="1:4" x14ac:dyDescent="0.3">
      <c r="A8242" s="18" t="s">
        <v>148</v>
      </c>
      <c r="B8242" s="27">
        <v>20</v>
      </c>
      <c r="C8242" t="s">
        <v>1962</v>
      </c>
      <c r="D8242">
        <v>2016</v>
      </c>
    </row>
    <row r="8243" spans="1:4" x14ac:dyDescent="0.3">
      <c r="A8243" s="18" t="s">
        <v>148</v>
      </c>
      <c r="B8243" s="27">
        <v>20</v>
      </c>
      <c r="C8243" t="s">
        <v>1962</v>
      </c>
      <c r="D8243">
        <v>2016</v>
      </c>
    </row>
    <row r="8244" spans="1:4" x14ac:dyDescent="0.3">
      <c r="A8244" s="18" t="s">
        <v>148</v>
      </c>
      <c r="B8244" s="27">
        <v>20</v>
      </c>
      <c r="C8244" t="s">
        <v>1962</v>
      </c>
      <c r="D8244">
        <v>2016</v>
      </c>
    </row>
    <row r="8245" spans="1:4" x14ac:dyDescent="0.3">
      <c r="A8245" s="18" t="s">
        <v>128</v>
      </c>
      <c r="B8245" s="27">
        <v>31</v>
      </c>
      <c r="C8245" t="s">
        <v>1962</v>
      </c>
      <c r="D8245">
        <v>2016</v>
      </c>
    </row>
    <row r="8246" spans="1:4" x14ac:dyDescent="0.3">
      <c r="A8246" s="18" t="s">
        <v>128</v>
      </c>
      <c r="B8246" s="27">
        <v>31</v>
      </c>
      <c r="C8246" t="s">
        <v>1962</v>
      </c>
      <c r="D8246">
        <v>2016</v>
      </c>
    </row>
    <row r="8247" spans="1:4" x14ac:dyDescent="0.3">
      <c r="A8247" s="18" t="s">
        <v>128</v>
      </c>
      <c r="B8247" s="27">
        <v>31</v>
      </c>
      <c r="C8247" t="s">
        <v>1962</v>
      </c>
      <c r="D8247">
        <v>2016</v>
      </c>
    </row>
    <row r="8248" spans="1:4" x14ac:dyDescent="0.3">
      <c r="A8248" s="18" t="s">
        <v>128</v>
      </c>
      <c r="B8248" s="27">
        <v>31</v>
      </c>
      <c r="C8248" t="s">
        <v>1962</v>
      </c>
      <c r="D8248">
        <v>2016</v>
      </c>
    </row>
    <row r="8249" spans="1:4" x14ac:dyDescent="0.3">
      <c r="A8249" s="18" t="s">
        <v>128</v>
      </c>
      <c r="B8249" s="27">
        <v>31</v>
      </c>
      <c r="C8249" t="s">
        <v>1962</v>
      </c>
      <c r="D8249">
        <v>2016</v>
      </c>
    </row>
    <row r="8250" spans="1:4" x14ac:dyDescent="0.3">
      <c r="A8250" s="18" t="s">
        <v>128</v>
      </c>
      <c r="B8250" s="27">
        <v>31</v>
      </c>
      <c r="C8250" t="s">
        <v>1962</v>
      </c>
      <c r="D8250">
        <v>2016</v>
      </c>
    </row>
    <row r="8251" spans="1:4" x14ac:dyDescent="0.3">
      <c r="A8251" s="18" t="s">
        <v>128</v>
      </c>
      <c r="B8251" s="27">
        <v>31</v>
      </c>
      <c r="C8251" t="s">
        <v>1962</v>
      </c>
      <c r="D8251">
        <v>2016</v>
      </c>
    </row>
    <row r="8252" spans="1:4" x14ac:dyDescent="0.3">
      <c r="A8252" s="18" t="s">
        <v>128</v>
      </c>
      <c r="B8252" s="27">
        <v>31</v>
      </c>
      <c r="C8252" t="s">
        <v>1962</v>
      </c>
      <c r="D8252">
        <v>2016</v>
      </c>
    </row>
    <row r="8253" spans="1:4" x14ac:dyDescent="0.3">
      <c r="A8253" s="18" t="s">
        <v>128</v>
      </c>
      <c r="B8253" s="27">
        <v>31</v>
      </c>
      <c r="C8253" t="s">
        <v>1962</v>
      </c>
      <c r="D8253">
        <v>2016</v>
      </c>
    </row>
    <row r="8254" spans="1:4" x14ac:dyDescent="0.3">
      <c r="A8254" s="18" t="s">
        <v>128</v>
      </c>
      <c r="B8254" s="27">
        <v>31</v>
      </c>
      <c r="C8254" t="s">
        <v>1962</v>
      </c>
      <c r="D8254">
        <v>2016</v>
      </c>
    </row>
    <row r="8255" spans="1:4" x14ac:dyDescent="0.3">
      <c r="A8255" s="18" t="s">
        <v>128</v>
      </c>
      <c r="B8255" s="27">
        <v>31</v>
      </c>
      <c r="C8255" t="s">
        <v>1962</v>
      </c>
      <c r="D8255">
        <v>2016</v>
      </c>
    </row>
    <row r="8256" spans="1:4" x14ac:dyDescent="0.3">
      <c r="A8256" s="18" t="s">
        <v>128</v>
      </c>
      <c r="B8256" s="27">
        <v>31</v>
      </c>
      <c r="C8256" t="s">
        <v>1962</v>
      </c>
      <c r="D8256">
        <v>2016</v>
      </c>
    </row>
    <row r="8257" spans="1:4" x14ac:dyDescent="0.3">
      <c r="A8257" s="18" t="s">
        <v>128</v>
      </c>
      <c r="B8257" s="27">
        <v>31</v>
      </c>
      <c r="C8257" t="s">
        <v>1962</v>
      </c>
      <c r="D8257">
        <v>2016</v>
      </c>
    </row>
    <row r="8258" spans="1:4" x14ac:dyDescent="0.3">
      <c r="A8258" s="18" t="s">
        <v>128</v>
      </c>
      <c r="B8258" s="27">
        <v>31</v>
      </c>
      <c r="C8258" t="s">
        <v>1962</v>
      </c>
      <c r="D8258">
        <v>2016</v>
      </c>
    </row>
    <row r="8259" spans="1:4" x14ac:dyDescent="0.3">
      <c r="A8259" s="18" t="s">
        <v>128</v>
      </c>
      <c r="B8259" s="27">
        <v>31</v>
      </c>
      <c r="C8259" t="s">
        <v>1962</v>
      </c>
      <c r="D8259">
        <v>2016</v>
      </c>
    </row>
    <row r="8260" spans="1:4" x14ac:dyDescent="0.3">
      <c r="A8260" s="18" t="s">
        <v>128</v>
      </c>
      <c r="B8260" s="27">
        <v>31</v>
      </c>
      <c r="C8260" t="s">
        <v>1962</v>
      </c>
      <c r="D8260">
        <v>2016</v>
      </c>
    </row>
    <row r="8261" spans="1:4" x14ac:dyDescent="0.3">
      <c r="A8261" s="18" t="s">
        <v>128</v>
      </c>
      <c r="B8261" s="27">
        <v>31</v>
      </c>
      <c r="C8261" t="s">
        <v>1962</v>
      </c>
      <c r="D8261">
        <v>2016</v>
      </c>
    </row>
    <row r="8262" spans="1:4" x14ac:dyDescent="0.3">
      <c r="A8262" s="18" t="s">
        <v>128</v>
      </c>
      <c r="B8262" s="27">
        <v>31</v>
      </c>
      <c r="C8262" t="s">
        <v>1962</v>
      </c>
      <c r="D8262">
        <v>2016</v>
      </c>
    </row>
    <row r="8263" spans="1:4" x14ac:dyDescent="0.3">
      <c r="A8263" s="18" t="s">
        <v>128</v>
      </c>
      <c r="B8263" s="27">
        <v>31</v>
      </c>
      <c r="C8263" t="s">
        <v>1962</v>
      </c>
      <c r="D8263">
        <v>2016</v>
      </c>
    </row>
    <row r="8264" spans="1:4" x14ac:dyDescent="0.3">
      <c r="A8264" s="18" t="s">
        <v>128</v>
      </c>
      <c r="B8264" s="27">
        <v>31</v>
      </c>
      <c r="C8264" t="s">
        <v>1962</v>
      </c>
      <c r="D8264">
        <v>2016</v>
      </c>
    </row>
    <row r="8265" spans="1:4" x14ac:dyDescent="0.3">
      <c r="A8265" s="18" t="s">
        <v>128</v>
      </c>
      <c r="B8265" s="27">
        <v>31</v>
      </c>
      <c r="C8265" t="s">
        <v>1962</v>
      </c>
      <c r="D8265">
        <v>2016</v>
      </c>
    </row>
    <row r="8266" spans="1:4" x14ac:dyDescent="0.3">
      <c r="A8266" s="18" t="s">
        <v>128</v>
      </c>
      <c r="B8266" s="27">
        <v>31</v>
      </c>
      <c r="C8266" t="s">
        <v>1962</v>
      </c>
      <c r="D8266">
        <v>2016</v>
      </c>
    </row>
    <row r="8267" spans="1:4" x14ac:dyDescent="0.3">
      <c r="A8267" s="18" t="s">
        <v>128</v>
      </c>
      <c r="B8267" s="27">
        <v>31</v>
      </c>
      <c r="C8267" t="s">
        <v>1962</v>
      </c>
      <c r="D8267">
        <v>2016</v>
      </c>
    </row>
    <row r="8268" spans="1:4" x14ac:dyDescent="0.3">
      <c r="A8268" s="18" t="s">
        <v>128</v>
      </c>
      <c r="B8268" s="27">
        <v>31</v>
      </c>
      <c r="C8268" t="s">
        <v>1962</v>
      </c>
      <c r="D8268">
        <v>2016</v>
      </c>
    </row>
    <row r="8269" spans="1:4" x14ac:dyDescent="0.3">
      <c r="A8269" s="18" t="s">
        <v>128</v>
      </c>
      <c r="B8269" s="27">
        <v>31</v>
      </c>
      <c r="C8269" t="s">
        <v>1962</v>
      </c>
      <c r="D8269">
        <v>2016</v>
      </c>
    </row>
    <row r="8270" spans="1:4" x14ac:dyDescent="0.3">
      <c r="A8270" s="18" t="s">
        <v>128</v>
      </c>
      <c r="B8270" s="27">
        <v>31</v>
      </c>
      <c r="C8270" t="s">
        <v>1962</v>
      </c>
      <c r="D8270">
        <v>2016</v>
      </c>
    </row>
    <row r="8271" spans="1:4" x14ac:dyDescent="0.3">
      <c r="A8271" s="18" t="s">
        <v>128</v>
      </c>
      <c r="B8271" s="27">
        <v>31</v>
      </c>
      <c r="C8271" t="s">
        <v>1962</v>
      </c>
      <c r="D8271">
        <v>2016</v>
      </c>
    </row>
    <row r="8272" spans="1:4" x14ac:dyDescent="0.3">
      <c r="A8272" s="18" t="s">
        <v>128</v>
      </c>
      <c r="B8272" s="27">
        <v>31</v>
      </c>
      <c r="C8272" t="s">
        <v>1962</v>
      </c>
      <c r="D8272">
        <v>2016</v>
      </c>
    </row>
    <row r="8273" spans="1:4" x14ac:dyDescent="0.3">
      <c r="A8273" s="18" t="s">
        <v>128</v>
      </c>
      <c r="B8273" s="27">
        <v>31</v>
      </c>
      <c r="C8273" t="s">
        <v>1962</v>
      </c>
      <c r="D8273">
        <v>2016</v>
      </c>
    </row>
    <row r="8274" spans="1:4" x14ac:dyDescent="0.3">
      <c r="A8274" s="18" t="s">
        <v>128</v>
      </c>
      <c r="B8274" s="27">
        <v>31</v>
      </c>
      <c r="C8274" t="s">
        <v>1962</v>
      </c>
      <c r="D8274">
        <v>2016</v>
      </c>
    </row>
    <row r="8275" spans="1:4" x14ac:dyDescent="0.3">
      <c r="A8275" s="18" t="s">
        <v>128</v>
      </c>
      <c r="B8275" s="27">
        <v>31</v>
      </c>
      <c r="C8275" t="s">
        <v>1962</v>
      </c>
      <c r="D8275">
        <v>2016</v>
      </c>
    </row>
    <row r="8276" spans="1:4" x14ac:dyDescent="0.3">
      <c r="A8276" s="18" t="s">
        <v>124</v>
      </c>
      <c r="B8276" s="27">
        <v>1</v>
      </c>
      <c r="C8276" t="s">
        <v>1963</v>
      </c>
      <c r="D8276">
        <v>2016</v>
      </c>
    </row>
    <row r="8277" spans="1:4" x14ac:dyDescent="0.3">
      <c r="A8277" s="18" t="s">
        <v>124</v>
      </c>
      <c r="B8277" s="27">
        <v>1</v>
      </c>
      <c r="C8277" t="s">
        <v>1963</v>
      </c>
      <c r="D8277">
        <v>2016</v>
      </c>
    </row>
    <row r="8278" spans="1:4" x14ac:dyDescent="0.3">
      <c r="A8278" s="18" t="s">
        <v>124</v>
      </c>
      <c r="B8278" s="27">
        <v>1</v>
      </c>
      <c r="C8278" t="s">
        <v>1963</v>
      </c>
      <c r="D8278">
        <v>2016</v>
      </c>
    </row>
    <row r="8279" spans="1:4" x14ac:dyDescent="0.3">
      <c r="A8279" s="18" t="s">
        <v>124</v>
      </c>
      <c r="B8279" s="27">
        <v>1</v>
      </c>
      <c r="C8279" t="s">
        <v>1963</v>
      </c>
      <c r="D8279">
        <v>2016</v>
      </c>
    </row>
    <row r="8280" spans="1:4" x14ac:dyDescent="0.3">
      <c r="A8280" s="18" t="s">
        <v>124</v>
      </c>
      <c r="B8280" s="27">
        <v>1</v>
      </c>
      <c r="C8280" t="s">
        <v>1963</v>
      </c>
      <c r="D8280">
        <v>2016</v>
      </c>
    </row>
    <row r="8281" spans="1:4" x14ac:dyDescent="0.3">
      <c r="A8281" s="18" t="s">
        <v>124</v>
      </c>
      <c r="B8281" s="27">
        <v>1</v>
      </c>
      <c r="C8281" t="s">
        <v>1963</v>
      </c>
      <c r="D8281">
        <v>2016</v>
      </c>
    </row>
    <row r="8282" spans="1:4" x14ac:dyDescent="0.3">
      <c r="A8282" s="18" t="s">
        <v>124</v>
      </c>
      <c r="B8282" s="27">
        <v>1</v>
      </c>
      <c r="C8282" t="s">
        <v>1963</v>
      </c>
      <c r="D8282">
        <v>2016</v>
      </c>
    </row>
    <row r="8283" spans="1:4" x14ac:dyDescent="0.3">
      <c r="A8283" s="18" t="s">
        <v>124</v>
      </c>
      <c r="B8283" s="27">
        <v>1</v>
      </c>
      <c r="C8283" t="s">
        <v>1963</v>
      </c>
      <c r="D8283">
        <v>2016</v>
      </c>
    </row>
    <row r="8284" spans="1:4" x14ac:dyDescent="0.3">
      <c r="A8284" s="18" t="s">
        <v>124</v>
      </c>
      <c r="B8284" s="27">
        <v>1</v>
      </c>
      <c r="C8284" t="s">
        <v>1963</v>
      </c>
      <c r="D8284">
        <v>2016</v>
      </c>
    </row>
    <row r="8285" spans="1:4" x14ac:dyDescent="0.3">
      <c r="A8285" s="18" t="s">
        <v>124</v>
      </c>
      <c r="B8285" s="27">
        <v>1</v>
      </c>
      <c r="C8285" t="s">
        <v>1963</v>
      </c>
      <c r="D8285">
        <v>2016</v>
      </c>
    </row>
    <row r="8286" spans="1:4" x14ac:dyDescent="0.3">
      <c r="A8286" s="18" t="s">
        <v>124</v>
      </c>
      <c r="B8286" s="27">
        <v>1</v>
      </c>
      <c r="C8286" t="s">
        <v>1963</v>
      </c>
      <c r="D8286">
        <v>2016</v>
      </c>
    </row>
    <row r="8287" spans="1:4" x14ac:dyDescent="0.3">
      <c r="A8287" s="18" t="s">
        <v>124</v>
      </c>
      <c r="B8287" s="27">
        <v>1</v>
      </c>
      <c r="C8287" t="s">
        <v>1963</v>
      </c>
      <c r="D8287">
        <v>2016</v>
      </c>
    </row>
    <row r="8288" spans="1:4" x14ac:dyDescent="0.3">
      <c r="A8288" s="18" t="s">
        <v>124</v>
      </c>
      <c r="B8288" s="27">
        <v>1</v>
      </c>
      <c r="C8288" t="s">
        <v>1963</v>
      </c>
      <c r="D8288">
        <v>2016</v>
      </c>
    </row>
    <row r="8289" spans="1:4" x14ac:dyDescent="0.3">
      <c r="A8289" s="18" t="s">
        <v>124</v>
      </c>
      <c r="B8289" s="27">
        <v>1</v>
      </c>
      <c r="C8289" t="s">
        <v>1963</v>
      </c>
      <c r="D8289">
        <v>2016</v>
      </c>
    </row>
    <row r="8290" spans="1:4" x14ac:dyDescent="0.3">
      <c r="A8290" s="18" t="s">
        <v>124</v>
      </c>
      <c r="B8290" s="27">
        <v>1</v>
      </c>
      <c r="C8290" t="s">
        <v>1963</v>
      </c>
      <c r="D8290">
        <v>2016</v>
      </c>
    </row>
    <row r="8291" spans="1:4" x14ac:dyDescent="0.3">
      <c r="A8291" s="18" t="s">
        <v>124</v>
      </c>
      <c r="B8291" s="27">
        <v>1</v>
      </c>
      <c r="C8291" t="s">
        <v>1963</v>
      </c>
      <c r="D8291">
        <v>2016</v>
      </c>
    </row>
    <row r="8292" spans="1:4" x14ac:dyDescent="0.3">
      <c r="A8292" s="18" t="s">
        <v>124</v>
      </c>
      <c r="B8292" s="27">
        <v>1</v>
      </c>
      <c r="C8292" t="s">
        <v>1963</v>
      </c>
      <c r="D8292">
        <v>2016</v>
      </c>
    </row>
    <row r="8293" spans="1:4" x14ac:dyDescent="0.3">
      <c r="A8293" s="18" t="s">
        <v>124</v>
      </c>
      <c r="B8293" s="27">
        <v>1</v>
      </c>
      <c r="C8293" t="s">
        <v>1963</v>
      </c>
      <c r="D8293">
        <v>2016</v>
      </c>
    </row>
    <row r="8294" spans="1:4" x14ac:dyDescent="0.3">
      <c r="A8294" s="18" t="s">
        <v>124</v>
      </c>
      <c r="B8294" s="27">
        <v>1</v>
      </c>
      <c r="C8294" t="s">
        <v>1963</v>
      </c>
      <c r="D8294">
        <v>2016</v>
      </c>
    </row>
    <row r="8295" spans="1:4" x14ac:dyDescent="0.3">
      <c r="A8295" s="18" t="s">
        <v>124</v>
      </c>
      <c r="B8295" s="27">
        <v>1</v>
      </c>
      <c r="C8295" t="s">
        <v>1963</v>
      </c>
      <c r="D8295">
        <v>2016</v>
      </c>
    </row>
    <row r="8296" spans="1:4" x14ac:dyDescent="0.3">
      <c r="A8296" s="18" t="s">
        <v>124</v>
      </c>
      <c r="B8296" s="27">
        <v>1</v>
      </c>
      <c r="C8296" t="s">
        <v>1963</v>
      </c>
      <c r="D8296">
        <v>2016</v>
      </c>
    </row>
    <row r="8297" spans="1:4" x14ac:dyDescent="0.3">
      <c r="A8297" s="18" t="s">
        <v>124</v>
      </c>
      <c r="B8297" s="27">
        <v>1</v>
      </c>
      <c r="C8297" t="s">
        <v>1963</v>
      </c>
      <c r="D8297">
        <v>2016</v>
      </c>
    </row>
    <row r="8298" spans="1:4" x14ac:dyDescent="0.3">
      <c r="A8298" s="18" t="s">
        <v>124</v>
      </c>
      <c r="B8298" s="27">
        <v>1</v>
      </c>
      <c r="C8298" t="s">
        <v>1963</v>
      </c>
      <c r="D8298">
        <v>2016</v>
      </c>
    </row>
    <row r="8299" spans="1:4" x14ac:dyDescent="0.3">
      <c r="A8299" s="18" t="s">
        <v>126</v>
      </c>
      <c r="B8299" s="27">
        <v>2</v>
      </c>
      <c r="C8299" t="s">
        <v>1963</v>
      </c>
      <c r="D8299">
        <v>2016</v>
      </c>
    </row>
    <row r="8300" spans="1:4" x14ac:dyDescent="0.3">
      <c r="A8300" s="18" t="s">
        <v>126</v>
      </c>
      <c r="B8300" s="27">
        <v>2</v>
      </c>
      <c r="C8300" t="s">
        <v>1963</v>
      </c>
      <c r="D8300">
        <v>2016</v>
      </c>
    </row>
    <row r="8301" spans="1:4" x14ac:dyDescent="0.3">
      <c r="A8301" s="18" t="s">
        <v>126</v>
      </c>
      <c r="B8301" s="27">
        <v>2</v>
      </c>
      <c r="C8301" t="s">
        <v>1963</v>
      </c>
      <c r="D8301">
        <v>2016</v>
      </c>
    </row>
    <row r="8302" spans="1:4" x14ac:dyDescent="0.3">
      <c r="A8302" s="18" t="s">
        <v>126</v>
      </c>
      <c r="B8302" s="27">
        <v>2</v>
      </c>
      <c r="C8302" t="s">
        <v>1963</v>
      </c>
      <c r="D8302">
        <v>2016</v>
      </c>
    </row>
    <row r="8303" spans="1:4" x14ac:dyDescent="0.3">
      <c r="A8303" s="18" t="s">
        <v>126</v>
      </c>
      <c r="B8303" s="27">
        <v>2</v>
      </c>
      <c r="C8303" t="s">
        <v>1963</v>
      </c>
      <c r="D8303">
        <v>2016</v>
      </c>
    </row>
    <row r="8304" spans="1:4" x14ac:dyDescent="0.3">
      <c r="A8304" s="18" t="s">
        <v>126</v>
      </c>
      <c r="B8304" s="27">
        <v>2</v>
      </c>
      <c r="C8304" t="s">
        <v>1963</v>
      </c>
      <c r="D8304">
        <v>2016</v>
      </c>
    </row>
    <row r="8305" spans="1:4" x14ac:dyDescent="0.3">
      <c r="A8305" s="18" t="s">
        <v>126</v>
      </c>
      <c r="B8305" s="27">
        <v>2</v>
      </c>
      <c r="C8305" t="s">
        <v>1963</v>
      </c>
      <c r="D8305">
        <v>2016</v>
      </c>
    </row>
    <row r="8306" spans="1:4" x14ac:dyDescent="0.3">
      <c r="A8306" s="18" t="s">
        <v>126</v>
      </c>
      <c r="B8306" s="27">
        <v>2</v>
      </c>
      <c r="C8306" t="s">
        <v>1963</v>
      </c>
      <c r="D8306">
        <v>2016</v>
      </c>
    </row>
    <row r="8307" spans="1:4" x14ac:dyDescent="0.3">
      <c r="A8307" s="18" t="s">
        <v>126</v>
      </c>
      <c r="B8307" s="27">
        <v>2</v>
      </c>
      <c r="C8307" t="s">
        <v>1963</v>
      </c>
      <c r="D8307">
        <v>2016</v>
      </c>
    </row>
    <row r="8308" spans="1:4" x14ac:dyDescent="0.3">
      <c r="A8308" s="18" t="s">
        <v>126</v>
      </c>
      <c r="B8308" s="27">
        <v>2</v>
      </c>
      <c r="C8308" t="s">
        <v>1963</v>
      </c>
      <c r="D8308">
        <v>2016</v>
      </c>
    </row>
    <row r="8309" spans="1:4" x14ac:dyDescent="0.3">
      <c r="A8309" s="18" t="s">
        <v>126</v>
      </c>
      <c r="B8309" s="27">
        <v>2</v>
      </c>
      <c r="C8309" t="s">
        <v>1963</v>
      </c>
      <c r="D8309">
        <v>2016</v>
      </c>
    </row>
    <row r="8310" spans="1:4" x14ac:dyDescent="0.3">
      <c r="A8310" s="18" t="s">
        <v>126</v>
      </c>
      <c r="B8310" s="27">
        <v>2</v>
      </c>
      <c r="C8310" t="s">
        <v>1963</v>
      </c>
      <c r="D8310">
        <v>2016</v>
      </c>
    </row>
    <row r="8311" spans="1:4" x14ac:dyDescent="0.3">
      <c r="A8311" s="18" t="s">
        <v>126</v>
      </c>
      <c r="B8311" s="27">
        <v>2</v>
      </c>
      <c r="C8311" t="s">
        <v>1963</v>
      </c>
      <c r="D8311">
        <v>2016</v>
      </c>
    </row>
    <row r="8312" spans="1:4" x14ac:dyDescent="0.3">
      <c r="A8312" s="18" t="s">
        <v>126</v>
      </c>
      <c r="B8312" s="27">
        <v>2</v>
      </c>
      <c r="C8312" t="s">
        <v>1963</v>
      </c>
      <c r="D8312">
        <v>2016</v>
      </c>
    </row>
    <row r="8313" spans="1:4" x14ac:dyDescent="0.3">
      <c r="A8313" s="18" t="s">
        <v>126</v>
      </c>
      <c r="B8313" s="27">
        <v>2</v>
      </c>
      <c r="C8313" t="s">
        <v>1963</v>
      </c>
      <c r="D8313">
        <v>2016</v>
      </c>
    </row>
    <row r="8314" spans="1:4" x14ac:dyDescent="0.3">
      <c r="A8314" s="18" t="s">
        <v>126</v>
      </c>
      <c r="B8314" s="27">
        <v>2</v>
      </c>
      <c r="C8314" t="s">
        <v>1963</v>
      </c>
      <c r="D8314">
        <v>2016</v>
      </c>
    </row>
    <row r="8315" spans="1:4" x14ac:dyDescent="0.3">
      <c r="A8315" s="18" t="s">
        <v>126</v>
      </c>
      <c r="B8315" s="27">
        <v>2</v>
      </c>
      <c r="C8315" t="s">
        <v>1963</v>
      </c>
      <c r="D8315">
        <v>2016</v>
      </c>
    </row>
    <row r="8316" spans="1:4" x14ac:dyDescent="0.3">
      <c r="A8316" s="18" t="s">
        <v>126</v>
      </c>
      <c r="B8316" s="27">
        <v>2</v>
      </c>
      <c r="C8316" t="s">
        <v>1963</v>
      </c>
      <c r="D8316">
        <v>2016</v>
      </c>
    </row>
    <row r="8317" spans="1:4" x14ac:dyDescent="0.3">
      <c r="A8317" s="18" t="s">
        <v>126</v>
      </c>
      <c r="B8317" s="27">
        <v>2</v>
      </c>
      <c r="C8317" t="s">
        <v>1963</v>
      </c>
      <c r="D8317">
        <v>2016</v>
      </c>
    </row>
    <row r="8318" spans="1:4" x14ac:dyDescent="0.3">
      <c r="A8318" s="18" t="s">
        <v>126</v>
      </c>
      <c r="B8318" s="27">
        <v>2</v>
      </c>
      <c r="C8318" t="s">
        <v>1963</v>
      </c>
      <c r="D8318">
        <v>2016</v>
      </c>
    </row>
    <row r="8319" spans="1:4" x14ac:dyDescent="0.3">
      <c r="A8319" s="18" t="s">
        <v>126</v>
      </c>
      <c r="B8319" s="27">
        <v>2</v>
      </c>
      <c r="C8319" t="s">
        <v>1963</v>
      </c>
      <c r="D8319">
        <v>2016</v>
      </c>
    </row>
    <row r="8320" spans="1:4" x14ac:dyDescent="0.3">
      <c r="A8320" s="18" t="s">
        <v>126</v>
      </c>
      <c r="B8320" s="27">
        <v>2</v>
      </c>
      <c r="C8320" t="s">
        <v>1963</v>
      </c>
      <c r="D8320">
        <v>2016</v>
      </c>
    </row>
    <row r="8321" spans="1:4" x14ac:dyDescent="0.3">
      <c r="A8321" s="18" t="s">
        <v>126</v>
      </c>
      <c r="B8321" s="27">
        <v>2</v>
      </c>
      <c r="C8321" t="s">
        <v>1963</v>
      </c>
      <c r="D8321">
        <v>2016</v>
      </c>
    </row>
    <row r="8322" spans="1:4" x14ac:dyDescent="0.3">
      <c r="A8322" s="18" t="s">
        <v>126</v>
      </c>
      <c r="B8322" s="27">
        <v>2</v>
      </c>
      <c r="C8322" t="s">
        <v>1963</v>
      </c>
      <c r="D8322">
        <v>2016</v>
      </c>
    </row>
    <row r="8323" spans="1:4" x14ac:dyDescent="0.3">
      <c r="A8323" s="18" t="s">
        <v>126</v>
      </c>
      <c r="B8323" s="27">
        <v>2</v>
      </c>
      <c r="C8323" t="s">
        <v>1963</v>
      </c>
      <c r="D8323">
        <v>2016</v>
      </c>
    </row>
    <row r="8324" spans="1:4" x14ac:dyDescent="0.3">
      <c r="A8324" s="18" t="s">
        <v>126</v>
      </c>
      <c r="B8324" s="27">
        <v>2</v>
      </c>
      <c r="C8324" t="s">
        <v>1963</v>
      </c>
      <c r="D8324">
        <v>2016</v>
      </c>
    </row>
    <row r="8325" spans="1:4" x14ac:dyDescent="0.3">
      <c r="A8325" s="18" t="s">
        <v>126</v>
      </c>
      <c r="B8325" s="27">
        <v>2</v>
      </c>
      <c r="C8325" t="s">
        <v>1963</v>
      </c>
      <c r="D8325">
        <v>2016</v>
      </c>
    </row>
    <row r="8326" spans="1:4" x14ac:dyDescent="0.3">
      <c r="A8326" s="18" t="s">
        <v>126</v>
      </c>
      <c r="B8326" s="27">
        <v>2</v>
      </c>
      <c r="C8326" t="s">
        <v>1963</v>
      </c>
      <c r="D8326">
        <v>2016</v>
      </c>
    </row>
    <row r="8327" spans="1:4" x14ac:dyDescent="0.3">
      <c r="A8327" s="18" t="s">
        <v>126</v>
      </c>
      <c r="B8327" s="27">
        <v>2</v>
      </c>
      <c r="C8327" t="s">
        <v>1963</v>
      </c>
      <c r="D8327">
        <v>2016</v>
      </c>
    </row>
    <row r="8328" spans="1:4" x14ac:dyDescent="0.3">
      <c r="A8328" s="18" t="s">
        <v>126</v>
      </c>
      <c r="B8328" s="27">
        <v>2</v>
      </c>
      <c r="C8328" t="s">
        <v>1963</v>
      </c>
      <c r="D8328">
        <v>2016</v>
      </c>
    </row>
    <row r="8329" spans="1:4" x14ac:dyDescent="0.3">
      <c r="A8329" s="18" t="s">
        <v>126</v>
      </c>
      <c r="B8329" s="27">
        <v>2</v>
      </c>
      <c r="C8329" t="s">
        <v>1963</v>
      </c>
      <c r="D8329">
        <v>2016</v>
      </c>
    </row>
    <row r="8330" spans="1:4" x14ac:dyDescent="0.3">
      <c r="A8330" s="18" t="s">
        <v>126</v>
      </c>
      <c r="B8330" s="27">
        <v>2</v>
      </c>
      <c r="C8330" t="s">
        <v>1963</v>
      </c>
      <c r="D8330">
        <v>2016</v>
      </c>
    </row>
    <row r="8331" spans="1:4" x14ac:dyDescent="0.3">
      <c r="A8331" s="18" t="s">
        <v>126</v>
      </c>
      <c r="B8331" s="27">
        <v>2</v>
      </c>
      <c r="C8331" t="s">
        <v>1963</v>
      </c>
      <c r="D8331">
        <v>2016</v>
      </c>
    </row>
    <row r="8332" spans="1:4" x14ac:dyDescent="0.3">
      <c r="A8332" s="18" t="s">
        <v>126</v>
      </c>
      <c r="B8332" s="27">
        <v>2</v>
      </c>
      <c r="C8332" t="s">
        <v>1963</v>
      </c>
      <c r="D8332">
        <v>2016</v>
      </c>
    </row>
    <row r="8333" spans="1:4" x14ac:dyDescent="0.3">
      <c r="A8333" s="18" t="s">
        <v>126</v>
      </c>
      <c r="B8333" s="27">
        <v>2</v>
      </c>
      <c r="C8333" t="s">
        <v>1963</v>
      </c>
      <c r="D8333">
        <v>2016</v>
      </c>
    </row>
    <row r="8334" spans="1:4" x14ac:dyDescent="0.3">
      <c r="A8334" s="18" t="s">
        <v>126</v>
      </c>
      <c r="B8334" s="27">
        <v>2</v>
      </c>
      <c r="C8334" t="s">
        <v>1963</v>
      </c>
      <c r="D8334">
        <v>2016</v>
      </c>
    </row>
    <row r="8335" spans="1:4" x14ac:dyDescent="0.3">
      <c r="A8335" s="18" t="s">
        <v>126</v>
      </c>
      <c r="B8335" s="27">
        <v>2</v>
      </c>
      <c r="C8335" t="s">
        <v>1963</v>
      </c>
      <c r="D8335">
        <v>2016</v>
      </c>
    </row>
    <row r="8336" spans="1:4" x14ac:dyDescent="0.3">
      <c r="A8336" s="18" t="s">
        <v>126</v>
      </c>
      <c r="B8336" s="27">
        <v>2</v>
      </c>
      <c r="C8336" t="s">
        <v>1963</v>
      </c>
      <c r="D8336">
        <v>2016</v>
      </c>
    </row>
    <row r="8337" spans="1:4" x14ac:dyDescent="0.3">
      <c r="A8337" s="18" t="s">
        <v>126</v>
      </c>
      <c r="B8337" s="27">
        <v>2</v>
      </c>
      <c r="C8337" t="s">
        <v>1963</v>
      </c>
      <c r="D8337">
        <v>2016</v>
      </c>
    </row>
    <row r="8338" spans="1:4" x14ac:dyDescent="0.3">
      <c r="A8338" s="18" t="s">
        <v>126</v>
      </c>
      <c r="B8338" s="27">
        <v>2</v>
      </c>
      <c r="C8338" t="s">
        <v>1963</v>
      </c>
      <c r="D8338">
        <v>2016</v>
      </c>
    </row>
    <row r="8339" spans="1:4" x14ac:dyDescent="0.3">
      <c r="A8339" s="18" t="s">
        <v>126</v>
      </c>
      <c r="B8339" s="27">
        <v>2</v>
      </c>
      <c r="C8339" t="s">
        <v>1963</v>
      </c>
      <c r="D8339">
        <v>2016</v>
      </c>
    </row>
    <row r="8340" spans="1:4" x14ac:dyDescent="0.3">
      <c r="A8340" s="18" t="s">
        <v>126</v>
      </c>
      <c r="B8340" s="27">
        <v>2</v>
      </c>
      <c r="C8340" t="s">
        <v>1963</v>
      </c>
      <c r="D8340">
        <v>2016</v>
      </c>
    </row>
    <row r="8341" spans="1:4" x14ac:dyDescent="0.3">
      <c r="A8341" s="18" t="s">
        <v>126</v>
      </c>
      <c r="B8341" s="27">
        <v>2</v>
      </c>
      <c r="C8341" t="s">
        <v>1963</v>
      </c>
      <c r="D8341">
        <v>2016</v>
      </c>
    </row>
    <row r="8342" spans="1:4" x14ac:dyDescent="0.3">
      <c r="A8342" s="18" t="s">
        <v>126</v>
      </c>
      <c r="B8342" s="27">
        <v>2</v>
      </c>
      <c r="C8342" t="s">
        <v>1963</v>
      </c>
      <c r="D8342">
        <v>2016</v>
      </c>
    </row>
    <row r="8343" spans="1:4" x14ac:dyDescent="0.3">
      <c r="A8343" s="18" t="s">
        <v>126</v>
      </c>
      <c r="B8343" s="27">
        <v>2</v>
      </c>
      <c r="C8343" t="s">
        <v>1963</v>
      </c>
      <c r="D8343">
        <v>2016</v>
      </c>
    </row>
    <row r="8344" spans="1:4" x14ac:dyDescent="0.3">
      <c r="A8344" s="18" t="s">
        <v>126</v>
      </c>
      <c r="B8344" s="27">
        <v>2</v>
      </c>
      <c r="C8344" t="s">
        <v>1963</v>
      </c>
      <c r="D8344">
        <v>2016</v>
      </c>
    </row>
    <row r="8345" spans="1:4" x14ac:dyDescent="0.3">
      <c r="A8345" s="18" t="s">
        <v>126</v>
      </c>
      <c r="B8345" s="27">
        <v>2</v>
      </c>
      <c r="C8345" t="s">
        <v>1963</v>
      </c>
      <c r="D8345">
        <v>2016</v>
      </c>
    </row>
    <row r="8346" spans="1:4" x14ac:dyDescent="0.3">
      <c r="A8346" s="18" t="s">
        <v>126</v>
      </c>
      <c r="B8346" s="27">
        <v>2</v>
      </c>
      <c r="C8346" t="s">
        <v>1963</v>
      </c>
      <c r="D8346">
        <v>2016</v>
      </c>
    </row>
    <row r="8347" spans="1:4" x14ac:dyDescent="0.3">
      <c r="A8347" s="18" t="s">
        <v>126</v>
      </c>
      <c r="B8347" s="27">
        <v>2</v>
      </c>
      <c r="C8347" t="s">
        <v>1963</v>
      </c>
      <c r="D8347">
        <v>2016</v>
      </c>
    </row>
    <row r="8348" spans="1:4" x14ac:dyDescent="0.3">
      <c r="A8348" s="18" t="s">
        <v>126</v>
      </c>
      <c r="B8348" s="27">
        <v>2</v>
      </c>
      <c r="C8348" t="s">
        <v>1963</v>
      </c>
      <c r="D8348">
        <v>2016</v>
      </c>
    </row>
    <row r="8349" spans="1:4" x14ac:dyDescent="0.3">
      <c r="A8349" s="18" t="s">
        <v>126</v>
      </c>
      <c r="B8349" s="27">
        <v>2</v>
      </c>
      <c r="C8349" t="s">
        <v>1963</v>
      </c>
      <c r="D8349">
        <v>2016</v>
      </c>
    </row>
    <row r="8350" spans="1:4" x14ac:dyDescent="0.3">
      <c r="A8350" s="18" t="s">
        <v>126</v>
      </c>
      <c r="B8350" s="27">
        <v>2</v>
      </c>
      <c r="C8350" t="s">
        <v>1963</v>
      </c>
      <c r="D8350">
        <v>2016</v>
      </c>
    </row>
    <row r="8351" spans="1:4" x14ac:dyDescent="0.3">
      <c r="A8351" s="18" t="s">
        <v>126</v>
      </c>
      <c r="B8351" s="27">
        <v>2</v>
      </c>
      <c r="C8351" t="s">
        <v>1963</v>
      </c>
      <c r="D8351">
        <v>2016</v>
      </c>
    </row>
    <row r="8352" spans="1:4" x14ac:dyDescent="0.3">
      <c r="A8352" s="18" t="s">
        <v>126</v>
      </c>
      <c r="B8352" s="27">
        <v>2</v>
      </c>
      <c r="C8352" t="s">
        <v>1963</v>
      </c>
      <c r="D8352">
        <v>2016</v>
      </c>
    </row>
    <row r="8353" spans="1:4" x14ac:dyDescent="0.3">
      <c r="A8353" s="18" t="s">
        <v>126</v>
      </c>
      <c r="B8353" s="27">
        <v>2</v>
      </c>
      <c r="C8353" t="s">
        <v>1963</v>
      </c>
      <c r="D8353">
        <v>2016</v>
      </c>
    </row>
    <row r="8354" spans="1:4" x14ac:dyDescent="0.3">
      <c r="A8354" s="18" t="s">
        <v>126</v>
      </c>
      <c r="B8354" s="27">
        <v>2</v>
      </c>
      <c r="C8354" t="s">
        <v>1963</v>
      </c>
      <c r="D8354">
        <v>2016</v>
      </c>
    </row>
    <row r="8355" spans="1:4" x14ac:dyDescent="0.3">
      <c r="A8355" s="18" t="s">
        <v>126</v>
      </c>
      <c r="B8355" s="27">
        <v>2</v>
      </c>
      <c r="C8355" t="s">
        <v>1963</v>
      </c>
      <c r="D8355">
        <v>2016</v>
      </c>
    </row>
    <row r="8356" spans="1:4" x14ac:dyDescent="0.3">
      <c r="A8356" s="18" t="s">
        <v>126</v>
      </c>
      <c r="B8356" s="27">
        <v>2</v>
      </c>
      <c r="C8356" t="s">
        <v>1963</v>
      </c>
      <c r="D8356">
        <v>2016</v>
      </c>
    </row>
    <row r="8357" spans="1:4" x14ac:dyDescent="0.3">
      <c r="A8357" s="18" t="s">
        <v>126</v>
      </c>
      <c r="B8357" s="27">
        <v>2</v>
      </c>
      <c r="C8357" t="s">
        <v>1963</v>
      </c>
      <c r="D8357">
        <v>2016</v>
      </c>
    </row>
    <row r="8358" spans="1:4" x14ac:dyDescent="0.3">
      <c r="A8358" s="18" t="s">
        <v>126</v>
      </c>
      <c r="B8358" s="27">
        <v>2</v>
      </c>
      <c r="C8358" t="s">
        <v>1963</v>
      </c>
      <c r="D8358">
        <v>2016</v>
      </c>
    </row>
    <row r="8359" spans="1:4" x14ac:dyDescent="0.3">
      <c r="A8359" s="18" t="s">
        <v>126</v>
      </c>
      <c r="B8359" s="27">
        <v>2</v>
      </c>
      <c r="C8359" t="s">
        <v>1963</v>
      </c>
      <c r="D8359">
        <v>2016</v>
      </c>
    </row>
    <row r="8360" spans="1:4" x14ac:dyDescent="0.3">
      <c r="A8360" s="18" t="s">
        <v>126</v>
      </c>
      <c r="B8360" s="27">
        <v>2</v>
      </c>
      <c r="C8360" t="s">
        <v>1963</v>
      </c>
      <c r="D8360">
        <v>2016</v>
      </c>
    </row>
    <row r="8361" spans="1:4" x14ac:dyDescent="0.3">
      <c r="A8361" s="18" t="s">
        <v>126</v>
      </c>
      <c r="B8361" s="27">
        <v>2</v>
      </c>
      <c r="C8361" t="s">
        <v>1963</v>
      </c>
      <c r="D8361">
        <v>2016</v>
      </c>
    </row>
    <row r="8362" spans="1:4" x14ac:dyDescent="0.3">
      <c r="A8362" s="18" t="s">
        <v>126</v>
      </c>
      <c r="B8362" s="27">
        <v>2</v>
      </c>
      <c r="C8362" t="s">
        <v>1963</v>
      </c>
      <c r="D8362">
        <v>2016</v>
      </c>
    </row>
    <row r="8363" spans="1:4" x14ac:dyDescent="0.3">
      <c r="A8363" s="18" t="s">
        <v>126</v>
      </c>
      <c r="B8363" s="27">
        <v>2</v>
      </c>
      <c r="C8363" t="s">
        <v>1963</v>
      </c>
      <c r="D8363">
        <v>2016</v>
      </c>
    </row>
    <row r="8364" spans="1:4" x14ac:dyDescent="0.3">
      <c r="A8364" s="18" t="s">
        <v>126</v>
      </c>
      <c r="B8364" s="27">
        <v>2</v>
      </c>
      <c r="C8364" t="s">
        <v>1963</v>
      </c>
      <c r="D8364">
        <v>2016</v>
      </c>
    </row>
    <row r="8365" spans="1:4" x14ac:dyDescent="0.3">
      <c r="A8365" s="18" t="s">
        <v>126</v>
      </c>
      <c r="B8365" s="27">
        <v>2</v>
      </c>
      <c r="C8365" t="s">
        <v>1963</v>
      </c>
      <c r="D8365">
        <v>2016</v>
      </c>
    </row>
    <row r="8366" spans="1:4" x14ac:dyDescent="0.3">
      <c r="A8366" s="18" t="s">
        <v>126</v>
      </c>
      <c r="B8366" s="27">
        <v>2</v>
      </c>
      <c r="C8366" t="s">
        <v>1963</v>
      </c>
      <c r="D8366">
        <v>2016</v>
      </c>
    </row>
    <row r="8367" spans="1:4" x14ac:dyDescent="0.3">
      <c r="A8367" s="18" t="s">
        <v>126</v>
      </c>
      <c r="B8367" s="27">
        <v>2</v>
      </c>
      <c r="C8367" t="s">
        <v>1963</v>
      </c>
      <c r="D8367">
        <v>2016</v>
      </c>
    </row>
    <row r="8368" spans="1:4" x14ac:dyDescent="0.3">
      <c r="A8368" s="18" t="s">
        <v>126</v>
      </c>
      <c r="B8368" s="27">
        <v>2</v>
      </c>
      <c r="C8368" t="s">
        <v>1963</v>
      </c>
      <c r="D8368">
        <v>2016</v>
      </c>
    </row>
    <row r="8369" spans="1:4" x14ac:dyDescent="0.3">
      <c r="A8369" s="18" t="s">
        <v>126</v>
      </c>
      <c r="B8369" s="27">
        <v>2</v>
      </c>
      <c r="C8369" t="s">
        <v>1963</v>
      </c>
      <c r="D8369">
        <v>2016</v>
      </c>
    </row>
    <row r="8370" spans="1:4" x14ac:dyDescent="0.3">
      <c r="A8370" s="18" t="s">
        <v>126</v>
      </c>
      <c r="B8370" s="27">
        <v>2</v>
      </c>
      <c r="C8370" t="s">
        <v>1963</v>
      </c>
      <c r="D8370">
        <v>2016</v>
      </c>
    </row>
    <row r="8371" spans="1:4" x14ac:dyDescent="0.3">
      <c r="A8371" s="18" t="s">
        <v>126</v>
      </c>
      <c r="B8371" s="27">
        <v>2</v>
      </c>
      <c r="C8371" t="s">
        <v>1963</v>
      </c>
      <c r="D8371">
        <v>2016</v>
      </c>
    </row>
    <row r="8372" spans="1:4" x14ac:dyDescent="0.3">
      <c r="A8372" s="18" t="s">
        <v>126</v>
      </c>
      <c r="B8372" s="27">
        <v>2</v>
      </c>
      <c r="C8372" t="s">
        <v>1963</v>
      </c>
      <c r="D8372">
        <v>2016</v>
      </c>
    </row>
    <row r="8373" spans="1:4" x14ac:dyDescent="0.3">
      <c r="A8373" s="18" t="s">
        <v>126</v>
      </c>
      <c r="B8373" s="27">
        <v>2</v>
      </c>
      <c r="C8373" t="s">
        <v>1963</v>
      </c>
      <c r="D8373">
        <v>2016</v>
      </c>
    </row>
    <row r="8374" spans="1:4" x14ac:dyDescent="0.3">
      <c r="A8374" s="18" t="s">
        <v>126</v>
      </c>
      <c r="B8374" s="27">
        <v>2</v>
      </c>
      <c r="C8374" t="s">
        <v>1963</v>
      </c>
      <c r="D8374">
        <v>2016</v>
      </c>
    </row>
    <row r="8375" spans="1:4" x14ac:dyDescent="0.3">
      <c r="A8375" s="18" t="s">
        <v>126</v>
      </c>
      <c r="B8375" s="27">
        <v>2</v>
      </c>
      <c r="C8375" t="s">
        <v>1963</v>
      </c>
      <c r="D8375">
        <v>2016</v>
      </c>
    </row>
    <row r="8376" spans="1:4" x14ac:dyDescent="0.3">
      <c r="A8376" s="18" t="s">
        <v>126</v>
      </c>
      <c r="B8376" s="27">
        <v>2</v>
      </c>
      <c r="C8376" t="s">
        <v>1963</v>
      </c>
      <c r="D8376">
        <v>2016</v>
      </c>
    </row>
    <row r="8377" spans="1:4" x14ac:dyDescent="0.3">
      <c r="A8377" s="18" t="s">
        <v>126</v>
      </c>
      <c r="B8377" s="27">
        <v>2</v>
      </c>
      <c r="C8377" t="s">
        <v>1963</v>
      </c>
      <c r="D8377">
        <v>2016</v>
      </c>
    </row>
    <row r="8378" spans="1:4" x14ac:dyDescent="0.3">
      <c r="A8378" s="18" t="s">
        <v>126</v>
      </c>
      <c r="B8378" s="27">
        <v>2</v>
      </c>
      <c r="C8378" t="s">
        <v>1963</v>
      </c>
      <c r="D8378">
        <v>2016</v>
      </c>
    </row>
    <row r="8379" spans="1:4" x14ac:dyDescent="0.3">
      <c r="A8379" s="18" t="s">
        <v>126</v>
      </c>
      <c r="B8379" s="27">
        <v>2</v>
      </c>
      <c r="C8379" t="s">
        <v>1963</v>
      </c>
      <c r="D8379">
        <v>2016</v>
      </c>
    </row>
    <row r="8380" spans="1:4" x14ac:dyDescent="0.3">
      <c r="A8380" s="18" t="s">
        <v>126</v>
      </c>
      <c r="B8380" s="27">
        <v>2</v>
      </c>
      <c r="C8380" t="s">
        <v>1963</v>
      </c>
      <c r="D8380">
        <v>2016</v>
      </c>
    </row>
    <row r="8381" spans="1:4" x14ac:dyDescent="0.3">
      <c r="A8381" s="18" t="s">
        <v>126</v>
      </c>
      <c r="B8381" s="27">
        <v>2</v>
      </c>
      <c r="C8381" t="s">
        <v>1963</v>
      </c>
      <c r="D8381">
        <v>2016</v>
      </c>
    </row>
    <row r="8382" spans="1:4" x14ac:dyDescent="0.3">
      <c r="A8382" s="18" t="s">
        <v>126</v>
      </c>
      <c r="B8382" s="27">
        <v>2</v>
      </c>
      <c r="C8382" t="s">
        <v>1963</v>
      </c>
      <c r="D8382">
        <v>2016</v>
      </c>
    </row>
    <row r="8383" spans="1:4" x14ac:dyDescent="0.3">
      <c r="A8383" s="18" t="s">
        <v>126</v>
      </c>
      <c r="B8383" s="27">
        <v>2</v>
      </c>
      <c r="C8383" t="s">
        <v>1963</v>
      </c>
      <c r="D8383">
        <v>2016</v>
      </c>
    </row>
    <row r="8384" spans="1:4" x14ac:dyDescent="0.3">
      <c r="A8384" s="18" t="s">
        <v>126</v>
      </c>
      <c r="B8384" s="27">
        <v>2</v>
      </c>
      <c r="C8384" t="s">
        <v>1963</v>
      </c>
      <c r="D8384">
        <v>2016</v>
      </c>
    </row>
    <row r="8385" spans="1:4" x14ac:dyDescent="0.3">
      <c r="A8385" s="18" t="s">
        <v>126</v>
      </c>
      <c r="B8385" s="27">
        <v>2</v>
      </c>
      <c r="C8385" t="s">
        <v>1963</v>
      </c>
      <c r="D8385">
        <v>2016</v>
      </c>
    </row>
    <row r="8386" spans="1:4" x14ac:dyDescent="0.3">
      <c r="A8386" s="18" t="s">
        <v>126</v>
      </c>
      <c r="B8386" s="27">
        <v>2</v>
      </c>
      <c r="C8386" t="s">
        <v>1963</v>
      </c>
      <c r="D8386">
        <v>2016</v>
      </c>
    </row>
    <row r="8387" spans="1:4" x14ac:dyDescent="0.3">
      <c r="A8387" s="18" t="s">
        <v>126</v>
      </c>
      <c r="B8387" s="27">
        <v>2</v>
      </c>
      <c r="C8387" t="s">
        <v>1963</v>
      </c>
      <c r="D8387">
        <v>2016</v>
      </c>
    </row>
    <row r="8388" spans="1:4" x14ac:dyDescent="0.3">
      <c r="A8388" s="18" t="s">
        <v>126</v>
      </c>
      <c r="B8388" s="27">
        <v>2</v>
      </c>
      <c r="C8388" t="s">
        <v>1963</v>
      </c>
      <c r="D8388">
        <v>2016</v>
      </c>
    </row>
    <row r="8389" spans="1:4" x14ac:dyDescent="0.3">
      <c r="A8389" s="18" t="s">
        <v>126</v>
      </c>
      <c r="B8389" s="27">
        <v>2</v>
      </c>
      <c r="C8389" t="s">
        <v>1963</v>
      </c>
      <c r="D8389">
        <v>2016</v>
      </c>
    </row>
    <row r="8390" spans="1:4" x14ac:dyDescent="0.3">
      <c r="A8390" s="18" t="s">
        <v>126</v>
      </c>
      <c r="B8390" s="27">
        <v>2</v>
      </c>
      <c r="C8390" t="s">
        <v>1963</v>
      </c>
      <c r="D8390">
        <v>2016</v>
      </c>
    </row>
    <row r="8391" spans="1:4" x14ac:dyDescent="0.3">
      <c r="A8391" s="18" t="s">
        <v>126</v>
      </c>
      <c r="B8391" s="27">
        <v>2</v>
      </c>
      <c r="C8391" t="s">
        <v>1963</v>
      </c>
      <c r="D8391">
        <v>2016</v>
      </c>
    </row>
    <row r="8392" spans="1:4" x14ac:dyDescent="0.3">
      <c r="A8392" s="18" t="s">
        <v>126</v>
      </c>
      <c r="B8392" s="27">
        <v>2</v>
      </c>
      <c r="C8392" t="s">
        <v>1963</v>
      </c>
      <c r="D8392">
        <v>2016</v>
      </c>
    </row>
    <row r="8393" spans="1:4" x14ac:dyDescent="0.3">
      <c r="A8393" s="18" t="s">
        <v>126</v>
      </c>
      <c r="B8393" s="27">
        <v>2</v>
      </c>
      <c r="C8393" t="s">
        <v>1963</v>
      </c>
      <c r="D8393">
        <v>2016</v>
      </c>
    </row>
    <row r="8394" spans="1:4" x14ac:dyDescent="0.3">
      <c r="A8394" s="18" t="s">
        <v>126</v>
      </c>
      <c r="B8394" s="27">
        <v>2</v>
      </c>
      <c r="C8394" t="s">
        <v>1963</v>
      </c>
      <c r="D8394">
        <v>2016</v>
      </c>
    </row>
    <row r="8395" spans="1:4" x14ac:dyDescent="0.3">
      <c r="A8395" s="18" t="s">
        <v>126</v>
      </c>
      <c r="B8395" s="27">
        <v>2</v>
      </c>
      <c r="C8395" t="s">
        <v>1963</v>
      </c>
      <c r="D8395">
        <v>2016</v>
      </c>
    </row>
    <row r="8396" spans="1:4" x14ac:dyDescent="0.3">
      <c r="A8396" s="18" t="s">
        <v>126</v>
      </c>
      <c r="B8396" s="27">
        <v>2</v>
      </c>
      <c r="C8396" t="s">
        <v>1963</v>
      </c>
      <c r="D8396">
        <v>2016</v>
      </c>
    </row>
    <row r="8397" spans="1:4" x14ac:dyDescent="0.3">
      <c r="A8397" s="18" t="s">
        <v>126</v>
      </c>
      <c r="B8397" s="27">
        <v>2</v>
      </c>
      <c r="C8397" t="s">
        <v>1963</v>
      </c>
      <c r="D8397">
        <v>2016</v>
      </c>
    </row>
    <row r="8398" spans="1:4" x14ac:dyDescent="0.3">
      <c r="A8398" s="18" t="s">
        <v>126</v>
      </c>
      <c r="B8398" s="27">
        <v>2</v>
      </c>
      <c r="C8398" t="s">
        <v>1963</v>
      </c>
      <c r="D8398">
        <v>2016</v>
      </c>
    </row>
    <row r="8399" spans="1:4" x14ac:dyDescent="0.3">
      <c r="A8399" s="18" t="s">
        <v>126</v>
      </c>
      <c r="B8399" s="27">
        <v>2</v>
      </c>
      <c r="C8399" t="s">
        <v>1963</v>
      </c>
      <c r="D8399">
        <v>2016</v>
      </c>
    </row>
    <row r="8400" spans="1:4" x14ac:dyDescent="0.3">
      <c r="A8400" s="18" t="s">
        <v>126</v>
      </c>
      <c r="B8400" s="27">
        <v>2</v>
      </c>
      <c r="C8400" t="s">
        <v>1963</v>
      </c>
      <c r="D8400">
        <v>2016</v>
      </c>
    </row>
    <row r="8401" spans="1:4" x14ac:dyDescent="0.3">
      <c r="A8401" s="18" t="s">
        <v>126</v>
      </c>
      <c r="B8401" s="27">
        <v>2</v>
      </c>
      <c r="C8401" t="s">
        <v>1963</v>
      </c>
      <c r="D8401">
        <v>2016</v>
      </c>
    </row>
    <row r="8402" spans="1:4" x14ac:dyDescent="0.3">
      <c r="A8402" s="18" t="s">
        <v>126</v>
      </c>
      <c r="B8402" s="27">
        <v>2</v>
      </c>
      <c r="C8402" t="s">
        <v>1963</v>
      </c>
      <c r="D8402">
        <v>2016</v>
      </c>
    </row>
    <row r="8403" spans="1:4" x14ac:dyDescent="0.3">
      <c r="A8403" s="18" t="s">
        <v>126</v>
      </c>
      <c r="B8403" s="27">
        <v>2</v>
      </c>
      <c r="C8403" t="s">
        <v>1963</v>
      </c>
      <c r="D8403">
        <v>2016</v>
      </c>
    </row>
    <row r="8404" spans="1:4" x14ac:dyDescent="0.3">
      <c r="A8404" s="18" t="s">
        <v>126</v>
      </c>
      <c r="B8404" s="27">
        <v>2</v>
      </c>
      <c r="C8404" t="s">
        <v>1963</v>
      </c>
      <c r="D8404">
        <v>2016</v>
      </c>
    </row>
    <row r="8405" spans="1:4" x14ac:dyDescent="0.3">
      <c r="A8405" s="18" t="s">
        <v>126</v>
      </c>
      <c r="B8405" s="27">
        <v>2</v>
      </c>
      <c r="C8405" t="s">
        <v>1963</v>
      </c>
      <c r="D8405">
        <v>2016</v>
      </c>
    </row>
    <row r="8406" spans="1:4" x14ac:dyDescent="0.3">
      <c r="A8406" s="18" t="s">
        <v>126</v>
      </c>
      <c r="B8406" s="27">
        <v>2</v>
      </c>
      <c r="C8406" t="s">
        <v>1963</v>
      </c>
      <c r="D8406">
        <v>2016</v>
      </c>
    </row>
    <row r="8407" spans="1:4" x14ac:dyDescent="0.3">
      <c r="A8407" s="18" t="s">
        <v>126</v>
      </c>
      <c r="B8407" s="27">
        <v>2</v>
      </c>
      <c r="C8407" t="s">
        <v>1963</v>
      </c>
      <c r="D8407">
        <v>2016</v>
      </c>
    </row>
    <row r="8408" spans="1:4" x14ac:dyDescent="0.3">
      <c r="A8408" s="18" t="s">
        <v>126</v>
      </c>
      <c r="B8408" s="27">
        <v>2</v>
      </c>
      <c r="C8408" t="s">
        <v>1963</v>
      </c>
      <c r="D8408">
        <v>2016</v>
      </c>
    </row>
    <row r="8409" spans="1:4" x14ac:dyDescent="0.3">
      <c r="A8409" s="18" t="s">
        <v>126</v>
      </c>
      <c r="B8409" s="27">
        <v>2</v>
      </c>
      <c r="C8409" t="s">
        <v>1963</v>
      </c>
      <c r="D8409">
        <v>2016</v>
      </c>
    </row>
    <row r="8410" spans="1:4" x14ac:dyDescent="0.3">
      <c r="A8410" s="18" t="s">
        <v>126</v>
      </c>
      <c r="B8410" s="27">
        <v>2</v>
      </c>
      <c r="C8410" t="s">
        <v>1963</v>
      </c>
      <c r="D8410">
        <v>2016</v>
      </c>
    </row>
    <row r="8411" spans="1:4" x14ac:dyDescent="0.3">
      <c r="A8411" s="18" t="s">
        <v>126</v>
      </c>
      <c r="B8411" s="27">
        <v>2</v>
      </c>
      <c r="C8411" t="s">
        <v>1963</v>
      </c>
      <c r="D8411">
        <v>2016</v>
      </c>
    </row>
    <row r="8412" spans="1:4" x14ac:dyDescent="0.3">
      <c r="A8412" s="18" t="s">
        <v>126</v>
      </c>
      <c r="B8412" s="27">
        <v>2</v>
      </c>
      <c r="C8412" t="s">
        <v>1963</v>
      </c>
      <c r="D8412">
        <v>2016</v>
      </c>
    </row>
    <row r="8413" spans="1:4" x14ac:dyDescent="0.3">
      <c r="A8413" s="18" t="s">
        <v>126</v>
      </c>
      <c r="B8413" s="27">
        <v>2</v>
      </c>
      <c r="C8413" t="s">
        <v>1963</v>
      </c>
      <c r="D8413">
        <v>2016</v>
      </c>
    </row>
    <row r="8414" spans="1:4" x14ac:dyDescent="0.3">
      <c r="A8414" s="18" t="s">
        <v>126</v>
      </c>
      <c r="B8414" s="27">
        <v>2</v>
      </c>
      <c r="C8414" t="s">
        <v>1963</v>
      </c>
      <c r="D8414">
        <v>2016</v>
      </c>
    </row>
    <row r="8415" spans="1:4" x14ac:dyDescent="0.3">
      <c r="A8415" s="18" t="s">
        <v>126</v>
      </c>
      <c r="B8415" s="27">
        <v>2</v>
      </c>
      <c r="C8415" t="s">
        <v>1963</v>
      </c>
      <c r="D8415">
        <v>2016</v>
      </c>
    </row>
    <row r="8416" spans="1:4" x14ac:dyDescent="0.3">
      <c r="A8416" s="18" t="s">
        <v>126</v>
      </c>
      <c r="B8416" s="27">
        <v>2</v>
      </c>
      <c r="C8416" t="s">
        <v>1963</v>
      </c>
      <c r="D8416">
        <v>2016</v>
      </c>
    </row>
    <row r="8417" spans="1:4" x14ac:dyDescent="0.3">
      <c r="A8417" s="18" t="s">
        <v>126</v>
      </c>
      <c r="B8417" s="27">
        <v>2</v>
      </c>
      <c r="C8417" t="s">
        <v>1963</v>
      </c>
      <c r="D8417">
        <v>2016</v>
      </c>
    </row>
    <row r="8418" spans="1:4" x14ac:dyDescent="0.3">
      <c r="A8418" s="18" t="s">
        <v>126</v>
      </c>
      <c r="B8418" s="27">
        <v>2</v>
      </c>
      <c r="C8418" t="s">
        <v>1963</v>
      </c>
      <c r="D8418">
        <v>2016</v>
      </c>
    </row>
    <row r="8419" spans="1:4" x14ac:dyDescent="0.3">
      <c r="A8419" s="18" t="s">
        <v>126</v>
      </c>
      <c r="B8419" s="27">
        <v>2</v>
      </c>
      <c r="C8419" t="s">
        <v>1963</v>
      </c>
      <c r="D8419">
        <v>2016</v>
      </c>
    </row>
    <row r="8420" spans="1:4" x14ac:dyDescent="0.3">
      <c r="A8420" s="18" t="s">
        <v>126</v>
      </c>
      <c r="B8420" s="27">
        <v>2</v>
      </c>
      <c r="C8420" t="s">
        <v>1963</v>
      </c>
      <c r="D8420">
        <v>2016</v>
      </c>
    </row>
    <row r="8421" spans="1:4" x14ac:dyDescent="0.3">
      <c r="A8421" s="18" t="s">
        <v>126</v>
      </c>
      <c r="B8421" s="27">
        <v>2</v>
      </c>
      <c r="C8421" t="s">
        <v>1963</v>
      </c>
      <c r="D8421">
        <v>2016</v>
      </c>
    </row>
    <row r="8422" spans="1:4" x14ac:dyDescent="0.3">
      <c r="A8422" s="18" t="s">
        <v>126</v>
      </c>
      <c r="B8422" s="27">
        <v>2</v>
      </c>
      <c r="C8422" t="s">
        <v>1963</v>
      </c>
      <c r="D8422">
        <v>2016</v>
      </c>
    </row>
    <row r="8423" spans="1:4" x14ac:dyDescent="0.3">
      <c r="A8423" s="18" t="s">
        <v>126</v>
      </c>
      <c r="B8423" s="27">
        <v>2</v>
      </c>
      <c r="C8423" t="s">
        <v>1963</v>
      </c>
      <c r="D8423">
        <v>2016</v>
      </c>
    </row>
    <row r="8424" spans="1:4" x14ac:dyDescent="0.3">
      <c r="A8424" s="18" t="s">
        <v>126</v>
      </c>
      <c r="B8424" s="27">
        <v>2</v>
      </c>
      <c r="C8424" t="s">
        <v>1963</v>
      </c>
      <c r="D8424">
        <v>2016</v>
      </c>
    </row>
    <row r="8425" spans="1:4" x14ac:dyDescent="0.3">
      <c r="A8425" s="18" t="s">
        <v>89</v>
      </c>
      <c r="B8425" s="27">
        <v>3</v>
      </c>
      <c r="C8425" t="s">
        <v>1963</v>
      </c>
      <c r="D8425">
        <v>2016</v>
      </c>
    </row>
    <row r="8426" spans="1:4" x14ac:dyDescent="0.3">
      <c r="A8426" s="18" t="s">
        <v>89</v>
      </c>
      <c r="B8426" s="27">
        <v>3</v>
      </c>
      <c r="C8426" t="s">
        <v>1963</v>
      </c>
      <c r="D8426">
        <v>2016</v>
      </c>
    </row>
    <row r="8427" spans="1:4" x14ac:dyDescent="0.3">
      <c r="A8427" s="18" t="s">
        <v>89</v>
      </c>
      <c r="B8427" s="27">
        <v>3</v>
      </c>
      <c r="C8427" t="s">
        <v>1963</v>
      </c>
      <c r="D8427">
        <v>2016</v>
      </c>
    </row>
    <row r="8428" spans="1:4" x14ac:dyDescent="0.3">
      <c r="A8428" s="18" t="s">
        <v>89</v>
      </c>
      <c r="B8428" s="27">
        <v>3</v>
      </c>
      <c r="C8428" t="s">
        <v>1963</v>
      </c>
      <c r="D8428">
        <v>2016</v>
      </c>
    </row>
    <row r="8429" spans="1:4" x14ac:dyDescent="0.3">
      <c r="A8429" s="18" t="s">
        <v>89</v>
      </c>
      <c r="B8429" s="27">
        <v>3</v>
      </c>
      <c r="C8429" t="s">
        <v>1963</v>
      </c>
      <c r="D8429">
        <v>2016</v>
      </c>
    </row>
    <row r="8430" spans="1:4" x14ac:dyDescent="0.3">
      <c r="A8430" s="18" t="s">
        <v>89</v>
      </c>
      <c r="B8430" s="27">
        <v>3</v>
      </c>
      <c r="C8430" t="s">
        <v>1963</v>
      </c>
      <c r="D8430">
        <v>2016</v>
      </c>
    </row>
    <row r="8431" spans="1:4" x14ac:dyDescent="0.3">
      <c r="A8431" s="18" t="s">
        <v>89</v>
      </c>
      <c r="B8431" s="27">
        <v>3</v>
      </c>
      <c r="C8431" t="s">
        <v>1963</v>
      </c>
      <c r="D8431">
        <v>2016</v>
      </c>
    </row>
    <row r="8432" spans="1:4" x14ac:dyDescent="0.3">
      <c r="A8432" s="18" t="s">
        <v>89</v>
      </c>
      <c r="B8432" s="27">
        <v>3</v>
      </c>
      <c r="C8432" t="s">
        <v>1963</v>
      </c>
      <c r="D8432">
        <v>2016</v>
      </c>
    </row>
    <row r="8433" spans="1:4" x14ac:dyDescent="0.3">
      <c r="A8433" s="18" t="s">
        <v>89</v>
      </c>
      <c r="B8433" s="27">
        <v>3</v>
      </c>
      <c r="C8433" t="s">
        <v>1963</v>
      </c>
      <c r="D8433">
        <v>2016</v>
      </c>
    </row>
    <row r="8434" spans="1:4" x14ac:dyDescent="0.3">
      <c r="A8434" s="18" t="s">
        <v>89</v>
      </c>
      <c r="B8434" s="27">
        <v>3</v>
      </c>
      <c r="C8434" t="s">
        <v>1963</v>
      </c>
      <c r="D8434">
        <v>2016</v>
      </c>
    </row>
    <row r="8435" spans="1:4" x14ac:dyDescent="0.3">
      <c r="A8435" s="18" t="s">
        <v>89</v>
      </c>
      <c r="B8435" s="27">
        <v>3</v>
      </c>
      <c r="C8435" t="s">
        <v>1963</v>
      </c>
      <c r="D8435">
        <v>2016</v>
      </c>
    </row>
    <row r="8436" spans="1:4" x14ac:dyDescent="0.3">
      <c r="A8436" s="18" t="s">
        <v>89</v>
      </c>
      <c r="B8436" s="27">
        <v>3</v>
      </c>
      <c r="C8436" t="s">
        <v>1963</v>
      </c>
      <c r="D8436">
        <v>2016</v>
      </c>
    </row>
    <row r="8437" spans="1:4" x14ac:dyDescent="0.3">
      <c r="A8437" s="18" t="s">
        <v>89</v>
      </c>
      <c r="B8437" s="27">
        <v>3</v>
      </c>
      <c r="C8437" t="s">
        <v>1963</v>
      </c>
      <c r="D8437">
        <v>2016</v>
      </c>
    </row>
    <row r="8438" spans="1:4" x14ac:dyDescent="0.3">
      <c r="A8438" s="18" t="s">
        <v>89</v>
      </c>
      <c r="B8438" s="27">
        <v>3</v>
      </c>
      <c r="C8438" t="s">
        <v>1963</v>
      </c>
      <c r="D8438">
        <v>2016</v>
      </c>
    </row>
    <row r="8439" spans="1:4" x14ac:dyDescent="0.3">
      <c r="A8439" s="18" t="s">
        <v>89</v>
      </c>
      <c r="B8439" s="27">
        <v>3</v>
      </c>
      <c r="C8439" t="s">
        <v>1963</v>
      </c>
      <c r="D8439">
        <v>2016</v>
      </c>
    </row>
    <row r="8440" spans="1:4" x14ac:dyDescent="0.3">
      <c r="A8440" s="18" t="s">
        <v>89</v>
      </c>
      <c r="B8440" s="27">
        <v>3</v>
      </c>
      <c r="C8440" t="s">
        <v>1963</v>
      </c>
      <c r="D8440">
        <v>2016</v>
      </c>
    </row>
    <row r="8441" spans="1:4" x14ac:dyDescent="0.3">
      <c r="A8441" s="18" t="s">
        <v>89</v>
      </c>
      <c r="B8441" s="27">
        <v>3</v>
      </c>
      <c r="C8441" t="s">
        <v>1963</v>
      </c>
      <c r="D8441">
        <v>2016</v>
      </c>
    </row>
    <row r="8442" spans="1:4" x14ac:dyDescent="0.3">
      <c r="A8442" s="18" t="s">
        <v>89</v>
      </c>
      <c r="B8442" s="27">
        <v>3</v>
      </c>
      <c r="C8442" t="s">
        <v>1963</v>
      </c>
      <c r="D8442">
        <v>2016</v>
      </c>
    </row>
    <row r="8443" spans="1:4" x14ac:dyDescent="0.3">
      <c r="A8443" s="18" t="s">
        <v>89</v>
      </c>
      <c r="B8443" s="27">
        <v>3</v>
      </c>
      <c r="C8443" t="s">
        <v>1963</v>
      </c>
      <c r="D8443">
        <v>2016</v>
      </c>
    </row>
    <row r="8444" spans="1:4" x14ac:dyDescent="0.3">
      <c r="A8444" s="18" t="s">
        <v>89</v>
      </c>
      <c r="B8444" s="27">
        <v>3</v>
      </c>
      <c r="C8444" t="s">
        <v>1963</v>
      </c>
      <c r="D8444">
        <v>2016</v>
      </c>
    </row>
    <row r="8445" spans="1:4" x14ac:dyDescent="0.3">
      <c r="A8445" s="18" t="s">
        <v>89</v>
      </c>
      <c r="B8445" s="27">
        <v>3</v>
      </c>
      <c r="C8445" t="s">
        <v>1963</v>
      </c>
      <c r="D8445">
        <v>2016</v>
      </c>
    </row>
    <row r="8446" spans="1:4" x14ac:dyDescent="0.3">
      <c r="A8446" s="18" t="s">
        <v>89</v>
      </c>
      <c r="B8446" s="27">
        <v>3</v>
      </c>
      <c r="C8446" t="s">
        <v>1963</v>
      </c>
      <c r="D8446">
        <v>2016</v>
      </c>
    </row>
    <row r="8447" spans="1:4" x14ac:dyDescent="0.3">
      <c r="A8447" s="18" t="s">
        <v>89</v>
      </c>
      <c r="B8447" s="27">
        <v>3</v>
      </c>
      <c r="C8447" t="s">
        <v>1963</v>
      </c>
      <c r="D8447">
        <v>2016</v>
      </c>
    </row>
    <row r="8448" spans="1:4" x14ac:dyDescent="0.3">
      <c r="A8448" s="18" t="s">
        <v>89</v>
      </c>
      <c r="B8448" s="27">
        <v>3</v>
      </c>
      <c r="C8448" t="s">
        <v>1963</v>
      </c>
      <c r="D8448">
        <v>2016</v>
      </c>
    </row>
    <row r="8449" spans="1:4" x14ac:dyDescent="0.3">
      <c r="A8449" s="18" t="s">
        <v>89</v>
      </c>
      <c r="B8449" s="27">
        <v>3</v>
      </c>
      <c r="C8449" t="s">
        <v>1963</v>
      </c>
      <c r="D8449">
        <v>2016</v>
      </c>
    </row>
    <row r="8450" spans="1:4" x14ac:dyDescent="0.3">
      <c r="A8450" s="18" t="s">
        <v>89</v>
      </c>
      <c r="B8450" s="27">
        <v>3</v>
      </c>
      <c r="C8450" t="s">
        <v>1963</v>
      </c>
      <c r="D8450">
        <v>2016</v>
      </c>
    </row>
    <row r="8451" spans="1:4" x14ac:dyDescent="0.3">
      <c r="A8451" s="18" t="s">
        <v>89</v>
      </c>
      <c r="B8451" s="27">
        <v>3</v>
      </c>
      <c r="C8451" t="s">
        <v>1963</v>
      </c>
      <c r="D8451">
        <v>2016</v>
      </c>
    </row>
    <row r="8452" spans="1:4" x14ac:dyDescent="0.3">
      <c r="A8452" s="18" t="s">
        <v>89</v>
      </c>
      <c r="B8452" s="27">
        <v>3</v>
      </c>
      <c r="C8452" t="s">
        <v>1963</v>
      </c>
      <c r="D8452">
        <v>2016</v>
      </c>
    </row>
    <row r="8453" spans="1:4" x14ac:dyDescent="0.3">
      <c r="A8453" s="18" t="s">
        <v>89</v>
      </c>
      <c r="B8453" s="27">
        <v>3</v>
      </c>
      <c r="C8453" t="s">
        <v>1963</v>
      </c>
      <c r="D8453">
        <v>2016</v>
      </c>
    </row>
    <row r="8454" spans="1:4" x14ac:dyDescent="0.3">
      <c r="A8454" s="18" t="s">
        <v>89</v>
      </c>
      <c r="B8454" s="27">
        <v>3</v>
      </c>
      <c r="C8454" t="s">
        <v>1963</v>
      </c>
      <c r="D8454">
        <v>2016</v>
      </c>
    </row>
    <row r="8455" spans="1:4" x14ac:dyDescent="0.3">
      <c r="A8455" s="18" t="s">
        <v>89</v>
      </c>
      <c r="B8455" s="27">
        <v>3</v>
      </c>
      <c r="C8455" t="s">
        <v>1963</v>
      </c>
      <c r="D8455">
        <v>2016</v>
      </c>
    </row>
    <row r="8456" spans="1:4" x14ac:dyDescent="0.3">
      <c r="A8456" s="18" t="s">
        <v>89</v>
      </c>
      <c r="B8456" s="27">
        <v>3</v>
      </c>
      <c r="C8456" t="s">
        <v>1963</v>
      </c>
      <c r="D8456">
        <v>2016</v>
      </c>
    </row>
    <row r="8457" spans="1:4" x14ac:dyDescent="0.3">
      <c r="A8457" s="18" t="s">
        <v>89</v>
      </c>
      <c r="B8457" s="27">
        <v>3</v>
      </c>
      <c r="C8457" t="s">
        <v>1963</v>
      </c>
      <c r="D8457">
        <v>2016</v>
      </c>
    </row>
    <row r="8458" spans="1:4" x14ac:dyDescent="0.3">
      <c r="A8458" s="18" t="s">
        <v>89</v>
      </c>
      <c r="B8458" s="27">
        <v>3</v>
      </c>
      <c r="C8458" t="s">
        <v>1963</v>
      </c>
      <c r="D8458">
        <v>2016</v>
      </c>
    </row>
    <row r="8459" spans="1:4" x14ac:dyDescent="0.3">
      <c r="A8459" s="18" t="s">
        <v>89</v>
      </c>
      <c r="B8459" s="27">
        <v>3</v>
      </c>
      <c r="C8459" t="s">
        <v>1963</v>
      </c>
      <c r="D8459">
        <v>2016</v>
      </c>
    </row>
    <row r="8460" spans="1:4" x14ac:dyDescent="0.3">
      <c r="A8460" s="18" t="s">
        <v>89</v>
      </c>
      <c r="B8460" s="27">
        <v>3</v>
      </c>
      <c r="C8460" t="s">
        <v>1963</v>
      </c>
      <c r="D8460">
        <v>2016</v>
      </c>
    </row>
    <row r="8461" spans="1:4" x14ac:dyDescent="0.3">
      <c r="A8461" s="18" t="s">
        <v>89</v>
      </c>
      <c r="B8461" s="27">
        <v>3</v>
      </c>
      <c r="C8461" t="s">
        <v>1963</v>
      </c>
      <c r="D8461">
        <v>2016</v>
      </c>
    </row>
    <row r="8462" spans="1:4" x14ac:dyDescent="0.3">
      <c r="A8462" s="18" t="s">
        <v>89</v>
      </c>
      <c r="B8462" s="27">
        <v>3</v>
      </c>
      <c r="C8462" t="s">
        <v>1963</v>
      </c>
      <c r="D8462">
        <v>2016</v>
      </c>
    </row>
    <row r="8463" spans="1:4" x14ac:dyDescent="0.3">
      <c r="A8463" s="18" t="s">
        <v>89</v>
      </c>
      <c r="B8463" s="27">
        <v>3</v>
      </c>
      <c r="C8463" t="s">
        <v>1963</v>
      </c>
      <c r="D8463">
        <v>2016</v>
      </c>
    </row>
    <row r="8464" spans="1:4" x14ac:dyDescent="0.3">
      <c r="A8464" s="18" t="s">
        <v>89</v>
      </c>
      <c r="B8464" s="27">
        <v>3</v>
      </c>
      <c r="C8464" t="s">
        <v>1963</v>
      </c>
      <c r="D8464">
        <v>2016</v>
      </c>
    </row>
    <row r="8465" spans="1:4" x14ac:dyDescent="0.3">
      <c r="A8465" s="18" t="s">
        <v>89</v>
      </c>
      <c r="B8465" s="27">
        <v>3</v>
      </c>
      <c r="C8465" t="s">
        <v>1963</v>
      </c>
      <c r="D8465">
        <v>2016</v>
      </c>
    </row>
    <row r="8466" spans="1:4" x14ac:dyDescent="0.3">
      <c r="A8466" s="18" t="s">
        <v>89</v>
      </c>
      <c r="B8466" s="27">
        <v>3</v>
      </c>
      <c r="C8466" t="s">
        <v>1963</v>
      </c>
      <c r="D8466">
        <v>2016</v>
      </c>
    </row>
    <row r="8467" spans="1:4" x14ac:dyDescent="0.3">
      <c r="A8467" s="18" t="s">
        <v>89</v>
      </c>
      <c r="B8467" s="27">
        <v>3</v>
      </c>
      <c r="C8467" t="s">
        <v>1963</v>
      </c>
      <c r="D8467">
        <v>2016</v>
      </c>
    </row>
    <row r="8468" spans="1:4" x14ac:dyDescent="0.3">
      <c r="A8468" s="18" t="s">
        <v>89</v>
      </c>
      <c r="B8468" s="27">
        <v>3</v>
      </c>
      <c r="C8468" t="s">
        <v>1963</v>
      </c>
      <c r="D8468">
        <v>2016</v>
      </c>
    </row>
    <row r="8469" spans="1:4" x14ac:dyDescent="0.3">
      <c r="A8469" s="18" t="s">
        <v>89</v>
      </c>
      <c r="B8469" s="27">
        <v>3</v>
      </c>
      <c r="C8469" t="s">
        <v>1963</v>
      </c>
      <c r="D8469">
        <v>2016</v>
      </c>
    </row>
    <row r="8470" spans="1:4" x14ac:dyDescent="0.3">
      <c r="A8470" s="18" t="s">
        <v>89</v>
      </c>
      <c r="B8470" s="27">
        <v>3</v>
      </c>
      <c r="C8470" t="s">
        <v>1963</v>
      </c>
      <c r="D8470">
        <v>2016</v>
      </c>
    </row>
    <row r="8471" spans="1:4" x14ac:dyDescent="0.3">
      <c r="A8471" s="18" t="s">
        <v>89</v>
      </c>
      <c r="B8471" s="27">
        <v>3</v>
      </c>
      <c r="C8471" t="s">
        <v>1963</v>
      </c>
      <c r="D8471">
        <v>2016</v>
      </c>
    </row>
    <row r="8472" spans="1:4" x14ac:dyDescent="0.3">
      <c r="A8472" s="18" t="s">
        <v>89</v>
      </c>
      <c r="B8472" s="27">
        <v>3</v>
      </c>
      <c r="C8472" t="s">
        <v>1963</v>
      </c>
      <c r="D8472">
        <v>2016</v>
      </c>
    </row>
    <row r="8473" spans="1:4" x14ac:dyDescent="0.3">
      <c r="A8473" s="18" t="s">
        <v>89</v>
      </c>
      <c r="B8473" s="27">
        <v>3</v>
      </c>
      <c r="C8473" t="s">
        <v>1963</v>
      </c>
      <c r="D8473">
        <v>2016</v>
      </c>
    </row>
    <row r="8474" spans="1:4" x14ac:dyDescent="0.3">
      <c r="A8474" s="18" t="s">
        <v>89</v>
      </c>
      <c r="B8474" s="27">
        <v>3</v>
      </c>
      <c r="C8474" t="s">
        <v>1963</v>
      </c>
      <c r="D8474">
        <v>2016</v>
      </c>
    </row>
    <row r="8475" spans="1:4" x14ac:dyDescent="0.3">
      <c r="A8475" s="18" t="s">
        <v>89</v>
      </c>
      <c r="B8475" s="27">
        <v>3</v>
      </c>
      <c r="C8475" t="s">
        <v>1963</v>
      </c>
      <c r="D8475">
        <v>2016</v>
      </c>
    </row>
    <row r="8476" spans="1:4" x14ac:dyDescent="0.3">
      <c r="A8476" s="18" t="s">
        <v>89</v>
      </c>
      <c r="B8476" s="27">
        <v>3</v>
      </c>
      <c r="C8476" t="s">
        <v>1963</v>
      </c>
      <c r="D8476">
        <v>2016</v>
      </c>
    </row>
    <row r="8477" spans="1:4" x14ac:dyDescent="0.3">
      <c r="A8477" s="18" t="s">
        <v>89</v>
      </c>
      <c r="B8477" s="27">
        <v>3</v>
      </c>
      <c r="C8477" t="s">
        <v>1963</v>
      </c>
      <c r="D8477">
        <v>2016</v>
      </c>
    </row>
    <row r="8478" spans="1:4" x14ac:dyDescent="0.3">
      <c r="A8478" s="18" t="s">
        <v>89</v>
      </c>
      <c r="B8478" s="27">
        <v>3</v>
      </c>
      <c r="C8478" t="s">
        <v>1963</v>
      </c>
      <c r="D8478">
        <v>2016</v>
      </c>
    </row>
    <row r="8479" spans="1:4" x14ac:dyDescent="0.3">
      <c r="A8479" s="18" t="s">
        <v>89</v>
      </c>
      <c r="B8479" s="27">
        <v>3</v>
      </c>
      <c r="C8479" t="s">
        <v>1963</v>
      </c>
      <c r="D8479">
        <v>2016</v>
      </c>
    </row>
    <row r="8480" spans="1:4" x14ac:dyDescent="0.3">
      <c r="A8480" s="18" t="s">
        <v>89</v>
      </c>
      <c r="B8480" s="27">
        <v>3</v>
      </c>
      <c r="C8480" t="s">
        <v>1963</v>
      </c>
      <c r="D8480">
        <v>2016</v>
      </c>
    </row>
    <row r="8481" spans="1:4" x14ac:dyDescent="0.3">
      <c r="A8481" s="18" t="s">
        <v>89</v>
      </c>
      <c r="B8481" s="27">
        <v>3</v>
      </c>
      <c r="C8481" t="s">
        <v>1963</v>
      </c>
      <c r="D8481">
        <v>2016</v>
      </c>
    </row>
    <row r="8482" spans="1:4" x14ac:dyDescent="0.3">
      <c r="A8482" s="18" t="s">
        <v>89</v>
      </c>
      <c r="B8482" s="27">
        <v>3</v>
      </c>
      <c r="C8482" t="s">
        <v>1963</v>
      </c>
      <c r="D8482">
        <v>2016</v>
      </c>
    </row>
    <row r="8483" spans="1:4" x14ac:dyDescent="0.3">
      <c r="A8483" s="18" t="s">
        <v>89</v>
      </c>
      <c r="B8483" s="27">
        <v>3</v>
      </c>
      <c r="C8483" t="s">
        <v>1963</v>
      </c>
      <c r="D8483">
        <v>2016</v>
      </c>
    </row>
    <row r="8484" spans="1:4" x14ac:dyDescent="0.3">
      <c r="A8484" s="18" t="s">
        <v>89</v>
      </c>
      <c r="B8484" s="27">
        <v>3</v>
      </c>
      <c r="C8484" t="s">
        <v>1963</v>
      </c>
      <c r="D8484">
        <v>2016</v>
      </c>
    </row>
    <row r="8485" spans="1:4" x14ac:dyDescent="0.3">
      <c r="A8485" s="18" t="s">
        <v>89</v>
      </c>
      <c r="B8485" s="27">
        <v>3</v>
      </c>
      <c r="C8485" t="s">
        <v>1963</v>
      </c>
      <c r="D8485">
        <v>2016</v>
      </c>
    </row>
    <row r="8486" spans="1:4" x14ac:dyDescent="0.3">
      <c r="A8486" s="18" t="s">
        <v>89</v>
      </c>
      <c r="B8486" s="27">
        <v>3</v>
      </c>
      <c r="C8486" t="s">
        <v>1963</v>
      </c>
      <c r="D8486">
        <v>2016</v>
      </c>
    </row>
    <row r="8487" spans="1:4" x14ac:dyDescent="0.3">
      <c r="A8487" s="18" t="s">
        <v>89</v>
      </c>
      <c r="B8487" s="27">
        <v>3</v>
      </c>
      <c r="C8487" t="s">
        <v>1963</v>
      </c>
      <c r="D8487">
        <v>2016</v>
      </c>
    </row>
    <row r="8488" spans="1:4" x14ac:dyDescent="0.3">
      <c r="A8488" s="18" t="s">
        <v>89</v>
      </c>
      <c r="B8488" s="27">
        <v>3</v>
      </c>
      <c r="C8488" t="s">
        <v>1963</v>
      </c>
      <c r="D8488">
        <v>2016</v>
      </c>
    </row>
    <row r="8489" spans="1:4" x14ac:dyDescent="0.3">
      <c r="A8489" s="18" t="s">
        <v>89</v>
      </c>
      <c r="B8489" s="27">
        <v>3</v>
      </c>
      <c r="C8489" t="s">
        <v>1963</v>
      </c>
      <c r="D8489">
        <v>2016</v>
      </c>
    </row>
    <row r="8490" spans="1:4" x14ac:dyDescent="0.3">
      <c r="A8490" s="18" t="s">
        <v>89</v>
      </c>
      <c r="B8490" s="27">
        <v>3</v>
      </c>
      <c r="C8490" t="s">
        <v>1963</v>
      </c>
      <c r="D8490">
        <v>2016</v>
      </c>
    </row>
    <row r="8491" spans="1:4" x14ac:dyDescent="0.3">
      <c r="A8491" s="18" t="s">
        <v>89</v>
      </c>
      <c r="B8491" s="27">
        <v>3</v>
      </c>
      <c r="C8491" t="s">
        <v>1963</v>
      </c>
      <c r="D8491">
        <v>2016</v>
      </c>
    </row>
    <row r="8492" spans="1:4" x14ac:dyDescent="0.3">
      <c r="A8492" s="18" t="s">
        <v>89</v>
      </c>
      <c r="B8492" s="27">
        <v>3</v>
      </c>
      <c r="C8492" t="s">
        <v>1963</v>
      </c>
      <c r="D8492">
        <v>2016</v>
      </c>
    </row>
    <row r="8493" spans="1:4" x14ac:dyDescent="0.3">
      <c r="A8493" s="18" t="s">
        <v>89</v>
      </c>
      <c r="B8493" s="27">
        <v>3</v>
      </c>
      <c r="C8493" t="s">
        <v>1963</v>
      </c>
      <c r="D8493">
        <v>2016</v>
      </c>
    </row>
    <row r="8494" spans="1:4" x14ac:dyDescent="0.3">
      <c r="A8494" s="18" t="s">
        <v>89</v>
      </c>
      <c r="B8494" s="27">
        <v>3</v>
      </c>
      <c r="C8494" t="s">
        <v>1963</v>
      </c>
      <c r="D8494">
        <v>2016</v>
      </c>
    </row>
    <row r="8495" spans="1:4" x14ac:dyDescent="0.3">
      <c r="A8495" s="18" t="s">
        <v>89</v>
      </c>
      <c r="B8495" s="27">
        <v>3</v>
      </c>
      <c r="C8495" t="s">
        <v>1963</v>
      </c>
      <c r="D8495">
        <v>2016</v>
      </c>
    </row>
    <row r="8496" spans="1:4" x14ac:dyDescent="0.3">
      <c r="A8496" s="18" t="s">
        <v>89</v>
      </c>
      <c r="B8496" s="27">
        <v>3</v>
      </c>
      <c r="C8496" t="s">
        <v>1963</v>
      </c>
      <c r="D8496">
        <v>2016</v>
      </c>
    </row>
    <row r="8497" spans="1:4" x14ac:dyDescent="0.3">
      <c r="A8497" s="18" t="s">
        <v>89</v>
      </c>
      <c r="B8497" s="27">
        <v>3</v>
      </c>
      <c r="C8497" t="s">
        <v>1963</v>
      </c>
      <c r="D8497">
        <v>2016</v>
      </c>
    </row>
    <row r="8498" spans="1:4" x14ac:dyDescent="0.3">
      <c r="A8498" s="18" t="s">
        <v>89</v>
      </c>
      <c r="B8498" s="27">
        <v>3</v>
      </c>
      <c r="C8498" t="s">
        <v>1963</v>
      </c>
      <c r="D8498">
        <v>2016</v>
      </c>
    </row>
    <row r="8499" spans="1:4" x14ac:dyDescent="0.3">
      <c r="A8499" s="18" t="s">
        <v>89</v>
      </c>
      <c r="B8499" s="27">
        <v>3</v>
      </c>
      <c r="C8499" t="s">
        <v>1963</v>
      </c>
      <c r="D8499">
        <v>2016</v>
      </c>
    </row>
    <row r="8500" spans="1:4" x14ac:dyDescent="0.3">
      <c r="A8500" s="18" t="s">
        <v>89</v>
      </c>
      <c r="B8500" s="27">
        <v>3</v>
      </c>
      <c r="C8500" t="s">
        <v>1963</v>
      </c>
      <c r="D8500">
        <v>2016</v>
      </c>
    </row>
    <row r="8501" spans="1:4" x14ac:dyDescent="0.3">
      <c r="A8501" s="18" t="s">
        <v>89</v>
      </c>
      <c r="B8501" s="27">
        <v>3</v>
      </c>
      <c r="C8501" t="s">
        <v>1963</v>
      </c>
      <c r="D8501">
        <v>2016</v>
      </c>
    </row>
    <row r="8502" spans="1:4" x14ac:dyDescent="0.3">
      <c r="A8502" s="18" t="s">
        <v>89</v>
      </c>
      <c r="B8502" s="27">
        <v>3</v>
      </c>
      <c r="C8502" t="s">
        <v>1963</v>
      </c>
      <c r="D8502">
        <v>2016</v>
      </c>
    </row>
    <row r="8503" spans="1:4" x14ac:dyDescent="0.3">
      <c r="A8503" s="18" t="s">
        <v>89</v>
      </c>
      <c r="B8503" s="27">
        <v>3</v>
      </c>
      <c r="C8503" t="s">
        <v>1963</v>
      </c>
      <c r="D8503">
        <v>2016</v>
      </c>
    </row>
    <row r="8504" spans="1:4" x14ac:dyDescent="0.3">
      <c r="A8504" s="18" t="s">
        <v>89</v>
      </c>
      <c r="B8504" s="27">
        <v>3</v>
      </c>
      <c r="C8504" t="s">
        <v>1963</v>
      </c>
      <c r="D8504">
        <v>2016</v>
      </c>
    </row>
    <row r="8505" spans="1:4" x14ac:dyDescent="0.3">
      <c r="A8505" s="18" t="s">
        <v>89</v>
      </c>
      <c r="B8505" s="27">
        <v>3</v>
      </c>
      <c r="C8505" t="s">
        <v>1963</v>
      </c>
      <c r="D8505">
        <v>2016</v>
      </c>
    </row>
    <row r="8506" spans="1:4" x14ac:dyDescent="0.3">
      <c r="A8506" s="18" t="s">
        <v>89</v>
      </c>
      <c r="B8506" s="27">
        <v>3</v>
      </c>
      <c r="C8506" t="s">
        <v>1963</v>
      </c>
      <c r="D8506">
        <v>2016</v>
      </c>
    </row>
    <row r="8507" spans="1:4" x14ac:dyDescent="0.3">
      <c r="A8507" s="18" t="s">
        <v>89</v>
      </c>
      <c r="B8507" s="27">
        <v>3</v>
      </c>
      <c r="C8507" t="s">
        <v>1963</v>
      </c>
      <c r="D8507">
        <v>2016</v>
      </c>
    </row>
    <row r="8508" spans="1:4" x14ac:dyDescent="0.3">
      <c r="A8508" s="18" t="s">
        <v>89</v>
      </c>
      <c r="B8508" s="27">
        <v>3</v>
      </c>
      <c r="C8508" t="s">
        <v>1963</v>
      </c>
      <c r="D8508">
        <v>2016</v>
      </c>
    </row>
    <row r="8509" spans="1:4" x14ac:dyDescent="0.3">
      <c r="A8509" s="18" t="s">
        <v>89</v>
      </c>
      <c r="B8509" s="27">
        <v>3</v>
      </c>
      <c r="C8509" t="s">
        <v>1963</v>
      </c>
      <c r="D8509">
        <v>2016</v>
      </c>
    </row>
    <row r="8510" spans="1:4" x14ac:dyDescent="0.3">
      <c r="A8510" s="18" t="s">
        <v>89</v>
      </c>
      <c r="B8510" s="27">
        <v>3</v>
      </c>
      <c r="C8510" t="s">
        <v>1963</v>
      </c>
      <c r="D8510">
        <v>2016</v>
      </c>
    </row>
    <row r="8511" spans="1:4" x14ac:dyDescent="0.3">
      <c r="A8511" s="18" t="s">
        <v>89</v>
      </c>
      <c r="B8511" s="27">
        <v>3</v>
      </c>
      <c r="C8511" t="s">
        <v>1963</v>
      </c>
      <c r="D8511">
        <v>2016</v>
      </c>
    </row>
    <row r="8512" spans="1:4" x14ac:dyDescent="0.3">
      <c r="A8512" s="18" t="s">
        <v>89</v>
      </c>
      <c r="B8512" s="27">
        <v>3</v>
      </c>
      <c r="C8512" t="s">
        <v>1963</v>
      </c>
      <c r="D8512">
        <v>2016</v>
      </c>
    </row>
    <row r="8513" spans="1:4" x14ac:dyDescent="0.3">
      <c r="A8513" s="18" t="s">
        <v>89</v>
      </c>
      <c r="B8513" s="27">
        <v>3</v>
      </c>
      <c r="C8513" t="s">
        <v>1963</v>
      </c>
      <c r="D8513">
        <v>2016</v>
      </c>
    </row>
    <row r="8514" spans="1:4" x14ac:dyDescent="0.3">
      <c r="A8514" s="18" t="s">
        <v>89</v>
      </c>
      <c r="B8514" s="27">
        <v>3</v>
      </c>
      <c r="C8514" t="s">
        <v>1963</v>
      </c>
      <c r="D8514">
        <v>2016</v>
      </c>
    </row>
    <row r="8515" spans="1:4" x14ac:dyDescent="0.3">
      <c r="A8515" s="18" t="s">
        <v>89</v>
      </c>
      <c r="B8515" s="27">
        <v>3</v>
      </c>
      <c r="C8515" t="s">
        <v>1963</v>
      </c>
      <c r="D8515">
        <v>2016</v>
      </c>
    </row>
    <row r="8516" spans="1:4" x14ac:dyDescent="0.3">
      <c r="A8516" s="18" t="s">
        <v>89</v>
      </c>
      <c r="B8516" s="27">
        <v>3</v>
      </c>
      <c r="C8516" t="s">
        <v>1963</v>
      </c>
      <c r="D8516">
        <v>2016</v>
      </c>
    </row>
    <row r="8517" spans="1:4" x14ac:dyDescent="0.3">
      <c r="A8517" s="18" t="s">
        <v>89</v>
      </c>
      <c r="B8517" s="27">
        <v>3</v>
      </c>
      <c r="C8517" t="s">
        <v>1963</v>
      </c>
      <c r="D8517">
        <v>2016</v>
      </c>
    </row>
    <row r="8518" spans="1:4" x14ac:dyDescent="0.3">
      <c r="A8518" s="18" t="s">
        <v>89</v>
      </c>
      <c r="B8518" s="27">
        <v>3</v>
      </c>
      <c r="C8518" t="s">
        <v>1963</v>
      </c>
      <c r="D8518">
        <v>2016</v>
      </c>
    </row>
    <row r="8519" spans="1:4" x14ac:dyDescent="0.3">
      <c r="A8519" s="18" t="s">
        <v>89</v>
      </c>
      <c r="B8519" s="27">
        <v>3</v>
      </c>
      <c r="C8519" t="s">
        <v>1963</v>
      </c>
      <c r="D8519">
        <v>2016</v>
      </c>
    </row>
    <row r="8520" spans="1:4" x14ac:dyDescent="0.3">
      <c r="A8520" s="18" t="s">
        <v>89</v>
      </c>
      <c r="B8520" s="27">
        <v>3</v>
      </c>
      <c r="C8520" t="s">
        <v>1963</v>
      </c>
      <c r="D8520">
        <v>2016</v>
      </c>
    </row>
    <row r="8521" spans="1:4" x14ac:dyDescent="0.3">
      <c r="A8521" s="18" t="s">
        <v>89</v>
      </c>
      <c r="B8521" s="27">
        <v>3</v>
      </c>
      <c r="C8521" t="s">
        <v>1963</v>
      </c>
      <c r="D8521">
        <v>2016</v>
      </c>
    </row>
    <row r="8522" spans="1:4" x14ac:dyDescent="0.3">
      <c r="A8522" s="18" t="s">
        <v>89</v>
      </c>
      <c r="B8522" s="27">
        <v>3</v>
      </c>
      <c r="C8522" t="s">
        <v>1963</v>
      </c>
      <c r="D8522">
        <v>2016</v>
      </c>
    </row>
    <row r="8523" spans="1:4" x14ac:dyDescent="0.3">
      <c r="A8523" s="18" t="s">
        <v>89</v>
      </c>
      <c r="B8523" s="27">
        <v>3</v>
      </c>
      <c r="C8523" t="s">
        <v>1963</v>
      </c>
      <c r="D8523">
        <v>2016</v>
      </c>
    </row>
    <row r="8524" spans="1:4" x14ac:dyDescent="0.3">
      <c r="A8524" s="18" t="s">
        <v>89</v>
      </c>
      <c r="B8524" s="27">
        <v>3</v>
      </c>
      <c r="C8524" t="s">
        <v>1963</v>
      </c>
      <c r="D8524">
        <v>2016</v>
      </c>
    </row>
    <row r="8525" spans="1:4" x14ac:dyDescent="0.3">
      <c r="A8525" s="18" t="s">
        <v>89</v>
      </c>
      <c r="B8525" s="27">
        <v>3</v>
      </c>
      <c r="C8525" t="s">
        <v>1963</v>
      </c>
      <c r="D8525">
        <v>2016</v>
      </c>
    </row>
    <row r="8526" spans="1:4" x14ac:dyDescent="0.3">
      <c r="A8526" s="18" t="s">
        <v>89</v>
      </c>
      <c r="B8526" s="27">
        <v>3</v>
      </c>
      <c r="C8526" t="s">
        <v>1963</v>
      </c>
      <c r="D8526">
        <v>2016</v>
      </c>
    </row>
    <row r="8527" spans="1:4" x14ac:dyDescent="0.3">
      <c r="A8527" s="18" t="s">
        <v>89</v>
      </c>
      <c r="B8527" s="27">
        <v>3</v>
      </c>
      <c r="C8527" t="s">
        <v>1963</v>
      </c>
      <c r="D8527">
        <v>2016</v>
      </c>
    </row>
    <row r="8528" spans="1:4" x14ac:dyDescent="0.3">
      <c r="A8528" s="18" t="s">
        <v>89</v>
      </c>
      <c r="B8528" s="27">
        <v>3</v>
      </c>
      <c r="C8528" t="s">
        <v>1963</v>
      </c>
      <c r="D8528">
        <v>2016</v>
      </c>
    </row>
    <row r="8529" spans="1:4" x14ac:dyDescent="0.3">
      <c r="A8529" s="18" t="s">
        <v>89</v>
      </c>
      <c r="B8529" s="27">
        <v>3</v>
      </c>
      <c r="C8529" t="s">
        <v>1963</v>
      </c>
      <c r="D8529">
        <v>2016</v>
      </c>
    </row>
    <row r="8530" spans="1:4" x14ac:dyDescent="0.3">
      <c r="A8530" s="18" t="s">
        <v>89</v>
      </c>
      <c r="B8530" s="27">
        <v>3</v>
      </c>
      <c r="C8530" t="s">
        <v>1963</v>
      </c>
      <c r="D8530">
        <v>2016</v>
      </c>
    </row>
    <row r="8531" spans="1:4" x14ac:dyDescent="0.3">
      <c r="A8531" s="18" t="s">
        <v>89</v>
      </c>
      <c r="B8531" s="27">
        <v>3</v>
      </c>
      <c r="C8531" t="s">
        <v>1963</v>
      </c>
      <c r="D8531">
        <v>2016</v>
      </c>
    </row>
    <row r="8532" spans="1:4" x14ac:dyDescent="0.3">
      <c r="A8532" s="18" t="s">
        <v>89</v>
      </c>
      <c r="B8532" s="27">
        <v>3</v>
      </c>
      <c r="C8532" t="s">
        <v>1963</v>
      </c>
      <c r="D8532">
        <v>2016</v>
      </c>
    </row>
    <row r="8533" spans="1:4" x14ac:dyDescent="0.3">
      <c r="A8533" s="18" t="s">
        <v>89</v>
      </c>
      <c r="B8533" s="27">
        <v>3</v>
      </c>
      <c r="C8533" t="s">
        <v>1963</v>
      </c>
      <c r="D8533">
        <v>2016</v>
      </c>
    </row>
    <row r="8534" spans="1:4" x14ac:dyDescent="0.3">
      <c r="A8534" s="18" t="s">
        <v>89</v>
      </c>
      <c r="B8534" s="27">
        <v>3</v>
      </c>
      <c r="C8534" t="s">
        <v>1963</v>
      </c>
      <c r="D8534">
        <v>2016</v>
      </c>
    </row>
    <row r="8535" spans="1:4" x14ac:dyDescent="0.3">
      <c r="A8535" s="18" t="s">
        <v>89</v>
      </c>
      <c r="B8535" s="27">
        <v>3</v>
      </c>
      <c r="C8535" t="s">
        <v>1963</v>
      </c>
      <c r="D8535">
        <v>2016</v>
      </c>
    </row>
    <row r="8536" spans="1:4" x14ac:dyDescent="0.3">
      <c r="A8536" s="18" t="s">
        <v>89</v>
      </c>
      <c r="B8536" s="27">
        <v>3</v>
      </c>
      <c r="C8536" t="s">
        <v>1963</v>
      </c>
      <c r="D8536">
        <v>2016</v>
      </c>
    </row>
    <row r="8537" spans="1:4" x14ac:dyDescent="0.3">
      <c r="A8537" s="18" t="s">
        <v>89</v>
      </c>
      <c r="B8537" s="27">
        <v>3</v>
      </c>
      <c r="C8537" t="s">
        <v>1963</v>
      </c>
      <c r="D8537">
        <v>2016</v>
      </c>
    </row>
    <row r="8538" spans="1:4" x14ac:dyDescent="0.3">
      <c r="A8538" s="18" t="s">
        <v>89</v>
      </c>
      <c r="B8538" s="27">
        <v>3</v>
      </c>
      <c r="C8538" t="s">
        <v>1963</v>
      </c>
      <c r="D8538">
        <v>2016</v>
      </c>
    </row>
    <row r="8539" spans="1:4" x14ac:dyDescent="0.3">
      <c r="A8539" s="18" t="s">
        <v>89</v>
      </c>
      <c r="B8539" s="27">
        <v>3</v>
      </c>
      <c r="C8539" t="s">
        <v>1963</v>
      </c>
      <c r="D8539">
        <v>2016</v>
      </c>
    </row>
    <row r="8540" spans="1:4" x14ac:dyDescent="0.3">
      <c r="A8540" s="18" t="s">
        <v>89</v>
      </c>
      <c r="B8540" s="27">
        <v>3</v>
      </c>
      <c r="C8540" t="s">
        <v>1963</v>
      </c>
      <c r="D8540">
        <v>2016</v>
      </c>
    </row>
    <row r="8541" spans="1:4" x14ac:dyDescent="0.3">
      <c r="A8541" s="18" t="s">
        <v>89</v>
      </c>
      <c r="B8541" s="27">
        <v>3</v>
      </c>
      <c r="C8541" t="s">
        <v>1963</v>
      </c>
      <c r="D8541">
        <v>2016</v>
      </c>
    </row>
    <row r="8542" spans="1:4" x14ac:dyDescent="0.3">
      <c r="A8542" s="18" t="s">
        <v>89</v>
      </c>
      <c r="B8542" s="27">
        <v>3</v>
      </c>
      <c r="C8542" t="s">
        <v>1963</v>
      </c>
      <c r="D8542">
        <v>2016</v>
      </c>
    </row>
    <row r="8543" spans="1:4" x14ac:dyDescent="0.3">
      <c r="A8543" s="18" t="s">
        <v>89</v>
      </c>
      <c r="B8543" s="27">
        <v>3</v>
      </c>
      <c r="C8543" t="s">
        <v>1963</v>
      </c>
      <c r="D8543">
        <v>2016</v>
      </c>
    </row>
    <row r="8544" spans="1:4" x14ac:dyDescent="0.3">
      <c r="A8544" s="18" t="s">
        <v>89</v>
      </c>
      <c r="B8544" s="27">
        <v>3</v>
      </c>
      <c r="C8544" t="s">
        <v>1963</v>
      </c>
      <c r="D8544">
        <v>2016</v>
      </c>
    </row>
    <row r="8545" spans="1:4" x14ac:dyDescent="0.3">
      <c r="A8545" s="18" t="s">
        <v>89</v>
      </c>
      <c r="B8545" s="27">
        <v>3</v>
      </c>
      <c r="C8545" t="s">
        <v>1963</v>
      </c>
      <c r="D8545">
        <v>2016</v>
      </c>
    </row>
    <row r="8546" spans="1:4" x14ac:dyDescent="0.3">
      <c r="A8546" s="18" t="s">
        <v>89</v>
      </c>
      <c r="B8546" s="27">
        <v>3</v>
      </c>
      <c r="C8546" t="s">
        <v>1963</v>
      </c>
      <c r="D8546">
        <v>2016</v>
      </c>
    </row>
    <row r="8547" spans="1:4" x14ac:dyDescent="0.3">
      <c r="A8547" s="18" t="s">
        <v>89</v>
      </c>
      <c r="B8547" s="27">
        <v>3</v>
      </c>
      <c r="C8547" t="s">
        <v>1963</v>
      </c>
      <c r="D8547">
        <v>2016</v>
      </c>
    </row>
    <row r="8548" spans="1:4" x14ac:dyDescent="0.3">
      <c r="A8548" s="18" t="s">
        <v>89</v>
      </c>
      <c r="B8548" s="27">
        <v>3</v>
      </c>
      <c r="C8548" t="s">
        <v>1963</v>
      </c>
      <c r="D8548">
        <v>2016</v>
      </c>
    </row>
    <row r="8549" spans="1:4" x14ac:dyDescent="0.3">
      <c r="A8549" s="18" t="s">
        <v>89</v>
      </c>
      <c r="B8549" s="27">
        <v>3</v>
      </c>
      <c r="C8549" t="s">
        <v>1963</v>
      </c>
      <c r="D8549">
        <v>2016</v>
      </c>
    </row>
    <row r="8550" spans="1:4" x14ac:dyDescent="0.3">
      <c r="A8550" s="18" t="s">
        <v>89</v>
      </c>
      <c r="B8550" s="27">
        <v>3</v>
      </c>
      <c r="C8550" t="s">
        <v>1963</v>
      </c>
      <c r="D8550">
        <v>2016</v>
      </c>
    </row>
    <row r="8551" spans="1:4" x14ac:dyDescent="0.3">
      <c r="A8551" s="18" t="s">
        <v>89</v>
      </c>
      <c r="B8551" s="27">
        <v>3</v>
      </c>
      <c r="C8551" t="s">
        <v>1963</v>
      </c>
      <c r="D8551">
        <v>2016</v>
      </c>
    </row>
    <row r="8552" spans="1:4" x14ac:dyDescent="0.3">
      <c r="A8552" s="18" t="s">
        <v>89</v>
      </c>
      <c r="B8552" s="27">
        <v>3</v>
      </c>
      <c r="C8552" t="s">
        <v>1963</v>
      </c>
      <c r="D8552">
        <v>2016</v>
      </c>
    </row>
    <row r="8553" spans="1:4" x14ac:dyDescent="0.3">
      <c r="A8553" s="18" t="s">
        <v>89</v>
      </c>
      <c r="B8553" s="27">
        <v>3</v>
      </c>
      <c r="C8553" t="s">
        <v>1963</v>
      </c>
      <c r="D8553">
        <v>2016</v>
      </c>
    </row>
    <row r="8554" spans="1:4" x14ac:dyDescent="0.3">
      <c r="A8554" s="18" t="s">
        <v>89</v>
      </c>
      <c r="B8554" s="27">
        <v>3</v>
      </c>
      <c r="C8554" t="s">
        <v>1963</v>
      </c>
      <c r="D8554">
        <v>2016</v>
      </c>
    </row>
    <row r="8555" spans="1:4" x14ac:dyDescent="0.3">
      <c r="A8555" s="18" t="s">
        <v>89</v>
      </c>
      <c r="B8555" s="27">
        <v>3</v>
      </c>
      <c r="C8555" t="s">
        <v>1963</v>
      </c>
      <c r="D8555">
        <v>2016</v>
      </c>
    </row>
    <row r="8556" spans="1:4" x14ac:dyDescent="0.3">
      <c r="A8556" s="18" t="s">
        <v>89</v>
      </c>
      <c r="B8556" s="27">
        <v>3</v>
      </c>
      <c r="C8556" t="s">
        <v>1963</v>
      </c>
      <c r="D8556">
        <v>2016</v>
      </c>
    </row>
    <row r="8557" spans="1:4" x14ac:dyDescent="0.3">
      <c r="A8557" s="18" t="s">
        <v>127</v>
      </c>
      <c r="B8557" s="27">
        <v>4</v>
      </c>
      <c r="C8557" t="s">
        <v>1963</v>
      </c>
      <c r="D8557">
        <v>2016</v>
      </c>
    </row>
    <row r="8558" spans="1:4" x14ac:dyDescent="0.3">
      <c r="A8558" s="18" t="s">
        <v>89</v>
      </c>
      <c r="B8558" s="27">
        <v>3</v>
      </c>
      <c r="C8558" t="s">
        <v>1963</v>
      </c>
      <c r="D8558">
        <v>2016</v>
      </c>
    </row>
    <row r="8559" spans="1:4" x14ac:dyDescent="0.3">
      <c r="A8559" s="18" t="s">
        <v>128</v>
      </c>
      <c r="B8559" s="27">
        <v>31</v>
      </c>
      <c r="C8559" t="s">
        <v>1962</v>
      </c>
      <c r="D8559">
        <v>2016</v>
      </c>
    </row>
    <row r="8560" spans="1:4" x14ac:dyDescent="0.3">
      <c r="A8560" s="18" t="s">
        <v>89</v>
      </c>
      <c r="B8560" s="27">
        <v>3</v>
      </c>
      <c r="C8560" t="s">
        <v>1963</v>
      </c>
      <c r="D8560">
        <v>2016</v>
      </c>
    </row>
    <row r="8561" spans="1:4" x14ac:dyDescent="0.3">
      <c r="A8561" s="18" t="s">
        <v>127</v>
      </c>
      <c r="B8561" s="27">
        <v>4</v>
      </c>
      <c r="C8561" t="s">
        <v>1963</v>
      </c>
      <c r="D8561">
        <v>2016</v>
      </c>
    </row>
    <row r="8562" spans="1:4" x14ac:dyDescent="0.3">
      <c r="A8562" s="18" t="s">
        <v>127</v>
      </c>
      <c r="B8562" s="27">
        <v>4</v>
      </c>
      <c r="C8562" t="s">
        <v>1963</v>
      </c>
      <c r="D8562">
        <v>2016</v>
      </c>
    </row>
    <row r="8563" spans="1:4" x14ac:dyDescent="0.3">
      <c r="A8563" s="18" t="s">
        <v>89</v>
      </c>
      <c r="B8563" s="27">
        <v>3</v>
      </c>
      <c r="C8563" t="s">
        <v>1963</v>
      </c>
      <c r="D8563">
        <v>2016</v>
      </c>
    </row>
    <row r="8564" spans="1:4" x14ac:dyDescent="0.3">
      <c r="A8564" s="18" t="s">
        <v>89</v>
      </c>
      <c r="B8564" s="27">
        <v>3</v>
      </c>
      <c r="C8564" t="s">
        <v>1963</v>
      </c>
      <c r="D8564">
        <v>2016</v>
      </c>
    </row>
    <row r="8565" spans="1:4" x14ac:dyDescent="0.3">
      <c r="A8565" s="18" t="s">
        <v>127</v>
      </c>
      <c r="B8565" s="27">
        <v>4</v>
      </c>
      <c r="C8565" t="s">
        <v>1963</v>
      </c>
      <c r="D8565">
        <v>2016</v>
      </c>
    </row>
    <row r="8566" spans="1:4" x14ac:dyDescent="0.3">
      <c r="A8566" s="18" t="s">
        <v>127</v>
      </c>
      <c r="B8566" s="27">
        <v>4</v>
      </c>
      <c r="C8566" t="s">
        <v>1963</v>
      </c>
      <c r="D8566">
        <v>2016</v>
      </c>
    </row>
    <row r="8567" spans="1:4" x14ac:dyDescent="0.3">
      <c r="A8567" s="18" t="s">
        <v>89</v>
      </c>
      <c r="B8567" s="27">
        <v>3</v>
      </c>
      <c r="C8567" t="s">
        <v>1963</v>
      </c>
      <c r="D8567">
        <v>2016</v>
      </c>
    </row>
    <row r="8568" spans="1:4" x14ac:dyDescent="0.3">
      <c r="A8568" s="18" t="s">
        <v>127</v>
      </c>
      <c r="B8568" s="27">
        <v>4</v>
      </c>
      <c r="C8568" t="s">
        <v>1963</v>
      </c>
      <c r="D8568">
        <v>2016</v>
      </c>
    </row>
    <row r="8569" spans="1:4" x14ac:dyDescent="0.3">
      <c r="A8569" s="18" t="s">
        <v>127</v>
      </c>
      <c r="B8569" s="27">
        <v>4</v>
      </c>
      <c r="C8569" t="s">
        <v>1963</v>
      </c>
      <c r="D8569">
        <v>2016</v>
      </c>
    </row>
    <row r="8570" spans="1:4" x14ac:dyDescent="0.3">
      <c r="A8570" s="18" t="s">
        <v>127</v>
      </c>
      <c r="B8570" s="27">
        <v>4</v>
      </c>
      <c r="C8570" t="s">
        <v>1963</v>
      </c>
      <c r="D8570">
        <v>2016</v>
      </c>
    </row>
    <row r="8571" spans="1:4" x14ac:dyDescent="0.3">
      <c r="A8571" s="18" t="s">
        <v>127</v>
      </c>
      <c r="B8571" s="27">
        <v>4</v>
      </c>
      <c r="C8571" t="s">
        <v>1963</v>
      </c>
      <c r="D8571">
        <v>2016</v>
      </c>
    </row>
    <row r="8572" spans="1:4" x14ac:dyDescent="0.3">
      <c r="A8572" s="18" t="s">
        <v>127</v>
      </c>
      <c r="B8572" s="27">
        <v>4</v>
      </c>
      <c r="C8572" t="s">
        <v>1963</v>
      </c>
      <c r="D8572">
        <v>2016</v>
      </c>
    </row>
    <row r="8573" spans="1:4" x14ac:dyDescent="0.3">
      <c r="A8573" s="18" t="s">
        <v>127</v>
      </c>
      <c r="B8573" s="27">
        <v>4</v>
      </c>
      <c r="C8573" t="s">
        <v>1963</v>
      </c>
      <c r="D8573">
        <v>2016</v>
      </c>
    </row>
    <row r="8574" spans="1:4" x14ac:dyDescent="0.3">
      <c r="A8574" s="18" t="s">
        <v>127</v>
      </c>
      <c r="B8574" s="27">
        <v>4</v>
      </c>
      <c r="C8574" t="s">
        <v>1963</v>
      </c>
      <c r="D8574">
        <v>2016</v>
      </c>
    </row>
    <row r="8575" spans="1:4" x14ac:dyDescent="0.3">
      <c r="A8575" s="18" t="s">
        <v>127</v>
      </c>
      <c r="B8575" s="27">
        <v>4</v>
      </c>
      <c r="C8575" t="s">
        <v>1963</v>
      </c>
      <c r="D8575">
        <v>2016</v>
      </c>
    </row>
    <row r="8576" spans="1:4" x14ac:dyDescent="0.3">
      <c r="A8576" s="18" t="s">
        <v>127</v>
      </c>
      <c r="B8576" s="27">
        <v>4</v>
      </c>
      <c r="C8576" t="s">
        <v>1963</v>
      </c>
      <c r="D8576">
        <v>2016</v>
      </c>
    </row>
    <row r="8577" spans="1:4" x14ac:dyDescent="0.3">
      <c r="A8577" s="18" t="s">
        <v>127</v>
      </c>
      <c r="B8577" s="27">
        <v>4</v>
      </c>
      <c r="C8577" t="s">
        <v>1963</v>
      </c>
      <c r="D8577">
        <v>2016</v>
      </c>
    </row>
    <row r="8578" spans="1:4" x14ac:dyDescent="0.3">
      <c r="A8578" s="18" t="s">
        <v>127</v>
      </c>
      <c r="B8578" s="27">
        <v>4</v>
      </c>
      <c r="C8578" t="s">
        <v>1963</v>
      </c>
      <c r="D8578">
        <v>2016</v>
      </c>
    </row>
    <row r="8579" spans="1:4" x14ac:dyDescent="0.3">
      <c r="A8579" s="18" t="s">
        <v>127</v>
      </c>
      <c r="B8579" s="27">
        <v>4</v>
      </c>
      <c r="C8579" t="s">
        <v>1963</v>
      </c>
      <c r="D8579">
        <v>2016</v>
      </c>
    </row>
    <row r="8580" spans="1:4" x14ac:dyDescent="0.3">
      <c r="A8580" s="18" t="s">
        <v>127</v>
      </c>
      <c r="B8580" s="27">
        <v>4</v>
      </c>
      <c r="C8580" t="s">
        <v>1963</v>
      </c>
      <c r="D8580">
        <v>2016</v>
      </c>
    </row>
    <row r="8581" spans="1:4" x14ac:dyDescent="0.3">
      <c r="A8581" s="18" t="s">
        <v>127</v>
      </c>
      <c r="B8581" s="27">
        <v>4</v>
      </c>
      <c r="C8581" t="s">
        <v>1963</v>
      </c>
      <c r="D8581">
        <v>2016</v>
      </c>
    </row>
    <row r="8582" spans="1:4" x14ac:dyDescent="0.3">
      <c r="A8582" s="18" t="s">
        <v>127</v>
      </c>
      <c r="B8582" s="27">
        <v>4</v>
      </c>
      <c r="C8582" t="s">
        <v>1963</v>
      </c>
      <c r="D8582">
        <v>2016</v>
      </c>
    </row>
    <row r="8583" spans="1:4" x14ac:dyDescent="0.3">
      <c r="A8583" s="18" t="s">
        <v>127</v>
      </c>
      <c r="B8583" s="27">
        <v>4</v>
      </c>
      <c r="C8583" t="s">
        <v>1963</v>
      </c>
      <c r="D8583">
        <v>2016</v>
      </c>
    </row>
    <row r="8584" spans="1:4" x14ac:dyDescent="0.3">
      <c r="A8584" s="18" t="s">
        <v>127</v>
      </c>
      <c r="B8584" s="27">
        <v>4</v>
      </c>
      <c r="C8584" t="s">
        <v>1963</v>
      </c>
      <c r="D8584">
        <v>2016</v>
      </c>
    </row>
    <row r="8585" spans="1:4" x14ac:dyDescent="0.3">
      <c r="A8585" s="18" t="s">
        <v>127</v>
      </c>
      <c r="B8585" s="27">
        <v>4</v>
      </c>
      <c r="C8585" t="s">
        <v>1963</v>
      </c>
      <c r="D8585">
        <v>2016</v>
      </c>
    </row>
    <row r="8586" spans="1:4" x14ac:dyDescent="0.3">
      <c r="A8586" s="18" t="s">
        <v>127</v>
      </c>
      <c r="B8586" s="27">
        <v>4</v>
      </c>
      <c r="C8586" t="s">
        <v>1963</v>
      </c>
      <c r="D8586">
        <v>2016</v>
      </c>
    </row>
    <row r="8587" spans="1:4" x14ac:dyDescent="0.3">
      <c r="A8587" s="18" t="s">
        <v>127</v>
      </c>
      <c r="B8587" s="27">
        <v>4</v>
      </c>
      <c r="C8587" t="s">
        <v>1963</v>
      </c>
      <c r="D8587">
        <v>2016</v>
      </c>
    </row>
    <row r="8588" spans="1:4" x14ac:dyDescent="0.3">
      <c r="A8588" s="18" t="s">
        <v>127</v>
      </c>
      <c r="B8588" s="27">
        <v>4</v>
      </c>
      <c r="C8588" t="s">
        <v>1963</v>
      </c>
      <c r="D8588">
        <v>2016</v>
      </c>
    </row>
    <row r="8589" spans="1:4" x14ac:dyDescent="0.3">
      <c r="A8589" s="18" t="s">
        <v>127</v>
      </c>
      <c r="B8589" s="27">
        <v>4</v>
      </c>
      <c r="C8589" t="s">
        <v>1963</v>
      </c>
      <c r="D8589">
        <v>2016</v>
      </c>
    </row>
    <row r="8590" spans="1:4" x14ac:dyDescent="0.3">
      <c r="A8590" s="18" t="s">
        <v>127</v>
      </c>
      <c r="B8590" s="27">
        <v>4</v>
      </c>
      <c r="C8590" t="s">
        <v>1963</v>
      </c>
      <c r="D8590">
        <v>2016</v>
      </c>
    </row>
    <row r="8591" spans="1:4" x14ac:dyDescent="0.3">
      <c r="A8591" s="18" t="s">
        <v>127</v>
      </c>
      <c r="B8591" s="27">
        <v>4</v>
      </c>
      <c r="C8591" t="s">
        <v>1963</v>
      </c>
      <c r="D8591">
        <v>2016</v>
      </c>
    </row>
    <row r="8592" spans="1:4" x14ac:dyDescent="0.3">
      <c r="A8592" s="18" t="s">
        <v>127</v>
      </c>
      <c r="B8592" s="27">
        <v>4</v>
      </c>
      <c r="C8592" t="s">
        <v>1963</v>
      </c>
      <c r="D8592">
        <v>2016</v>
      </c>
    </row>
    <row r="8593" spans="1:4" x14ac:dyDescent="0.3">
      <c r="A8593" s="18" t="s">
        <v>127</v>
      </c>
      <c r="B8593" s="27">
        <v>4</v>
      </c>
      <c r="C8593" t="s">
        <v>1963</v>
      </c>
      <c r="D8593">
        <v>2016</v>
      </c>
    </row>
    <row r="8594" spans="1:4" x14ac:dyDescent="0.3">
      <c r="A8594" s="18" t="s">
        <v>127</v>
      </c>
      <c r="B8594" s="27">
        <v>4</v>
      </c>
      <c r="C8594" t="s">
        <v>1963</v>
      </c>
      <c r="D8594">
        <v>2016</v>
      </c>
    </row>
    <row r="8595" spans="1:4" x14ac:dyDescent="0.3">
      <c r="A8595" s="18" t="s">
        <v>127</v>
      </c>
      <c r="B8595" s="27">
        <v>4</v>
      </c>
      <c r="C8595" t="s">
        <v>1963</v>
      </c>
      <c r="D8595">
        <v>2016</v>
      </c>
    </row>
    <row r="8596" spans="1:4" x14ac:dyDescent="0.3">
      <c r="A8596" s="18" t="s">
        <v>127</v>
      </c>
      <c r="B8596" s="27">
        <v>4</v>
      </c>
      <c r="C8596" t="s">
        <v>1963</v>
      </c>
      <c r="D8596">
        <v>2016</v>
      </c>
    </row>
    <row r="8597" spans="1:4" x14ac:dyDescent="0.3">
      <c r="A8597" s="18" t="s">
        <v>127</v>
      </c>
      <c r="B8597" s="27">
        <v>4</v>
      </c>
      <c r="C8597" t="s">
        <v>1963</v>
      </c>
      <c r="D8597">
        <v>2016</v>
      </c>
    </row>
    <row r="8598" spans="1:4" x14ac:dyDescent="0.3">
      <c r="A8598" s="18" t="s">
        <v>127</v>
      </c>
      <c r="B8598" s="27">
        <v>4</v>
      </c>
      <c r="C8598" t="s">
        <v>1963</v>
      </c>
      <c r="D8598">
        <v>2016</v>
      </c>
    </row>
    <row r="8599" spans="1:4" x14ac:dyDescent="0.3">
      <c r="A8599" s="18" t="s">
        <v>127</v>
      </c>
      <c r="B8599" s="27">
        <v>4</v>
      </c>
      <c r="C8599" t="s">
        <v>1963</v>
      </c>
      <c r="D8599">
        <v>2016</v>
      </c>
    </row>
    <row r="8600" spans="1:4" x14ac:dyDescent="0.3">
      <c r="A8600" s="18" t="s">
        <v>127</v>
      </c>
      <c r="B8600" s="27">
        <v>4</v>
      </c>
      <c r="C8600" t="s">
        <v>1963</v>
      </c>
      <c r="D8600">
        <v>2016</v>
      </c>
    </row>
    <row r="8601" spans="1:4" x14ac:dyDescent="0.3">
      <c r="A8601" s="18" t="s">
        <v>127</v>
      </c>
      <c r="B8601" s="27">
        <v>4</v>
      </c>
      <c r="C8601" t="s">
        <v>1963</v>
      </c>
      <c r="D8601">
        <v>2016</v>
      </c>
    </row>
    <row r="8602" spans="1:4" x14ac:dyDescent="0.3">
      <c r="A8602" s="18" t="s">
        <v>127</v>
      </c>
      <c r="B8602" s="27">
        <v>4</v>
      </c>
      <c r="C8602" t="s">
        <v>1963</v>
      </c>
      <c r="D8602">
        <v>2016</v>
      </c>
    </row>
    <row r="8603" spans="1:4" x14ac:dyDescent="0.3">
      <c r="A8603" s="18" t="s">
        <v>127</v>
      </c>
      <c r="B8603" s="27">
        <v>4</v>
      </c>
      <c r="C8603" t="s">
        <v>1963</v>
      </c>
      <c r="D8603">
        <v>2016</v>
      </c>
    </row>
    <row r="8604" spans="1:4" x14ac:dyDescent="0.3">
      <c r="A8604" s="18" t="s">
        <v>127</v>
      </c>
      <c r="B8604" s="27">
        <v>4</v>
      </c>
      <c r="C8604" t="s">
        <v>1963</v>
      </c>
      <c r="D8604">
        <v>2016</v>
      </c>
    </row>
    <row r="8605" spans="1:4" x14ac:dyDescent="0.3">
      <c r="A8605" s="18" t="s">
        <v>127</v>
      </c>
      <c r="B8605" s="27">
        <v>4</v>
      </c>
      <c r="C8605" t="s">
        <v>1963</v>
      </c>
      <c r="D8605">
        <v>2016</v>
      </c>
    </row>
    <row r="8606" spans="1:4" x14ac:dyDescent="0.3">
      <c r="A8606" s="18" t="s">
        <v>127</v>
      </c>
      <c r="B8606" s="27">
        <v>4</v>
      </c>
      <c r="C8606" t="s">
        <v>1963</v>
      </c>
      <c r="D8606">
        <v>2016</v>
      </c>
    </row>
    <row r="8607" spans="1:4" x14ac:dyDescent="0.3">
      <c r="A8607" s="18" t="s">
        <v>127</v>
      </c>
      <c r="B8607" s="27">
        <v>4</v>
      </c>
      <c r="C8607" t="s">
        <v>1963</v>
      </c>
      <c r="D8607">
        <v>2016</v>
      </c>
    </row>
    <row r="8608" spans="1:4" x14ac:dyDescent="0.3">
      <c r="A8608" s="18" t="s">
        <v>127</v>
      </c>
      <c r="B8608" s="27">
        <v>4</v>
      </c>
      <c r="C8608" t="s">
        <v>1963</v>
      </c>
      <c r="D8608">
        <v>2016</v>
      </c>
    </row>
    <row r="8609" spans="1:4" x14ac:dyDescent="0.3">
      <c r="A8609" s="18" t="s">
        <v>127</v>
      </c>
      <c r="B8609" s="27">
        <v>4</v>
      </c>
      <c r="C8609" t="s">
        <v>1963</v>
      </c>
      <c r="D8609">
        <v>2016</v>
      </c>
    </row>
    <row r="8610" spans="1:4" x14ac:dyDescent="0.3">
      <c r="A8610" s="18" t="s">
        <v>127</v>
      </c>
      <c r="B8610" s="27">
        <v>4</v>
      </c>
      <c r="C8610" t="s">
        <v>1963</v>
      </c>
      <c r="D8610">
        <v>2016</v>
      </c>
    </row>
    <row r="8611" spans="1:4" x14ac:dyDescent="0.3">
      <c r="A8611" s="18" t="s">
        <v>127</v>
      </c>
      <c r="B8611" s="27">
        <v>4</v>
      </c>
      <c r="C8611" t="s">
        <v>1963</v>
      </c>
      <c r="D8611">
        <v>2016</v>
      </c>
    </row>
    <row r="8612" spans="1:4" x14ac:dyDescent="0.3">
      <c r="A8612" s="18" t="s">
        <v>127</v>
      </c>
      <c r="B8612" s="27">
        <v>4</v>
      </c>
      <c r="C8612" t="s">
        <v>1963</v>
      </c>
      <c r="D8612">
        <v>2016</v>
      </c>
    </row>
    <row r="8613" spans="1:4" x14ac:dyDescent="0.3">
      <c r="A8613" s="18" t="s">
        <v>127</v>
      </c>
      <c r="B8613" s="27">
        <v>4</v>
      </c>
      <c r="C8613" t="s">
        <v>1963</v>
      </c>
      <c r="D8613">
        <v>2016</v>
      </c>
    </row>
    <row r="8614" spans="1:4" x14ac:dyDescent="0.3">
      <c r="A8614" s="18" t="s">
        <v>127</v>
      </c>
      <c r="B8614" s="27">
        <v>4</v>
      </c>
      <c r="C8614" t="s">
        <v>1963</v>
      </c>
      <c r="D8614">
        <v>2016</v>
      </c>
    </row>
    <row r="8615" spans="1:4" x14ac:dyDescent="0.3">
      <c r="A8615" s="18" t="s">
        <v>127</v>
      </c>
      <c r="B8615" s="27">
        <v>4</v>
      </c>
      <c r="C8615" t="s">
        <v>1963</v>
      </c>
      <c r="D8615">
        <v>2016</v>
      </c>
    </row>
    <row r="8616" spans="1:4" x14ac:dyDescent="0.3">
      <c r="A8616" s="18" t="s">
        <v>127</v>
      </c>
      <c r="B8616" s="27">
        <v>4</v>
      </c>
      <c r="C8616" t="s">
        <v>1963</v>
      </c>
      <c r="D8616">
        <v>2016</v>
      </c>
    </row>
    <row r="8617" spans="1:4" x14ac:dyDescent="0.3">
      <c r="A8617" s="18" t="s">
        <v>127</v>
      </c>
      <c r="B8617" s="27">
        <v>4</v>
      </c>
      <c r="C8617" t="s">
        <v>1963</v>
      </c>
      <c r="D8617">
        <v>2016</v>
      </c>
    </row>
    <row r="8618" spans="1:4" x14ac:dyDescent="0.3">
      <c r="A8618" s="18" t="s">
        <v>127</v>
      </c>
      <c r="B8618" s="27">
        <v>4</v>
      </c>
      <c r="C8618" t="s">
        <v>1963</v>
      </c>
      <c r="D8618">
        <v>2016</v>
      </c>
    </row>
    <row r="8619" spans="1:4" x14ac:dyDescent="0.3">
      <c r="A8619" s="18" t="s">
        <v>127</v>
      </c>
      <c r="B8619" s="27">
        <v>4</v>
      </c>
      <c r="C8619" t="s">
        <v>1963</v>
      </c>
      <c r="D8619">
        <v>2016</v>
      </c>
    </row>
    <row r="8620" spans="1:4" x14ac:dyDescent="0.3">
      <c r="A8620" s="18" t="s">
        <v>127</v>
      </c>
      <c r="B8620" s="27">
        <v>4</v>
      </c>
      <c r="C8620" t="s">
        <v>1963</v>
      </c>
      <c r="D8620">
        <v>2016</v>
      </c>
    </row>
    <row r="8621" spans="1:4" x14ac:dyDescent="0.3">
      <c r="A8621" s="18" t="s">
        <v>127</v>
      </c>
      <c r="B8621" s="27">
        <v>4</v>
      </c>
      <c r="C8621" t="s">
        <v>1963</v>
      </c>
      <c r="D8621">
        <v>2016</v>
      </c>
    </row>
    <row r="8622" spans="1:4" x14ac:dyDescent="0.3">
      <c r="A8622" s="18" t="s">
        <v>127</v>
      </c>
      <c r="B8622" s="27">
        <v>4</v>
      </c>
      <c r="C8622" t="s">
        <v>1963</v>
      </c>
      <c r="D8622">
        <v>2016</v>
      </c>
    </row>
    <row r="8623" spans="1:4" x14ac:dyDescent="0.3">
      <c r="A8623" s="18" t="s">
        <v>127</v>
      </c>
      <c r="B8623" s="27">
        <v>4</v>
      </c>
      <c r="C8623" t="s">
        <v>1963</v>
      </c>
      <c r="D8623">
        <v>2016</v>
      </c>
    </row>
    <row r="8624" spans="1:4" x14ac:dyDescent="0.3">
      <c r="A8624" s="18" t="s">
        <v>127</v>
      </c>
      <c r="B8624" s="27">
        <v>4</v>
      </c>
      <c r="C8624" t="s">
        <v>1963</v>
      </c>
      <c r="D8624">
        <v>2016</v>
      </c>
    </row>
    <row r="8625" spans="1:4" x14ac:dyDescent="0.3">
      <c r="A8625" s="18" t="s">
        <v>127</v>
      </c>
      <c r="B8625" s="27">
        <v>4</v>
      </c>
      <c r="C8625" t="s">
        <v>1963</v>
      </c>
      <c r="D8625">
        <v>2016</v>
      </c>
    </row>
    <row r="8626" spans="1:4" x14ac:dyDescent="0.3">
      <c r="A8626" s="18" t="s">
        <v>127</v>
      </c>
      <c r="B8626" s="27">
        <v>4</v>
      </c>
      <c r="C8626" t="s">
        <v>1963</v>
      </c>
      <c r="D8626">
        <v>2016</v>
      </c>
    </row>
    <row r="8627" spans="1:4" x14ac:dyDescent="0.3">
      <c r="A8627" s="18" t="s">
        <v>127</v>
      </c>
      <c r="B8627" s="27">
        <v>4</v>
      </c>
      <c r="C8627" t="s">
        <v>1963</v>
      </c>
      <c r="D8627">
        <v>2016</v>
      </c>
    </row>
    <row r="8628" spans="1:4" x14ac:dyDescent="0.3">
      <c r="A8628" s="18" t="s">
        <v>127</v>
      </c>
      <c r="B8628" s="27">
        <v>4</v>
      </c>
      <c r="C8628" t="s">
        <v>1963</v>
      </c>
      <c r="D8628">
        <v>2016</v>
      </c>
    </row>
    <row r="8629" spans="1:4" x14ac:dyDescent="0.3">
      <c r="A8629" s="18" t="s">
        <v>127</v>
      </c>
      <c r="B8629" s="27">
        <v>4</v>
      </c>
      <c r="C8629" t="s">
        <v>1963</v>
      </c>
      <c r="D8629">
        <v>2016</v>
      </c>
    </row>
    <row r="8630" spans="1:4" x14ac:dyDescent="0.3">
      <c r="A8630" s="18" t="s">
        <v>127</v>
      </c>
      <c r="B8630" s="27">
        <v>4</v>
      </c>
      <c r="C8630" t="s">
        <v>1963</v>
      </c>
      <c r="D8630">
        <v>2016</v>
      </c>
    </row>
    <row r="8631" spans="1:4" x14ac:dyDescent="0.3">
      <c r="A8631" s="18" t="s">
        <v>127</v>
      </c>
      <c r="B8631" s="27">
        <v>4</v>
      </c>
      <c r="C8631" t="s">
        <v>1963</v>
      </c>
      <c r="D8631">
        <v>2016</v>
      </c>
    </row>
    <row r="8632" spans="1:4" x14ac:dyDescent="0.3">
      <c r="A8632" s="18" t="s">
        <v>127</v>
      </c>
      <c r="B8632" s="27">
        <v>4</v>
      </c>
      <c r="C8632" t="s">
        <v>1963</v>
      </c>
      <c r="D8632">
        <v>2016</v>
      </c>
    </row>
    <row r="8633" spans="1:4" x14ac:dyDescent="0.3">
      <c r="A8633" s="18" t="s">
        <v>127</v>
      </c>
      <c r="B8633" s="27">
        <v>4</v>
      </c>
      <c r="C8633" t="s">
        <v>1963</v>
      </c>
      <c r="D8633">
        <v>2016</v>
      </c>
    </row>
    <row r="8634" spans="1:4" x14ac:dyDescent="0.3">
      <c r="A8634" s="18" t="s">
        <v>127</v>
      </c>
      <c r="B8634" s="27">
        <v>4</v>
      </c>
      <c r="C8634" t="s">
        <v>1963</v>
      </c>
      <c r="D8634">
        <v>2016</v>
      </c>
    </row>
    <row r="8635" spans="1:4" x14ac:dyDescent="0.3">
      <c r="A8635" s="18" t="s">
        <v>127</v>
      </c>
      <c r="B8635" s="27">
        <v>4</v>
      </c>
      <c r="C8635" t="s">
        <v>1963</v>
      </c>
      <c r="D8635">
        <v>2016</v>
      </c>
    </row>
    <row r="8636" spans="1:4" x14ac:dyDescent="0.3">
      <c r="A8636" s="18" t="s">
        <v>127</v>
      </c>
      <c r="B8636" s="27">
        <v>4</v>
      </c>
      <c r="C8636" t="s">
        <v>1963</v>
      </c>
      <c r="D8636">
        <v>2016</v>
      </c>
    </row>
    <row r="8637" spans="1:4" x14ac:dyDescent="0.3">
      <c r="A8637" s="18" t="s">
        <v>127</v>
      </c>
      <c r="B8637" s="27">
        <v>4</v>
      </c>
      <c r="C8637" t="s">
        <v>1963</v>
      </c>
      <c r="D8637">
        <v>2016</v>
      </c>
    </row>
    <row r="8638" spans="1:4" x14ac:dyDescent="0.3">
      <c r="A8638" s="18" t="s">
        <v>127</v>
      </c>
      <c r="B8638" s="27">
        <v>4</v>
      </c>
      <c r="C8638" t="s">
        <v>1963</v>
      </c>
      <c r="D8638">
        <v>2016</v>
      </c>
    </row>
    <row r="8639" spans="1:4" x14ac:dyDescent="0.3">
      <c r="A8639" s="18" t="s">
        <v>127</v>
      </c>
      <c r="B8639" s="27">
        <v>4</v>
      </c>
      <c r="C8639" t="s">
        <v>1963</v>
      </c>
      <c r="D8639">
        <v>2016</v>
      </c>
    </row>
    <row r="8640" spans="1:4" x14ac:dyDescent="0.3">
      <c r="A8640" s="18" t="s">
        <v>127</v>
      </c>
      <c r="B8640" s="27">
        <v>4</v>
      </c>
      <c r="C8640" t="s">
        <v>1963</v>
      </c>
      <c r="D8640">
        <v>2016</v>
      </c>
    </row>
    <row r="8641" spans="1:4" x14ac:dyDescent="0.3">
      <c r="A8641" s="18" t="s">
        <v>127</v>
      </c>
      <c r="B8641" s="27">
        <v>4</v>
      </c>
      <c r="C8641" t="s">
        <v>1963</v>
      </c>
      <c r="D8641">
        <v>2016</v>
      </c>
    </row>
    <row r="8642" spans="1:4" x14ac:dyDescent="0.3">
      <c r="A8642" s="18" t="s">
        <v>127</v>
      </c>
      <c r="B8642" s="27">
        <v>4</v>
      </c>
      <c r="C8642" t="s">
        <v>1963</v>
      </c>
      <c r="D8642">
        <v>2016</v>
      </c>
    </row>
    <row r="8643" spans="1:4" x14ac:dyDescent="0.3">
      <c r="A8643" s="18" t="s">
        <v>127</v>
      </c>
      <c r="B8643" s="27">
        <v>4</v>
      </c>
      <c r="C8643" t="s">
        <v>1963</v>
      </c>
      <c r="D8643">
        <v>2016</v>
      </c>
    </row>
    <row r="8644" spans="1:4" x14ac:dyDescent="0.3">
      <c r="A8644" s="18" t="s">
        <v>127</v>
      </c>
      <c r="B8644" s="27">
        <v>4</v>
      </c>
      <c r="C8644" t="s">
        <v>1963</v>
      </c>
      <c r="D8644">
        <v>2016</v>
      </c>
    </row>
    <row r="8645" spans="1:4" x14ac:dyDescent="0.3">
      <c r="A8645" s="18" t="s">
        <v>127</v>
      </c>
      <c r="B8645" s="27">
        <v>4</v>
      </c>
      <c r="C8645" t="s">
        <v>1963</v>
      </c>
      <c r="D8645">
        <v>2016</v>
      </c>
    </row>
    <row r="8646" spans="1:4" x14ac:dyDescent="0.3">
      <c r="A8646" s="18" t="s">
        <v>127</v>
      </c>
      <c r="B8646" s="27">
        <v>4</v>
      </c>
      <c r="C8646" t="s">
        <v>1963</v>
      </c>
      <c r="D8646">
        <v>2016</v>
      </c>
    </row>
    <row r="8647" spans="1:4" x14ac:dyDescent="0.3">
      <c r="A8647" s="18" t="s">
        <v>127</v>
      </c>
      <c r="B8647" s="27">
        <v>4</v>
      </c>
      <c r="C8647" t="s">
        <v>1963</v>
      </c>
      <c r="D8647">
        <v>2016</v>
      </c>
    </row>
    <row r="8648" spans="1:4" x14ac:dyDescent="0.3">
      <c r="A8648" s="18" t="s">
        <v>127</v>
      </c>
      <c r="B8648" s="27">
        <v>4</v>
      </c>
      <c r="C8648" t="s">
        <v>1963</v>
      </c>
      <c r="D8648">
        <v>2016</v>
      </c>
    </row>
    <row r="8649" spans="1:4" x14ac:dyDescent="0.3">
      <c r="A8649" s="18" t="s">
        <v>127</v>
      </c>
      <c r="B8649" s="27">
        <v>4</v>
      </c>
      <c r="C8649" t="s">
        <v>1963</v>
      </c>
      <c r="D8649">
        <v>2016</v>
      </c>
    </row>
    <row r="8650" spans="1:4" x14ac:dyDescent="0.3">
      <c r="A8650" s="18" t="s">
        <v>127</v>
      </c>
      <c r="B8650" s="27">
        <v>4</v>
      </c>
      <c r="C8650" t="s">
        <v>1963</v>
      </c>
      <c r="D8650">
        <v>2016</v>
      </c>
    </row>
    <row r="8651" spans="1:4" x14ac:dyDescent="0.3">
      <c r="A8651" s="18" t="s">
        <v>127</v>
      </c>
      <c r="B8651" s="27">
        <v>4</v>
      </c>
      <c r="C8651" t="s">
        <v>1963</v>
      </c>
      <c r="D8651">
        <v>2016</v>
      </c>
    </row>
    <row r="8652" spans="1:4" x14ac:dyDescent="0.3">
      <c r="A8652" s="18" t="s">
        <v>127</v>
      </c>
      <c r="B8652" s="27">
        <v>4</v>
      </c>
      <c r="C8652" t="s">
        <v>1963</v>
      </c>
      <c r="D8652">
        <v>2016</v>
      </c>
    </row>
    <row r="8653" spans="1:4" x14ac:dyDescent="0.3">
      <c r="A8653" s="18" t="s">
        <v>127</v>
      </c>
      <c r="B8653" s="27">
        <v>4</v>
      </c>
      <c r="C8653" t="s">
        <v>1963</v>
      </c>
      <c r="D8653">
        <v>2016</v>
      </c>
    </row>
    <row r="8654" spans="1:4" x14ac:dyDescent="0.3">
      <c r="A8654" s="18" t="s">
        <v>127</v>
      </c>
      <c r="B8654" s="27">
        <v>4</v>
      </c>
      <c r="C8654" t="s">
        <v>1963</v>
      </c>
      <c r="D8654">
        <v>2016</v>
      </c>
    </row>
    <row r="8655" spans="1:4" x14ac:dyDescent="0.3">
      <c r="A8655" s="18" t="s">
        <v>127</v>
      </c>
      <c r="B8655" s="27">
        <v>4</v>
      </c>
      <c r="C8655" t="s">
        <v>1963</v>
      </c>
      <c r="D8655">
        <v>2016</v>
      </c>
    </row>
    <row r="8656" spans="1:4" x14ac:dyDescent="0.3">
      <c r="A8656" s="18" t="s">
        <v>127</v>
      </c>
      <c r="B8656" s="27">
        <v>4</v>
      </c>
      <c r="C8656" t="s">
        <v>1963</v>
      </c>
      <c r="D8656">
        <v>2016</v>
      </c>
    </row>
    <row r="8657" spans="1:4" x14ac:dyDescent="0.3">
      <c r="A8657" s="18" t="s">
        <v>127</v>
      </c>
      <c r="B8657" s="27">
        <v>4</v>
      </c>
      <c r="C8657" t="s">
        <v>1963</v>
      </c>
      <c r="D8657">
        <v>2016</v>
      </c>
    </row>
    <row r="8658" spans="1:4" x14ac:dyDescent="0.3">
      <c r="A8658" s="18" t="s">
        <v>127</v>
      </c>
      <c r="B8658" s="27">
        <v>4</v>
      </c>
      <c r="C8658" t="s">
        <v>1963</v>
      </c>
      <c r="D8658">
        <v>2016</v>
      </c>
    </row>
    <row r="8659" spans="1:4" x14ac:dyDescent="0.3">
      <c r="A8659" s="18" t="s">
        <v>127</v>
      </c>
      <c r="B8659" s="27">
        <v>4</v>
      </c>
      <c r="C8659" t="s">
        <v>1963</v>
      </c>
      <c r="D8659">
        <v>2016</v>
      </c>
    </row>
    <row r="8660" spans="1:4" x14ac:dyDescent="0.3">
      <c r="A8660" s="18" t="s">
        <v>127</v>
      </c>
      <c r="B8660" s="27">
        <v>4</v>
      </c>
      <c r="C8660" t="s">
        <v>1963</v>
      </c>
      <c r="D8660">
        <v>2016</v>
      </c>
    </row>
    <row r="8661" spans="1:4" x14ac:dyDescent="0.3">
      <c r="A8661" s="18" t="s">
        <v>127</v>
      </c>
      <c r="B8661" s="27">
        <v>4</v>
      </c>
      <c r="C8661" t="s">
        <v>1963</v>
      </c>
      <c r="D8661">
        <v>2016</v>
      </c>
    </row>
    <row r="8662" spans="1:4" x14ac:dyDescent="0.3">
      <c r="A8662" s="18" t="s">
        <v>127</v>
      </c>
      <c r="B8662" s="27">
        <v>4</v>
      </c>
      <c r="C8662" t="s">
        <v>1963</v>
      </c>
      <c r="D8662">
        <v>2016</v>
      </c>
    </row>
    <row r="8663" spans="1:4" x14ac:dyDescent="0.3">
      <c r="A8663" s="18" t="s">
        <v>127</v>
      </c>
      <c r="B8663" s="27">
        <v>4</v>
      </c>
      <c r="C8663" t="s">
        <v>1963</v>
      </c>
      <c r="D8663">
        <v>2016</v>
      </c>
    </row>
    <row r="8664" spans="1:4" x14ac:dyDescent="0.3">
      <c r="A8664" s="18" t="s">
        <v>127</v>
      </c>
      <c r="B8664" s="27">
        <v>4</v>
      </c>
      <c r="C8664" t="s">
        <v>1963</v>
      </c>
      <c r="D8664">
        <v>2016</v>
      </c>
    </row>
    <row r="8665" spans="1:4" x14ac:dyDescent="0.3">
      <c r="A8665" s="18" t="s">
        <v>127</v>
      </c>
      <c r="B8665" s="27">
        <v>4</v>
      </c>
      <c r="C8665" t="s">
        <v>1963</v>
      </c>
      <c r="D8665">
        <v>2016</v>
      </c>
    </row>
    <row r="8666" spans="1:4" x14ac:dyDescent="0.3">
      <c r="A8666" s="18" t="s">
        <v>127</v>
      </c>
      <c r="B8666" s="27">
        <v>4</v>
      </c>
      <c r="C8666" t="s">
        <v>1963</v>
      </c>
      <c r="D8666">
        <v>2016</v>
      </c>
    </row>
    <row r="8667" spans="1:4" x14ac:dyDescent="0.3">
      <c r="A8667" s="18" t="s">
        <v>127</v>
      </c>
      <c r="B8667" s="27">
        <v>4</v>
      </c>
      <c r="C8667" t="s">
        <v>1963</v>
      </c>
      <c r="D8667">
        <v>2016</v>
      </c>
    </row>
    <row r="8668" spans="1:4" x14ac:dyDescent="0.3">
      <c r="A8668" s="18" t="s">
        <v>127</v>
      </c>
      <c r="B8668" s="27">
        <v>4</v>
      </c>
      <c r="C8668" t="s">
        <v>1963</v>
      </c>
      <c r="D8668">
        <v>2016</v>
      </c>
    </row>
    <row r="8669" spans="1:4" x14ac:dyDescent="0.3">
      <c r="A8669" s="18" t="s">
        <v>127</v>
      </c>
      <c r="B8669" s="27">
        <v>4</v>
      </c>
      <c r="C8669" t="s">
        <v>1963</v>
      </c>
      <c r="D8669">
        <v>2016</v>
      </c>
    </row>
    <row r="8670" spans="1:4" x14ac:dyDescent="0.3">
      <c r="A8670" s="18" t="s">
        <v>127</v>
      </c>
      <c r="B8670" s="27">
        <v>4</v>
      </c>
      <c r="C8670" t="s">
        <v>1963</v>
      </c>
      <c r="D8670">
        <v>2016</v>
      </c>
    </row>
    <row r="8671" spans="1:4" x14ac:dyDescent="0.3">
      <c r="A8671" s="18" t="s">
        <v>127</v>
      </c>
      <c r="B8671" s="27">
        <v>4</v>
      </c>
      <c r="C8671" t="s">
        <v>1963</v>
      </c>
      <c r="D8671">
        <v>2016</v>
      </c>
    </row>
    <row r="8672" spans="1:4" x14ac:dyDescent="0.3">
      <c r="A8672" s="18" t="s">
        <v>127</v>
      </c>
      <c r="B8672" s="27">
        <v>4</v>
      </c>
      <c r="C8672" t="s">
        <v>1963</v>
      </c>
      <c r="D8672">
        <v>2016</v>
      </c>
    </row>
    <row r="8673" spans="1:4" x14ac:dyDescent="0.3">
      <c r="A8673" s="18" t="s">
        <v>127</v>
      </c>
      <c r="B8673" s="27">
        <v>4</v>
      </c>
      <c r="C8673" t="s">
        <v>1963</v>
      </c>
      <c r="D8673">
        <v>2016</v>
      </c>
    </row>
    <row r="8674" spans="1:4" x14ac:dyDescent="0.3">
      <c r="A8674" s="18" t="s">
        <v>127</v>
      </c>
      <c r="B8674" s="27">
        <v>4</v>
      </c>
      <c r="C8674" t="s">
        <v>1963</v>
      </c>
      <c r="D8674">
        <v>2016</v>
      </c>
    </row>
    <row r="8675" spans="1:4" x14ac:dyDescent="0.3">
      <c r="A8675" s="18" t="s">
        <v>127</v>
      </c>
      <c r="B8675" s="27">
        <v>4</v>
      </c>
      <c r="C8675" t="s">
        <v>1963</v>
      </c>
      <c r="D8675">
        <v>2016</v>
      </c>
    </row>
    <row r="8676" spans="1:4" x14ac:dyDescent="0.3">
      <c r="A8676" s="18" t="s">
        <v>127</v>
      </c>
      <c r="B8676" s="27">
        <v>4</v>
      </c>
      <c r="C8676" t="s">
        <v>1963</v>
      </c>
      <c r="D8676">
        <v>2016</v>
      </c>
    </row>
    <row r="8677" spans="1:4" x14ac:dyDescent="0.3">
      <c r="A8677" s="18" t="s">
        <v>127</v>
      </c>
      <c r="B8677" s="27">
        <v>4</v>
      </c>
      <c r="C8677" t="s">
        <v>1963</v>
      </c>
      <c r="D8677">
        <v>2016</v>
      </c>
    </row>
    <row r="8678" spans="1:4" x14ac:dyDescent="0.3">
      <c r="A8678" s="18" t="s">
        <v>127</v>
      </c>
      <c r="B8678" s="27">
        <v>4</v>
      </c>
      <c r="C8678" t="s">
        <v>1963</v>
      </c>
      <c r="D8678">
        <v>2016</v>
      </c>
    </row>
    <row r="8679" spans="1:4" x14ac:dyDescent="0.3">
      <c r="A8679" s="18" t="s">
        <v>127</v>
      </c>
      <c r="B8679" s="27">
        <v>4</v>
      </c>
      <c r="C8679" t="s">
        <v>1963</v>
      </c>
      <c r="D8679">
        <v>2016</v>
      </c>
    </row>
    <row r="8680" spans="1:4" x14ac:dyDescent="0.3">
      <c r="A8680" s="18" t="s">
        <v>127</v>
      </c>
      <c r="B8680" s="27">
        <v>4</v>
      </c>
      <c r="C8680" t="s">
        <v>1963</v>
      </c>
      <c r="D8680">
        <v>2016</v>
      </c>
    </row>
    <row r="8681" spans="1:4" x14ac:dyDescent="0.3">
      <c r="A8681" s="18" t="s">
        <v>127</v>
      </c>
      <c r="B8681" s="27">
        <v>4</v>
      </c>
      <c r="C8681" t="s">
        <v>1963</v>
      </c>
      <c r="D8681">
        <v>2016</v>
      </c>
    </row>
    <row r="8682" spans="1:4" x14ac:dyDescent="0.3">
      <c r="A8682" s="18" t="s">
        <v>127</v>
      </c>
      <c r="B8682" s="27">
        <v>4</v>
      </c>
      <c r="C8682" t="s">
        <v>1963</v>
      </c>
      <c r="D8682">
        <v>2016</v>
      </c>
    </row>
    <row r="8683" spans="1:4" x14ac:dyDescent="0.3">
      <c r="A8683" s="18" t="s">
        <v>127</v>
      </c>
      <c r="B8683" s="27">
        <v>4</v>
      </c>
      <c r="C8683" t="s">
        <v>1963</v>
      </c>
      <c r="D8683">
        <v>2016</v>
      </c>
    </row>
    <row r="8684" spans="1:4" x14ac:dyDescent="0.3">
      <c r="A8684" s="18" t="s">
        <v>127</v>
      </c>
      <c r="B8684" s="27">
        <v>4</v>
      </c>
      <c r="C8684" t="s">
        <v>1963</v>
      </c>
      <c r="D8684">
        <v>2016</v>
      </c>
    </row>
    <row r="8685" spans="1:4" x14ac:dyDescent="0.3">
      <c r="A8685" s="18" t="s">
        <v>127</v>
      </c>
      <c r="B8685" s="27">
        <v>4</v>
      </c>
      <c r="C8685" t="s">
        <v>1963</v>
      </c>
      <c r="D8685">
        <v>2016</v>
      </c>
    </row>
    <row r="8686" spans="1:4" x14ac:dyDescent="0.3">
      <c r="A8686" s="18" t="s">
        <v>127</v>
      </c>
      <c r="B8686" s="27">
        <v>4</v>
      </c>
      <c r="C8686" t="s">
        <v>1963</v>
      </c>
      <c r="D8686">
        <v>2016</v>
      </c>
    </row>
    <row r="8687" spans="1:4" x14ac:dyDescent="0.3">
      <c r="A8687" s="18" t="s">
        <v>127</v>
      </c>
      <c r="B8687" s="27">
        <v>4</v>
      </c>
      <c r="C8687" t="s">
        <v>1963</v>
      </c>
      <c r="D8687">
        <v>2016</v>
      </c>
    </row>
    <row r="8688" spans="1:4" x14ac:dyDescent="0.3">
      <c r="A8688" s="18" t="s">
        <v>127</v>
      </c>
      <c r="B8688" s="27">
        <v>4</v>
      </c>
      <c r="C8688" t="s">
        <v>1963</v>
      </c>
      <c r="D8688">
        <v>2016</v>
      </c>
    </row>
    <row r="8689" spans="1:4" x14ac:dyDescent="0.3">
      <c r="A8689" s="18" t="s">
        <v>127</v>
      </c>
      <c r="B8689" s="27">
        <v>4</v>
      </c>
      <c r="C8689" t="s">
        <v>1963</v>
      </c>
      <c r="D8689">
        <v>2016</v>
      </c>
    </row>
    <row r="8690" spans="1:4" x14ac:dyDescent="0.3">
      <c r="A8690" s="18" t="s">
        <v>127</v>
      </c>
      <c r="B8690" s="27">
        <v>4</v>
      </c>
      <c r="C8690" t="s">
        <v>1963</v>
      </c>
      <c r="D8690">
        <v>2016</v>
      </c>
    </row>
    <row r="8691" spans="1:4" x14ac:dyDescent="0.3">
      <c r="A8691" s="18" t="s">
        <v>127</v>
      </c>
      <c r="B8691" s="27">
        <v>4</v>
      </c>
      <c r="C8691" t="s">
        <v>1963</v>
      </c>
      <c r="D8691">
        <v>2016</v>
      </c>
    </row>
    <row r="8692" spans="1:4" x14ac:dyDescent="0.3">
      <c r="A8692" s="18" t="s">
        <v>127</v>
      </c>
      <c r="B8692" s="27">
        <v>4</v>
      </c>
      <c r="C8692" t="s">
        <v>1963</v>
      </c>
      <c r="D8692">
        <v>2016</v>
      </c>
    </row>
    <row r="8693" spans="1:4" x14ac:dyDescent="0.3">
      <c r="A8693" s="18" t="s">
        <v>127</v>
      </c>
      <c r="B8693" s="27">
        <v>4</v>
      </c>
      <c r="C8693" t="s">
        <v>1963</v>
      </c>
      <c r="D8693">
        <v>2016</v>
      </c>
    </row>
    <row r="8694" spans="1:4" x14ac:dyDescent="0.3">
      <c r="A8694" s="18" t="s">
        <v>127</v>
      </c>
      <c r="B8694" s="27">
        <v>4</v>
      </c>
      <c r="C8694" t="s">
        <v>1963</v>
      </c>
      <c r="D8694">
        <v>2016</v>
      </c>
    </row>
    <row r="8695" spans="1:4" x14ac:dyDescent="0.3">
      <c r="A8695" s="18" t="s">
        <v>127</v>
      </c>
      <c r="B8695" s="27">
        <v>4</v>
      </c>
      <c r="C8695" t="s">
        <v>1963</v>
      </c>
      <c r="D8695">
        <v>2016</v>
      </c>
    </row>
    <row r="8696" spans="1:4" x14ac:dyDescent="0.3">
      <c r="A8696" s="18" t="s">
        <v>127</v>
      </c>
      <c r="B8696" s="27">
        <v>4</v>
      </c>
      <c r="C8696" t="s">
        <v>1963</v>
      </c>
      <c r="D8696">
        <v>2016</v>
      </c>
    </row>
    <row r="8697" spans="1:4" x14ac:dyDescent="0.3">
      <c r="A8697" s="18" t="s">
        <v>127</v>
      </c>
      <c r="B8697" s="27">
        <v>4</v>
      </c>
      <c r="C8697" t="s">
        <v>1963</v>
      </c>
      <c r="D8697">
        <v>2016</v>
      </c>
    </row>
    <row r="8698" spans="1:4" x14ac:dyDescent="0.3">
      <c r="A8698" s="18" t="s">
        <v>127</v>
      </c>
      <c r="B8698" s="27">
        <v>4</v>
      </c>
      <c r="C8698" t="s">
        <v>1963</v>
      </c>
      <c r="D8698">
        <v>2016</v>
      </c>
    </row>
    <row r="8699" spans="1:4" x14ac:dyDescent="0.3">
      <c r="A8699" s="18" t="s">
        <v>127</v>
      </c>
      <c r="B8699" s="27">
        <v>4</v>
      </c>
      <c r="C8699" t="s">
        <v>1963</v>
      </c>
      <c r="D8699">
        <v>2016</v>
      </c>
    </row>
    <row r="8700" spans="1:4" x14ac:dyDescent="0.3">
      <c r="A8700" s="18" t="s">
        <v>127</v>
      </c>
      <c r="B8700" s="27">
        <v>4</v>
      </c>
      <c r="C8700" t="s">
        <v>1963</v>
      </c>
      <c r="D8700">
        <v>2016</v>
      </c>
    </row>
    <row r="8701" spans="1:4" x14ac:dyDescent="0.3">
      <c r="A8701" s="18" t="s">
        <v>127</v>
      </c>
      <c r="B8701" s="27">
        <v>4</v>
      </c>
      <c r="C8701" t="s">
        <v>1963</v>
      </c>
      <c r="D8701">
        <v>2016</v>
      </c>
    </row>
    <row r="8702" spans="1:4" x14ac:dyDescent="0.3">
      <c r="A8702" s="18" t="s">
        <v>127</v>
      </c>
      <c r="B8702" s="27">
        <v>4</v>
      </c>
      <c r="C8702" t="s">
        <v>1963</v>
      </c>
      <c r="D8702">
        <v>2016</v>
      </c>
    </row>
    <row r="8703" spans="1:4" x14ac:dyDescent="0.3">
      <c r="A8703" s="18" t="s">
        <v>127</v>
      </c>
      <c r="B8703" s="27">
        <v>4</v>
      </c>
      <c r="C8703" t="s">
        <v>1963</v>
      </c>
      <c r="D8703">
        <v>2016</v>
      </c>
    </row>
    <row r="8704" spans="1:4" x14ac:dyDescent="0.3">
      <c r="A8704" s="18" t="s">
        <v>127</v>
      </c>
      <c r="B8704" s="27">
        <v>4</v>
      </c>
      <c r="C8704" t="s">
        <v>1963</v>
      </c>
      <c r="D8704">
        <v>2016</v>
      </c>
    </row>
    <row r="8705" spans="1:4" x14ac:dyDescent="0.3">
      <c r="A8705" s="18" t="s">
        <v>127</v>
      </c>
      <c r="B8705" s="27">
        <v>4</v>
      </c>
      <c r="C8705" t="s">
        <v>1963</v>
      </c>
      <c r="D8705">
        <v>2016</v>
      </c>
    </row>
    <row r="8706" spans="1:4" x14ac:dyDescent="0.3">
      <c r="A8706" s="18" t="s">
        <v>127</v>
      </c>
      <c r="B8706" s="27">
        <v>4</v>
      </c>
      <c r="C8706" t="s">
        <v>1963</v>
      </c>
      <c r="D8706">
        <v>2016</v>
      </c>
    </row>
    <row r="8707" spans="1:4" x14ac:dyDescent="0.3">
      <c r="A8707" s="18" t="s">
        <v>127</v>
      </c>
      <c r="B8707" s="27">
        <v>4</v>
      </c>
      <c r="C8707" t="s">
        <v>1963</v>
      </c>
      <c r="D8707">
        <v>2016</v>
      </c>
    </row>
    <row r="8708" spans="1:4" x14ac:dyDescent="0.3">
      <c r="A8708" s="18" t="s">
        <v>127</v>
      </c>
      <c r="B8708" s="27">
        <v>4</v>
      </c>
      <c r="C8708" t="s">
        <v>1963</v>
      </c>
      <c r="D8708">
        <v>2016</v>
      </c>
    </row>
    <row r="8709" spans="1:4" x14ac:dyDescent="0.3">
      <c r="A8709" s="18" t="s">
        <v>127</v>
      </c>
      <c r="B8709" s="27">
        <v>4</v>
      </c>
      <c r="C8709" t="s">
        <v>1963</v>
      </c>
      <c r="D8709">
        <v>2016</v>
      </c>
    </row>
    <row r="8710" spans="1:4" x14ac:dyDescent="0.3">
      <c r="A8710" s="18" t="s">
        <v>127</v>
      </c>
      <c r="B8710" s="27">
        <v>4</v>
      </c>
      <c r="C8710" t="s">
        <v>1963</v>
      </c>
      <c r="D8710">
        <v>2016</v>
      </c>
    </row>
    <row r="8711" spans="1:4" x14ac:dyDescent="0.3">
      <c r="A8711" s="18" t="s">
        <v>127</v>
      </c>
      <c r="B8711" s="27">
        <v>4</v>
      </c>
      <c r="C8711" t="s">
        <v>1963</v>
      </c>
      <c r="D8711">
        <v>2016</v>
      </c>
    </row>
    <row r="8712" spans="1:4" x14ac:dyDescent="0.3">
      <c r="A8712" s="18" t="s">
        <v>127</v>
      </c>
      <c r="B8712" s="27">
        <v>4</v>
      </c>
      <c r="C8712" t="s">
        <v>1963</v>
      </c>
      <c r="D8712">
        <v>2016</v>
      </c>
    </row>
    <row r="8713" spans="1:4" x14ac:dyDescent="0.3">
      <c r="A8713" s="18" t="s">
        <v>127</v>
      </c>
      <c r="B8713" s="27">
        <v>4</v>
      </c>
      <c r="C8713" t="s">
        <v>1963</v>
      </c>
      <c r="D8713">
        <v>2016</v>
      </c>
    </row>
    <row r="8714" spans="1:4" x14ac:dyDescent="0.3">
      <c r="A8714" s="18" t="s">
        <v>127</v>
      </c>
      <c r="B8714" s="27">
        <v>4</v>
      </c>
      <c r="C8714" t="s">
        <v>1963</v>
      </c>
      <c r="D8714">
        <v>2016</v>
      </c>
    </row>
    <row r="8715" spans="1:4" x14ac:dyDescent="0.3">
      <c r="A8715" s="18" t="s">
        <v>127</v>
      </c>
      <c r="B8715" s="27">
        <v>4</v>
      </c>
      <c r="C8715" t="s">
        <v>1963</v>
      </c>
      <c r="D8715">
        <v>2016</v>
      </c>
    </row>
    <row r="8716" spans="1:4" x14ac:dyDescent="0.3">
      <c r="A8716" s="18" t="s">
        <v>127</v>
      </c>
      <c r="B8716" s="27">
        <v>4</v>
      </c>
      <c r="C8716" t="s">
        <v>1963</v>
      </c>
      <c r="D8716">
        <v>2016</v>
      </c>
    </row>
    <row r="8717" spans="1:4" x14ac:dyDescent="0.3">
      <c r="A8717" s="18" t="s">
        <v>127</v>
      </c>
      <c r="B8717" s="27">
        <v>4</v>
      </c>
      <c r="C8717" t="s">
        <v>1963</v>
      </c>
      <c r="D8717">
        <v>2016</v>
      </c>
    </row>
    <row r="8718" spans="1:4" x14ac:dyDescent="0.3">
      <c r="A8718" s="18" t="s">
        <v>127</v>
      </c>
      <c r="B8718" s="27">
        <v>4</v>
      </c>
      <c r="C8718" t="s">
        <v>1963</v>
      </c>
      <c r="D8718">
        <v>2016</v>
      </c>
    </row>
    <row r="8719" spans="1:4" x14ac:dyDescent="0.3">
      <c r="A8719" s="18" t="s">
        <v>127</v>
      </c>
      <c r="B8719" s="27">
        <v>4</v>
      </c>
      <c r="C8719" t="s">
        <v>1963</v>
      </c>
      <c r="D8719">
        <v>2016</v>
      </c>
    </row>
    <row r="8720" spans="1:4" x14ac:dyDescent="0.3">
      <c r="A8720" s="18" t="s">
        <v>127</v>
      </c>
      <c r="B8720" s="27">
        <v>4</v>
      </c>
      <c r="C8720" t="s">
        <v>1963</v>
      </c>
      <c r="D8720">
        <v>2016</v>
      </c>
    </row>
    <row r="8721" spans="1:4" x14ac:dyDescent="0.3">
      <c r="A8721" s="18" t="s">
        <v>127</v>
      </c>
      <c r="B8721" s="27">
        <v>4</v>
      </c>
      <c r="C8721" t="s">
        <v>1963</v>
      </c>
      <c r="D8721">
        <v>2016</v>
      </c>
    </row>
    <row r="8722" spans="1:4" x14ac:dyDescent="0.3">
      <c r="A8722" s="18" t="s">
        <v>127</v>
      </c>
      <c r="B8722" s="27">
        <v>4</v>
      </c>
      <c r="C8722" t="s">
        <v>1963</v>
      </c>
      <c r="D8722">
        <v>2016</v>
      </c>
    </row>
    <row r="8723" spans="1:4" x14ac:dyDescent="0.3">
      <c r="A8723" s="18" t="s">
        <v>127</v>
      </c>
      <c r="B8723" s="27">
        <v>4</v>
      </c>
      <c r="C8723" t="s">
        <v>1963</v>
      </c>
      <c r="D8723">
        <v>2016</v>
      </c>
    </row>
    <row r="8724" spans="1:4" x14ac:dyDescent="0.3">
      <c r="A8724" s="18" t="s">
        <v>127</v>
      </c>
      <c r="B8724" s="27">
        <v>4</v>
      </c>
      <c r="C8724" t="s">
        <v>1963</v>
      </c>
      <c r="D8724">
        <v>2016</v>
      </c>
    </row>
    <row r="8725" spans="1:4" x14ac:dyDescent="0.3">
      <c r="A8725" s="18" t="s">
        <v>127</v>
      </c>
      <c r="B8725" s="27">
        <v>4</v>
      </c>
      <c r="C8725" t="s">
        <v>1963</v>
      </c>
      <c r="D8725">
        <v>2016</v>
      </c>
    </row>
    <row r="8726" spans="1:4" x14ac:dyDescent="0.3">
      <c r="A8726" s="18" t="s">
        <v>127</v>
      </c>
      <c r="B8726" s="27">
        <v>4</v>
      </c>
      <c r="C8726" t="s">
        <v>1963</v>
      </c>
      <c r="D8726">
        <v>2016</v>
      </c>
    </row>
    <row r="8727" spans="1:4" x14ac:dyDescent="0.3">
      <c r="A8727" s="18" t="s">
        <v>127</v>
      </c>
      <c r="B8727" s="27">
        <v>4</v>
      </c>
      <c r="C8727" t="s">
        <v>1963</v>
      </c>
      <c r="D8727">
        <v>2016</v>
      </c>
    </row>
    <row r="8728" spans="1:4" x14ac:dyDescent="0.3">
      <c r="A8728" s="18" t="s">
        <v>127</v>
      </c>
      <c r="B8728" s="27">
        <v>4</v>
      </c>
      <c r="C8728" t="s">
        <v>1963</v>
      </c>
      <c r="D8728">
        <v>2016</v>
      </c>
    </row>
    <row r="8729" spans="1:4" x14ac:dyDescent="0.3">
      <c r="A8729" s="18" t="s">
        <v>127</v>
      </c>
      <c r="B8729" s="27">
        <v>4</v>
      </c>
      <c r="C8729" t="s">
        <v>1963</v>
      </c>
      <c r="D8729">
        <v>2016</v>
      </c>
    </row>
    <row r="8730" spans="1:4" x14ac:dyDescent="0.3">
      <c r="A8730" s="18" t="s">
        <v>127</v>
      </c>
      <c r="B8730" s="27">
        <v>4</v>
      </c>
      <c r="C8730" t="s">
        <v>1963</v>
      </c>
      <c r="D8730">
        <v>2016</v>
      </c>
    </row>
    <row r="8731" spans="1:4" x14ac:dyDescent="0.3">
      <c r="A8731" s="18" t="s">
        <v>127</v>
      </c>
      <c r="B8731" s="27">
        <v>4</v>
      </c>
      <c r="C8731" t="s">
        <v>1963</v>
      </c>
      <c r="D8731">
        <v>2016</v>
      </c>
    </row>
    <row r="8732" spans="1:4" x14ac:dyDescent="0.3">
      <c r="A8732" s="18" t="s">
        <v>127</v>
      </c>
      <c r="B8732" s="27">
        <v>4</v>
      </c>
      <c r="C8732" t="s">
        <v>1963</v>
      </c>
      <c r="D8732">
        <v>2016</v>
      </c>
    </row>
    <row r="8733" spans="1:4" x14ac:dyDescent="0.3">
      <c r="A8733" s="18" t="s">
        <v>127</v>
      </c>
      <c r="B8733" s="27">
        <v>4</v>
      </c>
      <c r="C8733" t="s">
        <v>1963</v>
      </c>
      <c r="D8733">
        <v>2016</v>
      </c>
    </row>
    <row r="8734" spans="1:4" x14ac:dyDescent="0.3">
      <c r="A8734" s="18" t="s">
        <v>127</v>
      </c>
      <c r="B8734" s="27">
        <v>4</v>
      </c>
      <c r="C8734" t="s">
        <v>1963</v>
      </c>
      <c r="D8734">
        <v>2016</v>
      </c>
    </row>
    <row r="8735" spans="1:4" x14ac:dyDescent="0.3">
      <c r="A8735" s="18" t="s">
        <v>127</v>
      </c>
      <c r="B8735" s="27">
        <v>4</v>
      </c>
      <c r="C8735" t="s">
        <v>1963</v>
      </c>
      <c r="D8735">
        <v>2016</v>
      </c>
    </row>
    <row r="8736" spans="1:4" x14ac:dyDescent="0.3">
      <c r="A8736" s="18" t="s">
        <v>123</v>
      </c>
      <c r="B8736" s="27">
        <v>5</v>
      </c>
      <c r="C8736" t="s">
        <v>1963</v>
      </c>
      <c r="D8736">
        <v>2016</v>
      </c>
    </row>
    <row r="8737" spans="1:4" x14ac:dyDescent="0.3">
      <c r="A8737" s="18" t="s">
        <v>123</v>
      </c>
      <c r="B8737" s="27">
        <v>5</v>
      </c>
      <c r="C8737" t="s">
        <v>1963</v>
      </c>
      <c r="D8737">
        <v>2016</v>
      </c>
    </row>
    <row r="8738" spans="1:4" x14ac:dyDescent="0.3">
      <c r="A8738" s="18" t="s">
        <v>123</v>
      </c>
      <c r="B8738" s="27">
        <v>5</v>
      </c>
      <c r="C8738" t="s">
        <v>1963</v>
      </c>
      <c r="D8738">
        <v>2016</v>
      </c>
    </row>
    <row r="8739" spans="1:4" x14ac:dyDescent="0.3">
      <c r="A8739" s="18" t="s">
        <v>123</v>
      </c>
      <c r="B8739" s="27">
        <v>5</v>
      </c>
      <c r="C8739" t="s">
        <v>1963</v>
      </c>
      <c r="D8739">
        <v>2016</v>
      </c>
    </row>
    <row r="8740" spans="1:4" x14ac:dyDescent="0.3">
      <c r="A8740" s="18" t="s">
        <v>123</v>
      </c>
      <c r="B8740" s="27">
        <v>5</v>
      </c>
      <c r="C8740" t="s">
        <v>1963</v>
      </c>
      <c r="D8740">
        <v>2016</v>
      </c>
    </row>
    <row r="8741" spans="1:4" x14ac:dyDescent="0.3">
      <c r="A8741" s="18" t="s">
        <v>123</v>
      </c>
      <c r="B8741" s="27">
        <v>5</v>
      </c>
      <c r="C8741" t="s">
        <v>1963</v>
      </c>
      <c r="D8741">
        <v>2016</v>
      </c>
    </row>
    <row r="8742" spans="1:4" x14ac:dyDescent="0.3">
      <c r="A8742" s="18" t="s">
        <v>123</v>
      </c>
      <c r="B8742" s="27">
        <v>5</v>
      </c>
      <c r="C8742" t="s">
        <v>1963</v>
      </c>
      <c r="D8742">
        <v>2016</v>
      </c>
    </row>
    <row r="8743" spans="1:4" x14ac:dyDescent="0.3">
      <c r="A8743" s="18" t="s">
        <v>123</v>
      </c>
      <c r="B8743" s="27">
        <v>5</v>
      </c>
      <c r="C8743" t="s">
        <v>1963</v>
      </c>
      <c r="D8743">
        <v>2016</v>
      </c>
    </row>
    <row r="8744" spans="1:4" x14ac:dyDescent="0.3">
      <c r="A8744" s="18" t="s">
        <v>123</v>
      </c>
      <c r="B8744" s="27">
        <v>5</v>
      </c>
      <c r="C8744" t="s">
        <v>1963</v>
      </c>
      <c r="D8744">
        <v>2016</v>
      </c>
    </row>
    <row r="8745" spans="1:4" x14ac:dyDescent="0.3">
      <c r="A8745" s="18" t="s">
        <v>123</v>
      </c>
      <c r="B8745" s="27">
        <v>5</v>
      </c>
      <c r="C8745" t="s">
        <v>1963</v>
      </c>
      <c r="D8745">
        <v>2016</v>
      </c>
    </row>
    <row r="8746" spans="1:4" x14ac:dyDescent="0.3">
      <c r="A8746" s="18" t="s">
        <v>123</v>
      </c>
      <c r="B8746" s="27">
        <v>5</v>
      </c>
      <c r="C8746" t="s">
        <v>1963</v>
      </c>
      <c r="D8746">
        <v>2016</v>
      </c>
    </row>
    <row r="8747" spans="1:4" x14ac:dyDescent="0.3">
      <c r="A8747" s="18" t="s">
        <v>123</v>
      </c>
      <c r="B8747" s="27">
        <v>5</v>
      </c>
      <c r="C8747" t="s">
        <v>1963</v>
      </c>
      <c r="D8747">
        <v>2016</v>
      </c>
    </row>
    <row r="8748" spans="1:4" x14ac:dyDescent="0.3">
      <c r="A8748" s="18" t="s">
        <v>123</v>
      </c>
      <c r="B8748" s="27">
        <v>5</v>
      </c>
      <c r="C8748" t="s">
        <v>1963</v>
      </c>
      <c r="D8748">
        <v>2016</v>
      </c>
    </row>
    <row r="8749" spans="1:4" x14ac:dyDescent="0.3">
      <c r="A8749" s="18" t="s">
        <v>123</v>
      </c>
      <c r="B8749" s="27">
        <v>5</v>
      </c>
      <c r="C8749" t="s">
        <v>1963</v>
      </c>
      <c r="D8749">
        <v>2016</v>
      </c>
    </row>
    <row r="8750" spans="1:4" x14ac:dyDescent="0.3">
      <c r="A8750" s="18" t="s">
        <v>123</v>
      </c>
      <c r="B8750" s="27">
        <v>5</v>
      </c>
      <c r="C8750" t="s">
        <v>1963</v>
      </c>
      <c r="D8750">
        <v>2016</v>
      </c>
    </row>
    <row r="8751" spans="1:4" x14ac:dyDescent="0.3">
      <c r="A8751" s="18" t="s">
        <v>123</v>
      </c>
      <c r="B8751" s="27">
        <v>5</v>
      </c>
      <c r="C8751" t="s">
        <v>1963</v>
      </c>
      <c r="D8751">
        <v>2016</v>
      </c>
    </row>
    <row r="8752" spans="1:4" x14ac:dyDescent="0.3">
      <c r="A8752" s="18" t="s">
        <v>123</v>
      </c>
      <c r="B8752" s="27">
        <v>5</v>
      </c>
      <c r="C8752" t="s">
        <v>1963</v>
      </c>
      <c r="D8752">
        <v>2016</v>
      </c>
    </row>
    <row r="8753" spans="1:4" x14ac:dyDescent="0.3">
      <c r="A8753" s="18" t="s">
        <v>123</v>
      </c>
      <c r="B8753" s="27">
        <v>5</v>
      </c>
      <c r="C8753" t="s">
        <v>1963</v>
      </c>
      <c r="D8753">
        <v>2016</v>
      </c>
    </row>
    <row r="8754" spans="1:4" x14ac:dyDescent="0.3">
      <c r="A8754" s="18" t="s">
        <v>123</v>
      </c>
      <c r="B8754" s="27">
        <v>5</v>
      </c>
      <c r="C8754" t="s">
        <v>1963</v>
      </c>
      <c r="D8754">
        <v>2016</v>
      </c>
    </row>
    <row r="8755" spans="1:4" x14ac:dyDescent="0.3">
      <c r="A8755" s="18" t="s">
        <v>123</v>
      </c>
      <c r="B8755" s="27">
        <v>5</v>
      </c>
      <c r="C8755" t="s">
        <v>1963</v>
      </c>
      <c r="D8755">
        <v>2016</v>
      </c>
    </row>
    <row r="8756" spans="1:4" x14ac:dyDescent="0.3">
      <c r="A8756" s="18" t="s">
        <v>123</v>
      </c>
      <c r="B8756" s="27">
        <v>5</v>
      </c>
      <c r="C8756" t="s">
        <v>1963</v>
      </c>
      <c r="D8756">
        <v>2016</v>
      </c>
    </row>
    <row r="8757" spans="1:4" x14ac:dyDescent="0.3">
      <c r="A8757" s="18" t="s">
        <v>123</v>
      </c>
      <c r="B8757" s="27">
        <v>5</v>
      </c>
      <c r="C8757" t="s">
        <v>1963</v>
      </c>
      <c r="D8757">
        <v>2016</v>
      </c>
    </row>
    <row r="8758" spans="1:4" x14ac:dyDescent="0.3">
      <c r="A8758" s="18" t="s">
        <v>123</v>
      </c>
      <c r="B8758" s="27">
        <v>5</v>
      </c>
      <c r="C8758" t="s">
        <v>1963</v>
      </c>
      <c r="D8758">
        <v>2016</v>
      </c>
    </row>
    <row r="8759" spans="1:4" x14ac:dyDescent="0.3">
      <c r="A8759" s="18" t="s">
        <v>123</v>
      </c>
      <c r="B8759" s="27">
        <v>5</v>
      </c>
      <c r="C8759" t="s">
        <v>1963</v>
      </c>
      <c r="D8759">
        <v>2016</v>
      </c>
    </row>
    <row r="8760" spans="1:4" x14ac:dyDescent="0.3">
      <c r="A8760" s="18" t="s">
        <v>123</v>
      </c>
      <c r="B8760" s="27">
        <v>5</v>
      </c>
      <c r="C8760" t="s">
        <v>1963</v>
      </c>
      <c r="D8760">
        <v>2016</v>
      </c>
    </row>
    <row r="8761" spans="1:4" x14ac:dyDescent="0.3">
      <c r="A8761" s="18" t="s">
        <v>123</v>
      </c>
      <c r="B8761" s="27">
        <v>5</v>
      </c>
      <c r="C8761" t="s">
        <v>1963</v>
      </c>
      <c r="D8761">
        <v>2016</v>
      </c>
    </row>
    <row r="8762" spans="1:4" x14ac:dyDescent="0.3">
      <c r="A8762" s="18" t="s">
        <v>123</v>
      </c>
      <c r="B8762" s="27">
        <v>5</v>
      </c>
      <c r="C8762" t="s">
        <v>1963</v>
      </c>
      <c r="D8762">
        <v>2016</v>
      </c>
    </row>
    <row r="8763" spans="1:4" x14ac:dyDescent="0.3">
      <c r="A8763" s="18" t="s">
        <v>123</v>
      </c>
      <c r="B8763" s="27">
        <v>5</v>
      </c>
      <c r="C8763" t="s">
        <v>1963</v>
      </c>
      <c r="D8763">
        <v>2016</v>
      </c>
    </row>
    <row r="8764" spans="1:4" x14ac:dyDescent="0.3">
      <c r="A8764" s="18" t="s">
        <v>123</v>
      </c>
      <c r="B8764" s="27">
        <v>5</v>
      </c>
      <c r="C8764" t="s">
        <v>1963</v>
      </c>
      <c r="D8764">
        <v>2016</v>
      </c>
    </row>
    <row r="8765" spans="1:4" x14ac:dyDescent="0.3">
      <c r="A8765" s="18" t="s">
        <v>123</v>
      </c>
      <c r="B8765" s="27">
        <v>5</v>
      </c>
      <c r="C8765" t="s">
        <v>1963</v>
      </c>
      <c r="D8765">
        <v>2016</v>
      </c>
    </row>
    <row r="8766" spans="1:4" x14ac:dyDescent="0.3">
      <c r="A8766" s="18" t="s">
        <v>123</v>
      </c>
      <c r="B8766" s="27">
        <v>5</v>
      </c>
      <c r="C8766" t="s">
        <v>1963</v>
      </c>
      <c r="D8766">
        <v>2016</v>
      </c>
    </row>
    <row r="8767" spans="1:4" x14ac:dyDescent="0.3">
      <c r="A8767" s="18" t="s">
        <v>123</v>
      </c>
      <c r="B8767" s="27">
        <v>5</v>
      </c>
      <c r="C8767" t="s">
        <v>1963</v>
      </c>
      <c r="D8767">
        <v>2016</v>
      </c>
    </row>
    <row r="8768" spans="1:4" x14ac:dyDescent="0.3">
      <c r="A8768" s="18" t="s">
        <v>123</v>
      </c>
      <c r="B8768" s="27">
        <v>5</v>
      </c>
      <c r="C8768" t="s">
        <v>1963</v>
      </c>
      <c r="D8768">
        <v>2016</v>
      </c>
    </row>
    <row r="8769" spans="1:4" x14ac:dyDescent="0.3">
      <c r="A8769" s="18" t="s">
        <v>123</v>
      </c>
      <c r="B8769" s="27">
        <v>5</v>
      </c>
      <c r="C8769" t="s">
        <v>1963</v>
      </c>
      <c r="D8769">
        <v>2016</v>
      </c>
    </row>
    <row r="8770" spans="1:4" x14ac:dyDescent="0.3">
      <c r="A8770" s="18" t="s">
        <v>123</v>
      </c>
      <c r="B8770" s="27">
        <v>5</v>
      </c>
      <c r="C8770" t="s">
        <v>1963</v>
      </c>
      <c r="D8770">
        <v>2016</v>
      </c>
    </row>
    <row r="8771" spans="1:4" x14ac:dyDescent="0.3">
      <c r="A8771" s="18" t="s">
        <v>123</v>
      </c>
      <c r="B8771" s="27">
        <v>5</v>
      </c>
      <c r="C8771" t="s">
        <v>1963</v>
      </c>
      <c r="D8771">
        <v>2016</v>
      </c>
    </row>
    <row r="8772" spans="1:4" x14ac:dyDescent="0.3">
      <c r="A8772" s="18" t="s">
        <v>123</v>
      </c>
      <c r="B8772" s="27">
        <v>5</v>
      </c>
      <c r="C8772" t="s">
        <v>1963</v>
      </c>
      <c r="D8772">
        <v>2016</v>
      </c>
    </row>
    <row r="8773" spans="1:4" x14ac:dyDescent="0.3">
      <c r="A8773" s="18" t="s">
        <v>123</v>
      </c>
      <c r="B8773" s="27">
        <v>5</v>
      </c>
      <c r="C8773" t="s">
        <v>1963</v>
      </c>
      <c r="D8773">
        <v>2016</v>
      </c>
    </row>
    <row r="8774" spans="1:4" x14ac:dyDescent="0.3">
      <c r="A8774" s="18" t="s">
        <v>123</v>
      </c>
      <c r="B8774" s="27">
        <v>5</v>
      </c>
      <c r="C8774" t="s">
        <v>1963</v>
      </c>
      <c r="D8774">
        <v>2016</v>
      </c>
    </row>
    <row r="8775" spans="1:4" x14ac:dyDescent="0.3">
      <c r="A8775" s="18" t="s">
        <v>123</v>
      </c>
      <c r="B8775" s="27">
        <v>5</v>
      </c>
      <c r="C8775" t="s">
        <v>1963</v>
      </c>
      <c r="D8775">
        <v>2016</v>
      </c>
    </row>
    <row r="8776" spans="1:4" x14ac:dyDescent="0.3">
      <c r="A8776" s="18" t="s">
        <v>123</v>
      </c>
      <c r="B8776" s="27">
        <v>5</v>
      </c>
      <c r="C8776" t="s">
        <v>1963</v>
      </c>
      <c r="D8776">
        <v>2016</v>
      </c>
    </row>
    <row r="8777" spans="1:4" x14ac:dyDescent="0.3">
      <c r="A8777" s="18" t="s">
        <v>123</v>
      </c>
      <c r="B8777" s="27">
        <v>5</v>
      </c>
      <c r="C8777" t="s">
        <v>1963</v>
      </c>
      <c r="D8777">
        <v>2016</v>
      </c>
    </row>
    <row r="8778" spans="1:4" x14ac:dyDescent="0.3">
      <c r="A8778" s="18" t="s">
        <v>123</v>
      </c>
      <c r="B8778" s="27">
        <v>5</v>
      </c>
      <c r="C8778" t="s">
        <v>1963</v>
      </c>
      <c r="D8778">
        <v>2016</v>
      </c>
    </row>
    <row r="8779" spans="1:4" x14ac:dyDescent="0.3">
      <c r="A8779" s="18" t="s">
        <v>123</v>
      </c>
      <c r="B8779" s="27">
        <v>5</v>
      </c>
      <c r="C8779" t="s">
        <v>1963</v>
      </c>
      <c r="D8779">
        <v>2016</v>
      </c>
    </row>
    <row r="8780" spans="1:4" x14ac:dyDescent="0.3">
      <c r="A8780" s="18" t="s">
        <v>123</v>
      </c>
      <c r="B8780" s="27">
        <v>5</v>
      </c>
      <c r="C8780" t="s">
        <v>1963</v>
      </c>
      <c r="D8780">
        <v>2016</v>
      </c>
    </row>
    <row r="8781" spans="1:4" x14ac:dyDescent="0.3">
      <c r="A8781" s="18" t="s">
        <v>123</v>
      </c>
      <c r="B8781" s="27">
        <v>5</v>
      </c>
      <c r="C8781" t="s">
        <v>1963</v>
      </c>
      <c r="D8781">
        <v>2016</v>
      </c>
    </row>
    <row r="8782" spans="1:4" x14ac:dyDescent="0.3">
      <c r="A8782" s="18" t="s">
        <v>123</v>
      </c>
      <c r="B8782" s="27">
        <v>5</v>
      </c>
      <c r="C8782" t="s">
        <v>1963</v>
      </c>
      <c r="D8782">
        <v>2016</v>
      </c>
    </row>
    <row r="8783" spans="1:4" x14ac:dyDescent="0.3">
      <c r="A8783" s="18" t="s">
        <v>123</v>
      </c>
      <c r="B8783" s="27">
        <v>5</v>
      </c>
      <c r="C8783" t="s">
        <v>1963</v>
      </c>
      <c r="D8783">
        <v>2016</v>
      </c>
    </row>
    <row r="8784" spans="1:4" x14ac:dyDescent="0.3">
      <c r="A8784" s="18" t="s">
        <v>123</v>
      </c>
      <c r="B8784" s="27">
        <v>5</v>
      </c>
      <c r="C8784" t="s">
        <v>1963</v>
      </c>
      <c r="D8784">
        <v>2016</v>
      </c>
    </row>
    <row r="8785" spans="1:4" x14ac:dyDescent="0.3">
      <c r="A8785" s="18" t="s">
        <v>123</v>
      </c>
      <c r="B8785" s="27">
        <v>5</v>
      </c>
      <c r="C8785" t="s">
        <v>1963</v>
      </c>
      <c r="D8785">
        <v>2016</v>
      </c>
    </row>
    <row r="8786" spans="1:4" x14ac:dyDescent="0.3">
      <c r="A8786" s="18" t="s">
        <v>123</v>
      </c>
      <c r="B8786" s="27">
        <v>5</v>
      </c>
      <c r="C8786" t="s">
        <v>1963</v>
      </c>
      <c r="D8786">
        <v>2016</v>
      </c>
    </row>
    <row r="8787" spans="1:4" x14ac:dyDescent="0.3">
      <c r="A8787" s="18" t="s">
        <v>123</v>
      </c>
      <c r="B8787" s="27">
        <v>5</v>
      </c>
      <c r="C8787" t="s">
        <v>1963</v>
      </c>
      <c r="D8787">
        <v>2016</v>
      </c>
    </row>
    <row r="8788" spans="1:4" x14ac:dyDescent="0.3">
      <c r="A8788" s="18" t="s">
        <v>123</v>
      </c>
      <c r="B8788" s="27">
        <v>5</v>
      </c>
      <c r="C8788" t="s">
        <v>1963</v>
      </c>
      <c r="D8788">
        <v>2016</v>
      </c>
    </row>
    <row r="8789" spans="1:4" x14ac:dyDescent="0.3">
      <c r="A8789" s="18" t="s">
        <v>123</v>
      </c>
      <c r="B8789" s="27">
        <v>5</v>
      </c>
      <c r="C8789" t="s">
        <v>1963</v>
      </c>
      <c r="D8789">
        <v>2016</v>
      </c>
    </row>
    <row r="8790" spans="1:4" x14ac:dyDescent="0.3">
      <c r="A8790" s="18" t="s">
        <v>123</v>
      </c>
      <c r="B8790" s="27">
        <v>5</v>
      </c>
      <c r="C8790" t="s">
        <v>1963</v>
      </c>
      <c r="D8790">
        <v>2016</v>
      </c>
    </row>
    <row r="8791" spans="1:4" x14ac:dyDescent="0.3">
      <c r="A8791" s="18" t="s">
        <v>123</v>
      </c>
      <c r="B8791" s="27">
        <v>5</v>
      </c>
      <c r="C8791" t="s">
        <v>1963</v>
      </c>
      <c r="D8791">
        <v>2016</v>
      </c>
    </row>
    <row r="8792" spans="1:4" x14ac:dyDescent="0.3">
      <c r="A8792" s="18" t="s">
        <v>123</v>
      </c>
      <c r="B8792" s="27">
        <v>5</v>
      </c>
      <c r="C8792" t="s">
        <v>1963</v>
      </c>
      <c r="D8792">
        <v>2016</v>
      </c>
    </row>
    <row r="8793" spans="1:4" x14ac:dyDescent="0.3">
      <c r="A8793" s="18" t="s">
        <v>123</v>
      </c>
      <c r="B8793" s="27">
        <v>5</v>
      </c>
      <c r="C8793" t="s">
        <v>1963</v>
      </c>
      <c r="D8793">
        <v>2016</v>
      </c>
    </row>
    <row r="8794" spans="1:4" x14ac:dyDescent="0.3">
      <c r="A8794" s="18" t="s">
        <v>123</v>
      </c>
      <c r="B8794" s="27">
        <v>5</v>
      </c>
      <c r="C8794" t="s">
        <v>1963</v>
      </c>
      <c r="D8794">
        <v>2016</v>
      </c>
    </row>
    <row r="8795" spans="1:4" x14ac:dyDescent="0.3">
      <c r="A8795" s="18" t="s">
        <v>123</v>
      </c>
      <c r="B8795" s="27">
        <v>5</v>
      </c>
      <c r="C8795" t="s">
        <v>1963</v>
      </c>
      <c r="D8795">
        <v>2016</v>
      </c>
    </row>
    <row r="8796" spans="1:4" x14ac:dyDescent="0.3">
      <c r="A8796" s="18" t="s">
        <v>123</v>
      </c>
      <c r="B8796" s="27">
        <v>5</v>
      </c>
      <c r="C8796" t="s">
        <v>1963</v>
      </c>
      <c r="D8796">
        <v>2016</v>
      </c>
    </row>
    <row r="8797" spans="1:4" x14ac:dyDescent="0.3">
      <c r="A8797" s="18" t="s">
        <v>123</v>
      </c>
      <c r="B8797" s="27">
        <v>5</v>
      </c>
      <c r="C8797" t="s">
        <v>1963</v>
      </c>
      <c r="D8797">
        <v>2016</v>
      </c>
    </row>
    <row r="8798" spans="1:4" x14ac:dyDescent="0.3">
      <c r="A8798" s="18" t="s">
        <v>123</v>
      </c>
      <c r="B8798" s="27">
        <v>5</v>
      </c>
      <c r="C8798" t="s">
        <v>1963</v>
      </c>
      <c r="D8798">
        <v>2016</v>
      </c>
    </row>
    <row r="8799" spans="1:4" x14ac:dyDescent="0.3">
      <c r="A8799" s="18" t="s">
        <v>123</v>
      </c>
      <c r="B8799" s="27">
        <v>5</v>
      </c>
      <c r="C8799" t="s">
        <v>1963</v>
      </c>
      <c r="D8799">
        <v>2016</v>
      </c>
    </row>
    <row r="8800" spans="1:4" x14ac:dyDescent="0.3">
      <c r="A8800" s="18" t="s">
        <v>123</v>
      </c>
      <c r="B8800" s="27">
        <v>5</v>
      </c>
      <c r="C8800" t="s">
        <v>1963</v>
      </c>
      <c r="D8800">
        <v>2016</v>
      </c>
    </row>
    <row r="8801" spans="1:4" x14ac:dyDescent="0.3">
      <c r="A8801" s="18" t="s">
        <v>123</v>
      </c>
      <c r="B8801" s="27">
        <v>5</v>
      </c>
      <c r="C8801" t="s">
        <v>1963</v>
      </c>
      <c r="D8801">
        <v>2016</v>
      </c>
    </row>
    <row r="8802" spans="1:4" x14ac:dyDescent="0.3">
      <c r="A8802" s="18" t="s">
        <v>123</v>
      </c>
      <c r="B8802" s="27">
        <v>5</v>
      </c>
      <c r="C8802" t="s">
        <v>1963</v>
      </c>
      <c r="D8802">
        <v>2016</v>
      </c>
    </row>
    <row r="8803" spans="1:4" x14ac:dyDescent="0.3">
      <c r="A8803" s="18" t="s">
        <v>123</v>
      </c>
      <c r="B8803" s="27">
        <v>5</v>
      </c>
      <c r="C8803" t="s">
        <v>1963</v>
      </c>
      <c r="D8803">
        <v>2016</v>
      </c>
    </row>
    <row r="8804" spans="1:4" x14ac:dyDescent="0.3">
      <c r="A8804" s="18" t="s">
        <v>123</v>
      </c>
      <c r="B8804" s="27">
        <v>5</v>
      </c>
      <c r="C8804" t="s">
        <v>1963</v>
      </c>
      <c r="D8804">
        <v>2016</v>
      </c>
    </row>
    <row r="8805" spans="1:4" x14ac:dyDescent="0.3">
      <c r="A8805" s="18" t="s">
        <v>123</v>
      </c>
      <c r="B8805" s="27">
        <v>5</v>
      </c>
      <c r="C8805" t="s">
        <v>1963</v>
      </c>
      <c r="D8805">
        <v>2016</v>
      </c>
    </row>
    <row r="8806" spans="1:4" x14ac:dyDescent="0.3">
      <c r="A8806" s="18" t="s">
        <v>123</v>
      </c>
      <c r="B8806" s="27">
        <v>5</v>
      </c>
      <c r="C8806" t="s">
        <v>1963</v>
      </c>
      <c r="D8806">
        <v>2016</v>
      </c>
    </row>
    <row r="8807" spans="1:4" x14ac:dyDescent="0.3">
      <c r="A8807" s="18" t="s">
        <v>123</v>
      </c>
      <c r="B8807" s="27">
        <v>5</v>
      </c>
      <c r="C8807" t="s">
        <v>1963</v>
      </c>
      <c r="D8807">
        <v>2016</v>
      </c>
    </row>
    <row r="8808" spans="1:4" x14ac:dyDescent="0.3">
      <c r="A8808" s="18" t="s">
        <v>123</v>
      </c>
      <c r="B8808" s="27">
        <v>5</v>
      </c>
      <c r="C8808" t="s">
        <v>1963</v>
      </c>
      <c r="D8808">
        <v>2016</v>
      </c>
    </row>
    <row r="8809" spans="1:4" x14ac:dyDescent="0.3">
      <c r="A8809" s="18" t="s">
        <v>123</v>
      </c>
      <c r="B8809" s="27">
        <v>5</v>
      </c>
      <c r="C8809" t="s">
        <v>1963</v>
      </c>
      <c r="D8809">
        <v>2016</v>
      </c>
    </row>
    <row r="8810" spans="1:4" x14ac:dyDescent="0.3">
      <c r="A8810" s="18" t="s">
        <v>123</v>
      </c>
      <c r="B8810" s="27">
        <v>5</v>
      </c>
      <c r="C8810" t="s">
        <v>1963</v>
      </c>
      <c r="D8810">
        <v>2016</v>
      </c>
    </row>
    <row r="8811" spans="1:4" x14ac:dyDescent="0.3">
      <c r="A8811" s="18" t="s">
        <v>123</v>
      </c>
      <c r="B8811" s="27">
        <v>5</v>
      </c>
      <c r="C8811" t="s">
        <v>1963</v>
      </c>
      <c r="D8811">
        <v>2016</v>
      </c>
    </row>
    <row r="8812" spans="1:4" x14ac:dyDescent="0.3">
      <c r="A8812" s="18" t="s">
        <v>123</v>
      </c>
      <c r="B8812" s="27">
        <v>5</v>
      </c>
      <c r="C8812" t="s">
        <v>1963</v>
      </c>
      <c r="D8812">
        <v>2016</v>
      </c>
    </row>
    <row r="8813" spans="1:4" x14ac:dyDescent="0.3">
      <c r="A8813" s="18" t="s">
        <v>123</v>
      </c>
      <c r="B8813" s="27">
        <v>5</v>
      </c>
      <c r="C8813" t="s">
        <v>1963</v>
      </c>
      <c r="D8813">
        <v>2016</v>
      </c>
    </row>
    <row r="8814" spans="1:4" x14ac:dyDescent="0.3">
      <c r="A8814" s="18" t="s">
        <v>123</v>
      </c>
      <c r="B8814" s="27">
        <v>5</v>
      </c>
      <c r="C8814" t="s">
        <v>1963</v>
      </c>
      <c r="D8814">
        <v>2016</v>
      </c>
    </row>
    <row r="8815" spans="1:4" x14ac:dyDescent="0.3">
      <c r="A8815" s="18" t="s">
        <v>123</v>
      </c>
      <c r="B8815" s="27">
        <v>5</v>
      </c>
      <c r="C8815" t="s">
        <v>1963</v>
      </c>
      <c r="D8815">
        <v>2016</v>
      </c>
    </row>
    <row r="8816" spans="1:4" x14ac:dyDescent="0.3">
      <c r="A8816" s="18" t="s">
        <v>123</v>
      </c>
      <c r="B8816" s="27">
        <v>5</v>
      </c>
      <c r="C8816" t="s">
        <v>1963</v>
      </c>
      <c r="D8816">
        <v>2016</v>
      </c>
    </row>
    <row r="8817" spans="1:4" x14ac:dyDescent="0.3">
      <c r="A8817" s="18" t="s">
        <v>123</v>
      </c>
      <c r="B8817" s="27">
        <v>5</v>
      </c>
      <c r="C8817" t="s">
        <v>1963</v>
      </c>
      <c r="D8817">
        <v>2016</v>
      </c>
    </row>
    <row r="8818" spans="1:4" x14ac:dyDescent="0.3">
      <c r="A8818" s="18" t="s">
        <v>123</v>
      </c>
      <c r="B8818" s="27">
        <v>5</v>
      </c>
      <c r="C8818" t="s">
        <v>1963</v>
      </c>
      <c r="D8818">
        <v>2016</v>
      </c>
    </row>
    <row r="8819" spans="1:4" x14ac:dyDescent="0.3">
      <c r="A8819" s="18" t="s">
        <v>123</v>
      </c>
      <c r="B8819" s="27">
        <v>5</v>
      </c>
      <c r="C8819" t="s">
        <v>1963</v>
      </c>
      <c r="D8819">
        <v>2016</v>
      </c>
    </row>
    <row r="8820" spans="1:4" x14ac:dyDescent="0.3">
      <c r="A8820" s="18" t="s">
        <v>123</v>
      </c>
      <c r="B8820" s="27">
        <v>5</v>
      </c>
      <c r="C8820" t="s">
        <v>1963</v>
      </c>
      <c r="D8820">
        <v>2016</v>
      </c>
    </row>
    <row r="8821" spans="1:4" x14ac:dyDescent="0.3">
      <c r="A8821" s="18" t="s">
        <v>123</v>
      </c>
      <c r="B8821" s="27">
        <v>5</v>
      </c>
      <c r="C8821" t="s">
        <v>1963</v>
      </c>
      <c r="D8821">
        <v>2016</v>
      </c>
    </row>
    <row r="8822" spans="1:4" x14ac:dyDescent="0.3">
      <c r="A8822" s="18" t="s">
        <v>123</v>
      </c>
      <c r="B8822" s="27">
        <v>5</v>
      </c>
      <c r="C8822" t="s">
        <v>1963</v>
      </c>
      <c r="D8822">
        <v>2016</v>
      </c>
    </row>
    <row r="8823" spans="1:4" x14ac:dyDescent="0.3">
      <c r="A8823" s="18" t="s">
        <v>123</v>
      </c>
      <c r="B8823" s="27">
        <v>5</v>
      </c>
      <c r="C8823" t="s">
        <v>1963</v>
      </c>
      <c r="D8823">
        <v>2016</v>
      </c>
    </row>
    <row r="8824" spans="1:4" x14ac:dyDescent="0.3">
      <c r="A8824" s="18" t="s">
        <v>123</v>
      </c>
      <c r="B8824" s="27">
        <v>5</v>
      </c>
      <c r="C8824" t="s">
        <v>1963</v>
      </c>
      <c r="D8824">
        <v>2016</v>
      </c>
    </row>
    <row r="8825" spans="1:4" x14ac:dyDescent="0.3">
      <c r="A8825" s="18" t="s">
        <v>123</v>
      </c>
      <c r="B8825" s="27">
        <v>5</v>
      </c>
      <c r="C8825" t="s">
        <v>1963</v>
      </c>
      <c r="D8825">
        <v>2016</v>
      </c>
    </row>
    <row r="8826" spans="1:4" x14ac:dyDescent="0.3">
      <c r="A8826" s="18" t="s">
        <v>123</v>
      </c>
      <c r="B8826" s="27">
        <v>5</v>
      </c>
      <c r="C8826" t="s">
        <v>1963</v>
      </c>
      <c r="D8826">
        <v>2016</v>
      </c>
    </row>
    <row r="8827" spans="1:4" x14ac:dyDescent="0.3">
      <c r="A8827" s="18" t="s">
        <v>123</v>
      </c>
      <c r="B8827" s="27">
        <v>5</v>
      </c>
      <c r="C8827" t="s">
        <v>1963</v>
      </c>
      <c r="D8827">
        <v>2016</v>
      </c>
    </row>
    <row r="8828" spans="1:4" x14ac:dyDescent="0.3">
      <c r="A8828" s="18" t="s">
        <v>123</v>
      </c>
      <c r="B8828" s="27">
        <v>5</v>
      </c>
      <c r="C8828" t="s">
        <v>1963</v>
      </c>
      <c r="D8828">
        <v>2016</v>
      </c>
    </row>
    <row r="8829" spans="1:4" x14ac:dyDescent="0.3">
      <c r="A8829" s="18" t="s">
        <v>123</v>
      </c>
      <c r="B8829" s="27">
        <v>5</v>
      </c>
      <c r="C8829" t="s">
        <v>1963</v>
      </c>
      <c r="D8829">
        <v>2016</v>
      </c>
    </row>
    <row r="8830" spans="1:4" x14ac:dyDescent="0.3">
      <c r="A8830" s="18" t="s">
        <v>123</v>
      </c>
      <c r="B8830" s="27">
        <v>5</v>
      </c>
      <c r="C8830" t="s">
        <v>1963</v>
      </c>
      <c r="D8830">
        <v>2016</v>
      </c>
    </row>
    <row r="8831" spans="1:4" x14ac:dyDescent="0.3">
      <c r="A8831" s="18" t="s">
        <v>123</v>
      </c>
      <c r="B8831" s="27">
        <v>5</v>
      </c>
      <c r="C8831" t="s">
        <v>1963</v>
      </c>
      <c r="D8831">
        <v>2016</v>
      </c>
    </row>
    <row r="8832" spans="1:4" x14ac:dyDescent="0.3">
      <c r="A8832" s="18" t="s">
        <v>123</v>
      </c>
      <c r="B8832" s="27">
        <v>5</v>
      </c>
      <c r="C8832" t="s">
        <v>1963</v>
      </c>
      <c r="D8832">
        <v>2016</v>
      </c>
    </row>
    <row r="8833" spans="1:4" x14ac:dyDescent="0.3">
      <c r="A8833" s="18" t="s">
        <v>123</v>
      </c>
      <c r="B8833" s="27">
        <v>5</v>
      </c>
      <c r="C8833" t="s">
        <v>1963</v>
      </c>
      <c r="D8833">
        <v>2016</v>
      </c>
    </row>
    <row r="8834" spans="1:4" x14ac:dyDescent="0.3">
      <c r="A8834" s="18" t="s">
        <v>123</v>
      </c>
      <c r="B8834" s="27">
        <v>5</v>
      </c>
      <c r="C8834" t="s">
        <v>1963</v>
      </c>
      <c r="D8834">
        <v>2016</v>
      </c>
    </row>
    <row r="8835" spans="1:4" x14ac:dyDescent="0.3">
      <c r="A8835" s="18" t="s">
        <v>123</v>
      </c>
      <c r="B8835" s="27">
        <v>5</v>
      </c>
      <c r="C8835" t="s">
        <v>1963</v>
      </c>
      <c r="D8835">
        <v>2016</v>
      </c>
    </row>
    <row r="8836" spans="1:4" x14ac:dyDescent="0.3">
      <c r="A8836" s="18" t="s">
        <v>123</v>
      </c>
      <c r="B8836" s="27">
        <v>5</v>
      </c>
      <c r="C8836" t="s">
        <v>1963</v>
      </c>
      <c r="D8836">
        <v>2016</v>
      </c>
    </row>
    <row r="8837" spans="1:4" x14ac:dyDescent="0.3">
      <c r="A8837" s="18" t="s">
        <v>123</v>
      </c>
      <c r="B8837" s="27">
        <v>5</v>
      </c>
      <c r="C8837" t="s">
        <v>1963</v>
      </c>
      <c r="D8837">
        <v>2016</v>
      </c>
    </row>
    <row r="8838" spans="1:4" x14ac:dyDescent="0.3">
      <c r="A8838" s="18" t="s">
        <v>123</v>
      </c>
      <c r="B8838" s="27">
        <v>5</v>
      </c>
      <c r="C8838" t="s">
        <v>1963</v>
      </c>
      <c r="D8838">
        <v>2016</v>
      </c>
    </row>
    <row r="8839" spans="1:4" x14ac:dyDescent="0.3">
      <c r="A8839" s="18" t="s">
        <v>123</v>
      </c>
      <c r="B8839" s="27">
        <v>5</v>
      </c>
      <c r="C8839" t="s">
        <v>1963</v>
      </c>
      <c r="D8839">
        <v>2016</v>
      </c>
    </row>
    <row r="8840" spans="1:4" x14ac:dyDescent="0.3">
      <c r="A8840" s="18" t="s">
        <v>123</v>
      </c>
      <c r="B8840" s="27">
        <v>5</v>
      </c>
      <c r="C8840" t="s">
        <v>1963</v>
      </c>
      <c r="D8840">
        <v>2016</v>
      </c>
    </row>
    <row r="8841" spans="1:4" x14ac:dyDescent="0.3">
      <c r="A8841" s="18" t="s">
        <v>123</v>
      </c>
      <c r="B8841" s="27">
        <v>5</v>
      </c>
      <c r="C8841" t="s">
        <v>1963</v>
      </c>
      <c r="D8841">
        <v>2016</v>
      </c>
    </row>
    <row r="8842" spans="1:4" x14ac:dyDescent="0.3">
      <c r="A8842" s="18" t="s">
        <v>123</v>
      </c>
      <c r="B8842" s="27">
        <v>5</v>
      </c>
      <c r="C8842" t="s">
        <v>1963</v>
      </c>
      <c r="D8842">
        <v>2016</v>
      </c>
    </row>
    <row r="8843" spans="1:4" x14ac:dyDescent="0.3">
      <c r="A8843" s="18" t="s">
        <v>123</v>
      </c>
      <c r="B8843" s="27">
        <v>5</v>
      </c>
      <c r="C8843" t="s">
        <v>1963</v>
      </c>
      <c r="D8843">
        <v>2016</v>
      </c>
    </row>
    <row r="8844" spans="1:4" x14ac:dyDescent="0.3">
      <c r="A8844" s="18" t="s">
        <v>123</v>
      </c>
      <c r="B8844" s="27">
        <v>5</v>
      </c>
      <c r="C8844" t="s">
        <v>1963</v>
      </c>
      <c r="D8844">
        <v>2016</v>
      </c>
    </row>
    <row r="8845" spans="1:4" x14ac:dyDescent="0.3">
      <c r="A8845" s="18" t="s">
        <v>123</v>
      </c>
      <c r="B8845" s="27">
        <v>5</v>
      </c>
      <c r="C8845" t="s">
        <v>1963</v>
      </c>
      <c r="D8845">
        <v>2016</v>
      </c>
    </row>
    <row r="8846" spans="1:4" x14ac:dyDescent="0.3">
      <c r="A8846" s="18" t="s">
        <v>123</v>
      </c>
      <c r="B8846" s="27">
        <v>5</v>
      </c>
      <c r="C8846" t="s">
        <v>1963</v>
      </c>
      <c r="D8846">
        <v>2016</v>
      </c>
    </row>
    <row r="8847" spans="1:4" x14ac:dyDescent="0.3">
      <c r="A8847" s="18" t="s">
        <v>123</v>
      </c>
      <c r="B8847" s="27">
        <v>5</v>
      </c>
      <c r="C8847" t="s">
        <v>1963</v>
      </c>
      <c r="D8847">
        <v>2016</v>
      </c>
    </row>
    <row r="8848" spans="1:4" x14ac:dyDescent="0.3">
      <c r="A8848" s="18" t="s">
        <v>123</v>
      </c>
      <c r="B8848" s="27">
        <v>5</v>
      </c>
      <c r="C8848" t="s">
        <v>1963</v>
      </c>
      <c r="D8848">
        <v>2016</v>
      </c>
    </row>
    <row r="8849" spans="1:4" x14ac:dyDescent="0.3">
      <c r="A8849" s="18" t="s">
        <v>123</v>
      </c>
      <c r="B8849" s="27">
        <v>5</v>
      </c>
      <c r="C8849" t="s">
        <v>1963</v>
      </c>
      <c r="D8849">
        <v>2016</v>
      </c>
    </row>
    <row r="8850" spans="1:4" x14ac:dyDescent="0.3">
      <c r="A8850" s="18" t="s">
        <v>123</v>
      </c>
      <c r="B8850" s="27">
        <v>5</v>
      </c>
      <c r="C8850" t="s">
        <v>1963</v>
      </c>
      <c r="D8850">
        <v>2016</v>
      </c>
    </row>
    <row r="8851" spans="1:4" x14ac:dyDescent="0.3">
      <c r="A8851" s="18" t="s">
        <v>123</v>
      </c>
      <c r="B8851" s="27">
        <v>5</v>
      </c>
      <c r="C8851" t="s">
        <v>1963</v>
      </c>
      <c r="D8851">
        <v>2016</v>
      </c>
    </row>
    <row r="8852" spans="1:4" x14ac:dyDescent="0.3">
      <c r="A8852" s="18" t="s">
        <v>123</v>
      </c>
      <c r="B8852" s="27">
        <v>5</v>
      </c>
      <c r="C8852" t="s">
        <v>1963</v>
      </c>
      <c r="D8852">
        <v>2016</v>
      </c>
    </row>
    <row r="8853" spans="1:4" x14ac:dyDescent="0.3">
      <c r="A8853" s="18" t="s">
        <v>123</v>
      </c>
      <c r="B8853" s="27">
        <v>5</v>
      </c>
      <c r="C8853" t="s">
        <v>1963</v>
      </c>
      <c r="D8853">
        <v>2016</v>
      </c>
    </row>
    <row r="8854" spans="1:4" x14ac:dyDescent="0.3">
      <c r="A8854" s="18" t="s">
        <v>123</v>
      </c>
      <c r="B8854" s="27">
        <v>5</v>
      </c>
      <c r="C8854" t="s">
        <v>1963</v>
      </c>
      <c r="D8854">
        <v>2016</v>
      </c>
    </row>
    <row r="8855" spans="1:4" x14ac:dyDescent="0.3">
      <c r="A8855" s="18" t="s">
        <v>123</v>
      </c>
      <c r="B8855" s="27">
        <v>5</v>
      </c>
      <c r="C8855" t="s">
        <v>1963</v>
      </c>
      <c r="D8855">
        <v>2016</v>
      </c>
    </row>
    <row r="8856" spans="1:4" x14ac:dyDescent="0.3">
      <c r="A8856" s="18" t="s">
        <v>123</v>
      </c>
      <c r="B8856" s="27">
        <v>5</v>
      </c>
      <c r="C8856" t="s">
        <v>1963</v>
      </c>
      <c r="D8856">
        <v>2016</v>
      </c>
    </row>
    <row r="8857" spans="1:4" x14ac:dyDescent="0.3">
      <c r="A8857" s="18" t="s">
        <v>123</v>
      </c>
      <c r="B8857" s="27">
        <v>5</v>
      </c>
      <c r="C8857" t="s">
        <v>1963</v>
      </c>
      <c r="D8857">
        <v>2016</v>
      </c>
    </row>
    <row r="8858" spans="1:4" x14ac:dyDescent="0.3">
      <c r="A8858" s="18" t="s">
        <v>123</v>
      </c>
      <c r="B8858" s="27">
        <v>5</v>
      </c>
      <c r="C8858" t="s">
        <v>1963</v>
      </c>
      <c r="D8858">
        <v>2016</v>
      </c>
    </row>
    <row r="8859" spans="1:4" x14ac:dyDescent="0.3">
      <c r="A8859" s="18" t="s">
        <v>123</v>
      </c>
      <c r="B8859" s="27">
        <v>5</v>
      </c>
      <c r="C8859" t="s">
        <v>1963</v>
      </c>
      <c r="D8859">
        <v>2016</v>
      </c>
    </row>
    <row r="8860" spans="1:4" x14ac:dyDescent="0.3">
      <c r="A8860" s="18" t="s">
        <v>123</v>
      </c>
      <c r="B8860" s="27">
        <v>5</v>
      </c>
      <c r="C8860" t="s">
        <v>1963</v>
      </c>
      <c r="D8860">
        <v>2016</v>
      </c>
    </row>
    <row r="8861" spans="1:4" x14ac:dyDescent="0.3">
      <c r="A8861" s="18" t="s">
        <v>123</v>
      </c>
      <c r="B8861" s="27">
        <v>5</v>
      </c>
      <c r="C8861" t="s">
        <v>1963</v>
      </c>
      <c r="D8861">
        <v>2016</v>
      </c>
    </row>
    <row r="8862" spans="1:4" x14ac:dyDescent="0.3">
      <c r="A8862" s="18" t="s">
        <v>123</v>
      </c>
      <c r="B8862" s="27">
        <v>5</v>
      </c>
      <c r="C8862" t="s">
        <v>1963</v>
      </c>
      <c r="D8862">
        <v>2016</v>
      </c>
    </row>
    <row r="8863" spans="1:4" x14ac:dyDescent="0.3">
      <c r="A8863" s="18" t="s">
        <v>123</v>
      </c>
      <c r="B8863" s="27">
        <v>5</v>
      </c>
      <c r="C8863" t="s">
        <v>1963</v>
      </c>
      <c r="D8863">
        <v>2016</v>
      </c>
    </row>
    <row r="8864" spans="1:4" x14ac:dyDescent="0.3">
      <c r="A8864" s="18" t="s">
        <v>123</v>
      </c>
      <c r="B8864" s="27">
        <v>5</v>
      </c>
      <c r="C8864" t="s">
        <v>1963</v>
      </c>
      <c r="D8864">
        <v>2016</v>
      </c>
    </row>
    <row r="8865" spans="1:4" x14ac:dyDescent="0.3">
      <c r="A8865" s="18" t="s">
        <v>123</v>
      </c>
      <c r="B8865" s="27">
        <v>5</v>
      </c>
      <c r="C8865" t="s">
        <v>1963</v>
      </c>
      <c r="D8865">
        <v>2016</v>
      </c>
    </row>
    <row r="8866" spans="1:4" x14ac:dyDescent="0.3">
      <c r="A8866" s="18" t="s">
        <v>123</v>
      </c>
      <c r="B8866" s="27">
        <v>5</v>
      </c>
      <c r="C8866" t="s">
        <v>1963</v>
      </c>
      <c r="D8866">
        <v>2016</v>
      </c>
    </row>
    <row r="8867" spans="1:4" x14ac:dyDescent="0.3">
      <c r="A8867" s="18" t="s">
        <v>123</v>
      </c>
      <c r="B8867" s="27">
        <v>5</v>
      </c>
      <c r="C8867" t="s">
        <v>1963</v>
      </c>
      <c r="D8867">
        <v>2016</v>
      </c>
    </row>
    <row r="8868" spans="1:4" x14ac:dyDescent="0.3">
      <c r="A8868" s="18" t="s">
        <v>123</v>
      </c>
      <c r="B8868" s="27">
        <v>5</v>
      </c>
      <c r="C8868" t="s">
        <v>1963</v>
      </c>
      <c r="D8868">
        <v>2016</v>
      </c>
    </row>
    <row r="8869" spans="1:4" x14ac:dyDescent="0.3">
      <c r="A8869" s="18" t="s">
        <v>123</v>
      </c>
      <c r="B8869" s="27">
        <v>5</v>
      </c>
      <c r="C8869" t="s">
        <v>1963</v>
      </c>
      <c r="D8869">
        <v>2016</v>
      </c>
    </row>
    <row r="8870" spans="1:4" x14ac:dyDescent="0.3">
      <c r="A8870" s="18" t="s">
        <v>123</v>
      </c>
      <c r="B8870" s="27">
        <v>5</v>
      </c>
      <c r="C8870" t="s">
        <v>1963</v>
      </c>
      <c r="D8870">
        <v>2016</v>
      </c>
    </row>
    <row r="8871" spans="1:4" x14ac:dyDescent="0.3">
      <c r="A8871" s="18" t="s">
        <v>123</v>
      </c>
      <c r="B8871" s="27">
        <v>5</v>
      </c>
      <c r="C8871" t="s">
        <v>1963</v>
      </c>
      <c r="D8871">
        <v>2016</v>
      </c>
    </row>
    <row r="8872" spans="1:4" x14ac:dyDescent="0.3">
      <c r="A8872" s="18" t="s">
        <v>123</v>
      </c>
      <c r="B8872" s="27">
        <v>5</v>
      </c>
      <c r="C8872" t="s">
        <v>1963</v>
      </c>
      <c r="D8872">
        <v>2016</v>
      </c>
    </row>
    <row r="8873" spans="1:4" x14ac:dyDescent="0.3">
      <c r="A8873" s="18" t="s">
        <v>123</v>
      </c>
      <c r="B8873" s="27">
        <v>5</v>
      </c>
      <c r="C8873" t="s">
        <v>1963</v>
      </c>
      <c r="D8873">
        <v>2016</v>
      </c>
    </row>
    <row r="8874" spans="1:4" x14ac:dyDescent="0.3">
      <c r="A8874" s="18" t="s">
        <v>123</v>
      </c>
      <c r="B8874" s="27">
        <v>5</v>
      </c>
      <c r="C8874" t="s">
        <v>1963</v>
      </c>
      <c r="D8874">
        <v>2016</v>
      </c>
    </row>
    <row r="8875" spans="1:4" x14ac:dyDescent="0.3">
      <c r="A8875" s="18" t="s">
        <v>123</v>
      </c>
      <c r="B8875" s="27">
        <v>5</v>
      </c>
      <c r="C8875" t="s">
        <v>1963</v>
      </c>
      <c r="D8875">
        <v>2016</v>
      </c>
    </row>
    <row r="8876" spans="1:4" x14ac:dyDescent="0.3">
      <c r="A8876" s="18" t="s">
        <v>123</v>
      </c>
      <c r="B8876" s="27">
        <v>5</v>
      </c>
      <c r="C8876" t="s">
        <v>1963</v>
      </c>
      <c r="D8876">
        <v>2016</v>
      </c>
    </row>
    <row r="8877" spans="1:4" x14ac:dyDescent="0.3">
      <c r="A8877" s="18" t="s">
        <v>123</v>
      </c>
      <c r="B8877" s="27">
        <v>5</v>
      </c>
      <c r="C8877" t="s">
        <v>1963</v>
      </c>
      <c r="D8877">
        <v>2016</v>
      </c>
    </row>
    <row r="8878" spans="1:4" x14ac:dyDescent="0.3">
      <c r="A8878" s="18" t="s">
        <v>123</v>
      </c>
      <c r="B8878" s="27">
        <v>5</v>
      </c>
      <c r="C8878" t="s">
        <v>1963</v>
      </c>
      <c r="D8878">
        <v>2016</v>
      </c>
    </row>
    <row r="8879" spans="1:4" x14ac:dyDescent="0.3">
      <c r="A8879" s="18" t="s">
        <v>123</v>
      </c>
      <c r="B8879" s="27">
        <v>5</v>
      </c>
      <c r="C8879" t="s">
        <v>1963</v>
      </c>
      <c r="D8879">
        <v>2016</v>
      </c>
    </row>
    <row r="8880" spans="1:4" x14ac:dyDescent="0.3">
      <c r="A8880" s="18" t="s">
        <v>123</v>
      </c>
      <c r="B8880" s="27">
        <v>5</v>
      </c>
      <c r="C8880" t="s">
        <v>1963</v>
      </c>
      <c r="D8880">
        <v>2016</v>
      </c>
    </row>
    <row r="8881" spans="1:4" x14ac:dyDescent="0.3">
      <c r="A8881" s="18" t="s">
        <v>123</v>
      </c>
      <c r="B8881" s="27">
        <v>5</v>
      </c>
      <c r="C8881" t="s">
        <v>1963</v>
      </c>
      <c r="D8881">
        <v>2016</v>
      </c>
    </row>
    <row r="8882" spans="1:4" x14ac:dyDescent="0.3">
      <c r="A8882" s="18" t="s">
        <v>123</v>
      </c>
      <c r="B8882" s="27">
        <v>5</v>
      </c>
      <c r="C8882" t="s">
        <v>1963</v>
      </c>
      <c r="D8882">
        <v>2016</v>
      </c>
    </row>
    <row r="8883" spans="1:4" x14ac:dyDescent="0.3">
      <c r="A8883" s="18" t="s">
        <v>123</v>
      </c>
      <c r="B8883" s="27">
        <v>5</v>
      </c>
      <c r="C8883" t="s">
        <v>1963</v>
      </c>
      <c r="D8883">
        <v>2016</v>
      </c>
    </row>
    <row r="8884" spans="1:4" x14ac:dyDescent="0.3">
      <c r="A8884" s="18" t="s">
        <v>123</v>
      </c>
      <c r="B8884" s="27">
        <v>5</v>
      </c>
      <c r="C8884" t="s">
        <v>1963</v>
      </c>
      <c r="D8884">
        <v>2016</v>
      </c>
    </row>
    <row r="8885" spans="1:4" x14ac:dyDescent="0.3">
      <c r="A8885" s="18" t="s">
        <v>123</v>
      </c>
      <c r="B8885" s="27">
        <v>5</v>
      </c>
      <c r="C8885" t="s">
        <v>1963</v>
      </c>
      <c r="D8885">
        <v>2016</v>
      </c>
    </row>
    <row r="8886" spans="1:4" x14ac:dyDescent="0.3">
      <c r="A8886" s="18" t="s">
        <v>123</v>
      </c>
      <c r="B8886" s="27">
        <v>5</v>
      </c>
      <c r="C8886" t="s">
        <v>1963</v>
      </c>
      <c r="D8886">
        <v>2016</v>
      </c>
    </row>
    <row r="8887" spans="1:4" x14ac:dyDescent="0.3">
      <c r="A8887" s="18" t="s">
        <v>123</v>
      </c>
      <c r="B8887" s="27">
        <v>5</v>
      </c>
      <c r="C8887" t="s">
        <v>1963</v>
      </c>
      <c r="D8887">
        <v>2016</v>
      </c>
    </row>
    <row r="8888" spans="1:4" x14ac:dyDescent="0.3">
      <c r="A8888" s="18" t="s">
        <v>123</v>
      </c>
      <c r="B8888" s="27">
        <v>5</v>
      </c>
      <c r="C8888" t="s">
        <v>1963</v>
      </c>
      <c r="D8888">
        <v>2016</v>
      </c>
    </row>
    <row r="8889" spans="1:4" x14ac:dyDescent="0.3">
      <c r="A8889" s="18" t="s">
        <v>123</v>
      </c>
      <c r="B8889" s="27">
        <v>5</v>
      </c>
      <c r="C8889" t="s">
        <v>1963</v>
      </c>
      <c r="D8889">
        <v>2016</v>
      </c>
    </row>
    <row r="8890" spans="1:4" x14ac:dyDescent="0.3">
      <c r="A8890" s="18" t="s">
        <v>123</v>
      </c>
      <c r="B8890" s="27">
        <v>5</v>
      </c>
      <c r="C8890" t="s">
        <v>1963</v>
      </c>
      <c r="D8890">
        <v>2016</v>
      </c>
    </row>
    <row r="8891" spans="1:4" x14ac:dyDescent="0.3">
      <c r="A8891" s="18" t="s">
        <v>123</v>
      </c>
      <c r="B8891" s="27">
        <v>5</v>
      </c>
      <c r="C8891" t="s">
        <v>1963</v>
      </c>
      <c r="D8891">
        <v>2016</v>
      </c>
    </row>
    <row r="8892" spans="1:4" x14ac:dyDescent="0.3">
      <c r="A8892" s="18" t="s">
        <v>123</v>
      </c>
      <c r="B8892" s="27">
        <v>5</v>
      </c>
      <c r="C8892" t="s">
        <v>1963</v>
      </c>
      <c r="D8892">
        <v>2016</v>
      </c>
    </row>
    <row r="8893" spans="1:4" x14ac:dyDescent="0.3">
      <c r="A8893" s="18" t="s">
        <v>123</v>
      </c>
      <c r="B8893" s="27">
        <v>5</v>
      </c>
      <c r="C8893" t="s">
        <v>1963</v>
      </c>
      <c r="D8893">
        <v>2016</v>
      </c>
    </row>
    <row r="8894" spans="1:4" x14ac:dyDescent="0.3">
      <c r="A8894" s="18" t="s">
        <v>123</v>
      </c>
      <c r="B8894" s="27">
        <v>5</v>
      </c>
      <c r="C8894" t="s">
        <v>1963</v>
      </c>
      <c r="D8894">
        <v>2016</v>
      </c>
    </row>
    <row r="8895" spans="1:4" x14ac:dyDescent="0.3">
      <c r="A8895" s="18" t="s">
        <v>123</v>
      </c>
      <c r="B8895" s="27">
        <v>5</v>
      </c>
      <c r="C8895" t="s">
        <v>1963</v>
      </c>
      <c r="D8895">
        <v>2016</v>
      </c>
    </row>
    <row r="8896" spans="1:4" x14ac:dyDescent="0.3">
      <c r="A8896" s="18" t="s">
        <v>123</v>
      </c>
      <c r="B8896" s="27">
        <v>5</v>
      </c>
      <c r="C8896" t="s">
        <v>1963</v>
      </c>
      <c r="D8896">
        <v>2016</v>
      </c>
    </row>
    <row r="8897" spans="1:4" x14ac:dyDescent="0.3">
      <c r="A8897" s="18" t="s">
        <v>123</v>
      </c>
      <c r="B8897" s="27">
        <v>5</v>
      </c>
      <c r="C8897" t="s">
        <v>1963</v>
      </c>
      <c r="D8897">
        <v>2016</v>
      </c>
    </row>
    <row r="8898" spans="1:4" x14ac:dyDescent="0.3">
      <c r="A8898" s="18" t="s">
        <v>123</v>
      </c>
      <c r="B8898" s="27">
        <v>5</v>
      </c>
      <c r="C8898" t="s">
        <v>1963</v>
      </c>
      <c r="D8898">
        <v>2016</v>
      </c>
    </row>
    <row r="8899" spans="1:4" x14ac:dyDescent="0.3">
      <c r="A8899" s="18" t="s">
        <v>123</v>
      </c>
      <c r="B8899" s="27">
        <v>5</v>
      </c>
      <c r="C8899" t="s">
        <v>1963</v>
      </c>
      <c r="D8899">
        <v>2016</v>
      </c>
    </row>
    <row r="8900" spans="1:4" x14ac:dyDescent="0.3">
      <c r="A8900" s="18" t="s">
        <v>123</v>
      </c>
      <c r="B8900" s="27">
        <v>5</v>
      </c>
      <c r="C8900" t="s">
        <v>1963</v>
      </c>
      <c r="D8900">
        <v>2016</v>
      </c>
    </row>
    <row r="8901" spans="1:4" x14ac:dyDescent="0.3">
      <c r="A8901" s="18" t="s">
        <v>123</v>
      </c>
      <c r="B8901" s="27">
        <v>5</v>
      </c>
      <c r="C8901" t="s">
        <v>1963</v>
      </c>
      <c r="D8901">
        <v>2016</v>
      </c>
    </row>
    <row r="8902" spans="1:4" x14ac:dyDescent="0.3">
      <c r="A8902" s="18" t="s">
        <v>123</v>
      </c>
      <c r="B8902" s="27">
        <v>5</v>
      </c>
      <c r="C8902" t="s">
        <v>1963</v>
      </c>
      <c r="D8902">
        <v>2016</v>
      </c>
    </row>
    <row r="8903" spans="1:4" x14ac:dyDescent="0.3">
      <c r="A8903" s="18" t="s">
        <v>123</v>
      </c>
      <c r="B8903" s="27">
        <v>5</v>
      </c>
      <c r="C8903" t="s">
        <v>1963</v>
      </c>
      <c r="D8903">
        <v>2016</v>
      </c>
    </row>
    <row r="8904" spans="1:4" x14ac:dyDescent="0.3">
      <c r="A8904" s="18" t="s">
        <v>123</v>
      </c>
      <c r="B8904" s="27">
        <v>5</v>
      </c>
      <c r="C8904" t="s">
        <v>1963</v>
      </c>
      <c r="D8904">
        <v>2016</v>
      </c>
    </row>
    <row r="8905" spans="1:4" x14ac:dyDescent="0.3">
      <c r="A8905" s="18" t="s">
        <v>123</v>
      </c>
      <c r="B8905" s="27">
        <v>5</v>
      </c>
      <c r="C8905" t="s">
        <v>1963</v>
      </c>
      <c r="D8905">
        <v>2016</v>
      </c>
    </row>
    <row r="8906" spans="1:4" x14ac:dyDescent="0.3">
      <c r="A8906" s="18" t="s">
        <v>123</v>
      </c>
      <c r="B8906" s="27">
        <v>5</v>
      </c>
      <c r="C8906" t="s">
        <v>1963</v>
      </c>
      <c r="D8906">
        <v>2016</v>
      </c>
    </row>
    <row r="8907" spans="1:4" x14ac:dyDescent="0.3">
      <c r="A8907" s="18" t="s">
        <v>123</v>
      </c>
      <c r="B8907" s="27">
        <v>5</v>
      </c>
      <c r="C8907" t="s">
        <v>1963</v>
      </c>
      <c r="D8907">
        <v>2016</v>
      </c>
    </row>
    <row r="8908" spans="1:4" x14ac:dyDescent="0.3">
      <c r="A8908" s="18" t="s">
        <v>123</v>
      </c>
      <c r="B8908" s="27">
        <v>5</v>
      </c>
      <c r="C8908" t="s">
        <v>1963</v>
      </c>
      <c r="D8908">
        <v>2016</v>
      </c>
    </row>
    <row r="8909" spans="1:4" x14ac:dyDescent="0.3">
      <c r="A8909" s="18" t="s">
        <v>123</v>
      </c>
      <c r="B8909" s="27">
        <v>5</v>
      </c>
      <c r="C8909" t="s">
        <v>1963</v>
      </c>
      <c r="D8909">
        <v>2016</v>
      </c>
    </row>
    <row r="8910" spans="1:4" x14ac:dyDescent="0.3">
      <c r="A8910" s="18" t="s">
        <v>123</v>
      </c>
      <c r="B8910" s="27">
        <v>5</v>
      </c>
      <c r="C8910" t="s">
        <v>1963</v>
      </c>
      <c r="D8910">
        <v>2016</v>
      </c>
    </row>
    <row r="8911" spans="1:4" x14ac:dyDescent="0.3">
      <c r="A8911" s="18" t="s">
        <v>123</v>
      </c>
      <c r="B8911" s="27">
        <v>5</v>
      </c>
      <c r="C8911" t="s">
        <v>1963</v>
      </c>
      <c r="D8911">
        <v>2016</v>
      </c>
    </row>
    <row r="8912" spans="1:4" x14ac:dyDescent="0.3">
      <c r="A8912" s="18" t="s">
        <v>123</v>
      </c>
      <c r="B8912" s="27">
        <v>5</v>
      </c>
      <c r="C8912" t="s">
        <v>1963</v>
      </c>
      <c r="D8912">
        <v>2016</v>
      </c>
    </row>
    <row r="8913" spans="1:4" x14ac:dyDescent="0.3">
      <c r="A8913" s="18" t="s">
        <v>123</v>
      </c>
      <c r="B8913" s="27">
        <v>5</v>
      </c>
      <c r="C8913" t="s">
        <v>1963</v>
      </c>
      <c r="D8913">
        <v>2016</v>
      </c>
    </row>
    <row r="8914" spans="1:4" x14ac:dyDescent="0.3">
      <c r="A8914" s="18" t="s">
        <v>123</v>
      </c>
      <c r="B8914" s="27">
        <v>5</v>
      </c>
      <c r="C8914" t="s">
        <v>1963</v>
      </c>
      <c r="D8914">
        <v>2016</v>
      </c>
    </row>
    <row r="8915" spans="1:4" x14ac:dyDescent="0.3">
      <c r="A8915" s="18" t="s">
        <v>125</v>
      </c>
      <c r="B8915" s="27">
        <v>8</v>
      </c>
      <c r="C8915" t="s">
        <v>1963</v>
      </c>
      <c r="D8915">
        <v>2016</v>
      </c>
    </row>
    <row r="8916" spans="1:4" x14ac:dyDescent="0.3">
      <c r="A8916" s="18" t="s">
        <v>125</v>
      </c>
      <c r="B8916" s="27">
        <v>8</v>
      </c>
      <c r="C8916" t="s">
        <v>1963</v>
      </c>
      <c r="D8916">
        <v>2016</v>
      </c>
    </row>
    <row r="8917" spans="1:4" x14ac:dyDescent="0.3">
      <c r="A8917" s="18" t="s">
        <v>125</v>
      </c>
      <c r="B8917" s="27">
        <v>8</v>
      </c>
      <c r="C8917" t="s">
        <v>1963</v>
      </c>
      <c r="D8917">
        <v>2016</v>
      </c>
    </row>
    <row r="8918" spans="1:4" x14ac:dyDescent="0.3">
      <c r="A8918" s="18" t="s">
        <v>125</v>
      </c>
      <c r="B8918" s="27">
        <v>8</v>
      </c>
      <c r="C8918" t="s">
        <v>1963</v>
      </c>
      <c r="D8918">
        <v>2016</v>
      </c>
    </row>
    <row r="8919" spans="1:4" x14ac:dyDescent="0.3">
      <c r="A8919" s="18" t="s">
        <v>125</v>
      </c>
      <c r="B8919" s="27">
        <v>8</v>
      </c>
      <c r="C8919" t="s">
        <v>1963</v>
      </c>
      <c r="D8919">
        <v>2016</v>
      </c>
    </row>
    <row r="8920" spans="1:4" x14ac:dyDescent="0.3">
      <c r="A8920" s="18" t="s">
        <v>125</v>
      </c>
      <c r="B8920" s="27">
        <v>8</v>
      </c>
      <c r="C8920" t="s">
        <v>1963</v>
      </c>
      <c r="D8920">
        <v>2016</v>
      </c>
    </row>
    <row r="8921" spans="1:4" x14ac:dyDescent="0.3">
      <c r="A8921" s="18" t="s">
        <v>125</v>
      </c>
      <c r="B8921" s="27">
        <v>8</v>
      </c>
      <c r="C8921" t="s">
        <v>1963</v>
      </c>
      <c r="D8921">
        <v>2016</v>
      </c>
    </row>
    <row r="8922" spans="1:4" x14ac:dyDescent="0.3">
      <c r="A8922" s="18" t="s">
        <v>125</v>
      </c>
      <c r="B8922" s="27">
        <v>8</v>
      </c>
      <c r="C8922" t="s">
        <v>1963</v>
      </c>
      <c r="D8922">
        <v>2016</v>
      </c>
    </row>
    <row r="8923" spans="1:4" x14ac:dyDescent="0.3">
      <c r="A8923" s="18" t="s">
        <v>125</v>
      </c>
      <c r="B8923" s="27">
        <v>8</v>
      </c>
      <c r="C8923" t="s">
        <v>1963</v>
      </c>
      <c r="D8923">
        <v>2016</v>
      </c>
    </row>
    <row r="8924" spans="1:4" x14ac:dyDescent="0.3">
      <c r="A8924" s="18" t="s">
        <v>125</v>
      </c>
      <c r="B8924" s="27">
        <v>8</v>
      </c>
      <c r="C8924" t="s">
        <v>1963</v>
      </c>
      <c r="D8924">
        <v>2016</v>
      </c>
    </row>
    <row r="8925" spans="1:4" x14ac:dyDescent="0.3">
      <c r="A8925" s="18" t="s">
        <v>125</v>
      </c>
      <c r="B8925" s="27">
        <v>8</v>
      </c>
      <c r="C8925" t="s">
        <v>1963</v>
      </c>
      <c r="D8925">
        <v>2016</v>
      </c>
    </row>
    <row r="8926" spans="1:4" x14ac:dyDescent="0.3">
      <c r="A8926" s="18" t="s">
        <v>125</v>
      </c>
      <c r="B8926" s="27">
        <v>8</v>
      </c>
      <c r="C8926" t="s">
        <v>1963</v>
      </c>
      <c r="D8926">
        <v>2016</v>
      </c>
    </row>
    <row r="8927" spans="1:4" x14ac:dyDescent="0.3">
      <c r="A8927" s="18" t="s">
        <v>125</v>
      </c>
      <c r="B8927" s="27">
        <v>8</v>
      </c>
      <c r="C8927" t="s">
        <v>1963</v>
      </c>
      <c r="D8927">
        <v>2016</v>
      </c>
    </row>
    <row r="8928" spans="1:4" x14ac:dyDescent="0.3">
      <c r="A8928" s="18" t="s">
        <v>125</v>
      </c>
      <c r="B8928" s="27">
        <v>8</v>
      </c>
      <c r="C8928" t="s">
        <v>1963</v>
      </c>
      <c r="D8928">
        <v>2016</v>
      </c>
    </row>
    <row r="8929" spans="1:4" x14ac:dyDescent="0.3">
      <c r="A8929" s="18" t="s">
        <v>125</v>
      </c>
      <c r="B8929" s="27">
        <v>8</v>
      </c>
      <c r="C8929" t="s">
        <v>1963</v>
      </c>
      <c r="D8929">
        <v>2016</v>
      </c>
    </row>
    <row r="8930" spans="1:4" x14ac:dyDescent="0.3">
      <c r="A8930" s="18" t="s">
        <v>125</v>
      </c>
      <c r="B8930" s="27">
        <v>8</v>
      </c>
      <c r="C8930" t="s">
        <v>1963</v>
      </c>
      <c r="D8930">
        <v>2016</v>
      </c>
    </row>
    <row r="8931" spans="1:4" x14ac:dyDescent="0.3">
      <c r="A8931" s="18" t="s">
        <v>125</v>
      </c>
      <c r="B8931" s="27">
        <v>8</v>
      </c>
      <c r="C8931" t="s">
        <v>1963</v>
      </c>
      <c r="D8931">
        <v>2016</v>
      </c>
    </row>
    <row r="8932" spans="1:4" x14ac:dyDescent="0.3">
      <c r="A8932" s="18" t="s">
        <v>125</v>
      </c>
      <c r="B8932" s="27">
        <v>8</v>
      </c>
      <c r="C8932" t="s">
        <v>1963</v>
      </c>
      <c r="D8932">
        <v>2016</v>
      </c>
    </row>
    <row r="8933" spans="1:4" x14ac:dyDescent="0.3">
      <c r="A8933" s="18" t="s">
        <v>125</v>
      </c>
      <c r="B8933" s="27">
        <v>8</v>
      </c>
      <c r="C8933" t="s">
        <v>1963</v>
      </c>
      <c r="D8933">
        <v>2016</v>
      </c>
    </row>
    <row r="8934" spans="1:4" x14ac:dyDescent="0.3">
      <c r="A8934" s="18" t="s">
        <v>125</v>
      </c>
      <c r="B8934" s="27">
        <v>8</v>
      </c>
      <c r="C8934" t="s">
        <v>1963</v>
      </c>
      <c r="D8934">
        <v>2016</v>
      </c>
    </row>
    <row r="8935" spans="1:4" x14ac:dyDescent="0.3">
      <c r="A8935" s="18" t="s">
        <v>125</v>
      </c>
      <c r="B8935" s="27">
        <v>8</v>
      </c>
      <c r="C8935" t="s">
        <v>1963</v>
      </c>
      <c r="D8935">
        <v>2016</v>
      </c>
    </row>
    <row r="8936" spans="1:4" x14ac:dyDescent="0.3">
      <c r="A8936" s="18" t="s">
        <v>125</v>
      </c>
      <c r="B8936" s="27">
        <v>8</v>
      </c>
      <c r="C8936" t="s">
        <v>1963</v>
      </c>
      <c r="D8936">
        <v>2016</v>
      </c>
    </row>
    <row r="8937" spans="1:4" x14ac:dyDescent="0.3">
      <c r="A8937" s="18" t="s">
        <v>125</v>
      </c>
      <c r="B8937" s="27">
        <v>8</v>
      </c>
      <c r="C8937" t="s">
        <v>1963</v>
      </c>
      <c r="D8937">
        <v>2016</v>
      </c>
    </row>
    <row r="8938" spans="1:4" x14ac:dyDescent="0.3">
      <c r="A8938" s="18" t="s">
        <v>125</v>
      </c>
      <c r="B8938" s="27">
        <v>8</v>
      </c>
      <c r="C8938" t="s">
        <v>1963</v>
      </c>
      <c r="D8938">
        <v>2016</v>
      </c>
    </row>
    <row r="8939" spans="1:4" x14ac:dyDescent="0.3">
      <c r="A8939" s="18" t="s">
        <v>125</v>
      </c>
      <c r="B8939" s="27">
        <v>8</v>
      </c>
      <c r="C8939" t="s">
        <v>1963</v>
      </c>
      <c r="D8939">
        <v>2016</v>
      </c>
    </row>
    <row r="8940" spans="1:4" x14ac:dyDescent="0.3">
      <c r="A8940" s="18" t="s">
        <v>125</v>
      </c>
      <c r="B8940" s="27">
        <v>8</v>
      </c>
      <c r="C8940" t="s">
        <v>1963</v>
      </c>
      <c r="D8940">
        <v>2016</v>
      </c>
    </row>
    <row r="8941" spans="1:4" x14ac:dyDescent="0.3">
      <c r="A8941" s="18" t="s">
        <v>125</v>
      </c>
      <c r="B8941" s="27">
        <v>8</v>
      </c>
      <c r="C8941" t="s">
        <v>1963</v>
      </c>
      <c r="D8941">
        <v>2016</v>
      </c>
    </row>
    <row r="8942" spans="1:4" x14ac:dyDescent="0.3">
      <c r="A8942" s="18" t="s">
        <v>125</v>
      </c>
      <c r="B8942" s="27">
        <v>8</v>
      </c>
      <c r="C8942" t="s">
        <v>1963</v>
      </c>
      <c r="D8942">
        <v>2016</v>
      </c>
    </row>
    <row r="8943" spans="1:4" x14ac:dyDescent="0.3">
      <c r="A8943" s="18" t="s">
        <v>125</v>
      </c>
      <c r="B8943" s="27">
        <v>8</v>
      </c>
      <c r="C8943" t="s">
        <v>1963</v>
      </c>
      <c r="D8943">
        <v>2016</v>
      </c>
    </row>
    <row r="8944" spans="1:4" x14ac:dyDescent="0.3">
      <c r="A8944" s="18" t="s">
        <v>125</v>
      </c>
      <c r="B8944" s="27">
        <v>8</v>
      </c>
      <c r="C8944" t="s">
        <v>1963</v>
      </c>
      <c r="D8944">
        <v>2016</v>
      </c>
    </row>
    <row r="8945" spans="1:4" x14ac:dyDescent="0.3">
      <c r="A8945" s="18" t="s">
        <v>125</v>
      </c>
      <c r="B8945" s="27">
        <v>8</v>
      </c>
      <c r="C8945" t="s">
        <v>1963</v>
      </c>
      <c r="D8945">
        <v>2016</v>
      </c>
    </row>
    <row r="8946" spans="1:4" x14ac:dyDescent="0.3">
      <c r="A8946" s="18" t="s">
        <v>125</v>
      </c>
      <c r="B8946" s="27">
        <v>8</v>
      </c>
      <c r="C8946" t="s">
        <v>1963</v>
      </c>
      <c r="D8946">
        <v>2016</v>
      </c>
    </row>
    <row r="8947" spans="1:4" x14ac:dyDescent="0.3">
      <c r="A8947" s="18" t="s">
        <v>125</v>
      </c>
      <c r="B8947" s="27">
        <v>8</v>
      </c>
      <c r="C8947" t="s">
        <v>1963</v>
      </c>
      <c r="D8947">
        <v>2016</v>
      </c>
    </row>
    <row r="8948" spans="1:4" x14ac:dyDescent="0.3">
      <c r="A8948" s="18" t="s">
        <v>125</v>
      </c>
      <c r="B8948" s="27">
        <v>8</v>
      </c>
      <c r="C8948" t="s">
        <v>1963</v>
      </c>
      <c r="D8948">
        <v>2016</v>
      </c>
    </row>
    <row r="8949" spans="1:4" x14ac:dyDescent="0.3">
      <c r="A8949" s="18" t="s">
        <v>125</v>
      </c>
      <c r="B8949" s="27">
        <v>8</v>
      </c>
      <c r="C8949" t="s">
        <v>1963</v>
      </c>
      <c r="D8949">
        <v>2016</v>
      </c>
    </row>
    <row r="8950" spans="1:4" x14ac:dyDescent="0.3">
      <c r="A8950" s="18" t="s">
        <v>125</v>
      </c>
      <c r="B8950" s="27">
        <v>8</v>
      </c>
      <c r="C8950" t="s">
        <v>1963</v>
      </c>
      <c r="D8950">
        <v>2016</v>
      </c>
    </row>
    <row r="8951" spans="1:4" x14ac:dyDescent="0.3">
      <c r="A8951" s="18" t="s">
        <v>125</v>
      </c>
      <c r="B8951" s="27">
        <v>8</v>
      </c>
      <c r="C8951" t="s">
        <v>1963</v>
      </c>
      <c r="D8951">
        <v>2016</v>
      </c>
    </row>
    <row r="8952" spans="1:4" x14ac:dyDescent="0.3">
      <c r="A8952" s="18" t="s">
        <v>125</v>
      </c>
      <c r="B8952" s="27">
        <v>8</v>
      </c>
      <c r="C8952" t="s">
        <v>1963</v>
      </c>
      <c r="D8952">
        <v>2016</v>
      </c>
    </row>
    <row r="8953" spans="1:4" x14ac:dyDescent="0.3">
      <c r="A8953" s="18" t="s">
        <v>125</v>
      </c>
      <c r="B8953" s="27">
        <v>8</v>
      </c>
      <c r="C8953" t="s">
        <v>1963</v>
      </c>
      <c r="D8953">
        <v>2016</v>
      </c>
    </row>
    <row r="8954" spans="1:4" x14ac:dyDescent="0.3">
      <c r="A8954" s="18" t="s">
        <v>125</v>
      </c>
      <c r="B8954" s="27">
        <v>8</v>
      </c>
      <c r="C8954" t="s">
        <v>1963</v>
      </c>
      <c r="D8954">
        <v>2016</v>
      </c>
    </row>
    <row r="8955" spans="1:4" x14ac:dyDescent="0.3">
      <c r="A8955" s="18" t="s">
        <v>125</v>
      </c>
      <c r="B8955" s="27">
        <v>8</v>
      </c>
      <c r="C8955" t="s">
        <v>1963</v>
      </c>
      <c r="D8955">
        <v>2016</v>
      </c>
    </row>
    <row r="8956" spans="1:4" x14ac:dyDescent="0.3">
      <c r="A8956" s="18" t="s">
        <v>125</v>
      </c>
      <c r="B8956" s="27">
        <v>8</v>
      </c>
      <c r="C8956" t="s">
        <v>1963</v>
      </c>
      <c r="D8956">
        <v>2016</v>
      </c>
    </row>
    <row r="8957" spans="1:4" x14ac:dyDescent="0.3">
      <c r="A8957" s="18" t="s">
        <v>125</v>
      </c>
      <c r="B8957" s="27">
        <v>8</v>
      </c>
      <c r="C8957" t="s">
        <v>1963</v>
      </c>
      <c r="D8957">
        <v>2016</v>
      </c>
    </row>
    <row r="8958" spans="1:4" x14ac:dyDescent="0.3">
      <c r="A8958" s="18" t="s">
        <v>125</v>
      </c>
      <c r="B8958" s="27">
        <v>8</v>
      </c>
      <c r="C8958" t="s">
        <v>1963</v>
      </c>
      <c r="D8958">
        <v>2016</v>
      </c>
    </row>
    <row r="8959" spans="1:4" x14ac:dyDescent="0.3">
      <c r="A8959" s="18" t="s">
        <v>125</v>
      </c>
      <c r="B8959" s="27">
        <v>8</v>
      </c>
      <c r="C8959" t="s">
        <v>1963</v>
      </c>
      <c r="D8959">
        <v>2016</v>
      </c>
    </row>
    <row r="8960" spans="1:4" x14ac:dyDescent="0.3">
      <c r="A8960" s="18" t="s">
        <v>125</v>
      </c>
      <c r="B8960" s="27">
        <v>8</v>
      </c>
      <c r="C8960" t="s">
        <v>1963</v>
      </c>
      <c r="D8960">
        <v>2016</v>
      </c>
    </row>
    <row r="8961" spans="1:4" x14ac:dyDescent="0.3">
      <c r="A8961" s="18" t="s">
        <v>125</v>
      </c>
      <c r="B8961" s="27">
        <v>8</v>
      </c>
      <c r="C8961" t="s">
        <v>1963</v>
      </c>
      <c r="D8961">
        <v>2016</v>
      </c>
    </row>
    <row r="8962" spans="1:4" x14ac:dyDescent="0.3">
      <c r="A8962" s="18" t="s">
        <v>125</v>
      </c>
      <c r="B8962" s="27">
        <v>8</v>
      </c>
      <c r="C8962" t="s">
        <v>1963</v>
      </c>
      <c r="D8962">
        <v>2016</v>
      </c>
    </row>
    <row r="8963" spans="1:4" x14ac:dyDescent="0.3">
      <c r="A8963" s="18" t="s">
        <v>125</v>
      </c>
      <c r="B8963" s="27">
        <v>8</v>
      </c>
      <c r="C8963" t="s">
        <v>1963</v>
      </c>
      <c r="D8963">
        <v>2016</v>
      </c>
    </row>
    <row r="8964" spans="1:4" x14ac:dyDescent="0.3">
      <c r="A8964" s="18" t="s">
        <v>125</v>
      </c>
      <c r="B8964" s="27">
        <v>8</v>
      </c>
      <c r="C8964" t="s">
        <v>1963</v>
      </c>
      <c r="D8964">
        <v>2016</v>
      </c>
    </row>
    <row r="8965" spans="1:4" x14ac:dyDescent="0.3">
      <c r="A8965" s="18" t="s">
        <v>125</v>
      </c>
      <c r="B8965" s="27">
        <v>8</v>
      </c>
      <c r="C8965" t="s">
        <v>1963</v>
      </c>
      <c r="D8965">
        <v>2016</v>
      </c>
    </row>
    <row r="8966" spans="1:4" x14ac:dyDescent="0.3">
      <c r="A8966" s="18" t="s">
        <v>125</v>
      </c>
      <c r="B8966" s="27">
        <v>8</v>
      </c>
      <c r="C8966" t="s">
        <v>1963</v>
      </c>
      <c r="D8966">
        <v>2016</v>
      </c>
    </row>
    <row r="8967" spans="1:4" x14ac:dyDescent="0.3">
      <c r="A8967" s="18" t="s">
        <v>125</v>
      </c>
      <c r="B8967" s="27">
        <v>8</v>
      </c>
      <c r="C8967" t="s">
        <v>1963</v>
      </c>
      <c r="D8967">
        <v>2016</v>
      </c>
    </row>
    <row r="8968" spans="1:4" x14ac:dyDescent="0.3">
      <c r="A8968" s="18" t="s">
        <v>125</v>
      </c>
      <c r="B8968" s="27">
        <v>8</v>
      </c>
      <c r="C8968" t="s">
        <v>1963</v>
      </c>
      <c r="D8968">
        <v>2016</v>
      </c>
    </row>
    <row r="8969" spans="1:4" x14ac:dyDescent="0.3">
      <c r="A8969" s="18" t="s">
        <v>125</v>
      </c>
      <c r="B8969" s="27">
        <v>8</v>
      </c>
      <c r="C8969" t="s">
        <v>1963</v>
      </c>
      <c r="D8969">
        <v>2016</v>
      </c>
    </row>
    <row r="8970" spans="1:4" x14ac:dyDescent="0.3">
      <c r="A8970" s="18" t="s">
        <v>125</v>
      </c>
      <c r="B8970" s="27">
        <v>8</v>
      </c>
      <c r="C8970" t="s">
        <v>1963</v>
      </c>
      <c r="D8970">
        <v>2016</v>
      </c>
    </row>
    <row r="8971" spans="1:4" x14ac:dyDescent="0.3">
      <c r="A8971" s="18" t="s">
        <v>125</v>
      </c>
      <c r="B8971" s="27">
        <v>8</v>
      </c>
      <c r="C8971" t="s">
        <v>1963</v>
      </c>
      <c r="D8971">
        <v>2016</v>
      </c>
    </row>
    <row r="8972" spans="1:4" x14ac:dyDescent="0.3">
      <c r="A8972" s="18" t="s">
        <v>125</v>
      </c>
      <c r="B8972" s="27">
        <v>8</v>
      </c>
      <c r="C8972" t="s">
        <v>1963</v>
      </c>
      <c r="D8972">
        <v>2016</v>
      </c>
    </row>
    <row r="8973" spans="1:4" x14ac:dyDescent="0.3">
      <c r="A8973" s="18" t="s">
        <v>125</v>
      </c>
      <c r="B8973" s="27">
        <v>8</v>
      </c>
      <c r="C8973" t="s">
        <v>1963</v>
      </c>
      <c r="D8973">
        <v>2016</v>
      </c>
    </row>
    <row r="8974" spans="1:4" x14ac:dyDescent="0.3">
      <c r="A8974" s="18" t="s">
        <v>125</v>
      </c>
      <c r="B8974" s="27">
        <v>8</v>
      </c>
      <c r="C8974" t="s">
        <v>1963</v>
      </c>
      <c r="D8974">
        <v>2016</v>
      </c>
    </row>
    <row r="8975" spans="1:4" x14ac:dyDescent="0.3">
      <c r="A8975" s="18" t="s">
        <v>125</v>
      </c>
      <c r="B8975" s="27">
        <v>8</v>
      </c>
      <c r="C8975" t="s">
        <v>1963</v>
      </c>
      <c r="D8975">
        <v>2016</v>
      </c>
    </row>
    <row r="8976" spans="1:4" x14ac:dyDescent="0.3">
      <c r="A8976" s="18" t="s">
        <v>125</v>
      </c>
      <c r="B8976" s="27">
        <v>8</v>
      </c>
      <c r="C8976" t="s">
        <v>1963</v>
      </c>
      <c r="D8976">
        <v>2016</v>
      </c>
    </row>
    <row r="8977" spans="1:4" x14ac:dyDescent="0.3">
      <c r="A8977" s="18" t="s">
        <v>125</v>
      </c>
      <c r="B8977" s="27">
        <v>8</v>
      </c>
      <c r="C8977" t="s">
        <v>1963</v>
      </c>
      <c r="D8977">
        <v>2016</v>
      </c>
    </row>
    <row r="8978" spans="1:4" x14ac:dyDescent="0.3">
      <c r="A8978" s="18" t="s">
        <v>125</v>
      </c>
      <c r="B8978" s="27">
        <v>8</v>
      </c>
      <c r="C8978" t="s">
        <v>1963</v>
      </c>
      <c r="D8978">
        <v>2016</v>
      </c>
    </row>
    <row r="8979" spans="1:4" x14ac:dyDescent="0.3">
      <c r="A8979" s="18" t="s">
        <v>125</v>
      </c>
      <c r="B8979" s="27">
        <v>8</v>
      </c>
      <c r="C8979" t="s">
        <v>1963</v>
      </c>
      <c r="D8979">
        <v>2016</v>
      </c>
    </row>
    <row r="8980" spans="1:4" x14ac:dyDescent="0.3">
      <c r="A8980" s="18" t="s">
        <v>125</v>
      </c>
      <c r="B8980" s="27">
        <v>8</v>
      </c>
      <c r="C8980" t="s">
        <v>1963</v>
      </c>
      <c r="D8980">
        <v>2016</v>
      </c>
    </row>
    <row r="8981" spans="1:4" x14ac:dyDescent="0.3">
      <c r="A8981" s="18" t="s">
        <v>125</v>
      </c>
      <c r="B8981" s="27">
        <v>8</v>
      </c>
      <c r="C8981" t="s">
        <v>1963</v>
      </c>
      <c r="D8981">
        <v>2016</v>
      </c>
    </row>
    <row r="8982" spans="1:4" x14ac:dyDescent="0.3">
      <c r="A8982" s="18" t="s">
        <v>125</v>
      </c>
      <c r="B8982" s="27">
        <v>8</v>
      </c>
      <c r="C8982" t="s">
        <v>1963</v>
      </c>
      <c r="D8982">
        <v>2016</v>
      </c>
    </row>
    <row r="8983" spans="1:4" x14ac:dyDescent="0.3">
      <c r="A8983" s="18" t="s">
        <v>125</v>
      </c>
      <c r="B8983" s="27">
        <v>8</v>
      </c>
      <c r="C8983" t="s">
        <v>1963</v>
      </c>
      <c r="D8983">
        <v>2016</v>
      </c>
    </row>
    <row r="8984" spans="1:4" x14ac:dyDescent="0.3">
      <c r="A8984" s="18" t="s">
        <v>125</v>
      </c>
      <c r="B8984" s="27">
        <v>8</v>
      </c>
      <c r="C8984" t="s">
        <v>1963</v>
      </c>
      <c r="D8984">
        <v>2016</v>
      </c>
    </row>
    <row r="8985" spans="1:4" x14ac:dyDescent="0.3">
      <c r="A8985" s="18" t="s">
        <v>125</v>
      </c>
      <c r="B8985" s="27">
        <v>8</v>
      </c>
      <c r="C8985" t="s">
        <v>1963</v>
      </c>
      <c r="D8985">
        <v>2016</v>
      </c>
    </row>
    <row r="8986" spans="1:4" x14ac:dyDescent="0.3">
      <c r="A8986" s="18" t="s">
        <v>125</v>
      </c>
      <c r="B8986" s="27">
        <v>8</v>
      </c>
      <c r="C8986" t="s">
        <v>1963</v>
      </c>
      <c r="D8986">
        <v>2016</v>
      </c>
    </row>
    <row r="8987" spans="1:4" x14ac:dyDescent="0.3">
      <c r="A8987" s="18" t="s">
        <v>125</v>
      </c>
      <c r="B8987" s="27">
        <v>8</v>
      </c>
      <c r="C8987" t="s">
        <v>1963</v>
      </c>
      <c r="D8987">
        <v>2016</v>
      </c>
    </row>
    <row r="8988" spans="1:4" x14ac:dyDescent="0.3">
      <c r="A8988" s="18" t="s">
        <v>125</v>
      </c>
      <c r="B8988" s="27">
        <v>8</v>
      </c>
      <c r="C8988" t="s">
        <v>1963</v>
      </c>
      <c r="D8988">
        <v>2016</v>
      </c>
    </row>
    <row r="8989" spans="1:4" x14ac:dyDescent="0.3">
      <c r="A8989" s="18" t="s">
        <v>125</v>
      </c>
      <c r="B8989" s="27">
        <v>8</v>
      </c>
      <c r="C8989" t="s">
        <v>1963</v>
      </c>
      <c r="D8989">
        <v>2016</v>
      </c>
    </row>
    <row r="8990" spans="1:4" x14ac:dyDescent="0.3">
      <c r="A8990" s="18" t="s">
        <v>125</v>
      </c>
      <c r="B8990" s="27">
        <v>8</v>
      </c>
      <c r="C8990" t="s">
        <v>1963</v>
      </c>
      <c r="D8990">
        <v>2016</v>
      </c>
    </row>
    <row r="8991" spans="1:4" x14ac:dyDescent="0.3">
      <c r="A8991" s="18" t="s">
        <v>125</v>
      </c>
      <c r="B8991" s="27">
        <v>8</v>
      </c>
      <c r="C8991" t="s">
        <v>1963</v>
      </c>
      <c r="D8991">
        <v>2016</v>
      </c>
    </row>
    <row r="8992" spans="1:4" x14ac:dyDescent="0.3">
      <c r="A8992" s="18" t="s">
        <v>125</v>
      </c>
      <c r="B8992" s="27">
        <v>8</v>
      </c>
      <c r="C8992" t="s">
        <v>1963</v>
      </c>
      <c r="D8992">
        <v>2016</v>
      </c>
    </row>
    <row r="8993" spans="1:4" x14ac:dyDescent="0.3">
      <c r="A8993" s="18" t="s">
        <v>125</v>
      </c>
      <c r="B8993" s="27">
        <v>8</v>
      </c>
      <c r="C8993" t="s">
        <v>1963</v>
      </c>
      <c r="D8993">
        <v>2016</v>
      </c>
    </row>
    <row r="8994" spans="1:4" x14ac:dyDescent="0.3">
      <c r="A8994" s="18" t="s">
        <v>125</v>
      </c>
      <c r="B8994" s="27">
        <v>8</v>
      </c>
      <c r="C8994" t="s">
        <v>1963</v>
      </c>
      <c r="D8994">
        <v>2016</v>
      </c>
    </row>
    <row r="8995" spans="1:4" x14ac:dyDescent="0.3">
      <c r="A8995" s="18" t="s">
        <v>125</v>
      </c>
      <c r="B8995" s="27">
        <v>8</v>
      </c>
      <c r="C8995" t="s">
        <v>1963</v>
      </c>
      <c r="D8995">
        <v>2016</v>
      </c>
    </row>
    <row r="8996" spans="1:4" x14ac:dyDescent="0.3">
      <c r="A8996" s="18" t="s">
        <v>125</v>
      </c>
      <c r="B8996" s="27">
        <v>8</v>
      </c>
      <c r="C8996" t="s">
        <v>1963</v>
      </c>
      <c r="D8996">
        <v>2016</v>
      </c>
    </row>
    <row r="8997" spans="1:4" x14ac:dyDescent="0.3">
      <c r="A8997" s="18" t="s">
        <v>125</v>
      </c>
      <c r="B8997" s="27">
        <v>8</v>
      </c>
      <c r="C8997" t="s">
        <v>1963</v>
      </c>
      <c r="D8997">
        <v>2016</v>
      </c>
    </row>
    <row r="8998" spans="1:4" x14ac:dyDescent="0.3">
      <c r="A8998" s="18" t="s">
        <v>125</v>
      </c>
      <c r="B8998" s="27">
        <v>8</v>
      </c>
      <c r="C8998" t="s">
        <v>1963</v>
      </c>
      <c r="D8998">
        <v>2016</v>
      </c>
    </row>
    <row r="8999" spans="1:4" x14ac:dyDescent="0.3">
      <c r="A8999" s="18" t="s">
        <v>125</v>
      </c>
      <c r="B8999" s="27">
        <v>8</v>
      </c>
      <c r="C8999" t="s">
        <v>1963</v>
      </c>
      <c r="D8999">
        <v>2016</v>
      </c>
    </row>
    <row r="9000" spans="1:4" x14ac:dyDescent="0.3">
      <c r="A9000" s="18" t="s">
        <v>125</v>
      </c>
      <c r="B9000" s="27">
        <v>8</v>
      </c>
      <c r="C9000" t="s">
        <v>1963</v>
      </c>
      <c r="D9000">
        <v>2016</v>
      </c>
    </row>
    <row r="9001" spans="1:4" x14ac:dyDescent="0.3">
      <c r="A9001" s="18" t="s">
        <v>125</v>
      </c>
      <c r="B9001" s="27">
        <v>8</v>
      </c>
      <c r="C9001" t="s">
        <v>1963</v>
      </c>
      <c r="D9001">
        <v>2016</v>
      </c>
    </row>
    <row r="9002" spans="1:4" x14ac:dyDescent="0.3">
      <c r="A9002" s="18" t="s">
        <v>125</v>
      </c>
      <c r="B9002" s="27">
        <v>8</v>
      </c>
      <c r="C9002" t="s">
        <v>1963</v>
      </c>
      <c r="D9002">
        <v>2016</v>
      </c>
    </row>
    <row r="9003" spans="1:4" x14ac:dyDescent="0.3">
      <c r="A9003" s="18" t="s">
        <v>125</v>
      </c>
      <c r="B9003" s="27">
        <v>8</v>
      </c>
      <c r="C9003" t="s">
        <v>1963</v>
      </c>
      <c r="D9003">
        <v>2016</v>
      </c>
    </row>
    <row r="9004" spans="1:4" x14ac:dyDescent="0.3">
      <c r="A9004" s="18" t="s">
        <v>125</v>
      </c>
      <c r="B9004" s="27">
        <v>8</v>
      </c>
      <c r="C9004" t="s">
        <v>1963</v>
      </c>
      <c r="D9004">
        <v>2016</v>
      </c>
    </row>
    <row r="9005" spans="1:4" x14ac:dyDescent="0.3">
      <c r="A9005" s="18" t="s">
        <v>125</v>
      </c>
      <c r="B9005" s="27">
        <v>8</v>
      </c>
      <c r="C9005" t="s">
        <v>1963</v>
      </c>
      <c r="D9005">
        <v>2016</v>
      </c>
    </row>
    <row r="9006" spans="1:4" x14ac:dyDescent="0.3">
      <c r="A9006" s="18" t="s">
        <v>126</v>
      </c>
      <c r="B9006" s="27">
        <v>2</v>
      </c>
      <c r="C9006" t="s">
        <v>1963</v>
      </c>
      <c r="D9006">
        <v>2016</v>
      </c>
    </row>
    <row r="9007" spans="1:4" x14ac:dyDescent="0.3">
      <c r="A9007" s="18" t="s">
        <v>125</v>
      </c>
      <c r="B9007" s="27">
        <v>8</v>
      </c>
      <c r="C9007" t="s">
        <v>1963</v>
      </c>
      <c r="D9007">
        <v>2016</v>
      </c>
    </row>
    <row r="9008" spans="1:4" x14ac:dyDescent="0.3">
      <c r="A9008" s="18" t="s">
        <v>125</v>
      </c>
      <c r="B9008" s="27">
        <v>8</v>
      </c>
      <c r="C9008" t="s">
        <v>1963</v>
      </c>
      <c r="D9008">
        <v>2016</v>
      </c>
    </row>
    <row r="9009" spans="1:4" x14ac:dyDescent="0.3">
      <c r="A9009" s="18" t="s">
        <v>125</v>
      </c>
      <c r="B9009" s="27">
        <v>8</v>
      </c>
      <c r="C9009" t="s">
        <v>1963</v>
      </c>
      <c r="D9009">
        <v>2016</v>
      </c>
    </row>
    <row r="9010" spans="1:4" x14ac:dyDescent="0.3">
      <c r="A9010" s="18" t="s">
        <v>125</v>
      </c>
      <c r="B9010" s="27">
        <v>8</v>
      </c>
      <c r="C9010" t="s">
        <v>1963</v>
      </c>
      <c r="D9010">
        <v>2016</v>
      </c>
    </row>
    <row r="9011" spans="1:4" x14ac:dyDescent="0.3">
      <c r="A9011" s="18" t="s">
        <v>125</v>
      </c>
      <c r="B9011" s="27">
        <v>8</v>
      </c>
      <c r="C9011" t="s">
        <v>1963</v>
      </c>
      <c r="D9011">
        <v>2016</v>
      </c>
    </row>
    <row r="9012" spans="1:4" x14ac:dyDescent="0.3">
      <c r="A9012" s="18" t="s">
        <v>125</v>
      </c>
      <c r="B9012" s="27">
        <v>8</v>
      </c>
      <c r="C9012" t="s">
        <v>1963</v>
      </c>
      <c r="D9012">
        <v>2016</v>
      </c>
    </row>
    <row r="9013" spans="1:4" x14ac:dyDescent="0.3">
      <c r="A9013" s="18" t="s">
        <v>125</v>
      </c>
      <c r="B9013" s="27">
        <v>8</v>
      </c>
      <c r="C9013" t="s">
        <v>1963</v>
      </c>
      <c r="D9013">
        <v>2016</v>
      </c>
    </row>
    <row r="9014" spans="1:4" x14ac:dyDescent="0.3">
      <c r="A9014" s="18" t="s">
        <v>125</v>
      </c>
      <c r="B9014" s="27">
        <v>8</v>
      </c>
      <c r="C9014" t="s">
        <v>1963</v>
      </c>
      <c r="D9014">
        <v>2016</v>
      </c>
    </row>
    <row r="9015" spans="1:4" x14ac:dyDescent="0.3">
      <c r="A9015" s="18" t="s">
        <v>125</v>
      </c>
      <c r="B9015" s="27">
        <v>8</v>
      </c>
      <c r="C9015" t="s">
        <v>1963</v>
      </c>
      <c r="D9015">
        <v>2016</v>
      </c>
    </row>
    <row r="9016" spans="1:4" x14ac:dyDescent="0.3">
      <c r="A9016" s="18" t="s">
        <v>125</v>
      </c>
      <c r="B9016" s="27">
        <v>8</v>
      </c>
      <c r="C9016" t="s">
        <v>1963</v>
      </c>
      <c r="D9016">
        <v>2016</v>
      </c>
    </row>
    <row r="9017" spans="1:4" x14ac:dyDescent="0.3">
      <c r="A9017" s="18" t="s">
        <v>125</v>
      </c>
      <c r="B9017" s="27">
        <v>8</v>
      </c>
      <c r="C9017" t="s">
        <v>1963</v>
      </c>
      <c r="D9017">
        <v>2016</v>
      </c>
    </row>
    <row r="9018" spans="1:4" x14ac:dyDescent="0.3">
      <c r="A9018" s="18" t="s">
        <v>125</v>
      </c>
      <c r="B9018" s="27">
        <v>8</v>
      </c>
      <c r="C9018" t="s">
        <v>1963</v>
      </c>
      <c r="D9018">
        <v>2016</v>
      </c>
    </row>
    <row r="9019" spans="1:4" x14ac:dyDescent="0.3">
      <c r="A9019" s="18" t="s">
        <v>125</v>
      </c>
      <c r="B9019" s="27">
        <v>8</v>
      </c>
      <c r="C9019" t="s">
        <v>1963</v>
      </c>
      <c r="D9019">
        <v>2016</v>
      </c>
    </row>
    <row r="9020" spans="1:4" x14ac:dyDescent="0.3">
      <c r="A9020" s="18" t="s">
        <v>125</v>
      </c>
      <c r="B9020" s="27">
        <v>8</v>
      </c>
      <c r="C9020" t="s">
        <v>1963</v>
      </c>
      <c r="D9020">
        <v>2016</v>
      </c>
    </row>
    <row r="9021" spans="1:4" x14ac:dyDescent="0.3">
      <c r="A9021" s="18" t="s">
        <v>125</v>
      </c>
      <c r="B9021" s="27">
        <v>8</v>
      </c>
      <c r="C9021" t="s">
        <v>1963</v>
      </c>
      <c r="D9021">
        <v>2016</v>
      </c>
    </row>
    <row r="9022" spans="1:4" x14ac:dyDescent="0.3">
      <c r="A9022" s="18" t="s">
        <v>125</v>
      </c>
      <c r="B9022" s="27">
        <v>8</v>
      </c>
      <c r="C9022" t="s">
        <v>1963</v>
      </c>
      <c r="D9022">
        <v>2016</v>
      </c>
    </row>
    <row r="9023" spans="1:4" x14ac:dyDescent="0.3">
      <c r="A9023" s="18" t="s">
        <v>125</v>
      </c>
      <c r="B9023" s="27">
        <v>8</v>
      </c>
      <c r="C9023" t="s">
        <v>1963</v>
      </c>
      <c r="D9023">
        <v>2016</v>
      </c>
    </row>
    <row r="9024" spans="1:4" x14ac:dyDescent="0.3">
      <c r="A9024" s="18" t="s">
        <v>125</v>
      </c>
      <c r="B9024" s="27">
        <v>8</v>
      </c>
      <c r="C9024" t="s">
        <v>1963</v>
      </c>
      <c r="D9024">
        <v>2016</v>
      </c>
    </row>
    <row r="9025" spans="1:4" x14ac:dyDescent="0.3">
      <c r="A9025" s="18" t="s">
        <v>126</v>
      </c>
      <c r="B9025" s="27">
        <v>2</v>
      </c>
      <c r="C9025" t="s">
        <v>1963</v>
      </c>
      <c r="D9025">
        <v>2016</v>
      </c>
    </row>
    <row r="9026" spans="1:4" x14ac:dyDescent="0.3">
      <c r="A9026" s="18" t="s">
        <v>126</v>
      </c>
      <c r="B9026" s="27">
        <v>2</v>
      </c>
      <c r="C9026" t="s">
        <v>1963</v>
      </c>
      <c r="D9026">
        <v>2016</v>
      </c>
    </row>
    <row r="9027" spans="1:4" x14ac:dyDescent="0.3">
      <c r="A9027" s="18" t="s">
        <v>126</v>
      </c>
      <c r="B9027" s="27">
        <v>2</v>
      </c>
      <c r="C9027" t="s">
        <v>1963</v>
      </c>
      <c r="D9027">
        <v>2016</v>
      </c>
    </row>
    <row r="9028" spans="1:4" x14ac:dyDescent="0.3">
      <c r="A9028" s="18" t="s">
        <v>126</v>
      </c>
      <c r="B9028" s="27">
        <v>2</v>
      </c>
      <c r="C9028" t="s">
        <v>1963</v>
      </c>
      <c r="D9028">
        <v>2016</v>
      </c>
    </row>
    <row r="9029" spans="1:4" x14ac:dyDescent="0.3">
      <c r="A9029" s="18" t="s">
        <v>126</v>
      </c>
      <c r="B9029" s="27">
        <v>2</v>
      </c>
      <c r="C9029" t="s">
        <v>1963</v>
      </c>
      <c r="D9029">
        <v>2016</v>
      </c>
    </row>
    <row r="9030" spans="1:4" x14ac:dyDescent="0.3">
      <c r="A9030" s="18" t="s">
        <v>126</v>
      </c>
      <c r="B9030" s="27">
        <v>2</v>
      </c>
      <c r="C9030" t="s">
        <v>1963</v>
      </c>
      <c r="D9030">
        <v>2016</v>
      </c>
    </row>
    <row r="9031" spans="1:4" x14ac:dyDescent="0.3">
      <c r="A9031" s="18" t="s">
        <v>126</v>
      </c>
      <c r="B9031" s="27">
        <v>2</v>
      </c>
      <c r="C9031" t="s">
        <v>1963</v>
      </c>
      <c r="D9031">
        <v>2016</v>
      </c>
    </row>
    <row r="9032" spans="1:4" x14ac:dyDescent="0.3">
      <c r="A9032" s="18" t="s">
        <v>126</v>
      </c>
      <c r="B9032" s="27">
        <v>2</v>
      </c>
      <c r="C9032" t="s">
        <v>1963</v>
      </c>
      <c r="D9032">
        <v>2016</v>
      </c>
    </row>
    <row r="9033" spans="1:4" x14ac:dyDescent="0.3">
      <c r="A9033" s="18" t="s">
        <v>126</v>
      </c>
      <c r="B9033" s="27">
        <v>2</v>
      </c>
      <c r="C9033" t="s">
        <v>1963</v>
      </c>
      <c r="D9033">
        <v>2016</v>
      </c>
    </row>
    <row r="9034" spans="1:4" x14ac:dyDescent="0.3">
      <c r="A9034" s="18" t="s">
        <v>126</v>
      </c>
      <c r="B9034" s="27">
        <v>2</v>
      </c>
      <c r="C9034" t="s">
        <v>1963</v>
      </c>
      <c r="D9034">
        <v>2016</v>
      </c>
    </row>
    <row r="9035" spans="1:4" x14ac:dyDescent="0.3">
      <c r="A9035" s="18" t="s">
        <v>126</v>
      </c>
      <c r="B9035" s="27">
        <v>2</v>
      </c>
      <c r="C9035" t="s">
        <v>1963</v>
      </c>
      <c r="D9035">
        <v>2016</v>
      </c>
    </row>
    <row r="9036" spans="1:4" x14ac:dyDescent="0.3">
      <c r="A9036" s="18" t="s">
        <v>126</v>
      </c>
      <c r="B9036" s="27">
        <v>2</v>
      </c>
      <c r="C9036" t="s">
        <v>1963</v>
      </c>
      <c r="D9036">
        <v>2016</v>
      </c>
    </row>
    <row r="9037" spans="1:4" x14ac:dyDescent="0.3">
      <c r="A9037" s="18" t="s">
        <v>126</v>
      </c>
      <c r="B9037" s="27">
        <v>2</v>
      </c>
      <c r="C9037" t="s">
        <v>1963</v>
      </c>
      <c r="D9037">
        <v>2016</v>
      </c>
    </row>
    <row r="9038" spans="1:4" x14ac:dyDescent="0.3">
      <c r="A9038" s="18" t="s">
        <v>126</v>
      </c>
      <c r="B9038" s="27">
        <v>2</v>
      </c>
      <c r="C9038" t="s">
        <v>1963</v>
      </c>
      <c r="D9038">
        <v>2016</v>
      </c>
    </row>
    <row r="9039" spans="1:4" x14ac:dyDescent="0.3">
      <c r="A9039" s="18" t="s">
        <v>126</v>
      </c>
      <c r="B9039" s="27">
        <v>2</v>
      </c>
      <c r="C9039" t="s">
        <v>1963</v>
      </c>
      <c r="D9039">
        <v>2016</v>
      </c>
    </row>
    <row r="9040" spans="1:4" x14ac:dyDescent="0.3">
      <c r="A9040" s="18" t="s">
        <v>126</v>
      </c>
      <c r="B9040" s="27">
        <v>2</v>
      </c>
      <c r="C9040" t="s">
        <v>1963</v>
      </c>
      <c r="D9040">
        <v>2016</v>
      </c>
    </row>
    <row r="9041" spans="1:4" x14ac:dyDescent="0.3">
      <c r="A9041" s="18" t="s">
        <v>126</v>
      </c>
      <c r="B9041" s="27">
        <v>2</v>
      </c>
      <c r="C9041" t="s">
        <v>1963</v>
      </c>
      <c r="D9041">
        <v>2016</v>
      </c>
    </row>
    <row r="9042" spans="1:4" x14ac:dyDescent="0.3">
      <c r="A9042" s="18" t="s">
        <v>126</v>
      </c>
      <c r="B9042" s="27">
        <v>2</v>
      </c>
      <c r="C9042" t="s">
        <v>1963</v>
      </c>
      <c r="D9042">
        <v>2016</v>
      </c>
    </row>
    <row r="9043" spans="1:4" x14ac:dyDescent="0.3">
      <c r="A9043" s="18" t="s">
        <v>126</v>
      </c>
      <c r="B9043" s="27">
        <v>2</v>
      </c>
      <c r="C9043" t="s">
        <v>1963</v>
      </c>
      <c r="D9043">
        <v>2016</v>
      </c>
    </row>
    <row r="9044" spans="1:4" x14ac:dyDescent="0.3">
      <c r="A9044" s="18" t="s">
        <v>126</v>
      </c>
      <c r="B9044" s="27">
        <v>2</v>
      </c>
      <c r="C9044" t="s">
        <v>1963</v>
      </c>
      <c r="D9044">
        <v>2016</v>
      </c>
    </row>
    <row r="9045" spans="1:4" x14ac:dyDescent="0.3">
      <c r="A9045" s="18" t="s">
        <v>126</v>
      </c>
      <c r="B9045" s="27">
        <v>2</v>
      </c>
      <c r="C9045" t="s">
        <v>1963</v>
      </c>
      <c r="D9045">
        <v>2016</v>
      </c>
    </row>
    <row r="9046" spans="1:4" x14ac:dyDescent="0.3">
      <c r="A9046" s="18" t="s">
        <v>126</v>
      </c>
      <c r="B9046" s="27">
        <v>2</v>
      </c>
      <c r="C9046" t="s">
        <v>1963</v>
      </c>
      <c r="D9046">
        <v>2016</v>
      </c>
    </row>
    <row r="9047" spans="1:4" x14ac:dyDescent="0.3">
      <c r="A9047" s="18" t="s">
        <v>126</v>
      </c>
      <c r="B9047" s="27">
        <v>2</v>
      </c>
      <c r="C9047" t="s">
        <v>1963</v>
      </c>
      <c r="D9047">
        <v>2016</v>
      </c>
    </row>
    <row r="9048" spans="1:4" x14ac:dyDescent="0.3">
      <c r="A9048" s="18" t="s">
        <v>126</v>
      </c>
      <c r="B9048" s="27">
        <v>2</v>
      </c>
      <c r="C9048" t="s">
        <v>1963</v>
      </c>
      <c r="D9048">
        <v>2016</v>
      </c>
    </row>
    <row r="9049" spans="1:4" x14ac:dyDescent="0.3">
      <c r="A9049" s="18" t="s">
        <v>126</v>
      </c>
      <c r="B9049" s="27">
        <v>2</v>
      </c>
      <c r="C9049" t="s">
        <v>1963</v>
      </c>
      <c r="D9049">
        <v>2016</v>
      </c>
    </row>
    <row r="9050" spans="1:4" x14ac:dyDescent="0.3">
      <c r="A9050" s="18" t="s">
        <v>126</v>
      </c>
      <c r="B9050" s="27">
        <v>2</v>
      </c>
      <c r="C9050" t="s">
        <v>1963</v>
      </c>
      <c r="D9050">
        <v>2016</v>
      </c>
    </row>
    <row r="9051" spans="1:4" x14ac:dyDescent="0.3">
      <c r="A9051" s="18" t="s">
        <v>126</v>
      </c>
      <c r="B9051" s="27">
        <v>2</v>
      </c>
      <c r="C9051" t="s">
        <v>1963</v>
      </c>
      <c r="D9051">
        <v>2016</v>
      </c>
    </row>
    <row r="9052" spans="1:4" x14ac:dyDescent="0.3">
      <c r="A9052" s="18" t="s">
        <v>126</v>
      </c>
      <c r="B9052" s="27">
        <v>2</v>
      </c>
      <c r="C9052" t="s">
        <v>1963</v>
      </c>
      <c r="D9052">
        <v>2016</v>
      </c>
    </row>
    <row r="9053" spans="1:4" x14ac:dyDescent="0.3">
      <c r="A9053" s="18" t="s">
        <v>126</v>
      </c>
      <c r="B9053" s="27">
        <v>2</v>
      </c>
      <c r="C9053" t="s">
        <v>1963</v>
      </c>
      <c r="D9053">
        <v>2016</v>
      </c>
    </row>
    <row r="9054" spans="1:4" x14ac:dyDescent="0.3">
      <c r="A9054" s="18" t="s">
        <v>126</v>
      </c>
      <c r="B9054" s="27">
        <v>2</v>
      </c>
      <c r="C9054" t="s">
        <v>1963</v>
      </c>
      <c r="D9054">
        <v>2016</v>
      </c>
    </row>
    <row r="9055" spans="1:4" x14ac:dyDescent="0.3">
      <c r="A9055" s="18" t="s">
        <v>126</v>
      </c>
      <c r="B9055" s="27">
        <v>2</v>
      </c>
      <c r="C9055" t="s">
        <v>1963</v>
      </c>
      <c r="D9055">
        <v>2016</v>
      </c>
    </row>
    <row r="9056" spans="1:4" x14ac:dyDescent="0.3">
      <c r="A9056" s="18" t="s">
        <v>126</v>
      </c>
      <c r="B9056" s="27">
        <v>2</v>
      </c>
      <c r="C9056" t="s">
        <v>1963</v>
      </c>
      <c r="D9056">
        <v>2016</v>
      </c>
    </row>
    <row r="9057" spans="1:4" x14ac:dyDescent="0.3">
      <c r="A9057" s="18" t="s">
        <v>126</v>
      </c>
      <c r="B9057" s="27">
        <v>2</v>
      </c>
      <c r="C9057" t="s">
        <v>1963</v>
      </c>
      <c r="D9057">
        <v>2016</v>
      </c>
    </row>
    <row r="9058" spans="1:4" x14ac:dyDescent="0.3">
      <c r="A9058" s="18" t="s">
        <v>126</v>
      </c>
      <c r="B9058" s="27">
        <v>2</v>
      </c>
      <c r="C9058" t="s">
        <v>1963</v>
      </c>
      <c r="D9058">
        <v>2016</v>
      </c>
    </row>
    <row r="9059" spans="1:4" x14ac:dyDescent="0.3">
      <c r="A9059" s="18" t="s">
        <v>126</v>
      </c>
      <c r="B9059" s="27">
        <v>2</v>
      </c>
      <c r="C9059" t="s">
        <v>1963</v>
      </c>
      <c r="D9059">
        <v>2016</v>
      </c>
    </row>
    <row r="9060" spans="1:4" x14ac:dyDescent="0.3">
      <c r="A9060" s="18" t="s">
        <v>126</v>
      </c>
      <c r="B9060" s="27">
        <v>2</v>
      </c>
      <c r="C9060" t="s">
        <v>1963</v>
      </c>
      <c r="D9060">
        <v>2016</v>
      </c>
    </row>
    <row r="9061" spans="1:4" x14ac:dyDescent="0.3">
      <c r="A9061" s="18" t="s">
        <v>126</v>
      </c>
      <c r="B9061" s="27">
        <v>2</v>
      </c>
      <c r="C9061" t="s">
        <v>1963</v>
      </c>
      <c r="D9061">
        <v>2016</v>
      </c>
    </row>
    <row r="9062" spans="1:4" x14ac:dyDescent="0.3">
      <c r="A9062" s="18" t="s">
        <v>126</v>
      </c>
      <c r="B9062" s="27">
        <v>2</v>
      </c>
      <c r="C9062" t="s">
        <v>1963</v>
      </c>
      <c r="D9062">
        <v>2016</v>
      </c>
    </row>
    <row r="9063" spans="1:4" x14ac:dyDescent="0.3">
      <c r="A9063" s="18" t="s">
        <v>126</v>
      </c>
      <c r="B9063" s="27">
        <v>2</v>
      </c>
      <c r="C9063" t="s">
        <v>1963</v>
      </c>
      <c r="D9063">
        <v>2016</v>
      </c>
    </row>
    <row r="9064" spans="1:4" x14ac:dyDescent="0.3">
      <c r="A9064" s="18" t="s">
        <v>126</v>
      </c>
      <c r="B9064" s="27">
        <v>2</v>
      </c>
      <c r="C9064" t="s">
        <v>1963</v>
      </c>
      <c r="D9064">
        <v>2016</v>
      </c>
    </row>
    <row r="9065" spans="1:4" x14ac:dyDescent="0.3">
      <c r="A9065" s="18" t="s">
        <v>126</v>
      </c>
      <c r="B9065" s="27">
        <v>2</v>
      </c>
      <c r="C9065" t="s">
        <v>1963</v>
      </c>
      <c r="D9065">
        <v>2016</v>
      </c>
    </row>
    <row r="9066" spans="1:4" x14ac:dyDescent="0.3">
      <c r="A9066" s="18" t="s">
        <v>126</v>
      </c>
      <c r="B9066" s="27">
        <v>2</v>
      </c>
      <c r="C9066" t="s">
        <v>1963</v>
      </c>
      <c r="D9066">
        <v>2016</v>
      </c>
    </row>
    <row r="9067" spans="1:4" x14ac:dyDescent="0.3">
      <c r="A9067" s="18" t="s">
        <v>126</v>
      </c>
      <c r="B9067" s="27">
        <v>2</v>
      </c>
      <c r="C9067" t="s">
        <v>1963</v>
      </c>
      <c r="D9067">
        <v>2016</v>
      </c>
    </row>
    <row r="9068" spans="1:4" x14ac:dyDescent="0.3">
      <c r="A9068" s="18" t="s">
        <v>126</v>
      </c>
      <c r="B9068" s="27">
        <v>2</v>
      </c>
      <c r="C9068" t="s">
        <v>1963</v>
      </c>
      <c r="D9068">
        <v>2016</v>
      </c>
    </row>
    <row r="9069" spans="1:4" x14ac:dyDescent="0.3">
      <c r="A9069" s="18" t="s">
        <v>126</v>
      </c>
      <c r="B9069" s="27">
        <v>2</v>
      </c>
      <c r="C9069" t="s">
        <v>1963</v>
      </c>
      <c r="D9069">
        <v>2016</v>
      </c>
    </row>
    <row r="9070" spans="1:4" x14ac:dyDescent="0.3">
      <c r="A9070" s="18" t="s">
        <v>126</v>
      </c>
      <c r="B9070" s="27">
        <v>2</v>
      </c>
      <c r="C9070" t="s">
        <v>1963</v>
      </c>
      <c r="D9070">
        <v>2016</v>
      </c>
    </row>
    <row r="9071" spans="1:4" x14ac:dyDescent="0.3">
      <c r="A9071" s="18" t="s">
        <v>126</v>
      </c>
      <c r="B9071" s="27">
        <v>2</v>
      </c>
      <c r="C9071" t="s">
        <v>1963</v>
      </c>
      <c r="D9071">
        <v>2016</v>
      </c>
    </row>
    <row r="9072" spans="1:4" x14ac:dyDescent="0.3">
      <c r="A9072" s="18" t="s">
        <v>126</v>
      </c>
      <c r="B9072" s="27">
        <v>2</v>
      </c>
      <c r="C9072" t="s">
        <v>1963</v>
      </c>
      <c r="D9072">
        <v>2016</v>
      </c>
    </row>
    <row r="9073" spans="1:4" x14ac:dyDescent="0.3">
      <c r="A9073" s="18" t="s">
        <v>126</v>
      </c>
      <c r="B9073" s="27">
        <v>2</v>
      </c>
      <c r="C9073" t="s">
        <v>1963</v>
      </c>
      <c r="D9073">
        <v>2016</v>
      </c>
    </row>
    <row r="9074" spans="1:4" x14ac:dyDescent="0.3">
      <c r="A9074" s="18" t="s">
        <v>126</v>
      </c>
      <c r="B9074" s="27">
        <v>2</v>
      </c>
      <c r="C9074" t="s">
        <v>1963</v>
      </c>
      <c r="D9074">
        <v>2016</v>
      </c>
    </row>
    <row r="9075" spans="1:4" x14ac:dyDescent="0.3">
      <c r="A9075" s="18" t="s">
        <v>126</v>
      </c>
      <c r="B9075" s="27">
        <v>2</v>
      </c>
      <c r="C9075" t="s">
        <v>1963</v>
      </c>
      <c r="D9075">
        <v>2016</v>
      </c>
    </row>
    <row r="9076" spans="1:4" x14ac:dyDescent="0.3">
      <c r="A9076" s="18" t="s">
        <v>126</v>
      </c>
      <c r="B9076" s="27">
        <v>2</v>
      </c>
      <c r="C9076" t="s">
        <v>1963</v>
      </c>
      <c r="D9076">
        <v>2016</v>
      </c>
    </row>
    <row r="9077" spans="1:4" x14ac:dyDescent="0.3">
      <c r="A9077" s="18" t="s">
        <v>126</v>
      </c>
      <c r="B9077" s="27">
        <v>2</v>
      </c>
      <c r="C9077" t="s">
        <v>1963</v>
      </c>
      <c r="D9077">
        <v>2016</v>
      </c>
    </row>
    <row r="9078" spans="1:4" x14ac:dyDescent="0.3">
      <c r="A9078" s="18" t="s">
        <v>126</v>
      </c>
      <c r="B9078" s="27">
        <v>2</v>
      </c>
      <c r="C9078" t="s">
        <v>1963</v>
      </c>
      <c r="D9078">
        <v>2016</v>
      </c>
    </row>
    <row r="9079" spans="1:4" x14ac:dyDescent="0.3">
      <c r="A9079" s="18" t="s">
        <v>126</v>
      </c>
      <c r="B9079" s="27">
        <v>2</v>
      </c>
      <c r="C9079" t="s">
        <v>1963</v>
      </c>
      <c r="D9079">
        <v>2016</v>
      </c>
    </row>
    <row r="9080" spans="1:4" x14ac:dyDescent="0.3">
      <c r="A9080" s="18" t="s">
        <v>126</v>
      </c>
      <c r="B9080" s="27">
        <v>2</v>
      </c>
      <c r="C9080" t="s">
        <v>1963</v>
      </c>
      <c r="D9080">
        <v>2016</v>
      </c>
    </row>
    <row r="9081" spans="1:4" x14ac:dyDescent="0.3">
      <c r="A9081" s="18" t="s">
        <v>126</v>
      </c>
      <c r="B9081" s="27">
        <v>2</v>
      </c>
      <c r="C9081" t="s">
        <v>1963</v>
      </c>
      <c r="D9081">
        <v>2016</v>
      </c>
    </row>
    <row r="9082" spans="1:4" x14ac:dyDescent="0.3">
      <c r="A9082" s="18" t="s">
        <v>126</v>
      </c>
      <c r="B9082" s="27">
        <v>2</v>
      </c>
      <c r="C9082" t="s">
        <v>1963</v>
      </c>
      <c r="D9082">
        <v>2016</v>
      </c>
    </row>
    <row r="9083" spans="1:4" x14ac:dyDescent="0.3">
      <c r="A9083" s="18" t="s">
        <v>126</v>
      </c>
      <c r="B9083" s="27">
        <v>2</v>
      </c>
      <c r="C9083" t="s">
        <v>1963</v>
      </c>
      <c r="D9083">
        <v>2016</v>
      </c>
    </row>
    <row r="9084" spans="1:4" x14ac:dyDescent="0.3">
      <c r="A9084" s="18" t="s">
        <v>126</v>
      </c>
      <c r="B9084" s="27">
        <v>2</v>
      </c>
      <c r="C9084" t="s">
        <v>1963</v>
      </c>
      <c r="D9084">
        <v>2016</v>
      </c>
    </row>
    <row r="9085" spans="1:4" x14ac:dyDescent="0.3">
      <c r="A9085" s="18" t="s">
        <v>126</v>
      </c>
      <c r="B9085" s="27">
        <v>2</v>
      </c>
      <c r="C9085" t="s">
        <v>1963</v>
      </c>
      <c r="D9085">
        <v>2016</v>
      </c>
    </row>
    <row r="9086" spans="1:4" x14ac:dyDescent="0.3">
      <c r="A9086" s="18" t="s">
        <v>126</v>
      </c>
      <c r="B9086" s="27">
        <v>2</v>
      </c>
      <c r="C9086" t="s">
        <v>1963</v>
      </c>
      <c r="D9086">
        <v>2016</v>
      </c>
    </row>
    <row r="9087" spans="1:4" x14ac:dyDescent="0.3">
      <c r="A9087" s="18" t="s">
        <v>126</v>
      </c>
      <c r="B9087" s="27">
        <v>2</v>
      </c>
      <c r="C9087" t="s">
        <v>1963</v>
      </c>
      <c r="D9087">
        <v>2016</v>
      </c>
    </row>
    <row r="9088" spans="1:4" x14ac:dyDescent="0.3">
      <c r="A9088" s="18" t="s">
        <v>126</v>
      </c>
      <c r="B9088" s="27">
        <v>2</v>
      </c>
      <c r="C9088" t="s">
        <v>1963</v>
      </c>
      <c r="D9088">
        <v>2016</v>
      </c>
    </row>
    <row r="9089" spans="1:4" x14ac:dyDescent="0.3">
      <c r="A9089" s="18" t="s">
        <v>126</v>
      </c>
      <c r="B9089" s="27">
        <v>2</v>
      </c>
      <c r="C9089" t="s">
        <v>1963</v>
      </c>
      <c r="D9089">
        <v>2016</v>
      </c>
    </row>
    <row r="9090" spans="1:4" x14ac:dyDescent="0.3">
      <c r="A9090" s="18" t="s">
        <v>126</v>
      </c>
      <c r="B9090" s="27">
        <v>2</v>
      </c>
      <c r="C9090" t="s">
        <v>1963</v>
      </c>
      <c r="D9090">
        <v>2016</v>
      </c>
    </row>
    <row r="9091" spans="1:4" x14ac:dyDescent="0.3">
      <c r="A9091" s="18" t="s">
        <v>126</v>
      </c>
      <c r="B9091" s="27">
        <v>2</v>
      </c>
      <c r="C9091" t="s">
        <v>1963</v>
      </c>
      <c r="D9091">
        <v>2016</v>
      </c>
    </row>
    <row r="9092" spans="1:4" x14ac:dyDescent="0.3">
      <c r="A9092" s="18" t="s">
        <v>126</v>
      </c>
      <c r="B9092" s="27">
        <v>2</v>
      </c>
      <c r="C9092" t="s">
        <v>1963</v>
      </c>
      <c r="D9092">
        <v>2016</v>
      </c>
    </row>
    <row r="9093" spans="1:4" x14ac:dyDescent="0.3">
      <c r="A9093" s="18" t="s">
        <v>126</v>
      </c>
      <c r="B9093" s="27">
        <v>2</v>
      </c>
      <c r="C9093" t="s">
        <v>1963</v>
      </c>
      <c r="D9093">
        <v>2016</v>
      </c>
    </row>
    <row r="9094" spans="1:4" x14ac:dyDescent="0.3">
      <c r="A9094" s="18" t="s">
        <v>126</v>
      </c>
      <c r="B9094" s="27">
        <v>2</v>
      </c>
      <c r="C9094" t="s">
        <v>1963</v>
      </c>
      <c r="D9094">
        <v>2016</v>
      </c>
    </row>
    <row r="9095" spans="1:4" x14ac:dyDescent="0.3">
      <c r="A9095" s="18" t="s">
        <v>126</v>
      </c>
      <c r="B9095" s="27">
        <v>2</v>
      </c>
      <c r="C9095" t="s">
        <v>1963</v>
      </c>
      <c r="D9095">
        <v>2016</v>
      </c>
    </row>
    <row r="9096" spans="1:4" x14ac:dyDescent="0.3">
      <c r="A9096" s="18" t="s">
        <v>126</v>
      </c>
      <c r="B9096" s="27">
        <v>2</v>
      </c>
      <c r="C9096" t="s">
        <v>1963</v>
      </c>
      <c r="D9096">
        <v>2016</v>
      </c>
    </row>
    <row r="9097" spans="1:4" x14ac:dyDescent="0.3">
      <c r="A9097" s="18" t="s">
        <v>126</v>
      </c>
      <c r="B9097" s="27">
        <v>2</v>
      </c>
      <c r="C9097" t="s">
        <v>1963</v>
      </c>
      <c r="D9097">
        <v>2016</v>
      </c>
    </row>
    <row r="9098" spans="1:4" x14ac:dyDescent="0.3">
      <c r="A9098" s="18" t="s">
        <v>126</v>
      </c>
      <c r="B9098" s="27">
        <v>2</v>
      </c>
      <c r="C9098" t="s">
        <v>1963</v>
      </c>
      <c r="D9098">
        <v>2016</v>
      </c>
    </row>
    <row r="9099" spans="1:4" x14ac:dyDescent="0.3">
      <c r="A9099" s="18" t="s">
        <v>126</v>
      </c>
      <c r="B9099" s="27">
        <v>2</v>
      </c>
      <c r="C9099" t="s">
        <v>1963</v>
      </c>
      <c r="D9099">
        <v>2016</v>
      </c>
    </row>
    <row r="9100" spans="1:4" x14ac:dyDescent="0.3">
      <c r="A9100" s="18" t="s">
        <v>126</v>
      </c>
      <c r="B9100" s="27">
        <v>2</v>
      </c>
      <c r="C9100" t="s">
        <v>1963</v>
      </c>
      <c r="D9100">
        <v>2016</v>
      </c>
    </row>
    <row r="9101" spans="1:4" x14ac:dyDescent="0.3">
      <c r="A9101" s="18" t="s">
        <v>126</v>
      </c>
      <c r="B9101" s="27">
        <v>2</v>
      </c>
      <c r="C9101" t="s">
        <v>1963</v>
      </c>
      <c r="D9101">
        <v>2016</v>
      </c>
    </row>
    <row r="9102" spans="1:4" x14ac:dyDescent="0.3">
      <c r="A9102" s="18" t="s">
        <v>126</v>
      </c>
      <c r="B9102" s="27">
        <v>2</v>
      </c>
      <c r="C9102" t="s">
        <v>1963</v>
      </c>
      <c r="D9102">
        <v>2016</v>
      </c>
    </row>
    <row r="9103" spans="1:4" x14ac:dyDescent="0.3">
      <c r="A9103" s="18" t="s">
        <v>126</v>
      </c>
      <c r="B9103" s="27">
        <v>2</v>
      </c>
      <c r="C9103" t="s">
        <v>1963</v>
      </c>
      <c r="D9103">
        <v>2016</v>
      </c>
    </row>
    <row r="9104" spans="1:4" x14ac:dyDescent="0.3">
      <c r="A9104" s="18" t="s">
        <v>126</v>
      </c>
      <c r="B9104" s="27">
        <v>2</v>
      </c>
      <c r="C9104" t="s">
        <v>1963</v>
      </c>
      <c r="D9104">
        <v>2016</v>
      </c>
    </row>
    <row r="9105" spans="1:4" x14ac:dyDescent="0.3">
      <c r="A9105" s="18" t="s">
        <v>126</v>
      </c>
      <c r="B9105" s="27">
        <v>2</v>
      </c>
      <c r="C9105" t="s">
        <v>1963</v>
      </c>
      <c r="D9105">
        <v>2016</v>
      </c>
    </row>
    <row r="9106" spans="1:4" x14ac:dyDescent="0.3">
      <c r="A9106" s="18" t="s">
        <v>126</v>
      </c>
      <c r="B9106" s="27">
        <v>2</v>
      </c>
      <c r="C9106" t="s">
        <v>1963</v>
      </c>
      <c r="D9106">
        <v>2016</v>
      </c>
    </row>
    <row r="9107" spans="1:4" x14ac:dyDescent="0.3">
      <c r="A9107" s="18" t="s">
        <v>126</v>
      </c>
      <c r="B9107" s="27">
        <v>2</v>
      </c>
      <c r="C9107" t="s">
        <v>1963</v>
      </c>
      <c r="D9107">
        <v>2016</v>
      </c>
    </row>
    <row r="9108" spans="1:4" x14ac:dyDescent="0.3">
      <c r="A9108" s="18" t="s">
        <v>126</v>
      </c>
      <c r="B9108" s="27">
        <v>2</v>
      </c>
      <c r="C9108" t="s">
        <v>1963</v>
      </c>
      <c r="D9108">
        <v>2016</v>
      </c>
    </row>
    <row r="9109" spans="1:4" x14ac:dyDescent="0.3">
      <c r="A9109" s="18" t="s">
        <v>126</v>
      </c>
      <c r="B9109" s="27">
        <v>2</v>
      </c>
      <c r="C9109" t="s">
        <v>1963</v>
      </c>
      <c r="D9109">
        <v>2016</v>
      </c>
    </row>
    <row r="9110" spans="1:4" x14ac:dyDescent="0.3">
      <c r="A9110" s="18" t="s">
        <v>126</v>
      </c>
      <c r="B9110" s="27">
        <v>2</v>
      </c>
      <c r="C9110" t="s">
        <v>1963</v>
      </c>
      <c r="D9110">
        <v>2016</v>
      </c>
    </row>
    <row r="9111" spans="1:4" x14ac:dyDescent="0.3">
      <c r="A9111" s="18" t="s">
        <v>126</v>
      </c>
      <c r="B9111" s="27">
        <v>2</v>
      </c>
      <c r="C9111" t="s">
        <v>1963</v>
      </c>
      <c r="D9111">
        <v>2016</v>
      </c>
    </row>
    <row r="9112" spans="1:4" x14ac:dyDescent="0.3">
      <c r="A9112" s="18" t="s">
        <v>126</v>
      </c>
      <c r="B9112" s="27">
        <v>2</v>
      </c>
      <c r="C9112" t="s">
        <v>1963</v>
      </c>
      <c r="D9112">
        <v>2016</v>
      </c>
    </row>
    <row r="9113" spans="1:4" x14ac:dyDescent="0.3">
      <c r="A9113" s="18" t="s">
        <v>126</v>
      </c>
      <c r="B9113" s="27">
        <v>2</v>
      </c>
      <c r="C9113" t="s">
        <v>1963</v>
      </c>
      <c r="D9113">
        <v>2016</v>
      </c>
    </row>
    <row r="9114" spans="1:4" x14ac:dyDescent="0.3">
      <c r="A9114" s="18" t="s">
        <v>126</v>
      </c>
      <c r="B9114" s="27">
        <v>2</v>
      </c>
      <c r="C9114" t="s">
        <v>1963</v>
      </c>
      <c r="D9114">
        <v>2016</v>
      </c>
    </row>
    <row r="9115" spans="1:4" x14ac:dyDescent="0.3">
      <c r="A9115" s="18" t="s">
        <v>126</v>
      </c>
      <c r="B9115" s="27">
        <v>2</v>
      </c>
      <c r="C9115" t="s">
        <v>1963</v>
      </c>
      <c r="D9115">
        <v>2016</v>
      </c>
    </row>
    <row r="9116" spans="1:4" x14ac:dyDescent="0.3">
      <c r="A9116" s="18" t="s">
        <v>126</v>
      </c>
      <c r="B9116" s="27">
        <v>2</v>
      </c>
      <c r="C9116" t="s">
        <v>1963</v>
      </c>
      <c r="D9116">
        <v>2016</v>
      </c>
    </row>
    <row r="9117" spans="1:4" x14ac:dyDescent="0.3">
      <c r="A9117" s="18" t="s">
        <v>126</v>
      </c>
      <c r="B9117" s="27">
        <v>2</v>
      </c>
      <c r="C9117" t="s">
        <v>1963</v>
      </c>
      <c r="D9117">
        <v>2016</v>
      </c>
    </row>
    <row r="9118" spans="1:4" x14ac:dyDescent="0.3">
      <c r="A9118" s="18" t="s">
        <v>126</v>
      </c>
      <c r="B9118" s="27">
        <v>2</v>
      </c>
      <c r="C9118" t="s">
        <v>1963</v>
      </c>
      <c r="D9118">
        <v>2016</v>
      </c>
    </row>
    <row r="9119" spans="1:4" x14ac:dyDescent="0.3">
      <c r="A9119" s="18" t="s">
        <v>126</v>
      </c>
      <c r="B9119" s="27">
        <v>2</v>
      </c>
      <c r="C9119" t="s">
        <v>1963</v>
      </c>
      <c r="D9119">
        <v>2016</v>
      </c>
    </row>
    <row r="9120" spans="1:4" x14ac:dyDescent="0.3">
      <c r="A9120" s="18" t="s">
        <v>126</v>
      </c>
      <c r="B9120" s="27">
        <v>2</v>
      </c>
      <c r="C9120" t="s">
        <v>1963</v>
      </c>
      <c r="D9120">
        <v>2016</v>
      </c>
    </row>
    <row r="9121" spans="1:4" x14ac:dyDescent="0.3">
      <c r="A9121" s="18" t="s">
        <v>126</v>
      </c>
      <c r="B9121" s="27">
        <v>2</v>
      </c>
      <c r="C9121" t="s">
        <v>1963</v>
      </c>
      <c r="D9121">
        <v>2016</v>
      </c>
    </row>
    <row r="9122" spans="1:4" x14ac:dyDescent="0.3">
      <c r="A9122" s="18" t="s">
        <v>126</v>
      </c>
      <c r="B9122" s="27">
        <v>2</v>
      </c>
      <c r="C9122" t="s">
        <v>1963</v>
      </c>
      <c r="D9122">
        <v>2016</v>
      </c>
    </row>
    <row r="9123" spans="1:4" x14ac:dyDescent="0.3">
      <c r="A9123" s="18" t="s">
        <v>126</v>
      </c>
      <c r="B9123" s="27">
        <v>2</v>
      </c>
      <c r="C9123" t="s">
        <v>1963</v>
      </c>
      <c r="D9123">
        <v>2016</v>
      </c>
    </row>
    <row r="9124" spans="1:4" x14ac:dyDescent="0.3">
      <c r="A9124" s="18" t="s">
        <v>126</v>
      </c>
      <c r="B9124" s="27">
        <v>2</v>
      </c>
      <c r="C9124" t="s">
        <v>1963</v>
      </c>
      <c r="D9124">
        <v>2016</v>
      </c>
    </row>
    <row r="9125" spans="1:4" x14ac:dyDescent="0.3">
      <c r="A9125" s="18" t="s">
        <v>126</v>
      </c>
      <c r="B9125" s="27">
        <v>2</v>
      </c>
      <c r="C9125" t="s">
        <v>1963</v>
      </c>
      <c r="D9125">
        <v>2016</v>
      </c>
    </row>
    <row r="9126" spans="1:4" x14ac:dyDescent="0.3">
      <c r="A9126" s="18" t="s">
        <v>126</v>
      </c>
      <c r="B9126" s="27">
        <v>2</v>
      </c>
      <c r="C9126" t="s">
        <v>1963</v>
      </c>
      <c r="D9126">
        <v>2016</v>
      </c>
    </row>
    <row r="9127" spans="1:4" x14ac:dyDescent="0.3">
      <c r="A9127" s="18" t="s">
        <v>126</v>
      </c>
      <c r="B9127" s="27">
        <v>2</v>
      </c>
      <c r="C9127" t="s">
        <v>1963</v>
      </c>
      <c r="D9127">
        <v>2016</v>
      </c>
    </row>
    <row r="9128" spans="1:4" x14ac:dyDescent="0.3">
      <c r="A9128" s="18" t="s">
        <v>126</v>
      </c>
      <c r="B9128" s="27">
        <v>2</v>
      </c>
      <c r="C9128" t="s">
        <v>1963</v>
      </c>
      <c r="D9128">
        <v>2016</v>
      </c>
    </row>
    <row r="9129" spans="1:4" x14ac:dyDescent="0.3">
      <c r="A9129" s="18" t="s">
        <v>126</v>
      </c>
      <c r="B9129" s="27">
        <v>2</v>
      </c>
      <c r="C9129" t="s">
        <v>1963</v>
      </c>
      <c r="D9129">
        <v>2016</v>
      </c>
    </row>
    <row r="9130" spans="1:4" x14ac:dyDescent="0.3">
      <c r="A9130" s="18" t="s">
        <v>126</v>
      </c>
      <c r="B9130" s="27">
        <v>2</v>
      </c>
      <c r="C9130" t="s">
        <v>1963</v>
      </c>
      <c r="D9130">
        <v>2016</v>
      </c>
    </row>
    <row r="9131" spans="1:4" x14ac:dyDescent="0.3">
      <c r="A9131" s="18" t="s">
        <v>126</v>
      </c>
      <c r="B9131" s="27">
        <v>2</v>
      </c>
      <c r="C9131" t="s">
        <v>1963</v>
      </c>
      <c r="D9131">
        <v>2016</v>
      </c>
    </row>
    <row r="9132" spans="1:4" x14ac:dyDescent="0.3">
      <c r="A9132" s="18" t="s">
        <v>126</v>
      </c>
      <c r="B9132" s="27">
        <v>2</v>
      </c>
      <c r="C9132" t="s">
        <v>1963</v>
      </c>
      <c r="D9132">
        <v>2016</v>
      </c>
    </row>
    <row r="9133" spans="1:4" x14ac:dyDescent="0.3">
      <c r="A9133" s="18" t="s">
        <v>126</v>
      </c>
      <c r="B9133" s="27">
        <v>2</v>
      </c>
      <c r="C9133" t="s">
        <v>1963</v>
      </c>
      <c r="D9133">
        <v>2016</v>
      </c>
    </row>
    <row r="9134" spans="1:4" x14ac:dyDescent="0.3">
      <c r="A9134" s="18" t="s">
        <v>126</v>
      </c>
      <c r="B9134" s="27">
        <v>2</v>
      </c>
      <c r="C9134" t="s">
        <v>1963</v>
      </c>
      <c r="D9134">
        <v>2016</v>
      </c>
    </row>
    <row r="9135" spans="1:4" x14ac:dyDescent="0.3">
      <c r="A9135" s="18" t="s">
        <v>126</v>
      </c>
      <c r="B9135" s="27">
        <v>2</v>
      </c>
      <c r="C9135" t="s">
        <v>1963</v>
      </c>
      <c r="D9135">
        <v>2016</v>
      </c>
    </row>
    <row r="9136" spans="1:4" x14ac:dyDescent="0.3">
      <c r="A9136" s="18" t="s">
        <v>126</v>
      </c>
      <c r="B9136" s="27">
        <v>2</v>
      </c>
      <c r="C9136" t="s">
        <v>1963</v>
      </c>
      <c r="D9136">
        <v>2016</v>
      </c>
    </row>
    <row r="9137" spans="1:4" x14ac:dyDescent="0.3">
      <c r="A9137" s="18" t="s">
        <v>126</v>
      </c>
      <c r="B9137" s="27">
        <v>2</v>
      </c>
      <c r="C9137" t="s">
        <v>1963</v>
      </c>
      <c r="D9137">
        <v>2016</v>
      </c>
    </row>
    <row r="9138" spans="1:4" x14ac:dyDescent="0.3">
      <c r="A9138" s="18" t="s">
        <v>126</v>
      </c>
      <c r="B9138" s="27">
        <v>2</v>
      </c>
      <c r="C9138" t="s">
        <v>1963</v>
      </c>
      <c r="D9138">
        <v>2016</v>
      </c>
    </row>
    <row r="9139" spans="1:4" x14ac:dyDescent="0.3">
      <c r="A9139" s="18" t="s">
        <v>126</v>
      </c>
      <c r="B9139" s="27">
        <v>2</v>
      </c>
      <c r="C9139" t="s">
        <v>1963</v>
      </c>
      <c r="D9139">
        <v>2016</v>
      </c>
    </row>
    <row r="9140" spans="1:4" x14ac:dyDescent="0.3">
      <c r="A9140" s="18" t="s">
        <v>126</v>
      </c>
      <c r="B9140" s="27">
        <v>2</v>
      </c>
      <c r="C9140" t="s">
        <v>1963</v>
      </c>
      <c r="D9140">
        <v>2016</v>
      </c>
    </row>
    <row r="9141" spans="1:4" x14ac:dyDescent="0.3">
      <c r="A9141" s="18" t="s">
        <v>126</v>
      </c>
      <c r="B9141" s="27">
        <v>2</v>
      </c>
      <c r="C9141" t="s">
        <v>1963</v>
      </c>
      <c r="D9141">
        <v>2016</v>
      </c>
    </row>
    <row r="9142" spans="1:4" x14ac:dyDescent="0.3">
      <c r="A9142" s="18" t="s">
        <v>126</v>
      </c>
      <c r="B9142" s="27">
        <v>2</v>
      </c>
      <c r="C9142" t="s">
        <v>1963</v>
      </c>
      <c r="D9142">
        <v>2016</v>
      </c>
    </row>
    <row r="9143" spans="1:4" x14ac:dyDescent="0.3">
      <c r="A9143" s="18" t="s">
        <v>126</v>
      </c>
      <c r="B9143" s="27">
        <v>2</v>
      </c>
      <c r="C9143" t="s">
        <v>1963</v>
      </c>
      <c r="D9143">
        <v>2016</v>
      </c>
    </row>
    <row r="9144" spans="1:4" x14ac:dyDescent="0.3">
      <c r="A9144" s="18" t="s">
        <v>126</v>
      </c>
      <c r="B9144" s="27">
        <v>2</v>
      </c>
      <c r="C9144" t="s">
        <v>1963</v>
      </c>
      <c r="D9144">
        <v>2016</v>
      </c>
    </row>
    <row r="9145" spans="1:4" x14ac:dyDescent="0.3">
      <c r="A9145" s="18" t="s">
        <v>126</v>
      </c>
      <c r="B9145" s="27">
        <v>2</v>
      </c>
      <c r="C9145" t="s">
        <v>1963</v>
      </c>
      <c r="D9145">
        <v>2016</v>
      </c>
    </row>
    <row r="9146" spans="1:4" x14ac:dyDescent="0.3">
      <c r="A9146" s="18" t="s">
        <v>126</v>
      </c>
      <c r="B9146" s="27">
        <v>2</v>
      </c>
      <c r="C9146" t="s">
        <v>1963</v>
      </c>
      <c r="D9146">
        <v>2016</v>
      </c>
    </row>
    <row r="9147" spans="1:4" x14ac:dyDescent="0.3">
      <c r="A9147" s="18" t="s">
        <v>126</v>
      </c>
      <c r="B9147" s="27">
        <v>2</v>
      </c>
      <c r="C9147" t="s">
        <v>1963</v>
      </c>
      <c r="D9147">
        <v>2016</v>
      </c>
    </row>
    <row r="9148" spans="1:4" x14ac:dyDescent="0.3">
      <c r="A9148" s="18" t="s">
        <v>126</v>
      </c>
      <c r="B9148" s="27">
        <v>2</v>
      </c>
      <c r="C9148" t="s">
        <v>1963</v>
      </c>
      <c r="D9148">
        <v>2016</v>
      </c>
    </row>
    <row r="9149" spans="1:4" x14ac:dyDescent="0.3">
      <c r="A9149" s="18" t="s">
        <v>126</v>
      </c>
      <c r="B9149" s="27">
        <v>2</v>
      </c>
      <c r="C9149" t="s">
        <v>1963</v>
      </c>
      <c r="D9149">
        <v>2016</v>
      </c>
    </row>
    <row r="9150" spans="1:4" x14ac:dyDescent="0.3">
      <c r="A9150" s="18" t="s">
        <v>126</v>
      </c>
      <c r="B9150" s="27">
        <v>2</v>
      </c>
      <c r="C9150" t="s">
        <v>1963</v>
      </c>
      <c r="D9150">
        <v>2016</v>
      </c>
    </row>
    <row r="9151" spans="1:4" x14ac:dyDescent="0.3">
      <c r="A9151" s="18" t="s">
        <v>126</v>
      </c>
      <c r="B9151" s="27">
        <v>2</v>
      </c>
      <c r="C9151" t="s">
        <v>1963</v>
      </c>
      <c r="D9151">
        <v>2016</v>
      </c>
    </row>
    <row r="9152" spans="1:4" x14ac:dyDescent="0.3">
      <c r="A9152" s="18" t="s">
        <v>126</v>
      </c>
      <c r="B9152" s="27">
        <v>2</v>
      </c>
      <c r="C9152" t="s">
        <v>1963</v>
      </c>
      <c r="D9152">
        <v>2016</v>
      </c>
    </row>
    <row r="9153" spans="1:4" x14ac:dyDescent="0.3">
      <c r="A9153" s="18" t="s">
        <v>126</v>
      </c>
      <c r="B9153" s="27">
        <v>2</v>
      </c>
      <c r="C9153" t="s">
        <v>1963</v>
      </c>
      <c r="D9153">
        <v>2016</v>
      </c>
    </row>
    <row r="9154" spans="1:4" x14ac:dyDescent="0.3">
      <c r="A9154" s="18" t="s">
        <v>126</v>
      </c>
      <c r="B9154" s="27">
        <v>2</v>
      </c>
      <c r="C9154" t="s">
        <v>1963</v>
      </c>
      <c r="D9154">
        <v>2016</v>
      </c>
    </row>
    <row r="9155" spans="1:4" x14ac:dyDescent="0.3">
      <c r="A9155" s="18" t="s">
        <v>126</v>
      </c>
      <c r="B9155" s="27">
        <v>2</v>
      </c>
      <c r="C9155" t="s">
        <v>1963</v>
      </c>
      <c r="D9155">
        <v>2016</v>
      </c>
    </row>
    <row r="9156" spans="1:4" x14ac:dyDescent="0.3">
      <c r="A9156" s="18" t="s">
        <v>126</v>
      </c>
      <c r="B9156" s="27">
        <v>2</v>
      </c>
      <c r="C9156" t="s">
        <v>1963</v>
      </c>
      <c r="D9156">
        <v>2016</v>
      </c>
    </row>
    <row r="9157" spans="1:4" x14ac:dyDescent="0.3">
      <c r="A9157" s="18" t="s">
        <v>126</v>
      </c>
      <c r="B9157" s="27">
        <v>2</v>
      </c>
      <c r="C9157" t="s">
        <v>1963</v>
      </c>
      <c r="D9157">
        <v>2016</v>
      </c>
    </row>
    <row r="9158" spans="1:4" x14ac:dyDescent="0.3">
      <c r="A9158" s="18" t="s">
        <v>126</v>
      </c>
      <c r="B9158" s="27">
        <v>2</v>
      </c>
      <c r="C9158" t="s">
        <v>1963</v>
      </c>
      <c r="D9158">
        <v>2016</v>
      </c>
    </row>
    <row r="9159" spans="1:4" x14ac:dyDescent="0.3">
      <c r="A9159" s="18" t="s">
        <v>126</v>
      </c>
      <c r="B9159" s="27">
        <v>2</v>
      </c>
      <c r="C9159" t="s">
        <v>1963</v>
      </c>
      <c r="D9159">
        <v>2016</v>
      </c>
    </row>
    <row r="9160" spans="1:4" x14ac:dyDescent="0.3">
      <c r="A9160" s="18" t="s">
        <v>126</v>
      </c>
      <c r="B9160" s="27">
        <v>2</v>
      </c>
      <c r="C9160" t="s">
        <v>1963</v>
      </c>
      <c r="D9160">
        <v>2016</v>
      </c>
    </row>
    <row r="9161" spans="1:4" x14ac:dyDescent="0.3">
      <c r="A9161" s="18" t="s">
        <v>126</v>
      </c>
      <c r="B9161" s="27">
        <v>2</v>
      </c>
      <c r="C9161" t="s">
        <v>1963</v>
      </c>
      <c r="D9161">
        <v>2016</v>
      </c>
    </row>
    <row r="9162" spans="1:4" x14ac:dyDescent="0.3">
      <c r="A9162" s="18" t="s">
        <v>126</v>
      </c>
      <c r="B9162" s="27">
        <v>2</v>
      </c>
      <c r="C9162" t="s">
        <v>1963</v>
      </c>
      <c r="D9162">
        <v>2016</v>
      </c>
    </row>
    <row r="9163" spans="1:4" x14ac:dyDescent="0.3">
      <c r="A9163" s="18" t="s">
        <v>126</v>
      </c>
      <c r="B9163" s="27">
        <v>2</v>
      </c>
      <c r="C9163" t="s">
        <v>1963</v>
      </c>
      <c r="D9163">
        <v>2016</v>
      </c>
    </row>
    <row r="9164" spans="1:4" x14ac:dyDescent="0.3">
      <c r="A9164" s="18" t="s">
        <v>126</v>
      </c>
      <c r="B9164" s="27">
        <v>2</v>
      </c>
      <c r="C9164" t="s">
        <v>1963</v>
      </c>
      <c r="D9164">
        <v>2016</v>
      </c>
    </row>
    <row r="9165" spans="1:4" x14ac:dyDescent="0.3">
      <c r="A9165" s="18" t="s">
        <v>126</v>
      </c>
      <c r="B9165" s="27">
        <v>2</v>
      </c>
      <c r="C9165" t="s">
        <v>1963</v>
      </c>
      <c r="D9165">
        <v>2016</v>
      </c>
    </row>
    <row r="9166" spans="1:4" x14ac:dyDescent="0.3">
      <c r="A9166" s="18" t="s">
        <v>126</v>
      </c>
      <c r="B9166" s="27">
        <v>2</v>
      </c>
      <c r="C9166" t="s">
        <v>1963</v>
      </c>
      <c r="D9166">
        <v>2016</v>
      </c>
    </row>
    <row r="9167" spans="1:4" x14ac:dyDescent="0.3">
      <c r="A9167" s="18" t="s">
        <v>126</v>
      </c>
      <c r="B9167" s="27">
        <v>2</v>
      </c>
      <c r="C9167" t="s">
        <v>1963</v>
      </c>
      <c r="D9167">
        <v>2016</v>
      </c>
    </row>
    <row r="9168" spans="1:4" x14ac:dyDescent="0.3">
      <c r="A9168" s="18" t="s">
        <v>126</v>
      </c>
      <c r="B9168" s="27">
        <v>2</v>
      </c>
      <c r="C9168" t="s">
        <v>1963</v>
      </c>
      <c r="D9168">
        <v>2016</v>
      </c>
    </row>
    <row r="9169" spans="1:4" x14ac:dyDescent="0.3">
      <c r="A9169" s="18" t="s">
        <v>126</v>
      </c>
      <c r="B9169" s="27">
        <v>2</v>
      </c>
      <c r="C9169" t="s">
        <v>1963</v>
      </c>
      <c r="D9169">
        <v>2016</v>
      </c>
    </row>
    <row r="9170" spans="1:4" x14ac:dyDescent="0.3">
      <c r="A9170" s="18" t="s">
        <v>126</v>
      </c>
      <c r="B9170" s="27">
        <v>2</v>
      </c>
      <c r="C9170" t="s">
        <v>1963</v>
      </c>
      <c r="D9170">
        <v>2016</v>
      </c>
    </row>
    <row r="9171" spans="1:4" x14ac:dyDescent="0.3">
      <c r="A9171" s="18" t="s">
        <v>126</v>
      </c>
      <c r="B9171" s="27">
        <v>2</v>
      </c>
      <c r="C9171" t="s">
        <v>1963</v>
      </c>
      <c r="D9171">
        <v>2016</v>
      </c>
    </row>
    <row r="9172" spans="1:4" x14ac:dyDescent="0.3">
      <c r="A9172" s="18" t="s">
        <v>126</v>
      </c>
      <c r="B9172" s="27">
        <v>2</v>
      </c>
      <c r="C9172" t="s">
        <v>1963</v>
      </c>
      <c r="D9172">
        <v>2016</v>
      </c>
    </row>
    <row r="9173" spans="1:4" x14ac:dyDescent="0.3">
      <c r="A9173" s="18" t="s">
        <v>126</v>
      </c>
      <c r="B9173" s="27">
        <v>2</v>
      </c>
      <c r="C9173" t="s">
        <v>1963</v>
      </c>
      <c r="D9173">
        <v>2016</v>
      </c>
    </row>
    <row r="9174" spans="1:4" x14ac:dyDescent="0.3">
      <c r="A9174" s="18" t="s">
        <v>126</v>
      </c>
      <c r="B9174" s="27">
        <v>2</v>
      </c>
      <c r="C9174" t="s">
        <v>1963</v>
      </c>
      <c r="D9174">
        <v>2016</v>
      </c>
    </row>
    <row r="9175" spans="1:4" x14ac:dyDescent="0.3">
      <c r="A9175" s="18" t="s">
        <v>126</v>
      </c>
      <c r="B9175" s="27">
        <v>2</v>
      </c>
      <c r="C9175" t="s">
        <v>1963</v>
      </c>
      <c r="D9175">
        <v>2016</v>
      </c>
    </row>
    <row r="9176" spans="1:4" x14ac:dyDescent="0.3">
      <c r="A9176" s="18" t="s">
        <v>126</v>
      </c>
      <c r="B9176" s="27">
        <v>2</v>
      </c>
      <c r="C9176" t="s">
        <v>1963</v>
      </c>
      <c r="D9176">
        <v>2016</v>
      </c>
    </row>
    <row r="9177" spans="1:4" x14ac:dyDescent="0.3">
      <c r="A9177" s="18" t="s">
        <v>126</v>
      </c>
      <c r="B9177" s="27">
        <v>2</v>
      </c>
      <c r="C9177" t="s">
        <v>1963</v>
      </c>
      <c r="D9177">
        <v>2016</v>
      </c>
    </row>
    <row r="9178" spans="1:4" x14ac:dyDescent="0.3">
      <c r="A9178" s="18" t="s">
        <v>126</v>
      </c>
      <c r="B9178" s="27">
        <v>2</v>
      </c>
      <c r="C9178" t="s">
        <v>1963</v>
      </c>
      <c r="D9178">
        <v>2016</v>
      </c>
    </row>
    <row r="9179" spans="1:4" x14ac:dyDescent="0.3">
      <c r="A9179" s="18" t="s">
        <v>126</v>
      </c>
      <c r="B9179" s="27">
        <v>2</v>
      </c>
      <c r="C9179" t="s">
        <v>1963</v>
      </c>
      <c r="D9179">
        <v>2016</v>
      </c>
    </row>
    <row r="9180" spans="1:4" x14ac:dyDescent="0.3">
      <c r="A9180" s="18" t="s">
        <v>126</v>
      </c>
      <c r="B9180" s="27">
        <v>2</v>
      </c>
      <c r="C9180" t="s">
        <v>1963</v>
      </c>
      <c r="D9180">
        <v>2016</v>
      </c>
    </row>
    <row r="9181" spans="1:4" x14ac:dyDescent="0.3">
      <c r="A9181" s="18" t="s">
        <v>126</v>
      </c>
      <c r="B9181" s="27">
        <v>2</v>
      </c>
      <c r="C9181" t="s">
        <v>1963</v>
      </c>
      <c r="D9181">
        <v>2016</v>
      </c>
    </row>
    <row r="9182" spans="1:4" x14ac:dyDescent="0.3">
      <c r="A9182" s="18" t="s">
        <v>126</v>
      </c>
      <c r="B9182" s="27">
        <v>2</v>
      </c>
      <c r="C9182" t="s">
        <v>1963</v>
      </c>
      <c r="D9182">
        <v>2016</v>
      </c>
    </row>
    <row r="9183" spans="1:4" x14ac:dyDescent="0.3">
      <c r="A9183" s="18" t="s">
        <v>126</v>
      </c>
      <c r="B9183" s="27">
        <v>2</v>
      </c>
      <c r="C9183" t="s">
        <v>1963</v>
      </c>
      <c r="D9183">
        <v>2016</v>
      </c>
    </row>
    <row r="9184" spans="1:4" x14ac:dyDescent="0.3">
      <c r="A9184" s="18" t="s">
        <v>126</v>
      </c>
      <c r="B9184" s="27">
        <v>2</v>
      </c>
      <c r="C9184" t="s">
        <v>1963</v>
      </c>
      <c r="D9184">
        <v>2016</v>
      </c>
    </row>
    <row r="9185" spans="1:4" x14ac:dyDescent="0.3">
      <c r="A9185" s="18" t="s">
        <v>126</v>
      </c>
      <c r="B9185" s="27">
        <v>2</v>
      </c>
      <c r="C9185" t="s">
        <v>1963</v>
      </c>
      <c r="D9185">
        <v>2016</v>
      </c>
    </row>
    <row r="9186" spans="1:4" x14ac:dyDescent="0.3">
      <c r="A9186" s="18" t="s">
        <v>126</v>
      </c>
      <c r="B9186" s="27">
        <v>2</v>
      </c>
      <c r="C9186" t="s">
        <v>1963</v>
      </c>
      <c r="D9186">
        <v>2016</v>
      </c>
    </row>
    <row r="9187" spans="1:4" x14ac:dyDescent="0.3">
      <c r="A9187" s="18" t="s">
        <v>126</v>
      </c>
      <c r="B9187" s="27">
        <v>2</v>
      </c>
      <c r="C9187" t="s">
        <v>1963</v>
      </c>
      <c r="D9187">
        <v>2016</v>
      </c>
    </row>
    <row r="9188" spans="1:4" x14ac:dyDescent="0.3">
      <c r="A9188" s="18" t="s">
        <v>126</v>
      </c>
      <c r="B9188" s="27">
        <v>2</v>
      </c>
      <c r="C9188" t="s">
        <v>1963</v>
      </c>
      <c r="D9188">
        <v>2016</v>
      </c>
    </row>
    <row r="9189" spans="1:4" x14ac:dyDescent="0.3">
      <c r="A9189" s="18" t="s">
        <v>126</v>
      </c>
      <c r="B9189" s="27">
        <v>2</v>
      </c>
      <c r="C9189" t="s">
        <v>1963</v>
      </c>
      <c r="D9189">
        <v>2016</v>
      </c>
    </row>
    <row r="9190" spans="1:4" x14ac:dyDescent="0.3">
      <c r="A9190" s="18" t="s">
        <v>126</v>
      </c>
      <c r="B9190" s="27">
        <v>2</v>
      </c>
      <c r="C9190" t="s">
        <v>1963</v>
      </c>
      <c r="D9190">
        <v>2016</v>
      </c>
    </row>
    <row r="9191" spans="1:4" x14ac:dyDescent="0.3">
      <c r="A9191" s="18" t="s">
        <v>126</v>
      </c>
      <c r="B9191" s="27">
        <v>2</v>
      </c>
      <c r="C9191" t="s">
        <v>1963</v>
      </c>
      <c r="D9191">
        <v>2016</v>
      </c>
    </row>
    <row r="9192" spans="1:4" x14ac:dyDescent="0.3">
      <c r="A9192" s="18" t="s">
        <v>126</v>
      </c>
      <c r="B9192" s="27">
        <v>2</v>
      </c>
      <c r="C9192" t="s">
        <v>1963</v>
      </c>
      <c r="D9192">
        <v>2016</v>
      </c>
    </row>
    <row r="9193" spans="1:4" x14ac:dyDescent="0.3">
      <c r="A9193" s="18" t="s">
        <v>126</v>
      </c>
      <c r="B9193" s="27">
        <v>2</v>
      </c>
      <c r="C9193" t="s">
        <v>1963</v>
      </c>
      <c r="D9193">
        <v>2016</v>
      </c>
    </row>
    <row r="9194" spans="1:4" x14ac:dyDescent="0.3">
      <c r="A9194" s="18" t="s">
        <v>126</v>
      </c>
      <c r="B9194" s="27">
        <v>2</v>
      </c>
      <c r="C9194" t="s">
        <v>1963</v>
      </c>
      <c r="D9194">
        <v>2016</v>
      </c>
    </row>
    <row r="9195" spans="1:4" x14ac:dyDescent="0.3">
      <c r="A9195" s="18" t="s">
        <v>126</v>
      </c>
      <c r="B9195" s="27">
        <v>2</v>
      </c>
      <c r="C9195" t="s">
        <v>1963</v>
      </c>
      <c r="D9195">
        <v>2016</v>
      </c>
    </row>
    <row r="9196" spans="1:4" x14ac:dyDescent="0.3">
      <c r="A9196" s="18" t="s">
        <v>126</v>
      </c>
      <c r="B9196" s="27">
        <v>2</v>
      </c>
      <c r="C9196" t="s">
        <v>1963</v>
      </c>
      <c r="D9196">
        <v>2016</v>
      </c>
    </row>
    <row r="9197" spans="1:4" x14ac:dyDescent="0.3">
      <c r="A9197" s="18" t="s">
        <v>126</v>
      </c>
      <c r="B9197" s="27">
        <v>2</v>
      </c>
      <c r="C9197" t="s">
        <v>1963</v>
      </c>
      <c r="D9197">
        <v>2016</v>
      </c>
    </row>
    <row r="9198" spans="1:4" x14ac:dyDescent="0.3">
      <c r="A9198" s="18" t="s">
        <v>126</v>
      </c>
      <c r="B9198" s="27">
        <v>2</v>
      </c>
      <c r="C9198" t="s">
        <v>1963</v>
      </c>
      <c r="D9198">
        <v>2016</v>
      </c>
    </row>
    <row r="9199" spans="1:4" x14ac:dyDescent="0.3">
      <c r="A9199" s="18" t="s">
        <v>126</v>
      </c>
      <c r="B9199" s="27">
        <v>2</v>
      </c>
      <c r="C9199" t="s">
        <v>1963</v>
      </c>
      <c r="D9199">
        <v>2016</v>
      </c>
    </row>
    <row r="9200" spans="1:4" x14ac:dyDescent="0.3">
      <c r="A9200" s="18" t="s">
        <v>126</v>
      </c>
      <c r="B9200" s="27">
        <v>2</v>
      </c>
      <c r="C9200" t="s">
        <v>1963</v>
      </c>
      <c r="D9200">
        <v>2016</v>
      </c>
    </row>
    <row r="9201" spans="1:4" x14ac:dyDescent="0.3">
      <c r="A9201" s="18" t="s">
        <v>126</v>
      </c>
      <c r="B9201" s="27">
        <v>2</v>
      </c>
      <c r="C9201" t="s">
        <v>1963</v>
      </c>
      <c r="D9201">
        <v>2016</v>
      </c>
    </row>
    <row r="9202" spans="1:4" x14ac:dyDescent="0.3">
      <c r="A9202" s="18" t="s">
        <v>126</v>
      </c>
      <c r="B9202" s="27">
        <v>2</v>
      </c>
      <c r="C9202" t="s">
        <v>1963</v>
      </c>
      <c r="D9202">
        <v>2016</v>
      </c>
    </row>
    <row r="9203" spans="1:4" x14ac:dyDescent="0.3">
      <c r="A9203" s="18" t="s">
        <v>126</v>
      </c>
      <c r="B9203" s="27">
        <v>2</v>
      </c>
      <c r="C9203" t="s">
        <v>1963</v>
      </c>
      <c r="D9203">
        <v>2016</v>
      </c>
    </row>
    <row r="9204" spans="1:4" x14ac:dyDescent="0.3">
      <c r="A9204" s="18" t="s">
        <v>126</v>
      </c>
      <c r="B9204" s="27">
        <v>2</v>
      </c>
      <c r="C9204" t="s">
        <v>1963</v>
      </c>
      <c r="D9204">
        <v>2016</v>
      </c>
    </row>
    <row r="9205" spans="1:4" x14ac:dyDescent="0.3">
      <c r="A9205" s="18" t="s">
        <v>126</v>
      </c>
      <c r="B9205" s="27">
        <v>2</v>
      </c>
      <c r="C9205" t="s">
        <v>1963</v>
      </c>
      <c r="D9205">
        <v>2016</v>
      </c>
    </row>
    <row r="9206" spans="1:4" x14ac:dyDescent="0.3">
      <c r="A9206" s="18" t="s">
        <v>126</v>
      </c>
      <c r="B9206" s="27">
        <v>2</v>
      </c>
      <c r="C9206" t="s">
        <v>1963</v>
      </c>
      <c r="D9206">
        <v>2016</v>
      </c>
    </row>
    <row r="9207" spans="1:4" x14ac:dyDescent="0.3">
      <c r="A9207" s="18" t="s">
        <v>126</v>
      </c>
      <c r="B9207" s="27">
        <v>2</v>
      </c>
      <c r="C9207" t="s">
        <v>1963</v>
      </c>
      <c r="D9207">
        <v>2016</v>
      </c>
    </row>
    <row r="9208" spans="1:4" x14ac:dyDescent="0.3">
      <c r="A9208" s="18" t="s">
        <v>126</v>
      </c>
      <c r="B9208" s="27">
        <v>2</v>
      </c>
      <c r="C9208" t="s">
        <v>1963</v>
      </c>
      <c r="D9208">
        <v>2016</v>
      </c>
    </row>
    <row r="9209" spans="1:4" x14ac:dyDescent="0.3">
      <c r="A9209" s="18" t="s">
        <v>126</v>
      </c>
      <c r="B9209" s="27">
        <v>2</v>
      </c>
      <c r="C9209" t="s">
        <v>1963</v>
      </c>
      <c r="D9209">
        <v>2016</v>
      </c>
    </row>
    <row r="9210" spans="1:4" x14ac:dyDescent="0.3">
      <c r="A9210" s="18" t="s">
        <v>126</v>
      </c>
      <c r="B9210" s="27">
        <v>2</v>
      </c>
      <c r="C9210" t="s">
        <v>1963</v>
      </c>
      <c r="D9210">
        <v>2016</v>
      </c>
    </row>
    <row r="9211" spans="1:4" x14ac:dyDescent="0.3">
      <c r="A9211" s="18" t="s">
        <v>126</v>
      </c>
      <c r="B9211" s="27">
        <v>2</v>
      </c>
      <c r="C9211" t="s">
        <v>1963</v>
      </c>
      <c r="D9211">
        <v>2016</v>
      </c>
    </row>
    <row r="9212" spans="1:4" x14ac:dyDescent="0.3">
      <c r="A9212" s="18" t="s">
        <v>126</v>
      </c>
      <c r="B9212" s="27">
        <v>2</v>
      </c>
      <c r="C9212" t="s">
        <v>1963</v>
      </c>
      <c r="D9212">
        <v>2016</v>
      </c>
    </row>
    <row r="9213" spans="1:4" x14ac:dyDescent="0.3">
      <c r="A9213" s="18" t="s">
        <v>126</v>
      </c>
      <c r="B9213" s="27">
        <v>2</v>
      </c>
      <c r="C9213" t="s">
        <v>1963</v>
      </c>
      <c r="D9213">
        <v>2016</v>
      </c>
    </row>
    <row r="9214" spans="1:4" x14ac:dyDescent="0.3">
      <c r="A9214" s="18" t="s">
        <v>126</v>
      </c>
      <c r="B9214" s="27">
        <v>2</v>
      </c>
      <c r="C9214" t="s">
        <v>1963</v>
      </c>
      <c r="D9214">
        <v>2016</v>
      </c>
    </row>
    <row r="9215" spans="1:4" x14ac:dyDescent="0.3">
      <c r="A9215" s="18" t="s">
        <v>126</v>
      </c>
      <c r="B9215" s="27">
        <v>2</v>
      </c>
      <c r="C9215" t="s">
        <v>1963</v>
      </c>
      <c r="D9215">
        <v>2016</v>
      </c>
    </row>
    <row r="9216" spans="1:4" x14ac:dyDescent="0.3">
      <c r="A9216" s="18" t="s">
        <v>126</v>
      </c>
      <c r="B9216" s="27">
        <v>2</v>
      </c>
      <c r="C9216" t="s">
        <v>1963</v>
      </c>
      <c r="D9216">
        <v>2016</v>
      </c>
    </row>
    <row r="9217" spans="1:4" x14ac:dyDescent="0.3">
      <c r="A9217" s="18" t="s">
        <v>126</v>
      </c>
      <c r="B9217" s="27">
        <v>2</v>
      </c>
      <c r="C9217" t="s">
        <v>1963</v>
      </c>
      <c r="D9217">
        <v>2016</v>
      </c>
    </row>
    <row r="9218" spans="1:4" x14ac:dyDescent="0.3">
      <c r="A9218" s="18" t="s">
        <v>126</v>
      </c>
      <c r="B9218" s="27">
        <v>2</v>
      </c>
      <c r="C9218" t="s">
        <v>1963</v>
      </c>
      <c r="D9218">
        <v>2016</v>
      </c>
    </row>
    <row r="9219" spans="1:4" x14ac:dyDescent="0.3">
      <c r="A9219" s="18" t="s">
        <v>126</v>
      </c>
      <c r="B9219" s="27">
        <v>2</v>
      </c>
      <c r="C9219" t="s">
        <v>1963</v>
      </c>
      <c r="D9219">
        <v>2016</v>
      </c>
    </row>
    <row r="9220" spans="1:4" x14ac:dyDescent="0.3">
      <c r="A9220" s="18" t="s">
        <v>126</v>
      </c>
      <c r="B9220" s="27">
        <v>2</v>
      </c>
      <c r="C9220" t="s">
        <v>1963</v>
      </c>
      <c r="D9220">
        <v>2016</v>
      </c>
    </row>
    <row r="9221" spans="1:4" x14ac:dyDescent="0.3">
      <c r="A9221" s="18" t="s">
        <v>126</v>
      </c>
      <c r="B9221" s="27">
        <v>2</v>
      </c>
      <c r="C9221" t="s">
        <v>1963</v>
      </c>
      <c r="D9221">
        <v>2016</v>
      </c>
    </row>
    <row r="9222" spans="1:4" x14ac:dyDescent="0.3">
      <c r="A9222" s="18" t="s">
        <v>126</v>
      </c>
      <c r="B9222" s="27">
        <v>2</v>
      </c>
      <c r="C9222" t="s">
        <v>1963</v>
      </c>
      <c r="D9222">
        <v>2016</v>
      </c>
    </row>
    <row r="9223" spans="1:4" x14ac:dyDescent="0.3">
      <c r="A9223" s="18" t="s">
        <v>126</v>
      </c>
      <c r="B9223" s="27">
        <v>2</v>
      </c>
      <c r="C9223" t="s">
        <v>1963</v>
      </c>
      <c r="D9223">
        <v>2016</v>
      </c>
    </row>
    <row r="9224" spans="1:4" x14ac:dyDescent="0.3">
      <c r="A9224" s="18" t="s">
        <v>126</v>
      </c>
      <c r="B9224" s="27">
        <v>2</v>
      </c>
      <c r="C9224" t="s">
        <v>1963</v>
      </c>
      <c r="D9224">
        <v>2016</v>
      </c>
    </row>
    <row r="9225" spans="1:4" x14ac:dyDescent="0.3">
      <c r="A9225" s="18" t="s">
        <v>126</v>
      </c>
      <c r="B9225" s="27">
        <v>2</v>
      </c>
      <c r="C9225" t="s">
        <v>1963</v>
      </c>
      <c r="D9225">
        <v>2016</v>
      </c>
    </row>
    <row r="9226" spans="1:4" x14ac:dyDescent="0.3">
      <c r="A9226" s="18" t="s">
        <v>126</v>
      </c>
      <c r="B9226" s="27">
        <v>2</v>
      </c>
      <c r="C9226" t="s">
        <v>1963</v>
      </c>
      <c r="D9226">
        <v>2016</v>
      </c>
    </row>
    <row r="9227" spans="1:4" x14ac:dyDescent="0.3">
      <c r="A9227" s="18" t="s">
        <v>126</v>
      </c>
      <c r="B9227" s="27">
        <v>2</v>
      </c>
      <c r="C9227" t="s">
        <v>1963</v>
      </c>
      <c r="D9227">
        <v>2016</v>
      </c>
    </row>
    <row r="9228" spans="1:4" x14ac:dyDescent="0.3">
      <c r="A9228" s="18" t="s">
        <v>126</v>
      </c>
      <c r="B9228" s="27">
        <v>2</v>
      </c>
      <c r="C9228" t="s">
        <v>1963</v>
      </c>
      <c r="D9228">
        <v>2016</v>
      </c>
    </row>
    <row r="9229" spans="1:4" x14ac:dyDescent="0.3">
      <c r="A9229" s="18" t="s">
        <v>126</v>
      </c>
      <c r="B9229" s="27">
        <v>2</v>
      </c>
      <c r="C9229" t="s">
        <v>1963</v>
      </c>
      <c r="D9229">
        <v>2016</v>
      </c>
    </row>
    <row r="9230" spans="1:4" x14ac:dyDescent="0.3">
      <c r="A9230" s="18" t="s">
        <v>126</v>
      </c>
      <c r="B9230" s="27">
        <v>2</v>
      </c>
      <c r="C9230" t="s">
        <v>1963</v>
      </c>
      <c r="D9230">
        <v>2016</v>
      </c>
    </row>
    <row r="9231" spans="1:4" x14ac:dyDescent="0.3">
      <c r="A9231" s="18" t="s">
        <v>126</v>
      </c>
      <c r="B9231" s="27">
        <v>2</v>
      </c>
      <c r="C9231" t="s">
        <v>1963</v>
      </c>
      <c r="D9231">
        <v>2016</v>
      </c>
    </row>
    <row r="9232" spans="1:4" x14ac:dyDescent="0.3">
      <c r="A9232" s="18" t="s">
        <v>126</v>
      </c>
      <c r="B9232" s="27">
        <v>2</v>
      </c>
      <c r="C9232" t="s">
        <v>1963</v>
      </c>
      <c r="D9232">
        <v>2016</v>
      </c>
    </row>
    <row r="9233" spans="1:4" x14ac:dyDescent="0.3">
      <c r="A9233" s="18" t="s">
        <v>126</v>
      </c>
      <c r="B9233" s="27">
        <v>2</v>
      </c>
      <c r="C9233" t="s">
        <v>1963</v>
      </c>
      <c r="D9233">
        <v>2016</v>
      </c>
    </row>
    <row r="9234" spans="1:4" x14ac:dyDescent="0.3">
      <c r="A9234" s="18" t="s">
        <v>126</v>
      </c>
      <c r="B9234" s="27">
        <v>2</v>
      </c>
      <c r="C9234" t="s">
        <v>1963</v>
      </c>
      <c r="D9234">
        <v>2016</v>
      </c>
    </row>
    <row r="9235" spans="1:4" x14ac:dyDescent="0.3">
      <c r="A9235" s="18" t="s">
        <v>126</v>
      </c>
      <c r="B9235" s="27">
        <v>2</v>
      </c>
      <c r="C9235" t="s">
        <v>1963</v>
      </c>
      <c r="D9235">
        <v>2016</v>
      </c>
    </row>
    <row r="9236" spans="1:4" x14ac:dyDescent="0.3">
      <c r="A9236" s="18" t="s">
        <v>126</v>
      </c>
      <c r="B9236" s="27">
        <v>2</v>
      </c>
      <c r="C9236" t="s">
        <v>1963</v>
      </c>
      <c r="D9236">
        <v>2016</v>
      </c>
    </row>
    <row r="9237" spans="1:4" x14ac:dyDescent="0.3">
      <c r="A9237" s="18" t="s">
        <v>126</v>
      </c>
      <c r="B9237" s="27">
        <v>2</v>
      </c>
      <c r="C9237" t="s">
        <v>1963</v>
      </c>
      <c r="D9237">
        <v>2016</v>
      </c>
    </row>
    <row r="9238" spans="1:4" x14ac:dyDescent="0.3">
      <c r="A9238" s="18" t="s">
        <v>126</v>
      </c>
      <c r="B9238" s="27">
        <v>2</v>
      </c>
      <c r="C9238" t="s">
        <v>1963</v>
      </c>
      <c r="D9238">
        <v>2016</v>
      </c>
    </row>
    <row r="9239" spans="1:4" x14ac:dyDescent="0.3">
      <c r="A9239" s="18" t="s">
        <v>126</v>
      </c>
      <c r="B9239" s="27">
        <v>2</v>
      </c>
      <c r="C9239" t="s">
        <v>1963</v>
      </c>
      <c r="D9239">
        <v>2016</v>
      </c>
    </row>
    <row r="9240" spans="1:4" x14ac:dyDescent="0.3">
      <c r="A9240" s="18" t="s">
        <v>126</v>
      </c>
      <c r="B9240" s="27">
        <v>2</v>
      </c>
      <c r="C9240" t="s">
        <v>1963</v>
      </c>
      <c r="D9240">
        <v>2016</v>
      </c>
    </row>
    <row r="9241" spans="1:4" x14ac:dyDescent="0.3">
      <c r="A9241" s="18" t="s">
        <v>126</v>
      </c>
      <c r="B9241" s="27">
        <v>2</v>
      </c>
      <c r="C9241" t="s">
        <v>1963</v>
      </c>
      <c r="D9241">
        <v>2016</v>
      </c>
    </row>
    <row r="9242" spans="1:4" x14ac:dyDescent="0.3">
      <c r="A9242" s="18" t="s">
        <v>126</v>
      </c>
      <c r="B9242" s="27">
        <v>2</v>
      </c>
      <c r="C9242" t="s">
        <v>1963</v>
      </c>
      <c r="D9242">
        <v>2016</v>
      </c>
    </row>
    <row r="9243" spans="1:4" x14ac:dyDescent="0.3">
      <c r="A9243" s="18" t="s">
        <v>126</v>
      </c>
      <c r="B9243" s="27">
        <v>2</v>
      </c>
      <c r="C9243" t="s">
        <v>1963</v>
      </c>
      <c r="D9243">
        <v>2016</v>
      </c>
    </row>
    <row r="9244" spans="1:4" x14ac:dyDescent="0.3">
      <c r="A9244" s="18" t="s">
        <v>126</v>
      </c>
      <c r="B9244" s="27">
        <v>2</v>
      </c>
      <c r="C9244" t="s">
        <v>1963</v>
      </c>
      <c r="D9244">
        <v>2016</v>
      </c>
    </row>
    <row r="9245" spans="1:4" x14ac:dyDescent="0.3">
      <c r="A9245" s="18" t="s">
        <v>126</v>
      </c>
      <c r="B9245" s="27">
        <v>2</v>
      </c>
      <c r="C9245" t="s">
        <v>1963</v>
      </c>
      <c r="D9245">
        <v>2016</v>
      </c>
    </row>
    <row r="9246" spans="1:4" x14ac:dyDescent="0.3">
      <c r="A9246" s="18" t="s">
        <v>126</v>
      </c>
      <c r="B9246" s="27">
        <v>2</v>
      </c>
      <c r="C9246" t="s">
        <v>1963</v>
      </c>
      <c r="D9246">
        <v>2016</v>
      </c>
    </row>
    <row r="9247" spans="1:4" x14ac:dyDescent="0.3">
      <c r="A9247" s="18" t="s">
        <v>126</v>
      </c>
      <c r="B9247" s="27">
        <v>2</v>
      </c>
      <c r="C9247" t="s">
        <v>1963</v>
      </c>
      <c r="D9247">
        <v>2016</v>
      </c>
    </row>
    <row r="9248" spans="1:4" x14ac:dyDescent="0.3">
      <c r="A9248" s="18" t="s">
        <v>126</v>
      </c>
      <c r="B9248" s="27">
        <v>2</v>
      </c>
      <c r="C9248" t="s">
        <v>1963</v>
      </c>
      <c r="D9248">
        <v>2016</v>
      </c>
    </row>
    <row r="9249" spans="1:4" x14ac:dyDescent="0.3">
      <c r="A9249" s="18" t="s">
        <v>126</v>
      </c>
      <c r="B9249" s="27">
        <v>2</v>
      </c>
      <c r="C9249" t="s">
        <v>1963</v>
      </c>
      <c r="D9249">
        <v>2016</v>
      </c>
    </row>
    <row r="9250" spans="1:4" x14ac:dyDescent="0.3">
      <c r="A9250" s="18" t="s">
        <v>126</v>
      </c>
      <c r="B9250" s="27">
        <v>2</v>
      </c>
      <c r="C9250" t="s">
        <v>1963</v>
      </c>
      <c r="D9250">
        <v>2016</v>
      </c>
    </row>
    <row r="9251" spans="1:4" x14ac:dyDescent="0.3">
      <c r="A9251" s="18" t="s">
        <v>126</v>
      </c>
      <c r="B9251" s="27">
        <v>2</v>
      </c>
      <c r="C9251" t="s">
        <v>1963</v>
      </c>
      <c r="D9251">
        <v>2016</v>
      </c>
    </row>
    <row r="9252" spans="1:4" x14ac:dyDescent="0.3">
      <c r="A9252" s="18" t="s">
        <v>126</v>
      </c>
      <c r="B9252" s="27">
        <v>2</v>
      </c>
      <c r="C9252" t="s">
        <v>1963</v>
      </c>
      <c r="D9252">
        <v>2016</v>
      </c>
    </row>
    <row r="9253" spans="1:4" x14ac:dyDescent="0.3">
      <c r="A9253" s="18" t="s">
        <v>126</v>
      </c>
      <c r="B9253" s="27">
        <v>2</v>
      </c>
      <c r="C9253" t="s">
        <v>1963</v>
      </c>
      <c r="D9253">
        <v>2016</v>
      </c>
    </row>
    <row r="9254" spans="1:4" x14ac:dyDescent="0.3">
      <c r="A9254" s="18" t="s">
        <v>126</v>
      </c>
      <c r="B9254" s="27">
        <v>2</v>
      </c>
      <c r="C9254" t="s">
        <v>1963</v>
      </c>
      <c r="D9254">
        <v>2016</v>
      </c>
    </row>
    <row r="9255" spans="1:4" x14ac:dyDescent="0.3">
      <c r="A9255" s="18" t="s">
        <v>126</v>
      </c>
      <c r="B9255" s="27">
        <v>2</v>
      </c>
      <c r="C9255" t="s">
        <v>1963</v>
      </c>
      <c r="D9255">
        <v>2016</v>
      </c>
    </row>
    <row r="9256" spans="1:4" x14ac:dyDescent="0.3">
      <c r="A9256" s="18" t="s">
        <v>126</v>
      </c>
      <c r="B9256" s="27">
        <v>2</v>
      </c>
      <c r="C9256" t="s">
        <v>1963</v>
      </c>
      <c r="D9256">
        <v>2016</v>
      </c>
    </row>
    <row r="9257" spans="1:4" x14ac:dyDescent="0.3">
      <c r="A9257" s="18" t="s">
        <v>126</v>
      </c>
      <c r="B9257" s="27">
        <v>2</v>
      </c>
      <c r="C9257" t="s">
        <v>1963</v>
      </c>
      <c r="D9257">
        <v>2016</v>
      </c>
    </row>
    <row r="9258" spans="1:4" x14ac:dyDescent="0.3">
      <c r="A9258" s="18" t="s">
        <v>126</v>
      </c>
      <c r="B9258" s="27">
        <v>2</v>
      </c>
      <c r="C9258" t="s">
        <v>1963</v>
      </c>
      <c r="D9258">
        <v>2016</v>
      </c>
    </row>
    <row r="9259" spans="1:4" x14ac:dyDescent="0.3">
      <c r="A9259" s="18" t="s">
        <v>126</v>
      </c>
      <c r="B9259" s="27">
        <v>2</v>
      </c>
      <c r="C9259" t="s">
        <v>1963</v>
      </c>
      <c r="D9259">
        <v>2016</v>
      </c>
    </row>
    <row r="9260" spans="1:4" x14ac:dyDescent="0.3">
      <c r="A9260" s="18" t="s">
        <v>126</v>
      </c>
      <c r="B9260" s="27">
        <v>2</v>
      </c>
      <c r="C9260" t="s">
        <v>1963</v>
      </c>
      <c r="D9260">
        <v>2016</v>
      </c>
    </row>
    <row r="9261" spans="1:4" x14ac:dyDescent="0.3">
      <c r="A9261" s="18" t="s">
        <v>126</v>
      </c>
      <c r="B9261" s="27">
        <v>2</v>
      </c>
      <c r="C9261" t="s">
        <v>1963</v>
      </c>
      <c r="D9261">
        <v>2016</v>
      </c>
    </row>
    <row r="9262" spans="1:4" x14ac:dyDescent="0.3">
      <c r="A9262" s="18" t="s">
        <v>126</v>
      </c>
      <c r="B9262" s="27">
        <v>2</v>
      </c>
      <c r="C9262" t="s">
        <v>1963</v>
      </c>
      <c r="D9262">
        <v>2016</v>
      </c>
    </row>
    <row r="9263" spans="1:4" x14ac:dyDescent="0.3">
      <c r="A9263" s="18" t="s">
        <v>126</v>
      </c>
      <c r="B9263" s="27">
        <v>2</v>
      </c>
      <c r="C9263" t="s">
        <v>1963</v>
      </c>
      <c r="D9263">
        <v>2016</v>
      </c>
    </row>
    <row r="9264" spans="1:4" x14ac:dyDescent="0.3">
      <c r="A9264" s="18" t="s">
        <v>126</v>
      </c>
      <c r="B9264" s="27">
        <v>2</v>
      </c>
      <c r="C9264" t="s">
        <v>1963</v>
      </c>
      <c r="D9264">
        <v>2016</v>
      </c>
    </row>
    <row r="9265" spans="1:4" x14ac:dyDescent="0.3">
      <c r="A9265" s="18" t="s">
        <v>126</v>
      </c>
      <c r="B9265" s="27">
        <v>2</v>
      </c>
      <c r="C9265" t="s">
        <v>1963</v>
      </c>
      <c r="D9265">
        <v>2016</v>
      </c>
    </row>
    <row r="9266" spans="1:4" x14ac:dyDescent="0.3">
      <c r="A9266" s="18" t="s">
        <v>126</v>
      </c>
      <c r="B9266" s="27">
        <v>2</v>
      </c>
      <c r="C9266" t="s">
        <v>1963</v>
      </c>
      <c r="D9266">
        <v>2016</v>
      </c>
    </row>
    <row r="9267" spans="1:4" x14ac:dyDescent="0.3">
      <c r="A9267" s="18" t="s">
        <v>126</v>
      </c>
      <c r="B9267" s="27">
        <v>2</v>
      </c>
      <c r="C9267" t="s">
        <v>1963</v>
      </c>
      <c r="D9267">
        <v>2016</v>
      </c>
    </row>
    <row r="9268" spans="1:4" x14ac:dyDescent="0.3">
      <c r="A9268" s="18" t="s">
        <v>126</v>
      </c>
      <c r="B9268" s="27">
        <v>2</v>
      </c>
      <c r="C9268" t="s">
        <v>1963</v>
      </c>
      <c r="D9268">
        <v>2016</v>
      </c>
    </row>
    <row r="9269" spans="1:4" x14ac:dyDescent="0.3">
      <c r="A9269" s="18" t="s">
        <v>125</v>
      </c>
      <c r="B9269" s="27">
        <v>8</v>
      </c>
      <c r="C9269" t="s">
        <v>1963</v>
      </c>
      <c r="D9269">
        <v>2016</v>
      </c>
    </row>
    <row r="9270" spans="1:4" x14ac:dyDescent="0.3">
      <c r="A9270" s="18" t="s">
        <v>126</v>
      </c>
      <c r="B9270" s="27">
        <v>2</v>
      </c>
      <c r="C9270" t="s">
        <v>1963</v>
      </c>
      <c r="D9270">
        <v>2016</v>
      </c>
    </row>
    <row r="9271" spans="1:4" x14ac:dyDescent="0.3">
      <c r="A9271" s="18" t="s">
        <v>126</v>
      </c>
      <c r="B9271" s="27">
        <v>2</v>
      </c>
      <c r="C9271" t="s">
        <v>1963</v>
      </c>
      <c r="D9271">
        <v>2016</v>
      </c>
    </row>
    <row r="9272" spans="1:4" x14ac:dyDescent="0.3">
      <c r="A9272" s="18" t="s">
        <v>126</v>
      </c>
      <c r="B9272" s="27">
        <v>2</v>
      </c>
      <c r="C9272" t="s">
        <v>1963</v>
      </c>
      <c r="D9272">
        <v>2016</v>
      </c>
    </row>
    <row r="9273" spans="1:4" x14ac:dyDescent="0.3">
      <c r="A9273" s="18" t="s">
        <v>126</v>
      </c>
      <c r="B9273" s="27">
        <v>2</v>
      </c>
      <c r="C9273" t="s">
        <v>1963</v>
      </c>
      <c r="D9273">
        <v>2016</v>
      </c>
    </row>
    <row r="9274" spans="1:4" x14ac:dyDescent="0.3">
      <c r="A9274" s="18" t="s">
        <v>126</v>
      </c>
      <c r="B9274" s="27">
        <v>2</v>
      </c>
      <c r="C9274" t="s">
        <v>1963</v>
      </c>
      <c r="D9274">
        <v>2016</v>
      </c>
    </row>
    <row r="9275" spans="1:4" x14ac:dyDescent="0.3">
      <c r="A9275" s="18" t="s">
        <v>126</v>
      </c>
      <c r="B9275" s="27">
        <v>2</v>
      </c>
      <c r="C9275" t="s">
        <v>1963</v>
      </c>
      <c r="D9275">
        <v>2016</v>
      </c>
    </row>
    <row r="9276" spans="1:4" x14ac:dyDescent="0.3">
      <c r="A9276" s="18" t="s">
        <v>126</v>
      </c>
      <c r="B9276" s="27">
        <v>2</v>
      </c>
      <c r="C9276" t="s">
        <v>1963</v>
      </c>
      <c r="D9276">
        <v>2016</v>
      </c>
    </row>
    <row r="9277" spans="1:4" x14ac:dyDescent="0.3">
      <c r="A9277" s="18" t="s">
        <v>126</v>
      </c>
      <c r="B9277" s="27">
        <v>2</v>
      </c>
      <c r="C9277" t="s">
        <v>1963</v>
      </c>
      <c r="D9277">
        <v>2016</v>
      </c>
    </row>
    <row r="9278" spans="1:4" x14ac:dyDescent="0.3">
      <c r="A9278" s="18" t="s">
        <v>126</v>
      </c>
      <c r="B9278" s="27">
        <v>2</v>
      </c>
      <c r="C9278" t="s">
        <v>1963</v>
      </c>
      <c r="D9278">
        <v>2016</v>
      </c>
    </row>
    <row r="9279" spans="1:4" x14ac:dyDescent="0.3">
      <c r="A9279" s="18" t="s">
        <v>90</v>
      </c>
      <c r="B9279" s="27">
        <v>9</v>
      </c>
      <c r="C9279" t="s">
        <v>1963</v>
      </c>
      <c r="D9279">
        <v>2016</v>
      </c>
    </row>
    <row r="9280" spans="1:4" x14ac:dyDescent="0.3">
      <c r="A9280" s="18" t="s">
        <v>90</v>
      </c>
      <c r="B9280" s="27">
        <v>9</v>
      </c>
      <c r="C9280" t="s">
        <v>1963</v>
      </c>
      <c r="D9280">
        <v>2016</v>
      </c>
    </row>
    <row r="9281" spans="1:4" x14ac:dyDescent="0.3">
      <c r="A9281" s="18" t="s">
        <v>90</v>
      </c>
      <c r="B9281" s="27">
        <v>9</v>
      </c>
      <c r="C9281" t="s">
        <v>1963</v>
      </c>
      <c r="D9281">
        <v>2016</v>
      </c>
    </row>
    <row r="9282" spans="1:4" x14ac:dyDescent="0.3">
      <c r="A9282" s="18" t="s">
        <v>125</v>
      </c>
      <c r="B9282" s="27">
        <v>8</v>
      </c>
      <c r="C9282" t="s">
        <v>1963</v>
      </c>
      <c r="D9282">
        <v>2016</v>
      </c>
    </row>
    <row r="9283" spans="1:4" x14ac:dyDescent="0.3">
      <c r="A9283" s="18" t="s">
        <v>125</v>
      </c>
      <c r="B9283" s="27">
        <v>8</v>
      </c>
      <c r="C9283" t="s">
        <v>1963</v>
      </c>
      <c r="D9283">
        <v>2016</v>
      </c>
    </row>
    <row r="9284" spans="1:4" x14ac:dyDescent="0.3">
      <c r="A9284" s="18" t="s">
        <v>90</v>
      </c>
      <c r="B9284" s="27">
        <v>9</v>
      </c>
      <c r="C9284" t="s">
        <v>1963</v>
      </c>
      <c r="D9284">
        <v>2016</v>
      </c>
    </row>
    <row r="9285" spans="1:4" x14ac:dyDescent="0.3">
      <c r="A9285" s="18" t="s">
        <v>90</v>
      </c>
      <c r="B9285" s="27">
        <v>9</v>
      </c>
      <c r="C9285" t="s">
        <v>1963</v>
      </c>
      <c r="D9285">
        <v>2016</v>
      </c>
    </row>
    <row r="9286" spans="1:4" x14ac:dyDescent="0.3">
      <c r="A9286" s="18" t="s">
        <v>90</v>
      </c>
      <c r="B9286" s="27">
        <v>9</v>
      </c>
      <c r="C9286" t="s">
        <v>1963</v>
      </c>
      <c r="D9286">
        <v>2016</v>
      </c>
    </row>
    <row r="9287" spans="1:4" x14ac:dyDescent="0.3">
      <c r="A9287" s="18" t="s">
        <v>125</v>
      </c>
      <c r="B9287" s="27">
        <v>8</v>
      </c>
      <c r="C9287" t="s">
        <v>1963</v>
      </c>
      <c r="D9287">
        <v>2016</v>
      </c>
    </row>
    <row r="9288" spans="1:4" x14ac:dyDescent="0.3">
      <c r="A9288" s="18" t="s">
        <v>125</v>
      </c>
      <c r="B9288" s="27">
        <v>8</v>
      </c>
      <c r="C9288" t="s">
        <v>1963</v>
      </c>
      <c r="D9288">
        <v>2016</v>
      </c>
    </row>
    <row r="9289" spans="1:4" x14ac:dyDescent="0.3">
      <c r="A9289" s="18" t="s">
        <v>125</v>
      </c>
      <c r="B9289" s="27">
        <v>8</v>
      </c>
      <c r="C9289" t="s">
        <v>1963</v>
      </c>
      <c r="D9289">
        <v>2016</v>
      </c>
    </row>
    <row r="9290" spans="1:4" x14ac:dyDescent="0.3">
      <c r="A9290" s="18" t="s">
        <v>125</v>
      </c>
      <c r="B9290" s="27">
        <v>8</v>
      </c>
      <c r="C9290" t="s">
        <v>1963</v>
      </c>
      <c r="D9290">
        <v>2016</v>
      </c>
    </row>
    <row r="9291" spans="1:4" x14ac:dyDescent="0.3">
      <c r="A9291" s="18" t="s">
        <v>90</v>
      </c>
      <c r="B9291" s="27">
        <v>9</v>
      </c>
      <c r="C9291" t="s">
        <v>1963</v>
      </c>
      <c r="D9291">
        <v>2016</v>
      </c>
    </row>
    <row r="9292" spans="1:4" x14ac:dyDescent="0.3">
      <c r="A9292" s="18" t="s">
        <v>90</v>
      </c>
      <c r="B9292" s="27">
        <v>9</v>
      </c>
      <c r="C9292" t="s">
        <v>1963</v>
      </c>
      <c r="D9292">
        <v>2016</v>
      </c>
    </row>
    <row r="9293" spans="1:4" x14ac:dyDescent="0.3">
      <c r="A9293" s="18" t="s">
        <v>90</v>
      </c>
      <c r="B9293" s="27">
        <v>9</v>
      </c>
      <c r="C9293" t="s">
        <v>1963</v>
      </c>
      <c r="D9293">
        <v>2016</v>
      </c>
    </row>
    <row r="9294" spans="1:4" x14ac:dyDescent="0.3">
      <c r="A9294" s="18" t="s">
        <v>125</v>
      </c>
      <c r="B9294" s="27">
        <v>8</v>
      </c>
      <c r="C9294" t="s">
        <v>1963</v>
      </c>
      <c r="D9294">
        <v>2016</v>
      </c>
    </row>
    <row r="9295" spans="1:4" x14ac:dyDescent="0.3">
      <c r="A9295" s="18" t="s">
        <v>125</v>
      </c>
      <c r="B9295" s="27">
        <v>8</v>
      </c>
      <c r="C9295" t="s">
        <v>1963</v>
      </c>
      <c r="D9295">
        <v>2016</v>
      </c>
    </row>
    <row r="9296" spans="1:4" x14ac:dyDescent="0.3">
      <c r="A9296" s="18" t="s">
        <v>125</v>
      </c>
      <c r="B9296" s="27">
        <v>8</v>
      </c>
      <c r="C9296" t="s">
        <v>1963</v>
      </c>
      <c r="D9296">
        <v>2016</v>
      </c>
    </row>
    <row r="9297" spans="1:4" x14ac:dyDescent="0.3">
      <c r="A9297" s="18" t="s">
        <v>90</v>
      </c>
      <c r="B9297" s="27">
        <v>9</v>
      </c>
      <c r="C9297" t="s">
        <v>1963</v>
      </c>
      <c r="D9297">
        <v>2016</v>
      </c>
    </row>
    <row r="9298" spans="1:4" x14ac:dyDescent="0.3">
      <c r="A9298" s="18" t="s">
        <v>90</v>
      </c>
      <c r="B9298" s="27">
        <v>9</v>
      </c>
      <c r="C9298" t="s">
        <v>1963</v>
      </c>
      <c r="D9298">
        <v>2016</v>
      </c>
    </row>
    <row r="9299" spans="1:4" x14ac:dyDescent="0.3">
      <c r="A9299" s="18" t="s">
        <v>90</v>
      </c>
      <c r="B9299" s="27">
        <v>9</v>
      </c>
      <c r="C9299" t="s">
        <v>1963</v>
      </c>
      <c r="D9299">
        <v>2016</v>
      </c>
    </row>
    <row r="9300" spans="1:4" x14ac:dyDescent="0.3">
      <c r="A9300" s="18" t="s">
        <v>90</v>
      </c>
      <c r="B9300" s="27">
        <v>9</v>
      </c>
      <c r="C9300" t="s">
        <v>1963</v>
      </c>
      <c r="D9300">
        <v>2016</v>
      </c>
    </row>
    <row r="9301" spans="1:4" x14ac:dyDescent="0.3">
      <c r="A9301" s="18" t="s">
        <v>90</v>
      </c>
      <c r="B9301" s="27">
        <v>9</v>
      </c>
      <c r="C9301" t="s">
        <v>1963</v>
      </c>
      <c r="D9301">
        <v>2016</v>
      </c>
    </row>
    <row r="9302" spans="1:4" x14ac:dyDescent="0.3">
      <c r="A9302" s="18" t="s">
        <v>90</v>
      </c>
      <c r="B9302" s="27">
        <v>9</v>
      </c>
      <c r="C9302" t="s">
        <v>1963</v>
      </c>
      <c r="D9302">
        <v>2016</v>
      </c>
    </row>
    <row r="9303" spans="1:4" x14ac:dyDescent="0.3">
      <c r="A9303" s="18" t="s">
        <v>90</v>
      </c>
      <c r="B9303" s="27">
        <v>9</v>
      </c>
      <c r="C9303" t="s">
        <v>1963</v>
      </c>
      <c r="D9303">
        <v>2016</v>
      </c>
    </row>
    <row r="9304" spans="1:4" x14ac:dyDescent="0.3">
      <c r="A9304" s="18" t="s">
        <v>90</v>
      </c>
      <c r="B9304" s="27">
        <v>9</v>
      </c>
      <c r="C9304" t="s">
        <v>1963</v>
      </c>
      <c r="D9304">
        <v>2016</v>
      </c>
    </row>
    <row r="9305" spans="1:4" x14ac:dyDescent="0.3">
      <c r="A9305" s="18" t="s">
        <v>90</v>
      </c>
      <c r="B9305" s="27">
        <v>9</v>
      </c>
      <c r="C9305" t="s">
        <v>1963</v>
      </c>
      <c r="D9305">
        <v>2016</v>
      </c>
    </row>
    <row r="9306" spans="1:4" x14ac:dyDescent="0.3">
      <c r="A9306" s="18" t="s">
        <v>90</v>
      </c>
      <c r="B9306" s="27">
        <v>9</v>
      </c>
      <c r="C9306" t="s">
        <v>1963</v>
      </c>
      <c r="D9306">
        <v>2016</v>
      </c>
    </row>
    <row r="9307" spans="1:4" x14ac:dyDescent="0.3">
      <c r="A9307" s="18" t="s">
        <v>90</v>
      </c>
      <c r="B9307" s="27">
        <v>9</v>
      </c>
      <c r="C9307" t="s">
        <v>1963</v>
      </c>
      <c r="D9307">
        <v>2016</v>
      </c>
    </row>
    <row r="9308" spans="1:4" x14ac:dyDescent="0.3">
      <c r="A9308" s="18" t="s">
        <v>90</v>
      </c>
      <c r="B9308" s="27">
        <v>9</v>
      </c>
      <c r="C9308" t="s">
        <v>1963</v>
      </c>
      <c r="D9308">
        <v>2016</v>
      </c>
    </row>
    <row r="9309" spans="1:4" x14ac:dyDescent="0.3">
      <c r="A9309" s="18" t="s">
        <v>90</v>
      </c>
      <c r="B9309" s="27">
        <v>9</v>
      </c>
      <c r="C9309" t="s">
        <v>1963</v>
      </c>
      <c r="D9309">
        <v>2016</v>
      </c>
    </row>
    <row r="9310" spans="1:4" x14ac:dyDescent="0.3">
      <c r="A9310" s="18" t="s">
        <v>90</v>
      </c>
      <c r="B9310" s="27">
        <v>9</v>
      </c>
      <c r="C9310" t="s">
        <v>1963</v>
      </c>
      <c r="D9310">
        <v>2016</v>
      </c>
    </row>
    <row r="9311" spans="1:4" x14ac:dyDescent="0.3">
      <c r="A9311" s="18" t="s">
        <v>90</v>
      </c>
      <c r="B9311" s="27">
        <v>9</v>
      </c>
      <c r="C9311" t="s">
        <v>1963</v>
      </c>
      <c r="D9311">
        <v>2016</v>
      </c>
    </row>
    <row r="9312" spans="1:4" x14ac:dyDescent="0.3">
      <c r="A9312" s="18" t="s">
        <v>90</v>
      </c>
      <c r="B9312" s="27">
        <v>9</v>
      </c>
      <c r="C9312" t="s">
        <v>1963</v>
      </c>
      <c r="D9312">
        <v>2016</v>
      </c>
    </row>
    <row r="9313" spans="1:4" x14ac:dyDescent="0.3">
      <c r="A9313" s="18" t="s">
        <v>90</v>
      </c>
      <c r="B9313" s="27">
        <v>9</v>
      </c>
      <c r="C9313" t="s">
        <v>1963</v>
      </c>
      <c r="D9313">
        <v>2016</v>
      </c>
    </row>
    <row r="9314" spans="1:4" x14ac:dyDescent="0.3">
      <c r="A9314" s="18" t="s">
        <v>90</v>
      </c>
      <c r="B9314" s="27">
        <v>9</v>
      </c>
      <c r="C9314" t="s">
        <v>1963</v>
      </c>
      <c r="D9314">
        <v>2016</v>
      </c>
    </row>
    <row r="9315" spans="1:4" x14ac:dyDescent="0.3">
      <c r="A9315" s="18" t="s">
        <v>90</v>
      </c>
      <c r="B9315" s="27">
        <v>9</v>
      </c>
      <c r="C9315" t="s">
        <v>1963</v>
      </c>
      <c r="D9315">
        <v>2016</v>
      </c>
    </row>
    <row r="9316" spans="1:4" x14ac:dyDescent="0.3">
      <c r="A9316" s="18" t="s">
        <v>90</v>
      </c>
      <c r="B9316" s="27">
        <v>9</v>
      </c>
      <c r="C9316" t="s">
        <v>1963</v>
      </c>
      <c r="D9316">
        <v>2016</v>
      </c>
    </row>
    <row r="9317" spans="1:4" x14ac:dyDescent="0.3">
      <c r="A9317" s="18" t="s">
        <v>90</v>
      </c>
      <c r="B9317" s="27">
        <v>9</v>
      </c>
      <c r="C9317" t="s">
        <v>1963</v>
      </c>
      <c r="D9317">
        <v>2016</v>
      </c>
    </row>
    <row r="9318" spans="1:4" x14ac:dyDescent="0.3">
      <c r="A9318" s="18" t="s">
        <v>90</v>
      </c>
      <c r="B9318" s="27">
        <v>9</v>
      </c>
      <c r="C9318" t="s">
        <v>1963</v>
      </c>
      <c r="D9318">
        <v>2016</v>
      </c>
    </row>
    <row r="9319" spans="1:4" x14ac:dyDescent="0.3">
      <c r="A9319" s="18" t="s">
        <v>90</v>
      </c>
      <c r="B9319" s="27">
        <v>9</v>
      </c>
      <c r="C9319" t="s">
        <v>1963</v>
      </c>
      <c r="D9319">
        <v>2016</v>
      </c>
    </row>
    <row r="9320" spans="1:4" x14ac:dyDescent="0.3">
      <c r="A9320" s="18" t="s">
        <v>90</v>
      </c>
      <c r="B9320" s="27">
        <v>9</v>
      </c>
      <c r="C9320" t="s">
        <v>1963</v>
      </c>
      <c r="D9320">
        <v>2016</v>
      </c>
    </row>
    <row r="9321" spans="1:4" x14ac:dyDescent="0.3">
      <c r="A9321" s="18" t="s">
        <v>90</v>
      </c>
      <c r="B9321" s="27">
        <v>9</v>
      </c>
      <c r="C9321" t="s">
        <v>1963</v>
      </c>
      <c r="D9321">
        <v>2016</v>
      </c>
    </row>
    <row r="9322" spans="1:4" x14ac:dyDescent="0.3">
      <c r="A9322" s="18" t="s">
        <v>90</v>
      </c>
      <c r="B9322" s="27">
        <v>9</v>
      </c>
      <c r="C9322" t="s">
        <v>1963</v>
      </c>
      <c r="D9322">
        <v>2016</v>
      </c>
    </row>
    <row r="9323" spans="1:4" x14ac:dyDescent="0.3">
      <c r="A9323" s="18" t="s">
        <v>90</v>
      </c>
      <c r="B9323" s="27">
        <v>9</v>
      </c>
      <c r="C9323" t="s">
        <v>1963</v>
      </c>
      <c r="D9323">
        <v>2016</v>
      </c>
    </row>
    <row r="9324" spans="1:4" x14ac:dyDescent="0.3">
      <c r="A9324" s="18" t="s">
        <v>90</v>
      </c>
      <c r="B9324" s="27">
        <v>9</v>
      </c>
      <c r="C9324" t="s">
        <v>1963</v>
      </c>
      <c r="D9324">
        <v>2016</v>
      </c>
    </row>
    <row r="9325" spans="1:4" x14ac:dyDescent="0.3">
      <c r="A9325" s="18" t="s">
        <v>90</v>
      </c>
      <c r="B9325" s="27">
        <v>9</v>
      </c>
      <c r="C9325" t="s">
        <v>1963</v>
      </c>
      <c r="D9325">
        <v>2016</v>
      </c>
    </row>
    <row r="9326" spans="1:4" x14ac:dyDescent="0.3">
      <c r="A9326" s="18" t="s">
        <v>90</v>
      </c>
      <c r="B9326" s="27">
        <v>9</v>
      </c>
      <c r="C9326" t="s">
        <v>1963</v>
      </c>
      <c r="D9326">
        <v>2016</v>
      </c>
    </row>
    <row r="9327" spans="1:4" x14ac:dyDescent="0.3">
      <c r="A9327" s="18" t="s">
        <v>90</v>
      </c>
      <c r="B9327" s="27">
        <v>9</v>
      </c>
      <c r="C9327" t="s">
        <v>1963</v>
      </c>
      <c r="D9327">
        <v>2016</v>
      </c>
    </row>
    <row r="9328" spans="1:4" x14ac:dyDescent="0.3">
      <c r="A9328" s="18" t="s">
        <v>90</v>
      </c>
      <c r="B9328" s="27">
        <v>9</v>
      </c>
      <c r="C9328" t="s">
        <v>1963</v>
      </c>
      <c r="D9328">
        <v>2016</v>
      </c>
    </row>
    <row r="9329" spans="1:4" x14ac:dyDescent="0.3">
      <c r="A9329" s="18" t="s">
        <v>90</v>
      </c>
      <c r="B9329" s="27">
        <v>9</v>
      </c>
      <c r="C9329" t="s">
        <v>1963</v>
      </c>
      <c r="D9329">
        <v>2016</v>
      </c>
    </row>
    <row r="9330" spans="1:4" x14ac:dyDescent="0.3">
      <c r="A9330" s="18" t="s">
        <v>90</v>
      </c>
      <c r="B9330" s="27">
        <v>9</v>
      </c>
      <c r="C9330" t="s">
        <v>1963</v>
      </c>
      <c r="D9330">
        <v>2016</v>
      </c>
    </row>
    <row r="9331" spans="1:4" x14ac:dyDescent="0.3">
      <c r="A9331" s="18" t="s">
        <v>90</v>
      </c>
      <c r="B9331" s="27">
        <v>9</v>
      </c>
      <c r="C9331" t="s">
        <v>1963</v>
      </c>
      <c r="D9331">
        <v>2016</v>
      </c>
    </row>
    <row r="9332" spans="1:4" x14ac:dyDescent="0.3">
      <c r="A9332" s="18" t="s">
        <v>90</v>
      </c>
      <c r="B9332" s="27">
        <v>9</v>
      </c>
      <c r="C9332" t="s">
        <v>1963</v>
      </c>
      <c r="D9332">
        <v>2016</v>
      </c>
    </row>
    <row r="9333" spans="1:4" x14ac:dyDescent="0.3">
      <c r="A9333" s="18" t="s">
        <v>90</v>
      </c>
      <c r="B9333" s="27">
        <v>9</v>
      </c>
      <c r="C9333" t="s">
        <v>1963</v>
      </c>
      <c r="D9333">
        <v>2016</v>
      </c>
    </row>
    <row r="9334" spans="1:4" x14ac:dyDescent="0.3">
      <c r="A9334" s="18" t="s">
        <v>90</v>
      </c>
      <c r="B9334" s="27">
        <v>9</v>
      </c>
      <c r="C9334" t="s">
        <v>1963</v>
      </c>
      <c r="D9334">
        <v>2016</v>
      </c>
    </row>
    <row r="9335" spans="1:4" x14ac:dyDescent="0.3">
      <c r="A9335" s="18" t="s">
        <v>90</v>
      </c>
      <c r="B9335" s="27">
        <v>9</v>
      </c>
      <c r="C9335" t="s">
        <v>1963</v>
      </c>
      <c r="D9335">
        <v>2016</v>
      </c>
    </row>
    <row r="9336" spans="1:4" x14ac:dyDescent="0.3">
      <c r="A9336" s="18" t="s">
        <v>90</v>
      </c>
      <c r="B9336" s="27">
        <v>9</v>
      </c>
      <c r="C9336" t="s">
        <v>1963</v>
      </c>
      <c r="D9336">
        <v>2016</v>
      </c>
    </row>
    <row r="9337" spans="1:4" x14ac:dyDescent="0.3">
      <c r="A9337" s="18" t="s">
        <v>90</v>
      </c>
      <c r="B9337" s="27">
        <v>9</v>
      </c>
      <c r="C9337" t="s">
        <v>1963</v>
      </c>
      <c r="D9337">
        <v>2016</v>
      </c>
    </row>
    <row r="9338" spans="1:4" x14ac:dyDescent="0.3">
      <c r="A9338" s="18" t="s">
        <v>90</v>
      </c>
      <c r="B9338" s="27">
        <v>9</v>
      </c>
      <c r="C9338" t="s">
        <v>1963</v>
      </c>
      <c r="D9338">
        <v>2016</v>
      </c>
    </row>
    <row r="9339" spans="1:4" x14ac:dyDescent="0.3">
      <c r="A9339" s="18" t="s">
        <v>90</v>
      </c>
      <c r="B9339" s="27">
        <v>9</v>
      </c>
      <c r="C9339" t="s">
        <v>1963</v>
      </c>
      <c r="D9339">
        <v>2016</v>
      </c>
    </row>
    <row r="9340" spans="1:4" x14ac:dyDescent="0.3">
      <c r="A9340" s="18" t="s">
        <v>90</v>
      </c>
      <c r="B9340" s="27">
        <v>9</v>
      </c>
      <c r="C9340" t="s">
        <v>1963</v>
      </c>
      <c r="D9340">
        <v>2016</v>
      </c>
    </row>
    <row r="9341" spans="1:4" x14ac:dyDescent="0.3">
      <c r="A9341" s="18" t="s">
        <v>90</v>
      </c>
      <c r="B9341" s="27">
        <v>9</v>
      </c>
      <c r="C9341" t="s">
        <v>1963</v>
      </c>
      <c r="D9341">
        <v>2016</v>
      </c>
    </row>
    <row r="9342" spans="1:4" x14ac:dyDescent="0.3">
      <c r="A9342" s="18" t="s">
        <v>90</v>
      </c>
      <c r="B9342" s="27">
        <v>9</v>
      </c>
      <c r="C9342" t="s">
        <v>1963</v>
      </c>
      <c r="D9342">
        <v>2016</v>
      </c>
    </row>
    <row r="9343" spans="1:4" x14ac:dyDescent="0.3">
      <c r="A9343" s="18" t="s">
        <v>90</v>
      </c>
      <c r="B9343" s="27">
        <v>9</v>
      </c>
      <c r="C9343" t="s">
        <v>1963</v>
      </c>
      <c r="D9343">
        <v>2016</v>
      </c>
    </row>
    <row r="9344" spans="1:4" x14ac:dyDescent="0.3">
      <c r="A9344" s="18" t="s">
        <v>90</v>
      </c>
      <c r="B9344" s="27">
        <v>9</v>
      </c>
      <c r="C9344" t="s">
        <v>1963</v>
      </c>
      <c r="D9344">
        <v>2016</v>
      </c>
    </row>
    <row r="9345" spans="1:4" x14ac:dyDescent="0.3">
      <c r="A9345" s="18" t="s">
        <v>90</v>
      </c>
      <c r="B9345" s="27">
        <v>9</v>
      </c>
      <c r="C9345" t="s">
        <v>1963</v>
      </c>
      <c r="D9345">
        <v>2016</v>
      </c>
    </row>
    <row r="9346" spans="1:4" x14ac:dyDescent="0.3">
      <c r="A9346" s="18" t="s">
        <v>90</v>
      </c>
      <c r="B9346" s="27">
        <v>9</v>
      </c>
      <c r="C9346" t="s">
        <v>1963</v>
      </c>
      <c r="D9346">
        <v>2016</v>
      </c>
    </row>
    <row r="9347" spans="1:4" x14ac:dyDescent="0.3">
      <c r="A9347" s="18" t="s">
        <v>90</v>
      </c>
      <c r="B9347" s="27">
        <v>9</v>
      </c>
      <c r="C9347" t="s">
        <v>1963</v>
      </c>
      <c r="D9347">
        <v>2016</v>
      </c>
    </row>
    <row r="9348" spans="1:4" x14ac:dyDescent="0.3">
      <c r="A9348" s="18" t="s">
        <v>90</v>
      </c>
      <c r="B9348" s="27">
        <v>9</v>
      </c>
      <c r="C9348" t="s">
        <v>1963</v>
      </c>
      <c r="D9348">
        <v>2016</v>
      </c>
    </row>
    <row r="9349" spans="1:4" x14ac:dyDescent="0.3">
      <c r="A9349" s="18" t="s">
        <v>90</v>
      </c>
      <c r="B9349" s="27">
        <v>9</v>
      </c>
      <c r="C9349" t="s">
        <v>1963</v>
      </c>
      <c r="D9349">
        <v>2016</v>
      </c>
    </row>
    <row r="9350" spans="1:4" x14ac:dyDescent="0.3">
      <c r="A9350" s="18" t="s">
        <v>90</v>
      </c>
      <c r="B9350" s="27">
        <v>9</v>
      </c>
      <c r="C9350" t="s">
        <v>1963</v>
      </c>
      <c r="D9350">
        <v>2016</v>
      </c>
    </row>
    <row r="9351" spans="1:4" x14ac:dyDescent="0.3">
      <c r="A9351" s="18" t="s">
        <v>90</v>
      </c>
      <c r="B9351" s="27">
        <v>9</v>
      </c>
      <c r="C9351" t="s">
        <v>1963</v>
      </c>
      <c r="D9351">
        <v>2016</v>
      </c>
    </row>
    <row r="9352" spans="1:4" x14ac:dyDescent="0.3">
      <c r="A9352" s="18" t="s">
        <v>90</v>
      </c>
      <c r="B9352" s="27">
        <v>9</v>
      </c>
      <c r="C9352" t="s">
        <v>1963</v>
      </c>
      <c r="D9352">
        <v>2016</v>
      </c>
    </row>
    <row r="9353" spans="1:4" x14ac:dyDescent="0.3">
      <c r="A9353" s="18" t="s">
        <v>90</v>
      </c>
      <c r="B9353" s="27">
        <v>9</v>
      </c>
      <c r="C9353" t="s">
        <v>1963</v>
      </c>
      <c r="D9353">
        <v>2016</v>
      </c>
    </row>
    <row r="9354" spans="1:4" x14ac:dyDescent="0.3">
      <c r="A9354" s="18" t="s">
        <v>90</v>
      </c>
      <c r="B9354" s="27">
        <v>9</v>
      </c>
      <c r="C9354" t="s">
        <v>1963</v>
      </c>
      <c r="D9354">
        <v>2016</v>
      </c>
    </row>
    <row r="9355" spans="1:4" x14ac:dyDescent="0.3">
      <c r="A9355" s="18" t="s">
        <v>90</v>
      </c>
      <c r="B9355" s="27">
        <v>9</v>
      </c>
      <c r="C9355" t="s">
        <v>1963</v>
      </c>
      <c r="D9355">
        <v>2016</v>
      </c>
    </row>
    <row r="9356" spans="1:4" x14ac:dyDescent="0.3">
      <c r="A9356" s="18" t="s">
        <v>90</v>
      </c>
      <c r="B9356" s="27">
        <v>9</v>
      </c>
      <c r="C9356" t="s">
        <v>1963</v>
      </c>
      <c r="D9356">
        <v>2016</v>
      </c>
    </row>
    <row r="9357" spans="1:4" x14ac:dyDescent="0.3">
      <c r="A9357" s="18" t="s">
        <v>90</v>
      </c>
      <c r="B9357" s="27">
        <v>9</v>
      </c>
      <c r="C9357" t="s">
        <v>1963</v>
      </c>
      <c r="D9357">
        <v>2016</v>
      </c>
    </row>
    <row r="9358" spans="1:4" x14ac:dyDescent="0.3">
      <c r="A9358" s="18" t="s">
        <v>90</v>
      </c>
      <c r="B9358" s="27">
        <v>9</v>
      </c>
      <c r="C9358" t="s">
        <v>1963</v>
      </c>
      <c r="D9358">
        <v>2016</v>
      </c>
    </row>
    <row r="9359" spans="1:4" x14ac:dyDescent="0.3">
      <c r="A9359" s="18" t="s">
        <v>90</v>
      </c>
      <c r="B9359" s="27">
        <v>9</v>
      </c>
      <c r="C9359" t="s">
        <v>1963</v>
      </c>
      <c r="D9359">
        <v>2016</v>
      </c>
    </row>
    <row r="9360" spans="1:4" x14ac:dyDescent="0.3">
      <c r="A9360" s="18" t="s">
        <v>90</v>
      </c>
      <c r="B9360" s="27">
        <v>9</v>
      </c>
      <c r="C9360" t="s">
        <v>1963</v>
      </c>
      <c r="D9360">
        <v>2016</v>
      </c>
    </row>
    <row r="9361" spans="1:4" x14ac:dyDescent="0.3">
      <c r="A9361" s="18" t="s">
        <v>90</v>
      </c>
      <c r="B9361" s="27">
        <v>9</v>
      </c>
      <c r="C9361" t="s">
        <v>1963</v>
      </c>
      <c r="D9361">
        <v>2016</v>
      </c>
    </row>
    <row r="9362" spans="1:4" x14ac:dyDescent="0.3">
      <c r="A9362" s="18" t="s">
        <v>90</v>
      </c>
      <c r="B9362" s="27">
        <v>9</v>
      </c>
      <c r="C9362" t="s">
        <v>1963</v>
      </c>
      <c r="D9362">
        <v>2016</v>
      </c>
    </row>
    <row r="9363" spans="1:4" x14ac:dyDescent="0.3">
      <c r="A9363" s="18" t="s">
        <v>90</v>
      </c>
      <c r="B9363" s="27">
        <v>9</v>
      </c>
      <c r="C9363" t="s">
        <v>1963</v>
      </c>
      <c r="D9363">
        <v>2016</v>
      </c>
    </row>
    <row r="9364" spans="1:4" x14ac:dyDescent="0.3">
      <c r="A9364" s="18" t="s">
        <v>90</v>
      </c>
      <c r="B9364" s="27">
        <v>9</v>
      </c>
      <c r="C9364" t="s">
        <v>1963</v>
      </c>
      <c r="D9364">
        <v>2016</v>
      </c>
    </row>
    <row r="9365" spans="1:4" x14ac:dyDescent="0.3">
      <c r="A9365" s="18" t="s">
        <v>90</v>
      </c>
      <c r="B9365" s="27">
        <v>9</v>
      </c>
      <c r="C9365" t="s">
        <v>1963</v>
      </c>
      <c r="D9365">
        <v>2016</v>
      </c>
    </row>
    <row r="9366" spans="1:4" x14ac:dyDescent="0.3">
      <c r="A9366" s="18" t="s">
        <v>90</v>
      </c>
      <c r="B9366" s="27">
        <v>9</v>
      </c>
      <c r="C9366" t="s">
        <v>1963</v>
      </c>
      <c r="D9366">
        <v>2016</v>
      </c>
    </row>
    <row r="9367" spans="1:4" x14ac:dyDescent="0.3">
      <c r="A9367" s="18" t="s">
        <v>90</v>
      </c>
      <c r="B9367" s="27">
        <v>9</v>
      </c>
      <c r="C9367" t="s">
        <v>1963</v>
      </c>
      <c r="D9367">
        <v>2016</v>
      </c>
    </row>
    <row r="9368" spans="1:4" x14ac:dyDescent="0.3">
      <c r="A9368" s="18" t="s">
        <v>90</v>
      </c>
      <c r="B9368" s="27">
        <v>9</v>
      </c>
      <c r="C9368" t="s">
        <v>1963</v>
      </c>
      <c r="D9368">
        <v>2016</v>
      </c>
    </row>
    <row r="9369" spans="1:4" x14ac:dyDescent="0.3">
      <c r="A9369" s="18" t="s">
        <v>90</v>
      </c>
      <c r="B9369" s="27">
        <v>9</v>
      </c>
      <c r="C9369" t="s">
        <v>1963</v>
      </c>
      <c r="D9369">
        <v>2016</v>
      </c>
    </row>
    <row r="9370" spans="1:4" x14ac:dyDescent="0.3">
      <c r="A9370" s="18" t="s">
        <v>90</v>
      </c>
      <c r="B9370" s="27">
        <v>9</v>
      </c>
      <c r="C9370" t="s">
        <v>1963</v>
      </c>
      <c r="D9370">
        <v>2016</v>
      </c>
    </row>
    <row r="9371" spans="1:4" x14ac:dyDescent="0.3">
      <c r="A9371" s="18" t="s">
        <v>90</v>
      </c>
      <c r="B9371" s="27">
        <v>9</v>
      </c>
      <c r="C9371" t="s">
        <v>1963</v>
      </c>
      <c r="D9371">
        <v>2016</v>
      </c>
    </row>
    <row r="9372" spans="1:4" x14ac:dyDescent="0.3">
      <c r="A9372" s="18" t="s">
        <v>90</v>
      </c>
      <c r="B9372" s="27">
        <v>9</v>
      </c>
      <c r="C9372" t="s">
        <v>1963</v>
      </c>
      <c r="D9372">
        <v>2016</v>
      </c>
    </row>
    <row r="9373" spans="1:4" x14ac:dyDescent="0.3">
      <c r="A9373" s="18" t="s">
        <v>90</v>
      </c>
      <c r="B9373" s="27">
        <v>9</v>
      </c>
      <c r="C9373" t="s">
        <v>1963</v>
      </c>
      <c r="D9373">
        <v>2016</v>
      </c>
    </row>
    <row r="9374" spans="1:4" x14ac:dyDescent="0.3">
      <c r="A9374" s="18" t="s">
        <v>90</v>
      </c>
      <c r="B9374" s="27">
        <v>9</v>
      </c>
      <c r="C9374" t="s">
        <v>1963</v>
      </c>
      <c r="D9374">
        <v>2016</v>
      </c>
    </row>
    <row r="9375" spans="1:4" x14ac:dyDescent="0.3">
      <c r="A9375" s="18" t="s">
        <v>90</v>
      </c>
      <c r="B9375" s="27">
        <v>9</v>
      </c>
      <c r="C9375" t="s">
        <v>1963</v>
      </c>
      <c r="D9375">
        <v>2016</v>
      </c>
    </row>
    <row r="9376" spans="1:4" x14ac:dyDescent="0.3">
      <c r="A9376" s="18" t="s">
        <v>90</v>
      </c>
      <c r="B9376" s="27">
        <v>9</v>
      </c>
      <c r="C9376" t="s">
        <v>1963</v>
      </c>
      <c r="D9376">
        <v>2016</v>
      </c>
    </row>
    <row r="9377" spans="1:4" x14ac:dyDescent="0.3">
      <c r="A9377" s="18" t="s">
        <v>90</v>
      </c>
      <c r="B9377" s="27">
        <v>9</v>
      </c>
      <c r="C9377" t="s">
        <v>1963</v>
      </c>
      <c r="D9377">
        <v>2016</v>
      </c>
    </row>
    <row r="9378" spans="1:4" x14ac:dyDescent="0.3">
      <c r="A9378" s="18" t="s">
        <v>90</v>
      </c>
      <c r="B9378" s="27">
        <v>9</v>
      </c>
      <c r="C9378" t="s">
        <v>1963</v>
      </c>
      <c r="D9378">
        <v>2016</v>
      </c>
    </row>
    <row r="9379" spans="1:4" x14ac:dyDescent="0.3">
      <c r="A9379" s="18" t="s">
        <v>90</v>
      </c>
      <c r="B9379" s="27">
        <v>9</v>
      </c>
      <c r="C9379" t="s">
        <v>1963</v>
      </c>
      <c r="D9379">
        <v>2016</v>
      </c>
    </row>
    <row r="9380" spans="1:4" x14ac:dyDescent="0.3">
      <c r="A9380" s="18" t="s">
        <v>90</v>
      </c>
      <c r="B9380" s="27">
        <v>9</v>
      </c>
      <c r="C9380" t="s">
        <v>1963</v>
      </c>
      <c r="D9380">
        <v>2016</v>
      </c>
    </row>
    <row r="9381" spans="1:4" x14ac:dyDescent="0.3">
      <c r="A9381" s="18" t="s">
        <v>90</v>
      </c>
      <c r="B9381" s="27">
        <v>9</v>
      </c>
      <c r="C9381" t="s">
        <v>1963</v>
      </c>
      <c r="D9381">
        <v>2016</v>
      </c>
    </row>
    <row r="9382" spans="1:4" x14ac:dyDescent="0.3">
      <c r="A9382" s="18" t="s">
        <v>90</v>
      </c>
      <c r="B9382" s="27">
        <v>9</v>
      </c>
      <c r="C9382" t="s">
        <v>1963</v>
      </c>
      <c r="D9382">
        <v>2016</v>
      </c>
    </row>
    <row r="9383" spans="1:4" x14ac:dyDescent="0.3">
      <c r="A9383" s="18" t="s">
        <v>90</v>
      </c>
      <c r="B9383" s="27">
        <v>9</v>
      </c>
      <c r="C9383" t="s">
        <v>1963</v>
      </c>
      <c r="D9383">
        <v>2016</v>
      </c>
    </row>
    <row r="9384" spans="1:4" x14ac:dyDescent="0.3">
      <c r="A9384" s="18" t="s">
        <v>90</v>
      </c>
      <c r="B9384" s="27">
        <v>9</v>
      </c>
      <c r="C9384" t="s">
        <v>1963</v>
      </c>
      <c r="D9384">
        <v>2016</v>
      </c>
    </row>
    <row r="9385" spans="1:4" x14ac:dyDescent="0.3">
      <c r="A9385" s="18" t="s">
        <v>90</v>
      </c>
      <c r="B9385" s="27">
        <v>9</v>
      </c>
      <c r="C9385" t="s">
        <v>1963</v>
      </c>
      <c r="D9385">
        <v>2016</v>
      </c>
    </row>
    <row r="9386" spans="1:4" x14ac:dyDescent="0.3">
      <c r="A9386" s="18" t="s">
        <v>90</v>
      </c>
      <c r="B9386" s="27">
        <v>9</v>
      </c>
      <c r="C9386" t="s">
        <v>1963</v>
      </c>
      <c r="D9386">
        <v>2016</v>
      </c>
    </row>
    <row r="9387" spans="1:4" x14ac:dyDescent="0.3">
      <c r="A9387" s="18" t="s">
        <v>90</v>
      </c>
      <c r="B9387" s="27">
        <v>9</v>
      </c>
      <c r="C9387" t="s">
        <v>1963</v>
      </c>
      <c r="D9387">
        <v>2016</v>
      </c>
    </row>
    <row r="9388" spans="1:4" x14ac:dyDescent="0.3">
      <c r="A9388" s="18" t="s">
        <v>90</v>
      </c>
      <c r="B9388" s="27">
        <v>9</v>
      </c>
      <c r="C9388" t="s">
        <v>1963</v>
      </c>
      <c r="D9388">
        <v>2016</v>
      </c>
    </row>
    <row r="9389" spans="1:4" x14ac:dyDescent="0.3">
      <c r="A9389" s="18" t="s">
        <v>90</v>
      </c>
      <c r="B9389" s="27">
        <v>9</v>
      </c>
      <c r="C9389" t="s">
        <v>1963</v>
      </c>
      <c r="D9389">
        <v>2016</v>
      </c>
    </row>
    <row r="9390" spans="1:4" x14ac:dyDescent="0.3">
      <c r="A9390" s="18" t="s">
        <v>90</v>
      </c>
      <c r="B9390" s="27">
        <v>9</v>
      </c>
      <c r="C9390" t="s">
        <v>1963</v>
      </c>
      <c r="D9390">
        <v>2016</v>
      </c>
    </row>
    <row r="9391" spans="1:4" x14ac:dyDescent="0.3">
      <c r="A9391" s="18" t="s">
        <v>90</v>
      </c>
      <c r="B9391" s="27">
        <v>9</v>
      </c>
      <c r="C9391" t="s">
        <v>1963</v>
      </c>
      <c r="D9391">
        <v>2016</v>
      </c>
    </row>
    <row r="9392" spans="1:4" x14ac:dyDescent="0.3">
      <c r="A9392" s="18" t="s">
        <v>90</v>
      </c>
      <c r="B9392" s="27">
        <v>9</v>
      </c>
      <c r="C9392" t="s">
        <v>1963</v>
      </c>
      <c r="D9392">
        <v>2016</v>
      </c>
    </row>
    <row r="9393" spans="1:4" x14ac:dyDescent="0.3">
      <c r="A9393" s="18" t="s">
        <v>90</v>
      </c>
      <c r="B9393" s="27">
        <v>9</v>
      </c>
      <c r="C9393" t="s">
        <v>1963</v>
      </c>
      <c r="D9393">
        <v>2016</v>
      </c>
    </row>
    <row r="9394" spans="1:4" x14ac:dyDescent="0.3">
      <c r="A9394" s="18" t="s">
        <v>90</v>
      </c>
      <c r="B9394" s="27">
        <v>9</v>
      </c>
      <c r="C9394" t="s">
        <v>1963</v>
      </c>
      <c r="D9394">
        <v>2016</v>
      </c>
    </row>
    <row r="9395" spans="1:4" x14ac:dyDescent="0.3">
      <c r="A9395" s="18" t="s">
        <v>90</v>
      </c>
      <c r="B9395" s="27">
        <v>9</v>
      </c>
      <c r="C9395" t="s">
        <v>1963</v>
      </c>
      <c r="D9395">
        <v>2016</v>
      </c>
    </row>
    <row r="9396" spans="1:4" x14ac:dyDescent="0.3">
      <c r="A9396" s="18" t="s">
        <v>90</v>
      </c>
      <c r="B9396" s="27">
        <v>9</v>
      </c>
      <c r="C9396" t="s">
        <v>1963</v>
      </c>
      <c r="D9396">
        <v>2016</v>
      </c>
    </row>
    <row r="9397" spans="1:4" x14ac:dyDescent="0.3">
      <c r="A9397" s="18" t="s">
        <v>90</v>
      </c>
      <c r="B9397" s="27">
        <v>9</v>
      </c>
      <c r="C9397" t="s">
        <v>1963</v>
      </c>
      <c r="D9397">
        <v>2016</v>
      </c>
    </row>
    <row r="9398" spans="1:4" x14ac:dyDescent="0.3">
      <c r="A9398" s="18" t="s">
        <v>90</v>
      </c>
      <c r="B9398" s="27">
        <v>9</v>
      </c>
      <c r="C9398" t="s">
        <v>1963</v>
      </c>
      <c r="D9398">
        <v>2016</v>
      </c>
    </row>
    <row r="9399" spans="1:4" x14ac:dyDescent="0.3">
      <c r="A9399" s="18" t="s">
        <v>90</v>
      </c>
      <c r="B9399" s="27">
        <v>9</v>
      </c>
      <c r="C9399" t="s">
        <v>1963</v>
      </c>
      <c r="D9399">
        <v>2016</v>
      </c>
    </row>
    <row r="9400" spans="1:4" x14ac:dyDescent="0.3">
      <c r="A9400" s="18" t="s">
        <v>90</v>
      </c>
      <c r="B9400" s="27">
        <v>9</v>
      </c>
      <c r="C9400" t="s">
        <v>1963</v>
      </c>
      <c r="D9400">
        <v>2016</v>
      </c>
    </row>
    <row r="9401" spans="1:4" x14ac:dyDescent="0.3">
      <c r="A9401" s="18" t="s">
        <v>90</v>
      </c>
      <c r="B9401" s="27">
        <v>9</v>
      </c>
      <c r="C9401" t="s">
        <v>1963</v>
      </c>
      <c r="D9401">
        <v>2016</v>
      </c>
    </row>
    <row r="9402" spans="1:4" x14ac:dyDescent="0.3">
      <c r="A9402" s="18" t="s">
        <v>90</v>
      </c>
      <c r="B9402" s="27">
        <v>9</v>
      </c>
      <c r="C9402" t="s">
        <v>1963</v>
      </c>
      <c r="D9402">
        <v>2016</v>
      </c>
    </row>
    <row r="9403" spans="1:4" x14ac:dyDescent="0.3">
      <c r="A9403" s="18" t="s">
        <v>90</v>
      </c>
      <c r="B9403" s="27">
        <v>9</v>
      </c>
      <c r="C9403" t="s">
        <v>1963</v>
      </c>
      <c r="D9403">
        <v>2016</v>
      </c>
    </row>
    <row r="9404" spans="1:4" x14ac:dyDescent="0.3">
      <c r="A9404" s="18" t="s">
        <v>90</v>
      </c>
      <c r="B9404" s="27">
        <v>9</v>
      </c>
      <c r="C9404" t="s">
        <v>1963</v>
      </c>
      <c r="D9404">
        <v>2016</v>
      </c>
    </row>
    <row r="9405" spans="1:4" x14ac:dyDescent="0.3">
      <c r="A9405" s="18" t="s">
        <v>90</v>
      </c>
      <c r="B9405" s="27">
        <v>9</v>
      </c>
      <c r="C9405" t="s">
        <v>1963</v>
      </c>
      <c r="D9405">
        <v>2016</v>
      </c>
    </row>
    <row r="9406" spans="1:4" x14ac:dyDescent="0.3">
      <c r="A9406" s="18" t="s">
        <v>90</v>
      </c>
      <c r="B9406" s="27">
        <v>9</v>
      </c>
      <c r="C9406" t="s">
        <v>1963</v>
      </c>
      <c r="D9406">
        <v>2016</v>
      </c>
    </row>
    <row r="9407" spans="1:4" x14ac:dyDescent="0.3">
      <c r="A9407" s="18" t="s">
        <v>90</v>
      </c>
      <c r="B9407" s="27">
        <v>9</v>
      </c>
      <c r="C9407" t="s">
        <v>1963</v>
      </c>
      <c r="D9407">
        <v>2016</v>
      </c>
    </row>
    <row r="9408" spans="1:4" x14ac:dyDescent="0.3">
      <c r="A9408" s="18" t="s">
        <v>90</v>
      </c>
      <c r="B9408" s="27">
        <v>9</v>
      </c>
      <c r="C9408" t="s">
        <v>1963</v>
      </c>
      <c r="D9408">
        <v>2016</v>
      </c>
    </row>
    <row r="9409" spans="1:4" x14ac:dyDescent="0.3">
      <c r="A9409" s="18" t="s">
        <v>90</v>
      </c>
      <c r="B9409" s="27">
        <v>9</v>
      </c>
      <c r="C9409" t="s">
        <v>1963</v>
      </c>
      <c r="D9409">
        <v>2016</v>
      </c>
    </row>
    <row r="9410" spans="1:4" x14ac:dyDescent="0.3">
      <c r="A9410" s="18" t="s">
        <v>90</v>
      </c>
      <c r="B9410" s="27">
        <v>9</v>
      </c>
      <c r="C9410" t="s">
        <v>1963</v>
      </c>
      <c r="D9410">
        <v>2016</v>
      </c>
    </row>
    <row r="9411" spans="1:4" x14ac:dyDescent="0.3">
      <c r="A9411" s="18" t="s">
        <v>90</v>
      </c>
      <c r="B9411" s="27">
        <v>9</v>
      </c>
      <c r="C9411" t="s">
        <v>1963</v>
      </c>
      <c r="D9411">
        <v>2016</v>
      </c>
    </row>
    <row r="9412" spans="1:4" x14ac:dyDescent="0.3">
      <c r="A9412" s="18" t="s">
        <v>90</v>
      </c>
      <c r="B9412" s="27">
        <v>9</v>
      </c>
      <c r="C9412" t="s">
        <v>1963</v>
      </c>
      <c r="D9412">
        <v>2016</v>
      </c>
    </row>
    <row r="9413" spans="1:4" x14ac:dyDescent="0.3">
      <c r="A9413" s="18" t="s">
        <v>90</v>
      </c>
      <c r="B9413" s="27">
        <v>9</v>
      </c>
      <c r="C9413" t="s">
        <v>1963</v>
      </c>
      <c r="D9413">
        <v>2016</v>
      </c>
    </row>
    <row r="9414" spans="1:4" x14ac:dyDescent="0.3">
      <c r="A9414" s="18" t="s">
        <v>90</v>
      </c>
      <c r="B9414" s="27">
        <v>9</v>
      </c>
      <c r="C9414" t="s">
        <v>1963</v>
      </c>
      <c r="D9414">
        <v>2016</v>
      </c>
    </row>
    <row r="9415" spans="1:4" x14ac:dyDescent="0.3">
      <c r="A9415" s="18" t="s">
        <v>90</v>
      </c>
      <c r="B9415" s="27">
        <v>9</v>
      </c>
      <c r="C9415" t="s">
        <v>1963</v>
      </c>
      <c r="D9415">
        <v>2016</v>
      </c>
    </row>
    <row r="9416" spans="1:4" x14ac:dyDescent="0.3">
      <c r="A9416" s="18" t="s">
        <v>90</v>
      </c>
      <c r="B9416" s="27">
        <v>9</v>
      </c>
      <c r="C9416" t="s">
        <v>1963</v>
      </c>
      <c r="D9416">
        <v>2016</v>
      </c>
    </row>
    <row r="9417" spans="1:4" x14ac:dyDescent="0.3">
      <c r="A9417" s="18" t="s">
        <v>90</v>
      </c>
      <c r="B9417" s="27">
        <v>9</v>
      </c>
      <c r="C9417" t="s">
        <v>1963</v>
      </c>
      <c r="D9417">
        <v>2016</v>
      </c>
    </row>
    <row r="9418" spans="1:4" x14ac:dyDescent="0.3">
      <c r="A9418" s="18" t="s">
        <v>90</v>
      </c>
      <c r="B9418" s="27">
        <v>9</v>
      </c>
      <c r="C9418" t="s">
        <v>1963</v>
      </c>
      <c r="D9418">
        <v>2016</v>
      </c>
    </row>
    <row r="9419" spans="1:4" x14ac:dyDescent="0.3">
      <c r="A9419" s="18" t="s">
        <v>90</v>
      </c>
      <c r="B9419" s="27">
        <v>9</v>
      </c>
      <c r="C9419" t="s">
        <v>1963</v>
      </c>
      <c r="D9419">
        <v>2016</v>
      </c>
    </row>
    <row r="9420" spans="1:4" x14ac:dyDescent="0.3">
      <c r="A9420" s="18" t="s">
        <v>90</v>
      </c>
      <c r="B9420" s="27">
        <v>9</v>
      </c>
      <c r="C9420" t="s">
        <v>1963</v>
      </c>
      <c r="D9420">
        <v>2016</v>
      </c>
    </row>
    <row r="9421" spans="1:4" x14ac:dyDescent="0.3">
      <c r="A9421" s="18" t="s">
        <v>90</v>
      </c>
      <c r="B9421" s="27">
        <v>9</v>
      </c>
      <c r="C9421" t="s">
        <v>1963</v>
      </c>
      <c r="D9421">
        <v>2016</v>
      </c>
    </row>
    <row r="9422" spans="1:4" x14ac:dyDescent="0.3">
      <c r="A9422" s="18" t="s">
        <v>90</v>
      </c>
      <c r="B9422" s="27">
        <v>9</v>
      </c>
      <c r="C9422" t="s">
        <v>1963</v>
      </c>
      <c r="D9422">
        <v>2016</v>
      </c>
    </row>
    <row r="9423" spans="1:4" x14ac:dyDescent="0.3">
      <c r="A9423" s="18" t="s">
        <v>90</v>
      </c>
      <c r="B9423" s="27">
        <v>9</v>
      </c>
      <c r="C9423" t="s">
        <v>1963</v>
      </c>
      <c r="D9423">
        <v>2016</v>
      </c>
    </row>
    <row r="9424" spans="1:4" x14ac:dyDescent="0.3">
      <c r="A9424" s="18" t="s">
        <v>90</v>
      </c>
      <c r="B9424" s="27">
        <v>9</v>
      </c>
      <c r="C9424" t="s">
        <v>1963</v>
      </c>
      <c r="D9424">
        <v>2016</v>
      </c>
    </row>
    <row r="9425" spans="1:4" x14ac:dyDescent="0.3">
      <c r="A9425" s="18" t="s">
        <v>90</v>
      </c>
      <c r="B9425" s="27">
        <v>9</v>
      </c>
      <c r="C9425" t="s">
        <v>1963</v>
      </c>
      <c r="D9425">
        <v>2016</v>
      </c>
    </row>
    <row r="9426" spans="1:4" x14ac:dyDescent="0.3">
      <c r="A9426" s="18" t="s">
        <v>90</v>
      </c>
      <c r="B9426" s="27">
        <v>9</v>
      </c>
      <c r="C9426" t="s">
        <v>1963</v>
      </c>
      <c r="D9426">
        <v>2016</v>
      </c>
    </row>
    <row r="9427" spans="1:4" x14ac:dyDescent="0.3">
      <c r="A9427" s="18" t="s">
        <v>90</v>
      </c>
      <c r="B9427" s="27">
        <v>9</v>
      </c>
      <c r="C9427" t="s">
        <v>1963</v>
      </c>
      <c r="D9427">
        <v>2016</v>
      </c>
    </row>
    <row r="9428" spans="1:4" x14ac:dyDescent="0.3">
      <c r="A9428" s="18" t="s">
        <v>90</v>
      </c>
      <c r="B9428" s="27">
        <v>9</v>
      </c>
      <c r="C9428" t="s">
        <v>1963</v>
      </c>
      <c r="D9428">
        <v>2016</v>
      </c>
    </row>
    <row r="9429" spans="1:4" x14ac:dyDescent="0.3">
      <c r="A9429" s="18" t="s">
        <v>90</v>
      </c>
      <c r="B9429" s="27">
        <v>9</v>
      </c>
      <c r="C9429" t="s">
        <v>1963</v>
      </c>
      <c r="D9429">
        <v>2016</v>
      </c>
    </row>
    <row r="9430" spans="1:4" x14ac:dyDescent="0.3">
      <c r="A9430" s="18" t="s">
        <v>90</v>
      </c>
      <c r="B9430" s="27">
        <v>9</v>
      </c>
      <c r="C9430" t="s">
        <v>1963</v>
      </c>
      <c r="D9430">
        <v>2016</v>
      </c>
    </row>
    <row r="9431" spans="1:4" x14ac:dyDescent="0.3">
      <c r="A9431" s="18" t="s">
        <v>90</v>
      </c>
      <c r="B9431" s="27">
        <v>9</v>
      </c>
      <c r="C9431" t="s">
        <v>1963</v>
      </c>
      <c r="D9431">
        <v>2016</v>
      </c>
    </row>
    <row r="9432" spans="1:4" x14ac:dyDescent="0.3">
      <c r="A9432" s="18" t="s">
        <v>90</v>
      </c>
      <c r="B9432" s="27">
        <v>9</v>
      </c>
      <c r="C9432" t="s">
        <v>1963</v>
      </c>
      <c r="D9432">
        <v>2016</v>
      </c>
    </row>
    <row r="9433" spans="1:4" x14ac:dyDescent="0.3">
      <c r="A9433" s="18" t="s">
        <v>90</v>
      </c>
      <c r="B9433" s="27">
        <v>9</v>
      </c>
      <c r="C9433" t="s">
        <v>1963</v>
      </c>
      <c r="D9433">
        <v>2016</v>
      </c>
    </row>
    <row r="9434" spans="1:4" x14ac:dyDescent="0.3">
      <c r="A9434" s="18" t="s">
        <v>90</v>
      </c>
      <c r="B9434" s="27">
        <v>9</v>
      </c>
      <c r="C9434" t="s">
        <v>1963</v>
      </c>
      <c r="D9434">
        <v>2016</v>
      </c>
    </row>
    <row r="9435" spans="1:4" x14ac:dyDescent="0.3">
      <c r="A9435" s="18" t="s">
        <v>90</v>
      </c>
      <c r="B9435" s="27">
        <v>9</v>
      </c>
      <c r="C9435" t="s">
        <v>1963</v>
      </c>
      <c r="D9435">
        <v>2016</v>
      </c>
    </row>
    <row r="9436" spans="1:4" x14ac:dyDescent="0.3">
      <c r="A9436" s="18" t="s">
        <v>90</v>
      </c>
      <c r="B9436" s="27">
        <v>9</v>
      </c>
      <c r="C9436" t="s">
        <v>1963</v>
      </c>
      <c r="D9436">
        <v>2016</v>
      </c>
    </row>
    <row r="9437" spans="1:4" x14ac:dyDescent="0.3">
      <c r="A9437" s="18" t="s">
        <v>90</v>
      </c>
      <c r="B9437" s="27">
        <v>9</v>
      </c>
      <c r="C9437" t="s">
        <v>1963</v>
      </c>
      <c r="D9437">
        <v>2016</v>
      </c>
    </row>
    <row r="9438" spans="1:4" x14ac:dyDescent="0.3">
      <c r="A9438" s="18" t="s">
        <v>90</v>
      </c>
      <c r="B9438" s="27">
        <v>9</v>
      </c>
      <c r="C9438" t="s">
        <v>1963</v>
      </c>
      <c r="D9438">
        <v>2016</v>
      </c>
    </row>
    <row r="9439" spans="1:4" x14ac:dyDescent="0.3">
      <c r="A9439" s="18" t="s">
        <v>90</v>
      </c>
      <c r="B9439" s="27">
        <v>9</v>
      </c>
      <c r="C9439" t="s">
        <v>1963</v>
      </c>
      <c r="D9439">
        <v>2016</v>
      </c>
    </row>
    <row r="9440" spans="1:4" x14ac:dyDescent="0.3">
      <c r="A9440" s="18" t="s">
        <v>90</v>
      </c>
      <c r="B9440" s="27">
        <v>9</v>
      </c>
      <c r="C9440" t="s">
        <v>1963</v>
      </c>
      <c r="D9440">
        <v>2016</v>
      </c>
    </row>
    <row r="9441" spans="1:4" x14ac:dyDescent="0.3">
      <c r="A9441" s="18" t="s">
        <v>90</v>
      </c>
      <c r="B9441" s="27">
        <v>9</v>
      </c>
      <c r="C9441" t="s">
        <v>1963</v>
      </c>
      <c r="D9441">
        <v>2016</v>
      </c>
    </row>
    <row r="9442" spans="1:4" x14ac:dyDescent="0.3">
      <c r="A9442" s="18" t="s">
        <v>90</v>
      </c>
      <c r="B9442" s="27">
        <v>9</v>
      </c>
      <c r="C9442" t="s">
        <v>1963</v>
      </c>
      <c r="D9442">
        <v>2016</v>
      </c>
    </row>
    <row r="9443" spans="1:4" x14ac:dyDescent="0.3">
      <c r="A9443" s="18" t="s">
        <v>90</v>
      </c>
      <c r="B9443" s="27">
        <v>9</v>
      </c>
      <c r="C9443" t="s">
        <v>1963</v>
      </c>
      <c r="D9443">
        <v>2016</v>
      </c>
    </row>
    <row r="9444" spans="1:4" x14ac:dyDescent="0.3">
      <c r="A9444" s="18" t="s">
        <v>90</v>
      </c>
      <c r="B9444" s="27">
        <v>9</v>
      </c>
      <c r="C9444" t="s">
        <v>1963</v>
      </c>
      <c r="D9444">
        <v>2016</v>
      </c>
    </row>
    <row r="9445" spans="1:4" x14ac:dyDescent="0.3">
      <c r="A9445" s="18" t="s">
        <v>90</v>
      </c>
      <c r="B9445" s="27">
        <v>9</v>
      </c>
      <c r="C9445" t="s">
        <v>1963</v>
      </c>
      <c r="D9445">
        <v>2016</v>
      </c>
    </row>
    <row r="9446" spans="1:4" x14ac:dyDescent="0.3">
      <c r="A9446" s="18" t="s">
        <v>90</v>
      </c>
      <c r="B9446" s="27">
        <v>9</v>
      </c>
      <c r="C9446" t="s">
        <v>1963</v>
      </c>
      <c r="D9446">
        <v>2016</v>
      </c>
    </row>
    <row r="9447" spans="1:4" x14ac:dyDescent="0.3">
      <c r="A9447" s="18" t="s">
        <v>116</v>
      </c>
      <c r="B9447" s="27">
        <v>10</v>
      </c>
      <c r="C9447" t="s">
        <v>1963</v>
      </c>
      <c r="D9447">
        <v>2016</v>
      </c>
    </row>
    <row r="9448" spans="1:4" x14ac:dyDescent="0.3">
      <c r="A9448" s="18" t="s">
        <v>90</v>
      </c>
      <c r="B9448" s="27">
        <v>9</v>
      </c>
      <c r="C9448" t="s">
        <v>1963</v>
      </c>
      <c r="D9448">
        <v>2016</v>
      </c>
    </row>
    <row r="9449" spans="1:4" x14ac:dyDescent="0.3">
      <c r="A9449" s="18" t="s">
        <v>90</v>
      </c>
      <c r="B9449" s="27">
        <v>9</v>
      </c>
      <c r="C9449" t="s">
        <v>1963</v>
      </c>
      <c r="D9449">
        <v>2016</v>
      </c>
    </row>
    <row r="9450" spans="1:4" x14ac:dyDescent="0.3">
      <c r="A9450" s="18" t="s">
        <v>90</v>
      </c>
      <c r="B9450" s="27">
        <v>9</v>
      </c>
      <c r="C9450" t="s">
        <v>1963</v>
      </c>
      <c r="D9450">
        <v>2016</v>
      </c>
    </row>
    <row r="9451" spans="1:4" x14ac:dyDescent="0.3">
      <c r="A9451" s="18" t="s">
        <v>90</v>
      </c>
      <c r="B9451" s="27">
        <v>9</v>
      </c>
      <c r="C9451" t="s">
        <v>1963</v>
      </c>
      <c r="D9451">
        <v>2016</v>
      </c>
    </row>
    <row r="9452" spans="1:4" x14ac:dyDescent="0.3">
      <c r="A9452" s="18" t="s">
        <v>90</v>
      </c>
      <c r="B9452" s="27">
        <v>9</v>
      </c>
      <c r="C9452" t="s">
        <v>1963</v>
      </c>
      <c r="D9452">
        <v>2016</v>
      </c>
    </row>
    <row r="9453" spans="1:4" x14ac:dyDescent="0.3">
      <c r="A9453" s="18" t="s">
        <v>90</v>
      </c>
      <c r="B9453" s="27">
        <v>9</v>
      </c>
      <c r="C9453" t="s">
        <v>1963</v>
      </c>
      <c r="D9453">
        <v>2016</v>
      </c>
    </row>
    <row r="9454" spans="1:4" x14ac:dyDescent="0.3">
      <c r="A9454" s="18" t="s">
        <v>90</v>
      </c>
      <c r="B9454" s="27">
        <v>9</v>
      </c>
      <c r="C9454" t="s">
        <v>1963</v>
      </c>
      <c r="D9454">
        <v>2016</v>
      </c>
    </row>
    <row r="9455" spans="1:4" x14ac:dyDescent="0.3">
      <c r="A9455" s="18" t="s">
        <v>90</v>
      </c>
      <c r="B9455" s="27">
        <v>9</v>
      </c>
      <c r="C9455" t="s">
        <v>1963</v>
      </c>
      <c r="D9455">
        <v>2016</v>
      </c>
    </row>
    <row r="9456" spans="1:4" x14ac:dyDescent="0.3">
      <c r="A9456" s="18" t="s">
        <v>90</v>
      </c>
      <c r="B9456" s="27">
        <v>9</v>
      </c>
      <c r="C9456" t="s">
        <v>1963</v>
      </c>
      <c r="D9456">
        <v>2016</v>
      </c>
    </row>
    <row r="9457" spans="1:4" x14ac:dyDescent="0.3">
      <c r="A9457" s="18" t="s">
        <v>90</v>
      </c>
      <c r="B9457" s="27">
        <v>9</v>
      </c>
      <c r="C9457" t="s">
        <v>1963</v>
      </c>
      <c r="D9457">
        <v>2016</v>
      </c>
    </row>
    <row r="9458" spans="1:4" x14ac:dyDescent="0.3">
      <c r="A9458" s="18" t="s">
        <v>90</v>
      </c>
      <c r="B9458" s="27">
        <v>9</v>
      </c>
      <c r="C9458" t="s">
        <v>1963</v>
      </c>
      <c r="D9458">
        <v>2016</v>
      </c>
    </row>
    <row r="9459" spans="1:4" x14ac:dyDescent="0.3">
      <c r="A9459" s="18" t="s">
        <v>90</v>
      </c>
      <c r="B9459" s="27">
        <v>9</v>
      </c>
      <c r="C9459" t="s">
        <v>1963</v>
      </c>
      <c r="D9459">
        <v>2016</v>
      </c>
    </row>
    <row r="9460" spans="1:4" x14ac:dyDescent="0.3">
      <c r="A9460" s="18" t="s">
        <v>90</v>
      </c>
      <c r="B9460" s="27">
        <v>9</v>
      </c>
      <c r="C9460" t="s">
        <v>1963</v>
      </c>
      <c r="D9460">
        <v>2016</v>
      </c>
    </row>
    <row r="9461" spans="1:4" x14ac:dyDescent="0.3">
      <c r="A9461" s="18" t="s">
        <v>90</v>
      </c>
      <c r="B9461" s="27">
        <v>9</v>
      </c>
      <c r="C9461" t="s">
        <v>1963</v>
      </c>
      <c r="D9461">
        <v>2016</v>
      </c>
    </row>
    <row r="9462" spans="1:4" x14ac:dyDescent="0.3">
      <c r="A9462" s="18" t="s">
        <v>90</v>
      </c>
      <c r="B9462" s="27">
        <v>9</v>
      </c>
      <c r="C9462" t="s">
        <v>1963</v>
      </c>
      <c r="D9462">
        <v>2016</v>
      </c>
    </row>
    <row r="9463" spans="1:4" x14ac:dyDescent="0.3">
      <c r="A9463" s="18" t="s">
        <v>90</v>
      </c>
      <c r="B9463" s="27">
        <v>9</v>
      </c>
      <c r="C9463" t="s">
        <v>1963</v>
      </c>
      <c r="D9463">
        <v>2016</v>
      </c>
    </row>
    <row r="9464" spans="1:4" x14ac:dyDescent="0.3">
      <c r="A9464" s="18" t="s">
        <v>90</v>
      </c>
      <c r="B9464" s="27">
        <v>9</v>
      </c>
      <c r="C9464" t="s">
        <v>1963</v>
      </c>
      <c r="D9464">
        <v>2016</v>
      </c>
    </row>
    <row r="9465" spans="1:4" x14ac:dyDescent="0.3">
      <c r="A9465" s="18" t="s">
        <v>90</v>
      </c>
      <c r="B9465" s="27">
        <v>9</v>
      </c>
      <c r="C9465" t="s">
        <v>1963</v>
      </c>
      <c r="D9465">
        <v>2016</v>
      </c>
    </row>
    <row r="9466" spans="1:4" x14ac:dyDescent="0.3">
      <c r="A9466" s="18" t="s">
        <v>90</v>
      </c>
      <c r="B9466" s="27">
        <v>9</v>
      </c>
      <c r="C9466" t="s">
        <v>1963</v>
      </c>
      <c r="D9466">
        <v>2016</v>
      </c>
    </row>
    <row r="9467" spans="1:4" x14ac:dyDescent="0.3">
      <c r="A9467" s="18" t="s">
        <v>90</v>
      </c>
      <c r="B9467" s="27">
        <v>9</v>
      </c>
      <c r="C9467" t="s">
        <v>1963</v>
      </c>
      <c r="D9467">
        <v>2016</v>
      </c>
    </row>
    <row r="9468" spans="1:4" x14ac:dyDescent="0.3">
      <c r="A9468" s="18" t="s">
        <v>116</v>
      </c>
      <c r="B9468" s="27">
        <v>10</v>
      </c>
      <c r="C9468" t="s">
        <v>1963</v>
      </c>
      <c r="D9468">
        <v>2016</v>
      </c>
    </row>
    <row r="9469" spans="1:4" x14ac:dyDescent="0.3">
      <c r="A9469" s="18" t="s">
        <v>116</v>
      </c>
      <c r="B9469" s="27">
        <v>10</v>
      </c>
      <c r="C9469" t="s">
        <v>1963</v>
      </c>
      <c r="D9469">
        <v>2016</v>
      </c>
    </row>
    <row r="9470" spans="1:4" x14ac:dyDescent="0.3">
      <c r="A9470" s="18" t="s">
        <v>116</v>
      </c>
      <c r="B9470" s="27">
        <v>10</v>
      </c>
      <c r="C9470" t="s">
        <v>1963</v>
      </c>
      <c r="D9470">
        <v>2016</v>
      </c>
    </row>
    <row r="9471" spans="1:4" x14ac:dyDescent="0.3">
      <c r="A9471" s="18" t="s">
        <v>116</v>
      </c>
      <c r="B9471" s="27">
        <v>10</v>
      </c>
      <c r="C9471" t="s">
        <v>1963</v>
      </c>
      <c r="D9471">
        <v>2016</v>
      </c>
    </row>
    <row r="9472" spans="1:4" x14ac:dyDescent="0.3">
      <c r="A9472" s="18" t="s">
        <v>116</v>
      </c>
      <c r="B9472" s="27">
        <v>10</v>
      </c>
      <c r="C9472" t="s">
        <v>1963</v>
      </c>
      <c r="D9472">
        <v>2016</v>
      </c>
    </row>
    <row r="9473" spans="1:4" x14ac:dyDescent="0.3">
      <c r="A9473" s="18" t="s">
        <v>116</v>
      </c>
      <c r="B9473" s="27">
        <v>10</v>
      </c>
      <c r="C9473" t="s">
        <v>1963</v>
      </c>
      <c r="D9473">
        <v>2016</v>
      </c>
    </row>
    <row r="9474" spans="1:4" x14ac:dyDescent="0.3">
      <c r="A9474" s="18" t="s">
        <v>116</v>
      </c>
      <c r="B9474" s="27">
        <v>10</v>
      </c>
      <c r="C9474" t="s">
        <v>1963</v>
      </c>
      <c r="D9474">
        <v>2016</v>
      </c>
    </row>
    <row r="9475" spans="1:4" x14ac:dyDescent="0.3">
      <c r="A9475" s="18" t="s">
        <v>90</v>
      </c>
      <c r="B9475" s="27">
        <v>9</v>
      </c>
      <c r="C9475" t="s">
        <v>1963</v>
      </c>
      <c r="D9475">
        <v>2016</v>
      </c>
    </row>
    <row r="9476" spans="1:4" x14ac:dyDescent="0.3">
      <c r="A9476" s="18" t="s">
        <v>90</v>
      </c>
      <c r="B9476" s="27">
        <v>9</v>
      </c>
      <c r="C9476" t="s">
        <v>1963</v>
      </c>
      <c r="D9476">
        <v>2016</v>
      </c>
    </row>
    <row r="9477" spans="1:4" x14ac:dyDescent="0.3">
      <c r="A9477" s="18" t="s">
        <v>116</v>
      </c>
      <c r="B9477" s="27">
        <v>10</v>
      </c>
      <c r="C9477" t="s">
        <v>1963</v>
      </c>
      <c r="D9477">
        <v>2016</v>
      </c>
    </row>
    <row r="9478" spans="1:4" x14ac:dyDescent="0.3">
      <c r="A9478" s="18" t="s">
        <v>116</v>
      </c>
      <c r="B9478" s="27">
        <v>10</v>
      </c>
      <c r="C9478" t="s">
        <v>1963</v>
      </c>
      <c r="D9478">
        <v>2016</v>
      </c>
    </row>
    <row r="9479" spans="1:4" x14ac:dyDescent="0.3">
      <c r="A9479" s="18" t="s">
        <v>116</v>
      </c>
      <c r="B9479" s="27">
        <v>10</v>
      </c>
      <c r="C9479" t="s">
        <v>1963</v>
      </c>
      <c r="D9479">
        <v>2016</v>
      </c>
    </row>
    <row r="9480" spans="1:4" x14ac:dyDescent="0.3">
      <c r="A9480" s="18" t="s">
        <v>90</v>
      </c>
      <c r="B9480" s="27">
        <v>9</v>
      </c>
      <c r="C9480" t="s">
        <v>1963</v>
      </c>
      <c r="D9480">
        <v>2016</v>
      </c>
    </row>
    <row r="9481" spans="1:4" x14ac:dyDescent="0.3">
      <c r="A9481" s="18" t="s">
        <v>90</v>
      </c>
      <c r="B9481" s="27">
        <v>9</v>
      </c>
      <c r="C9481" t="s">
        <v>1963</v>
      </c>
      <c r="D9481">
        <v>2016</v>
      </c>
    </row>
    <row r="9482" spans="1:4" x14ac:dyDescent="0.3">
      <c r="A9482" s="18" t="s">
        <v>116</v>
      </c>
      <c r="B9482" s="27">
        <v>10</v>
      </c>
      <c r="C9482" t="s">
        <v>1963</v>
      </c>
      <c r="D9482">
        <v>2016</v>
      </c>
    </row>
    <row r="9483" spans="1:4" x14ac:dyDescent="0.3">
      <c r="A9483" s="18" t="s">
        <v>116</v>
      </c>
      <c r="B9483" s="27">
        <v>10</v>
      </c>
      <c r="C9483" t="s">
        <v>1963</v>
      </c>
      <c r="D9483">
        <v>2016</v>
      </c>
    </row>
    <row r="9484" spans="1:4" x14ac:dyDescent="0.3">
      <c r="A9484" s="18" t="s">
        <v>116</v>
      </c>
      <c r="B9484" s="27">
        <v>10</v>
      </c>
      <c r="C9484" t="s">
        <v>1963</v>
      </c>
      <c r="D9484">
        <v>2016</v>
      </c>
    </row>
    <row r="9485" spans="1:4" x14ac:dyDescent="0.3">
      <c r="A9485" s="18" t="s">
        <v>116</v>
      </c>
      <c r="B9485" s="27">
        <v>10</v>
      </c>
      <c r="C9485" t="s">
        <v>1963</v>
      </c>
      <c r="D9485">
        <v>2016</v>
      </c>
    </row>
    <row r="9486" spans="1:4" x14ac:dyDescent="0.3">
      <c r="A9486" s="18" t="s">
        <v>116</v>
      </c>
      <c r="B9486" s="27">
        <v>10</v>
      </c>
      <c r="C9486" t="s">
        <v>1963</v>
      </c>
      <c r="D9486">
        <v>2016</v>
      </c>
    </row>
    <row r="9487" spans="1:4" x14ac:dyDescent="0.3">
      <c r="A9487" s="18" t="s">
        <v>116</v>
      </c>
      <c r="B9487" s="27">
        <v>10</v>
      </c>
      <c r="C9487" t="s">
        <v>1963</v>
      </c>
      <c r="D9487">
        <v>2016</v>
      </c>
    </row>
    <row r="9488" spans="1:4" x14ac:dyDescent="0.3">
      <c r="A9488" s="18" t="s">
        <v>116</v>
      </c>
      <c r="B9488" s="27">
        <v>10</v>
      </c>
      <c r="C9488" t="s">
        <v>1963</v>
      </c>
      <c r="D9488">
        <v>2016</v>
      </c>
    </row>
    <row r="9489" spans="1:4" x14ac:dyDescent="0.3">
      <c r="A9489" s="18" t="s">
        <v>116</v>
      </c>
      <c r="B9489" s="27">
        <v>10</v>
      </c>
      <c r="C9489" t="s">
        <v>1963</v>
      </c>
      <c r="D9489">
        <v>2016</v>
      </c>
    </row>
    <row r="9490" spans="1:4" x14ac:dyDescent="0.3">
      <c r="A9490" s="18" t="s">
        <v>116</v>
      </c>
      <c r="B9490" s="27">
        <v>10</v>
      </c>
      <c r="C9490" t="s">
        <v>1963</v>
      </c>
      <c r="D9490">
        <v>2016</v>
      </c>
    </row>
    <row r="9491" spans="1:4" x14ac:dyDescent="0.3">
      <c r="A9491" s="18" t="s">
        <v>116</v>
      </c>
      <c r="B9491" s="27">
        <v>10</v>
      </c>
      <c r="C9491" t="s">
        <v>1963</v>
      </c>
      <c r="D9491">
        <v>2016</v>
      </c>
    </row>
    <row r="9492" spans="1:4" x14ac:dyDescent="0.3">
      <c r="A9492" s="18" t="s">
        <v>116</v>
      </c>
      <c r="B9492" s="27">
        <v>10</v>
      </c>
      <c r="C9492" t="s">
        <v>1963</v>
      </c>
      <c r="D9492">
        <v>2016</v>
      </c>
    </row>
    <row r="9493" spans="1:4" x14ac:dyDescent="0.3">
      <c r="A9493" s="18" t="s">
        <v>116</v>
      </c>
      <c r="B9493" s="27">
        <v>10</v>
      </c>
      <c r="C9493" t="s">
        <v>1963</v>
      </c>
      <c r="D9493">
        <v>2016</v>
      </c>
    </row>
    <row r="9494" spans="1:4" x14ac:dyDescent="0.3">
      <c r="A9494" s="18" t="s">
        <v>116</v>
      </c>
      <c r="B9494" s="27">
        <v>10</v>
      </c>
      <c r="C9494" t="s">
        <v>1963</v>
      </c>
      <c r="D9494">
        <v>2016</v>
      </c>
    </row>
    <row r="9495" spans="1:4" x14ac:dyDescent="0.3">
      <c r="A9495" s="18" t="s">
        <v>116</v>
      </c>
      <c r="B9495" s="27">
        <v>10</v>
      </c>
      <c r="C9495" t="s">
        <v>1963</v>
      </c>
      <c r="D9495">
        <v>2016</v>
      </c>
    </row>
    <row r="9496" spans="1:4" x14ac:dyDescent="0.3">
      <c r="A9496" s="18" t="s">
        <v>116</v>
      </c>
      <c r="B9496" s="27">
        <v>10</v>
      </c>
      <c r="C9496" t="s">
        <v>1963</v>
      </c>
      <c r="D9496">
        <v>2016</v>
      </c>
    </row>
    <row r="9497" spans="1:4" x14ac:dyDescent="0.3">
      <c r="A9497" s="18" t="s">
        <v>116</v>
      </c>
      <c r="B9497" s="27">
        <v>10</v>
      </c>
      <c r="C9497" t="s">
        <v>1963</v>
      </c>
      <c r="D9497">
        <v>2016</v>
      </c>
    </row>
    <row r="9498" spans="1:4" x14ac:dyDescent="0.3">
      <c r="A9498" s="18" t="s">
        <v>116</v>
      </c>
      <c r="B9498" s="27">
        <v>10</v>
      </c>
      <c r="C9498" t="s">
        <v>1963</v>
      </c>
      <c r="D9498">
        <v>2016</v>
      </c>
    </row>
    <row r="9499" spans="1:4" x14ac:dyDescent="0.3">
      <c r="A9499" s="18" t="s">
        <v>116</v>
      </c>
      <c r="B9499" s="27">
        <v>10</v>
      </c>
      <c r="C9499" t="s">
        <v>1963</v>
      </c>
      <c r="D9499">
        <v>2016</v>
      </c>
    </row>
    <row r="9500" spans="1:4" x14ac:dyDescent="0.3">
      <c r="A9500" s="18" t="s">
        <v>116</v>
      </c>
      <c r="B9500" s="27">
        <v>10</v>
      </c>
      <c r="C9500" t="s">
        <v>1963</v>
      </c>
      <c r="D9500">
        <v>2016</v>
      </c>
    </row>
    <row r="9501" spans="1:4" x14ac:dyDescent="0.3">
      <c r="A9501" s="18" t="s">
        <v>116</v>
      </c>
      <c r="B9501" s="27">
        <v>10</v>
      </c>
      <c r="C9501" t="s">
        <v>1963</v>
      </c>
      <c r="D9501">
        <v>2016</v>
      </c>
    </row>
    <row r="9502" spans="1:4" x14ac:dyDescent="0.3">
      <c r="A9502" s="18" t="s">
        <v>116</v>
      </c>
      <c r="B9502" s="27">
        <v>10</v>
      </c>
      <c r="C9502" t="s">
        <v>1963</v>
      </c>
      <c r="D9502">
        <v>2016</v>
      </c>
    </row>
    <row r="9503" spans="1:4" x14ac:dyDescent="0.3">
      <c r="A9503" s="18" t="s">
        <v>116</v>
      </c>
      <c r="B9503" s="27">
        <v>10</v>
      </c>
      <c r="C9503" t="s">
        <v>1963</v>
      </c>
      <c r="D9503">
        <v>2016</v>
      </c>
    </row>
    <row r="9504" spans="1:4" x14ac:dyDescent="0.3">
      <c r="A9504" s="18" t="s">
        <v>116</v>
      </c>
      <c r="B9504" s="27">
        <v>10</v>
      </c>
      <c r="C9504" t="s">
        <v>1963</v>
      </c>
      <c r="D9504">
        <v>2016</v>
      </c>
    </row>
    <row r="9505" spans="1:4" x14ac:dyDescent="0.3">
      <c r="A9505" s="18" t="s">
        <v>116</v>
      </c>
      <c r="B9505" s="27">
        <v>10</v>
      </c>
      <c r="C9505" t="s">
        <v>1963</v>
      </c>
      <c r="D9505">
        <v>2016</v>
      </c>
    </row>
    <row r="9506" spans="1:4" x14ac:dyDescent="0.3">
      <c r="A9506" s="18" t="s">
        <v>116</v>
      </c>
      <c r="B9506" s="27">
        <v>10</v>
      </c>
      <c r="C9506" t="s">
        <v>1963</v>
      </c>
      <c r="D9506">
        <v>2016</v>
      </c>
    </row>
    <row r="9507" spans="1:4" x14ac:dyDescent="0.3">
      <c r="A9507" s="18" t="s">
        <v>116</v>
      </c>
      <c r="B9507" s="27">
        <v>10</v>
      </c>
      <c r="C9507" t="s">
        <v>1963</v>
      </c>
      <c r="D9507">
        <v>2016</v>
      </c>
    </row>
    <row r="9508" spans="1:4" x14ac:dyDescent="0.3">
      <c r="A9508" s="18" t="s">
        <v>116</v>
      </c>
      <c r="B9508" s="27">
        <v>10</v>
      </c>
      <c r="C9508" t="s">
        <v>1963</v>
      </c>
      <c r="D9508">
        <v>2016</v>
      </c>
    </row>
    <row r="9509" spans="1:4" x14ac:dyDescent="0.3">
      <c r="A9509" s="18" t="s">
        <v>116</v>
      </c>
      <c r="B9509" s="27">
        <v>10</v>
      </c>
      <c r="C9509" t="s">
        <v>1963</v>
      </c>
      <c r="D9509">
        <v>2016</v>
      </c>
    </row>
    <row r="9510" spans="1:4" x14ac:dyDescent="0.3">
      <c r="A9510" s="18" t="s">
        <v>116</v>
      </c>
      <c r="B9510" s="27">
        <v>10</v>
      </c>
      <c r="C9510" t="s">
        <v>1963</v>
      </c>
      <c r="D9510">
        <v>2016</v>
      </c>
    </row>
    <row r="9511" spans="1:4" x14ac:dyDescent="0.3">
      <c r="A9511" s="18" t="s">
        <v>116</v>
      </c>
      <c r="B9511" s="27">
        <v>10</v>
      </c>
      <c r="C9511" t="s">
        <v>1963</v>
      </c>
      <c r="D9511">
        <v>2016</v>
      </c>
    </row>
    <row r="9512" spans="1:4" x14ac:dyDescent="0.3">
      <c r="A9512" s="18" t="s">
        <v>116</v>
      </c>
      <c r="B9512" s="27">
        <v>10</v>
      </c>
      <c r="C9512" t="s">
        <v>1963</v>
      </c>
      <c r="D9512">
        <v>2016</v>
      </c>
    </row>
    <row r="9513" spans="1:4" x14ac:dyDescent="0.3">
      <c r="A9513" s="18" t="s">
        <v>116</v>
      </c>
      <c r="B9513" s="27">
        <v>10</v>
      </c>
      <c r="C9513" t="s">
        <v>1963</v>
      </c>
      <c r="D9513">
        <v>2016</v>
      </c>
    </row>
    <row r="9514" spans="1:4" x14ac:dyDescent="0.3">
      <c r="A9514" s="18" t="s">
        <v>116</v>
      </c>
      <c r="B9514" s="27">
        <v>10</v>
      </c>
      <c r="C9514" t="s">
        <v>1963</v>
      </c>
      <c r="D9514">
        <v>2016</v>
      </c>
    </row>
    <row r="9515" spans="1:4" x14ac:dyDescent="0.3">
      <c r="A9515" s="18" t="s">
        <v>116</v>
      </c>
      <c r="B9515" s="27">
        <v>10</v>
      </c>
      <c r="C9515" t="s">
        <v>1963</v>
      </c>
      <c r="D9515">
        <v>2016</v>
      </c>
    </row>
    <row r="9516" spans="1:4" x14ac:dyDescent="0.3">
      <c r="A9516" s="18" t="s">
        <v>90</v>
      </c>
      <c r="B9516" s="27">
        <v>9</v>
      </c>
      <c r="C9516" t="s">
        <v>1963</v>
      </c>
      <c r="D9516">
        <v>2016</v>
      </c>
    </row>
    <row r="9517" spans="1:4" x14ac:dyDescent="0.3">
      <c r="A9517" s="18" t="s">
        <v>116</v>
      </c>
      <c r="B9517" s="27">
        <v>10</v>
      </c>
      <c r="C9517" t="s">
        <v>1963</v>
      </c>
      <c r="D9517">
        <v>2016</v>
      </c>
    </row>
    <row r="9518" spans="1:4" x14ac:dyDescent="0.3">
      <c r="A9518" s="18" t="s">
        <v>116</v>
      </c>
      <c r="B9518" s="27">
        <v>10</v>
      </c>
      <c r="C9518" t="s">
        <v>1963</v>
      </c>
      <c r="D9518">
        <v>2016</v>
      </c>
    </row>
    <row r="9519" spans="1:4" x14ac:dyDescent="0.3">
      <c r="A9519" s="18" t="s">
        <v>116</v>
      </c>
      <c r="B9519" s="27">
        <v>10</v>
      </c>
      <c r="C9519" t="s">
        <v>1963</v>
      </c>
      <c r="D9519">
        <v>2016</v>
      </c>
    </row>
    <row r="9520" spans="1:4" x14ac:dyDescent="0.3">
      <c r="A9520" s="18" t="s">
        <v>116</v>
      </c>
      <c r="B9520" s="27">
        <v>10</v>
      </c>
      <c r="C9520" t="s">
        <v>1963</v>
      </c>
      <c r="D9520">
        <v>2016</v>
      </c>
    </row>
    <row r="9521" spans="1:4" x14ac:dyDescent="0.3">
      <c r="A9521" s="18" t="s">
        <v>116</v>
      </c>
      <c r="B9521" s="27">
        <v>10</v>
      </c>
      <c r="C9521" t="s">
        <v>1963</v>
      </c>
      <c r="D9521">
        <v>2016</v>
      </c>
    </row>
    <row r="9522" spans="1:4" x14ac:dyDescent="0.3">
      <c r="A9522" s="18" t="s">
        <v>116</v>
      </c>
      <c r="B9522" s="27">
        <v>10</v>
      </c>
      <c r="C9522" t="s">
        <v>1963</v>
      </c>
      <c r="D9522">
        <v>2016</v>
      </c>
    </row>
    <row r="9523" spans="1:4" x14ac:dyDescent="0.3">
      <c r="A9523" s="18" t="s">
        <v>116</v>
      </c>
      <c r="B9523" s="27">
        <v>10</v>
      </c>
      <c r="C9523" t="s">
        <v>1963</v>
      </c>
      <c r="D9523">
        <v>2016</v>
      </c>
    </row>
    <row r="9524" spans="1:4" x14ac:dyDescent="0.3">
      <c r="A9524" s="18" t="s">
        <v>116</v>
      </c>
      <c r="B9524" s="27">
        <v>10</v>
      </c>
      <c r="C9524" t="s">
        <v>1963</v>
      </c>
      <c r="D9524">
        <v>2016</v>
      </c>
    </row>
    <row r="9525" spans="1:4" x14ac:dyDescent="0.3">
      <c r="A9525" s="18" t="s">
        <v>116</v>
      </c>
      <c r="B9525" s="27">
        <v>10</v>
      </c>
      <c r="C9525" t="s">
        <v>1963</v>
      </c>
      <c r="D9525">
        <v>2016</v>
      </c>
    </row>
    <row r="9526" spans="1:4" x14ac:dyDescent="0.3">
      <c r="A9526" s="18" t="s">
        <v>116</v>
      </c>
      <c r="B9526" s="27">
        <v>10</v>
      </c>
      <c r="C9526" t="s">
        <v>1963</v>
      </c>
      <c r="D9526">
        <v>2016</v>
      </c>
    </row>
    <row r="9527" spans="1:4" x14ac:dyDescent="0.3">
      <c r="A9527" s="18" t="s">
        <v>116</v>
      </c>
      <c r="B9527" s="27">
        <v>10</v>
      </c>
      <c r="C9527" t="s">
        <v>1963</v>
      </c>
      <c r="D9527">
        <v>2016</v>
      </c>
    </row>
    <row r="9528" spans="1:4" x14ac:dyDescent="0.3">
      <c r="A9528" s="18" t="s">
        <v>116</v>
      </c>
      <c r="B9528" s="27">
        <v>10</v>
      </c>
      <c r="C9528" t="s">
        <v>1963</v>
      </c>
      <c r="D9528">
        <v>2016</v>
      </c>
    </row>
    <row r="9529" spans="1:4" x14ac:dyDescent="0.3">
      <c r="A9529" s="18" t="s">
        <v>116</v>
      </c>
      <c r="B9529" s="27">
        <v>10</v>
      </c>
      <c r="C9529" t="s">
        <v>1963</v>
      </c>
      <c r="D9529">
        <v>2016</v>
      </c>
    </row>
    <row r="9530" spans="1:4" x14ac:dyDescent="0.3">
      <c r="A9530" s="18" t="s">
        <v>116</v>
      </c>
      <c r="B9530" s="27">
        <v>10</v>
      </c>
      <c r="C9530" t="s">
        <v>1963</v>
      </c>
      <c r="D9530">
        <v>2016</v>
      </c>
    </row>
    <row r="9531" spans="1:4" x14ac:dyDescent="0.3">
      <c r="A9531" s="18" t="s">
        <v>116</v>
      </c>
      <c r="B9531" s="27">
        <v>10</v>
      </c>
      <c r="C9531" t="s">
        <v>1963</v>
      </c>
      <c r="D9531">
        <v>2016</v>
      </c>
    </row>
    <row r="9532" spans="1:4" x14ac:dyDescent="0.3">
      <c r="A9532" s="18" t="s">
        <v>116</v>
      </c>
      <c r="B9532" s="27">
        <v>10</v>
      </c>
      <c r="C9532" t="s">
        <v>1963</v>
      </c>
      <c r="D9532">
        <v>2016</v>
      </c>
    </row>
    <row r="9533" spans="1:4" x14ac:dyDescent="0.3">
      <c r="A9533" s="18" t="s">
        <v>116</v>
      </c>
      <c r="B9533" s="27">
        <v>10</v>
      </c>
      <c r="C9533" t="s">
        <v>1963</v>
      </c>
      <c r="D9533">
        <v>2016</v>
      </c>
    </row>
    <row r="9534" spans="1:4" x14ac:dyDescent="0.3">
      <c r="A9534" s="18" t="s">
        <v>116</v>
      </c>
      <c r="B9534" s="27">
        <v>10</v>
      </c>
      <c r="C9534" t="s">
        <v>1963</v>
      </c>
      <c r="D9534">
        <v>2016</v>
      </c>
    </row>
    <row r="9535" spans="1:4" x14ac:dyDescent="0.3">
      <c r="A9535" s="18" t="s">
        <v>116</v>
      </c>
      <c r="B9535" s="27">
        <v>10</v>
      </c>
      <c r="C9535" t="s">
        <v>1963</v>
      </c>
      <c r="D9535">
        <v>2016</v>
      </c>
    </row>
    <row r="9536" spans="1:4" x14ac:dyDescent="0.3">
      <c r="A9536" s="18" t="s">
        <v>116</v>
      </c>
      <c r="B9536" s="27">
        <v>10</v>
      </c>
      <c r="C9536" t="s">
        <v>1963</v>
      </c>
      <c r="D9536">
        <v>2016</v>
      </c>
    </row>
    <row r="9537" spans="1:4" x14ac:dyDescent="0.3">
      <c r="A9537" s="18" t="s">
        <v>116</v>
      </c>
      <c r="B9537" s="27">
        <v>10</v>
      </c>
      <c r="C9537" t="s">
        <v>1963</v>
      </c>
      <c r="D9537">
        <v>2016</v>
      </c>
    </row>
    <row r="9538" spans="1:4" x14ac:dyDescent="0.3">
      <c r="A9538" s="18" t="s">
        <v>116</v>
      </c>
      <c r="B9538" s="27">
        <v>10</v>
      </c>
      <c r="C9538" t="s">
        <v>1963</v>
      </c>
      <c r="D9538">
        <v>2016</v>
      </c>
    </row>
    <row r="9539" spans="1:4" x14ac:dyDescent="0.3">
      <c r="A9539" s="18" t="s">
        <v>116</v>
      </c>
      <c r="B9539" s="27">
        <v>10</v>
      </c>
      <c r="C9539" t="s">
        <v>1963</v>
      </c>
      <c r="D9539">
        <v>2016</v>
      </c>
    </row>
    <row r="9540" spans="1:4" x14ac:dyDescent="0.3">
      <c r="A9540" s="18" t="s">
        <v>116</v>
      </c>
      <c r="B9540" s="27">
        <v>10</v>
      </c>
      <c r="C9540" t="s">
        <v>1963</v>
      </c>
      <c r="D9540">
        <v>2016</v>
      </c>
    </row>
    <row r="9541" spans="1:4" x14ac:dyDescent="0.3">
      <c r="A9541" s="18" t="s">
        <v>116</v>
      </c>
      <c r="B9541" s="27">
        <v>10</v>
      </c>
      <c r="C9541" t="s">
        <v>1963</v>
      </c>
      <c r="D9541">
        <v>2016</v>
      </c>
    </row>
    <row r="9542" spans="1:4" x14ac:dyDescent="0.3">
      <c r="A9542" s="18" t="s">
        <v>116</v>
      </c>
      <c r="B9542" s="27">
        <v>10</v>
      </c>
      <c r="C9542" t="s">
        <v>1963</v>
      </c>
      <c r="D9542">
        <v>2016</v>
      </c>
    </row>
    <row r="9543" spans="1:4" x14ac:dyDescent="0.3">
      <c r="A9543" s="18" t="s">
        <v>116</v>
      </c>
      <c r="B9543" s="27">
        <v>10</v>
      </c>
      <c r="C9543" t="s">
        <v>1963</v>
      </c>
      <c r="D9543">
        <v>2016</v>
      </c>
    </row>
    <row r="9544" spans="1:4" x14ac:dyDescent="0.3">
      <c r="A9544" s="18" t="s">
        <v>116</v>
      </c>
      <c r="B9544" s="27">
        <v>10</v>
      </c>
      <c r="C9544" t="s">
        <v>1963</v>
      </c>
      <c r="D9544">
        <v>2016</v>
      </c>
    </row>
    <row r="9545" spans="1:4" x14ac:dyDescent="0.3">
      <c r="A9545" s="18" t="s">
        <v>116</v>
      </c>
      <c r="B9545" s="27">
        <v>10</v>
      </c>
      <c r="C9545" t="s">
        <v>1963</v>
      </c>
      <c r="D9545">
        <v>2016</v>
      </c>
    </row>
    <row r="9546" spans="1:4" x14ac:dyDescent="0.3">
      <c r="A9546" s="18" t="s">
        <v>116</v>
      </c>
      <c r="B9546" s="27">
        <v>10</v>
      </c>
      <c r="C9546" t="s">
        <v>1963</v>
      </c>
      <c r="D9546">
        <v>2016</v>
      </c>
    </row>
    <row r="9547" spans="1:4" x14ac:dyDescent="0.3">
      <c r="A9547" s="18" t="s">
        <v>116</v>
      </c>
      <c r="B9547" s="27">
        <v>10</v>
      </c>
      <c r="C9547" t="s">
        <v>1963</v>
      </c>
      <c r="D9547">
        <v>2016</v>
      </c>
    </row>
    <row r="9548" spans="1:4" x14ac:dyDescent="0.3">
      <c r="A9548" s="18" t="s">
        <v>116</v>
      </c>
      <c r="B9548" s="27">
        <v>10</v>
      </c>
      <c r="C9548" t="s">
        <v>1963</v>
      </c>
      <c r="D9548">
        <v>2016</v>
      </c>
    </row>
    <row r="9549" spans="1:4" x14ac:dyDescent="0.3">
      <c r="A9549" s="18" t="s">
        <v>116</v>
      </c>
      <c r="B9549" s="27">
        <v>10</v>
      </c>
      <c r="C9549" t="s">
        <v>1963</v>
      </c>
      <c r="D9549">
        <v>2016</v>
      </c>
    </row>
    <row r="9550" spans="1:4" x14ac:dyDescent="0.3">
      <c r="A9550" s="18" t="s">
        <v>116</v>
      </c>
      <c r="B9550" s="27">
        <v>10</v>
      </c>
      <c r="C9550" t="s">
        <v>1963</v>
      </c>
      <c r="D9550">
        <v>2016</v>
      </c>
    </row>
    <row r="9551" spans="1:4" x14ac:dyDescent="0.3">
      <c r="A9551" s="18" t="s">
        <v>116</v>
      </c>
      <c r="B9551" s="27">
        <v>10</v>
      </c>
      <c r="C9551" t="s">
        <v>1963</v>
      </c>
      <c r="D9551">
        <v>2016</v>
      </c>
    </row>
    <row r="9552" spans="1:4" x14ac:dyDescent="0.3">
      <c r="A9552" s="18" t="s">
        <v>116</v>
      </c>
      <c r="B9552" s="27">
        <v>10</v>
      </c>
      <c r="C9552" t="s">
        <v>1963</v>
      </c>
      <c r="D9552">
        <v>2016</v>
      </c>
    </row>
    <row r="9553" spans="1:4" x14ac:dyDescent="0.3">
      <c r="A9553" s="18" t="s">
        <v>116</v>
      </c>
      <c r="B9553" s="27">
        <v>10</v>
      </c>
      <c r="C9553" t="s">
        <v>1963</v>
      </c>
      <c r="D9553">
        <v>2016</v>
      </c>
    </row>
    <row r="9554" spans="1:4" x14ac:dyDescent="0.3">
      <c r="A9554" s="18" t="s">
        <v>116</v>
      </c>
      <c r="B9554" s="27">
        <v>10</v>
      </c>
      <c r="C9554" t="s">
        <v>1963</v>
      </c>
      <c r="D9554">
        <v>2016</v>
      </c>
    </row>
    <row r="9555" spans="1:4" x14ac:dyDescent="0.3">
      <c r="A9555" s="18" t="s">
        <v>116</v>
      </c>
      <c r="B9555" s="27">
        <v>10</v>
      </c>
      <c r="C9555" t="s">
        <v>1963</v>
      </c>
      <c r="D9555">
        <v>2016</v>
      </c>
    </row>
    <row r="9556" spans="1:4" x14ac:dyDescent="0.3">
      <c r="A9556" s="18" t="s">
        <v>116</v>
      </c>
      <c r="B9556" s="27">
        <v>10</v>
      </c>
      <c r="C9556" t="s">
        <v>1963</v>
      </c>
      <c r="D9556">
        <v>2016</v>
      </c>
    </row>
    <row r="9557" spans="1:4" x14ac:dyDescent="0.3">
      <c r="A9557" s="18" t="s">
        <v>116</v>
      </c>
      <c r="B9557" s="27">
        <v>10</v>
      </c>
      <c r="C9557" t="s">
        <v>1963</v>
      </c>
      <c r="D9557">
        <v>2016</v>
      </c>
    </row>
    <row r="9558" spans="1:4" x14ac:dyDescent="0.3">
      <c r="A9558" s="18" t="s">
        <v>116</v>
      </c>
      <c r="B9558" s="27">
        <v>10</v>
      </c>
      <c r="C9558" t="s">
        <v>1963</v>
      </c>
      <c r="D9558">
        <v>2016</v>
      </c>
    </row>
    <row r="9559" spans="1:4" x14ac:dyDescent="0.3">
      <c r="A9559" s="18" t="s">
        <v>116</v>
      </c>
      <c r="B9559" s="27">
        <v>10</v>
      </c>
      <c r="C9559" t="s">
        <v>1963</v>
      </c>
      <c r="D9559">
        <v>2016</v>
      </c>
    </row>
    <row r="9560" spans="1:4" x14ac:dyDescent="0.3">
      <c r="A9560" s="18" t="s">
        <v>116</v>
      </c>
      <c r="B9560" s="27">
        <v>10</v>
      </c>
      <c r="C9560" t="s">
        <v>1963</v>
      </c>
      <c r="D9560">
        <v>2016</v>
      </c>
    </row>
    <row r="9561" spans="1:4" x14ac:dyDescent="0.3">
      <c r="A9561" s="18" t="s">
        <v>116</v>
      </c>
      <c r="B9561" s="27">
        <v>10</v>
      </c>
      <c r="C9561" t="s">
        <v>1963</v>
      </c>
      <c r="D9561">
        <v>2016</v>
      </c>
    </row>
    <row r="9562" spans="1:4" x14ac:dyDescent="0.3">
      <c r="A9562" s="18" t="s">
        <v>116</v>
      </c>
      <c r="B9562" s="27">
        <v>10</v>
      </c>
      <c r="C9562" t="s">
        <v>1963</v>
      </c>
      <c r="D9562">
        <v>2016</v>
      </c>
    </row>
    <row r="9563" spans="1:4" x14ac:dyDescent="0.3">
      <c r="A9563" s="18" t="s">
        <v>116</v>
      </c>
      <c r="B9563" s="27">
        <v>10</v>
      </c>
      <c r="C9563" t="s">
        <v>1963</v>
      </c>
      <c r="D9563">
        <v>2016</v>
      </c>
    </row>
    <row r="9564" spans="1:4" x14ac:dyDescent="0.3">
      <c r="A9564" s="18" t="s">
        <v>95</v>
      </c>
      <c r="B9564" s="27">
        <v>11</v>
      </c>
      <c r="C9564" t="s">
        <v>1963</v>
      </c>
      <c r="D9564">
        <v>2016</v>
      </c>
    </row>
    <row r="9565" spans="1:4" x14ac:dyDescent="0.3">
      <c r="A9565" s="18" t="s">
        <v>116</v>
      </c>
      <c r="B9565" s="27">
        <v>10</v>
      </c>
      <c r="C9565" t="s">
        <v>1963</v>
      </c>
      <c r="D9565">
        <v>2016</v>
      </c>
    </row>
    <row r="9566" spans="1:4" x14ac:dyDescent="0.3">
      <c r="A9566" s="18" t="s">
        <v>116</v>
      </c>
      <c r="B9566" s="27">
        <v>10</v>
      </c>
      <c r="C9566" t="s">
        <v>1963</v>
      </c>
      <c r="D9566">
        <v>2016</v>
      </c>
    </row>
    <row r="9567" spans="1:4" x14ac:dyDescent="0.3">
      <c r="A9567" s="18" t="s">
        <v>116</v>
      </c>
      <c r="B9567" s="27">
        <v>10</v>
      </c>
      <c r="C9567" t="s">
        <v>1963</v>
      </c>
      <c r="D9567">
        <v>2016</v>
      </c>
    </row>
    <row r="9568" spans="1:4" x14ac:dyDescent="0.3">
      <c r="A9568" s="18" t="s">
        <v>116</v>
      </c>
      <c r="B9568" s="27">
        <v>10</v>
      </c>
      <c r="C9568" t="s">
        <v>1963</v>
      </c>
      <c r="D9568">
        <v>2016</v>
      </c>
    </row>
    <row r="9569" spans="1:4" x14ac:dyDescent="0.3">
      <c r="A9569" s="18" t="s">
        <v>116</v>
      </c>
      <c r="B9569" s="27">
        <v>10</v>
      </c>
      <c r="C9569" t="s">
        <v>1963</v>
      </c>
      <c r="D9569">
        <v>2016</v>
      </c>
    </row>
    <row r="9570" spans="1:4" x14ac:dyDescent="0.3">
      <c r="A9570" s="18" t="s">
        <v>116</v>
      </c>
      <c r="B9570" s="27">
        <v>10</v>
      </c>
      <c r="C9570" t="s">
        <v>1963</v>
      </c>
      <c r="D9570">
        <v>2016</v>
      </c>
    </row>
    <row r="9571" spans="1:4" x14ac:dyDescent="0.3">
      <c r="A9571" s="18" t="s">
        <v>116</v>
      </c>
      <c r="B9571" s="27">
        <v>10</v>
      </c>
      <c r="C9571" t="s">
        <v>1963</v>
      </c>
      <c r="D9571">
        <v>2016</v>
      </c>
    </row>
    <row r="9572" spans="1:4" x14ac:dyDescent="0.3">
      <c r="A9572" s="18" t="s">
        <v>116</v>
      </c>
      <c r="B9572" s="27">
        <v>10</v>
      </c>
      <c r="C9572" t="s">
        <v>1963</v>
      </c>
      <c r="D9572">
        <v>2016</v>
      </c>
    </row>
    <row r="9573" spans="1:4" x14ac:dyDescent="0.3">
      <c r="A9573" s="18" t="s">
        <v>116</v>
      </c>
      <c r="B9573" s="27">
        <v>10</v>
      </c>
      <c r="C9573" t="s">
        <v>1963</v>
      </c>
      <c r="D9573">
        <v>2016</v>
      </c>
    </row>
    <row r="9574" spans="1:4" x14ac:dyDescent="0.3">
      <c r="A9574" s="18" t="s">
        <v>116</v>
      </c>
      <c r="B9574" s="27">
        <v>10</v>
      </c>
      <c r="C9574" t="s">
        <v>1963</v>
      </c>
      <c r="D9574">
        <v>2016</v>
      </c>
    </row>
    <row r="9575" spans="1:4" x14ac:dyDescent="0.3">
      <c r="A9575" s="18" t="s">
        <v>95</v>
      </c>
      <c r="B9575" s="27">
        <v>11</v>
      </c>
      <c r="C9575" t="s">
        <v>1963</v>
      </c>
      <c r="D9575">
        <v>2016</v>
      </c>
    </row>
    <row r="9576" spans="1:4" x14ac:dyDescent="0.3">
      <c r="A9576" s="18" t="s">
        <v>95</v>
      </c>
      <c r="B9576" s="27">
        <v>11</v>
      </c>
      <c r="C9576" t="s">
        <v>1963</v>
      </c>
      <c r="D9576">
        <v>2016</v>
      </c>
    </row>
    <row r="9577" spans="1:4" x14ac:dyDescent="0.3">
      <c r="A9577" s="18" t="s">
        <v>116</v>
      </c>
      <c r="B9577" s="27">
        <v>10</v>
      </c>
      <c r="C9577" t="s">
        <v>1963</v>
      </c>
      <c r="D9577">
        <v>2016</v>
      </c>
    </row>
    <row r="9578" spans="1:4" x14ac:dyDescent="0.3">
      <c r="A9578" s="18" t="s">
        <v>95</v>
      </c>
      <c r="B9578" s="27">
        <v>11</v>
      </c>
      <c r="C9578" t="s">
        <v>1963</v>
      </c>
      <c r="D9578">
        <v>2016</v>
      </c>
    </row>
    <row r="9579" spans="1:4" x14ac:dyDescent="0.3">
      <c r="A9579" s="18" t="s">
        <v>95</v>
      </c>
      <c r="B9579" s="27">
        <v>11</v>
      </c>
      <c r="C9579" t="s">
        <v>1963</v>
      </c>
      <c r="D9579">
        <v>2016</v>
      </c>
    </row>
    <row r="9580" spans="1:4" x14ac:dyDescent="0.3">
      <c r="A9580" s="18" t="s">
        <v>95</v>
      </c>
      <c r="B9580" s="27">
        <v>11</v>
      </c>
      <c r="C9580" t="s">
        <v>1963</v>
      </c>
      <c r="D9580">
        <v>2016</v>
      </c>
    </row>
    <row r="9581" spans="1:4" x14ac:dyDescent="0.3">
      <c r="A9581" s="18" t="s">
        <v>95</v>
      </c>
      <c r="B9581" s="27">
        <v>11</v>
      </c>
      <c r="C9581" t="s">
        <v>1963</v>
      </c>
      <c r="D9581">
        <v>2016</v>
      </c>
    </row>
    <row r="9582" spans="1:4" x14ac:dyDescent="0.3">
      <c r="A9582" s="18" t="s">
        <v>95</v>
      </c>
      <c r="B9582" s="27">
        <v>11</v>
      </c>
      <c r="C9582" t="s">
        <v>1963</v>
      </c>
      <c r="D9582">
        <v>2016</v>
      </c>
    </row>
    <row r="9583" spans="1:4" x14ac:dyDescent="0.3">
      <c r="A9583" s="18" t="s">
        <v>95</v>
      </c>
      <c r="B9583" s="27">
        <v>11</v>
      </c>
      <c r="C9583" t="s">
        <v>1963</v>
      </c>
      <c r="D9583">
        <v>2016</v>
      </c>
    </row>
    <row r="9584" spans="1:4" x14ac:dyDescent="0.3">
      <c r="A9584" s="18" t="s">
        <v>95</v>
      </c>
      <c r="B9584" s="27">
        <v>11</v>
      </c>
      <c r="C9584" t="s">
        <v>1963</v>
      </c>
      <c r="D9584">
        <v>2016</v>
      </c>
    </row>
    <row r="9585" spans="1:4" x14ac:dyDescent="0.3">
      <c r="A9585" s="18" t="s">
        <v>95</v>
      </c>
      <c r="B9585" s="27">
        <v>11</v>
      </c>
      <c r="C9585" t="s">
        <v>1963</v>
      </c>
      <c r="D9585">
        <v>2016</v>
      </c>
    </row>
    <row r="9586" spans="1:4" x14ac:dyDescent="0.3">
      <c r="A9586" s="18" t="s">
        <v>116</v>
      </c>
      <c r="B9586" s="27">
        <v>10</v>
      </c>
      <c r="C9586" t="s">
        <v>1963</v>
      </c>
      <c r="D9586">
        <v>2016</v>
      </c>
    </row>
    <row r="9587" spans="1:4" x14ac:dyDescent="0.3">
      <c r="A9587" s="18" t="s">
        <v>95</v>
      </c>
      <c r="B9587" s="27">
        <v>11</v>
      </c>
      <c r="C9587" t="s">
        <v>1963</v>
      </c>
      <c r="D9587">
        <v>2016</v>
      </c>
    </row>
    <row r="9588" spans="1:4" x14ac:dyDescent="0.3">
      <c r="A9588" s="18" t="s">
        <v>95</v>
      </c>
      <c r="B9588" s="27">
        <v>11</v>
      </c>
      <c r="C9588" t="s">
        <v>1963</v>
      </c>
      <c r="D9588">
        <v>2016</v>
      </c>
    </row>
    <row r="9589" spans="1:4" x14ac:dyDescent="0.3">
      <c r="A9589" s="18" t="s">
        <v>95</v>
      </c>
      <c r="B9589" s="27">
        <v>11</v>
      </c>
      <c r="C9589" t="s">
        <v>1963</v>
      </c>
      <c r="D9589">
        <v>2016</v>
      </c>
    </row>
    <row r="9590" spans="1:4" x14ac:dyDescent="0.3">
      <c r="A9590" s="18" t="s">
        <v>95</v>
      </c>
      <c r="B9590" s="27">
        <v>11</v>
      </c>
      <c r="C9590" t="s">
        <v>1963</v>
      </c>
      <c r="D9590">
        <v>2016</v>
      </c>
    </row>
    <row r="9591" spans="1:4" x14ac:dyDescent="0.3">
      <c r="A9591" s="18" t="s">
        <v>95</v>
      </c>
      <c r="B9591" s="27">
        <v>11</v>
      </c>
      <c r="C9591" t="s">
        <v>1963</v>
      </c>
      <c r="D9591">
        <v>2016</v>
      </c>
    </row>
    <row r="9592" spans="1:4" x14ac:dyDescent="0.3">
      <c r="A9592" s="18" t="s">
        <v>95</v>
      </c>
      <c r="B9592" s="27">
        <v>11</v>
      </c>
      <c r="C9592" t="s">
        <v>1963</v>
      </c>
      <c r="D9592">
        <v>2016</v>
      </c>
    </row>
    <row r="9593" spans="1:4" x14ac:dyDescent="0.3">
      <c r="A9593" s="18" t="s">
        <v>95</v>
      </c>
      <c r="B9593" s="27">
        <v>11</v>
      </c>
      <c r="C9593" t="s">
        <v>1963</v>
      </c>
      <c r="D9593">
        <v>2016</v>
      </c>
    </row>
    <row r="9594" spans="1:4" x14ac:dyDescent="0.3">
      <c r="A9594" s="18" t="s">
        <v>95</v>
      </c>
      <c r="B9594" s="27">
        <v>11</v>
      </c>
      <c r="C9594" t="s">
        <v>1963</v>
      </c>
      <c r="D9594">
        <v>2016</v>
      </c>
    </row>
    <row r="9595" spans="1:4" x14ac:dyDescent="0.3">
      <c r="A9595" s="18" t="s">
        <v>95</v>
      </c>
      <c r="B9595" s="27">
        <v>11</v>
      </c>
      <c r="C9595" t="s">
        <v>1963</v>
      </c>
      <c r="D9595">
        <v>2016</v>
      </c>
    </row>
    <row r="9596" spans="1:4" x14ac:dyDescent="0.3">
      <c r="A9596" s="18" t="s">
        <v>95</v>
      </c>
      <c r="B9596" s="27">
        <v>11</v>
      </c>
      <c r="C9596" t="s">
        <v>1963</v>
      </c>
      <c r="D9596">
        <v>2016</v>
      </c>
    </row>
    <row r="9597" spans="1:4" x14ac:dyDescent="0.3">
      <c r="A9597" s="18" t="s">
        <v>95</v>
      </c>
      <c r="B9597" s="27">
        <v>11</v>
      </c>
      <c r="C9597" t="s">
        <v>1963</v>
      </c>
      <c r="D9597">
        <v>2016</v>
      </c>
    </row>
    <row r="9598" spans="1:4" x14ac:dyDescent="0.3">
      <c r="A9598" s="18" t="s">
        <v>95</v>
      </c>
      <c r="B9598" s="27">
        <v>11</v>
      </c>
      <c r="C9598" t="s">
        <v>1963</v>
      </c>
      <c r="D9598">
        <v>2016</v>
      </c>
    </row>
    <row r="9599" spans="1:4" x14ac:dyDescent="0.3">
      <c r="A9599" s="18" t="s">
        <v>95</v>
      </c>
      <c r="B9599" s="27">
        <v>11</v>
      </c>
      <c r="C9599" t="s">
        <v>1963</v>
      </c>
      <c r="D9599">
        <v>2016</v>
      </c>
    </row>
    <row r="9600" spans="1:4" x14ac:dyDescent="0.3">
      <c r="A9600" s="18" t="s">
        <v>95</v>
      </c>
      <c r="B9600" s="27">
        <v>11</v>
      </c>
      <c r="C9600" t="s">
        <v>1963</v>
      </c>
      <c r="D9600">
        <v>2016</v>
      </c>
    </row>
    <row r="9601" spans="1:4" x14ac:dyDescent="0.3">
      <c r="A9601" s="18" t="s">
        <v>95</v>
      </c>
      <c r="B9601" s="27">
        <v>11</v>
      </c>
      <c r="C9601" t="s">
        <v>1963</v>
      </c>
      <c r="D9601">
        <v>2016</v>
      </c>
    </row>
    <row r="9602" spans="1:4" x14ac:dyDescent="0.3">
      <c r="A9602" s="18" t="s">
        <v>95</v>
      </c>
      <c r="B9602" s="27">
        <v>11</v>
      </c>
      <c r="C9602" t="s">
        <v>1963</v>
      </c>
      <c r="D9602">
        <v>2016</v>
      </c>
    </row>
    <row r="9603" spans="1:4" x14ac:dyDescent="0.3">
      <c r="A9603" s="18" t="s">
        <v>95</v>
      </c>
      <c r="B9603" s="27">
        <v>11</v>
      </c>
      <c r="C9603" t="s">
        <v>1963</v>
      </c>
      <c r="D9603">
        <v>2016</v>
      </c>
    </row>
    <row r="9604" spans="1:4" x14ac:dyDescent="0.3">
      <c r="A9604" s="18" t="s">
        <v>95</v>
      </c>
      <c r="B9604" s="27">
        <v>11</v>
      </c>
      <c r="C9604" t="s">
        <v>1963</v>
      </c>
      <c r="D9604">
        <v>2016</v>
      </c>
    </row>
    <row r="9605" spans="1:4" x14ac:dyDescent="0.3">
      <c r="A9605" s="18" t="s">
        <v>95</v>
      </c>
      <c r="B9605" s="27">
        <v>11</v>
      </c>
      <c r="C9605" t="s">
        <v>1963</v>
      </c>
      <c r="D9605">
        <v>2016</v>
      </c>
    </row>
    <row r="9606" spans="1:4" x14ac:dyDescent="0.3">
      <c r="A9606" s="18" t="s">
        <v>95</v>
      </c>
      <c r="B9606" s="27">
        <v>11</v>
      </c>
      <c r="C9606" t="s">
        <v>1963</v>
      </c>
      <c r="D9606">
        <v>2016</v>
      </c>
    </row>
    <row r="9607" spans="1:4" x14ac:dyDescent="0.3">
      <c r="A9607" s="18" t="s">
        <v>95</v>
      </c>
      <c r="B9607" s="27">
        <v>11</v>
      </c>
      <c r="C9607" t="s">
        <v>1963</v>
      </c>
      <c r="D9607">
        <v>2016</v>
      </c>
    </row>
    <row r="9608" spans="1:4" x14ac:dyDescent="0.3">
      <c r="A9608" s="18" t="s">
        <v>95</v>
      </c>
      <c r="B9608" s="27">
        <v>11</v>
      </c>
      <c r="C9608" t="s">
        <v>1963</v>
      </c>
      <c r="D9608">
        <v>2016</v>
      </c>
    </row>
    <row r="9609" spans="1:4" x14ac:dyDescent="0.3">
      <c r="A9609" s="18" t="s">
        <v>95</v>
      </c>
      <c r="B9609" s="27">
        <v>11</v>
      </c>
      <c r="C9609" t="s">
        <v>1963</v>
      </c>
      <c r="D9609">
        <v>2016</v>
      </c>
    </row>
    <row r="9610" spans="1:4" x14ac:dyDescent="0.3">
      <c r="A9610" s="18" t="s">
        <v>95</v>
      </c>
      <c r="B9610" s="27">
        <v>11</v>
      </c>
      <c r="C9610" t="s">
        <v>1963</v>
      </c>
      <c r="D9610">
        <v>2016</v>
      </c>
    </row>
    <row r="9611" spans="1:4" x14ac:dyDescent="0.3">
      <c r="A9611" s="18" t="s">
        <v>95</v>
      </c>
      <c r="B9611" s="27">
        <v>11</v>
      </c>
      <c r="C9611" t="s">
        <v>1963</v>
      </c>
      <c r="D9611">
        <v>2016</v>
      </c>
    </row>
    <row r="9612" spans="1:4" x14ac:dyDescent="0.3">
      <c r="A9612" s="18" t="s">
        <v>95</v>
      </c>
      <c r="B9612" s="27">
        <v>11</v>
      </c>
      <c r="C9612" t="s">
        <v>1963</v>
      </c>
      <c r="D9612">
        <v>2016</v>
      </c>
    </row>
    <row r="9613" spans="1:4" x14ac:dyDescent="0.3">
      <c r="A9613" s="18" t="s">
        <v>95</v>
      </c>
      <c r="B9613" s="27">
        <v>11</v>
      </c>
      <c r="C9613" t="s">
        <v>1963</v>
      </c>
      <c r="D9613">
        <v>2016</v>
      </c>
    </row>
    <row r="9614" spans="1:4" x14ac:dyDescent="0.3">
      <c r="A9614" s="18" t="s">
        <v>95</v>
      </c>
      <c r="B9614" s="27">
        <v>11</v>
      </c>
      <c r="C9614" t="s">
        <v>1963</v>
      </c>
      <c r="D9614">
        <v>2016</v>
      </c>
    </row>
    <row r="9615" spans="1:4" x14ac:dyDescent="0.3">
      <c r="A9615" s="18" t="s">
        <v>95</v>
      </c>
      <c r="B9615" s="27">
        <v>11</v>
      </c>
      <c r="C9615" t="s">
        <v>1963</v>
      </c>
      <c r="D9615">
        <v>2016</v>
      </c>
    </row>
    <row r="9616" spans="1:4" x14ac:dyDescent="0.3">
      <c r="A9616" s="18" t="s">
        <v>95</v>
      </c>
      <c r="B9616" s="27">
        <v>11</v>
      </c>
      <c r="C9616" t="s">
        <v>1963</v>
      </c>
      <c r="D9616">
        <v>2016</v>
      </c>
    </row>
    <row r="9617" spans="1:4" x14ac:dyDescent="0.3">
      <c r="A9617" s="18" t="s">
        <v>95</v>
      </c>
      <c r="B9617" s="27">
        <v>11</v>
      </c>
      <c r="C9617" t="s">
        <v>1963</v>
      </c>
      <c r="D9617">
        <v>2016</v>
      </c>
    </row>
    <row r="9618" spans="1:4" x14ac:dyDescent="0.3">
      <c r="A9618" s="18" t="s">
        <v>95</v>
      </c>
      <c r="B9618" s="27">
        <v>11</v>
      </c>
      <c r="C9618" t="s">
        <v>1963</v>
      </c>
      <c r="D9618">
        <v>2016</v>
      </c>
    </row>
    <row r="9619" spans="1:4" x14ac:dyDescent="0.3">
      <c r="A9619" s="18" t="s">
        <v>95</v>
      </c>
      <c r="B9619" s="27">
        <v>11</v>
      </c>
      <c r="C9619" t="s">
        <v>1963</v>
      </c>
      <c r="D9619">
        <v>2016</v>
      </c>
    </row>
    <row r="9620" spans="1:4" x14ac:dyDescent="0.3">
      <c r="A9620" s="18" t="s">
        <v>95</v>
      </c>
      <c r="B9620" s="27">
        <v>11</v>
      </c>
      <c r="C9620" t="s">
        <v>1963</v>
      </c>
      <c r="D9620">
        <v>2016</v>
      </c>
    </row>
    <row r="9621" spans="1:4" x14ac:dyDescent="0.3">
      <c r="A9621" s="18" t="s">
        <v>95</v>
      </c>
      <c r="B9621" s="27">
        <v>11</v>
      </c>
      <c r="C9621" t="s">
        <v>1963</v>
      </c>
      <c r="D9621">
        <v>2016</v>
      </c>
    </row>
    <row r="9622" spans="1:4" x14ac:dyDescent="0.3">
      <c r="A9622" s="18" t="s">
        <v>95</v>
      </c>
      <c r="B9622" s="27">
        <v>11</v>
      </c>
      <c r="C9622" t="s">
        <v>1963</v>
      </c>
      <c r="D9622">
        <v>2016</v>
      </c>
    </row>
    <row r="9623" spans="1:4" x14ac:dyDescent="0.3">
      <c r="A9623" s="18" t="s">
        <v>95</v>
      </c>
      <c r="B9623" s="27">
        <v>11</v>
      </c>
      <c r="C9623" t="s">
        <v>1963</v>
      </c>
      <c r="D9623">
        <v>2016</v>
      </c>
    </row>
    <row r="9624" spans="1:4" x14ac:dyDescent="0.3">
      <c r="A9624" s="18" t="s">
        <v>95</v>
      </c>
      <c r="B9624" s="27">
        <v>11</v>
      </c>
      <c r="C9624" t="s">
        <v>1963</v>
      </c>
      <c r="D9624">
        <v>2016</v>
      </c>
    </row>
    <row r="9625" spans="1:4" x14ac:dyDescent="0.3">
      <c r="A9625" s="18" t="s">
        <v>95</v>
      </c>
      <c r="B9625" s="27">
        <v>11</v>
      </c>
      <c r="C9625" t="s">
        <v>1963</v>
      </c>
      <c r="D9625">
        <v>2016</v>
      </c>
    </row>
    <row r="9626" spans="1:4" x14ac:dyDescent="0.3">
      <c r="A9626" s="18" t="s">
        <v>95</v>
      </c>
      <c r="B9626" s="27">
        <v>11</v>
      </c>
      <c r="C9626" t="s">
        <v>1963</v>
      </c>
      <c r="D9626">
        <v>2016</v>
      </c>
    </row>
    <row r="9627" spans="1:4" x14ac:dyDescent="0.3">
      <c r="A9627" s="18" t="s">
        <v>95</v>
      </c>
      <c r="B9627" s="27">
        <v>11</v>
      </c>
      <c r="C9627" t="s">
        <v>1963</v>
      </c>
      <c r="D9627">
        <v>2016</v>
      </c>
    </row>
    <row r="9628" spans="1:4" x14ac:dyDescent="0.3">
      <c r="A9628" s="18" t="s">
        <v>95</v>
      </c>
      <c r="B9628" s="27">
        <v>11</v>
      </c>
      <c r="C9628" t="s">
        <v>1963</v>
      </c>
      <c r="D9628">
        <v>2016</v>
      </c>
    </row>
    <row r="9629" spans="1:4" x14ac:dyDescent="0.3">
      <c r="A9629" s="18" t="s">
        <v>95</v>
      </c>
      <c r="B9629" s="27">
        <v>11</v>
      </c>
      <c r="C9629" t="s">
        <v>1963</v>
      </c>
      <c r="D9629">
        <v>2016</v>
      </c>
    </row>
    <row r="9630" spans="1:4" x14ac:dyDescent="0.3">
      <c r="A9630" s="18" t="s">
        <v>95</v>
      </c>
      <c r="B9630" s="27">
        <v>11</v>
      </c>
      <c r="C9630" t="s">
        <v>1963</v>
      </c>
      <c r="D9630">
        <v>2016</v>
      </c>
    </row>
    <row r="9631" spans="1:4" x14ac:dyDescent="0.3">
      <c r="A9631" s="18" t="s">
        <v>95</v>
      </c>
      <c r="B9631" s="27">
        <v>11</v>
      </c>
      <c r="C9631" t="s">
        <v>1963</v>
      </c>
      <c r="D9631">
        <v>2016</v>
      </c>
    </row>
    <row r="9632" spans="1:4" x14ac:dyDescent="0.3">
      <c r="A9632" s="18" t="s">
        <v>95</v>
      </c>
      <c r="B9632" s="27">
        <v>11</v>
      </c>
      <c r="C9632" t="s">
        <v>1963</v>
      </c>
      <c r="D9632">
        <v>2016</v>
      </c>
    </row>
    <row r="9633" spans="1:4" x14ac:dyDescent="0.3">
      <c r="A9633" s="18" t="s">
        <v>95</v>
      </c>
      <c r="B9633" s="27">
        <v>11</v>
      </c>
      <c r="C9633" t="s">
        <v>1963</v>
      </c>
      <c r="D9633">
        <v>2016</v>
      </c>
    </row>
    <row r="9634" spans="1:4" x14ac:dyDescent="0.3">
      <c r="A9634" s="18" t="s">
        <v>95</v>
      </c>
      <c r="B9634" s="27">
        <v>11</v>
      </c>
      <c r="C9634" t="s">
        <v>1963</v>
      </c>
      <c r="D9634">
        <v>2016</v>
      </c>
    </row>
    <row r="9635" spans="1:4" x14ac:dyDescent="0.3">
      <c r="A9635" s="18" t="s">
        <v>95</v>
      </c>
      <c r="B9635" s="27">
        <v>11</v>
      </c>
      <c r="C9635" t="s">
        <v>1963</v>
      </c>
      <c r="D9635">
        <v>2016</v>
      </c>
    </row>
    <row r="9636" spans="1:4" x14ac:dyDescent="0.3">
      <c r="A9636" s="18" t="s">
        <v>95</v>
      </c>
      <c r="B9636" s="27">
        <v>11</v>
      </c>
      <c r="C9636" t="s">
        <v>1963</v>
      </c>
      <c r="D9636">
        <v>2016</v>
      </c>
    </row>
    <row r="9637" spans="1:4" x14ac:dyDescent="0.3">
      <c r="A9637" s="18" t="s">
        <v>95</v>
      </c>
      <c r="B9637" s="27">
        <v>11</v>
      </c>
      <c r="C9637" t="s">
        <v>1963</v>
      </c>
      <c r="D9637">
        <v>2016</v>
      </c>
    </row>
    <row r="9638" spans="1:4" x14ac:dyDescent="0.3">
      <c r="A9638" s="18" t="s">
        <v>95</v>
      </c>
      <c r="B9638" s="27">
        <v>11</v>
      </c>
      <c r="C9638" t="s">
        <v>1963</v>
      </c>
      <c r="D9638">
        <v>2016</v>
      </c>
    </row>
    <row r="9639" spans="1:4" x14ac:dyDescent="0.3">
      <c r="A9639" s="18" t="s">
        <v>95</v>
      </c>
      <c r="B9639" s="27">
        <v>11</v>
      </c>
      <c r="C9639" t="s">
        <v>1963</v>
      </c>
      <c r="D9639">
        <v>2016</v>
      </c>
    </row>
    <row r="9640" spans="1:4" x14ac:dyDescent="0.3">
      <c r="A9640" s="18" t="s">
        <v>95</v>
      </c>
      <c r="B9640" s="27">
        <v>11</v>
      </c>
      <c r="C9640" t="s">
        <v>1963</v>
      </c>
      <c r="D9640">
        <v>2016</v>
      </c>
    </row>
    <row r="9641" spans="1:4" x14ac:dyDescent="0.3">
      <c r="A9641" s="18" t="s">
        <v>95</v>
      </c>
      <c r="B9641" s="27">
        <v>11</v>
      </c>
      <c r="C9641" t="s">
        <v>1963</v>
      </c>
      <c r="D9641">
        <v>2016</v>
      </c>
    </row>
    <row r="9642" spans="1:4" x14ac:dyDescent="0.3">
      <c r="A9642" s="18" t="s">
        <v>95</v>
      </c>
      <c r="B9642" s="27">
        <v>11</v>
      </c>
      <c r="C9642" t="s">
        <v>1963</v>
      </c>
      <c r="D9642">
        <v>2016</v>
      </c>
    </row>
    <row r="9643" spans="1:4" x14ac:dyDescent="0.3">
      <c r="A9643" s="18" t="s">
        <v>95</v>
      </c>
      <c r="B9643" s="27">
        <v>11</v>
      </c>
      <c r="C9643" t="s">
        <v>1963</v>
      </c>
      <c r="D9643">
        <v>2016</v>
      </c>
    </row>
    <row r="9644" spans="1:4" x14ac:dyDescent="0.3">
      <c r="A9644" s="18" t="s">
        <v>95</v>
      </c>
      <c r="B9644" s="27">
        <v>11</v>
      </c>
      <c r="C9644" t="s">
        <v>1963</v>
      </c>
      <c r="D9644">
        <v>2016</v>
      </c>
    </row>
    <row r="9645" spans="1:4" x14ac:dyDescent="0.3">
      <c r="A9645" s="18" t="s">
        <v>95</v>
      </c>
      <c r="B9645" s="27">
        <v>11</v>
      </c>
      <c r="C9645" t="s">
        <v>1963</v>
      </c>
      <c r="D9645">
        <v>2016</v>
      </c>
    </row>
    <row r="9646" spans="1:4" x14ac:dyDescent="0.3">
      <c r="A9646" s="18" t="s">
        <v>95</v>
      </c>
      <c r="B9646" s="27">
        <v>11</v>
      </c>
      <c r="C9646" t="s">
        <v>1963</v>
      </c>
      <c r="D9646">
        <v>2016</v>
      </c>
    </row>
    <row r="9647" spans="1:4" x14ac:dyDescent="0.3">
      <c r="A9647" s="18" t="s">
        <v>95</v>
      </c>
      <c r="B9647" s="27">
        <v>11</v>
      </c>
      <c r="C9647" t="s">
        <v>1963</v>
      </c>
      <c r="D9647">
        <v>2016</v>
      </c>
    </row>
    <row r="9648" spans="1:4" x14ac:dyDescent="0.3">
      <c r="A9648" s="18" t="s">
        <v>95</v>
      </c>
      <c r="B9648" s="27">
        <v>11</v>
      </c>
      <c r="C9648" t="s">
        <v>1963</v>
      </c>
      <c r="D9648">
        <v>2016</v>
      </c>
    </row>
    <row r="9649" spans="1:4" x14ac:dyDescent="0.3">
      <c r="A9649" s="18" t="s">
        <v>95</v>
      </c>
      <c r="B9649" s="27">
        <v>11</v>
      </c>
      <c r="C9649" t="s">
        <v>1963</v>
      </c>
      <c r="D9649">
        <v>2016</v>
      </c>
    </row>
    <row r="9650" spans="1:4" x14ac:dyDescent="0.3">
      <c r="A9650" s="18" t="s">
        <v>95</v>
      </c>
      <c r="B9650" s="27">
        <v>11</v>
      </c>
      <c r="C9650" t="s">
        <v>1963</v>
      </c>
      <c r="D9650">
        <v>2016</v>
      </c>
    </row>
    <row r="9651" spans="1:4" x14ac:dyDescent="0.3">
      <c r="A9651" s="18" t="s">
        <v>95</v>
      </c>
      <c r="B9651" s="27">
        <v>11</v>
      </c>
      <c r="C9651" t="s">
        <v>1963</v>
      </c>
      <c r="D9651">
        <v>2016</v>
      </c>
    </row>
    <row r="9652" spans="1:4" x14ac:dyDescent="0.3">
      <c r="A9652" s="18" t="s">
        <v>95</v>
      </c>
      <c r="B9652" s="27">
        <v>11</v>
      </c>
      <c r="C9652" t="s">
        <v>1963</v>
      </c>
      <c r="D9652">
        <v>2016</v>
      </c>
    </row>
    <row r="9653" spans="1:4" x14ac:dyDescent="0.3">
      <c r="A9653" s="18" t="s">
        <v>95</v>
      </c>
      <c r="B9653" s="27">
        <v>11</v>
      </c>
      <c r="C9653" t="s">
        <v>1963</v>
      </c>
      <c r="D9653">
        <v>2016</v>
      </c>
    </row>
    <row r="9654" spans="1:4" x14ac:dyDescent="0.3">
      <c r="A9654" s="18" t="s">
        <v>95</v>
      </c>
      <c r="B9654" s="27">
        <v>11</v>
      </c>
      <c r="C9654" t="s">
        <v>1963</v>
      </c>
      <c r="D9654">
        <v>2016</v>
      </c>
    </row>
    <row r="9655" spans="1:4" x14ac:dyDescent="0.3">
      <c r="A9655" s="18" t="s">
        <v>95</v>
      </c>
      <c r="B9655" s="27">
        <v>11</v>
      </c>
      <c r="C9655" t="s">
        <v>1963</v>
      </c>
      <c r="D9655">
        <v>2016</v>
      </c>
    </row>
    <row r="9656" spans="1:4" x14ac:dyDescent="0.3">
      <c r="A9656" s="18" t="s">
        <v>95</v>
      </c>
      <c r="B9656" s="27">
        <v>11</v>
      </c>
      <c r="C9656" t="s">
        <v>1963</v>
      </c>
      <c r="D9656">
        <v>2016</v>
      </c>
    </row>
    <row r="9657" spans="1:4" x14ac:dyDescent="0.3">
      <c r="A9657" s="18" t="s">
        <v>95</v>
      </c>
      <c r="B9657" s="27">
        <v>11</v>
      </c>
      <c r="C9657" t="s">
        <v>1963</v>
      </c>
      <c r="D9657">
        <v>2016</v>
      </c>
    </row>
    <row r="9658" spans="1:4" x14ac:dyDescent="0.3">
      <c r="A9658" s="18" t="s">
        <v>95</v>
      </c>
      <c r="B9658" s="27">
        <v>11</v>
      </c>
      <c r="C9658" t="s">
        <v>1963</v>
      </c>
      <c r="D9658">
        <v>2016</v>
      </c>
    </row>
    <row r="9659" spans="1:4" x14ac:dyDescent="0.3">
      <c r="A9659" s="18" t="s">
        <v>95</v>
      </c>
      <c r="B9659" s="27">
        <v>11</v>
      </c>
      <c r="C9659" t="s">
        <v>1963</v>
      </c>
      <c r="D9659">
        <v>2016</v>
      </c>
    </row>
    <row r="9660" spans="1:4" x14ac:dyDescent="0.3">
      <c r="A9660" s="18" t="s">
        <v>95</v>
      </c>
      <c r="B9660" s="27">
        <v>11</v>
      </c>
      <c r="C9660" t="s">
        <v>1963</v>
      </c>
      <c r="D9660">
        <v>2016</v>
      </c>
    </row>
    <row r="9661" spans="1:4" x14ac:dyDescent="0.3">
      <c r="A9661" s="18" t="s">
        <v>95</v>
      </c>
      <c r="B9661" s="27">
        <v>11</v>
      </c>
      <c r="C9661" t="s">
        <v>1963</v>
      </c>
      <c r="D9661">
        <v>2016</v>
      </c>
    </row>
    <row r="9662" spans="1:4" x14ac:dyDescent="0.3">
      <c r="A9662" s="18" t="s">
        <v>95</v>
      </c>
      <c r="B9662" s="27">
        <v>11</v>
      </c>
      <c r="C9662" t="s">
        <v>1963</v>
      </c>
      <c r="D9662">
        <v>2016</v>
      </c>
    </row>
    <row r="9663" spans="1:4" x14ac:dyDescent="0.3">
      <c r="A9663" s="18" t="s">
        <v>95</v>
      </c>
      <c r="B9663" s="27">
        <v>11</v>
      </c>
      <c r="C9663" t="s">
        <v>1963</v>
      </c>
      <c r="D9663">
        <v>2016</v>
      </c>
    </row>
    <row r="9664" spans="1:4" x14ac:dyDescent="0.3">
      <c r="A9664" s="18" t="s">
        <v>95</v>
      </c>
      <c r="B9664" s="27">
        <v>11</v>
      </c>
      <c r="C9664" t="s">
        <v>1963</v>
      </c>
      <c r="D9664">
        <v>2016</v>
      </c>
    </row>
    <row r="9665" spans="1:4" x14ac:dyDescent="0.3">
      <c r="A9665" s="18" t="s">
        <v>95</v>
      </c>
      <c r="B9665" s="27">
        <v>11</v>
      </c>
      <c r="C9665" t="s">
        <v>1963</v>
      </c>
      <c r="D9665">
        <v>2016</v>
      </c>
    </row>
    <row r="9666" spans="1:4" x14ac:dyDescent="0.3">
      <c r="A9666" s="18" t="s">
        <v>95</v>
      </c>
      <c r="B9666" s="27">
        <v>11</v>
      </c>
      <c r="C9666" t="s">
        <v>1963</v>
      </c>
      <c r="D9666">
        <v>2016</v>
      </c>
    </row>
    <row r="9667" spans="1:4" x14ac:dyDescent="0.3">
      <c r="A9667" s="18" t="s">
        <v>95</v>
      </c>
      <c r="B9667" s="27">
        <v>11</v>
      </c>
      <c r="C9667" t="s">
        <v>1963</v>
      </c>
      <c r="D9667">
        <v>2016</v>
      </c>
    </row>
    <row r="9668" spans="1:4" x14ac:dyDescent="0.3">
      <c r="A9668" s="18" t="s">
        <v>95</v>
      </c>
      <c r="B9668" s="27">
        <v>11</v>
      </c>
      <c r="C9668" t="s">
        <v>1963</v>
      </c>
      <c r="D9668">
        <v>2016</v>
      </c>
    </row>
    <row r="9669" spans="1:4" x14ac:dyDescent="0.3">
      <c r="A9669" s="18" t="s">
        <v>95</v>
      </c>
      <c r="B9669" s="27">
        <v>11</v>
      </c>
      <c r="C9669" t="s">
        <v>1963</v>
      </c>
      <c r="D9669">
        <v>2016</v>
      </c>
    </row>
    <row r="9670" spans="1:4" x14ac:dyDescent="0.3">
      <c r="A9670" s="18" t="s">
        <v>95</v>
      </c>
      <c r="B9670" s="27">
        <v>11</v>
      </c>
      <c r="C9670" t="s">
        <v>1963</v>
      </c>
      <c r="D9670">
        <v>2016</v>
      </c>
    </row>
    <row r="9671" spans="1:4" x14ac:dyDescent="0.3">
      <c r="A9671" s="18" t="s">
        <v>95</v>
      </c>
      <c r="B9671" s="27">
        <v>11</v>
      </c>
      <c r="C9671" t="s">
        <v>1963</v>
      </c>
      <c r="D9671">
        <v>2016</v>
      </c>
    </row>
    <row r="9672" spans="1:4" x14ac:dyDescent="0.3">
      <c r="A9672" s="18" t="s">
        <v>95</v>
      </c>
      <c r="B9672" s="27">
        <v>11</v>
      </c>
      <c r="C9672" t="s">
        <v>1963</v>
      </c>
      <c r="D9672">
        <v>2016</v>
      </c>
    </row>
    <row r="9673" spans="1:4" x14ac:dyDescent="0.3">
      <c r="A9673" s="18" t="s">
        <v>95</v>
      </c>
      <c r="B9673" s="27">
        <v>11</v>
      </c>
      <c r="C9673" t="s">
        <v>1963</v>
      </c>
      <c r="D9673">
        <v>2016</v>
      </c>
    </row>
    <row r="9674" spans="1:4" x14ac:dyDescent="0.3">
      <c r="A9674" s="18" t="s">
        <v>95</v>
      </c>
      <c r="B9674" s="27">
        <v>11</v>
      </c>
      <c r="C9674" t="s">
        <v>1963</v>
      </c>
      <c r="D9674">
        <v>2016</v>
      </c>
    </row>
    <row r="9675" spans="1:4" x14ac:dyDescent="0.3">
      <c r="A9675" s="18" t="s">
        <v>95</v>
      </c>
      <c r="B9675" s="27">
        <v>11</v>
      </c>
      <c r="C9675" t="s">
        <v>1963</v>
      </c>
      <c r="D9675">
        <v>2016</v>
      </c>
    </row>
    <row r="9676" spans="1:4" x14ac:dyDescent="0.3">
      <c r="A9676" s="18" t="s">
        <v>95</v>
      </c>
      <c r="B9676" s="27">
        <v>11</v>
      </c>
      <c r="C9676" t="s">
        <v>1963</v>
      </c>
      <c r="D9676">
        <v>2016</v>
      </c>
    </row>
    <row r="9677" spans="1:4" x14ac:dyDescent="0.3">
      <c r="A9677" s="18" t="s">
        <v>95</v>
      </c>
      <c r="B9677" s="27">
        <v>11</v>
      </c>
      <c r="C9677" t="s">
        <v>1963</v>
      </c>
      <c r="D9677">
        <v>2016</v>
      </c>
    </row>
    <row r="9678" spans="1:4" x14ac:dyDescent="0.3">
      <c r="A9678" s="18" t="s">
        <v>95</v>
      </c>
      <c r="B9678" s="27">
        <v>11</v>
      </c>
      <c r="C9678" t="s">
        <v>1963</v>
      </c>
      <c r="D9678">
        <v>2016</v>
      </c>
    </row>
    <row r="9679" spans="1:4" x14ac:dyDescent="0.3">
      <c r="A9679" s="18" t="s">
        <v>95</v>
      </c>
      <c r="B9679" s="27">
        <v>11</v>
      </c>
      <c r="C9679" t="s">
        <v>1963</v>
      </c>
      <c r="D9679">
        <v>2016</v>
      </c>
    </row>
    <row r="9680" spans="1:4" x14ac:dyDescent="0.3">
      <c r="A9680" s="18" t="s">
        <v>95</v>
      </c>
      <c r="B9680" s="27">
        <v>11</v>
      </c>
      <c r="C9680" t="s">
        <v>1963</v>
      </c>
      <c r="D9680">
        <v>2016</v>
      </c>
    </row>
    <row r="9681" spans="1:4" x14ac:dyDescent="0.3">
      <c r="A9681" s="18" t="s">
        <v>95</v>
      </c>
      <c r="B9681" s="27">
        <v>11</v>
      </c>
      <c r="C9681" t="s">
        <v>1963</v>
      </c>
      <c r="D9681">
        <v>2016</v>
      </c>
    </row>
    <row r="9682" spans="1:4" x14ac:dyDescent="0.3">
      <c r="A9682" s="18" t="s">
        <v>95</v>
      </c>
      <c r="B9682" s="27">
        <v>11</v>
      </c>
      <c r="C9682" t="s">
        <v>1963</v>
      </c>
      <c r="D9682">
        <v>2016</v>
      </c>
    </row>
    <row r="9683" spans="1:4" x14ac:dyDescent="0.3">
      <c r="A9683" s="18" t="s">
        <v>95</v>
      </c>
      <c r="B9683" s="27">
        <v>11</v>
      </c>
      <c r="C9683" t="s">
        <v>1963</v>
      </c>
      <c r="D9683">
        <v>2016</v>
      </c>
    </row>
    <row r="9684" spans="1:4" x14ac:dyDescent="0.3">
      <c r="A9684" s="18" t="s">
        <v>95</v>
      </c>
      <c r="B9684" s="27">
        <v>11</v>
      </c>
      <c r="C9684" t="s">
        <v>1963</v>
      </c>
      <c r="D9684">
        <v>2016</v>
      </c>
    </row>
    <row r="9685" spans="1:4" x14ac:dyDescent="0.3">
      <c r="A9685" s="18" t="s">
        <v>95</v>
      </c>
      <c r="B9685" s="27">
        <v>11</v>
      </c>
      <c r="C9685" t="s">
        <v>1963</v>
      </c>
      <c r="D9685">
        <v>2016</v>
      </c>
    </row>
    <row r="9686" spans="1:4" x14ac:dyDescent="0.3">
      <c r="A9686" s="18" t="s">
        <v>95</v>
      </c>
      <c r="B9686" s="27">
        <v>11</v>
      </c>
      <c r="C9686" t="s">
        <v>1963</v>
      </c>
      <c r="D9686">
        <v>2016</v>
      </c>
    </row>
    <row r="9687" spans="1:4" x14ac:dyDescent="0.3">
      <c r="A9687" s="18" t="s">
        <v>95</v>
      </c>
      <c r="B9687" s="27">
        <v>11</v>
      </c>
      <c r="C9687" t="s">
        <v>1963</v>
      </c>
      <c r="D9687">
        <v>2016</v>
      </c>
    </row>
    <row r="9688" spans="1:4" x14ac:dyDescent="0.3">
      <c r="A9688" s="18" t="s">
        <v>95</v>
      </c>
      <c r="B9688" s="27">
        <v>11</v>
      </c>
      <c r="C9688" t="s">
        <v>1963</v>
      </c>
      <c r="D9688">
        <v>2016</v>
      </c>
    </row>
    <row r="9689" spans="1:4" x14ac:dyDescent="0.3">
      <c r="A9689" s="18" t="s">
        <v>95</v>
      </c>
      <c r="B9689" s="27">
        <v>11</v>
      </c>
      <c r="C9689" t="s">
        <v>1963</v>
      </c>
      <c r="D9689">
        <v>2016</v>
      </c>
    </row>
    <row r="9690" spans="1:4" x14ac:dyDescent="0.3">
      <c r="A9690" s="18" t="s">
        <v>95</v>
      </c>
      <c r="B9690" s="27">
        <v>11</v>
      </c>
      <c r="C9690" t="s">
        <v>1963</v>
      </c>
      <c r="D9690">
        <v>2016</v>
      </c>
    </row>
    <row r="9691" spans="1:4" x14ac:dyDescent="0.3">
      <c r="A9691" s="18" t="s">
        <v>95</v>
      </c>
      <c r="B9691" s="27">
        <v>11</v>
      </c>
      <c r="C9691" t="s">
        <v>1963</v>
      </c>
      <c r="D9691">
        <v>2016</v>
      </c>
    </row>
    <row r="9692" spans="1:4" x14ac:dyDescent="0.3">
      <c r="A9692" s="18" t="s">
        <v>95</v>
      </c>
      <c r="B9692" s="27">
        <v>11</v>
      </c>
      <c r="C9692" t="s">
        <v>1963</v>
      </c>
      <c r="D9692">
        <v>2016</v>
      </c>
    </row>
    <row r="9693" spans="1:4" x14ac:dyDescent="0.3">
      <c r="A9693" s="18" t="s">
        <v>95</v>
      </c>
      <c r="B9693" s="27">
        <v>11</v>
      </c>
      <c r="C9693" t="s">
        <v>1963</v>
      </c>
      <c r="D9693">
        <v>2016</v>
      </c>
    </row>
    <row r="9694" spans="1:4" x14ac:dyDescent="0.3">
      <c r="A9694" s="18" t="s">
        <v>95</v>
      </c>
      <c r="B9694" s="27">
        <v>11</v>
      </c>
      <c r="C9694" t="s">
        <v>1963</v>
      </c>
      <c r="D9694">
        <v>2016</v>
      </c>
    </row>
    <row r="9695" spans="1:4" x14ac:dyDescent="0.3">
      <c r="A9695" s="18" t="s">
        <v>95</v>
      </c>
      <c r="B9695" s="27">
        <v>11</v>
      </c>
      <c r="C9695" t="s">
        <v>1963</v>
      </c>
      <c r="D9695">
        <v>2016</v>
      </c>
    </row>
    <row r="9696" spans="1:4" x14ac:dyDescent="0.3">
      <c r="A9696" s="18" t="s">
        <v>95</v>
      </c>
      <c r="B9696" s="27">
        <v>11</v>
      </c>
      <c r="C9696" t="s">
        <v>1963</v>
      </c>
      <c r="D9696">
        <v>2016</v>
      </c>
    </row>
    <row r="9697" spans="1:4" x14ac:dyDescent="0.3">
      <c r="A9697" s="18" t="s">
        <v>95</v>
      </c>
      <c r="B9697" s="27">
        <v>11</v>
      </c>
      <c r="C9697" t="s">
        <v>1963</v>
      </c>
      <c r="D9697">
        <v>2016</v>
      </c>
    </row>
    <row r="9698" spans="1:4" x14ac:dyDescent="0.3">
      <c r="A9698" s="18" t="s">
        <v>95</v>
      </c>
      <c r="B9698" s="27">
        <v>11</v>
      </c>
      <c r="C9698" t="s">
        <v>1963</v>
      </c>
      <c r="D9698">
        <v>2016</v>
      </c>
    </row>
    <row r="9699" spans="1:4" x14ac:dyDescent="0.3">
      <c r="A9699" s="18" t="s">
        <v>95</v>
      </c>
      <c r="B9699" s="27">
        <v>11</v>
      </c>
      <c r="C9699" t="s">
        <v>1963</v>
      </c>
      <c r="D9699">
        <v>2016</v>
      </c>
    </row>
    <row r="9700" spans="1:4" x14ac:dyDescent="0.3">
      <c r="A9700" s="18" t="s">
        <v>95</v>
      </c>
      <c r="B9700" s="27">
        <v>11</v>
      </c>
      <c r="C9700" t="s">
        <v>1963</v>
      </c>
      <c r="D9700">
        <v>2016</v>
      </c>
    </row>
    <row r="9701" spans="1:4" x14ac:dyDescent="0.3">
      <c r="A9701" s="18" t="s">
        <v>95</v>
      </c>
      <c r="B9701" s="27">
        <v>11</v>
      </c>
      <c r="C9701" t="s">
        <v>1963</v>
      </c>
      <c r="D9701">
        <v>2016</v>
      </c>
    </row>
    <row r="9702" spans="1:4" x14ac:dyDescent="0.3">
      <c r="A9702" s="18" t="s">
        <v>95</v>
      </c>
      <c r="B9702" s="27">
        <v>11</v>
      </c>
      <c r="C9702" t="s">
        <v>1963</v>
      </c>
      <c r="D9702">
        <v>2016</v>
      </c>
    </row>
    <row r="9703" spans="1:4" x14ac:dyDescent="0.3">
      <c r="A9703" s="18" t="s">
        <v>95</v>
      </c>
      <c r="B9703" s="27">
        <v>11</v>
      </c>
      <c r="C9703" t="s">
        <v>1963</v>
      </c>
      <c r="D9703">
        <v>2016</v>
      </c>
    </row>
    <row r="9704" spans="1:4" x14ac:dyDescent="0.3">
      <c r="A9704" s="18" t="s">
        <v>95</v>
      </c>
      <c r="B9704" s="27">
        <v>11</v>
      </c>
      <c r="C9704" t="s">
        <v>1963</v>
      </c>
      <c r="D9704">
        <v>2016</v>
      </c>
    </row>
    <row r="9705" spans="1:4" x14ac:dyDescent="0.3">
      <c r="A9705" s="18" t="s">
        <v>95</v>
      </c>
      <c r="B9705" s="27">
        <v>11</v>
      </c>
      <c r="C9705" t="s">
        <v>1963</v>
      </c>
      <c r="D9705">
        <v>2016</v>
      </c>
    </row>
    <row r="9706" spans="1:4" x14ac:dyDescent="0.3">
      <c r="A9706" s="18" t="s">
        <v>95</v>
      </c>
      <c r="B9706" s="27">
        <v>11</v>
      </c>
      <c r="C9706" t="s">
        <v>1963</v>
      </c>
      <c r="D9706">
        <v>2016</v>
      </c>
    </row>
    <row r="9707" spans="1:4" x14ac:dyDescent="0.3">
      <c r="A9707" s="18" t="s">
        <v>95</v>
      </c>
      <c r="B9707" s="27">
        <v>11</v>
      </c>
      <c r="C9707" t="s">
        <v>1963</v>
      </c>
      <c r="D9707">
        <v>2016</v>
      </c>
    </row>
    <row r="9708" spans="1:4" x14ac:dyDescent="0.3">
      <c r="A9708" s="18" t="s">
        <v>95</v>
      </c>
      <c r="B9708" s="27">
        <v>11</v>
      </c>
      <c r="C9708" t="s">
        <v>1963</v>
      </c>
      <c r="D9708">
        <v>2016</v>
      </c>
    </row>
    <row r="9709" spans="1:4" x14ac:dyDescent="0.3">
      <c r="A9709" s="18" t="s">
        <v>95</v>
      </c>
      <c r="B9709" s="27">
        <v>11</v>
      </c>
      <c r="C9709" t="s">
        <v>1963</v>
      </c>
      <c r="D9709">
        <v>2016</v>
      </c>
    </row>
    <row r="9710" spans="1:4" x14ac:dyDescent="0.3">
      <c r="A9710" s="18" t="s">
        <v>95</v>
      </c>
      <c r="B9710" s="27">
        <v>11</v>
      </c>
      <c r="C9710" t="s">
        <v>1963</v>
      </c>
      <c r="D9710">
        <v>2016</v>
      </c>
    </row>
    <row r="9711" spans="1:4" x14ac:dyDescent="0.3">
      <c r="A9711" s="18" t="s">
        <v>95</v>
      </c>
      <c r="B9711" s="27">
        <v>11</v>
      </c>
      <c r="C9711" t="s">
        <v>1963</v>
      </c>
      <c r="D9711">
        <v>2016</v>
      </c>
    </row>
    <row r="9712" spans="1:4" x14ac:dyDescent="0.3">
      <c r="A9712" s="18" t="s">
        <v>95</v>
      </c>
      <c r="B9712" s="27">
        <v>11</v>
      </c>
      <c r="C9712" t="s">
        <v>1963</v>
      </c>
      <c r="D9712">
        <v>2016</v>
      </c>
    </row>
    <row r="9713" spans="1:4" x14ac:dyDescent="0.3">
      <c r="A9713" s="18" t="s">
        <v>95</v>
      </c>
      <c r="B9713" s="27">
        <v>11</v>
      </c>
      <c r="C9713" t="s">
        <v>1963</v>
      </c>
      <c r="D9713">
        <v>2016</v>
      </c>
    </row>
    <row r="9714" spans="1:4" x14ac:dyDescent="0.3">
      <c r="A9714" s="18" t="s">
        <v>95</v>
      </c>
      <c r="B9714" s="27">
        <v>11</v>
      </c>
      <c r="C9714" t="s">
        <v>1963</v>
      </c>
      <c r="D9714">
        <v>2016</v>
      </c>
    </row>
    <row r="9715" spans="1:4" x14ac:dyDescent="0.3">
      <c r="A9715" s="18" t="s">
        <v>95</v>
      </c>
      <c r="B9715" s="27">
        <v>11</v>
      </c>
      <c r="C9715" t="s">
        <v>1963</v>
      </c>
      <c r="D9715">
        <v>2016</v>
      </c>
    </row>
    <row r="9716" spans="1:4" x14ac:dyDescent="0.3">
      <c r="A9716" s="18" t="s">
        <v>95</v>
      </c>
      <c r="B9716" s="27">
        <v>11</v>
      </c>
      <c r="C9716" t="s">
        <v>1963</v>
      </c>
      <c r="D9716">
        <v>2016</v>
      </c>
    </row>
    <row r="9717" spans="1:4" x14ac:dyDescent="0.3">
      <c r="A9717" s="18" t="s">
        <v>95</v>
      </c>
      <c r="B9717" s="27">
        <v>11</v>
      </c>
      <c r="C9717" t="s">
        <v>1963</v>
      </c>
      <c r="D9717">
        <v>2016</v>
      </c>
    </row>
    <row r="9718" spans="1:4" x14ac:dyDescent="0.3">
      <c r="A9718" s="18" t="s">
        <v>96</v>
      </c>
      <c r="B9718" s="27">
        <v>12</v>
      </c>
      <c r="C9718" t="s">
        <v>1963</v>
      </c>
      <c r="D9718">
        <v>2016</v>
      </c>
    </row>
    <row r="9719" spans="1:4" x14ac:dyDescent="0.3">
      <c r="A9719" s="18" t="s">
        <v>96</v>
      </c>
      <c r="B9719" s="27">
        <v>12</v>
      </c>
      <c r="C9719" t="s">
        <v>1963</v>
      </c>
      <c r="D9719">
        <v>2016</v>
      </c>
    </row>
    <row r="9720" spans="1:4" x14ac:dyDescent="0.3">
      <c r="A9720" s="18" t="s">
        <v>96</v>
      </c>
      <c r="B9720" s="27">
        <v>12</v>
      </c>
      <c r="C9720" t="s">
        <v>1963</v>
      </c>
      <c r="D9720">
        <v>2016</v>
      </c>
    </row>
    <row r="9721" spans="1:4" x14ac:dyDescent="0.3">
      <c r="A9721" s="18" t="s">
        <v>96</v>
      </c>
      <c r="B9721" s="27">
        <v>12</v>
      </c>
      <c r="C9721" t="s">
        <v>1963</v>
      </c>
      <c r="D9721">
        <v>2016</v>
      </c>
    </row>
    <row r="9722" spans="1:4" x14ac:dyDescent="0.3">
      <c r="A9722" s="18" t="s">
        <v>96</v>
      </c>
      <c r="B9722" s="27">
        <v>12</v>
      </c>
      <c r="C9722" t="s">
        <v>1963</v>
      </c>
      <c r="D9722">
        <v>2016</v>
      </c>
    </row>
    <row r="9723" spans="1:4" x14ac:dyDescent="0.3">
      <c r="A9723" s="18" t="s">
        <v>96</v>
      </c>
      <c r="B9723" s="27">
        <v>12</v>
      </c>
      <c r="C9723" t="s">
        <v>1963</v>
      </c>
      <c r="D9723">
        <v>2016</v>
      </c>
    </row>
    <row r="9724" spans="1:4" x14ac:dyDescent="0.3">
      <c r="A9724" s="18" t="s">
        <v>96</v>
      </c>
      <c r="B9724" s="27">
        <v>12</v>
      </c>
      <c r="C9724" t="s">
        <v>1963</v>
      </c>
      <c r="D9724">
        <v>2016</v>
      </c>
    </row>
    <row r="9725" spans="1:4" x14ac:dyDescent="0.3">
      <c r="A9725" s="18" t="s">
        <v>96</v>
      </c>
      <c r="B9725" s="27">
        <v>12</v>
      </c>
      <c r="C9725" t="s">
        <v>1963</v>
      </c>
      <c r="D9725">
        <v>2016</v>
      </c>
    </row>
    <row r="9726" spans="1:4" x14ac:dyDescent="0.3">
      <c r="A9726" s="18" t="s">
        <v>96</v>
      </c>
      <c r="B9726" s="27">
        <v>12</v>
      </c>
      <c r="C9726" t="s">
        <v>1963</v>
      </c>
      <c r="D9726">
        <v>2016</v>
      </c>
    </row>
    <row r="9727" spans="1:4" x14ac:dyDescent="0.3">
      <c r="A9727" s="18" t="s">
        <v>96</v>
      </c>
      <c r="B9727" s="27">
        <v>12</v>
      </c>
      <c r="C9727" t="s">
        <v>1963</v>
      </c>
      <c r="D9727">
        <v>2016</v>
      </c>
    </row>
    <row r="9728" spans="1:4" x14ac:dyDescent="0.3">
      <c r="A9728" s="18" t="s">
        <v>96</v>
      </c>
      <c r="B9728" s="27">
        <v>12</v>
      </c>
      <c r="C9728" t="s">
        <v>1963</v>
      </c>
      <c r="D9728">
        <v>2016</v>
      </c>
    </row>
    <row r="9729" spans="1:4" x14ac:dyDescent="0.3">
      <c r="A9729" s="18" t="s">
        <v>96</v>
      </c>
      <c r="B9729" s="27">
        <v>12</v>
      </c>
      <c r="C9729" t="s">
        <v>1963</v>
      </c>
      <c r="D9729">
        <v>2016</v>
      </c>
    </row>
    <row r="9730" spans="1:4" x14ac:dyDescent="0.3">
      <c r="A9730" s="18" t="s">
        <v>96</v>
      </c>
      <c r="B9730" s="27">
        <v>12</v>
      </c>
      <c r="C9730" t="s">
        <v>1963</v>
      </c>
      <c r="D9730">
        <v>2016</v>
      </c>
    </row>
    <row r="9731" spans="1:4" x14ac:dyDescent="0.3">
      <c r="A9731" s="18" t="s">
        <v>96</v>
      </c>
      <c r="B9731" s="27">
        <v>12</v>
      </c>
      <c r="C9731" t="s">
        <v>1963</v>
      </c>
      <c r="D9731">
        <v>2016</v>
      </c>
    </row>
    <row r="9732" spans="1:4" x14ac:dyDescent="0.3">
      <c r="A9732" s="18" t="s">
        <v>96</v>
      </c>
      <c r="B9732" s="27">
        <v>12</v>
      </c>
      <c r="C9732" t="s">
        <v>1963</v>
      </c>
      <c r="D9732">
        <v>2016</v>
      </c>
    </row>
    <row r="9733" spans="1:4" x14ac:dyDescent="0.3">
      <c r="A9733" s="18" t="s">
        <v>96</v>
      </c>
      <c r="B9733" s="27">
        <v>12</v>
      </c>
      <c r="C9733" t="s">
        <v>1963</v>
      </c>
      <c r="D9733">
        <v>2016</v>
      </c>
    </row>
    <row r="9734" spans="1:4" x14ac:dyDescent="0.3">
      <c r="A9734" s="18" t="s">
        <v>96</v>
      </c>
      <c r="B9734" s="27">
        <v>12</v>
      </c>
      <c r="C9734" t="s">
        <v>1963</v>
      </c>
      <c r="D9734">
        <v>2016</v>
      </c>
    </row>
    <row r="9735" spans="1:4" x14ac:dyDescent="0.3">
      <c r="A9735" s="18" t="s">
        <v>96</v>
      </c>
      <c r="B9735" s="27">
        <v>12</v>
      </c>
      <c r="C9735" t="s">
        <v>1963</v>
      </c>
      <c r="D9735">
        <v>2016</v>
      </c>
    </row>
    <row r="9736" spans="1:4" x14ac:dyDescent="0.3">
      <c r="A9736" s="18" t="s">
        <v>96</v>
      </c>
      <c r="B9736" s="27">
        <v>12</v>
      </c>
      <c r="C9736" t="s">
        <v>1963</v>
      </c>
      <c r="D9736">
        <v>2016</v>
      </c>
    </row>
    <row r="9737" spans="1:4" x14ac:dyDescent="0.3">
      <c r="A9737" s="18" t="s">
        <v>96</v>
      </c>
      <c r="B9737" s="27">
        <v>12</v>
      </c>
      <c r="C9737" t="s">
        <v>1963</v>
      </c>
      <c r="D9737">
        <v>2016</v>
      </c>
    </row>
    <row r="9738" spans="1:4" x14ac:dyDescent="0.3">
      <c r="A9738" s="18" t="s">
        <v>96</v>
      </c>
      <c r="B9738" s="27">
        <v>12</v>
      </c>
      <c r="C9738" t="s">
        <v>1963</v>
      </c>
      <c r="D9738">
        <v>2016</v>
      </c>
    </row>
    <row r="9739" spans="1:4" x14ac:dyDescent="0.3">
      <c r="A9739" s="18" t="s">
        <v>96</v>
      </c>
      <c r="B9739" s="27">
        <v>12</v>
      </c>
      <c r="C9739" t="s">
        <v>1963</v>
      </c>
      <c r="D9739">
        <v>2016</v>
      </c>
    </row>
    <row r="9740" spans="1:4" x14ac:dyDescent="0.3">
      <c r="A9740" s="18" t="s">
        <v>96</v>
      </c>
      <c r="B9740" s="27">
        <v>12</v>
      </c>
      <c r="C9740" t="s">
        <v>1963</v>
      </c>
      <c r="D9740">
        <v>2016</v>
      </c>
    </row>
    <row r="9741" spans="1:4" x14ac:dyDescent="0.3">
      <c r="A9741" s="18" t="s">
        <v>96</v>
      </c>
      <c r="B9741" s="27">
        <v>12</v>
      </c>
      <c r="C9741" t="s">
        <v>1963</v>
      </c>
      <c r="D9741">
        <v>2016</v>
      </c>
    </row>
    <row r="9742" spans="1:4" x14ac:dyDescent="0.3">
      <c r="A9742" s="18" t="s">
        <v>96</v>
      </c>
      <c r="B9742" s="27">
        <v>12</v>
      </c>
      <c r="C9742" t="s">
        <v>1963</v>
      </c>
      <c r="D9742">
        <v>2016</v>
      </c>
    </row>
    <row r="9743" spans="1:4" x14ac:dyDescent="0.3">
      <c r="A9743" s="18" t="s">
        <v>96</v>
      </c>
      <c r="B9743" s="27">
        <v>12</v>
      </c>
      <c r="C9743" t="s">
        <v>1963</v>
      </c>
      <c r="D9743">
        <v>2016</v>
      </c>
    </row>
    <row r="9744" spans="1:4" x14ac:dyDescent="0.3">
      <c r="A9744" s="18" t="s">
        <v>95</v>
      </c>
      <c r="B9744" s="27">
        <v>11</v>
      </c>
      <c r="C9744" t="s">
        <v>1963</v>
      </c>
      <c r="D9744">
        <v>2016</v>
      </c>
    </row>
    <row r="9745" spans="1:4" x14ac:dyDescent="0.3">
      <c r="A9745" s="18" t="s">
        <v>95</v>
      </c>
      <c r="B9745" s="27">
        <v>11</v>
      </c>
      <c r="C9745" t="s">
        <v>1963</v>
      </c>
      <c r="D9745">
        <v>2016</v>
      </c>
    </row>
    <row r="9746" spans="1:4" x14ac:dyDescent="0.3">
      <c r="A9746" s="18" t="s">
        <v>95</v>
      </c>
      <c r="B9746" s="27">
        <v>11</v>
      </c>
      <c r="C9746" t="s">
        <v>1963</v>
      </c>
      <c r="D9746">
        <v>2016</v>
      </c>
    </row>
    <row r="9747" spans="1:4" x14ac:dyDescent="0.3">
      <c r="A9747" s="18" t="s">
        <v>95</v>
      </c>
      <c r="B9747" s="27">
        <v>11</v>
      </c>
      <c r="C9747" t="s">
        <v>1963</v>
      </c>
      <c r="D9747">
        <v>2016</v>
      </c>
    </row>
    <row r="9748" spans="1:4" x14ac:dyDescent="0.3">
      <c r="A9748" s="18" t="s">
        <v>95</v>
      </c>
      <c r="B9748" s="27">
        <v>11</v>
      </c>
      <c r="C9748" t="s">
        <v>1963</v>
      </c>
      <c r="D9748">
        <v>2016</v>
      </c>
    </row>
    <row r="9749" spans="1:4" x14ac:dyDescent="0.3">
      <c r="A9749" s="18" t="s">
        <v>96</v>
      </c>
      <c r="B9749" s="27">
        <v>12</v>
      </c>
      <c r="C9749" t="s">
        <v>1963</v>
      </c>
      <c r="D9749">
        <v>2016</v>
      </c>
    </row>
    <row r="9750" spans="1:4" x14ac:dyDescent="0.3">
      <c r="A9750" s="18" t="s">
        <v>96</v>
      </c>
      <c r="B9750" s="27">
        <v>12</v>
      </c>
      <c r="C9750" t="s">
        <v>1963</v>
      </c>
      <c r="D9750">
        <v>2016</v>
      </c>
    </row>
    <row r="9751" spans="1:4" x14ac:dyDescent="0.3">
      <c r="A9751" s="18" t="s">
        <v>96</v>
      </c>
      <c r="B9751" s="27">
        <v>12</v>
      </c>
      <c r="C9751" t="s">
        <v>1963</v>
      </c>
      <c r="D9751">
        <v>2016</v>
      </c>
    </row>
    <row r="9752" spans="1:4" x14ac:dyDescent="0.3">
      <c r="A9752" s="18" t="s">
        <v>96</v>
      </c>
      <c r="B9752" s="27">
        <v>12</v>
      </c>
      <c r="C9752" t="s">
        <v>1963</v>
      </c>
      <c r="D9752">
        <v>2016</v>
      </c>
    </row>
    <row r="9753" spans="1:4" x14ac:dyDescent="0.3">
      <c r="A9753" s="18" t="s">
        <v>96</v>
      </c>
      <c r="B9753" s="27">
        <v>12</v>
      </c>
      <c r="C9753" t="s">
        <v>1963</v>
      </c>
      <c r="D9753">
        <v>2016</v>
      </c>
    </row>
    <row r="9754" spans="1:4" x14ac:dyDescent="0.3">
      <c r="A9754" s="18" t="s">
        <v>96</v>
      </c>
      <c r="B9754" s="27">
        <v>12</v>
      </c>
      <c r="C9754" t="s">
        <v>1963</v>
      </c>
      <c r="D9754">
        <v>2016</v>
      </c>
    </row>
    <row r="9755" spans="1:4" x14ac:dyDescent="0.3">
      <c r="A9755" s="18" t="s">
        <v>96</v>
      </c>
      <c r="B9755" s="27">
        <v>12</v>
      </c>
      <c r="C9755" t="s">
        <v>1963</v>
      </c>
      <c r="D9755">
        <v>2016</v>
      </c>
    </row>
    <row r="9756" spans="1:4" x14ac:dyDescent="0.3">
      <c r="A9756" s="18" t="s">
        <v>96</v>
      </c>
      <c r="B9756" s="27">
        <v>12</v>
      </c>
      <c r="C9756" t="s">
        <v>1963</v>
      </c>
      <c r="D9756">
        <v>2016</v>
      </c>
    </row>
    <row r="9757" spans="1:4" x14ac:dyDescent="0.3">
      <c r="A9757" s="18" t="s">
        <v>96</v>
      </c>
      <c r="B9757" s="27">
        <v>12</v>
      </c>
      <c r="C9757" t="s">
        <v>1963</v>
      </c>
      <c r="D9757">
        <v>2016</v>
      </c>
    </row>
    <row r="9758" spans="1:4" x14ac:dyDescent="0.3">
      <c r="A9758" s="18" t="s">
        <v>96</v>
      </c>
      <c r="B9758" s="27">
        <v>12</v>
      </c>
      <c r="C9758" t="s">
        <v>1963</v>
      </c>
      <c r="D9758">
        <v>2016</v>
      </c>
    </row>
    <row r="9759" spans="1:4" x14ac:dyDescent="0.3">
      <c r="A9759" s="18" t="s">
        <v>96</v>
      </c>
      <c r="B9759" s="27">
        <v>12</v>
      </c>
      <c r="C9759" t="s">
        <v>1963</v>
      </c>
      <c r="D9759">
        <v>2016</v>
      </c>
    </row>
    <row r="9760" spans="1:4" x14ac:dyDescent="0.3">
      <c r="A9760" s="18" t="s">
        <v>96</v>
      </c>
      <c r="B9760" s="27">
        <v>12</v>
      </c>
      <c r="C9760" t="s">
        <v>1963</v>
      </c>
      <c r="D9760">
        <v>2016</v>
      </c>
    </row>
    <row r="9761" spans="1:4" x14ac:dyDescent="0.3">
      <c r="A9761" s="18" t="s">
        <v>96</v>
      </c>
      <c r="B9761" s="27">
        <v>12</v>
      </c>
      <c r="C9761" t="s">
        <v>1963</v>
      </c>
      <c r="D9761">
        <v>2016</v>
      </c>
    </row>
    <row r="9762" spans="1:4" x14ac:dyDescent="0.3">
      <c r="A9762" s="18" t="s">
        <v>96</v>
      </c>
      <c r="B9762" s="27">
        <v>12</v>
      </c>
      <c r="C9762" t="s">
        <v>1963</v>
      </c>
      <c r="D9762">
        <v>2016</v>
      </c>
    </row>
    <row r="9763" spans="1:4" x14ac:dyDescent="0.3">
      <c r="A9763" s="18" t="s">
        <v>96</v>
      </c>
      <c r="B9763" s="27">
        <v>12</v>
      </c>
      <c r="C9763" t="s">
        <v>1963</v>
      </c>
      <c r="D9763">
        <v>2016</v>
      </c>
    </row>
    <row r="9764" spans="1:4" x14ac:dyDescent="0.3">
      <c r="A9764" s="18" t="s">
        <v>96</v>
      </c>
      <c r="B9764" s="27">
        <v>12</v>
      </c>
      <c r="C9764" t="s">
        <v>1963</v>
      </c>
      <c r="D9764">
        <v>2016</v>
      </c>
    </row>
    <row r="9765" spans="1:4" x14ac:dyDescent="0.3">
      <c r="A9765" s="18" t="s">
        <v>96</v>
      </c>
      <c r="B9765" s="27">
        <v>12</v>
      </c>
      <c r="C9765" t="s">
        <v>1963</v>
      </c>
      <c r="D9765">
        <v>2016</v>
      </c>
    </row>
    <row r="9766" spans="1:4" x14ac:dyDescent="0.3">
      <c r="A9766" s="18" t="s">
        <v>96</v>
      </c>
      <c r="B9766" s="27">
        <v>12</v>
      </c>
      <c r="C9766" t="s">
        <v>1963</v>
      </c>
      <c r="D9766">
        <v>2016</v>
      </c>
    </row>
    <row r="9767" spans="1:4" x14ac:dyDescent="0.3">
      <c r="A9767" s="18" t="s">
        <v>96</v>
      </c>
      <c r="B9767" s="27">
        <v>12</v>
      </c>
      <c r="C9767" t="s">
        <v>1963</v>
      </c>
      <c r="D9767">
        <v>2016</v>
      </c>
    </row>
    <row r="9768" spans="1:4" x14ac:dyDescent="0.3">
      <c r="A9768" s="18" t="s">
        <v>96</v>
      </c>
      <c r="B9768" s="27">
        <v>12</v>
      </c>
      <c r="C9768" t="s">
        <v>1963</v>
      </c>
      <c r="D9768">
        <v>2016</v>
      </c>
    </row>
    <row r="9769" spans="1:4" x14ac:dyDescent="0.3">
      <c r="A9769" s="18" t="s">
        <v>96</v>
      </c>
      <c r="B9769" s="27">
        <v>12</v>
      </c>
      <c r="C9769" t="s">
        <v>1963</v>
      </c>
      <c r="D9769">
        <v>2016</v>
      </c>
    </row>
    <row r="9770" spans="1:4" x14ac:dyDescent="0.3">
      <c r="A9770" s="18" t="s">
        <v>96</v>
      </c>
      <c r="B9770" s="27">
        <v>12</v>
      </c>
      <c r="C9770" t="s">
        <v>1963</v>
      </c>
      <c r="D9770">
        <v>2016</v>
      </c>
    </row>
    <row r="9771" spans="1:4" x14ac:dyDescent="0.3">
      <c r="A9771" s="18" t="s">
        <v>96</v>
      </c>
      <c r="B9771" s="27">
        <v>12</v>
      </c>
      <c r="C9771" t="s">
        <v>1963</v>
      </c>
      <c r="D9771">
        <v>2016</v>
      </c>
    </row>
    <row r="9772" spans="1:4" x14ac:dyDescent="0.3">
      <c r="A9772" s="18" t="s">
        <v>96</v>
      </c>
      <c r="B9772" s="27">
        <v>12</v>
      </c>
      <c r="C9772" t="s">
        <v>1963</v>
      </c>
      <c r="D9772">
        <v>2016</v>
      </c>
    </row>
    <row r="9773" spans="1:4" x14ac:dyDescent="0.3">
      <c r="A9773" s="18" t="s">
        <v>96</v>
      </c>
      <c r="B9773" s="27">
        <v>12</v>
      </c>
      <c r="C9773" t="s">
        <v>1963</v>
      </c>
      <c r="D9773">
        <v>2016</v>
      </c>
    </row>
    <row r="9774" spans="1:4" x14ac:dyDescent="0.3">
      <c r="A9774" s="18" t="s">
        <v>96</v>
      </c>
      <c r="B9774" s="27">
        <v>12</v>
      </c>
      <c r="C9774" t="s">
        <v>1963</v>
      </c>
      <c r="D9774">
        <v>2016</v>
      </c>
    </row>
    <row r="9775" spans="1:4" x14ac:dyDescent="0.3">
      <c r="A9775" s="18" t="s">
        <v>96</v>
      </c>
      <c r="B9775" s="27">
        <v>12</v>
      </c>
      <c r="C9775" t="s">
        <v>1963</v>
      </c>
      <c r="D9775">
        <v>2016</v>
      </c>
    </row>
    <row r="9776" spans="1:4" x14ac:dyDescent="0.3">
      <c r="A9776" s="18" t="s">
        <v>96</v>
      </c>
      <c r="B9776" s="27">
        <v>12</v>
      </c>
      <c r="C9776" t="s">
        <v>1963</v>
      </c>
      <c r="D9776">
        <v>2016</v>
      </c>
    </row>
    <row r="9777" spans="1:4" x14ac:dyDescent="0.3">
      <c r="A9777" s="18" t="s">
        <v>96</v>
      </c>
      <c r="B9777" s="27">
        <v>12</v>
      </c>
      <c r="C9777" t="s">
        <v>1963</v>
      </c>
      <c r="D9777">
        <v>2016</v>
      </c>
    </row>
    <row r="9778" spans="1:4" x14ac:dyDescent="0.3">
      <c r="A9778" s="18" t="s">
        <v>96</v>
      </c>
      <c r="B9778" s="27">
        <v>12</v>
      </c>
      <c r="C9778" t="s">
        <v>1963</v>
      </c>
      <c r="D9778">
        <v>2016</v>
      </c>
    </row>
    <row r="9779" spans="1:4" x14ac:dyDescent="0.3">
      <c r="A9779" s="18" t="s">
        <v>96</v>
      </c>
      <c r="B9779" s="27">
        <v>12</v>
      </c>
      <c r="C9779" t="s">
        <v>1963</v>
      </c>
      <c r="D9779">
        <v>2016</v>
      </c>
    </row>
    <row r="9780" spans="1:4" x14ac:dyDescent="0.3">
      <c r="A9780" s="18" t="s">
        <v>96</v>
      </c>
      <c r="B9780" s="27">
        <v>12</v>
      </c>
      <c r="C9780" t="s">
        <v>1963</v>
      </c>
      <c r="D9780">
        <v>2016</v>
      </c>
    </row>
    <row r="9781" spans="1:4" x14ac:dyDescent="0.3">
      <c r="A9781" s="18" t="s">
        <v>96</v>
      </c>
      <c r="B9781" s="27">
        <v>12</v>
      </c>
      <c r="C9781" t="s">
        <v>1963</v>
      </c>
      <c r="D9781">
        <v>2016</v>
      </c>
    </row>
    <row r="9782" spans="1:4" x14ac:dyDescent="0.3">
      <c r="A9782" s="18" t="s">
        <v>96</v>
      </c>
      <c r="B9782" s="27">
        <v>12</v>
      </c>
      <c r="C9782" t="s">
        <v>1963</v>
      </c>
      <c r="D9782">
        <v>2016</v>
      </c>
    </row>
    <row r="9783" spans="1:4" x14ac:dyDescent="0.3">
      <c r="A9783" s="18" t="s">
        <v>96</v>
      </c>
      <c r="B9783" s="27">
        <v>12</v>
      </c>
      <c r="C9783" t="s">
        <v>1963</v>
      </c>
      <c r="D9783">
        <v>2016</v>
      </c>
    </row>
    <row r="9784" spans="1:4" x14ac:dyDescent="0.3">
      <c r="A9784" s="18" t="s">
        <v>96</v>
      </c>
      <c r="B9784" s="27">
        <v>12</v>
      </c>
      <c r="C9784" t="s">
        <v>1963</v>
      </c>
      <c r="D9784">
        <v>2016</v>
      </c>
    </row>
    <row r="9785" spans="1:4" x14ac:dyDescent="0.3">
      <c r="A9785" s="18" t="s">
        <v>96</v>
      </c>
      <c r="B9785" s="27">
        <v>12</v>
      </c>
      <c r="C9785" t="s">
        <v>1963</v>
      </c>
      <c r="D9785">
        <v>2016</v>
      </c>
    </row>
    <row r="9786" spans="1:4" x14ac:dyDescent="0.3">
      <c r="A9786" s="18" t="s">
        <v>96</v>
      </c>
      <c r="B9786" s="27">
        <v>12</v>
      </c>
      <c r="C9786" t="s">
        <v>1963</v>
      </c>
      <c r="D9786">
        <v>2016</v>
      </c>
    </row>
    <row r="9787" spans="1:4" x14ac:dyDescent="0.3">
      <c r="A9787" s="18" t="s">
        <v>96</v>
      </c>
      <c r="B9787" s="27">
        <v>12</v>
      </c>
      <c r="C9787" t="s">
        <v>1963</v>
      </c>
      <c r="D9787">
        <v>2016</v>
      </c>
    </row>
    <row r="9788" spans="1:4" x14ac:dyDescent="0.3">
      <c r="A9788" s="18" t="s">
        <v>96</v>
      </c>
      <c r="B9788" s="27">
        <v>12</v>
      </c>
      <c r="C9788" t="s">
        <v>1963</v>
      </c>
      <c r="D9788">
        <v>2016</v>
      </c>
    </row>
    <row r="9789" spans="1:4" x14ac:dyDescent="0.3">
      <c r="A9789" s="18" t="s">
        <v>96</v>
      </c>
      <c r="B9789" s="27">
        <v>12</v>
      </c>
      <c r="C9789" t="s">
        <v>1963</v>
      </c>
      <c r="D9789">
        <v>2016</v>
      </c>
    </row>
    <row r="9790" spans="1:4" x14ac:dyDescent="0.3">
      <c r="A9790" s="18" t="s">
        <v>96</v>
      </c>
      <c r="B9790" s="27">
        <v>12</v>
      </c>
      <c r="C9790" t="s">
        <v>1963</v>
      </c>
      <c r="D9790">
        <v>2016</v>
      </c>
    </row>
    <row r="9791" spans="1:4" x14ac:dyDescent="0.3">
      <c r="A9791" s="18" t="s">
        <v>96</v>
      </c>
      <c r="B9791" s="27">
        <v>12</v>
      </c>
      <c r="C9791" t="s">
        <v>1963</v>
      </c>
      <c r="D9791">
        <v>2016</v>
      </c>
    </row>
    <row r="9792" spans="1:4" x14ac:dyDescent="0.3">
      <c r="A9792" s="18" t="s">
        <v>96</v>
      </c>
      <c r="B9792" s="27">
        <v>12</v>
      </c>
      <c r="C9792" t="s">
        <v>1963</v>
      </c>
      <c r="D9792">
        <v>2016</v>
      </c>
    </row>
    <row r="9793" spans="1:4" x14ac:dyDescent="0.3">
      <c r="A9793" s="18" t="s">
        <v>96</v>
      </c>
      <c r="B9793" s="27">
        <v>12</v>
      </c>
      <c r="C9793" t="s">
        <v>1963</v>
      </c>
      <c r="D9793">
        <v>2016</v>
      </c>
    </row>
    <row r="9794" spans="1:4" x14ac:dyDescent="0.3">
      <c r="A9794" s="18" t="s">
        <v>96</v>
      </c>
      <c r="B9794" s="27">
        <v>12</v>
      </c>
      <c r="C9794" t="s">
        <v>1963</v>
      </c>
      <c r="D9794">
        <v>2016</v>
      </c>
    </row>
    <row r="9795" spans="1:4" x14ac:dyDescent="0.3">
      <c r="A9795" s="18" t="s">
        <v>96</v>
      </c>
      <c r="B9795" s="27">
        <v>12</v>
      </c>
      <c r="C9795" t="s">
        <v>1963</v>
      </c>
      <c r="D9795">
        <v>2016</v>
      </c>
    </row>
    <row r="9796" spans="1:4" x14ac:dyDescent="0.3">
      <c r="A9796" s="18" t="s">
        <v>96</v>
      </c>
      <c r="B9796" s="27">
        <v>12</v>
      </c>
      <c r="C9796" t="s">
        <v>1963</v>
      </c>
      <c r="D9796">
        <v>2016</v>
      </c>
    </row>
    <row r="9797" spans="1:4" x14ac:dyDescent="0.3">
      <c r="A9797" s="18" t="s">
        <v>96</v>
      </c>
      <c r="B9797" s="27">
        <v>12</v>
      </c>
      <c r="C9797" t="s">
        <v>1963</v>
      </c>
      <c r="D9797">
        <v>2016</v>
      </c>
    </row>
    <row r="9798" spans="1:4" x14ac:dyDescent="0.3">
      <c r="A9798" s="18" t="s">
        <v>96</v>
      </c>
      <c r="B9798" s="27">
        <v>12</v>
      </c>
      <c r="C9798" t="s">
        <v>1963</v>
      </c>
      <c r="D9798">
        <v>2016</v>
      </c>
    </row>
    <row r="9799" spans="1:4" x14ac:dyDescent="0.3">
      <c r="A9799" s="18" t="s">
        <v>96</v>
      </c>
      <c r="B9799" s="27">
        <v>12</v>
      </c>
      <c r="C9799" t="s">
        <v>1963</v>
      </c>
      <c r="D9799">
        <v>2016</v>
      </c>
    </row>
    <row r="9800" spans="1:4" x14ac:dyDescent="0.3">
      <c r="A9800" s="18" t="s">
        <v>96</v>
      </c>
      <c r="B9800" s="27">
        <v>12</v>
      </c>
      <c r="C9800" t="s">
        <v>1963</v>
      </c>
      <c r="D9800">
        <v>2016</v>
      </c>
    </row>
    <row r="9801" spans="1:4" x14ac:dyDescent="0.3">
      <c r="A9801" s="18" t="s">
        <v>96</v>
      </c>
      <c r="B9801" s="27">
        <v>12</v>
      </c>
      <c r="C9801" t="s">
        <v>1963</v>
      </c>
      <c r="D9801">
        <v>2016</v>
      </c>
    </row>
    <row r="9802" spans="1:4" x14ac:dyDescent="0.3">
      <c r="A9802" s="18" t="s">
        <v>96</v>
      </c>
      <c r="B9802" s="27">
        <v>12</v>
      </c>
      <c r="C9802" t="s">
        <v>1963</v>
      </c>
      <c r="D9802">
        <v>2016</v>
      </c>
    </row>
    <row r="9803" spans="1:4" x14ac:dyDescent="0.3">
      <c r="A9803" s="18" t="s">
        <v>96</v>
      </c>
      <c r="B9803" s="27">
        <v>12</v>
      </c>
      <c r="C9803" t="s">
        <v>1963</v>
      </c>
      <c r="D9803">
        <v>2016</v>
      </c>
    </row>
    <row r="9804" spans="1:4" x14ac:dyDescent="0.3">
      <c r="A9804" s="18" t="s">
        <v>96</v>
      </c>
      <c r="B9804" s="27">
        <v>12</v>
      </c>
      <c r="C9804" t="s">
        <v>1963</v>
      </c>
      <c r="D9804">
        <v>2016</v>
      </c>
    </row>
    <row r="9805" spans="1:4" x14ac:dyDescent="0.3">
      <c r="A9805" s="18" t="s">
        <v>96</v>
      </c>
      <c r="B9805" s="27">
        <v>12</v>
      </c>
      <c r="C9805" t="s">
        <v>1963</v>
      </c>
      <c r="D9805">
        <v>2016</v>
      </c>
    </row>
    <row r="9806" spans="1:4" x14ac:dyDescent="0.3">
      <c r="A9806" s="18" t="s">
        <v>96</v>
      </c>
      <c r="B9806" s="27">
        <v>12</v>
      </c>
      <c r="C9806" t="s">
        <v>1963</v>
      </c>
      <c r="D9806">
        <v>2016</v>
      </c>
    </row>
    <row r="9807" spans="1:4" x14ac:dyDescent="0.3">
      <c r="A9807" s="18" t="s">
        <v>96</v>
      </c>
      <c r="B9807" s="27">
        <v>12</v>
      </c>
      <c r="C9807" t="s">
        <v>1963</v>
      </c>
      <c r="D9807">
        <v>2016</v>
      </c>
    </row>
    <row r="9808" spans="1:4" x14ac:dyDescent="0.3">
      <c r="A9808" s="18" t="s">
        <v>96</v>
      </c>
      <c r="B9808" s="27">
        <v>12</v>
      </c>
      <c r="C9808" t="s">
        <v>1963</v>
      </c>
      <c r="D9808">
        <v>2016</v>
      </c>
    </row>
    <row r="9809" spans="1:4" x14ac:dyDescent="0.3">
      <c r="A9809" s="18" t="s">
        <v>96</v>
      </c>
      <c r="B9809" s="27">
        <v>12</v>
      </c>
      <c r="C9809" t="s">
        <v>1963</v>
      </c>
      <c r="D9809">
        <v>2016</v>
      </c>
    </row>
    <row r="9810" spans="1:4" x14ac:dyDescent="0.3">
      <c r="A9810" s="18" t="s">
        <v>96</v>
      </c>
      <c r="B9810" s="27">
        <v>12</v>
      </c>
      <c r="C9810" t="s">
        <v>1963</v>
      </c>
      <c r="D9810">
        <v>2016</v>
      </c>
    </row>
    <row r="9811" spans="1:4" x14ac:dyDescent="0.3">
      <c r="A9811" s="18" t="s">
        <v>96</v>
      </c>
      <c r="B9811" s="27">
        <v>12</v>
      </c>
      <c r="C9811" t="s">
        <v>1963</v>
      </c>
      <c r="D9811">
        <v>2016</v>
      </c>
    </row>
    <row r="9812" spans="1:4" x14ac:dyDescent="0.3">
      <c r="A9812" s="18" t="s">
        <v>96</v>
      </c>
      <c r="B9812" s="27">
        <v>12</v>
      </c>
      <c r="C9812" t="s">
        <v>1963</v>
      </c>
      <c r="D9812">
        <v>2016</v>
      </c>
    </row>
    <row r="9813" spans="1:4" x14ac:dyDescent="0.3">
      <c r="A9813" s="18" t="s">
        <v>96</v>
      </c>
      <c r="B9813" s="27">
        <v>12</v>
      </c>
      <c r="C9813" t="s">
        <v>1963</v>
      </c>
      <c r="D9813">
        <v>2016</v>
      </c>
    </row>
    <row r="9814" spans="1:4" x14ac:dyDescent="0.3">
      <c r="A9814" s="18" t="s">
        <v>96</v>
      </c>
      <c r="B9814" s="27">
        <v>12</v>
      </c>
      <c r="C9814" t="s">
        <v>1963</v>
      </c>
      <c r="D9814">
        <v>2016</v>
      </c>
    </row>
    <row r="9815" spans="1:4" x14ac:dyDescent="0.3">
      <c r="A9815" s="18" t="s">
        <v>96</v>
      </c>
      <c r="B9815" s="27">
        <v>12</v>
      </c>
      <c r="C9815" t="s">
        <v>1963</v>
      </c>
      <c r="D9815">
        <v>2016</v>
      </c>
    </row>
    <row r="9816" spans="1:4" x14ac:dyDescent="0.3">
      <c r="A9816" s="18" t="s">
        <v>96</v>
      </c>
      <c r="B9816" s="27">
        <v>12</v>
      </c>
      <c r="C9816" t="s">
        <v>1963</v>
      </c>
      <c r="D9816">
        <v>2016</v>
      </c>
    </row>
    <row r="9817" spans="1:4" x14ac:dyDescent="0.3">
      <c r="A9817" s="18" t="s">
        <v>96</v>
      </c>
      <c r="B9817" s="27">
        <v>12</v>
      </c>
      <c r="C9817" t="s">
        <v>1963</v>
      </c>
      <c r="D9817">
        <v>2016</v>
      </c>
    </row>
    <row r="9818" spans="1:4" x14ac:dyDescent="0.3">
      <c r="A9818" s="18" t="s">
        <v>96</v>
      </c>
      <c r="B9818" s="27">
        <v>12</v>
      </c>
      <c r="C9818" t="s">
        <v>1963</v>
      </c>
      <c r="D9818">
        <v>2016</v>
      </c>
    </row>
    <row r="9819" spans="1:4" x14ac:dyDescent="0.3">
      <c r="A9819" s="18" t="s">
        <v>96</v>
      </c>
      <c r="B9819" s="27">
        <v>12</v>
      </c>
      <c r="C9819" t="s">
        <v>1963</v>
      </c>
      <c r="D9819">
        <v>2016</v>
      </c>
    </row>
    <row r="9820" spans="1:4" x14ac:dyDescent="0.3">
      <c r="A9820" s="18" t="s">
        <v>96</v>
      </c>
      <c r="B9820" s="27">
        <v>12</v>
      </c>
      <c r="C9820" t="s">
        <v>1963</v>
      </c>
      <c r="D9820">
        <v>2016</v>
      </c>
    </row>
    <row r="9821" spans="1:4" x14ac:dyDescent="0.3">
      <c r="A9821" s="18" t="s">
        <v>96</v>
      </c>
      <c r="B9821" s="27">
        <v>12</v>
      </c>
      <c r="C9821" t="s">
        <v>1963</v>
      </c>
      <c r="D9821">
        <v>2016</v>
      </c>
    </row>
    <row r="9822" spans="1:4" x14ac:dyDescent="0.3">
      <c r="A9822" s="18" t="s">
        <v>96</v>
      </c>
      <c r="B9822" s="27">
        <v>12</v>
      </c>
      <c r="C9822" t="s">
        <v>1963</v>
      </c>
      <c r="D9822">
        <v>2016</v>
      </c>
    </row>
    <row r="9823" spans="1:4" x14ac:dyDescent="0.3">
      <c r="A9823" s="18" t="s">
        <v>96</v>
      </c>
      <c r="B9823" s="27">
        <v>12</v>
      </c>
      <c r="C9823" t="s">
        <v>1963</v>
      </c>
      <c r="D9823">
        <v>2016</v>
      </c>
    </row>
    <row r="9824" spans="1:4" x14ac:dyDescent="0.3">
      <c r="A9824" s="18" t="s">
        <v>96</v>
      </c>
      <c r="B9824" s="27">
        <v>12</v>
      </c>
      <c r="C9824" t="s">
        <v>1963</v>
      </c>
      <c r="D9824">
        <v>2016</v>
      </c>
    </row>
    <row r="9825" spans="1:4" x14ac:dyDescent="0.3">
      <c r="A9825" s="18" t="s">
        <v>96</v>
      </c>
      <c r="B9825" s="27">
        <v>12</v>
      </c>
      <c r="C9825" t="s">
        <v>1963</v>
      </c>
      <c r="D9825">
        <v>2016</v>
      </c>
    </row>
    <row r="9826" spans="1:4" x14ac:dyDescent="0.3">
      <c r="A9826" s="18" t="s">
        <v>96</v>
      </c>
      <c r="B9826" s="27">
        <v>12</v>
      </c>
      <c r="C9826" t="s">
        <v>1963</v>
      </c>
      <c r="D9826">
        <v>2016</v>
      </c>
    </row>
    <row r="9827" spans="1:4" x14ac:dyDescent="0.3">
      <c r="A9827" s="18" t="s">
        <v>96</v>
      </c>
      <c r="B9827" s="27">
        <v>12</v>
      </c>
      <c r="C9827" t="s">
        <v>1963</v>
      </c>
      <c r="D9827">
        <v>2016</v>
      </c>
    </row>
    <row r="9828" spans="1:4" x14ac:dyDescent="0.3">
      <c r="A9828" s="18" t="s">
        <v>96</v>
      </c>
      <c r="B9828" s="27">
        <v>12</v>
      </c>
      <c r="C9828" t="s">
        <v>1963</v>
      </c>
      <c r="D9828">
        <v>2016</v>
      </c>
    </row>
    <row r="9829" spans="1:4" x14ac:dyDescent="0.3">
      <c r="A9829" s="18" t="s">
        <v>96</v>
      </c>
      <c r="B9829" s="27">
        <v>12</v>
      </c>
      <c r="C9829" t="s">
        <v>1963</v>
      </c>
      <c r="D9829">
        <v>2016</v>
      </c>
    </row>
    <row r="9830" spans="1:4" x14ac:dyDescent="0.3">
      <c r="A9830" s="18" t="s">
        <v>96</v>
      </c>
      <c r="B9830" s="27">
        <v>12</v>
      </c>
      <c r="C9830" t="s">
        <v>1963</v>
      </c>
      <c r="D9830">
        <v>2016</v>
      </c>
    </row>
    <row r="9831" spans="1:4" x14ac:dyDescent="0.3">
      <c r="A9831" s="18" t="s">
        <v>96</v>
      </c>
      <c r="B9831" s="27">
        <v>12</v>
      </c>
      <c r="C9831" t="s">
        <v>1963</v>
      </c>
      <c r="D9831">
        <v>2016</v>
      </c>
    </row>
    <row r="9832" spans="1:4" x14ac:dyDescent="0.3">
      <c r="A9832" s="18" t="s">
        <v>96</v>
      </c>
      <c r="B9832" s="27">
        <v>12</v>
      </c>
      <c r="C9832" t="s">
        <v>1963</v>
      </c>
      <c r="D9832">
        <v>2016</v>
      </c>
    </row>
    <row r="9833" spans="1:4" x14ac:dyDescent="0.3">
      <c r="A9833" s="18" t="s">
        <v>96</v>
      </c>
      <c r="B9833" s="27">
        <v>12</v>
      </c>
      <c r="C9833" t="s">
        <v>1963</v>
      </c>
      <c r="D9833">
        <v>2016</v>
      </c>
    </row>
    <row r="9834" spans="1:4" x14ac:dyDescent="0.3">
      <c r="A9834" s="18" t="s">
        <v>96</v>
      </c>
      <c r="B9834" s="27">
        <v>12</v>
      </c>
      <c r="C9834" t="s">
        <v>1963</v>
      </c>
      <c r="D9834">
        <v>2016</v>
      </c>
    </row>
    <row r="9835" spans="1:4" x14ac:dyDescent="0.3">
      <c r="A9835" s="18" t="s">
        <v>96</v>
      </c>
      <c r="B9835" s="27">
        <v>12</v>
      </c>
      <c r="C9835" t="s">
        <v>1963</v>
      </c>
      <c r="D9835">
        <v>2016</v>
      </c>
    </row>
    <row r="9836" spans="1:4" x14ac:dyDescent="0.3">
      <c r="A9836" s="18" t="s">
        <v>96</v>
      </c>
      <c r="B9836" s="27">
        <v>12</v>
      </c>
      <c r="C9836" t="s">
        <v>1963</v>
      </c>
      <c r="D9836">
        <v>2016</v>
      </c>
    </row>
    <row r="9837" spans="1:4" x14ac:dyDescent="0.3">
      <c r="A9837" s="18" t="s">
        <v>96</v>
      </c>
      <c r="B9837" s="27">
        <v>12</v>
      </c>
      <c r="C9837" t="s">
        <v>1963</v>
      </c>
      <c r="D9837">
        <v>2016</v>
      </c>
    </row>
    <row r="9838" spans="1:4" x14ac:dyDescent="0.3">
      <c r="A9838" s="18" t="s">
        <v>96</v>
      </c>
      <c r="B9838" s="27">
        <v>12</v>
      </c>
      <c r="C9838" t="s">
        <v>1963</v>
      </c>
      <c r="D9838">
        <v>2016</v>
      </c>
    </row>
    <row r="9839" spans="1:4" x14ac:dyDescent="0.3">
      <c r="A9839" s="18" t="s">
        <v>96</v>
      </c>
      <c r="B9839" s="27">
        <v>12</v>
      </c>
      <c r="C9839" t="s">
        <v>1963</v>
      </c>
      <c r="D9839">
        <v>2016</v>
      </c>
    </row>
    <row r="9840" spans="1:4" x14ac:dyDescent="0.3">
      <c r="A9840" s="18" t="s">
        <v>96</v>
      </c>
      <c r="B9840" s="27">
        <v>12</v>
      </c>
      <c r="C9840" t="s">
        <v>1963</v>
      </c>
      <c r="D9840">
        <v>2016</v>
      </c>
    </row>
    <row r="9841" spans="1:4" x14ac:dyDescent="0.3">
      <c r="A9841" s="18" t="s">
        <v>96</v>
      </c>
      <c r="B9841" s="27">
        <v>12</v>
      </c>
      <c r="C9841" t="s">
        <v>1963</v>
      </c>
      <c r="D9841">
        <v>2016</v>
      </c>
    </row>
    <row r="9842" spans="1:4" x14ac:dyDescent="0.3">
      <c r="A9842" s="18" t="s">
        <v>96</v>
      </c>
      <c r="B9842" s="27">
        <v>12</v>
      </c>
      <c r="C9842" t="s">
        <v>1963</v>
      </c>
      <c r="D9842">
        <v>2016</v>
      </c>
    </row>
    <row r="9843" spans="1:4" x14ac:dyDescent="0.3">
      <c r="A9843" s="18" t="s">
        <v>96</v>
      </c>
      <c r="B9843" s="27">
        <v>12</v>
      </c>
      <c r="C9843" t="s">
        <v>1963</v>
      </c>
      <c r="D9843">
        <v>2016</v>
      </c>
    </row>
    <row r="9844" spans="1:4" x14ac:dyDescent="0.3">
      <c r="A9844" s="18" t="s">
        <v>96</v>
      </c>
      <c r="B9844" s="27">
        <v>12</v>
      </c>
      <c r="C9844" t="s">
        <v>1963</v>
      </c>
      <c r="D9844">
        <v>2016</v>
      </c>
    </row>
    <row r="9845" spans="1:4" x14ac:dyDescent="0.3">
      <c r="A9845" s="18" t="s">
        <v>96</v>
      </c>
      <c r="B9845" s="27">
        <v>12</v>
      </c>
      <c r="C9845" t="s">
        <v>1963</v>
      </c>
      <c r="D9845">
        <v>2016</v>
      </c>
    </row>
    <row r="9846" spans="1:4" x14ac:dyDescent="0.3">
      <c r="A9846" s="18" t="s">
        <v>96</v>
      </c>
      <c r="B9846" s="27">
        <v>12</v>
      </c>
      <c r="C9846" t="s">
        <v>1963</v>
      </c>
      <c r="D9846">
        <v>2016</v>
      </c>
    </row>
    <row r="9847" spans="1:4" x14ac:dyDescent="0.3">
      <c r="A9847" s="18" t="s">
        <v>96</v>
      </c>
      <c r="B9847" s="27">
        <v>12</v>
      </c>
      <c r="C9847" t="s">
        <v>1963</v>
      </c>
      <c r="D9847">
        <v>2016</v>
      </c>
    </row>
    <row r="9848" spans="1:4" x14ac:dyDescent="0.3">
      <c r="A9848" s="18" t="s">
        <v>96</v>
      </c>
      <c r="B9848" s="27">
        <v>12</v>
      </c>
      <c r="C9848" t="s">
        <v>1963</v>
      </c>
      <c r="D9848">
        <v>2016</v>
      </c>
    </row>
    <row r="9849" spans="1:4" x14ac:dyDescent="0.3">
      <c r="A9849" s="18" t="s">
        <v>96</v>
      </c>
      <c r="B9849" s="27">
        <v>12</v>
      </c>
      <c r="C9849" t="s">
        <v>1963</v>
      </c>
      <c r="D9849">
        <v>2016</v>
      </c>
    </row>
    <row r="9850" spans="1:4" x14ac:dyDescent="0.3">
      <c r="A9850" s="18" t="s">
        <v>96</v>
      </c>
      <c r="B9850" s="27">
        <v>12</v>
      </c>
      <c r="C9850" t="s">
        <v>1963</v>
      </c>
      <c r="D9850">
        <v>2016</v>
      </c>
    </row>
    <row r="9851" spans="1:4" x14ac:dyDescent="0.3">
      <c r="A9851" s="18" t="s">
        <v>96</v>
      </c>
      <c r="B9851" s="27">
        <v>12</v>
      </c>
      <c r="C9851" t="s">
        <v>1963</v>
      </c>
      <c r="D9851">
        <v>2016</v>
      </c>
    </row>
    <row r="9852" spans="1:4" x14ac:dyDescent="0.3">
      <c r="A9852" s="18" t="s">
        <v>96</v>
      </c>
      <c r="B9852" s="27">
        <v>12</v>
      </c>
      <c r="C9852" t="s">
        <v>1963</v>
      </c>
      <c r="D9852">
        <v>2016</v>
      </c>
    </row>
    <row r="9853" spans="1:4" x14ac:dyDescent="0.3">
      <c r="A9853" s="18" t="s">
        <v>96</v>
      </c>
      <c r="B9853" s="27">
        <v>12</v>
      </c>
      <c r="C9853" t="s">
        <v>1963</v>
      </c>
      <c r="D9853">
        <v>2016</v>
      </c>
    </row>
    <row r="9854" spans="1:4" x14ac:dyDescent="0.3">
      <c r="A9854" s="18" t="s">
        <v>96</v>
      </c>
      <c r="B9854" s="27">
        <v>12</v>
      </c>
      <c r="C9854" t="s">
        <v>1963</v>
      </c>
      <c r="D9854">
        <v>2016</v>
      </c>
    </row>
    <row r="9855" spans="1:4" x14ac:dyDescent="0.3">
      <c r="A9855" s="18" t="s">
        <v>96</v>
      </c>
      <c r="B9855" s="27">
        <v>12</v>
      </c>
      <c r="C9855" t="s">
        <v>1963</v>
      </c>
      <c r="D9855">
        <v>2016</v>
      </c>
    </row>
    <row r="9856" spans="1:4" x14ac:dyDescent="0.3">
      <c r="A9856" s="18" t="s">
        <v>96</v>
      </c>
      <c r="B9856" s="27">
        <v>12</v>
      </c>
      <c r="C9856" t="s">
        <v>1963</v>
      </c>
      <c r="D9856">
        <v>2016</v>
      </c>
    </row>
    <row r="9857" spans="1:4" x14ac:dyDescent="0.3">
      <c r="A9857" s="18" t="s">
        <v>96</v>
      </c>
      <c r="B9857" s="27">
        <v>12</v>
      </c>
      <c r="C9857" t="s">
        <v>1963</v>
      </c>
      <c r="D9857">
        <v>2016</v>
      </c>
    </row>
    <row r="9858" spans="1:4" x14ac:dyDescent="0.3">
      <c r="A9858" s="18" t="s">
        <v>96</v>
      </c>
      <c r="B9858" s="27">
        <v>12</v>
      </c>
      <c r="C9858" t="s">
        <v>1963</v>
      </c>
      <c r="D9858">
        <v>2016</v>
      </c>
    </row>
    <row r="9859" spans="1:4" x14ac:dyDescent="0.3">
      <c r="A9859" s="18" t="s">
        <v>96</v>
      </c>
      <c r="B9859" s="27">
        <v>12</v>
      </c>
      <c r="C9859" t="s">
        <v>1963</v>
      </c>
      <c r="D9859">
        <v>2016</v>
      </c>
    </row>
    <row r="9860" spans="1:4" x14ac:dyDescent="0.3">
      <c r="A9860" s="18" t="s">
        <v>194</v>
      </c>
      <c r="B9860" s="27">
        <v>13</v>
      </c>
      <c r="C9860" t="s">
        <v>1963</v>
      </c>
      <c r="D9860">
        <v>2016</v>
      </c>
    </row>
    <row r="9861" spans="1:4" x14ac:dyDescent="0.3">
      <c r="A9861" s="18" t="s">
        <v>194</v>
      </c>
      <c r="B9861" s="27">
        <v>13</v>
      </c>
      <c r="C9861" t="s">
        <v>1963</v>
      </c>
      <c r="D9861">
        <v>2016</v>
      </c>
    </row>
    <row r="9862" spans="1:4" x14ac:dyDescent="0.3">
      <c r="A9862" s="18" t="s">
        <v>194</v>
      </c>
      <c r="B9862" s="27">
        <v>13</v>
      </c>
      <c r="C9862" t="s">
        <v>1963</v>
      </c>
      <c r="D9862">
        <v>2016</v>
      </c>
    </row>
    <row r="9863" spans="1:4" x14ac:dyDescent="0.3">
      <c r="A9863" s="18" t="s">
        <v>194</v>
      </c>
      <c r="B9863" s="27">
        <v>13</v>
      </c>
      <c r="C9863" t="s">
        <v>1963</v>
      </c>
      <c r="D9863">
        <v>2016</v>
      </c>
    </row>
    <row r="9864" spans="1:4" x14ac:dyDescent="0.3">
      <c r="A9864" s="18" t="s">
        <v>194</v>
      </c>
      <c r="B9864" s="27">
        <v>13</v>
      </c>
      <c r="C9864" t="s">
        <v>1963</v>
      </c>
      <c r="D9864">
        <v>2016</v>
      </c>
    </row>
    <row r="9865" spans="1:4" x14ac:dyDescent="0.3">
      <c r="A9865" s="18" t="s">
        <v>194</v>
      </c>
      <c r="B9865" s="27">
        <v>13</v>
      </c>
      <c r="C9865" t="s">
        <v>1963</v>
      </c>
      <c r="D9865">
        <v>2016</v>
      </c>
    </row>
    <row r="9866" spans="1:4" x14ac:dyDescent="0.3">
      <c r="A9866" s="18" t="s">
        <v>194</v>
      </c>
      <c r="B9866" s="27">
        <v>13</v>
      </c>
      <c r="C9866" t="s">
        <v>1963</v>
      </c>
      <c r="D9866">
        <v>2016</v>
      </c>
    </row>
    <row r="9867" spans="1:4" x14ac:dyDescent="0.3">
      <c r="A9867" s="18" t="s">
        <v>194</v>
      </c>
      <c r="B9867" s="27">
        <v>13</v>
      </c>
      <c r="C9867" t="s">
        <v>1963</v>
      </c>
      <c r="D9867">
        <v>2016</v>
      </c>
    </row>
    <row r="9868" spans="1:4" x14ac:dyDescent="0.3">
      <c r="A9868" s="18" t="s">
        <v>194</v>
      </c>
      <c r="B9868" s="27">
        <v>13</v>
      </c>
      <c r="C9868" t="s">
        <v>1963</v>
      </c>
      <c r="D9868">
        <v>2016</v>
      </c>
    </row>
    <row r="9869" spans="1:4" x14ac:dyDescent="0.3">
      <c r="A9869" s="18" t="s">
        <v>194</v>
      </c>
      <c r="B9869" s="27">
        <v>13</v>
      </c>
      <c r="C9869" t="s">
        <v>1963</v>
      </c>
      <c r="D9869">
        <v>2016</v>
      </c>
    </row>
    <row r="9870" spans="1:4" x14ac:dyDescent="0.3">
      <c r="A9870" s="18" t="s">
        <v>194</v>
      </c>
      <c r="B9870" s="27">
        <v>13</v>
      </c>
      <c r="C9870" t="s">
        <v>1963</v>
      </c>
      <c r="D9870">
        <v>2016</v>
      </c>
    </row>
    <row r="9871" spans="1:4" x14ac:dyDescent="0.3">
      <c r="A9871" s="18" t="s">
        <v>194</v>
      </c>
      <c r="B9871" s="27">
        <v>13</v>
      </c>
      <c r="C9871" t="s">
        <v>1963</v>
      </c>
      <c r="D9871">
        <v>2016</v>
      </c>
    </row>
    <row r="9872" spans="1:4" x14ac:dyDescent="0.3">
      <c r="A9872" s="18" t="s">
        <v>194</v>
      </c>
      <c r="B9872" s="27">
        <v>13</v>
      </c>
      <c r="C9872" t="s">
        <v>1963</v>
      </c>
      <c r="D9872">
        <v>2016</v>
      </c>
    </row>
    <row r="9873" spans="1:4" x14ac:dyDescent="0.3">
      <c r="A9873" s="18" t="s">
        <v>194</v>
      </c>
      <c r="B9873" s="27">
        <v>13</v>
      </c>
      <c r="C9873" t="s">
        <v>1963</v>
      </c>
      <c r="D9873">
        <v>2016</v>
      </c>
    </row>
    <row r="9874" spans="1:4" x14ac:dyDescent="0.3">
      <c r="A9874" s="18" t="s">
        <v>194</v>
      </c>
      <c r="B9874" s="27">
        <v>13</v>
      </c>
      <c r="C9874" t="s">
        <v>1963</v>
      </c>
      <c r="D9874">
        <v>2016</v>
      </c>
    </row>
    <row r="9875" spans="1:4" x14ac:dyDescent="0.3">
      <c r="A9875" s="18" t="s">
        <v>194</v>
      </c>
      <c r="B9875" s="27">
        <v>13</v>
      </c>
      <c r="C9875" t="s">
        <v>1963</v>
      </c>
      <c r="D9875">
        <v>2016</v>
      </c>
    </row>
    <row r="9876" spans="1:4" x14ac:dyDescent="0.3">
      <c r="A9876" s="18" t="s">
        <v>96</v>
      </c>
      <c r="B9876" s="27">
        <v>12</v>
      </c>
      <c r="C9876" t="s">
        <v>1963</v>
      </c>
      <c r="D9876">
        <v>2016</v>
      </c>
    </row>
    <row r="9877" spans="1:4" x14ac:dyDescent="0.3">
      <c r="A9877" s="18" t="s">
        <v>96</v>
      </c>
      <c r="B9877" s="27">
        <v>12</v>
      </c>
      <c r="C9877" t="s">
        <v>1963</v>
      </c>
      <c r="D9877">
        <v>2016</v>
      </c>
    </row>
    <row r="9878" spans="1:4" x14ac:dyDescent="0.3">
      <c r="A9878" s="18" t="s">
        <v>125</v>
      </c>
      <c r="B9878" s="27">
        <v>8</v>
      </c>
      <c r="C9878" t="s">
        <v>1963</v>
      </c>
      <c r="D9878">
        <v>2016</v>
      </c>
    </row>
    <row r="9879" spans="1:4" x14ac:dyDescent="0.3">
      <c r="A9879" s="18" t="s">
        <v>125</v>
      </c>
      <c r="B9879" s="27">
        <v>8</v>
      </c>
      <c r="C9879" t="s">
        <v>1963</v>
      </c>
      <c r="D9879">
        <v>2016</v>
      </c>
    </row>
    <row r="9880" spans="1:4" x14ac:dyDescent="0.3">
      <c r="A9880" s="18" t="s">
        <v>125</v>
      </c>
      <c r="B9880" s="27">
        <v>8</v>
      </c>
      <c r="C9880" t="s">
        <v>1963</v>
      </c>
      <c r="D9880">
        <v>2016</v>
      </c>
    </row>
    <row r="9881" spans="1:4" x14ac:dyDescent="0.3">
      <c r="A9881" s="18" t="s">
        <v>125</v>
      </c>
      <c r="B9881" s="27">
        <v>8</v>
      </c>
      <c r="C9881" t="s">
        <v>1963</v>
      </c>
      <c r="D9881">
        <v>2016</v>
      </c>
    </row>
    <row r="9882" spans="1:4" x14ac:dyDescent="0.3">
      <c r="A9882" s="18" t="s">
        <v>125</v>
      </c>
      <c r="B9882" s="27">
        <v>8</v>
      </c>
      <c r="C9882" t="s">
        <v>1963</v>
      </c>
      <c r="D9882">
        <v>2016</v>
      </c>
    </row>
    <row r="9883" spans="1:4" x14ac:dyDescent="0.3">
      <c r="A9883" s="18" t="s">
        <v>125</v>
      </c>
      <c r="B9883" s="27">
        <v>8</v>
      </c>
      <c r="C9883" t="s">
        <v>1963</v>
      </c>
      <c r="D9883">
        <v>2016</v>
      </c>
    </row>
    <row r="9884" spans="1:4" x14ac:dyDescent="0.3">
      <c r="A9884" s="18" t="s">
        <v>125</v>
      </c>
      <c r="B9884" s="27">
        <v>8</v>
      </c>
      <c r="C9884" t="s">
        <v>1963</v>
      </c>
      <c r="D9884">
        <v>2016</v>
      </c>
    </row>
    <row r="9885" spans="1:4" x14ac:dyDescent="0.3">
      <c r="A9885" s="18" t="s">
        <v>125</v>
      </c>
      <c r="B9885" s="27">
        <v>8</v>
      </c>
      <c r="C9885" t="s">
        <v>1963</v>
      </c>
      <c r="D9885">
        <v>2016</v>
      </c>
    </row>
    <row r="9886" spans="1:4" x14ac:dyDescent="0.3">
      <c r="A9886" s="18" t="s">
        <v>125</v>
      </c>
      <c r="B9886" s="27">
        <v>8</v>
      </c>
      <c r="C9886" t="s">
        <v>1963</v>
      </c>
      <c r="D9886">
        <v>2016</v>
      </c>
    </row>
    <row r="9887" spans="1:4" x14ac:dyDescent="0.3">
      <c r="A9887" s="18" t="s">
        <v>125</v>
      </c>
      <c r="B9887" s="27">
        <v>8</v>
      </c>
      <c r="C9887" t="s">
        <v>1963</v>
      </c>
      <c r="D9887">
        <v>2016</v>
      </c>
    </row>
    <row r="9888" spans="1:4" x14ac:dyDescent="0.3">
      <c r="A9888" s="18" t="s">
        <v>125</v>
      </c>
      <c r="B9888" s="27">
        <v>8</v>
      </c>
      <c r="C9888" t="s">
        <v>1963</v>
      </c>
      <c r="D9888">
        <v>2016</v>
      </c>
    </row>
    <row r="9889" spans="1:4" x14ac:dyDescent="0.3">
      <c r="A9889" s="18" t="s">
        <v>125</v>
      </c>
      <c r="B9889" s="27">
        <v>8</v>
      </c>
      <c r="C9889" t="s">
        <v>1963</v>
      </c>
      <c r="D9889">
        <v>2016</v>
      </c>
    </row>
    <row r="9890" spans="1:4" x14ac:dyDescent="0.3">
      <c r="A9890" s="18" t="s">
        <v>125</v>
      </c>
      <c r="B9890" s="27">
        <v>8</v>
      </c>
      <c r="C9890" t="s">
        <v>1963</v>
      </c>
      <c r="D9890">
        <v>2016</v>
      </c>
    </row>
    <row r="9891" spans="1:4" x14ac:dyDescent="0.3">
      <c r="A9891" s="18" t="s">
        <v>125</v>
      </c>
      <c r="B9891" s="27">
        <v>8</v>
      </c>
      <c r="C9891" t="s">
        <v>1963</v>
      </c>
      <c r="D9891">
        <v>2016</v>
      </c>
    </row>
    <row r="9892" spans="1:4" x14ac:dyDescent="0.3">
      <c r="A9892" s="18" t="s">
        <v>125</v>
      </c>
      <c r="B9892" s="27">
        <v>8</v>
      </c>
      <c r="C9892" t="s">
        <v>1963</v>
      </c>
      <c r="D9892">
        <v>2016</v>
      </c>
    </row>
    <row r="9893" spans="1:4" x14ac:dyDescent="0.3">
      <c r="A9893" s="18" t="s">
        <v>125</v>
      </c>
      <c r="B9893" s="27">
        <v>8</v>
      </c>
      <c r="C9893" t="s">
        <v>1963</v>
      </c>
      <c r="D9893">
        <v>2016</v>
      </c>
    </row>
    <row r="9894" spans="1:4" x14ac:dyDescent="0.3">
      <c r="A9894" s="18" t="s">
        <v>125</v>
      </c>
      <c r="B9894" s="27">
        <v>8</v>
      </c>
      <c r="C9894" t="s">
        <v>1963</v>
      </c>
      <c r="D9894">
        <v>2016</v>
      </c>
    </row>
    <row r="9895" spans="1:4" x14ac:dyDescent="0.3">
      <c r="A9895" s="18" t="s">
        <v>125</v>
      </c>
      <c r="B9895" s="27">
        <v>8</v>
      </c>
      <c r="C9895" t="s">
        <v>1963</v>
      </c>
      <c r="D9895">
        <v>2016</v>
      </c>
    </row>
    <row r="9896" spans="1:4" x14ac:dyDescent="0.3">
      <c r="A9896" s="18" t="s">
        <v>125</v>
      </c>
      <c r="B9896" s="27">
        <v>8</v>
      </c>
      <c r="C9896" t="s">
        <v>1963</v>
      </c>
      <c r="D9896">
        <v>2016</v>
      </c>
    </row>
    <row r="9897" spans="1:4" x14ac:dyDescent="0.3">
      <c r="A9897" s="18" t="s">
        <v>125</v>
      </c>
      <c r="B9897" s="27">
        <v>8</v>
      </c>
      <c r="C9897" t="s">
        <v>1963</v>
      </c>
      <c r="D9897">
        <v>2016</v>
      </c>
    </row>
    <row r="9898" spans="1:4" x14ac:dyDescent="0.3">
      <c r="A9898" s="18" t="s">
        <v>125</v>
      </c>
      <c r="B9898" s="27">
        <v>8</v>
      </c>
      <c r="C9898" t="s">
        <v>1963</v>
      </c>
      <c r="D9898">
        <v>2016</v>
      </c>
    </row>
    <row r="9899" spans="1:4" x14ac:dyDescent="0.3">
      <c r="A9899" s="18" t="s">
        <v>125</v>
      </c>
      <c r="B9899" s="27">
        <v>8</v>
      </c>
      <c r="C9899" t="s">
        <v>1963</v>
      </c>
      <c r="D9899">
        <v>2016</v>
      </c>
    </row>
    <row r="9900" spans="1:4" x14ac:dyDescent="0.3">
      <c r="A9900" s="18" t="s">
        <v>125</v>
      </c>
      <c r="B9900" s="27">
        <v>8</v>
      </c>
      <c r="C9900" t="s">
        <v>1963</v>
      </c>
      <c r="D9900">
        <v>2016</v>
      </c>
    </row>
    <row r="9901" spans="1:4" x14ac:dyDescent="0.3">
      <c r="A9901" s="18" t="s">
        <v>125</v>
      </c>
      <c r="B9901" s="27">
        <v>8</v>
      </c>
      <c r="C9901" t="s">
        <v>1963</v>
      </c>
      <c r="D9901">
        <v>2016</v>
      </c>
    </row>
    <row r="9902" spans="1:4" x14ac:dyDescent="0.3">
      <c r="A9902" s="18" t="s">
        <v>125</v>
      </c>
      <c r="B9902" s="27">
        <v>8</v>
      </c>
      <c r="C9902" t="s">
        <v>1963</v>
      </c>
      <c r="D9902">
        <v>2016</v>
      </c>
    </row>
    <row r="9903" spans="1:4" x14ac:dyDescent="0.3">
      <c r="A9903" s="18" t="s">
        <v>125</v>
      </c>
      <c r="B9903" s="27">
        <v>8</v>
      </c>
      <c r="C9903" t="s">
        <v>1963</v>
      </c>
      <c r="D9903">
        <v>2016</v>
      </c>
    </row>
    <row r="9904" spans="1:4" x14ac:dyDescent="0.3">
      <c r="A9904" s="18" t="s">
        <v>125</v>
      </c>
      <c r="B9904" s="27">
        <v>8</v>
      </c>
      <c r="C9904" t="s">
        <v>1963</v>
      </c>
      <c r="D9904">
        <v>2016</v>
      </c>
    </row>
    <row r="9905" spans="1:4" x14ac:dyDescent="0.3">
      <c r="A9905" s="18" t="s">
        <v>125</v>
      </c>
      <c r="B9905" s="27">
        <v>8</v>
      </c>
      <c r="C9905" t="s">
        <v>1963</v>
      </c>
      <c r="D9905">
        <v>2016</v>
      </c>
    </row>
    <row r="9906" spans="1:4" x14ac:dyDescent="0.3">
      <c r="A9906" s="18" t="s">
        <v>125</v>
      </c>
      <c r="B9906" s="27">
        <v>8</v>
      </c>
      <c r="C9906" t="s">
        <v>1963</v>
      </c>
      <c r="D9906">
        <v>2016</v>
      </c>
    </row>
    <row r="9907" spans="1:4" x14ac:dyDescent="0.3">
      <c r="A9907" s="18" t="s">
        <v>125</v>
      </c>
      <c r="B9907" s="27">
        <v>8</v>
      </c>
      <c r="C9907" t="s">
        <v>1963</v>
      </c>
      <c r="D9907">
        <v>2016</v>
      </c>
    </row>
    <row r="9908" spans="1:4" x14ac:dyDescent="0.3">
      <c r="A9908" s="18" t="s">
        <v>125</v>
      </c>
      <c r="B9908" s="27">
        <v>8</v>
      </c>
      <c r="C9908" t="s">
        <v>1963</v>
      </c>
      <c r="D9908">
        <v>2016</v>
      </c>
    </row>
    <row r="9909" spans="1:4" x14ac:dyDescent="0.3">
      <c r="A9909" s="18" t="s">
        <v>125</v>
      </c>
      <c r="B9909" s="27">
        <v>8</v>
      </c>
      <c r="C9909" t="s">
        <v>1963</v>
      </c>
      <c r="D9909">
        <v>2016</v>
      </c>
    </row>
    <row r="9910" spans="1:4" x14ac:dyDescent="0.3">
      <c r="A9910" s="18" t="s">
        <v>125</v>
      </c>
      <c r="B9910" s="27">
        <v>8</v>
      </c>
      <c r="C9910" t="s">
        <v>1963</v>
      </c>
      <c r="D9910">
        <v>2016</v>
      </c>
    </row>
    <row r="9911" spans="1:4" x14ac:dyDescent="0.3">
      <c r="A9911" s="18" t="s">
        <v>125</v>
      </c>
      <c r="B9911" s="27">
        <v>8</v>
      </c>
      <c r="C9911" t="s">
        <v>1963</v>
      </c>
      <c r="D9911">
        <v>2016</v>
      </c>
    </row>
    <row r="9912" spans="1:4" x14ac:dyDescent="0.3">
      <c r="A9912" s="18" t="s">
        <v>125</v>
      </c>
      <c r="B9912" s="27">
        <v>8</v>
      </c>
      <c r="C9912" t="s">
        <v>1963</v>
      </c>
      <c r="D9912">
        <v>2016</v>
      </c>
    </row>
    <row r="9913" spans="1:4" x14ac:dyDescent="0.3">
      <c r="A9913" s="18" t="s">
        <v>125</v>
      </c>
      <c r="B9913" s="27">
        <v>8</v>
      </c>
      <c r="C9913" t="s">
        <v>1963</v>
      </c>
      <c r="D9913">
        <v>2016</v>
      </c>
    </row>
    <row r="9914" spans="1:4" x14ac:dyDescent="0.3">
      <c r="A9914" s="18" t="s">
        <v>125</v>
      </c>
      <c r="B9914" s="27">
        <v>8</v>
      </c>
      <c r="C9914" t="s">
        <v>1963</v>
      </c>
      <c r="D9914">
        <v>2016</v>
      </c>
    </row>
    <row r="9915" spans="1:4" x14ac:dyDescent="0.3">
      <c r="A9915" s="18" t="s">
        <v>125</v>
      </c>
      <c r="B9915" s="27">
        <v>8</v>
      </c>
      <c r="C9915" t="s">
        <v>1963</v>
      </c>
      <c r="D9915">
        <v>2016</v>
      </c>
    </row>
    <row r="9916" spans="1:4" x14ac:dyDescent="0.3">
      <c r="A9916" s="18" t="s">
        <v>125</v>
      </c>
      <c r="B9916" s="27">
        <v>8</v>
      </c>
      <c r="C9916" t="s">
        <v>1963</v>
      </c>
      <c r="D9916">
        <v>2016</v>
      </c>
    </row>
    <row r="9917" spans="1:4" x14ac:dyDescent="0.3">
      <c r="A9917" s="18" t="s">
        <v>125</v>
      </c>
      <c r="B9917" s="27">
        <v>8</v>
      </c>
      <c r="C9917" t="s">
        <v>1963</v>
      </c>
      <c r="D9917">
        <v>2016</v>
      </c>
    </row>
    <row r="9918" spans="1:4" x14ac:dyDescent="0.3">
      <c r="A9918" s="18" t="s">
        <v>125</v>
      </c>
      <c r="B9918" s="27">
        <v>8</v>
      </c>
      <c r="C9918" t="s">
        <v>1963</v>
      </c>
      <c r="D9918">
        <v>2016</v>
      </c>
    </row>
    <row r="9919" spans="1:4" x14ac:dyDescent="0.3">
      <c r="A9919" s="18" t="s">
        <v>125</v>
      </c>
      <c r="B9919" s="27">
        <v>8</v>
      </c>
      <c r="C9919" t="s">
        <v>1963</v>
      </c>
      <c r="D9919">
        <v>2016</v>
      </c>
    </row>
    <row r="9920" spans="1:4" x14ac:dyDescent="0.3">
      <c r="A9920" s="18" t="s">
        <v>125</v>
      </c>
      <c r="B9920" s="27">
        <v>8</v>
      </c>
      <c r="C9920" t="s">
        <v>1963</v>
      </c>
      <c r="D9920">
        <v>2016</v>
      </c>
    </row>
    <row r="9921" spans="1:4" x14ac:dyDescent="0.3">
      <c r="A9921" s="18" t="s">
        <v>125</v>
      </c>
      <c r="B9921" s="27">
        <v>8</v>
      </c>
      <c r="C9921" t="s">
        <v>1963</v>
      </c>
      <c r="D9921">
        <v>2016</v>
      </c>
    </row>
    <row r="9922" spans="1:4" x14ac:dyDescent="0.3">
      <c r="A9922" s="18" t="s">
        <v>125</v>
      </c>
      <c r="B9922" s="27">
        <v>8</v>
      </c>
      <c r="C9922" t="s">
        <v>1963</v>
      </c>
      <c r="D9922">
        <v>2016</v>
      </c>
    </row>
    <row r="9923" spans="1:4" x14ac:dyDescent="0.3">
      <c r="A9923" s="18" t="s">
        <v>125</v>
      </c>
      <c r="B9923" s="27">
        <v>8</v>
      </c>
      <c r="C9923" t="s">
        <v>1963</v>
      </c>
      <c r="D9923">
        <v>2016</v>
      </c>
    </row>
    <row r="9924" spans="1:4" x14ac:dyDescent="0.3">
      <c r="A9924" s="18" t="s">
        <v>125</v>
      </c>
      <c r="B9924" s="27">
        <v>8</v>
      </c>
      <c r="C9924" t="s">
        <v>1963</v>
      </c>
      <c r="D9924">
        <v>2016</v>
      </c>
    </row>
    <row r="9925" spans="1:4" x14ac:dyDescent="0.3">
      <c r="A9925" s="18" t="s">
        <v>125</v>
      </c>
      <c r="B9925" s="27">
        <v>8</v>
      </c>
      <c r="C9925" t="s">
        <v>1963</v>
      </c>
      <c r="D9925">
        <v>2016</v>
      </c>
    </row>
    <row r="9926" spans="1:4" x14ac:dyDescent="0.3">
      <c r="A9926" s="18" t="s">
        <v>91</v>
      </c>
      <c r="B9926" s="27">
        <v>15</v>
      </c>
      <c r="C9926" t="s">
        <v>1963</v>
      </c>
      <c r="D9926">
        <v>2016</v>
      </c>
    </row>
    <row r="9927" spans="1:4" x14ac:dyDescent="0.3">
      <c r="A9927" s="18" t="s">
        <v>91</v>
      </c>
      <c r="B9927" s="27">
        <v>15</v>
      </c>
      <c r="C9927" t="s">
        <v>1963</v>
      </c>
      <c r="D9927">
        <v>2016</v>
      </c>
    </row>
    <row r="9928" spans="1:4" x14ac:dyDescent="0.3">
      <c r="A9928" s="18" t="s">
        <v>91</v>
      </c>
      <c r="B9928" s="27">
        <v>15</v>
      </c>
      <c r="C9928" t="s">
        <v>1963</v>
      </c>
      <c r="D9928">
        <v>2016</v>
      </c>
    </row>
    <row r="9929" spans="1:4" x14ac:dyDescent="0.3">
      <c r="A9929" s="18" t="s">
        <v>91</v>
      </c>
      <c r="B9929" s="27">
        <v>15</v>
      </c>
      <c r="C9929" t="s">
        <v>1963</v>
      </c>
      <c r="D9929">
        <v>2016</v>
      </c>
    </row>
    <row r="9930" spans="1:4" x14ac:dyDescent="0.3">
      <c r="A9930" s="18" t="s">
        <v>91</v>
      </c>
      <c r="B9930" s="27">
        <v>15</v>
      </c>
      <c r="C9930" t="s">
        <v>1963</v>
      </c>
      <c r="D9930">
        <v>2016</v>
      </c>
    </row>
    <row r="9931" spans="1:4" x14ac:dyDescent="0.3">
      <c r="A9931" s="18" t="s">
        <v>91</v>
      </c>
      <c r="B9931" s="27">
        <v>15</v>
      </c>
      <c r="C9931" t="s">
        <v>1963</v>
      </c>
      <c r="D9931">
        <v>2016</v>
      </c>
    </row>
    <row r="9932" spans="1:4" x14ac:dyDescent="0.3">
      <c r="A9932" s="18" t="s">
        <v>91</v>
      </c>
      <c r="B9932" s="27">
        <v>15</v>
      </c>
      <c r="C9932" t="s">
        <v>1963</v>
      </c>
      <c r="D9932">
        <v>2016</v>
      </c>
    </row>
    <row r="9933" spans="1:4" x14ac:dyDescent="0.3">
      <c r="A9933" s="18" t="s">
        <v>91</v>
      </c>
      <c r="B9933" s="27">
        <v>15</v>
      </c>
      <c r="C9933" t="s">
        <v>1963</v>
      </c>
      <c r="D9933">
        <v>2016</v>
      </c>
    </row>
    <row r="9934" spans="1:4" x14ac:dyDescent="0.3">
      <c r="A9934" s="18" t="s">
        <v>91</v>
      </c>
      <c r="B9934" s="27">
        <v>15</v>
      </c>
      <c r="C9934" t="s">
        <v>1963</v>
      </c>
      <c r="D9934">
        <v>2016</v>
      </c>
    </row>
    <row r="9935" spans="1:4" x14ac:dyDescent="0.3">
      <c r="A9935" s="18" t="s">
        <v>91</v>
      </c>
      <c r="B9935" s="27">
        <v>15</v>
      </c>
      <c r="C9935" t="s">
        <v>1963</v>
      </c>
      <c r="D9935">
        <v>2016</v>
      </c>
    </row>
    <row r="9936" spans="1:4" x14ac:dyDescent="0.3">
      <c r="A9936" s="18" t="s">
        <v>91</v>
      </c>
      <c r="B9936" s="27">
        <v>15</v>
      </c>
      <c r="C9936" t="s">
        <v>1963</v>
      </c>
      <c r="D9936">
        <v>2016</v>
      </c>
    </row>
    <row r="9937" spans="1:4" x14ac:dyDescent="0.3">
      <c r="A9937" s="18" t="s">
        <v>91</v>
      </c>
      <c r="B9937" s="27">
        <v>15</v>
      </c>
      <c r="C9937" t="s">
        <v>1963</v>
      </c>
      <c r="D9937">
        <v>2016</v>
      </c>
    </row>
    <row r="9938" spans="1:4" x14ac:dyDescent="0.3">
      <c r="A9938" s="18" t="s">
        <v>91</v>
      </c>
      <c r="B9938" s="27">
        <v>15</v>
      </c>
      <c r="C9938" t="s">
        <v>1963</v>
      </c>
      <c r="D9938">
        <v>2016</v>
      </c>
    </row>
    <row r="9939" spans="1:4" x14ac:dyDescent="0.3">
      <c r="A9939" s="18" t="s">
        <v>91</v>
      </c>
      <c r="B9939" s="27">
        <v>15</v>
      </c>
      <c r="C9939" t="s">
        <v>1963</v>
      </c>
      <c r="D9939">
        <v>2016</v>
      </c>
    </row>
    <row r="9940" spans="1:4" x14ac:dyDescent="0.3">
      <c r="A9940" s="18" t="s">
        <v>91</v>
      </c>
      <c r="B9940" s="27">
        <v>15</v>
      </c>
      <c r="C9940" t="s">
        <v>1963</v>
      </c>
      <c r="D9940">
        <v>2016</v>
      </c>
    </row>
    <row r="9941" spans="1:4" x14ac:dyDescent="0.3">
      <c r="A9941" s="18" t="s">
        <v>91</v>
      </c>
      <c r="B9941" s="27">
        <v>15</v>
      </c>
      <c r="C9941" t="s">
        <v>1963</v>
      </c>
      <c r="D9941">
        <v>2016</v>
      </c>
    </row>
    <row r="9942" spans="1:4" x14ac:dyDescent="0.3">
      <c r="A9942" s="18" t="s">
        <v>91</v>
      </c>
      <c r="B9942" s="27">
        <v>15</v>
      </c>
      <c r="C9942" t="s">
        <v>1963</v>
      </c>
      <c r="D9942">
        <v>2016</v>
      </c>
    </row>
    <row r="9943" spans="1:4" x14ac:dyDescent="0.3">
      <c r="A9943" s="18" t="s">
        <v>91</v>
      </c>
      <c r="B9943" s="27">
        <v>15</v>
      </c>
      <c r="C9943" t="s">
        <v>1963</v>
      </c>
      <c r="D9943">
        <v>2016</v>
      </c>
    </row>
    <row r="9944" spans="1:4" x14ac:dyDescent="0.3">
      <c r="A9944" s="18" t="s">
        <v>91</v>
      </c>
      <c r="B9944" s="27">
        <v>15</v>
      </c>
      <c r="C9944" t="s">
        <v>1963</v>
      </c>
      <c r="D9944">
        <v>2016</v>
      </c>
    </row>
    <row r="9945" spans="1:4" x14ac:dyDescent="0.3">
      <c r="A9945" s="18" t="s">
        <v>91</v>
      </c>
      <c r="B9945" s="27">
        <v>15</v>
      </c>
      <c r="C9945" t="s">
        <v>1963</v>
      </c>
      <c r="D9945">
        <v>2016</v>
      </c>
    </row>
    <row r="9946" spans="1:4" x14ac:dyDescent="0.3">
      <c r="A9946" s="18" t="s">
        <v>91</v>
      </c>
      <c r="B9946" s="27">
        <v>15</v>
      </c>
      <c r="C9946" t="s">
        <v>1963</v>
      </c>
      <c r="D9946">
        <v>2016</v>
      </c>
    </row>
    <row r="9947" spans="1:4" x14ac:dyDescent="0.3">
      <c r="A9947" s="18" t="s">
        <v>91</v>
      </c>
      <c r="B9947" s="27">
        <v>15</v>
      </c>
      <c r="C9947" t="s">
        <v>1963</v>
      </c>
      <c r="D9947">
        <v>2016</v>
      </c>
    </row>
    <row r="9948" spans="1:4" x14ac:dyDescent="0.3">
      <c r="A9948" s="18" t="s">
        <v>91</v>
      </c>
      <c r="B9948" s="27">
        <v>15</v>
      </c>
      <c r="C9948" t="s">
        <v>1963</v>
      </c>
      <c r="D9948">
        <v>2016</v>
      </c>
    </row>
    <row r="9949" spans="1:4" x14ac:dyDescent="0.3">
      <c r="A9949" s="18" t="s">
        <v>91</v>
      </c>
      <c r="B9949" s="27">
        <v>15</v>
      </c>
      <c r="C9949" t="s">
        <v>1963</v>
      </c>
      <c r="D9949">
        <v>2016</v>
      </c>
    </row>
    <row r="9950" spans="1:4" x14ac:dyDescent="0.3">
      <c r="A9950" s="18" t="s">
        <v>91</v>
      </c>
      <c r="B9950" s="27">
        <v>15</v>
      </c>
      <c r="C9950" t="s">
        <v>1963</v>
      </c>
      <c r="D9950">
        <v>2016</v>
      </c>
    </row>
    <row r="9951" spans="1:4" x14ac:dyDescent="0.3">
      <c r="A9951" s="18" t="s">
        <v>91</v>
      </c>
      <c r="B9951" s="27">
        <v>15</v>
      </c>
      <c r="C9951" t="s">
        <v>1963</v>
      </c>
      <c r="D9951">
        <v>2016</v>
      </c>
    </row>
    <row r="9952" spans="1:4" x14ac:dyDescent="0.3">
      <c r="A9952" s="18" t="s">
        <v>91</v>
      </c>
      <c r="B9952" s="27">
        <v>15</v>
      </c>
      <c r="C9952" t="s">
        <v>1963</v>
      </c>
      <c r="D9952">
        <v>2016</v>
      </c>
    </row>
    <row r="9953" spans="1:4" x14ac:dyDescent="0.3">
      <c r="A9953" s="18" t="s">
        <v>91</v>
      </c>
      <c r="B9953" s="27">
        <v>15</v>
      </c>
      <c r="C9953" t="s">
        <v>1963</v>
      </c>
      <c r="D9953">
        <v>2016</v>
      </c>
    </row>
    <row r="9954" spans="1:4" x14ac:dyDescent="0.3">
      <c r="A9954" s="18" t="s">
        <v>91</v>
      </c>
      <c r="B9954" s="27">
        <v>15</v>
      </c>
      <c r="C9954" t="s">
        <v>1963</v>
      </c>
      <c r="D9954">
        <v>2016</v>
      </c>
    </row>
    <row r="9955" spans="1:4" x14ac:dyDescent="0.3">
      <c r="A9955" s="18" t="s">
        <v>91</v>
      </c>
      <c r="B9955" s="27">
        <v>15</v>
      </c>
      <c r="C9955" t="s">
        <v>1963</v>
      </c>
      <c r="D9955">
        <v>2016</v>
      </c>
    </row>
    <row r="9956" spans="1:4" x14ac:dyDescent="0.3">
      <c r="A9956" s="18" t="s">
        <v>91</v>
      </c>
      <c r="B9956" s="27">
        <v>15</v>
      </c>
      <c r="C9956" t="s">
        <v>1963</v>
      </c>
      <c r="D9956">
        <v>2016</v>
      </c>
    </row>
    <row r="9957" spans="1:4" x14ac:dyDescent="0.3">
      <c r="A9957" s="18" t="s">
        <v>91</v>
      </c>
      <c r="B9957" s="27">
        <v>15</v>
      </c>
      <c r="C9957" t="s">
        <v>1963</v>
      </c>
      <c r="D9957">
        <v>2016</v>
      </c>
    </row>
    <row r="9958" spans="1:4" x14ac:dyDescent="0.3">
      <c r="A9958" s="18" t="s">
        <v>91</v>
      </c>
      <c r="B9958" s="27">
        <v>15</v>
      </c>
      <c r="C9958" t="s">
        <v>1963</v>
      </c>
      <c r="D9958">
        <v>2016</v>
      </c>
    </row>
    <row r="9959" spans="1:4" x14ac:dyDescent="0.3">
      <c r="A9959" s="18" t="s">
        <v>91</v>
      </c>
      <c r="B9959" s="27">
        <v>15</v>
      </c>
      <c r="C9959" t="s">
        <v>1963</v>
      </c>
      <c r="D9959">
        <v>2016</v>
      </c>
    </row>
    <row r="9960" spans="1:4" x14ac:dyDescent="0.3">
      <c r="A9960" s="18" t="s">
        <v>91</v>
      </c>
      <c r="B9960" s="27">
        <v>15</v>
      </c>
      <c r="C9960" t="s">
        <v>1963</v>
      </c>
      <c r="D9960">
        <v>2016</v>
      </c>
    </row>
    <row r="9961" spans="1:4" x14ac:dyDescent="0.3">
      <c r="A9961" s="18" t="s">
        <v>91</v>
      </c>
      <c r="B9961" s="27">
        <v>15</v>
      </c>
      <c r="C9961" t="s">
        <v>1963</v>
      </c>
      <c r="D9961">
        <v>2016</v>
      </c>
    </row>
    <row r="9962" spans="1:4" x14ac:dyDescent="0.3">
      <c r="A9962" s="18" t="s">
        <v>91</v>
      </c>
      <c r="B9962" s="27">
        <v>15</v>
      </c>
      <c r="C9962" t="s">
        <v>1963</v>
      </c>
      <c r="D9962">
        <v>2016</v>
      </c>
    </row>
    <row r="9963" spans="1:4" x14ac:dyDescent="0.3">
      <c r="A9963" s="18" t="s">
        <v>91</v>
      </c>
      <c r="B9963" s="27">
        <v>15</v>
      </c>
      <c r="C9963" t="s">
        <v>1963</v>
      </c>
      <c r="D9963">
        <v>2016</v>
      </c>
    </row>
    <row r="9964" spans="1:4" x14ac:dyDescent="0.3">
      <c r="A9964" s="18" t="s">
        <v>91</v>
      </c>
      <c r="B9964" s="27">
        <v>15</v>
      </c>
      <c r="C9964" t="s">
        <v>1963</v>
      </c>
      <c r="D9964">
        <v>2016</v>
      </c>
    </row>
    <row r="9965" spans="1:4" x14ac:dyDescent="0.3">
      <c r="A9965" s="18" t="s">
        <v>91</v>
      </c>
      <c r="B9965" s="27">
        <v>15</v>
      </c>
      <c r="C9965" t="s">
        <v>1963</v>
      </c>
      <c r="D9965">
        <v>2016</v>
      </c>
    </row>
    <row r="9966" spans="1:4" x14ac:dyDescent="0.3">
      <c r="A9966" s="18" t="s">
        <v>91</v>
      </c>
      <c r="B9966" s="27">
        <v>15</v>
      </c>
      <c r="C9966" t="s">
        <v>1963</v>
      </c>
      <c r="D9966">
        <v>2016</v>
      </c>
    </row>
    <row r="9967" spans="1:4" x14ac:dyDescent="0.3">
      <c r="A9967" s="18" t="s">
        <v>91</v>
      </c>
      <c r="B9967" s="27">
        <v>15</v>
      </c>
      <c r="C9967" t="s">
        <v>1963</v>
      </c>
      <c r="D9967">
        <v>2016</v>
      </c>
    </row>
    <row r="9968" spans="1:4" x14ac:dyDescent="0.3">
      <c r="A9968" s="18" t="s">
        <v>91</v>
      </c>
      <c r="B9968" s="27">
        <v>15</v>
      </c>
      <c r="C9968" t="s">
        <v>1963</v>
      </c>
      <c r="D9968">
        <v>2016</v>
      </c>
    </row>
    <row r="9969" spans="1:4" x14ac:dyDescent="0.3">
      <c r="A9969" s="18" t="s">
        <v>91</v>
      </c>
      <c r="B9969" s="27">
        <v>15</v>
      </c>
      <c r="C9969" t="s">
        <v>1963</v>
      </c>
      <c r="D9969">
        <v>2016</v>
      </c>
    </row>
    <row r="9970" spans="1:4" x14ac:dyDescent="0.3">
      <c r="A9970" s="18" t="s">
        <v>91</v>
      </c>
      <c r="B9970" s="27">
        <v>15</v>
      </c>
      <c r="C9970" t="s">
        <v>1963</v>
      </c>
      <c r="D9970">
        <v>2016</v>
      </c>
    </row>
    <row r="9971" spans="1:4" x14ac:dyDescent="0.3">
      <c r="A9971" s="18" t="s">
        <v>91</v>
      </c>
      <c r="B9971" s="27">
        <v>15</v>
      </c>
      <c r="C9971" t="s">
        <v>1963</v>
      </c>
      <c r="D9971">
        <v>2016</v>
      </c>
    </row>
    <row r="9972" spans="1:4" x14ac:dyDescent="0.3">
      <c r="A9972" s="18" t="s">
        <v>91</v>
      </c>
      <c r="B9972" s="27">
        <v>15</v>
      </c>
      <c r="C9972" t="s">
        <v>1963</v>
      </c>
      <c r="D9972">
        <v>2016</v>
      </c>
    </row>
    <row r="9973" spans="1:4" x14ac:dyDescent="0.3">
      <c r="A9973" s="18" t="s">
        <v>91</v>
      </c>
      <c r="B9973" s="27">
        <v>15</v>
      </c>
      <c r="C9973" t="s">
        <v>1963</v>
      </c>
      <c r="D9973">
        <v>2016</v>
      </c>
    </row>
    <row r="9974" spans="1:4" x14ac:dyDescent="0.3">
      <c r="A9974" s="18" t="s">
        <v>91</v>
      </c>
      <c r="B9974" s="27">
        <v>15</v>
      </c>
      <c r="C9974" t="s">
        <v>1963</v>
      </c>
      <c r="D9974">
        <v>2016</v>
      </c>
    </row>
    <row r="9975" spans="1:4" x14ac:dyDescent="0.3">
      <c r="A9975" s="18" t="s">
        <v>91</v>
      </c>
      <c r="B9975" s="27">
        <v>15</v>
      </c>
      <c r="C9975" t="s">
        <v>1963</v>
      </c>
      <c r="D9975">
        <v>2016</v>
      </c>
    </row>
    <row r="9976" spans="1:4" x14ac:dyDescent="0.3">
      <c r="A9976" s="18" t="s">
        <v>91</v>
      </c>
      <c r="B9976" s="27">
        <v>15</v>
      </c>
      <c r="C9976" t="s">
        <v>1963</v>
      </c>
      <c r="D9976">
        <v>2016</v>
      </c>
    </row>
    <row r="9977" spans="1:4" x14ac:dyDescent="0.3">
      <c r="A9977" s="18" t="s">
        <v>91</v>
      </c>
      <c r="B9977" s="27">
        <v>15</v>
      </c>
      <c r="C9977" t="s">
        <v>1963</v>
      </c>
      <c r="D9977">
        <v>2016</v>
      </c>
    </row>
    <row r="9978" spans="1:4" x14ac:dyDescent="0.3">
      <c r="A9978" s="18" t="s">
        <v>91</v>
      </c>
      <c r="B9978" s="27">
        <v>15</v>
      </c>
      <c r="C9978" t="s">
        <v>1963</v>
      </c>
      <c r="D9978">
        <v>2016</v>
      </c>
    </row>
    <row r="9979" spans="1:4" x14ac:dyDescent="0.3">
      <c r="A9979" s="18" t="s">
        <v>91</v>
      </c>
      <c r="B9979" s="27">
        <v>15</v>
      </c>
      <c r="C9979" t="s">
        <v>1963</v>
      </c>
      <c r="D9979">
        <v>2016</v>
      </c>
    </row>
    <row r="9980" spans="1:4" x14ac:dyDescent="0.3">
      <c r="A9980" s="18" t="s">
        <v>91</v>
      </c>
      <c r="B9980" s="27">
        <v>15</v>
      </c>
      <c r="C9980" t="s">
        <v>1963</v>
      </c>
      <c r="D9980">
        <v>2016</v>
      </c>
    </row>
    <row r="9981" spans="1:4" x14ac:dyDescent="0.3">
      <c r="A9981" s="18" t="s">
        <v>91</v>
      </c>
      <c r="B9981" s="27">
        <v>15</v>
      </c>
      <c r="C9981" t="s">
        <v>1963</v>
      </c>
      <c r="D9981">
        <v>2016</v>
      </c>
    </row>
    <row r="9982" spans="1:4" x14ac:dyDescent="0.3">
      <c r="A9982" s="18" t="s">
        <v>91</v>
      </c>
      <c r="B9982" s="27">
        <v>15</v>
      </c>
      <c r="C9982" t="s">
        <v>1963</v>
      </c>
      <c r="D9982">
        <v>2016</v>
      </c>
    </row>
    <row r="9983" spans="1:4" x14ac:dyDescent="0.3">
      <c r="A9983" s="18" t="s">
        <v>91</v>
      </c>
      <c r="B9983" s="27">
        <v>15</v>
      </c>
      <c r="C9983" t="s">
        <v>1963</v>
      </c>
      <c r="D9983">
        <v>2016</v>
      </c>
    </row>
    <row r="9984" spans="1:4" x14ac:dyDescent="0.3">
      <c r="A9984" s="18" t="s">
        <v>91</v>
      </c>
      <c r="B9984" s="27">
        <v>15</v>
      </c>
      <c r="C9984" t="s">
        <v>1963</v>
      </c>
      <c r="D9984">
        <v>2016</v>
      </c>
    </row>
    <row r="9985" spans="1:4" x14ac:dyDescent="0.3">
      <c r="A9985" s="18" t="s">
        <v>91</v>
      </c>
      <c r="B9985" s="27">
        <v>15</v>
      </c>
      <c r="C9985" t="s">
        <v>1963</v>
      </c>
      <c r="D9985">
        <v>2016</v>
      </c>
    </row>
    <row r="9986" spans="1:4" x14ac:dyDescent="0.3">
      <c r="A9986" s="18" t="s">
        <v>91</v>
      </c>
      <c r="B9986" s="27">
        <v>15</v>
      </c>
      <c r="C9986" t="s">
        <v>1963</v>
      </c>
      <c r="D9986">
        <v>2016</v>
      </c>
    </row>
    <row r="9987" spans="1:4" x14ac:dyDescent="0.3">
      <c r="A9987" s="18" t="s">
        <v>91</v>
      </c>
      <c r="B9987" s="27">
        <v>15</v>
      </c>
      <c r="C9987" t="s">
        <v>1963</v>
      </c>
      <c r="D9987">
        <v>2016</v>
      </c>
    </row>
    <row r="9988" spans="1:4" x14ac:dyDescent="0.3">
      <c r="A9988" s="18" t="s">
        <v>91</v>
      </c>
      <c r="B9988" s="27">
        <v>15</v>
      </c>
      <c r="C9988" t="s">
        <v>1963</v>
      </c>
      <c r="D9988">
        <v>2016</v>
      </c>
    </row>
    <row r="9989" spans="1:4" x14ac:dyDescent="0.3">
      <c r="A9989" s="18" t="s">
        <v>91</v>
      </c>
      <c r="B9989" s="27">
        <v>15</v>
      </c>
      <c r="C9989" t="s">
        <v>1963</v>
      </c>
      <c r="D9989">
        <v>2016</v>
      </c>
    </row>
    <row r="9990" spans="1:4" x14ac:dyDescent="0.3">
      <c r="A9990" s="18" t="s">
        <v>91</v>
      </c>
      <c r="B9990" s="27">
        <v>15</v>
      </c>
      <c r="C9990" t="s">
        <v>1963</v>
      </c>
      <c r="D9990">
        <v>2016</v>
      </c>
    </row>
    <row r="9991" spans="1:4" x14ac:dyDescent="0.3">
      <c r="A9991" s="18" t="s">
        <v>91</v>
      </c>
      <c r="B9991" s="27">
        <v>15</v>
      </c>
      <c r="C9991" t="s">
        <v>1963</v>
      </c>
      <c r="D9991">
        <v>2016</v>
      </c>
    </row>
    <row r="9992" spans="1:4" x14ac:dyDescent="0.3">
      <c r="A9992" s="18" t="s">
        <v>91</v>
      </c>
      <c r="B9992" s="27">
        <v>15</v>
      </c>
      <c r="C9992" t="s">
        <v>1963</v>
      </c>
      <c r="D9992">
        <v>2016</v>
      </c>
    </row>
    <row r="9993" spans="1:4" x14ac:dyDescent="0.3">
      <c r="A9993" s="18" t="s">
        <v>91</v>
      </c>
      <c r="B9993" s="27">
        <v>15</v>
      </c>
      <c r="C9993" t="s">
        <v>1963</v>
      </c>
      <c r="D9993">
        <v>2016</v>
      </c>
    </row>
    <row r="9994" spans="1:4" x14ac:dyDescent="0.3">
      <c r="A9994" s="18" t="s">
        <v>91</v>
      </c>
      <c r="B9994" s="27">
        <v>15</v>
      </c>
      <c r="C9994" t="s">
        <v>1963</v>
      </c>
      <c r="D9994">
        <v>2016</v>
      </c>
    </row>
    <row r="9995" spans="1:4" x14ac:dyDescent="0.3">
      <c r="A9995" s="18" t="s">
        <v>91</v>
      </c>
      <c r="B9995" s="27">
        <v>15</v>
      </c>
      <c r="C9995" t="s">
        <v>1963</v>
      </c>
      <c r="D9995">
        <v>2016</v>
      </c>
    </row>
    <row r="9996" spans="1:4" x14ac:dyDescent="0.3">
      <c r="A9996" s="18" t="s">
        <v>91</v>
      </c>
      <c r="B9996" s="27">
        <v>15</v>
      </c>
      <c r="C9996" t="s">
        <v>1963</v>
      </c>
      <c r="D9996">
        <v>2016</v>
      </c>
    </row>
    <row r="9997" spans="1:4" x14ac:dyDescent="0.3">
      <c r="A9997" s="18" t="s">
        <v>91</v>
      </c>
      <c r="B9997" s="27">
        <v>15</v>
      </c>
      <c r="C9997" t="s">
        <v>1963</v>
      </c>
      <c r="D9997">
        <v>2016</v>
      </c>
    </row>
    <row r="9998" spans="1:4" x14ac:dyDescent="0.3">
      <c r="A9998" s="18" t="s">
        <v>91</v>
      </c>
      <c r="B9998" s="27">
        <v>15</v>
      </c>
      <c r="C9998" t="s">
        <v>1963</v>
      </c>
      <c r="D9998">
        <v>2016</v>
      </c>
    </row>
    <row r="9999" spans="1:4" x14ac:dyDescent="0.3">
      <c r="A9999" s="18" t="s">
        <v>91</v>
      </c>
      <c r="B9999" s="27">
        <v>15</v>
      </c>
      <c r="C9999" t="s">
        <v>1963</v>
      </c>
      <c r="D9999">
        <v>2016</v>
      </c>
    </row>
    <row r="10000" spans="1:4" x14ac:dyDescent="0.3">
      <c r="A10000" s="18" t="s">
        <v>91</v>
      </c>
      <c r="B10000" s="27">
        <v>15</v>
      </c>
      <c r="C10000" t="s">
        <v>1963</v>
      </c>
      <c r="D10000">
        <v>2016</v>
      </c>
    </row>
    <row r="10001" spans="1:4" x14ac:dyDescent="0.3">
      <c r="A10001" s="18" t="s">
        <v>91</v>
      </c>
      <c r="B10001" s="27">
        <v>15</v>
      </c>
      <c r="C10001" t="s">
        <v>1963</v>
      </c>
      <c r="D10001">
        <v>2016</v>
      </c>
    </row>
    <row r="10002" spans="1:4" x14ac:dyDescent="0.3">
      <c r="A10002" s="18" t="s">
        <v>91</v>
      </c>
      <c r="B10002" s="27">
        <v>15</v>
      </c>
      <c r="C10002" t="s">
        <v>1963</v>
      </c>
      <c r="D10002">
        <v>2016</v>
      </c>
    </row>
    <row r="10003" spans="1:4" x14ac:dyDescent="0.3">
      <c r="A10003" s="18" t="s">
        <v>91</v>
      </c>
      <c r="B10003" s="27">
        <v>15</v>
      </c>
      <c r="C10003" t="s">
        <v>1963</v>
      </c>
      <c r="D10003">
        <v>2016</v>
      </c>
    </row>
    <row r="10004" spans="1:4" x14ac:dyDescent="0.3">
      <c r="A10004" s="18" t="s">
        <v>91</v>
      </c>
      <c r="B10004" s="27">
        <v>15</v>
      </c>
      <c r="C10004" t="s">
        <v>1963</v>
      </c>
      <c r="D10004">
        <v>2016</v>
      </c>
    </row>
    <row r="10005" spans="1:4" x14ac:dyDescent="0.3">
      <c r="A10005" s="18" t="s">
        <v>91</v>
      </c>
      <c r="B10005" s="27">
        <v>15</v>
      </c>
      <c r="C10005" t="s">
        <v>1963</v>
      </c>
      <c r="D10005">
        <v>2016</v>
      </c>
    </row>
    <row r="10006" spans="1:4" x14ac:dyDescent="0.3">
      <c r="A10006" s="18" t="s">
        <v>91</v>
      </c>
      <c r="B10006" s="27">
        <v>15</v>
      </c>
      <c r="C10006" t="s">
        <v>1963</v>
      </c>
      <c r="D10006">
        <v>2016</v>
      </c>
    </row>
    <row r="10007" spans="1:4" x14ac:dyDescent="0.3">
      <c r="A10007" s="18" t="s">
        <v>91</v>
      </c>
      <c r="B10007" s="27">
        <v>15</v>
      </c>
      <c r="C10007" t="s">
        <v>1963</v>
      </c>
      <c r="D10007">
        <v>2016</v>
      </c>
    </row>
    <row r="10008" spans="1:4" x14ac:dyDescent="0.3">
      <c r="A10008" s="18" t="s">
        <v>91</v>
      </c>
      <c r="B10008" s="27">
        <v>15</v>
      </c>
      <c r="C10008" t="s">
        <v>1963</v>
      </c>
      <c r="D10008">
        <v>2016</v>
      </c>
    </row>
    <row r="10009" spans="1:4" x14ac:dyDescent="0.3">
      <c r="A10009" s="18" t="s">
        <v>91</v>
      </c>
      <c r="B10009" s="27">
        <v>15</v>
      </c>
      <c r="C10009" t="s">
        <v>1963</v>
      </c>
      <c r="D10009">
        <v>2016</v>
      </c>
    </row>
    <row r="10010" spans="1:4" x14ac:dyDescent="0.3">
      <c r="A10010" s="18" t="s">
        <v>91</v>
      </c>
      <c r="B10010" s="27">
        <v>15</v>
      </c>
      <c r="C10010" t="s">
        <v>1963</v>
      </c>
      <c r="D10010">
        <v>2016</v>
      </c>
    </row>
    <row r="10011" spans="1:4" x14ac:dyDescent="0.3">
      <c r="A10011" s="18" t="s">
        <v>91</v>
      </c>
      <c r="B10011" s="27">
        <v>15</v>
      </c>
      <c r="C10011" t="s">
        <v>1963</v>
      </c>
      <c r="D10011">
        <v>2016</v>
      </c>
    </row>
    <row r="10012" spans="1:4" x14ac:dyDescent="0.3">
      <c r="A10012" s="18" t="s">
        <v>91</v>
      </c>
      <c r="B10012" s="27">
        <v>15</v>
      </c>
      <c r="C10012" t="s">
        <v>1963</v>
      </c>
      <c r="D10012">
        <v>2016</v>
      </c>
    </row>
    <row r="10013" spans="1:4" x14ac:dyDescent="0.3">
      <c r="A10013" s="18" t="s">
        <v>91</v>
      </c>
      <c r="B10013" s="27">
        <v>15</v>
      </c>
      <c r="C10013" t="s">
        <v>1963</v>
      </c>
      <c r="D10013">
        <v>2016</v>
      </c>
    </row>
    <row r="10014" spans="1:4" x14ac:dyDescent="0.3">
      <c r="A10014" s="18" t="s">
        <v>91</v>
      </c>
      <c r="B10014" s="27">
        <v>15</v>
      </c>
      <c r="C10014" t="s">
        <v>1963</v>
      </c>
      <c r="D10014">
        <v>2016</v>
      </c>
    </row>
    <row r="10015" spans="1:4" x14ac:dyDescent="0.3">
      <c r="A10015" s="18" t="s">
        <v>91</v>
      </c>
      <c r="B10015" s="27">
        <v>15</v>
      </c>
      <c r="C10015" t="s">
        <v>1963</v>
      </c>
      <c r="D10015">
        <v>2016</v>
      </c>
    </row>
    <row r="10016" spans="1:4" x14ac:dyDescent="0.3">
      <c r="A10016" s="18" t="s">
        <v>91</v>
      </c>
      <c r="B10016" s="27">
        <v>15</v>
      </c>
      <c r="C10016" t="s">
        <v>1963</v>
      </c>
      <c r="D10016">
        <v>2016</v>
      </c>
    </row>
    <row r="10017" spans="1:4" x14ac:dyDescent="0.3">
      <c r="A10017" s="18" t="s">
        <v>91</v>
      </c>
      <c r="B10017" s="27">
        <v>15</v>
      </c>
      <c r="C10017" t="s">
        <v>1963</v>
      </c>
      <c r="D10017">
        <v>2016</v>
      </c>
    </row>
    <row r="10018" spans="1:4" x14ac:dyDescent="0.3">
      <c r="A10018" s="18" t="s">
        <v>91</v>
      </c>
      <c r="B10018" s="27">
        <v>15</v>
      </c>
      <c r="C10018" t="s">
        <v>1963</v>
      </c>
      <c r="D10018">
        <v>2016</v>
      </c>
    </row>
    <row r="10019" spans="1:4" x14ac:dyDescent="0.3">
      <c r="A10019" s="18" t="s">
        <v>91</v>
      </c>
      <c r="B10019" s="27">
        <v>15</v>
      </c>
      <c r="C10019" t="s">
        <v>1963</v>
      </c>
      <c r="D10019">
        <v>2016</v>
      </c>
    </row>
    <row r="10020" spans="1:4" x14ac:dyDescent="0.3">
      <c r="A10020" s="18" t="s">
        <v>91</v>
      </c>
      <c r="B10020" s="27">
        <v>15</v>
      </c>
      <c r="C10020" t="s">
        <v>1963</v>
      </c>
      <c r="D10020">
        <v>2016</v>
      </c>
    </row>
    <row r="10021" spans="1:4" x14ac:dyDescent="0.3">
      <c r="A10021" s="18" t="s">
        <v>91</v>
      </c>
      <c r="B10021" s="27">
        <v>15</v>
      </c>
      <c r="C10021" t="s">
        <v>1963</v>
      </c>
      <c r="D10021">
        <v>2016</v>
      </c>
    </row>
    <row r="10022" spans="1:4" x14ac:dyDescent="0.3">
      <c r="A10022" s="18" t="s">
        <v>91</v>
      </c>
      <c r="B10022" s="27">
        <v>15</v>
      </c>
      <c r="C10022" t="s">
        <v>1963</v>
      </c>
      <c r="D10022">
        <v>2016</v>
      </c>
    </row>
    <row r="10023" spans="1:4" x14ac:dyDescent="0.3">
      <c r="A10023" s="18" t="s">
        <v>91</v>
      </c>
      <c r="B10023" s="27">
        <v>15</v>
      </c>
      <c r="C10023" t="s">
        <v>1963</v>
      </c>
      <c r="D10023">
        <v>2016</v>
      </c>
    </row>
    <row r="10024" spans="1:4" x14ac:dyDescent="0.3">
      <c r="A10024" s="18" t="s">
        <v>91</v>
      </c>
      <c r="B10024" s="27">
        <v>15</v>
      </c>
      <c r="C10024" t="s">
        <v>1963</v>
      </c>
      <c r="D10024">
        <v>2016</v>
      </c>
    </row>
    <row r="10025" spans="1:4" x14ac:dyDescent="0.3">
      <c r="A10025" s="18" t="s">
        <v>91</v>
      </c>
      <c r="B10025" s="27">
        <v>15</v>
      </c>
      <c r="C10025" t="s">
        <v>1963</v>
      </c>
      <c r="D10025">
        <v>2016</v>
      </c>
    </row>
    <row r="10026" spans="1:4" x14ac:dyDescent="0.3">
      <c r="A10026" s="18" t="s">
        <v>91</v>
      </c>
      <c r="B10026" s="27">
        <v>15</v>
      </c>
      <c r="C10026" t="s">
        <v>1963</v>
      </c>
      <c r="D10026">
        <v>2016</v>
      </c>
    </row>
    <row r="10027" spans="1:4" x14ac:dyDescent="0.3">
      <c r="A10027" s="18" t="s">
        <v>91</v>
      </c>
      <c r="B10027" s="27">
        <v>15</v>
      </c>
      <c r="C10027" t="s">
        <v>1963</v>
      </c>
      <c r="D10027">
        <v>2016</v>
      </c>
    </row>
    <row r="10028" spans="1:4" x14ac:dyDescent="0.3">
      <c r="A10028" s="18" t="s">
        <v>91</v>
      </c>
      <c r="B10028" s="27">
        <v>15</v>
      </c>
      <c r="C10028" t="s">
        <v>1963</v>
      </c>
      <c r="D10028">
        <v>2016</v>
      </c>
    </row>
    <row r="10029" spans="1:4" x14ac:dyDescent="0.3">
      <c r="A10029" s="18" t="s">
        <v>91</v>
      </c>
      <c r="B10029" s="27">
        <v>15</v>
      </c>
      <c r="C10029" t="s">
        <v>1963</v>
      </c>
      <c r="D10029">
        <v>2016</v>
      </c>
    </row>
    <row r="10030" spans="1:4" x14ac:dyDescent="0.3">
      <c r="A10030" s="18" t="s">
        <v>91</v>
      </c>
      <c r="B10030" s="27">
        <v>15</v>
      </c>
      <c r="C10030" t="s">
        <v>1963</v>
      </c>
      <c r="D10030">
        <v>2016</v>
      </c>
    </row>
    <row r="10031" spans="1:4" x14ac:dyDescent="0.3">
      <c r="A10031" s="18" t="s">
        <v>91</v>
      </c>
      <c r="B10031" s="27">
        <v>15</v>
      </c>
      <c r="C10031" t="s">
        <v>1963</v>
      </c>
      <c r="D10031">
        <v>2016</v>
      </c>
    </row>
    <row r="10032" spans="1:4" x14ac:dyDescent="0.3">
      <c r="A10032" s="18" t="s">
        <v>91</v>
      </c>
      <c r="B10032" s="27">
        <v>15</v>
      </c>
      <c r="C10032" t="s">
        <v>1963</v>
      </c>
      <c r="D10032">
        <v>2016</v>
      </c>
    </row>
    <row r="10033" spans="1:4" x14ac:dyDescent="0.3">
      <c r="A10033" s="18" t="s">
        <v>91</v>
      </c>
      <c r="B10033" s="27">
        <v>15</v>
      </c>
      <c r="C10033" t="s">
        <v>1963</v>
      </c>
      <c r="D10033">
        <v>2016</v>
      </c>
    </row>
    <row r="10034" spans="1:4" x14ac:dyDescent="0.3">
      <c r="A10034" s="18" t="s">
        <v>91</v>
      </c>
      <c r="B10034" s="27">
        <v>15</v>
      </c>
      <c r="C10034" t="s">
        <v>1963</v>
      </c>
      <c r="D10034">
        <v>2016</v>
      </c>
    </row>
    <row r="10035" spans="1:4" x14ac:dyDescent="0.3">
      <c r="A10035" s="18" t="s">
        <v>91</v>
      </c>
      <c r="B10035" s="27">
        <v>15</v>
      </c>
      <c r="C10035" t="s">
        <v>1963</v>
      </c>
      <c r="D10035">
        <v>2016</v>
      </c>
    </row>
    <row r="10036" spans="1:4" x14ac:dyDescent="0.3">
      <c r="A10036" s="18" t="s">
        <v>91</v>
      </c>
      <c r="B10036" s="27">
        <v>15</v>
      </c>
      <c r="C10036" t="s">
        <v>1963</v>
      </c>
      <c r="D10036">
        <v>2016</v>
      </c>
    </row>
    <row r="10037" spans="1:4" x14ac:dyDescent="0.3">
      <c r="A10037" s="18" t="s">
        <v>91</v>
      </c>
      <c r="B10037" s="27">
        <v>15</v>
      </c>
      <c r="C10037" t="s">
        <v>1963</v>
      </c>
      <c r="D10037">
        <v>2016</v>
      </c>
    </row>
    <row r="10038" spans="1:4" x14ac:dyDescent="0.3">
      <c r="A10038" s="18" t="s">
        <v>91</v>
      </c>
      <c r="B10038" s="27">
        <v>15</v>
      </c>
      <c r="C10038" t="s">
        <v>1963</v>
      </c>
      <c r="D10038">
        <v>2016</v>
      </c>
    </row>
    <row r="10039" spans="1:4" x14ac:dyDescent="0.3">
      <c r="A10039" s="18" t="s">
        <v>91</v>
      </c>
      <c r="B10039" s="27">
        <v>15</v>
      </c>
      <c r="C10039" t="s">
        <v>1963</v>
      </c>
      <c r="D10039">
        <v>2016</v>
      </c>
    </row>
    <row r="10040" spans="1:4" x14ac:dyDescent="0.3">
      <c r="A10040" s="18" t="s">
        <v>91</v>
      </c>
      <c r="B10040" s="27">
        <v>15</v>
      </c>
      <c r="C10040" t="s">
        <v>1963</v>
      </c>
      <c r="D10040">
        <v>2016</v>
      </c>
    </row>
    <row r="10041" spans="1:4" x14ac:dyDescent="0.3">
      <c r="A10041" s="18" t="s">
        <v>91</v>
      </c>
      <c r="B10041" s="27">
        <v>15</v>
      </c>
      <c r="C10041" t="s">
        <v>1963</v>
      </c>
      <c r="D10041">
        <v>2016</v>
      </c>
    </row>
    <row r="10042" spans="1:4" x14ac:dyDescent="0.3">
      <c r="A10042" s="18" t="s">
        <v>91</v>
      </c>
      <c r="B10042" s="27">
        <v>15</v>
      </c>
      <c r="C10042" t="s">
        <v>1963</v>
      </c>
      <c r="D10042">
        <v>2016</v>
      </c>
    </row>
    <row r="10043" spans="1:4" x14ac:dyDescent="0.3">
      <c r="A10043" s="18" t="s">
        <v>91</v>
      </c>
      <c r="B10043" s="27">
        <v>15</v>
      </c>
      <c r="C10043" t="s">
        <v>1963</v>
      </c>
      <c r="D10043">
        <v>2016</v>
      </c>
    </row>
    <row r="10044" spans="1:4" x14ac:dyDescent="0.3">
      <c r="A10044" s="18" t="s">
        <v>91</v>
      </c>
      <c r="B10044" s="27">
        <v>15</v>
      </c>
      <c r="C10044" t="s">
        <v>1963</v>
      </c>
      <c r="D10044">
        <v>2016</v>
      </c>
    </row>
    <row r="10045" spans="1:4" x14ac:dyDescent="0.3">
      <c r="A10045" s="18" t="s">
        <v>91</v>
      </c>
      <c r="B10045" s="27">
        <v>15</v>
      </c>
      <c r="C10045" t="s">
        <v>1963</v>
      </c>
      <c r="D10045">
        <v>2016</v>
      </c>
    </row>
    <row r="10046" spans="1:4" x14ac:dyDescent="0.3">
      <c r="A10046" s="18" t="s">
        <v>91</v>
      </c>
      <c r="B10046" s="27">
        <v>15</v>
      </c>
      <c r="C10046" t="s">
        <v>1963</v>
      </c>
      <c r="D10046">
        <v>2016</v>
      </c>
    </row>
    <row r="10047" spans="1:4" x14ac:dyDescent="0.3">
      <c r="A10047" s="18" t="s">
        <v>91</v>
      </c>
      <c r="B10047" s="27">
        <v>15</v>
      </c>
      <c r="C10047" t="s">
        <v>1963</v>
      </c>
      <c r="D10047">
        <v>2016</v>
      </c>
    </row>
    <row r="10048" spans="1:4" x14ac:dyDescent="0.3">
      <c r="A10048" s="18" t="s">
        <v>91</v>
      </c>
      <c r="B10048" s="27">
        <v>15</v>
      </c>
      <c r="C10048" t="s">
        <v>1963</v>
      </c>
      <c r="D10048">
        <v>2016</v>
      </c>
    </row>
    <row r="10049" spans="1:4" x14ac:dyDescent="0.3">
      <c r="A10049" s="18" t="s">
        <v>91</v>
      </c>
      <c r="B10049" s="27">
        <v>15</v>
      </c>
      <c r="C10049" t="s">
        <v>1963</v>
      </c>
      <c r="D10049">
        <v>2016</v>
      </c>
    </row>
    <row r="10050" spans="1:4" x14ac:dyDescent="0.3">
      <c r="A10050" s="18" t="s">
        <v>91</v>
      </c>
      <c r="B10050" s="27">
        <v>15</v>
      </c>
      <c r="C10050" t="s">
        <v>1963</v>
      </c>
      <c r="D10050">
        <v>2016</v>
      </c>
    </row>
    <row r="10051" spans="1:4" x14ac:dyDescent="0.3">
      <c r="A10051" s="18" t="s">
        <v>91</v>
      </c>
      <c r="B10051" s="27">
        <v>15</v>
      </c>
      <c r="C10051" t="s">
        <v>1963</v>
      </c>
      <c r="D10051">
        <v>2016</v>
      </c>
    </row>
    <row r="10052" spans="1:4" x14ac:dyDescent="0.3">
      <c r="A10052" s="18" t="s">
        <v>91</v>
      </c>
      <c r="B10052" s="27">
        <v>15</v>
      </c>
      <c r="C10052" t="s">
        <v>1963</v>
      </c>
      <c r="D10052">
        <v>2016</v>
      </c>
    </row>
    <row r="10053" spans="1:4" x14ac:dyDescent="0.3">
      <c r="A10053" s="18" t="s">
        <v>91</v>
      </c>
      <c r="B10053" s="27">
        <v>15</v>
      </c>
      <c r="C10053" t="s">
        <v>1963</v>
      </c>
      <c r="D10053">
        <v>2016</v>
      </c>
    </row>
    <row r="10054" spans="1:4" x14ac:dyDescent="0.3">
      <c r="A10054" s="18" t="s">
        <v>91</v>
      </c>
      <c r="B10054" s="27">
        <v>15</v>
      </c>
      <c r="C10054" t="s">
        <v>1963</v>
      </c>
      <c r="D10054">
        <v>2016</v>
      </c>
    </row>
    <row r="10055" spans="1:4" x14ac:dyDescent="0.3">
      <c r="A10055" s="18" t="s">
        <v>91</v>
      </c>
      <c r="B10055" s="27">
        <v>15</v>
      </c>
      <c r="C10055" t="s">
        <v>1963</v>
      </c>
      <c r="D10055">
        <v>2016</v>
      </c>
    </row>
    <row r="10056" spans="1:4" x14ac:dyDescent="0.3">
      <c r="A10056" s="18" t="s">
        <v>91</v>
      </c>
      <c r="B10056" s="27">
        <v>15</v>
      </c>
      <c r="C10056" t="s">
        <v>1963</v>
      </c>
      <c r="D10056">
        <v>2016</v>
      </c>
    </row>
    <row r="10057" spans="1:4" x14ac:dyDescent="0.3">
      <c r="A10057" s="18" t="s">
        <v>91</v>
      </c>
      <c r="B10057" s="27">
        <v>15</v>
      </c>
      <c r="C10057" t="s">
        <v>1963</v>
      </c>
      <c r="D10057">
        <v>2016</v>
      </c>
    </row>
    <row r="10058" spans="1:4" x14ac:dyDescent="0.3">
      <c r="A10058" s="18" t="s">
        <v>91</v>
      </c>
      <c r="B10058" s="27">
        <v>15</v>
      </c>
      <c r="C10058" t="s">
        <v>1963</v>
      </c>
      <c r="D10058">
        <v>2016</v>
      </c>
    </row>
    <row r="10059" spans="1:4" x14ac:dyDescent="0.3">
      <c r="A10059" s="18" t="s">
        <v>91</v>
      </c>
      <c r="B10059" s="27">
        <v>15</v>
      </c>
      <c r="C10059" t="s">
        <v>1963</v>
      </c>
      <c r="D10059">
        <v>2016</v>
      </c>
    </row>
    <row r="10060" spans="1:4" x14ac:dyDescent="0.3">
      <c r="A10060" s="18" t="s">
        <v>91</v>
      </c>
      <c r="B10060" s="27">
        <v>15</v>
      </c>
      <c r="C10060" t="s">
        <v>1963</v>
      </c>
      <c r="D10060">
        <v>2016</v>
      </c>
    </row>
    <row r="10061" spans="1:4" x14ac:dyDescent="0.3">
      <c r="A10061" s="18" t="s">
        <v>91</v>
      </c>
      <c r="B10061" s="27">
        <v>15</v>
      </c>
      <c r="C10061" t="s">
        <v>1963</v>
      </c>
      <c r="D10061">
        <v>2016</v>
      </c>
    </row>
    <row r="10062" spans="1:4" x14ac:dyDescent="0.3">
      <c r="A10062" s="18" t="s">
        <v>91</v>
      </c>
      <c r="B10062" s="27">
        <v>15</v>
      </c>
      <c r="C10062" t="s">
        <v>1963</v>
      </c>
      <c r="D10062">
        <v>2016</v>
      </c>
    </row>
    <row r="10063" spans="1:4" x14ac:dyDescent="0.3">
      <c r="A10063" s="18" t="s">
        <v>91</v>
      </c>
      <c r="B10063" s="27">
        <v>15</v>
      </c>
      <c r="C10063" t="s">
        <v>1963</v>
      </c>
      <c r="D10063">
        <v>2016</v>
      </c>
    </row>
    <row r="10064" spans="1:4" x14ac:dyDescent="0.3">
      <c r="A10064" s="18" t="s">
        <v>91</v>
      </c>
      <c r="B10064" s="27">
        <v>15</v>
      </c>
      <c r="C10064" t="s">
        <v>1963</v>
      </c>
      <c r="D10064">
        <v>2016</v>
      </c>
    </row>
    <row r="10065" spans="1:4" x14ac:dyDescent="0.3">
      <c r="A10065" s="18" t="s">
        <v>91</v>
      </c>
      <c r="B10065" s="27">
        <v>15</v>
      </c>
      <c r="C10065" t="s">
        <v>1963</v>
      </c>
      <c r="D10065">
        <v>2016</v>
      </c>
    </row>
    <row r="10066" spans="1:4" x14ac:dyDescent="0.3">
      <c r="A10066" s="18" t="s">
        <v>91</v>
      </c>
      <c r="B10066" s="27">
        <v>15</v>
      </c>
      <c r="C10066" t="s">
        <v>1963</v>
      </c>
      <c r="D10066">
        <v>2016</v>
      </c>
    </row>
    <row r="10067" spans="1:4" x14ac:dyDescent="0.3">
      <c r="A10067" s="18" t="s">
        <v>91</v>
      </c>
      <c r="B10067" s="27">
        <v>15</v>
      </c>
      <c r="C10067" t="s">
        <v>1963</v>
      </c>
      <c r="D10067">
        <v>2016</v>
      </c>
    </row>
    <row r="10068" spans="1:4" x14ac:dyDescent="0.3">
      <c r="A10068" s="18" t="s">
        <v>91</v>
      </c>
      <c r="B10068" s="27">
        <v>15</v>
      </c>
      <c r="C10068" t="s">
        <v>1963</v>
      </c>
      <c r="D10068">
        <v>2016</v>
      </c>
    </row>
    <row r="10069" spans="1:4" x14ac:dyDescent="0.3">
      <c r="A10069" s="18" t="s">
        <v>91</v>
      </c>
      <c r="B10069" s="27">
        <v>15</v>
      </c>
      <c r="C10069" t="s">
        <v>1963</v>
      </c>
      <c r="D10069">
        <v>2016</v>
      </c>
    </row>
    <row r="10070" spans="1:4" x14ac:dyDescent="0.3">
      <c r="A10070" s="18" t="s">
        <v>91</v>
      </c>
      <c r="B10070" s="27">
        <v>15</v>
      </c>
      <c r="C10070" t="s">
        <v>1963</v>
      </c>
      <c r="D10070">
        <v>2016</v>
      </c>
    </row>
    <row r="10071" spans="1:4" x14ac:dyDescent="0.3">
      <c r="A10071" s="18" t="s">
        <v>91</v>
      </c>
      <c r="B10071" s="27">
        <v>15</v>
      </c>
      <c r="C10071" t="s">
        <v>1963</v>
      </c>
      <c r="D10071">
        <v>2016</v>
      </c>
    </row>
    <row r="10072" spans="1:4" x14ac:dyDescent="0.3">
      <c r="A10072" s="18" t="s">
        <v>91</v>
      </c>
      <c r="B10072" s="27">
        <v>15</v>
      </c>
      <c r="C10072" t="s">
        <v>1963</v>
      </c>
      <c r="D10072">
        <v>2016</v>
      </c>
    </row>
    <row r="10073" spans="1:4" x14ac:dyDescent="0.3">
      <c r="A10073" s="18" t="s">
        <v>91</v>
      </c>
      <c r="B10073" s="27">
        <v>15</v>
      </c>
      <c r="C10073" t="s">
        <v>1963</v>
      </c>
      <c r="D10073">
        <v>2016</v>
      </c>
    </row>
    <row r="10074" spans="1:4" x14ac:dyDescent="0.3">
      <c r="A10074" s="18" t="s">
        <v>91</v>
      </c>
      <c r="B10074" s="27">
        <v>15</v>
      </c>
      <c r="C10074" t="s">
        <v>1963</v>
      </c>
      <c r="D10074">
        <v>2016</v>
      </c>
    </row>
    <row r="10075" spans="1:4" x14ac:dyDescent="0.3">
      <c r="A10075" s="18" t="s">
        <v>91</v>
      </c>
      <c r="B10075" s="27">
        <v>15</v>
      </c>
      <c r="C10075" t="s">
        <v>1963</v>
      </c>
      <c r="D10075">
        <v>2016</v>
      </c>
    </row>
    <row r="10076" spans="1:4" x14ac:dyDescent="0.3">
      <c r="A10076" s="18" t="s">
        <v>91</v>
      </c>
      <c r="B10076" s="27">
        <v>15</v>
      </c>
      <c r="C10076" t="s">
        <v>1963</v>
      </c>
      <c r="D10076">
        <v>2016</v>
      </c>
    </row>
    <row r="10077" spans="1:4" x14ac:dyDescent="0.3">
      <c r="A10077" s="18" t="s">
        <v>91</v>
      </c>
      <c r="B10077" s="27">
        <v>15</v>
      </c>
      <c r="C10077" t="s">
        <v>1963</v>
      </c>
      <c r="D10077">
        <v>2016</v>
      </c>
    </row>
    <row r="10078" spans="1:4" x14ac:dyDescent="0.3">
      <c r="A10078" s="18" t="s">
        <v>91</v>
      </c>
      <c r="B10078" s="27">
        <v>15</v>
      </c>
      <c r="C10078" t="s">
        <v>1963</v>
      </c>
      <c r="D10078">
        <v>2016</v>
      </c>
    </row>
    <row r="10079" spans="1:4" x14ac:dyDescent="0.3">
      <c r="A10079" s="18" t="s">
        <v>91</v>
      </c>
      <c r="B10079" s="27">
        <v>15</v>
      </c>
      <c r="C10079" t="s">
        <v>1963</v>
      </c>
      <c r="D10079">
        <v>2016</v>
      </c>
    </row>
    <row r="10080" spans="1:4" x14ac:dyDescent="0.3">
      <c r="A10080" s="18" t="s">
        <v>91</v>
      </c>
      <c r="B10080" s="27">
        <v>15</v>
      </c>
      <c r="C10080" t="s">
        <v>1963</v>
      </c>
      <c r="D10080">
        <v>2016</v>
      </c>
    </row>
    <row r="10081" spans="1:4" x14ac:dyDescent="0.3">
      <c r="A10081" s="18" t="s">
        <v>91</v>
      </c>
      <c r="B10081" s="27">
        <v>15</v>
      </c>
      <c r="C10081" t="s">
        <v>1963</v>
      </c>
      <c r="D10081">
        <v>2016</v>
      </c>
    </row>
    <row r="10082" spans="1:4" x14ac:dyDescent="0.3">
      <c r="A10082" s="18" t="s">
        <v>97</v>
      </c>
      <c r="B10082" s="27">
        <v>16</v>
      </c>
      <c r="C10082" t="s">
        <v>1963</v>
      </c>
      <c r="D10082">
        <v>2016</v>
      </c>
    </row>
    <row r="10083" spans="1:4" x14ac:dyDescent="0.3">
      <c r="A10083" s="18" t="s">
        <v>97</v>
      </c>
      <c r="B10083" s="27">
        <v>16</v>
      </c>
      <c r="C10083" t="s">
        <v>1963</v>
      </c>
      <c r="D10083">
        <v>2016</v>
      </c>
    </row>
    <row r="10084" spans="1:4" x14ac:dyDescent="0.3">
      <c r="A10084" s="18" t="s">
        <v>97</v>
      </c>
      <c r="B10084" s="27">
        <v>16</v>
      </c>
      <c r="C10084" t="s">
        <v>1963</v>
      </c>
      <c r="D10084">
        <v>2016</v>
      </c>
    </row>
    <row r="10085" spans="1:4" x14ac:dyDescent="0.3">
      <c r="A10085" s="18" t="s">
        <v>97</v>
      </c>
      <c r="B10085" s="27">
        <v>16</v>
      </c>
      <c r="C10085" t="s">
        <v>1963</v>
      </c>
      <c r="D10085">
        <v>2016</v>
      </c>
    </row>
    <row r="10086" spans="1:4" x14ac:dyDescent="0.3">
      <c r="A10086" s="18" t="s">
        <v>97</v>
      </c>
      <c r="B10086" s="27">
        <v>16</v>
      </c>
      <c r="C10086" t="s">
        <v>1963</v>
      </c>
      <c r="D10086">
        <v>2016</v>
      </c>
    </row>
    <row r="10087" spans="1:4" x14ac:dyDescent="0.3">
      <c r="A10087" s="18" t="s">
        <v>97</v>
      </c>
      <c r="B10087" s="27">
        <v>16</v>
      </c>
      <c r="C10087" t="s">
        <v>1963</v>
      </c>
      <c r="D10087">
        <v>2016</v>
      </c>
    </row>
    <row r="10088" spans="1:4" x14ac:dyDescent="0.3">
      <c r="A10088" s="18" t="s">
        <v>97</v>
      </c>
      <c r="B10088" s="27">
        <v>16</v>
      </c>
      <c r="C10088" t="s">
        <v>1963</v>
      </c>
      <c r="D10088">
        <v>2016</v>
      </c>
    </row>
    <row r="10089" spans="1:4" x14ac:dyDescent="0.3">
      <c r="A10089" s="18" t="s">
        <v>97</v>
      </c>
      <c r="B10089" s="27">
        <v>16</v>
      </c>
      <c r="C10089" t="s">
        <v>1963</v>
      </c>
      <c r="D10089">
        <v>2016</v>
      </c>
    </row>
    <row r="10090" spans="1:4" x14ac:dyDescent="0.3">
      <c r="A10090" s="18" t="s">
        <v>97</v>
      </c>
      <c r="B10090" s="27">
        <v>16</v>
      </c>
      <c r="C10090" t="s">
        <v>1963</v>
      </c>
      <c r="D10090">
        <v>2016</v>
      </c>
    </row>
    <row r="10091" spans="1:4" x14ac:dyDescent="0.3">
      <c r="A10091" s="18" t="s">
        <v>97</v>
      </c>
      <c r="B10091" s="27">
        <v>16</v>
      </c>
      <c r="C10091" t="s">
        <v>1963</v>
      </c>
      <c r="D10091">
        <v>2016</v>
      </c>
    </row>
    <row r="10092" spans="1:4" x14ac:dyDescent="0.3">
      <c r="A10092" s="18" t="s">
        <v>97</v>
      </c>
      <c r="B10092" s="27">
        <v>16</v>
      </c>
      <c r="C10092" t="s">
        <v>1963</v>
      </c>
      <c r="D10092">
        <v>2016</v>
      </c>
    </row>
    <row r="10093" spans="1:4" x14ac:dyDescent="0.3">
      <c r="A10093" s="18" t="s">
        <v>97</v>
      </c>
      <c r="B10093" s="27">
        <v>16</v>
      </c>
      <c r="C10093" t="s">
        <v>1963</v>
      </c>
      <c r="D10093">
        <v>2016</v>
      </c>
    </row>
    <row r="10094" spans="1:4" x14ac:dyDescent="0.3">
      <c r="A10094" s="18" t="s">
        <v>97</v>
      </c>
      <c r="B10094" s="27">
        <v>16</v>
      </c>
      <c r="C10094" t="s">
        <v>1963</v>
      </c>
      <c r="D10094">
        <v>2016</v>
      </c>
    </row>
    <row r="10095" spans="1:4" x14ac:dyDescent="0.3">
      <c r="A10095" s="18" t="s">
        <v>97</v>
      </c>
      <c r="B10095" s="27">
        <v>16</v>
      </c>
      <c r="C10095" t="s">
        <v>1963</v>
      </c>
      <c r="D10095">
        <v>2016</v>
      </c>
    </row>
    <row r="10096" spans="1:4" x14ac:dyDescent="0.3">
      <c r="A10096" s="18" t="s">
        <v>97</v>
      </c>
      <c r="B10096" s="27">
        <v>16</v>
      </c>
      <c r="C10096" t="s">
        <v>1963</v>
      </c>
      <c r="D10096">
        <v>2016</v>
      </c>
    </row>
    <row r="10097" spans="1:4" x14ac:dyDescent="0.3">
      <c r="A10097" s="18" t="s">
        <v>97</v>
      </c>
      <c r="B10097" s="27">
        <v>16</v>
      </c>
      <c r="C10097" t="s">
        <v>1963</v>
      </c>
      <c r="D10097">
        <v>2016</v>
      </c>
    </row>
    <row r="10098" spans="1:4" x14ac:dyDescent="0.3">
      <c r="A10098" s="18" t="s">
        <v>97</v>
      </c>
      <c r="B10098" s="27">
        <v>16</v>
      </c>
      <c r="C10098" t="s">
        <v>1963</v>
      </c>
      <c r="D10098">
        <v>2016</v>
      </c>
    </row>
    <row r="10099" spans="1:4" x14ac:dyDescent="0.3">
      <c r="A10099" s="18" t="s">
        <v>97</v>
      </c>
      <c r="B10099" s="27">
        <v>16</v>
      </c>
      <c r="C10099" t="s">
        <v>1963</v>
      </c>
      <c r="D10099">
        <v>2016</v>
      </c>
    </row>
    <row r="10100" spans="1:4" x14ac:dyDescent="0.3">
      <c r="A10100" s="18" t="s">
        <v>97</v>
      </c>
      <c r="B10100" s="27">
        <v>16</v>
      </c>
      <c r="C10100" t="s">
        <v>1963</v>
      </c>
      <c r="D10100">
        <v>2016</v>
      </c>
    </row>
    <row r="10101" spans="1:4" x14ac:dyDescent="0.3">
      <c r="A10101" s="18" t="s">
        <v>97</v>
      </c>
      <c r="B10101" s="27">
        <v>16</v>
      </c>
      <c r="C10101" t="s">
        <v>1963</v>
      </c>
      <c r="D10101">
        <v>2016</v>
      </c>
    </row>
    <row r="10102" spans="1:4" x14ac:dyDescent="0.3">
      <c r="A10102" s="18" t="s">
        <v>97</v>
      </c>
      <c r="B10102" s="27">
        <v>16</v>
      </c>
      <c r="C10102" t="s">
        <v>1963</v>
      </c>
      <c r="D10102">
        <v>2016</v>
      </c>
    </row>
    <row r="10103" spans="1:4" x14ac:dyDescent="0.3">
      <c r="A10103" s="18" t="s">
        <v>97</v>
      </c>
      <c r="B10103" s="27">
        <v>16</v>
      </c>
      <c r="C10103" t="s">
        <v>1963</v>
      </c>
      <c r="D10103">
        <v>2016</v>
      </c>
    </row>
    <row r="10104" spans="1:4" x14ac:dyDescent="0.3">
      <c r="A10104" s="18" t="s">
        <v>97</v>
      </c>
      <c r="B10104" s="27">
        <v>16</v>
      </c>
      <c r="C10104" t="s">
        <v>1963</v>
      </c>
      <c r="D10104">
        <v>2016</v>
      </c>
    </row>
    <row r="10105" spans="1:4" x14ac:dyDescent="0.3">
      <c r="A10105" s="18" t="s">
        <v>97</v>
      </c>
      <c r="B10105" s="27">
        <v>16</v>
      </c>
      <c r="C10105" t="s">
        <v>1963</v>
      </c>
      <c r="D10105">
        <v>2016</v>
      </c>
    </row>
    <row r="10106" spans="1:4" x14ac:dyDescent="0.3">
      <c r="A10106" s="18" t="s">
        <v>97</v>
      </c>
      <c r="B10106" s="27">
        <v>16</v>
      </c>
      <c r="C10106" t="s">
        <v>1963</v>
      </c>
      <c r="D10106">
        <v>2016</v>
      </c>
    </row>
    <row r="10107" spans="1:4" x14ac:dyDescent="0.3">
      <c r="A10107" s="18" t="s">
        <v>97</v>
      </c>
      <c r="B10107" s="27">
        <v>16</v>
      </c>
      <c r="C10107" t="s">
        <v>1963</v>
      </c>
      <c r="D10107">
        <v>2016</v>
      </c>
    </row>
    <row r="10108" spans="1:4" x14ac:dyDescent="0.3">
      <c r="A10108" s="18" t="s">
        <v>97</v>
      </c>
      <c r="B10108" s="27">
        <v>16</v>
      </c>
      <c r="C10108" t="s">
        <v>1963</v>
      </c>
      <c r="D10108">
        <v>2016</v>
      </c>
    </row>
    <row r="10109" spans="1:4" x14ac:dyDescent="0.3">
      <c r="A10109" s="18" t="s">
        <v>97</v>
      </c>
      <c r="B10109" s="27">
        <v>16</v>
      </c>
      <c r="C10109" t="s">
        <v>1963</v>
      </c>
      <c r="D10109">
        <v>2016</v>
      </c>
    </row>
    <row r="10110" spans="1:4" x14ac:dyDescent="0.3">
      <c r="A10110" s="18" t="s">
        <v>97</v>
      </c>
      <c r="B10110" s="27">
        <v>16</v>
      </c>
      <c r="C10110" t="s">
        <v>1963</v>
      </c>
      <c r="D10110">
        <v>2016</v>
      </c>
    </row>
    <row r="10111" spans="1:4" x14ac:dyDescent="0.3">
      <c r="A10111" s="18" t="s">
        <v>97</v>
      </c>
      <c r="B10111" s="27">
        <v>16</v>
      </c>
      <c r="C10111" t="s">
        <v>1963</v>
      </c>
      <c r="D10111">
        <v>2016</v>
      </c>
    </row>
    <row r="10112" spans="1:4" x14ac:dyDescent="0.3">
      <c r="A10112" s="18" t="s">
        <v>97</v>
      </c>
      <c r="B10112" s="27">
        <v>16</v>
      </c>
      <c r="C10112" t="s">
        <v>1963</v>
      </c>
      <c r="D10112">
        <v>2016</v>
      </c>
    </row>
    <row r="10113" spans="1:4" x14ac:dyDescent="0.3">
      <c r="A10113" s="18" t="s">
        <v>97</v>
      </c>
      <c r="B10113" s="27">
        <v>16</v>
      </c>
      <c r="C10113" t="s">
        <v>1963</v>
      </c>
      <c r="D10113">
        <v>2016</v>
      </c>
    </row>
    <row r="10114" spans="1:4" x14ac:dyDescent="0.3">
      <c r="A10114" s="18" t="s">
        <v>97</v>
      </c>
      <c r="B10114" s="27">
        <v>16</v>
      </c>
      <c r="C10114" t="s">
        <v>1963</v>
      </c>
      <c r="D10114">
        <v>2016</v>
      </c>
    </row>
    <row r="10115" spans="1:4" x14ac:dyDescent="0.3">
      <c r="A10115" s="18" t="s">
        <v>97</v>
      </c>
      <c r="B10115" s="27">
        <v>16</v>
      </c>
      <c r="C10115" t="s">
        <v>1963</v>
      </c>
      <c r="D10115">
        <v>2016</v>
      </c>
    </row>
    <row r="10116" spans="1:4" x14ac:dyDescent="0.3">
      <c r="A10116" s="18" t="s">
        <v>97</v>
      </c>
      <c r="B10116" s="27">
        <v>16</v>
      </c>
      <c r="C10116" t="s">
        <v>1963</v>
      </c>
      <c r="D10116">
        <v>2016</v>
      </c>
    </row>
    <row r="10117" spans="1:4" x14ac:dyDescent="0.3">
      <c r="A10117" s="18" t="s">
        <v>97</v>
      </c>
      <c r="B10117" s="27">
        <v>16</v>
      </c>
      <c r="C10117" t="s">
        <v>1963</v>
      </c>
      <c r="D10117">
        <v>2016</v>
      </c>
    </row>
    <row r="10118" spans="1:4" x14ac:dyDescent="0.3">
      <c r="A10118" s="18" t="s">
        <v>97</v>
      </c>
      <c r="B10118" s="27">
        <v>16</v>
      </c>
      <c r="C10118" t="s">
        <v>1963</v>
      </c>
      <c r="D10118">
        <v>2016</v>
      </c>
    </row>
    <row r="10119" spans="1:4" x14ac:dyDescent="0.3">
      <c r="A10119" s="18" t="s">
        <v>97</v>
      </c>
      <c r="B10119" s="27">
        <v>16</v>
      </c>
      <c r="C10119" t="s">
        <v>1963</v>
      </c>
      <c r="D10119">
        <v>2016</v>
      </c>
    </row>
    <row r="10120" spans="1:4" x14ac:dyDescent="0.3">
      <c r="A10120" s="18" t="s">
        <v>97</v>
      </c>
      <c r="B10120" s="27">
        <v>16</v>
      </c>
      <c r="C10120" t="s">
        <v>1963</v>
      </c>
      <c r="D10120">
        <v>2016</v>
      </c>
    </row>
    <row r="10121" spans="1:4" x14ac:dyDescent="0.3">
      <c r="A10121" s="18" t="s">
        <v>97</v>
      </c>
      <c r="B10121" s="27">
        <v>16</v>
      </c>
      <c r="C10121" t="s">
        <v>1963</v>
      </c>
      <c r="D10121">
        <v>2016</v>
      </c>
    </row>
    <row r="10122" spans="1:4" x14ac:dyDescent="0.3">
      <c r="A10122" s="18" t="s">
        <v>97</v>
      </c>
      <c r="B10122" s="27">
        <v>16</v>
      </c>
      <c r="C10122" t="s">
        <v>1963</v>
      </c>
      <c r="D10122">
        <v>2016</v>
      </c>
    </row>
    <row r="10123" spans="1:4" x14ac:dyDescent="0.3">
      <c r="A10123" s="18" t="s">
        <v>97</v>
      </c>
      <c r="B10123" s="27">
        <v>16</v>
      </c>
      <c r="C10123" t="s">
        <v>1963</v>
      </c>
      <c r="D10123">
        <v>2016</v>
      </c>
    </row>
    <row r="10124" spans="1:4" x14ac:dyDescent="0.3">
      <c r="A10124" s="18" t="s">
        <v>97</v>
      </c>
      <c r="B10124" s="27">
        <v>16</v>
      </c>
      <c r="C10124" t="s">
        <v>1963</v>
      </c>
      <c r="D10124">
        <v>2016</v>
      </c>
    </row>
    <row r="10125" spans="1:4" x14ac:dyDescent="0.3">
      <c r="A10125" s="18" t="s">
        <v>97</v>
      </c>
      <c r="B10125" s="27">
        <v>16</v>
      </c>
      <c r="C10125" t="s">
        <v>1963</v>
      </c>
      <c r="D10125">
        <v>2016</v>
      </c>
    </row>
    <row r="10126" spans="1:4" x14ac:dyDescent="0.3">
      <c r="A10126" s="18" t="s">
        <v>97</v>
      </c>
      <c r="B10126" s="27">
        <v>16</v>
      </c>
      <c r="C10126" t="s">
        <v>1963</v>
      </c>
      <c r="D10126">
        <v>2016</v>
      </c>
    </row>
    <row r="10127" spans="1:4" x14ac:dyDescent="0.3">
      <c r="A10127" s="18" t="s">
        <v>97</v>
      </c>
      <c r="B10127" s="27">
        <v>16</v>
      </c>
      <c r="C10127" t="s">
        <v>1963</v>
      </c>
      <c r="D10127">
        <v>2016</v>
      </c>
    </row>
    <row r="10128" spans="1:4" x14ac:dyDescent="0.3">
      <c r="A10128" s="18" t="s">
        <v>97</v>
      </c>
      <c r="B10128" s="27">
        <v>16</v>
      </c>
      <c r="C10128" t="s">
        <v>1963</v>
      </c>
      <c r="D10128">
        <v>2016</v>
      </c>
    </row>
    <row r="10129" spans="1:4" x14ac:dyDescent="0.3">
      <c r="A10129" s="18" t="s">
        <v>97</v>
      </c>
      <c r="B10129" s="27">
        <v>16</v>
      </c>
      <c r="C10129" t="s">
        <v>1963</v>
      </c>
      <c r="D10129">
        <v>2016</v>
      </c>
    </row>
    <row r="10130" spans="1:4" x14ac:dyDescent="0.3">
      <c r="A10130" s="18" t="s">
        <v>97</v>
      </c>
      <c r="B10130" s="27">
        <v>16</v>
      </c>
      <c r="C10130" t="s">
        <v>1963</v>
      </c>
      <c r="D10130">
        <v>2016</v>
      </c>
    </row>
    <row r="10131" spans="1:4" x14ac:dyDescent="0.3">
      <c r="A10131" s="18" t="s">
        <v>97</v>
      </c>
      <c r="B10131" s="27">
        <v>16</v>
      </c>
      <c r="C10131" t="s">
        <v>1963</v>
      </c>
      <c r="D10131">
        <v>2016</v>
      </c>
    </row>
    <row r="10132" spans="1:4" x14ac:dyDescent="0.3">
      <c r="A10132" s="18" t="s">
        <v>97</v>
      </c>
      <c r="B10132" s="27">
        <v>16</v>
      </c>
      <c r="C10132" t="s">
        <v>1963</v>
      </c>
      <c r="D10132">
        <v>2016</v>
      </c>
    </row>
    <row r="10133" spans="1:4" x14ac:dyDescent="0.3">
      <c r="A10133" s="18" t="s">
        <v>97</v>
      </c>
      <c r="B10133" s="27">
        <v>16</v>
      </c>
      <c r="C10133" t="s">
        <v>1963</v>
      </c>
      <c r="D10133">
        <v>2016</v>
      </c>
    </row>
    <row r="10134" spans="1:4" x14ac:dyDescent="0.3">
      <c r="A10134" s="18" t="s">
        <v>97</v>
      </c>
      <c r="B10134" s="27">
        <v>16</v>
      </c>
      <c r="C10134" t="s">
        <v>1963</v>
      </c>
      <c r="D10134">
        <v>2016</v>
      </c>
    </row>
    <row r="10135" spans="1:4" x14ac:dyDescent="0.3">
      <c r="A10135" s="18" t="s">
        <v>97</v>
      </c>
      <c r="B10135" s="27">
        <v>16</v>
      </c>
      <c r="C10135" t="s">
        <v>1963</v>
      </c>
      <c r="D10135">
        <v>2016</v>
      </c>
    </row>
    <row r="10136" spans="1:4" x14ac:dyDescent="0.3">
      <c r="A10136" s="18" t="s">
        <v>97</v>
      </c>
      <c r="B10136" s="27">
        <v>16</v>
      </c>
      <c r="C10136" t="s">
        <v>1963</v>
      </c>
      <c r="D10136">
        <v>2016</v>
      </c>
    </row>
    <row r="10137" spans="1:4" x14ac:dyDescent="0.3">
      <c r="A10137" s="18" t="s">
        <v>97</v>
      </c>
      <c r="B10137" s="27">
        <v>16</v>
      </c>
      <c r="C10137" t="s">
        <v>1963</v>
      </c>
      <c r="D10137">
        <v>2016</v>
      </c>
    </row>
    <row r="10138" spans="1:4" x14ac:dyDescent="0.3">
      <c r="A10138" s="18" t="s">
        <v>97</v>
      </c>
      <c r="B10138" s="27">
        <v>16</v>
      </c>
      <c r="C10138" t="s">
        <v>1963</v>
      </c>
      <c r="D10138">
        <v>2016</v>
      </c>
    </row>
    <row r="10139" spans="1:4" x14ac:dyDescent="0.3">
      <c r="A10139" s="18" t="s">
        <v>97</v>
      </c>
      <c r="B10139" s="27">
        <v>16</v>
      </c>
      <c r="C10139" t="s">
        <v>1963</v>
      </c>
      <c r="D10139">
        <v>2016</v>
      </c>
    </row>
    <row r="10140" spans="1:4" x14ac:dyDescent="0.3">
      <c r="A10140" s="18" t="s">
        <v>97</v>
      </c>
      <c r="B10140" s="27">
        <v>16</v>
      </c>
      <c r="C10140" t="s">
        <v>1963</v>
      </c>
      <c r="D10140">
        <v>2016</v>
      </c>
    </row>
    <row r="10141" spans="1:4" x14ac:dyDescent="0.3">
      <c r="A10141" s="18" t="s">
        <v>97</v>
      </c>
      <c r="B10141" s="27">
        <v>16</v>
      </c>
      <c r="C10141" t="s">
        <v>1963</v>
      </c>
      <c r="D10141">
        <v>2016</v>
      </c>
    </row>
    <row r="10142" spans="1:4" x14ac:dyDescent="0.3">
      <c r="A10142" s="18" t="s">
        <v>97</v>
      </c>
      <c r="B10142" s="27">
        <v>16</v>
      </c>
      <c r="C10142" t="s">
        <v>1963</v>
      </c>
      <c r="D10142">
        <v>2016</v>
      </c>
    </row>
    <row r="10143" spans="1:4" x14ac:dyDescent="0.3">
      <c r="A10143" s="18" t="s">
        <v>97</v>
      </c>
      <c r="B10143" s="27">
        <v>16</v>
      </c>
      <c r="C10143" t="s">
        <v>1963</v>
      </c>
      <c r="D10143">
        <v>2016</v>
      </c>
    </row>
    <row r="10144" spans="1:4" x14ac:dyDescent="0.3">
      <c r="A10144" s="18" t="s">
        <v>97</v>
      </c>
      <c r="B10144" s="27">
        <v>16</v>
      </c>
      <c r="C10144" t="s">
        <v>1963</v>
      </c>
      <c r="D10144">
        <v>2016</v>
      </c>
    </row>
    <row r="10145" spans="1:4" x14ac:dyDescent="0.3">
      <c r="A10145" s="18" t="s">
        <v>97</v>
      </c>
      <c r="B10145" s="27">
        <v>16</v>
      </c>
      <c r="C10145" t="s">
        <v>1963</v>
      </c>
      <c r="D10145">
        <v>2016</v>
      </c>
    </row>
    <row r="10146" spans="1:4" x14ac:dyDescent="0.3">
      <c r="A10146" s="18" t="s">
        <v>97</v>
      </c>
      <c r="B10146" s="27">
        <v>16</v>
      </c>
      <c r="C10146" t="s">
        <v>1963</v>
      </c>
      <c r="D10146">
        <v>2016</v>
      </c>
    </row>
    <row r="10147" spans="1:4" x14ac:dyDescent="0.3">
      <c r="A10147" s="18" t="s">
        <v>97</v>
      </c>
      <c r="B10147" s="27">
        <v>16</v>
      </c>
      <c r="C10147" t="s">
        <v>1963</v>
      </c>
      <c r="D10147">
        <v>2016</v>
      </c>
    </row>
    <row r="10148" spans="1:4" x14ac:dyDescent="0.3">
      <c r="A10148" s="18" t="s">
        <v>97</v>
      </c>
      <c r="B10148" s="27">
        <v>16</v>
      </c>
      <c r="C10148" t="s">
        <v>1963</v>
      </c>
      <c r="D10148">
        <v>2016</v>
      </c>
    </row>
    <row r="10149" spans="1:4" x14ac:dyDescent="0.3">
      <c r="A10149" s="18" t="s">
        <v>97</v>
      </c>
      <c r="B10149" s="27">
        <v>16</v>
      </c>
      <c r="C10149" t="s">
        <v>1963</v>
      </c>
      <c r="D10149">
        <v>2016</v>
      </c>
    </row>
    <row r="10150" spans="1:4" x14ac:dyDescent="0.3">
      <c r="A10150" s="18" t="s">
        <v>97</v>
      </c>
      <c r="B10150" s="27">
        <v>16</v>
      </c>
      <c r="C10150" t="s">
        <v>1963</v>
      </c>
      <c r="D10150">
        <v>2016</v>
      </c>
    </row>
    <row r="10151" spans="1:4" x14ac:dyDescent="0.3">
      <c r="A10151" s="18" t="s">
        <v>97</v>
      </c>
      <c r="B10151" s="27">
        <v>16</v>
      </c>
      <c r="C10151" t="s">
        <v>1963</v>
      </c>
      <c r="D10151">
        <v>2016</v>
      </c>
    </row>
    <row r="10152" spans="1:4" x14ac:dyDescent="0.3">
      <c r="A10152" s="18" t="s">
        <v>97</v>
      </c>
      <c r="B10152" s="27">
        <v>16</v>
      </c>
      <c r="C10152" t="s">
        <v>1963</v>
      </c>
      <c r="D10152">
        <v>2016</v>
      </c>
    </row>
    <row r="10153" spans="1:4" x14ac:dyDescent="0.3">
      <c r="A10153" s="18" t="s">
        <v>97</v>
      </c>
      <c r="B10153" s="27">
        <v>16</v>
      </c>
      <c r="C10153" t="s">
        <v>1963</v>
      </c>
      <c r="D10153">
        <v>2016</v>
      </c>
    </row>
    <row r="10154" spans="1:4" x14ac:dyDescent="0.3">
      <c r="A10154" s="18" t="s">
        <v>97</v>
      </c>
      <c r="B10154" s="27">
        <v>16</v>
      </c>
      <c r="C10154" t="s">
        <v>1963</v>
      </c>
      <c r="D10154">
        <v>2016</v>
      </c>
    </row>
    <row r="10155" spans="1:4" x14ac:dyDescent="0.3">
      <c r="A10155" s="18" t="s">
        <v>97</v>
      </c>
      <c r="B10155" s="27">
        <v>16</v>
      </c>
      <c r="C10155" t="s">
        <v>1963</v>
      </c>
      <c r="D10155">
        <v>2016</v>
      </c>
    </row>
    <row r="10156" spans="1:4" x14ac:dyDescent="0.3">
      <c r="A10156" s="18" t="s">
        <v>97</v>
      </c>
      <c r="B10156" s="27">
        <v>16</v>
      </c>
      <c r="C10156" t="s">
        <v>1963</v>
      </c>
      <c r="D10156">
        <v>2016</v>
      </c>
    </row>
    <row r="10157" spans="1:4" x14ac:dyDescent="0.3">
      <c r="A10157" s="18" t="s">
        <v>97</v>
      </c>
      <c r="B10157" s="27">
        <v>16</v>
      </c>
      <c r="C10157" t="s">
        <v>1963</v>
      </c>
      <c r="D10157">
        <v>2016</v>
      </c>
    </row>
    <row r="10158" spans="1:4" x14ac:dyDescent="0.3">
      <c r="A10158" s="18" t="s">
        <v>97</v>
      </c>
      <c r="B10158" s="27">
        <v>16</v>
      </c>
      <c r="C10158" t="s">
        <v>1963</v>
      </c>
      <c r="D10158">
        <v>2016</v>
      </c>
    </row>
    <row r="10159" spans="1:4" x14ac:dyDescent="0.3">
      <c r="A10159" s="18" t="s">
        <v>97</v>
      </c>
      <c r="B10159" s="27">
        <v>16</v>
      </c>
      <c r="C10159" t="s">
        <v>1963</v>
      </c>
      <c r="D10159">
        <v>2016</v>
      </c>
    </row>
    <row r="10160" spans="1:4" x14ac:dyDescent="0.3">
      <c r="A10160" s="18" t="s">
        <v>97</v>
      </c>
      <c r="B10160" s="27">
        <v>16</v>
      </c>
      <c r="C10160" t="s">
        <v>1963</v>
      </c>
      <c r="D10160">
        <v>2016</v>
      </c>
    </row>
    <row r="10161" spans="1:4" x14ac:dyDescent="0.3">
      <c r="A10161" s="18" t="s">
        <v>97</v>
      </c>
      <c r="B10161" s="27">
        <v>16</v>
      </c>
      <c r="C10161" t="s">
        <v>1963</v>
      </c>
      <c r="D10161">
        <v>2016</v>
      </c>
    </row>
    <row r="10162" spans="1:4" x14ac:dyDescent="0.3">
      <c r="A10162" s="18" t="s">
        <v>97</v>
      </c>
      <c r="B10162" s="27">
        <v>16</v>
      </c>
      <c r="C10162" t="s">
        <v>1963</v>
      </c>
      <c r="D10162">
        <v>2016</v>
      </c>
    </row>
    <row r="10163" spans="1:4" x14ac:dyDescent="0.3">
      <c r="A10163" s="18" t="s">
        <v>97</v>
      </c>
      <c r="B10163" s="27">
        <v>16</v>
      </c>
      <c r="C10163" t="s">
        <v>1963</v>
      </c>
      <c r="D10163">
        <v>2016</v>
      </c>
    </row>
    <row r="10164" spans="1:4" x14ac:dyDescent="0.3">
      <c r="A10164" s="18" t="s">
        <v>97</v>
      </c>
      <c r="B10164" s="27">
        <v>16</v>
      </c>
      <c r="C10164" t="s">
        <v>1963</v>
      </c>
      <c r="D10164">
        <v>2016</v>
      </c>
    </row>
    <row r="10165" spans="1:4" x14ac:dyDescent="0.3">
      <c r="A10165" s="18" t="s">
        <v>97</v>
      </c>
      <c r="B10165" s="27">
        <v>16</v>
      </c>
      <c r="C10165" t="s">
        <v>1963</v>
      </c>
      <c r="D10165">
        <v>2016</v>
      </c>
    </row>
    <row r="10166" spans="1:4" x14ac:dyDescent="0.3">
      <c r="A10166" s="18" t="s">
        <v>97</v>
      </c>
      <c r="B10166" s="27">
        <v>16</v>
      </c>
      <c r="C10166" t="s">
        <v>1963</v>
      </c>
      <c r="D10166">
        <v>2016</v>
      </c>
    </row>
    <row r="10167" spans="1:4" x14ac:dyDescent="0.3">
      <c r="A10167" s="18" t="s">
        <v>97</v>
      </c>
      <c r="B10167" s="27">
        <v>16</v>
      </c>
      <c r="C10167" t="s">
        <v>1963</v>
      </c>
      <c r="D10167">
        <v>2016</v>
      </c>
    </row>
    <row r="10168" spans="1:4" x14ac:dyDescent="0.3">
      <c r="A10168" s="18" t="s">
        <v>97</v>
      </c>
      <c r="B10168" s="27">
        <v>16</v>
      </c>
      <c r="C10168" t="s">
        <v>1963</v>
      </c>
      <c r="D10168">
        <v>2016</v>
      </c>
    </row>
    <row r="10169" spans="1:4" x14ac:dyDescent="0.3">
      <c r="A10169" s="18" t="s">
        <v>97</v>
      </c>
      <c r="B10169" s="27">
        <v>16</v>
      </c>
      <c r="C10169" t="s">
        <v>1963</v>
      </c>
      <c r="D10169">
        <v>2016</v>
      </c>
    </row>
    <row r="10170" spans="1:4" x14ac:dyDescent="0.3">
      <c r="A10170" s="18" t="s">
        <v>97</v>
      </c>
      <c r="B10170" s="27">
        <v>16</v>
      </c>
      <c r="C10170" t="s">
        <v>1963</v>
      </c>
      <c r="D10170">
        <v>2016</v>
      </c>
    </row>
    <row r="10171" spans="1:4" x14ac:dyDescent="0.3">
      <c r="A10171" s="18" t="s">
        <v>97</v>
      </c>
      <c r="B10171" s="27">
        <v>16</v>
      </c>
      <c r="C10171" t="s">
        <v>1963</v>
      </c>
      <c r="D10171">
        <v>2016</v>
      </c>
    </row>
    <row r="10172" spans="1:4" x14ac:dyDescent="0.3">
      <c r="A10172" s="18" t="s">
        <v>97</v>
      </c>
      <c r="B10172" s="27">
        <v>16</v>
      </c>
      <c r="C10172" t="s">
        <v>1963</v>
      </c>
      <c r="D10172">
        <v>2016</v>
      </c>
    </row>
    <row r="10173" spans="1:4" x14ac:dyDescent="0.3">
      <c r="A10173" s="18" t="s">
        <v>97</v>
      </c>
      <c r="B10173" s="27">
        <v>16</v>
      </c>
      <c r="C10173" t="s">
        <v>1963</v>
      </c>
      <c r="D10173">
        <v>2016</v>
      </c>
    </row>
    <row r="10174" spans="1:4" x14ac:dyDescent="0.3">
      <c r="A10174" s="18" t="s">
        <v>97</v>
      </c>
      <c r="B10174" s="27">
        <v>16</v>
      </c>
      <c r="C10174" t="s">
        <v>1963</v>
      </c>
      <c r="D10174">
        <v>2016</v>
      </c>
    </row>
    <row r="10175" spans="1:4" x14ac:dyDescent="0.3">
      <c r="A10175" s="18" t="s">
        <v>97</v>
      </c>
      <c r="B10175" s="27">
        <v>16</v>
      </c>
      <c r="C10175" t="s">
        <v>1963</v>
      </c>
      <c r="D10175">
        <v>2016</v>
      </c>
    </row>
    <row r="10176" spans="1:4" x14ac:dyDescent="0.3">
      <c r="A10176" s="18" t="s">
        <v>97</v>
      </c>
      <c r="B10176" s="27">
        <v>16</v>
      </c>
      <c r="C10176" t="s">
        <v>1963</v>
      </c>
      <c r="D10176">
        <v>2016</v>
      </c>
    </row>
    <row r="10177" spans="1:4" x14ac:dyDescent="0.3">
      <c r="A10177" s="18" t="s">
        <v>97</v>
      </c>
      <c r="B10177" s="27">
        <v>16</v>
      </c>
      <c r="C10177" t="s">
        <v>1963</v>
      </c>
      <c r="D10177">
        <v>2016</v>
      </c>
    </row>
    <row r="10178" spans="1:4" x14ac:dyDescent="0.3">
      <c r="A10178" s="18" t="s">
        <v>97</v>
      </c>
      <c r="B10178" s="27">
        <v>16</v>
      </c>
      <c r="C10178" t="s">
        <v>1963</v>
      </c>
      <c r="D10178">
        <v>2016</v>
      </c>
    </row>
    <row r="10179" spans="1:4" x14ac:dyDescent="0.3">
      <c r="A10179" s="18" t="s">
        <v>97</v>
      </c>
      <c r="B10179" s="27">
        <v>16</v>
      </c>
      <c r="C10179" t="s">
        <v>1963</v>
      </c>
      <c r="D10179">
        <v>2016</v>
      </c>
    </row>
    <row r="10180" spans="1:4" x14ac:dyDescent="0.3">
      <c r="A10180" s="18" t="s">
        <v>97</v>
      </c>
      <c r="B10180" s="27">
        <v>16</v>
      </c>
      <c r="C10180" t="s">
        <v>1963</v>
      </c>
      <c r="D10180">
        <v>2016</v>
      </c>
    </row>
    <row r="10181" spans="1:4" x14ac:dyDescent="0.3">
      <c r="A10181" s="18" t="s">
        <v>97</v>
      </c>
      <c r="B10181" s="27">
        <v>16</v>
      </c>
      <c r="C10181" t="s">
        <v>1963</v>
      </c>
      <c r="D10181">
        <v>2016</v>
      </c>
    </row>
    <row r="10182" spans="1:4" x14ac:dyDescent="0.3">
      <c r="A10182" s="18" t="s">
        <v>97</v>
      </c>
      <c r="B10182" s="27">
        <v>16</v>
      </c>
      <c r="C10182" t="s">
        <v>1963</v>
      </c>
      <c r="D10182">
        <v>2016</v>
      </c>
    </row>
    <row r="10183" spans="1:4" x14ac:dyDescent="0.3">
      <c r="A10183" s="18" t="s">
        <v>97</v>
      </c>
      <c r="B10183" s="27">
        <v>16</v>
      </c>
      <c r="C10183" t="s">
        <v>1963</v>
      </c>
      <c r="D10183">
        <v>2016</v>
      </c>
    </row>
    <row r="10184" spans="1:4" x14ac:dyDescent="0.3">
      <c r="A10184" s="18" t="s">
        <v>97</v>
      </c>
      <c r="B10184" s="27">
        <v>16</v>
      </c>
      <c r="C10184" t="s">
        <v>1963</v>
      </c>
      <c r="D10184">
        <v>2016</v>
      </c>
    </row>
    <row r="10185" spans="1:4" x14ac:dyDescent="0.3">
      <c r="A10185" s="18" t="s">
        <v>97</v>
      </c>
      <c r="B10185" s="27">
        <v>16</v>
      </c>
      <c r="C10185" t="s">
        <v>1963</v>
      </c>
      <c r="D10185">
        <v>2016</v>
      </c>
    </row>
    <row r="10186" spans="1:4" x14ac:dyDescent="0.3">
      <c r="A10186" s="18" t="s">
        <v>97</v>
      </c>
      <c r="B10186" s="27">
        <v>16</v>
      </c>
      <c r="C10186" t="s">
        <v>1963</v>
      </c>
      <c r="D10186">
        <v>2016</v>
      </c>
    </row>
    <row r="10187" spans="1:4" x14ac:dyDescent="0.3">
      <c r="A10187" s="18" t="s">
        <v>97</v>
      </c>
      <c r="B10187" s="27">
        <v>16</v>
      </c>
      <c r="C10187" t="s">
        <v>1963</v>
      </c>
      <c r="D10187">
        <v>2016</v>
      </c>
    </row>
    <row r="10188" spans="1:4" x14ac:dyDescent="0.3">
      <c r="A10188" s="18" t="s">
        <v>97</v>
      </c>
      <c r="B10188" s="27">
        <v>16</v>
      </c>
      <c r="C10188" t="s">
        <v>1963</v>
      </c>
      <c r="D10188">
        <v>2016</v>
      </c>
    </row>
    <row r="10189" spans="1:4" x14ac:dyDescent="0.3">
      <c r="A10189" s="18" t="s">
        <v>97</v>
      </c>
      <c r="B10189" s="27">
        <v>16</v>
      </c>
      <c r="C10189" t="s">
        <v>1963</v>
      </c>
      <c r="D10189">
        <v>2016</v>
      </c>
    </row>
    <row r="10190" spans="1:4" x14ac:dyDescent="0.3">
      <c r="A10190" s="18" t="s">
        <v>97</v>
      </c>
      <c r="B10190" s="27">
        <v>16</v>
      </c>
      <c r="C10190" t="s">
        <v>1963</v>
      </c>
      <c r="D10190">
        <v>2016</v>
      </c>
    </row>
    <row r="10191" spans="1:4" x14ac:dyDescent="0.3">
      <c r="A10191" s="18" t="s">
        <v>97</v>
      </c>
      <c r="B10191" s="27">
        <v>16</v>
      </c>
      <c r="C10191" t="s">
        <v>1963</v>
      </c>
      <c r="D10191">
        <v>2016</v>
      </c>
    </row>
    <row r="10192" spans="1:4" x14ac:dyDescent="0.3">
      <c r="A10192" s="18" t="s">
        <v>97</v>
      </c>
      <c r="B10192" s="27">
        <v>16</v>
      </c>
      <c r="C10192" t="s">
        <v>1963</v>
      </c>
      <c r="D10192">
        <v>2016</v>
      </c>
    </row>
    <row r="10193" spans="1:4" x14ac:dyDescent="0.3">
      <c r="A10193" s="18" t="s">
        <v>97</v>
      </c>
      <c r="B10193" s="27">
        <v>16</v>
      </c>
      <c r="C10193" t="s">
        <v>1963</v>
      </c>
      <c r="D10193">
        <v>2016</v>
      </c>
    </row>
    <row r="10194" spans="1:4" x14ac:dyDescent="0.3">
      <c r="A10194" s="18" t="s">
        <v>97</v>
      </c>
      <c r="B10194" s="27">
        <v>16</v>
      </c>
      <c r="C10194" t="s">
        <v>1963</v>
      </c>
      <c r="D10194">
        <v>2016</v>
      </c>
    </row>
    <row r="10195" spans="1:4" x14ac:dyDescent="0.3">
      <c r="A10195" s="18" t="s">
        <v>97</v>
      </c>
      <c r="B10195" s="27">
        <v>16</v>
      </c>
      <c r="C10195" t="s">
        <v>1963</v>
      </c>
      <c r="D10195">
        <v>2016</v>
      </c>
    </row>
    <row r="10196" spans="1:4" x14ac:dyDescent="0.3">
      <c r="A10196" s="18" t="s">
        <v>97</v>
      </c>
      <c r="B10196" s="27">
        <v>16</v>
      </c>
      <c r="C10196" t="s">
        <v>1963</v>
      </c>
      <c r="D10196">
        <v>2016</v>
      </c>
    </row>
    <row r="10197" spans="1:4" x14ac:dyDescent="0.3">
      <c r="A10197" s="18" t="s">
        <v>98</v>
      </c>
      <c r="B10197" s="27">
        <v>17</v>
      </c>
      <c r="C10197" t="s">
        <v>1963</v>
      </c>
      <c r="D10197">
        <v>2016</v>
      </c>
    </row>
    <row r="10198" spans="1:4" x14ac:dyDescent="0.3">
      <c r="A10198" s="18" t="s">
        <v>98</v>
      </c>
      <c r="B10198" s="27">
        <v>17</v>
      </c>
      <c r="C10198" t="s">
        <v>1963</v>
      </c>
      <c r="D10198">
        <v>2016</v>
      </c>
    </row>
    <row r="10199" spans="1:4" x14ac:dyDescent="0.3">
      <c r="A10199" s="18" t="s">
        <v>98</v>
      </c>
      <c r="B10199" s="27">
        <v>17</v>
      </c>
      <c r="C10199" t="s">
        <v>1963</v>
      </c>
      <c r="D10199">
        <v>2016</v>
      </c>
    </row>
    <row r="10200" spans="1:4" x14ac:dyDescent="0.3">
      <c r="A10200" s="18" t="s">
        <v>98</v>
      </c>
      <c r="B10200" s="27">
        <v>17</v>
      </c>
      <c r="C10200" t="s">
        <v>1963</v>
      </c>
      <c r="D10200">
        <v>2016</v>
      </c>
    </row>
    <row r="10201" spans="1:4" x14ac:dyDescent="0.3">
      <c r="A10201" s="18" t="s">
        <v>98</v>
      </c>
      <c r="B10201" s="27">
        <v>17</v>
      </c>
      <c r="C10201" t="s">
        <v>1963</v>
      </c>
      <c r="D10201">
        <v>2016</v>
      </c>
    </row>
    <row r="10202" spans="1:4" x14ac:dyDescent="0.3">
      <c r="A10202" s="18" t="s">
        <v>98</v>
      </c>
      <c r="B10202" s="27">
        <v>17</v>
      </c>
      <c r="C10202" t="s">
        <v>1963</v>
      </c>
      <c r="D10202">
        <v>2016</v>
      </c>
    </row>
    <row r="10203" spans="1:4" x14ac:dyDescent="0.3">
      <c r="A10203" s="18" t="s">
        <v>98</v>
      </c>
      <c r="B10203" s="27">
        <v>17</v>
      </c>
      <c r="C10203" t="s">
        <v>1963</v>
      </c>
      <c r="D10203">
        <v>2016</v>
      </c>
    </row>
    <row r="10204" spans="1:4" x14ac:dyDescent="0.3">
      <c r="A10204" s="18" t="s">
        <v>98</v>
      </c>
      <c r="B10204" s="27">
        <v>17</v>
      </c>
      <c r="C10204" t="s">
        <v>1963</v>
      </c>
      <c r="D10204">
        <v>2016</v>
      </c>
    </row>
    <row r="10205" spans="1:4" x14ac:dyDescent="0.3">
      <c r="A10205" s="18" t="s">
        <v>98</v>
      </c>
      <c r="B10205" s="27">
        <v>17</v>
      </c>
      <c r="C10205" t="s">
        <v>1963</v>
      </c>
      <c r="D10205">
        <v>2016</v>
      </c>
    </row>
    <row r="10206" spans="1:4" x14ac:dyDescent="0.3">
      <c r="A10206" s="18" t="s">
        <v>98</v>
      </c>
      <c r="B10206" s="27">
        <v>17</v>
      </c>
      <c r="C10206" t="s">
        <v>1963</v>
      </c>
      <c r="D10206">
        <v>2016</v>
      </c>
    </row>
    <row r="10207" spans="1:4" x14ac:dyDescent="0.3">
      <c r="A10207" s="18" t="s">
        <v>98</v>
      </c>
      <c r="B10207" s="27">
        <v>17</v>
      </c>
      <c r="C10207" t="s">
        <v>1963</v>
      </c>
      <c r="D10207">
        <v>2016</v>
      </c>
    </row>
    <row r="10208" spans="1:4" x14ac:dyDescent="0.3">
      <c r="A10208" s="18" t="s">
        <v>98</v>
      </c>
      <c r="B10208" s="27">
        <v>17</v>
      </c>
      <c r="C10208" t="s">
        <v>1963</v>
      </c>
      <c r="D10208">
        <v>2016</v>
      </c>
    </row>
    <row r="10209" spans="1:4" x14ac:dyDescent="0.3">
      <c r="A10209" s="18" t="s">
        <v>98</v>
      </c>
      <c r="B10209" s="27">
        <v>17</v>
      </c>
      <c r="C10209" t="s">
        <v>1963</v>
      </c>
      <c r="D10209">
        <v>2016</v>
      </c>
    </row>
    <row r="10210" spans="1:4" x14ac:dyDescent="0.3">
      <c r="A10210" s="18" t="s">
        <v>98</v>
      </c>
      <c r="B10210" s="27">
        <v>17</v>
      </c>
      <c r="C10210" t="s">
        <v>1963</v>
      </c>
      <c r="D10210">
        <v>2016</v>
      </c>
    </row>
    <row r="10211" spans="1:4" x14ac:dyDescent="0.3">
      <c r="A10211" s="18" t="s">
        <v>98</v>
      </c>
      <c r="B10211" s="27">
        <v>17</v>
      </c>
      <c r="C10211" t="s">
        <v>1963</v>
      </c>
      <c r="D10211">
        <v>2016</v>
      </c>
    </row>
    <row r="10212" spans="1:4" x14ac:dyDescent="0.3">
      <c r="A10212" s="18" t="s">
        <v>98</v>
      </c>
      <c r="B10212" s="27">
        <v>17</v>
      </c>
      <c r="C10212" t="s">
        <v>1963</v>
      </c>
      <c r="D10212">
        <v>2016</v>
      </c>
    </row>
    <row r="10213" spans="1:4" x14ac:dyDescent="0.3">
      <c r="A10213" s="18" t="s">
        <v>98</v>
      </c>
      <c r="B10213" s="27">
        <v>17</v>
      </c>
      <c r="C10213" t="s">
        <v>1963</v>
      </c>
      <c r="D10213">
        <v>2016</v>
      </c>
    </row>
    <row r="10214" spans="1:4" x14ac:dyDescent="0.3">
      <c r="A10214" s="18" t="s">
        <v>98</v>
      </c>
      <c r="B10214" s="27">
        <v>17</v>
      </c>
      <c r="C10214" t="s">
        <v>1963</v>
      </c>
      <c r="D10214">
        <v>2016</v>
      </c>
    </row>
    <row r="10215" spans="1:4" x14ac:dyDescent="0.3">
      <c r="A10215" s="18" t="s">
        <v>98</v>
      </c>
      <c r="B10215" s="27">
        <v>17</v>
      </c>
      <c r="C10215" t="s">
        <v>1963</v>
      </c>
      <c r="D10215">
        <v>2016</v>
      </c>
    </row>
    <row r="10216" spans="1:4" x14ac:dyDescent="0.3">
      <c r="A10216" s="18" t="s">
        <v>98</v>
      </c>
      <c r="B10216" s="27">
        <v>17</v>
      </c>
      <c r="C10216" t="s">
        <v>1963</v>
      </c>
      <c r="D10216">
        <v>2016</v>
      </c>
    </row>
    <row r="10217" spans="1:4" x14ac:dyDescent="0.3">
      <c r="A10217" s="18" t="s">
        <v>98</v>
      </c>
      <c r="B10217" s="27">
        <v>17</v>
      </c>
      <c r="C10217" t="s">
        <v>1963</v>
      </c>
      <c r="D10217">
        <v>2016</v>
      </c>
    </row>
    <row r="10218" spans="1:4" x14ac:dyDescent="0.3">
      <c r="A10218" s="18" t="s">
        <v>98</v>
      </c>
      <c r="B10218" s="27">
        <v>17</v>
      </c>
      <c r="C10218" t="s">
        <v>1963</v>
      </c>
      <c r="D10218">
        <v>2016</v>
      </c>
    </row>
    <row r="10219" spans="1:4" x14ac:dyDescent="0.3">
      <c r="A10219" s="18" t="s">
        <v>98</v>
      </c>
      <c r="B10219" s="27">
        <v>17</v>
      </c>
      <c r="C10219" t="s">
        <v>1963</v>
      </c>
      <c r="D10219">
        <v>2016</v>
      </c>
    </row>
    <row r="10220" spans="1:4" x14ac:dyDescent="0.3">
      <c r="A10220" s="18" t="s">
        <v>98</v>
      </c>
      <c r="B10220" s="27">
        <v>17</v>
      </c>
      <c r="C10220" t="s">
        <v>1963</v>
      </c>
      <c r="D10220">
        <v>2016</v>
      </c>
    </row>
    <row r="10221" spans="1:4" x14ac:dyDescent="0.3">
      <c r="A10221" s="18" t="s">
        <v>98</v>
      </c>
      <c r="B10221" s="27">
        <v>17</v>
      </c>
      <c r="C10221" t="s">
        <v>1963</v>
      </c>
      <c r="D10221">
        <v>2016</v>
      </c>
    </row>
    <row r="10222" spans="1:4" x14ac:dyDescent="0.3">
      <c r="A10222" s="18" t="s">
        <v>98</v>
      </c>
      <c r="B10222" s="27">
        <v>17</v>
      </c>
      <c r="C10222" t="s">
        <v>1963</v>
      </c>
      <c r="D10222">
        <v>2016</v>
      </c>
    </row>
    <row r="10223" spans="1:4" x14ac:dyDescent="0.3">
      <c r="A10223" s="18" t="s">
        <v>98</v>
      </c>
      <c r="B10223" s="27">
        <v>17</v>
      </c>
      <c r="C10223" t="s">
        <v>1963</v>
      </c>
      <c r="D10223">
        <v>2016</v>
      </c>
    </row>
    <row r="10224" spans="1:4" x14ac:dyDescent="0.3">
      <c r="A10224" s="18" t="s">
        <v>98</v>
      </c>
      <c r="B10224" s="27">
        <v>17</v>
      </c>
      <c r="C10224" t="s">
        <v>1963</v>
      </c>
      <c r="D10224">
        <v>2016</v>
      </c>
    </row>
    <row r="10225" spans="1:4" x14ac:dyDescent="0.3">
      <c r="A10225" s="18" t="s">
        <v>98</v>
      </c>
      <c r="B10225" s="27">
        <v>17</v>
      </c>
      <c r="C10225" t="s">
        <v>1963</v>
      </c>
      <c r="D10225">
        <v>2016</v>
      </c>
    </row>
    <row r="10226" spans="1:4" x14ac:dyDescent="0.3">
      <c r="A10226" s="18" t="s">
        <v>98</v>
      </c>
      <c r="B10226" s="27">
        <v>17</v>
      </c>
      <c r="C10226" t="s">
        <v>1963</v>
      </c>
      <c r="D10226">
        <v>2016</v>
      </c>
    </row>
    <row r="10227" spans="1:4" x14ac:dyDescent="0.3">
      <c r="A10227" s="18" t="s">
        <v>98</v>
      </c>
      <c r="B10227" s="27">
        <v>17</v>
      </c>
      <c r="C10227" t="s">
        <v>1963</v>
      </c>
      <c r="D10227">
        <v>2016</v>
      </c>
    </row>
    <row r="10228" spans="1:4" x14ac:dyDescent="0.3">
      <c r="A10228" s="18" t="s">
        <v>98</v>
      </c>
      <c r="B10228" s="27">
        <v>17</v>
      </c>
      <c r="C10228" t="s">
        <v>1963</v>
      </c>
      <c r="D10228">
        <v>2016</v>
      </c>
    </row>
    <row r="10229" spans="1:4" x14ac:dyDescent="0.3">
      <c r="A10229" s="18" t="s">
        <v>98</v>
      </c>
      <c r="B10229" s="27">
        <v>17</v>
      </c>
      <c r="C10229" t="s">
        <v>1963</v>
      </c>
      <c r="D10229">
        <v>2016</v>
      </c>
    </row>
    <row r="10230" spans="1:4" x14ac:dyDescent="0.3">
      <c r="A10230" s="18" t="s">
        <v>98</v>
      </c>
      <c r="B10230" s="27">
        <v>17</v>
      </c>
      <c r="C10230" t="s">
        <v>1963</v>
      </c>
      <c r="D10230">
        <v>2016</v>
      </c>
    </row>
    <row r="10231" spans="1:4" x14ac:dyDescent="0.3">
      <c r="A10231" s="18" t="s">
        <v>98</v>
      </c>
      <c r="B10231" s="27">
        <v>17</v>
      </c>
      <c r="C10231" t="s">
        <v>1963</v>
      </c>
      <c r="D10231">
        <v>2016</v>
      </c>
    </row>
    <row r="10232" spans="1:4" x14ac:dyDescent="0.3">
      <c r="A10232" s="18" t="s">
        <v>98</v>
      </c>
      <c r="B10232" s="27">
        <v>17</v>
      </c>
      <c r="C10232" t="s">
        <v>1963</v>
      </c>
      <c r="D10232">
        <v>2016</v>
      </c>
    </row>
    <row r="10233" spans="1:4" x14ac:dyDescent="0.3">
      <c r="A10233" s="18" t="s">
        <v>98</v>
      </c>
      <c r="B10233" s="27">
        <v>17</v>
      </c>
      <c r="C10233" t="s">
        <v>1963</v>
      </c>
      <c r="D10233">
        <v>2016</v>
      </c>
    </row>
    <row r="10234" spans="1:4" x14ac:dyDescent="0.3">
      <c r="A10234" s="18" t="s">
        <v>98</v>
      </c>
      <c r="B10234" s="27">
        <v>17</v>
      </c>
      <c r="C10234" t="s">
        <v>1963</v>
      </c>
      <c r="D10234">
        <v>2016</v>
      </c>
    </row>
    <row r="10235" spans="1:4" x14ac:dyDescent="0.3">
      <c r="A10235" s="18" t="s">
        <v>98</v>
      </c>
      <c r="B10235" s="27">
        <v>17</v>
      </c>
      <c r="C10235" t="s">
        <v>1963</v>
      </c>
      <c r="D10235">
        <v>2016</v>
      </c>
    </row>
    <row r="10236" spans="1:4" x14ac:dyDescent="0.3">
      <c r="A10236" s="18" t="s">
        <v>98</v>
      </c>
      <c r="B10236" s="27">
        <v>17</v>
      </c>
      <c r="C10236" t="s">
        <v>1963</v>
      </c>
      <c r="D10236">
        <v>2016</v>
      </c>
    </row>
    <row r="10237" spans="1:4" x14ac:dyDescent="0.3">
      <c r="A10237" s="18" t="s">
        <v>98</v>
      </c>
      <c r="B10237" s="27">
        <v>17</v>
      </c>
      <c r="C10237" t="s">
        <v>1963</v>
      </c>
      <c r="D10237">
        <v>2016</v>
      </c>
    </row>
    <row r="10238" spans="1:4" x14ac:dyDescent="0.3">
      <c r="A10238" s="18" t="s">
        <v>98</v>
      </c>
      <c r="B10238" s="27">
        <v>17</v>
      </c>
      <c r="C10238" t="s">
        <v>1963</v>
      </c>
      <c r="D10238">
        <v>2016</v>
      </c>
    </row>
    <row r="10239" spans="1:4" x14ac:dyDescent="0.3">
      <c r="A10239" s="18" t="s">
        <v>98</v>
      </c>
      <c r="B10239" s="27">
        <v>17</v>
      </c>
      <c r="C10239" t="s">
        <v>1963</v>
      </c>
      <c r="D10239">
        <v>2016</v>
      </c>
    </row>
    <row r="10240" spans="1:4" x14ac:dyDescent="0.3">
      <c r="A10240" s="18" t="s">
        <v>98</v>
      </c>
      <c r="B10240" s="27">
        <v>17</v>
      </c>
      <c r="C10240" t="s">
        <v>1963</v>
      </c>
      <c r="D10240">
        <v>2016</v>
      </c>
    </row>
    <row r="10241" spans="1:4" x14ac:dyDescent="0.3">
      <c r="A10241" s="18" t="s">
        <v>98</v>
      </c>
      <c r="B10241" s="27">
        <v>17</v>
      </c>
      <c r="C10241" t="s">
        <v>1963</v>
      </c>
      <c r="D10241">
        <v>2016</v>
      </c>
    </row>
    <row r="10242" spans="1:4" x14ac:dyDescent="0.3">
      <c r="A10242" s="18" t="s">
        <v>98</v>
      </c>
      <c r="B10242" s="27">
        <v>17</v>
      </c>
      <c r="C10242" t="s">
        <v>1963</v>
      </c>
      <c r="D10242">
        <v>2016</v>
      </c>
    </row>
    <row r="10243" spans="1:4" x14ac:dyDescent="0.3">
      <c r="A10243" s="18" t="s">
        <v>98</v>
      </c>
      <c r="B10243" s="27">
        <v>17</v>
      </c>
      <c r="C10243" t="s">
        <v>1963</v>
      </c>
      <c r="D10243">
        <v>2016</v>
      </c>
    </row>
    <row r="10244" spans="1:4" x14ac:dyDescent="0.3">
      <c r="A10244" s="18" t="s">
        <v>98</v>
      </c>
      <c r="B10244" s="27">
        <v>17</v>
      </c>
      <c r="C10244" t="s">
        <v>1963</v>
      </c>
      <c r="D10244">
        <v>2016</v>
      </c>
    </row>
    <row r="10245" spans="1:4" x14ac:dyDescent="0.3">
      <c r="A10245" s="18" t="s">
        <v>98</v>
      </c>
      <c r="B10245" s="27">
        <v>17</v>
      </c>
      <c r="C10245" t="s">
        <v>1963</v>
      </c>
      <c r="D10245">
        <v>2016</v>
      </c>
    </row>
    <row r="10246" spans="1:4" x14ac:dyDescent="0.3">
      <c r="A10246" s="18" t="s">
        <v>98</v>
      </c>
      <c r="B10246" s="27">
        <v>17</v>
      </c>
      <c r="C10246" t="s">
        <v>1963</v>
      </c>
      <c r="D10246">
        <v>2016</v>
      </c>
    </row>
    <row r="10247" spans="1:4" x14ac:dyDescent="0.3">
      <c r="A10247" s="18" t="s">
        <v>98</v>
      </c>
      <c r="B10247" s="27">
        <v>17</v>
      </c>
      <c r="C10247" t="s">
        <v>1963</v>
      </c>
      <c r="D10247">
        <v>2016</v>
      </c>
    </row>
    <row r="10248" spans="1:4" x14ac:dyDescent="0.3">
      <c r="A10248" s="18" t="s">
        <v>98</v>
      </c>
      <c r="B10248" s="27">
        <v>17</v>
      </c>
      <c r="C10248" t="s">
        <v>1963</v>
      </c>
      <c r="D10248">
        <v>2016</v>
      </c>
    </row>
    <row r="10249" spans="1:4" x14ac:dyDescent="0.3">
      <c r="A10249" s="18" t="s">
        <v>98</v>
      </c>
      <c r="B10249" s="27">
        <v>17</v>
      </c>
      <c r="C10249" t="s">
        <v>1963</v>
      </c>
      <c r="D10249">
        <v>2016</v>
      </c>
    </row>
    <row r="10250" spans="1:4" x14ac:dyDescent="0.3">
      <c r="A10250" s="18" t="s">
        <v>98</v>
      </c>
      <c r="B10250" s="27">
        <v>17</v>
      </c>
      <c r="C10250" t="s">
        <v>1963</v>
      </c>
      <c r="D10250">
        <v>2016</v>
      </c>
    </row>
    <row r="10251" spans="1:4" x14ac:dyDescent="0.3">
      <c r="A10251" s="18" t="s">
        <v>98</v>
      </c>
      <c r="B10251" s="27">
        <v>17</v>
      </c>
      <c r="C10251" t="s">
        <v>1963</v>
      </c>
      <c r="D10251">
        <v>2016</v>
      </c>
    </row>
    <row r="10252" spans="1:4" x14ac:dyDescent="0.3">
      <c r="A10252" s="18" t="s">
        <v>98</v>
      </c>
      <c r="B10252" s="27">
        <v>17</v>
      </c>
      <c r="C10252" t="s">
        <v>1963</v>
      </c>
      <c r="D10252">
        <v>2016</v>
      </c>
    </row>
    <row r="10253" spans="1:4" x14ac:dyDescent="0.3">
      <c r="A10253" s="18" t="s">
        <v>98</v>
      </c>
      <c r="B10253" s="27">
        <v>17</v>
      </c>
      <c r="C10253" t="s">
        <v>1963</v>
      </c>
      <c r="D10253">
        <v>2016</v>
      </c>
    </row>
    <row r="10254" spans="1:4" x14ac:dyDescent="0.3">
      <c r="A10254" s="18" t="s">
        <v>98</v>
      </c>
      <c r="B10254" s="27">
        <v>17</v>
      </c>
      <c r="C10254" t="s">
        <v>1963</v>
      </c>
      <c r="D10254">
        <v>2016</v>
      </c>
    </row>
    <row r="10255" spans="1:4" x14ac:dyDescent="0.3">
      <c r="A10255" s="18" t="s">
        <v>98</v>
      </c>
      <c r="B10255" s="27">
        <v>17</v>
      </c>
      <c r="C10255" t="s">
        <v>1963</v>
      </c>
      <c r="D10255">
        <v>2016</v>
      </c>
    </row>
    <row r="10256" spans="1:4" x14ac:dyDescent="0.3">
      <c r="A10256" s="18" t="s">
        <v>98</v>
      </c>
      <c r="B10256" s="27">
        <v>17</v>
      </c>
      <c r="C10256" t="s">
        <v>1963</v>
      </c>
      <c r="D10256">
        <v>2016</v>
      </c>
    </row>
    <row r="10257" spans="1:4" x14ac:dyDescent="0.3">
      <c r="A10257" s="18" t="s">
        <v>98</v>
      </c>
      <c r="B10257" s="27">
        <v>17</v>
      </c>
      <c r="C10257" t="s">
        <v>1963</v>
      </c>
      <c r="D10257">
        <v>2016</v>
      </c>
    </row>
    <row r="10258" spans="1:4" x14ac:dyDescent="0.3">
      <c r="A10258" s="18" t="s">
        <v>98</v>
      </c>
      <c r="B10258" s="27">
        <v>17</v>
      </c>
      <c r="C10258" t="s">
        <v>1963</v>
      </c>
      <c r="D10258">
        <v>2016</v>
      </c>
    </row>
    <row r="10259" spans="1:4" x14ac:dyDescent="0.3">
      <c r="A10259" s="18" t="s">
        <v>98</v>
      </c>
      <c r="B10259" s="27">
        <v>17</v>
      </c>
      <c r="C10259" t="s">
        <v>1963</v>
      </c>
      <c r="D10259">
        <v>2016</v>
      </c>
    </row>
    <row r="10260" spans="1:4" x14ac:dyDescent="0.3">
      <c r="A10260" s="18" t="s">
        <v>98</v>
      </c>
      <c r="B10260" s="27">
        <v>17</v>
      </c>
      <c r="C10260" t="s">
        <v>1963</v>
      </c>
      <c r="D10260">
        <v>2016</v>
      </c>
    </row>
    <row r="10261" spans="1:4" x14ac:dyDescent="0.3">
      <c r="A10261" s="18" t="s">
        <v>98</v>
      </c>
      <c r="B10261" s="27">
        <v>17</v>
      </c>
      <c r="C10261" t="s">
        <v>1963</v>
      </c>
      <c r="D10261">
        <v>2016</v>
      </c>
    </row>
    <row r="10262" spans="1:4" x14ac:dyDescent="0.3">
      <c r="A10262" s="18" t="s">
        <v>98</v>
      </c>
      <c r="B10262" s="27">
        <v>17</v>
      </c>
      <c r="C10262" t="s">
        <v>1963</v>
      </c>
      <c r="D10262">
        <v>2016</v>
      </c>
    </row>
    <row r="10263" spans="1:4" x14ac:dyDescent="0.3">
      <c r="A10263" s="18" t="s">
        <v>98</v>
      </c>
      <c r="B10263" s="27">
        <v>17</v>
      </c>
      <c r="C10263" t="s">
        <v>1963</v>
      </c>
      <c r="D10263">
        <v>2016</v>
      </c>
    </row>
    <row r="10264" spans="1:4" x14ac:dyDescent="0.3">
      <c r="A10264" s="18" t="s">
        <v>98</v>
      </c>
      <c r="B10264" s="27">
        <v>17</v>
      </c>
      <c r="C10264" t="s">
        <v>1963</v>
      </c>
      <c r="D10264">
        <v>2016</v>
      </c>
    </row>
    <row r="10265" spans="1:4" x14ac:dyDescent="0.3">
      <c r="A10265" s="18" t="s">
        <v>98</v>
      </c>
      <c r="B10265" s="27">
        <v>17</v>
      </c>
      <c r="C10265" t="s">
        <v>1963</v>
      </c>
      <c r="D10265">
        <v>2016</v>
      </c>
    </row>
    <row r="10266" spans="1:4" x14ac:dyDescent="0.3">
      <c r="A10266" s="18" t="s">
        <v>98</v>
      </c>
      <c r="B10266" s="27">
        <v>17</v>
      </c>
      <c r="C10266" t="s">
        <v>1963</v>
      </c>
      <c r="D10266">
        <v>2016</v>
      </c>
    </row>
    <row r="10267" spans="1:4" x14ac:dyDescent="0.3">
      <c r="A10267" s="18" t="s">
        <v>98</v>
      </c>
      <c r="B10267" s="27">
        <v>17</v>
      </c>
      <c r="C10267" t="s">
        <v>1963</v>
      </c>
      <c r="D10267">
        <v>2016</v>
      </c>
    </row>
    <row r="10268" spans="1:4" x14ac:dyDescent="0.3">
      <c r="A10268" s="18" t="s">
        <v>98</v>
      </c>
      <c r="B10268" s="27">
        <v>17</v>
      </c>
      <c r="C10268" t="s">
        <v>1963</v>
      </c>
      <c r="D10268">
        <v>2016</v>
      </c>
    </row>
    <row r="10269" spans="1:4" x14ac:dyDescent="0.3">
      <c r="A10269" s="18" t="s">
        <v>98</v>
      </c>
      <c r="B10269" s="27">
        <v>17</v>
      </c>
      <c r="C10269" t="s">
        <v>1963</v>
      </c>
      <c r="D10269">
        <v>2016</v>
      </c>
    </row>
    <row r="10270" spans="1:4" x14ac:dyDescent="0.3">
      <c r="A10270" s="18" t="s">
        <v>98</v>
      </c>
      <c r="B10270" s="27">
        <v>17</v>
      </c>
      <c r="C10270" t="s">
        <v>1963</v>
      </c>
      <c r="D10270">
        <v>2016</v>
      </c>
    </row>
    <row r="10271" spans="1:4" x14ac:dyDescent="0.3">
      <c r="A10271" s="18" t="s">
        <v>98</v>
      </c>
      <c r="B10271" s="27">
        <v>17</v>
      </c>
      <c r="C10271" t="s">
        <v>1963</v>
      </c>
      <c r="D10271">
        <v>2016</v>
      </c>
    </row>
    <row r="10272" spans="1:4" x14ac:dyDescent="0.3">
      <c r="A10272" s="18" t="s">
        <v>98</v>
      </c>
      <c r="B10272" s="27">
        <v>17</v>
      </c>
      <c r="C10272" t="s">
        <v>1963</v>
      </c>
      <c r="D10272">
        <v>2016</v>
      </c>
    </row>
    <row r="10273" spans="1:4" x14ac:dyDescent="0.3">
      <c r="A10273" s="18" t="s">
        <v>98</v>
      </c>
      <c r="B10273" s="27">
        <v>17</v>
      </c>
      <c r="C10273" t="s">
        <v>1963</v>
      </c>
      <c r="D10273">
        <v>2016</v>
      </c>
    </row>
    <row r="10274" spans="1:4" x14ac:dyDescent="0.3">
      <c r="A10274" s="18" t="s">
        <v>98</v>
      </c>
      <c r="B10274" s="27">
        <v>17</v>
      </c>
      <c r="C10274" t="s">
        <v>1963</v>
      </c>
      <c r="D10274">
        <v>2016</v>
      </c>
    </row>
    <row r="10275" spans="1:4" x14ac:dyDescent="0.3">
      <c r="A10275" s="18" t="s">
        <v>98</v>
      </c>
      <c r="B10275" s="27">
        <v>17</v>
      </c>
      <c r="C10275" t="s">
        <v>1963</v>
      </c>
      <c r="D10275">
        <v>2016</v>
      </c>
    </row>
    <row r="10276" spans="1:4" x14ac:dyDescent="0.3">
      <c r="A10276" s="18" t="s">
        <v>98</v>
      </c>
      <c r="B10276" s="27">
        <v>17</v>
      </c>
      <c r="C10276" t="s">
        <v>1963</v>
      </c>
      <c r="D10276">
        <v>2016</v>
      </c>
    </row>
    <row r="10277" spans="1:4" x14ac:dyDescent="0.3">
      <c r="A10277" s="18" t="s">
        <v>98</v>
      </c>
      <c r="B10277" s="27">
        <v>17</v>
      </c>
      <c r="C10277" t="s">
        <v>1963</v>
      </c>
      <c r="D10277">
        <v>2016</v>
      </c>
    </row>
    <row r="10278" spans="1:4" x14ac:dyDescent="0.3">
      <c r="A10278" s="18" t="s">
        <v>98</v>
      </c>
      <c r="B10278" s="27">
        <v>17</v>
      </c>
      <c r="C10278" t="s">
        <v>1963</v>
      </c>
      <c r="D10278">
        <v>2016</v>
      </c>
    </row>
    <row r="10279" spans="1:4" x14ac:dyDescent="0.3">
      <c r="A10279" s="18" t="s">
        <v>98</v>
      </c>
      <c r="B10279" s="27">
        <v>17</v>
      </c>
      <c r="C10279" t="s">
        <v>1963</v>
      </c>
      <c r="D10279">
        <v>2016</v>
      </c>
    </row>
    <row r="10280" spans="1:4" x14ac:dyDescent="0.3">
      <c r="A10280" s="18" t="s">
        <v>98</v>
      </c>
      <c r="B10280" s="27">
        <v>17</v>
      </c>
      <c r="C10280" t="s">
        <v>1963</v>
      </c>
      <c r="D10280">
        <v>2016</v>
      </c>
    </row>
    <row r="10281" spans="1:4" x14ac:dyDescent="0.3">
      <c r="A10281" s="18" t="s">
        <v>98</v>
      </c>
      <c r="B10281" s="27">
        <v>17</v>
      </c>
      <c r="C10281" t="s">
        <v>1963</v>
      </c>
      <c r="D10281">
        <v>2016</v>
      </c>
    </row>
    <row r="10282" spans="1:4" x14ac:dyDescent="0.3">
      <c r="A10282" s="18" t="s">
        <v>98</v>
      </c>
      <c r="B10282" s="27">
        <v>17</v>
      </c>
      <c r="C10282" t="s">
        <v>1963</v>
      </c>
      <c r="D10282">
        <v>2016</v>
      </c>
    </row>
    <row r="10283" spans="1:4" x14ac:dyDescent="0.3">
      <c r="A10283" s="18" t="s">
        <v>98</v>
      </c>
      <c r="B10283" s="27">
        <v>17</v>
      </c>
      <c r="C10283" t="s">
        <v>1963</v>
      </c>
      <c r="D10283">
        <v>2016</v>
      </c>
    </row>
    <row r="10284" spans="1:4" x14ac:dyDescent="0.3">
      <c r="A10284" s="18" t="s">
        <v>98</v>
      </c>
      <c r="B10284" s="27">
        <v>17</v>
      </c>
      <c r="C10284" t="s">
        <v>1963</v>
      </c>
      <c r="D10284">
        <v>2016</v>
      </c>
    </row>
    <row r="10285" spans="1:4" x14ac:dyDescent="0.3">
      <c r="A10285" s="18" t="s">
        <v>98</v>
      </c>
      <c r="B10285" s="27">
        <v>17</v>
      </c>
      <c r="C10285" t="s">
        <v>1963</v>
      </c>
      <c r="D10285">
        <v>2016</v>
      </c>
    </row>
    <row r="10286" spans="1:4" x14ac:dyDescent="0.3">
      <c r="A10286" s="18" t="s">
        <v>98</v>
      </c>
      <c r="B10286" s="27">
        <v>17</v>
      </c>
      <c r="C10286" t="s">
        <v>1963</v>
      </c>
      <c r="D10286">
        <v>2016</v>
      </c>
    </row>
    <row r="10287" spans="1:4" x14ac:dyDescent="0.3">
      <c r="A10287" s="18" t="s">
        <v>98</v>
      </c>
      <c r="B10287" s="27">
        <v>17</v>
      </c>
      <c r="C10287" t="s">
        <v>1963</v>
      </c>
      <c r="D10287">
        <v>2016</v>
      </c>
    </row>
    <row r="10288" spans="1:4" x14ac:dyDescent="0.3">
      <c r="A10288" s="18" t="s">
        <v>98</v>
      </c>
      <c r="B10288" s="27">
        <v>17</v>
      </c>
      <c r="C10288" t="s">
        <v>1963</v>
      </c>
      <c r="D10288">
        <v>2016</v>
      </c>
    </row>
    <row r="10289" spans="1:4" x14ac:dyDescent="0.3">
      <c r="A10289" s="18" t="s">
        <v>98</v>
      </c>
      <c r="B10289" s="27">
        <v>17</v>
      </c>
      <c r="C10289" t="s">
        <v>1963</v>
      </c>
      <c r="D10289">
        <v>2016</v>
      </c>
    </row>
    <row r="10290" spans="1:4" x14ac:dyDescent="0.3">
      <c r="A10290" s="18" t="s">
        <v>98</v>
      </c>
      <c r="B10290" s="27">
        <v>17</v>
      </c>
      <c r="C10290" t="s">
        <v>1963</v>
      </c>
      <c r="D10290">
        <v>2016</v>
      </c>
    </row>
    <row r="10291" spans="1:4" x14ac:dyDescent="0.3">
      <c r="A10291" s="18" t="s">
        <v>98</v>
      </c>
      <c r="B10291" s="27">
        <v>17</v>
      </c>
      <c r="C10291" t="s">
        <v>1963</v>
      </c>
      <c r="D10291">
        <v>2016</v>
      </c>
    </row>
    <row r="10292" spans="1:4" x14ac:dyDescent="0.3">
      <c r="A10292" s="18" t="s">
        <v>91</v>
      </c>
      <c r="B10292" s="27">
        <v>15</v>
      </c>
      <c r="C10292" t="s">
        <v>1963</v>
      </c>
      <c r="D10292">
        <v>2016</v>
      </c>
    </row>
    <row r="10293" spans="1:4" x14ac:dyDescent="0.3">
      <c r="A10293" s="18" t="s">
        <v>91</v>
      </c>
      <c r="B10293" s="27">
        <v>15</v>
      </c>
      <c r="C10293" t="s">
        <v>1963</v>
      </c>
      <c r="D10293">
        <v>2016</v>
      </c>
    </row>
    <row r="10294" spans="1:4" x14ac:dyDescent="0.3">
      <c r="A10294" s="18" t="s">
        <v>91</v>
      </c>
      <c r="B10294" s="27">
        <v>15</v>
      </c>
      <c r="C10294" t="s">
        <v>1963</v>
      </c>
      <c r="D10294">
        <v>2016</v>
      </c>
    </row>
    <row r="10295" spans="1:4" x14ac:dyDescent="0.3">
      <c r="A10295" s="18" t="s">
        <v>91</v>
      </c>
      <c r="B10295" s="27">
        <v>15</v>
      </c>
      <c r="C10295" t="s">
        <v>1963</v>
      </c>
      <c r="D10295">
        <v>2016</v>
      </c>
    </row>
    <row r="10296" spans="1:4" x14ac:dyDescent="0.3">
      <c r="A10296" s="18" t="s">
        <v>91</v>
      </c>
      <c r="B10296" s="27">
        <v>15</v>
      </c>
      <c r="C10296" t="s">
        <v>1963</v>
      </c>
      <c r="D10296">
        <v>2016</v>
      </c>
    </row>
    <row r="10297" spans="1:4" x14ac:dyDescent="0.3">
      <c r="A10297" s="18" t="s">
        <v>91</v>
      </c>
      <c r="B10297" s="27">
        <v>15</v>
      </c>
      <c r="C10297" t="s">
        <v>1963</v>
      </c>
      <c r="D10297">
        <v>2016</v>
      </c>
    </row>
    <row r="10298" spans="1:4" x14ac:dyDescent="0.3">
      <c r="A10298" s="18" t="s">
        <v>91</v>
      </c>
      <c r="B10298" s="27">
        <v>15</v>
      </c>
      <c r="C10298" t="s">
        <v>1963</v>
      </c>
      <c r="D10298">
        <v>2016</v>
      </c>
    </row>
    <row r="10299" spans="1:4" x14ac:dyDescent="0.3">
      <c r="A10299" s="18" t="s">
        <v>91</v>
      </c>
      <c r="B10299" s="27">
        <v>15</v>
      </c>
      <c r="C10299" t="s">
        <v>1963</v>
      </c>
      <c r="D10299">
        <v>2016</v>
      </c>
    </row>
    <row r="10300" spans="1:4" x14ac:dyDescent="0.3">
      <c r="A10300" s="18" t="s">
        <v>97</v>
      </c>
      <c r="B10300" s="27">
        <v>16</v>
      </c>
      <c r="C10300" t="s">
        <v>1963</v>
      </c>
      <c r="D10300">
        <v>2016</v>
      </c>
    </row>
    <row r="10301" spans="1:4" x14ac:dyDescent="0.3">
      <c r="A10301" s="18" t="s">
        <v>92</v>
      </c>
      <c r="B10301" s="27">
        <v>18</v>
      </c>
      <c r="C10301" t="s">
        <v>1963</v>
      </c>
      <c r="D10301">
        <v>2016</v>
      </c>
    </row>
    <row r="10302" spans="1:4" x14ac:dyDescent="0.3">
      <c r="A10302" s="18" t="s">
        <v>92</v>
      </c>
      <c r="B10302" s="27">
        <v>18</v>
      </c>
      <c r="C10302" t="s">
        <v>1963</v>
      </c>
      <c r="D10302">
        <v>2016</v>
      </c>
    </row>
    <row r="10303" spans="1:4" x14ac:dyDescent="0.3">
      <c r="A10303" s="18" t="s">
        <v>92</v>
      </c>
      <c r="B10303" s="27">
        <v>18</v>
      </c>
      <c r="C10303" t="s">
        <v>1963</v>
      </c>
      <c r="D10303">
        <v>2016</v>
      </c>
    </row>
    <row r="10304" spans="1:4" x14ac:dyDescent="0.3">
      <c r="A10304" s="18" t="s">
        <v>92</v>
      </c>
      <c r="B10304" s="27">
        <v>18</v>
      </c>
      <c r="C10304" t="s">
        <v>1963</v>
      </c>
      <c r="D10304">
        <v>2016</v>
      </c>
    </row>
    <row r="10305" spans="1:4" x14ac:dyDescent="0.3">
      <c r="A10305" s="18" t="s">
        <v>92</v>
      </c>
      <c r="B10305" s="27">
        <v>18</v>
      </c>
      <c r="C10305" t="s">
        <v>1963</v>
      </c>
      <c r="D10305">
        <v>2016</v>
      </c>
    </row>
    <row r="10306" spans="1:4" x14ac:dyDescent="0.3">
      <c r="A10306" s="18" t="s">
        <v>92</v>
      </c>
      <c r="B10306" s="27">
        <v>18</v>
      </c>
      <c r="C10306" t="s">
        <v>1963</v>
      </c>
      <c r="D10306">
        <v>2016</v>
      </c>
    </row>
    <row r="10307" spans="1:4" x14ac:dyDescent="0.3">
      <c r="A10307" s="18" t="s">
        <v>92</v>
      </c>
      <c r="B10307" s="27">
        <v>18</v>
      </c>
      <c r="C10307" t="s">
        <v>1963</v>
      </c>
      <c r="D10307">
        <v>2016</v>
      </c>
    </row>
    <row r="10308" spans="1:4" x14ac:dyDescent="0.3">
      <c r="A10308" s="18" t="s">
        <v>92</v>
      </c>
      <c r="B10308" s="27">
        <v>18</v>
      </c>
      <c r="C10308" t="s">
        <v>1963</v>
      </c>
      <c r="D10308">
        <v>2016</v>
      </c>
    </row>
    <row r="10309" spans="1:4" x14ac:dyDescent="0.3">
      <c r="A10309" s="18" t="s">
        <v>92</v>
      </c>
      <c r="B10309" s="27">
        <v>18</v>
      </c>
      <c r="C10309" t="s">
        <v>1963</v>
      </c>
      <c r="D10309">
        <v>2016</v>
      </c>
    </row>
    <row r="10310" spans="1:4" x14ac:dyDescent="0.3">
      <c r="A10310" s="18" t="s">
        <v>92</v>
      </c>
      <c r="B10310" s="27">
        <v>18</v>
      </c>
      <c r="C10310" t="s">
        <v>1963</v>
      </c>
      <c r="D10310">
        <v>2016</v>
      </c>
    </row>
    <row r="10311" spans="1:4" x14ac:dyDescent="0.3">
      <c r="A10311" s="18" t="s">
        <v>92</v>
      </c>
      <c r="B10311" s="27">
        <v>18</v>
      </c>
      <c r="C10311" t="s">
        <v>1963</v>
      </c>
      <c r="D10311">
        <v>2016</v>
      </c>
    </row>
    <row r="10312" spans="1:4" x14ac:dyDescent="0.3">
      <c r="A10312" s="18" t="s">
        <v>92</v>
      </c>
      <c r="B10312" s="27">
        <v>18</v>
      </c>
      <c r="C10312" t="s">
        <v>1963</v>
      </c>
      <c r="D10312">
        <v>2016</v>
      </c>
    </row>
    <row r="10313" spans="1:4" x14ac:dyDescent="0.3">
      <c r="A10313" s="18" t="s">
        <v>92</v>
      </c>
      <c r="B10313" s="27">
        <v>18</v>
      </c>
      <c r="C10313" t="s">
        <v>1963</v>
      </c>
      <c r="D10313">
        <v>2016</v>
      </c>
    </row>
    <row r="10314" spans="1:4" x14ac:dyDescent="0.3">
      <c r="A10314" s="18" t="s">
        <v>92</v>
      </c>
      <c r="B10314" s="27">
        <v>18</v>
      </c>
      <c r="C10314" t="s">
        <v>1963</v>
      </c>
      <c r="D10314">
        <v>2016</v>
      </c>
    </row>
    <row r="10315" spans="1:4" x14ac:dyDescent="0.3">
      <c r="A10315" s="18" t="s">
        <v>92</v>
      </c>
      <c r="B10315" s="27">
        <v>18</v>
      </c>
      <c r="C10315" t="s">
        <v>1963</v>
      </c>
      <c r="D10315">
        <v>2016</v>
      </c>
    </row>
    <row r="10316" spans="1:4" x14ac:dyDescent="0.3">
      <c r="A10316" s="18" t="s">
        <v>92</v>
      </c>
      <c r="B10316" s="27">
        <v>18</v>
      </c>
      <c r="C10316" t="s">
        <v>1963</v>
      </c>
      <c r="D10316">
        <v>2016</v>
      </c>
    </row>
    <row r="10317" spans="1:4" x14ac:dyDescent="0.3">
      <c r="A10317" s="18" t="s">
        <v>92</v>
      </c>
      <c r="B10317" s="27">
        <v>18</v>
      </c>
      <c r="C10317" t="s">
        <v>1963</v>
      </c>
      <c r="D10317">
        <v>2016</v>
      </c>
    </row>
    <row r="10318" spans="1:4" x14ac:dyDescent="0.3">
      <c r="A10318" s="18" t="s">
        <v>92</v>
      </c>
      <c r="B10318" s="27">
        <v>18</v>
      </c>
      <c r="C10318" t="s">
        <v>1963</v>
      </c>
      <c r="D10318">
        <v>2016</v>
      </c>
    </row>
    <row r="10319" spans="1:4" x14ac:dyDescent="0.3">
      <c r="A10319" s="18" t="s">
        <v>92</v>
      </c>
      <c r="B10319" s="27">
        <v>18</v>
      </c>
      <c r="C10319" t="s">
        <v>1963</v>
      </c>
      <c r="D10319">
        <v>2016</v>
      </c>
    </row>
    <row r="10320" spans="1:4" x14ac:dyDescent="0.3">
      <c r="A10320" s="18" t="s">
        <v>92</v>
      </c>
      <c r="B10320" s="27">
        <v>18</v>
      </c>
      <c r="C10320" t="s">
        <v>1963</v>
      </c>
      <c r="D10320">
        <v>2016</v>
      </c>
    </row>
    <row r="10321" spans="1:4" x14ac:dyDescent="0.3">
      <c r="A10321" s="18" t="s">
        <v>92</v>
      </c>
      <c r="B10321" s="27">
        <v>18</v>
      </c>
      <c r="C10321" t="s">
        <v>1963</v>
      </c>
      <c r="D10321">
        <v>2016</v>
      </c>
    </row>
    <row r="10322" spans="1:4" x14ac:dyDescent="0.3">
      <c r="A10322" s="18" t="s">
        <v>92</v>
      </c>
      <c r="B10322" s="27">
        <v>18</v>
      </c>
      <c r="C10322" t="s">
        <v>1963</v>
      </c>
      <c r="D10322">
        <v>2016</v>
      </c>
    </row>
    <row r="10323" spans="1:4" x14ac:dyDescent="0.3">
      <c r="A10323" s="18" t="s">
        <v>92</v>
      </c>
      <c r="B10323" s="27">
        <v>18</v>
      </c>
      <c r="C10323" t="s">
        <v>1963</v>
      </c>
      <c r="D10323">
        <v>2016</v>
      </c>
    </row>
    <row r="10324" spans="1:4" x14ac:dyDescent="0.3">
      <c r="A10324" s="18" t="s">
        <v>92</v>
      </c>
      <c r="B10324" s="27">
        <v>18</v>
      </c>
      <c r="C10324" t="s">
        <v>1963</v>
      </c>
      <c r="D10324">
        <v>2016</v>
      </c>
    </row>
    <row r="10325" spans="1:4" x14ac:dyDescent="0.3">
      <c r="A10325" s="18" t="s">
        <v>92</v>
      </c>
      <c r="B10325" s="27">
        <v>18</v>
      </c>
      <c r="C10325" t="s">
        <v>1963</v>
      </c>
      <c r="D10325">
        <v>2016</v>
      </c>
    </row>
    <row r="10326" spans="1:4" x14ac:dyDescent="0.3">
      <c r="A10326" s="18" t="s">
        <v>92</v>
      </c>
      <c r="B10326" s="27">
        <v>18</v>
      </c>
      <c r="C10326" t="s">
        <v>1963</v>
      </c>
      <c r="D10326">
        <v>2016</v>
      </c>
    </row>
    <row r="10327" spans="1:4" x14ac:dyDescent="0.3">
      <c r="A10327" s="18" t="s">
        <v>92</v>
      </c>
      <c r="B10327" s="27">
        <v>18</v>
      </c>
      <c r="C10327" t="s">
        <v>1963</v>
      </c>
      <c r="D10327">
        <v>2016</v>
      </c>
    </row>
    <row r="10328" spans="1:4" x14ac:dyDescent="0.3">
      <c r="A10328" s="18" t="s">
        <v>92</v>
      </c>
      <c r="B10328" s="27">
        <v>18</v>
      </c>
      <c r="C10328" t="s">
        <v>1963</v>
      </c>
      <c r="D10328">
        <v>2016</v>
      </c>
    </row>
    <row r="10329" spans="1:4" x14ac:dyDescent="0.3">
      <c r="A10329" s="18" t="s">
        <v>92</v>
      </c>
      <c r="B10329" s="27">
        <v>18</v>
      </c>
      <c r="C10329" t="s">
        <v>1963</v>
      </c>
      <c r="D10329">
        <v>2016</v>
      </c>
    </row>
    <row r="10330" spans="1:4" x14ac:dyDescent="0.3">
      <c r="A10330" s="18" t="s">
        <v>92</v>
      </c>
      <c r="B10330" s="27">
        <v>18</v>
      </c>
      <c r="C10330" t="s">
        <v>1963</v>
      </c>
      <c r="D10330">
        <v>2016</v>
      </c>
    </row>
    <row r="10331" spans="1:4" x14ac:dyDescent="0.3">
      <c r="A10331" s="18" t="s">
        <v>92</v>
      </c>
      <c r="B10331" s="27">
        <v>18</v>
      </c>
      <c r="C10331" t="s">
        <v>1963</v>
      </c>
      <c r="D10331">
        <v>2016</v>
      </c>
    </row>
    <row r="10332" spans="1:4" x14ac:dyDescent="0.3">
      <c r="A10332" s="18" t="s">
        <v>92</v>
      </c>
      <c r="B10332" s="27">
        <v>18</v>
      </c>
      <c r="C10332" t="s">
        <v>1963</v>
      </c>
      <c r="D10332">
        <v>2016</v>
      </c>
    </row>
    <row r="10333" spans="1:4" x14ac:dyDescent="0.3">
      <c r="A10333" s="18" t="s">
        <v>92</v>
      </c>
      <c r="B10333" s="27">
        <v>18</v>
      </c>
      <c r="C10333" t="s">
        <v>1963</v>
      </c>
      <c r="D10333">
        <v>2016</v>
      </c>
    </row>
    <row r="10334" spans="1:4" x14ac:dyDescent="0.3">
      <c r="A10334" s="18" t="s">
        <v>92</v>
      </c>
      <c r="B10334" s="27">
        <v>18</v>
      </c>
      <c r="C10334" t="s">
        <v>1963</v>
      </c>
      <c r="D10334">
        <v>2016</v>
      </c>
    </row>
    <row r="10335" spans="1:4" x14ac:dyDescent="0.3">
      <c r="A10335" s="18" t="s">
        <v>92</v>
      </c>
      <c r="B10335" s="27">
        <v>18</v>
      </c>
      <c r="C10335" t="s">
        <v>1963</v>
      </c>
      <c r="D10335">
        <v>2016</v>
      </c>
    </row>
    <row r="10336" spans="1:4" x14ac:dyDescent="0.3">
      <c r="A10336" s="18" t="s">
        <v>92</v>
      </c>
      <c r="B10336" s="27">
        <v>18</v>
      </c>
      <c r="C10336" t="s">
        <v>1963</v>
      </c>
      <c r="D10336">
        <v>2016</v>
      </c>
    </row>
    <row r="10337" spans="1:4" x14ac:dyDescent="0.3">
      <c r="A10337" s="18" t="s">
        <v>92</v>
      </c>
      <c r="B10337" s="27">
        <v>18</v>
      </c>
      <c r="C10337" t="s">
        <v>1963</v>
      </c>
      <c r="D10337">
        <v>2016</v>
      </c>
    </row>
    <row r="10338" spans="1:4" x14ac:dyDescent="0.3">
      <c r="A10338" s="18" t="s">
        <v>92</v>
      </c>
      <c r="B10338" s="27">
        <v>18</v>
      </c>
      <c r="C10338" t="s">
        <v>1963</v>
      </c>
      <c r="D10338">
        <v>2016</v>
      </c>
    </row>
    <row r="10339" spans="1:4" x14ac:dyDescent="0.3">
      <c r="A10339" s="18" t="s">
        <v>92</v>
      </c>
      <c r="B10339" s="27">
        <v>18</v>
      </c>
      <c r="C10339" t="s">
        <v>1963</v>
      </c>
      <c r="D10339">
        <v>2016</v>
      </c>
    </row>
    <row r="10340" spans="1:4" x14ac:dyDescent="0.3">
      <c r="A10340" s="18" t="s">
        <v>92</v>
      </c>
      <c r="B10340" s="27">
        <v>18</v>
      </c>
      <c r="C10340" t="s">
        <v>1963</v>
      </c>
      <c r="D10340">
        <v>2016</v>
      </c>
    </row>
    <row r="10341" spans="1:4" x14ac:dyDescent="0.3">
      <c r="A10341" s="18" t="s">
        <v>92</v>
      </c>
      <c r="B10341" s="27">
        <v>18</v>
      </c>
      <c r="C10341" t="s">
        <v>1963</v>
      </c>
      <c r="D10341">
        <v>2016</v>
      </c>
    </row>
    <row r="10342" spans="1:4" x14ac:dyDescent="0.3">
      <c r="A10342" s="18" t="s">
        <v>92</v>
      </c>
      <c r="B10342" s="27">
        <v>18</v>
      </c>
      <c r="C10342" t="s">
        <v>1963</v>
      </c>
      <c r="D10342">
        <v>2016</v>
      </c>
    </row>
    <row r="10343" spans="1:4" x14ac:dyDescent="0.3">
      <c r="A10343" s="18" t="s">
        <v>92</v>
      </c>
      <c r="B10343" s="27">
        <v>18</v>
      </c>
      <c r="C10343" t="s">
        <v>1963</v>
      </c>
      <c r="D10343">
        <v>2016</v>
      </c>
    </row>
    <row r="10344" spans="1:4" x14ac:dyDescent="0.3">
      <c r="A10344" s="18" t="s">
        <v>92</v>
      </c>
      <c r="B10344" s="27">
        <v>18</v>
      </c>
      <c r="C10344" t="s">
        <v>1963</v>
      </c>
      <c r="D10344">
        <v>2016</v>
      </c>
    </row>
    <row r="10345" spans="1:4" x14ac:dyDescent="0.3">
      <c r="A10345" s="18" t="s">
        <v>92</v>
      </c>
      <c r="B10345" s="27">
        <v>18</v>
      </c>
      <c r="C10345" t="s">
        <v>1963</v>
      </c>
      <c r="D10345">
        <v>2016</v>
      </c>
    </row>
    <row r="10346" spans="1:4" x14ac:dyDescent="0.3">
      <c r="A10346" s="18" t="s">
        <v>92</v>
      </c>
      <c r="B10346" s="27">
        <v>18</v>
      </c>
      <c r="C10346" t="s">
        <v>1963</v>
      </c>
      <c r="D10346">
        <v>2016</v>
      </c>
    </row>
    <row r="10347" spans="1:4" x14ac:dyDescent="0.3">
      <c r="A10347" s="18" t="s">
        <v>92</v>
      </c>
      <c r="B10347" s="27">
        <v>18</v>
      </c>
      <c r="C10347" t="s">
        <v>1963</v>
      </c>
      <c r="D10347">
        <v>2016</v>
      </c>
    </row>
    <row r="10348" spans="1:4" x14ac:dyDescent="0.3">
      <c r="A10348" s="18" t="s">
        <v>92</v>
      </c>
      <c r="B10348" s="27">
        <v>18</v>
      </c>
      <c r="C10348" t="s">
        <v>1963</v>
      </c>
      <c r="D10348">
        <v>2016</v>
      </c>
    </row>
    <row r="10349" spans="1:4" x14ac:dyDescent="0.3">
      <c r="A10349" s="18" t="s">
        <v>92</v>
      </c>
      <c r="B10349" s="27">
        <v>18</v>
      </c>
      <c r="C10349" t="s">
        <v>1963</v>
      </c>
      <c r="D10349">
        <v>2016</v>
      </c>
    </row>
    <row r="10350" spans="1:4" x14ac:dyDescent="0.3">
      <c r="A10350" s="18" t="s">
        <v>92</v>
      </c>
      <c r="B10350" s="27">
        <v>18</v>
      </c>
      <c r="C10350" t="s">
        <v>1963</v>
      </c>
      <c r="D10350">
        <v>2016</v>
      </c>
    </row>
    <row r="10351" spans="1:4" x14ac:dyDescent="0.3">
      <c r="A10351" s="18" t="s">
        <v>92</v>
      </c>
      <c r="B10351" s="27">
        <v>18</v>
      </c>
      <c r="C10351" t="s">
        <v>1963</v>
      </c>
      <c r="D10351">
        <v>2016</v>
      </c>
    </row>
    <row r="10352" spans="1:4" x14ac:dyDescent="0.3">
      <c r="A10352" s="18" t="s">
        <v>92</v>
      </c>
      <c r="B10352" s="27">
        <v>18</v>
      </c>
      <c r="C10352" t="s">
        <v>1963</v>
      </c>
      <c r="D10352">
        <v>2016</v>
      </c>
    </row>
    <row r="10353" spans="1:4" x14ac:dyDescent="0.3">
      <c r="A10353" s="18" t="s">
        <v>92</v>
      </c>
      <c r="B10353" s="27">
        <v>18</v>
      </c>
      <c r="C10353" t="s">
        <v>1963</v>
      </c>
      <c r="D10353">
        <v>2016</v>
      </c>
    </row>
    <row r="10354" spans="1:4" x14ac:dyDescent="0.3">
      <c r="A10354" s="18" t="s">
        <v>92</v>
      </c>
      <c r="B10354" s="27">
        <v>18</v>
      </c>
      <c r="C10354" t="s">
        <v>1963</v>
      </c>
      <c r="D10354">
        <v>2016</v>
      </c>
    </row>
    <row r="10355" spans="1:4" x14ac:dyDescent="0.3">
      <c r="A10355" s="18" t="s">
        <v>92</v>
      </c>
      <c r="B10355" s="27">
        <v>18</v>
      </c>
      <c r="C10355" t="s">
        <v>1963</v>
      </c>
      <c r="D10355">
        <v>2016</v>
      </c>
    </row>
    <row r="10356" spans="1:4" x14ac:dyDescent="0.3">
      <c r="A10356" s="18" t="s">
        <v>92</v>
      </c>
      <c r="B10356" s="27">
        <v>18</v>
      </c>
      <c r="C10356" t="s">
        <v>1963</v>
      </c>
      <c r="D10356">
        <v>2016</v>
      </c>
    </row>
    <row r="10357" spans="1:4" x14ac:dyDescent="0.3">
      <c r="A10357" s="18" t="s">
        <v>92</v>
      </c>
      <c r="B10357" s="27">
        <v>18</v>
      </c>
      <c r="C10357" t="s">
        <v>1963</v>
      </c>
      <c r="D10357">
        <v>2016</v>
      </c>
    </row>
    <row r="10358" spans="1:4" x14ac:dyDescent="0.3">
      <c r="A10358" s="18" t="s">
        <v>92</v>
      </c>
      <c r="B10358" s="27">
        <v>18</v>
      </c>
      <c r="C10358" t="s">
        <v>1963</v>
      </c>
      <c r="D10358">
        <v>2016</v>
      </c>
    </row>
    <row r="10359" spans="1:4" x14ac:dyDescent="0.3">
      <c r="A10359" s="18" t="s">
        <v>92</v>
      </c>
      <c r="B10359" s="27">
        <v>18</v>
      </c>
      <c r="C10359" t="s">
        <v>1963</v>
      </c>
      <c r="D10359">
        <v>2016</v>
      </c>
    </row>
    <row r="10360" spans="1:4" x14ac:dyDescent="0.3">
      <c r="A10360" s="18" t="s">
        <v>92</v>
      </c>
      <c r="B10360" s="27">
        <v>18</v>
      </c>
      <c r="C10360" t="s">
        <v>1963</v>
      </c>
      <c r="D10360">
        <v>2016</v>
      </c>
    </row>
    <row r="10361" spans="1:4" x14ac:dyDescent="0.3">
      <c r="A10361" s="18" t="s">
        <v>92</v>
      </c>
      <c r="B10361" s="27">
        <v>18</v>
      </c>
      <c r="C10361" t="s">
        <v>1963</v>
      </c>
      <c r="D10361">
        <v>2016</v>
      </c>
    </row>
    <row r="10362" spans="1:4" x14ac:dyDescent="0.3">
      <c r="A10362" s="18" t="s">
        <v>92</v>
      </c>
      <c r="B10362" s="27">
        <v>18</v>
      </c>
      <c r="C10362" t="s">
        <v>1963</v>
      </c>
      <c r="D10362">
        <v>2016</v>
      </c>
    </row>
    <row r="10363" spans="1:4" x14ac:dyDescent="0.3">
      <c r="A10363" s="18" t="s">
        <v>92</v>
      </c>
      <c r="B10363" s="27">
        <v>18</v>
      </c>
      <c r="C10363" t="s">
        <v>1963</v>
      </c>
      <c r="D10363">
        <v>2016</v>
      </c>
    </row>
    <row r="10364" spans="1:4" x14ac:dyDescent="0.3">
      <c r="A10364" s="18" t="s">
        <v>92</v>
      </c>
      <c r="B10364" s="27">
        <v>18</v>
      </c>
      <c r="C10364" t="s">
        <v>1963</v>
      </c>
      <c r="D10364">
        <v>2016</v>
      </c>
    </row>
    <row r="10365" spans="1:4" x14ac:dyDescent="0.3">
      <c r="A10365" s="18" t="s">
        <v>92</v>
      </c>
      <c r="B10365" s="27">
        <v>18</v>
      </c>
      <c r="C10365" t="s">
        <v>1963</v>
      </c>
      <c r="D10365">
        <v>2016</v>
      </c>
    </row>
    <row r="10366" spans="1:4" x14ac:dyDescent="0.3">
      <c r="A10366" s="18" t="s">
        <v>92</v>
      </c>
      <c r="B10366" s="27">
        <v>18</v>
      </c>
      <c r="C10366" t="s">
        <v>1963</v>
      </c>
      <c r="D10366">
        <v>2016</v>
      </c>
    </row>
    <row r="10367" spans="1:4" x14ac:dyDescent="0.3">
      <c r="A10367" s="18" t="s">
        <v>92</v>
      </c>
      <c r="B10367" s="27">
        <v>18</v>
      </c>
      <c r="C10367" t="s">
        <v>1963</v>
      </c>
      <c r="D10367">
        <v>2016</v>
      </c>
    </row>
    <row r="10368" spans="1:4" x14ac:dyDescent="0.3">
      <c r="A10368" s="18" t="s">
        <v>92</v>
      </c>
      <c r="B10368" s="27">
        <v>18</v>
      </c>
      <c r="C10368" t="s">
        <v>1963</v>
      </c>
      <c r="D10368">
        <v>2016</v>
      </c>
    </row>
    <row r="10369" spans="1:4" x14ac:dyDescent="0.3">
      <c r="A10369" s="18" t="s">
        <v>92</v>
      </c>
      <c r="B10369" s="27">
        <v>18</v>
      </c>
      <c r="C10369" t="s">
        <v>1963</v>
      </c>
      <c r="D10369">
        <v>2016</v>
      </c>
    </row>
    <row r="10370" spans="1:4" x14ac:dyDescent="0.3">
      <c r="A10370" s="18" t="s">
        <v>92</v>
      </c>
      <c r="B10370" s="27">
        <v>18</v>
      </c>
      <c r="C10370" t="s">
        <v>1963</v>
      </c>
      <c r="D10370">
        <v>2016</v>
      </c>
    </row>
    <row r="10371" spans="1:4" x14ac:dyDescent="0.3">
      <c r="A10371" s="18" t="s">
        <v>92</v>
      </c>
      <c r="B10371" s="27">
        <v>18</v>
      </c>
      <c r="C10371" t="s">
        <v>1963</v>
      </c>
      <c r="D10371">
        <v>2016</v>
      </c>
    </row>
    <row r="10372" spans="1:4" x14ac:dyDescent="0.3">
      <c r="A10372" s="18" t="s">
        <v>92</v>
      </c>
      <c r="B10372" s="27">
        <v>18</v>
      </c>
      <c r="C10372" t="s">
        <v>1963</v>
      </c>
      <c r="D10372">
        <v>2016</v>
      </c>
    </row>
    <row r="10373" spans="1:4" x14ac:dyDescent="0.3">
      <c r="A10373" s="18" t="s">
        <v>92</v>
      </c>
      <c r="B10373" s="27">
        <v>18</v>
      </c>
      <c r="C10373" t="s">
        <v>1963</v>
      </c>
      <c r="D10373">
        <v>2016</v>
      </c>
    </row>
    <row r="10374" spans="1:4" x14ac:dyDescent="0.3">
      <c r="A10374" s="18" t="s">
        <v>92</v>
      </c>
      <c r="B10374" s="27">
        <v>18</v>
      </c>
      <c r="C10374" t="s">
        <v>1963</v>
      </c>
      <c r="D10374">
        <v>2016</v>
      </c>
    </row>
    <row r="10375" spans="1:4" x14ac:dyDescent="0.3">
      <c r="A10375" s="18" t="s">
        <v>92</v>
      </c>
      <c r="B10375" s="27">
        <v>18</v>
      </c>
      <c r="C10375" t="s">
        <v>1963</v>
      </c>
      <c r="D10375">
        <v>2016</v>
      </c>
    </row>
    <row r="10376" spans="1:4" x14ac:dyDescent="0.3">
      <c r="A10376" s="18" t="s">
        <v>92</v>
      </c>
      <c r="B10376" s="27">
        <v>18</v>
      </c>
      <c r="C10376" t="s">
        <v>1963</v>
      </c>
      <c r="D10376">
        <v>2016</v>
      </c>
    </row>
    <row r="10377" spans="1:4" x14ac:dyDescent="0.3">
      <c r="A10377" s="18" t="s">
        <v>92</v>
      </c>
      <c r="B10377" s="27">
        <v>18</v>
      </c>
      <c r="C10377" t="s">
        <v>1963</v>
      </c>
      <c r="D10377">
        <v>2016</v>
      </c>
    </row>
    <row r="10378" spans="1:4" x14ac:dyDescent="0.3">
      <c r="A10378" s="18" t="s">
        <v>92</v>
      </c>
      <c r="B10378" s="27">
        <v>18</v>
      </c>
      <c r="C10378" t="s">
        <v>1963</v>
      </c>
      <c r="D10378">
        <v>2016</v>
      </c>
    </row>
    <row r="10379" spans="1:4" x14ac:dyDescent="0.3">
      <c r="A10379" s="18" t="s">
        <v>92</v>
      </c>
      <c r="B10379" s="27">
        <v>18</v>
      </c>
      <c r="C10379" t="s">
        <v>1963</v>
      </c>
      <c r="D10379">
        <v>2016</v>
      </c>
    </row>
    <row r="10380" spans="1:4" x14ac:dyDescent="0.3">
      <c r="A10380" s="18" t="s">
        <v>92</v>
      </c>
      <c r="B10380" s="27">
        <v>18</v>
      </c>
      <c r="C10380" t="s">
        <v>1963</v>
      </c>
      <c r="D10380">
        <v>2016</v>
      </c>
    </row>
    <row r="10381" spans="1:4" x14ac:dyDescent="0.3">
      <c r="A10381" s="18" t="s">
        <v>92</v>
      </c>
      <c r="B10381" s="27">
        <v>18</v>
      </c>
      <c r="C10381" t="s">
        <v>1963</v>
      </c>
      <c r="D10381">
        <v>2016</v>
      </c>
    </row>
    <row r="10382" spans="1:4" x14ac:dyDescent="0.3">
      <c r="A10382" s="18" t="s">
        <v>92</v>
      </c>
      <c r="B10382" s="27">
        <v>18</v>
      </c>
      <c r="C10382" t="s">
        <v>1963</v>
      </c>
      <c r="D10382">
        <v>2016</v>
      </c>
    </row>
    <row r="10383" spans="1:4" x14ac:dyDescent="0.3">
      <c r="A10383" s="18" t="s">
        <v>92</v>
      </c>
      <c r="B10383" s="27">
        <v>18</v>
      </c>
      <c r="C10383" t="s">
        <v>1963</v>
      </c>
      <c r="D10383">
        <v>2016</v>
      </c>
    </row>
    <row r="10384" spans="1:4" x14ac:dyDescent="0.3">
      <c r="A10384" s="18" t="s">
        <v>92</v>
      </c>
      <c r="B10384" s="27">
        <v>18</v>
      </c>
      <c r="C10384" t="s">
        <v>1963</v>
      </c>
      <c r="D10384">
        <v>2016</v>
      </c>
    </row>
    <row r="10385" spans="1:4" x14ac:dyDescent="0.3">
      <c r="A10385" s="18" t="s">
        <v>92</v>
      </c>
      <c r="B10385" s="27">
        <v>18</v>
      </c>
      <c r="C10385" t="s">
        <v>1963</v>
      </c>
      <c r="D10385">
        <v>2016</v>
      </c>
    </row>
    <row r="10386" spans="1:4" x14ac:dyDescent="0.3">
      <c r="A10386" s="18" t="s">
        <v>92</v>
      </c>
      <c r="B10386" s="27">
        <v>18</v>
      </c>
      <c r="C10386" t="s">
        <v>1963</v>
      </c>
      <c r="D10386">
        <v>2016</v>
      </c>
    </row>
    <row r="10387" spans="1:4" x14ac:dyDescent="0.3">
      <c r="A10387" s="18" t="s">
        <v>92</v>
      </c>
      <c r="B10387" s="27">
        <v>18</v>
      </c>
      <c r="C10387" t="s">
        <v>1963</v>
      </c>
      <c r="D10387">
        <v>2016</v>
      </c>
    </row>
    <row r="10388" spans="1:4" x14ac:dyDescent="0.3">
      <c r="A10388" s="18" t="s">
        <v>92</v>
      </c>
      <c r="B10388" s="27">
        <v>18</v>
      </c>
      <c r="C10388" t="s">
        <v>1963</v>
      </c>
      <c r="D10388">
        <v>2016</v>
      </c>
    </row>
    <row r="10389" spans="1:4" x14ac:dyDescent="0.3">
      <c r="A10389" s="18" t="s">
        <v>92</v>
      </c>
      <c r="B10389" s="27">
        <v>18</v>
      </c>
      <c r="C10389" t="s">
        <v>1963</v>
      </c>
      <c r="D10389">
        <v>2016</v>
      </c>
    </row>
    <row r="10390" spans="1:4" x14ac:dyDescent="0.3">
      <c r="A10390" s="18" t="s">
        <v>92</v>
      </c>
      <c r="B10390" s="27">
        <v>18</v>
      </c>
      <c r="C10390" t="s">
        <v>1963</v>
      </c>
      <c r="D10390">
        <v>2016</v>
      </c>
    </row>
    <row r="10391" spans="1:4" x14ac:dyDescent="0.3">
      <c r="A10391" s="18" t="s">
        <v>92</v>
      </c>
      <c r="B10391" s="27">
        <v>18</v>
      </c>
      <c r="C10391" t="s">
        <v>1963</v>
      </c>
      <c r="D10391">
        <v>2016</v>
      </c>
    </row>
    <row r="10392" spans="1:4" x14ac:dyDescent="0.3">
      <c r="A10392" s="18" t="s">
        <v>92</v>
      </c>
      <c r="B10392" s="27">
        <v>18</v>
      </c>
      <c r="C10392" t="s">
        <v>1963</v>
      </c>
      <c r="D10392">
        <v>2016</v>
      </c>
    </row>
    <row r="10393" spans="1:4" x14ac:dyDescent="0.3">
      <c r="A10393" s="18" t="s">
        <v>92</v>
      </c>
      <c r="B10393" s="27">
        <v>18</v>
      </c>
      <c r="C10393" t="s">
        <v>1963</v>
      </c>
      <c r="D10393">
        <v>2016</v>
      </c>
    </row>
    <row r="10394" spans="1:4" x14ac:dyDescent="0.3">
      <c r="A10394" s="18" t="s">
        <v>92</v>
      </c>
      <c r="B10394" s="27">
        <v>18</v>
      </c>
      <c r="C10394" t="s">
        <v>1963</v>
      </c>
      <c r="D10394">
        <v>2016</v>
      </c>
    </row>
    <row r="10395" spans="1:4" x14ac:dyDescent="0.3">
      <c r="A10395" s="18" t="s">
        <v>92</v>
      </c>
      <c r="B10395" s="27">
        <v>18</v>
      </c>
      <c r="C10395" t="s">
        <v>1963</v>
      </c>
      <c r="D10395">
        <v>2016</v>
      </c>
    </row>
    <row r="10396" spans="1:4" x14ac:dyDescent="0.3">
      <c r="A10396" s="18" t="s">
        <v>92</v>
      </c>
      <c r="B10396" s="27">
        <v>18</v>
      </c>
      <c r="C10396" t="s">
        <v>1963</v>
      </c>
      <c r="D10396">
        <v>2016</v>
      </c>
    </row>
    <row r="10397" spans="1:4" x14ac:dyDescent="0.3">
      <c r="A10397" s="18" t="s">
        <v>99</v>
      </c>
      <c r="B10397" s="27">
        <v>19</v>
      </c>
      <c r="C10397" t="s">
        <v>1963</v>
      </c>
      <c r="D10397">
        <v>2016</v>
      </c>
    </row>
    <row r="10398" spans="1:4" x14ac:dyDescent="0.3">
      <c r="A10398" s="18" t="s">
        <v>99</v>
      </c>
      <c r="B10398" s="27">
        <v>19</v>
      </c>
      <c r="C10398" t="s">
        <v>1963</v>
      </c>
      <c r="D10398">
        <v>2016</v>
      </c>
    </row>
    <row r="10399" spans="1:4" x14ac:dyDescent="0.3">
      <c r="A10399" s="18" t="s">
        <v>99</v>
      </c>
      <c r="B10399" s="27">
        <v>19</v>
      </c>
      <c r="C10399" t="s">
        <v>1963</v>
      </c>
      <c r="D10399">
        <v>2016</v>
      </c>
    </row>
    <row r="10400" spans="1:4" x14ac:dyDescent="0.3">
      <c r="A10400" s="18" t="s">
        <v>99</v>
      </c>
      <c r="B10400" s="27">
        <v>19</v>
      </c>
      <c r="C10400" t="s">
        <v>1963</v>
      </c>
      <c r="D10400">
        <v>2016</v>
      </c>
    </row>
    <row r="10401" spans="1:4" x14ac:dyDescent="0.3">
      <c r="A10401" s="18" t="s">
        <v>99</v>
      </c>
      <c r="B10401" s="27">
        <v>19</v>
      </c>
      <c r="C10401" t="s">
        <v>1963</v>
      </c>
      <c r="D10401">
        <v>2016</v>
      </c>
    </row>
    <row r="10402" spans="1:4" x14ac:dyDescent="0.3">
      <c r="A10402" s="18" t="s">
        <v>99</v>
      </c>
      <c r="B10402" s="27">
        <v>19</v>
      </c>
      <c r="C10402" t="s">
        <v>1963</v>
      </c>
      <c r="D10402">
        <v>2016</v>
      </c>
    </row>
    <row r="10403" spans="1:4" x14ac:dyDescent="0.3">
      <c r="A10403" s="18" t="s">
        <v>99</v>
      </c>
      <c r="B10403" s="27">
        <v>19</v>
      </c>
      <c r="C10403" t="s">
        <v>1963</v>
      </c>
      <c r="D10403">
        <v>2016</v>
      </c>
    </row>
    <row r="10404" spans="1:4" x14ac:dyDescent="0.3">
      <c r="A10404" s="18" t="s">
        <v>99</v>
      </c>
      <c r="B10404" s="27">
        <v>19</v>
      </c>
      <c r="C10404" t="s">
        <v>1963</v>
      </c>
      <c r="D10404">
        <v>2016</v>
      </c>
    </row>
    <row r="10405" spans="1:4" x14ac:dyDescent="0.3">
      <c r="A10405" s="18" t="s">
        <v>99</v>
      </c>
      <c r="B10405" s="27">
        <v>19</v>
      </c>
      <c r="C10405" t="s">
        <v>1963</v>
      </c>
      <c r="D10405">
        <v>2016</v>
      </c>
    </row>
    <row r="10406" spans="1:4" x14ac:dyDescent="0.3">
      <c r="A10406" s="18" t="s">
        <v>99</v>
      </c>
      <c r="B10406" s="27">
        <v>19</v>
      </c>
      <c r="C10406" t="s">
        <v>1963</v>
      </c>
      <c r="D10406">
        <v>2016</v>
      </c>
    </row>
    <row r="10407" spans="1:4" x14ac:dyDescent="0.3">
      <c r="A10407" s="18" t="s">
        <v>99</v>
      </c>
      <c r="B10407" s="27">
        <v>19</v>
      </c>
      <c r="C10407" t="s">
        <v>1963</v>
      </c>
      <c r="D10407">
        <v>2016</v>
      </c>
    </row>
    <row r="10408" spans="1:4" x14ac:dyDescent="0.3">
      <c r="A10408" s="18" t="s">
        <v>99</v>
      </c>
      <c r="B10408" s="27">
        <v>19</v>
      </c>
      <c r="C10408" t="s">
        <v>1963</v>
      </c>
      <c r="D10408">
        <v>2016</v>
      </c>
    </row>
    <row r="10409" spans="1:4" x14ac:dyDescent="0.3">
      <c r="A10409" s="18" t="s">
        <v>99</v>
      </c>
      <c r="B10409" s="27">
        <v>19</v>
      </c>
      <c r="C10409" t="s">
        <v>1963</v>
      </c>
      <c r="D10409">
        <v>2016</v>
      </c>
    </row>
    <row r="10410" spans="1:4" x14ac:dyDescent="0.3">
      <c r="A10410" s="18" t="s">
        <v>99</v>
      </c>
      <c r="B10410" s="27">
        <v>19</v>
      </c>
      <c r="C10410" t="s">
        <v>1963</v>
      </c>
      <c r="D10410">
        <v>2016</v>
      </c>
    </row>
    <row r="10411" spans="1:4" x14ac:dyDescent="0.3">
      <c r="A10411" s="18" t="s">
        <v>99</v>
      </c>
      <c r="B10411" s="27">
        <v>19</v>
      </c>
      <c r="C10411" t="s">
        <v>1963</v>
      </c>
      <c r="D10411">
        <v>2016</v>
      </c>
    </row>
    <row r="10412" spans="1:4" x14ac:dyDescent="0.3">
      <c r="A10412" s="18" t="s">
        <v>99</v>
      </c>
      <c r="B10412" s="27">
        <v>19</v>
      </c>
      <c r="C10412" t="s">
        <v>1963</v>
      </c>
      <c r="D10412">
        <v>2016</v>
      </c>
    </row>
    <row r="10413" spans="1:4" x14ac:dyDescent="0.3">
      <c r="A10413" s="18" t="s">
        <v>99</v>
      </c>
      <c r="B10413" s="27">
        <v>19</v>
      </c>
      <c r="C10413" t="s">
        <v>1963</v>
      </c>
      <c r="D10413">
        <v>2016</v>
      </c>
    </row>
    <row r="10414" spans="1:4" x14ac:dyDescent="0.3">
      <c r="A10414" s="18" t="s">
        <v>99</v>
      </c>
      <c r="B10414" s="27">
        <v>19</v>
      </c>
      <c r="C10414" t="s">
        <v>1963</v>
      </c>
      <c r="D10414">
        <v>2016</v>
      </c>
    </row>
    <row r="10415" spans="1:4" x14ac:dyDescent="0.3">
      <c r="A10415" s="18" t="s">
        <v>99</v>
      </c>
      <c r="B10415" s="27">
        <v>19</v>
      </c>
      <c r="C10415" t="s">
        <v>1963</v>
      </c>
      <c r="D10415">
        <v>2016</v>
      </c>
    </row>
    <row r="10416" spans="1:4" x14ac:dyDescent="0.3">
      <c r="A10416" s="18" t="s">
        <v>99</v>
      </c>
      <c r="B10416" s="27">
        <v>19</v>
      </c>
      <c r="C10416" t="s">
        <v>1963</v>
      </c>
      <c r="D10416">
        <v>2016</v>
      </c>
    </row>
    <row r="10417" spans="1:4" x14ac:dyDescent="0.3">
      <c r="A10417" s="18" t="s">
        <v>99</v>
      </c>
      <c r="B10417" s="27">
        <v>19</v>
      </c>
      <c r="C10417" t="s">
        <v>1963</v>
      </c>
      <c r="D10417">
        <v>2016</v>
      </c>
    </row>
    <row r="10418" spans="1:4" x14ac:dyDescent="0.3">
      <c r="A10418" s="18" t="s">
        <v>99</v>
      </c>
      <c r="B10418" s="27">
        <v>19</v>
      </c>
      <c r="C10418" t="s">
        <v>1963</v>
      </c>
      <c r="D10418">
        <v>2016</v>
      </c>
    </row>
    <row r="10419" spans="1:4" x14ac:dyDescent="0.3">
      <c r="A10419" s="18" t="s">
        <v>99</v>
      </c>
      <c r="B10419" s="27">
        <v>19</v>
      </c>
      <c r="C10419" t="s">
        <v>1963</v>
      </c>
      <c r="D10419">
        <v>2016</v>
      </c>
    </row>
    <row r="10420" spans="1:4" x14ac:dyDescent="0.3">
      <c r="A10420" s="18" t="s">
        <v>99</v>
      </c>
      <c r="B10420" s="27">
        <v>19</v>
      </c>
      <c r="C10420" t="s">
        <v>1963</v>
      </c>
      <c r="D10420">
        <v>2016</v>
      </c>
    </row>
    <row r="10421" spans="1:4" x14ac:dyDescent="0.3">
      <c r="A10421" s="18" t="s">
        <v>99</v>
      </c>
      <c r="B10421" s="27">
        <v>19</v>
      </c>
      <c r="C10421" t="s">
        <v>1963</v>
      </c>
      <c r="D10421">
        <v>2016</v>
      </c>
    </row>
    <row r="10422" spans="1:4" x14ac:dyDescent="0.3">
      <c r="A10422" s="18" t="s">
        <v>99</v>
      </c>
      <c r="B10422" s="27">
        <v>19</v>
      </c>
      <c r="C10422" t="s">
        <v>1963</v>
      </c>
      <c r="D10422">
        <v>2016</v>
      </c>
    </row>
    <row r="10423" spans="1:4" x14ac:dyDescent="0.3">
      <c r="A10423" s="18" t="s">
        <v>99</v>
      </c>
      <c r="B10423" s="27">
        <v>19</v>
      </c>
      <c r="C10423" t="s">
        <v>1963</v>
      </c>
      <c r="D10423">
        <v>2016</v>
      </c>
    </row>
    <row r="10424" spans="1:4" x14ac:dyDescent="0.3">
      <c r="A10424" s="18" t="s">
        <v>99</v>
      </c>
      <c r="B10424" s="27">
        <v>19</v>
      </c>
      <c r="C10424" t="s">
        <v>1963</v>
      </c>
      <c r="D10424">
        <v>2016</v>
      </c>
    </row>
    <row r="10425" spans="1:4" x14ac:dyDescent="0.3">
      <c r="A10425" s="18" t="s">
        <v>92</v>
      </c>
      <c r="B10425" s="27">
        <v>18</v>
      </c>
      <c r="C10425" t="s">
        <v>1963</v>
      </c>
      <c r="D10425">
        <v>2016</v>
      </c>
    </row>
    <row r="10426" spans="1:4" x14ac:dyDescent="0.3">
      <c r="A10426" s="18" t="s">
        <v>92</v>
      </c>
      <c r="B10426" s="27">
        <v>18</v>
      </c>
      <c r="C10426" t="s">
        <v>1963</v>
      </c>
      <c r="D10426">
        <v>2016</v>
      </c>
    </row>
    <row r="10427" spans="1:4" x14ac:dyDescent="0.3">
      <c r="A10427" s="18" t="s">
        <v>99</v>
      </c>
      <c r="B10427" s="27">
        <v>19</v>
      </c>
      <c r="C10427" t="s">
        <v>1963</v>
      </c>
      <c r="D10427">
        <v>2016</v>
      </c>
    </row>
    <row r="10428" spans="1:4" x14ac:dyDescent="0.3">
      <c r="A10428" s="18" t="s">
        <v>99</v>
      </c>
      <c r="B10428" s="27">
        <v>19</v>
      </c>
      <c r="C10428" t="s">
        <v>1963</v>
      </c>
      <c r="D10428">
        <v>2016</v>
      </c>
    </row>
    <row r="10429" spans="1:4" x14ac:dyDescent="0.3">
      <c r="A10429" s="18" t="s">
        <v>99</v>
      </c>
      <c r="B10429" s="27">
        <v>19</v>
      </c>
      <c r="C10429" t="s">
        <v>1963</v>
      </c>
      <c r="D10429">
        <v>2016</v>
      </c>
    </row>
    <row r="10430" spans="1:4" x14ac:dyDescent="0.3">
      <c r="A10430" s="18" t="s">
        <v>99</v>
      </c>
      <c r="B10430" s="27">
        <v>19</v>
      </c>
      <c r="C10430" t="s">
        <v>1963</v>
      </c>
      <c r="D10430">
        <v>2016</v>
      </c>
    </row>
    <row r="10431" spans="1:4" x14ac:dyDescent="0.3">
      <c r="A10431" s="18" t="s">
        <v>99</v>
      </c>
      <c r="B10431" s="27">
        <v>19</v>
      </c>
      <c r="C10431" t="s">
        <v>1963</v>
      </c>
      <c r="D10431">
        <v>2016</v>
      </c>
    </row>
    <row r="10432" spans="1:4" x14ac:dyDescent="0.3">
      <c r="A10432" s="18" t="s">
        <v>99</v>
      </c>
      <c r="B10432" s="27">
        <v>19</v>
      </c>
      <c r="C10432" t="s">
        <v>1963</v>
      </c>
      <c r="D10432">
        <v>2016</v>
      </c>
    </row>
    <row r="10433" spans="1:4" x14ac:dyDescent="0.3">
      <c r="A10433" s="18" t="s">
        <v>99</v>
      </c>
      <c r="B10433" s="27">
        <v>19</v>
      </c>
      <c r="C10433" t="s">
        <v>1963</v>
      </c>
      <c r="D10433">
        <v>2016</v>
      </c>
    </row>
    <row r="10434" spans="1:4" x14ac:dyDescent="0.3">
      <c r="A10434" s="18" t="s">
        <v>99</v>
      </c>
      <c r="B10434" s="27">
        <v>19</v>
      </c>
      <c r="C10434" t="s">
        <v>1963</v>
      </c>
      <c r="D10434">
        <v>2016</v>
      </c>
    </row>
    <row r="10435" spans="1:4" x14ac:dyDescent="0.3">
      <c r="A10435" s="18" t="s">
        <v>99</v>
      </c>
      <c r="B10435" s="27">
        <v>19</v>
      </c>
      <c r="C10435" t="s">
        <v>1963</v>
      </c>
      <c r="D10435">
        <v>2016</v>
      </c>
    </row>
    <row r="10436" spans="1:4" x14ac:dyDescent="0.3">
      <c r="A10436" s="18" t="s">
        <v>99</v>
      </c>
      <c r="B10436" s="27">
        <v>19</v>
      </c>
      <c r="C10436" t="s">
        <v>1963</v>
      </c>
      <c r="D10436">
        <v>2016</v>
      </c>
    </row>
    <row r="10437" spans="1:4" x14ac:dyDescent="0.3">
      <c r="A10437" s="18" t="s">
        <v>99</v>
      </c>
      <c r="B10437" s="27">
        <v>19</v>
      </c>
      <c r="C10437" t="s">
        <v>1963</v>
      </c>
      <c r="D10437">
        <v>2016</v>
      </c>
    </row>
    <row r="10438" spans="1:4" x14ac:dyDescent="0.3">
      <c r="A10438" s="18" t="s">
        <v>99</v>
      </c>
      <c r="B10438" s="27">
        <v>19</v>
      </c>
      <c r="C10438" t="s">
        <v>1963</v>
      </c>
      <c r="D10438">
        <v>2016</v>
      </c>
    </row>
    <row r="10439" spans="1:4" x14ac:dyDescent="0.3">
      <c r="A10439" s="18" t="s">
        <v>99</v>
      </c>
      <c r="B10439" s="27">
        <v>19</v>
      </c>
      <c r="C10439" t="s">
        <v>1963</v>
      </c>
      <c r="D10439">
        <v>2016</v>
      </c>
    </row>
    <row r="10440" spans="1:4" x14ac:dyDescent="0.3">
      <c r="A10440" s="18" t="s">
        <v>99</v>
      </c>
      <c r="B10440" s="27">
        <v>19</v>
      </c>
      <c r="C10440" t="s">
        <v>1963</v>
      </c>
      <c r="D10440">
        <v>2016</v>
      </c>
    </row>
    <row r="10441" spans="1:4" x14ac:dyDescent="0.3">
      <c r="A10441" s="18" t="s">
        <v>99</v>
      </c>
      <c r="B10441" s="27">
        <v>19</v>
      </c>
      <c r="C10441" t="s">
        <v>1963</v>
      </c>
      <c r="D10441">
        <v>2016</v>
      </c>
    </row>
    <row r="10442" spans="1:4" x14ac:dyDescent="0.3">
      <c r="A10442" s="18" t="s">
        <v>99</v>
      </c>
      <c r="B10442" s="27">
        <v>19</v>
      </c>
      <c r="C10442" t="s">
        <v>1963</v>
      </c>
      <c r="D10442">
        <v>2016</v>
      </c>
    </row>
    <row r="10443" spans="1:4" x14ac:dyDescent="0.3">
      <c r="A10443" s="18" t="s">
        <v>99</v>
      </c>
      <c r="B10443" s="27">
        <v>19</v>
      </c>
      <c r="C10443" t="s">
        <v>1963</v>
      </c>
      <c r="D10443">
        <v>2016</v>
      </c>
    </row>
    <row r="10444" spans="1:4" x14ac:dyDescent="0.3">
      <c r="A10444" s="18" t="s">
        <v>99</v>
      </c>
      <c r="B10444" s="27">
        <v>19</v>
      </c>
      <c r="C10444" t="s">
        <v>1963</v>
      </c>
      <c r="D10444">
        <v>2016</v>
      </c>
    </row>
    <row r="10445" spans="1:4" x14ac:dyDescent="0.3">
      <c r="A10445" s="18" t="s">
        <v>99</v>
      </c>
      <c r="B10445" s="27">
        <v>19</v>
      </c>
      <c r="C10445" t="s">
        <v>1963</v>
      </c>
      <c r="D10445">
        <v>2016</v>
      </c>
    </row>
    <row r="10446" spans="1:4" x14ac:dyDescent="0.3">
      <c r="A10446" s="18" t="s">
        <v>99</v>
      </c>
      <c r="B10446" s="27">
        <v>19</v>
      </c>
      <c r="C10446" t="s">
        <v>1963</v>
      </c>
      <c r="D10446">
        <v>2016</v>
      </c>
    </row>
    <row r="10447" spans="1:4" x14ac:dyDescent="0.3">
      <c r="A10447" s="18" t="s">
        <v>99</v>
      </c>
      <c r="B10447" s="27">
        <v>19</v>
      </c>
      <c r="C10447" t="s">
        <v>1963</v>
      </c>
      <c r="D10447">
        <v>2016</v>
      </c>
    </row>
    <row r="10448" spans="1:4" x14ac:dyDescent="0.3">
      <c r="A10448" s="18" t="s">
        <v>99</v>
      </c>
      <c r="B10448" s="27">
        <v>19</v>
      </c>
      <c r="C10448" t="s">
        <v>1963</v>
      </c>
      <c r="D10448">
        <v>2016</v>
      </c>
    </row>
    <row r="10449" spans="1:4" x14ac:dyDescent="0.3">
      <c r="A10449" s="18" t="s">
        <v>99</v>
      </c>
      <c r="B10449" s="27">
        <v>19</v>
      </c>
      <c r="C10449" t="s">
        <v>1963</v>
      </c>
      <c r="D10449">
        <v>2016</v>
      </c>
    </row>
    <row r="10450" spans="1:4" x14ac:dyDescent="0.3">
      <c r="A10450" s="18" t="s">
        <v>99</v>
      </c>
      <c r="B10450" s="27">
        <v>19</v>
      </c>
      <c r="C10450" t="s">
        <v>1963</v>
      </c>
      <c r="D10450">
        <v>2016</v>
      </c>
    </row>
    <row r="10451" spans="1:4" x14ac:dyDescent="0.3">
      <c r="A10451" s="18" t="s">
        <v>99</v>
      </c>
      <c r="B10451" s="27">
        <v>19</v>
      </c>
      <c r="C10451" t="s">
        <v>1963</v>
      </c>
      <c r="D10451">
        <v>2016</v>
      </c>
    </row>
    <row r="10452" spans="1:4" x14ac:dyDescent="0.3">
      <c r="A10452" s="18" t="s">
        <v>99</v>
      </c>
      <c r="B10452" s="27">
        <v>19</v>
      </c>
      <c r="C10452" t="s">
        <v>1963</v>
      </c>
      <c r="D10452">
        <v>2016</v>
      </c>
    </row>
    <row r="10453" spans="1:4" x14ac:dyDescent="0.3">
      <c r="A10453" s="18" t="s">
        <v>99</v>
      </c>
      <c r="B10453" s="27">
        <v>19</v>
      </c>
      <c r="C10453" t="s">
        <v>1963</v>
      </c>
      <c r="D10453">
        <v>2016</v>
      </c>
    </row>
    <row r="10454" spans="1:4" x14ac:dyDescent="0.3">
      <c r="A10454" s="18" t="s">
        <v>99</v>
      </c>
      <c r="B10454" s="27">
        <v>19</v>
      </c>
      <c r="C10454" t="s">
        <v>1963</v>
      </c>
      <c r="D10454">
        <v>2016</v>
      </c>
    </row>
    <row r="10455" spans="1:4" x14ac:dyDescent="0.3">
      <c r="A10455" s="18" t="s">
        <v>99</v>
      </c>
      <c r="B10455" s="27">
        <v>19</v>
      </c>
      <c r="C10455" t="s">
        <v>1963</v>
      </c>
      <c r="D10455">
        <v>2016</v>
      </c>
    </row>
    <row r="10456" spans="1:4" x14ac:dyDescent="0.3">
      <c r="A10456" s="18" t="s">
        <v>99</v>
      </c>
      <c r="B10456" s="27">
        <v>19</v>
      </c>
      <c r="C10456" t="s">
        <v>1963</v>
      </c>
      <c r="D10456">
        <v>2016</v>
      </c>
    </row>
    <row r="10457" spans="1:4" x14ac:dyDescent="0.3">
      <c r="A10457" s="18" t="s">
        <v>99</v>
      </c>
      <c r="B10457" s="27">
        <v>19</v>
      </c>
      <c r="C10457" t="s">
        <v>1963</v>
      </c>
      <c r="D10457">
        <v>2016</v>
      </c>
    </row>
    <row r="10458" spans="1:4" x14ac:dyDescent="0.3">
      <c r="A10458" s="18" t="s">
        <v>99</v>
      </c>
      <c r="B10458" s="27">
        <v>19</v>
      </c>
      <c r="C10458" t="s">
        <v>1963</v>
      </c>
      <c r="D10458">
        <v>2016</v>
      </c>
    </row>
    <row r="10459" spans="1:4" x14ac:dyDescent="0.3">
      <c r="A10459" s="18" t="s">
        <v>99</v>
      </c>
      <c r="B10459" s="27">
        <v>19</v>
      </c>
      <c r="C10459" t="s">
        <v>1963</v>
      </c>
      <c r="D10459">
        <v>2016</v>
      </c>
    </row>
    <row r="10460" spans="1:4" x14ac:dyDescent="0.3">
      <c r="A10460" s="18" t="s">
        <v>99</v>
      </c>
      <c r="B10460" s="27">
        <v>19</v>
      </c>
      <c r="C10460" t="s">
        <v>1963</v>
      </c>
      <c r="D10460">
        <v>2016</v>
      </c>
    </row>
    <row r="10461" spans="1:4" x14ac:dyDescent="0.3">
      <c r="A10461" s="18" t="s">
        <v>99</v>
      </c>
      <c r="B10461" s="27">
        <v>19</v>
      </c>
      <c r="C10461" t="s">
        <v>1963</v>
      </c>
      <c r="D10461">
        <v>2016</v>
      </c>
    </row>
    <row r="10462" spans="1:4" x14ac:dyDescent="0.3">
      <c r="A10462" s="18" t="s">
        <v>99</v>
      </c>
      <c r="B10462" s="27">
        <v>19</v>
      </c>
      <c r="C10462" t="s">
        <v>1963</v>
      </c>
      <c r="D10462">
        <v>2016</v>
      </c>
    </row>
    <row r="10463" spans="1:4" x14ac:dyDescent="0.3">
      <c r="A10463" s="18" t="s">
        <v>99</v>
      </c>
      <c r="B10463" s="27">
        <v>19</v>
      </c>
      <c r="C10463" t="s">
        <v>1963</v>
      </c>
      <c r="D10463">
        <v>2016</v>
      </c>
    </row>
    <row r="10464" spans="1:4" x14ac:dyDescent="0.3">
      <c r="A10464" s="18" t="s">
        <v>99</v>
      </c>
      <c r="B10464" s="27">
        <v>19</v>
      </c>
      <c r="C10464" t="s">
        <v>1963</v>
      </c>
      <c r="D10464">
        <v>2016</v>
      </c>
    </row>
    <row r="10465" spans="1:4" x14ac:dyDescent="0.3">
      <c r="A10465" s="18" t="s">
        <v>99</v>
      </c>
      <c r="B10465" s="27">
        <v>19</v>
      </c>
      <c r="C10465" t="s">
        <v>1963</v>
      </c>
      <c r="D10465">
        <v>2016</v>
      </c>
    </row>
    <row r="10466" spans="1:4" x14ac:dyDescent="0.3">
      <c r="A10466" s="18" t="s">
        <v>99</v>
      </c>
      <c r="B10466" s="27">
        <v>19</v>
      </c>
      <c r="C10466" t="s">
        <v>1963</v>
      </c>
      <c r="D10466">
        <v>2016</v>
      </c>
    </row>
    <row r="10467" spans="1:4" x14ac:dyDescent="0.3">
      <c r="A10467" s="18" t="s">
        <v>99</v>
      </c>
      <c r="B10467" s="27">
        <v>19</v>
      </c>
      <c r="C10467" t="s">
        <v>1963</v>
      </c>
      <c r="D10467">
        <v>2016</v>
      </c>
    </row>
    <row r="10468" spans="1:4" x14ac:dyDescent="0.3">
      <c r="A10468" s="18" t="s">
        <v>99</v>
      </c>
      <c r="B10468" s="27">
        <v>19</v>
      </c>
      <c r="C10468" t="s">
        <v>1963</v>
      </c>
      <c r="D10468">
        <v>2016</v>
      </c>
    </row>
    <row r="10469" spans="1:4" x14ac:dyDescent="0.3">
      <c r="A10469" s="18" t="s">
        <v>99</v>
      </c>
      <c r="B10469" s="27">
        <v>19</v>
      </c>
      <c r="C10469" t="s">
        <v>1963</v>
      </c>
      <c r="D10469">
        <v>2016</v>
      </c>
    </row>
    <row r="10470" spans="1:4" x14ac:dyDescent="0.3">
      <c r="A10470" s="18" t="s">
        <v>99</v>
      </c>
      <c r="B10470" s="27">
        <v>19</v>
      </c>
      <c r="C10470" t="s">
        <v>1963</v>
      </c>
      <c r="D10470">
        <v>2016</v>
      </c>
    </row>
    <row r="10471" spans="1:4" x14ac:dyDescent="0.3">
      <c r="A10471" s="18" t="s">
        <v>99</v>
      </c>
      <c r="B10471" s="27">
        <v>19</v>
      </c>
      <c r="C10471" t="s">
        <v>1963</v>
      </c>
      <c r="D10471">
        <v>2016</v>
      </c>
    </row>
    <row r="10472" spans="1:4" x14ac:dyDescent="0.3">
      <c r="A10472" s="18" t="s">
        <v>99</v>
      </c>
      <c r="B10472" s="27">
        <v>19</v>
      </c>
      <c r="C10472" t="s">
        <v>1963</v>
      </c>
      <c r="D10472">
        <v>2016</v>
      </c>
    </row>
    <row r="10473" spans="1:4" x14ac:dyDescent="0.3">
      <c r="A10473" s="18" t="s">
        <v>99</v>
      </c>
      <c r="B10473" s="27">
        <v>19</v>
      </c>
      <c r="C10473" t="s">
        <v>1963</v>
      </c>
      <c r="D10473">
        <v>2016</v>
      </c>
    </row>
    <row r="10474" spans="1:4" x14ac:dyDescent="0.3">
      <c r="A10474" s="18" t="s">
        <v>99</v>
      </c>
      <c r="B10474" s="27">
        <v>19</v>
      </c>
      <c r="C10474" t="s">
        <v>1963</v>
      </c>
      <c r="D10474">
        <v>2016</v>
      </c>
    </row>
    <row r="10475" spans="1:4" x14ac:dyDescent="0.3">
      <c r="A10475" s="18" t="s">
        <v>99</v>
      </c>
      <c r="B10475" s="27">
        <v>19</v>
      </c>
      <c r="C10475" t="s">
        <v>1963</v>
      </c>
      <c r="D10475">
        <v>2016</v>
      </c>
    </row>
    <row r="10476" spans="1:4" x14ac:dyDescent="0.3">
      <c r="A10476" s="18" t="s">
        <v>99</v>
      </c>
      <c r="B10476" s="27">
        <v>19</v>
      </c>
      <c r="C10476" t="s">
        <v>1963</v>
      </c>
      <c r="D10476">
        <v>2016</v>
      </c>
    </row>
    <row r="10477" spans="1:4" x14ac:dyDescent="0.3">
      <c r="A10477" s="18" t="s">
        <v>99</v>
      </c>
      <c r="B10477" s="27">
        <v>19</v>
      </c>
      <c r="C10477" t="s">
        <v>1963</v>
      </c>
      <c r="D10477">
        <v>2016</v>
      </c>
    </row>
    <row r="10478" spans="1:4" x14ac:dyDescent="0.3">
      <c r="A10478" s="18" t="s">
        <v>99</v>
      </c>
      <c r="B10478" s="27">
        <v>19</v>
      </c>
      <c r="C10478" t="s">
        <v>1963</v>
      </c>
      <c r="D10478">
        <v>2016</v>
      </c>
    </row>
    <row r="10479" spans="1:4" x14ac:dyDescent="0.3">
      <c r="A10479" s="18" t="s">
        <v>99</v>
      </c>
      <c r="B10479" s="27">
        <v>19</v>
      </c>
      <c r="C10479" t="s">
        <v>1963</v>
      </c>
      <c r="D10479">
        <v>2016</v>
      </c>
    </row>
    <row r="10480" spans="1:4" x14ac:dyDescent="0.3">
      <c r="A10480" s="18" t="s">
        <v>99</v>
      </c>
      <c r="B10480" s="27">
        <v>19</v>
      </c>
      <c r="C10480" t="s">
        <v>1963</v>
      </c>
      <c r="D10480">
        <v>2016</v>
      </c>
    </row>
    <row r="10481" spans="1:4" x14ac:dyDescent="0.3">
      <c r="A10481" s="18" t="s">
        <v>99</v>
      </c>
      <c r="B10481" s="27">
        <v>19</v>
      </c>
      <c r="C10481" t="s">
        <v>1963</v>
      </c>
      <c r="D10481">
        <v>2016</v>
      </c>
    </row>
    <row r="10482" spans="1:4" x14ac:dyDescent="0.3">
      <c r="A10482" s="18" t="s">
        <v>99</v>
      </c>
      <c r="B10482" s="27">
        <v>19</v>
      </c>
      <c r="C10482" t="s">
        <v>1963</v>
      </c>
      <c r="D10482">
        <v>2016</v>
      </c>
    </row>
    <row r="10483" spans="1:4" x14ac:dyDescent="0.3">
      <c r="A10483" s="18" t="s">
        <v>99</v>
      </c>
      <c r="B10483" s="27">
        <v>19</v>
      </c>
      <c r="C10483" t="s">
        <v>1963</v>
      </c>
      <c r="D10483">
        <v>2016</v>
      </c>
    </row>
    <row r="10484" spans="1:4" x14ac:dyDescent="0.3">
      <c r="A10484" s="18" t="s">
        <v>99</v>
      </c>
      <c r="B10484" s="27">
        <v>19</v>
      </c>
      <c r="C10484" t="s">
        <v>1963</v>
      </c>
      <c r="D10484">
        <v>2016</v>
      </c>
    </row>
    <row r="10485" spans="1:4" x14ac:dyDescent="0.3">
      <c r="A10485" s="18" t="s">
        <v>99</v>
      </c>
      <c r="B10485" s="27">
        <v>19</v>
      </c>
      <c r="C10485" t="s">
        <v>1963</v>
      </c>
      <c r="D10485">
        <v>2016</v>
      </c>
    </row>
    <row r="10486" spans="1:4" x14ac:dyDescent="0.3">
      <c r="A10486" s="18" t="s">
        <v>99</v>
      </c>
      <c r="B10486" s="27">
        <v>19</v>
      </c>
      <c r="C10486" t="s">
        <v>1963</v>
      </c>
      <c r="D10486">
        <v>2016</v>
      </c>
    </row>
    <row r="10487" spans="1:4" x14ac:dyDescent="0.3">
      <c r="A10487" s="18" t="s">
        <v>99</v>
      </c>
      <c r="B10487" s="27">
        <v>19</v>
      </c>
      <c r="C10487" t="s">
        <v>1963</v>
      </c>
      <c r="D10487">
        <v>2016</v>
      </c>
    </row>
    <row r="10488" spans="1:4" x14ac:dyDescent="0.3">
      <c r="A10488" s="18" t="s">
        <v>99</v>
      </c>
      <c r="B10488" s="27">
        <v>19</v>
      </c>
      <c r="C10488" t="s">
        <v>1963</v>
      </c>
      <c r="D10488">
        <v>2016</v>
      </c>
    </row>
    <row r="10489" spans="1:4" x14ac:dyDescent="0.3">
      <c r="A10489" s="18" t="s">
        <v>99</v>
      </c>
      <c r="B10489" s="27">
        <v>19</v>
      </c>
      <c r="C10489" t="s">
        <v>1963</v>
      </c>
      <c r="D10489">
        <v>2016</v>
      </c>
    </row>
    <row r="10490" spans="1:4" x14ac:dyDescent="0.3">
      <c r="A10490" s="18" t="s">
        <v>99</v>
      </c>
      <c r="B10490" s="27">
        <v>19</v>
      </c>
      <c r="C10490" t="s">
        <v>1963</v>
      </c>
      <c r="D10490">
        <v>2016</v>
      </c>
    </row>
    <row r="10491" spans="1:4" x14ac:dyDescent="0.3">
      <c r="A10491" s="18" t="s">
        <v>99</v>
      </c>
      <c r="B10491" s="27">
        <v>19</v>
      </c>
      <c r="C10491" t="s">
        <v>1963</v>
      </c>
      <c r="D10491">
        <v>2016</v>
      </c>
    </row>
    <row r="10492" spans="1:4" x14ac:dyDescent="0.3">
      <c r="A10492" s="18" t="s">
        <v>99</v>
      </c>
      <c r="B10492" s="27">
        <v>19</v>
      </c>
      <c r="C10492" t="s">
        <v>1963</v>
      </c>
      <c r="D10492">
        <v>2016</v>
      </c>
    </row>
    <row r="10493" spans="1:4" x14ac:dyDescent="0.3">
      <c r="A10493" s="18" t="s">
        <v>99</v>
      </c>
      <c r="B10493" s="27">
        <v>19</v>
      </c>
      <c r="C10493" t="s">
        <v>1963</v>
      </c>
      <c r="D10493">
        <v>2016</v>
      </c>
    </row>
    <row r="10494" spans="1:4" x14ac:dyDescent="0.3">
      <c r="A10494" s="18" t="s">
        <v>99</v>
      </c>
      <c r="B10494" s="27">
        <v>19</v>
      </c>
      <c r="C10494" t="s">
        <v>1963</v>
      </c>
      <c r="D10494">
        <v>2016</v>
      </c>
    </row>
    <row r="10495" spans="1:4" x14ac:dyDescent="0.3">
      <c r="A10495" s="18" t="s">
        <v>99</v>
      </c>
      <c r="B10495" s="27">
        <v>19</v>
      </c>
      <c r="C10495" t="s">
        <v>1963</v>
      </c>
      <c r="D10495">
        <v>2016</v>
      </c>
    </row>
    <row r="10496" spans="1:4" x14ac:dyDescent="0.3">
      <c r="A10496" s="18" t="s">
        <v>99</v>
      </c>
      <c r="B10496" s="27">
        <v>19</v>
      </c>
      <c r="C10496" t="s">
        <v>1963</v>
      </c>
      <c r="D10496">
        <v>2016</v>
      </c>
    </row>
    <row r="10497" spans="1:4" x14ac:dyDescent="0.3">
      <c r="A10497" s="18" t="s">
        <v>99</v>
      </c>
      <c r="B10497" s="27">
        <v>19</v>
      </c>
      <c r="C10497" t="s">
        <v>1963</v>
      </c>
      <c r="D10497">
        <v>2016</v>
      </c>
    </row>
    <row r="10498" spans="1:4" x14ac:dyDescent="0.3">
      <c r="A10498" s="18" t="s">
        <v>99</v>
      </c>
      <c r="B10498" s="27">
        <v>19</v>
      </c>
      <c r="C10498" t="s">
        <v>1963</v>
      </c>
      <c r="D10498">
        <v>2016</v>
      </c>
    </row>
    <row r="10499" spans="1:4" x14ac:dyDescent="0.3">
      <c r="A10499" s="18" t="s">
        <v>99</v>
      </c>
      <c r="B10499" s="27">
        <v>19</v>
      </c>
      <c r="C10499" t="s">
        <v>1963</v>
      </c>
      <c r="D10499">
        <v>2016</v>
      </c>
    </row>
    <row r="10500" spans="1:4" x14ac:dyDescent="0.3">
      <c r="A10500" s="18" t="s">
        <v>99</v>
      </c>
      <c r="B10500" s="27">
        <v>19</v>
      </c>
      <c r="C10500" t="s">
        <v>1963</v>
      </c>
      <c r="D10500">
        <v>2016</v>
      </c>
    </row>
    <row r="10501" spans="1:4" x14ac:dyDescent="0.3">
      <c r="A10501" s="18" t="s">
        <v>99</v>
      </c>
      <c r="B10501" s="27">
        <v>19</v>
      </c>
      <c r="C10501" t="s">
        <v>1963</v>
      </c>
      <c r="D10501">
        <v>2016</v>
      </c>
    </row>
    <row r="10502" spans="1:4" x14ac:dyDescent="0.3">
      <c r="A10502" s="18" t="s">
        <v>99</v>
      </c>
      <c r="B10502" s="27">
        <v>19</v>
      </c>
      <c r="C10502" t="s">
        <v>1963</v>
      </c>
      <c r="D10502">
        <v>2016</v>
      </c>
    </row>
    <row r="10503" spans="1:4" x14ac:dyDescent="0.3">
      <c r="A10503" s="18" t="s">
        <v>99</v>
      </c>
      <c r="B10503" s="27">
        <v>19</v>
      </c>
      <c r="C10503" t="s">
        <v>1963</v>
      </c>
      <c r="D10503">
        <v>2016</v>
      </c>
    </row>
    <row r="10504" spans="1:4" x14ac:dyDescent="0.3">
      <c r="A10504" s="18" t="s">
        <v>99</v>
      </c>
      <c r="B10504" s="27">
        <v>19</v>
      </c>
      <c r="C10504" t="s">
        <v>1963</v>
      </c>
      <c r="D10504">
        <v>2016</v>
      </c>
    </row>
    <row r="10505" spans="1:4" x14ac:dyDescent="0.3">
      <c r="A10505" s="18" t="s">
        <v>99</v>
      </c>
      <c r="B10505" s="27">
        <v>19</v>
      </c>
      <c r="C10505" t="s">
        <v>1963</v>
      </c>
      <c r="D10505">
        <v>2016</v>
      </c>
    </row>
    <row r="10506" spans="1:4" x14ac:dyDescent="0.3">
      <c r="A10506" s="18" t="s">
        <v>99</v>
      </c>
      <c r="B10506" s="27">
        <v>19</v>
      </c>
      <c r="C10506" t="s">
        <v>1963</v>
      </c>
      <c r="D10506">
        <v>2016</v>
      </c>
    </row>
    <row r="10507" spans="1:4" x14ac:dyDescent="0.3">
      <c r="A10507" s="18" t="s">
        <v>99</v>
      </c>
      <c r="B10507" s="27">
        <v>19</v>
      </c>
      <c r="C10507" t="s">
        <v>1963</v>
      </c>
      <c r="D10507">
        <v>2016</v>
      </c>
    </row>
    <row r="10508" spans="1:4" x14ac:dyDescent="0.3">
      <c r="A10508" s="18" t="s">
        <v>99</v>
      </c>
      <c r="B10508" s="27">
        <v>19</v>
      </c>
      <c r="C10508" t="s">
        <v>1963</v>
      </c>
      <c r="D10508">
        <v>2016</v>
      </c>
    </row>
    <row r="10509" spans="1:4" x14ac:dyDescent="0.3">
      <c r="A10509" s="18" t="s">
        <v>99</v>
      </c>
      <c r="B10509" s="27">
        <v>19</v>
      </c>
      <c r="C10509" t="s">
        <v>1963</v>
      </c>
      <c r="D10509">
        <v>2016</v>
      </c>
    </row>
    <row r="10510" spans="1:4" x14ac:dyDescent="0.3">
      <c r="A10510" s="18" t="s">
        <v>99</v>
      </c>
      <c r="B10510" s="27">
        <v>19</v>
      </c>
      <c r="C10510" t="s">
        <v>1963</v>
      </c>
      <c r="D10510">
        <v>2016</v>
      </c>
    </row>
    <row r="10511" spans="1:4" x14ac:dyDescent="0.3">
      <c r="A10511" s="18" t="s">
        <v>99</v>
      </c>
      <c r="B10511" s="27">
        <v>19</v>
      </c>
      <c r="C10511" t="s">
        <v>1963</v>
      </c>
      <c r="D10511">
        <v>2016</v>
      </c>
    </row>
    <row r="10512" spans="1:4" x14ac:dyDescent="0.3">
      <c r="A10512" s="18" t="s">
        <v>99</v>
      </c>
      <c r="B10512" s="27">
        <v>19</v>
      </c>
      <c r="C10512" t="s">
        <v>1963</v>
      </c>
      <c r="D10512">
        <v>2016</v>
      </c>
    </row>
    <row r="10513" spans="1:4" x14ac:dyDescent="0.3">
      <c r="A10513" s="18" t="s">
        <v>99</v>
      </c>
      <c r="B10513" s="27">
        <v>19</v>
      </c>
      <c r="C10513" t="s">
        <v>1963</v>
      </c>
      <c r="D10513">
        <v>2016</v>
      </c>
    </row>
    <row r="10514" spans="1:4" x14ac:dyDescent="0.3">
      <c r="A10514" s="18" t="s">
        <v>99</v>
      </c>
      <c r="B10514" s="27">
        <v>19</v>
      </c>
      <c r="C10514" t="s">
        <v>1963</v>
      </c>
      <c r="D10514">
        <v>2016</v>
      </c>
    </row>
    <row r="10515" spans="1:4" x14ac:dyDescent="0.3">
      <c r="A10515" s="18" t="s">
        <v>99</v>
      </c>
      <c r="B10515" s="27">
        <v>19</v>
      </c>
      <c r="C10515" t="s">
        <v>1963</v>
      </c>
      <c r="D10515">
        <v>2016</v>
      </c>
    </row>
    <row r="10516" spans="1:4" x14ac:dyDescent="0.3">
      <c r="A10516" s="18" t="s">
        <v>99</v>
      </c>
      <c r="B10516" s="27">
        <v>19</v>
      </c>
      <c r="C10516" t="s">
        <v>1963</v>
      </c>
      <c r="D10516">
        <v>2016</v>
      </c>
    </row>
    <row r="10517" spans="1:4" x14ac:dyDescent="0.3">
      <c r="A10517" s="18" t="s">
        <v>99</v>
      </c>
      <c r="B10517" s="27">
        <v>19</v>
      </c>
      <c r="C10517" t="s">
        <v>1963</v>
      </c>
      <c r="D10517">
        <v>2016</v>
      </c>
    </row>
    <row r="10518" spans="1:4" x14ac:dyDescent="0.3">
      <c r="A10518" s="18" t="s">
        <v>99</v>
      </c>
      <c r="B10518" s="27">
        <v>19</v>
      </c>
      <c r="C10518" t="s">
        <v>1963</v>
      </c>
      <c r="D10518">
        <v>2016</v>
      </c>
    </row>
    <row r="10519" spans="1:4" x14ac:dyDescent="0.3">
      <c r="A10519" s="18" t="s">
        <v>99</v>
      </c>
      <c r="B10519" s="27">
        <v>19</v>
      </c>
      <c r="C10519" t="s">
        <v>1963</v>
      </c>
      <c r="D10519">
        <v>2016</v>
      </c>
    </row>
    <row r="10520" spans="1:4" x14ac:dyDescent="0.3">
      <c r="A10520" s="18" t="s">
        <v>99</v>
      </c>
      <c r="B10520" s="27">
        <v>19</v>
      </c>
      <c r="C10520" t="s">
        <v>1963</v>
      </c>
      <c r="D10520">
        <v>2016</v>
      </c>
    </row>
    <row r="10521" spans="1:4" x14ac:dyDescent="0.3">
      <c r="A10521" s="18" t="s">
        <v>99</v>
      </c>
      <c r="B10521" s="27">
        <v>19</v>
      </c>
      <c r="C10521" t="s">
        <v>1963</v>
      </c>
      <c r="D10521">
        <v>2016</v>
      </c>
    </row>
    <row r="10522" spans="1:4" x14ac:dyDescent="0.3">
      <c r="A10522" s="18" t="s">
        <v>99</v>
      </c>
      <c r="B10522" s="27">
        <v>19</v>
      </c>
      <c r="C10522" t="s">
        <v>1963</v>
      </c>
      <c r="D10522">
        <v>2016</v>
      </c>
    </row>
    <row r="10523" spans="1:4" x14ac:dyDescent="0.3">
      <c r="A10523" s="18" t="s">
        <v>99</v>
      </c>
      <c r="B10523" s="27">
        <v>19</v>
      </c>
      <c r="C10523" t="s">
        <v>1963</v>
      </c>
      <c r="D10523">
        <v>2016</v>
      </c>
    </row>
    <row r="10524" spans="1:4" x14ac:dyDescent="0.3">
      <c r="A10524" s="18" t="s">
        <v>99</v>
      </c>
      <c r="B10524" s="27">
        <v>19</v>
      </c>
      <c r="C10524" t="s">
        <v>1963</v>
      </c>
      <c r="D10524">
        <v>2016</v>
      </c>
    </row>
    <row r="10525" spans="1:4" x14ac:dyDescent="0.3">
      <c r="A10525" s="18" t="s">
        <v>99</v>
      </c>
      <c r="B10525" s="27">
        <v>19</v>
      </c>
      <c r="C10525" t="s">
        <v>1963</v>
      </c>
      <c r="D10525">
        <v>2016</v>
      </c>
    </row>
    <row r="10526" spans="1:4" x14ac:dyDescent="0.3">
      <c r="A10526" s="18" t="s">
        <v>99</v>
      </c>
      <c r="B10526" s="27">
        <v>19</v>
      </c>
      <c r="C10526" t="s">
        <v>1963</v>
      </c>
      <c r="D10526">
        <v>2016</v>
      </c>
    </row>
    <row r="10527" spans="1:4" x14ac:dyDescent="0.3">
      <c r="A10527" s="18" t="s">
        <v>99</v>
      </c>
      <c r="B10527" s="27">
        <v>19</v>
      </c>
      <c r="C10527" t="s">
        <v>1963</v>
      </c>
      <c r="D10527">
        <v>2016</v>
      </c>
    </row>
    <row r="10528" spans="1:4" x14ac:dyDescent="0.3">
      <c r="A10528" s="18" t="s">
        <v>99</v>
      </c>
      <c r="B10528" s="27">
        <v>19</v>
      </c>
      <c r="C10528" t="s">
        <v>1963</v>
      </c>
      <c r="D10528">
        <v>2016</v>
      </c>
    </row>
    <row r="10529" spans="1:4" x14ac:dyDescent="0.3">
      <c r="A10529" s="18" t="s">
        <v>99</v>
      </c>
      <c r="B10529" s="27">
        <v>19</v>
      </c>
      <c r="C10529" t="s">
        <v>1963</v>
      </c>
      <c r="D10529">
        <v>2016</v>
      </c>
    </row>
    <row r="10530" spans="1:4" x14ac:dyDescent="0.3">
      <c r="A10530" s="18" t="s">
        <v>99</v>
      </c>
      <c r="B10530" s="27">
        <v>19</v>
      </c>
      <c r="C10530" t="s">
        <v>1963</v>
      </c>
      <c r="D10530">
        <v>2016</v>
      </c>
    </row>
    <row r="10531" spans="1:4" x14ac:dyDescent="0.3">
      <c r="A10531" s="18" t="s">
        <v>99</v>
      </c>
      <c r="B10531" s="27">
        <v>19</v>
      </c>
      <c r="C10531" t="s">
        <v>1963</v>
      </c>
      <c r="D10531">
        <v>2016</v>
      </c>
    </row>
    <row r="10532" spans="1:4" x14ac:dyDescent="0.3">
      <c r="A10532" s="18" t="s">
        <v>99</v>
      </c>
      <c r="B10532" s="27">
        <v>19</v>
      </c>
      <c r="C10532" t="s">
        <v>1963</v>
      </c>
      <c r="D10532">
        <v>2016</v>
      </c>
    </row>
    <row r="10533" spans="1:4" x14ac:dyDescent="0.3">
      <c r="A10533" s="18" t="s">
        <v>99</v>
      </c>
      <c r="B10533" s="27">
        <v>19</v>
      </c>
      <c r="C10533" t="s">
        <v>1963</v>
      </c>
      <c r="D10533">
        <v>2016</v>
      </c>
    </row>
    <row r="10534" spans="1:4" x14ac:dyDescent="0.3">
      <c r="A10534" s="18" t="s">
        <v>99</v>
      </c>
      <c r="B10534" s="27">
        <v>19</v>
      </c>
      <c r="C10534" t="s">
        <v>1963</v>
      </c>
      <c r="D10534">
        <v>2016</v>
      </c>
    </row>
    <row r="10535" spans="1:4" x14ac:dyDescent="0.3">
      <c r="A10535" s="18" t="s">
        <v>99</v>
      </c>
      <c r="B10535" s="27">
        <v>19</v>
      </c>
      <c r="C10535" t="s">
        <v>1963</v>
      </c>
      <c r="D10535">
        <v>2016</v>
      </c>
    </row>
    <row r="10536" spans="1:4" x14ac:dyDescent="0.3">
      <c r="A10536" s="18" t="s">
        <v>99</v>
      </c>
      <c r="B10536" s="27">
        <v>19</v>
      </c>
      <c r="C10536" t="s">
        <v>1963</v>
      </c>
      <c r="D10536">
        <v>2016</v>
      </c>
    </row>
    <row r="10537" spans="1:4" x14ac:dyDescent="0.3">
      <c r="A10537" s="18" t="s">
        <v>99</v>
      </c>
      <c r="B10537" s="27">
        <v>19</v>
      </c>
      <c r="C10537" t="s">
        <v>1963</v>
      </c>
      <c r="D10537">
        <v>2016</v>
      </c>
    </row>
    <row r="10538" spans="1:4" x14ac:dyDescent="0.3">
      <c r="A10538" s="18" t="s">
        <v>99</v>
      </c>
      <c r="B10538" s="27">
        <v>19</v>
      </c>
      <c r="C10538" t="s">
        <v>1963</v>
      </c>
      <c r="D10538">
        <v>2016</v>
      </c>
    </row>
    <row r="10539" spans="1:4" x14ac:dyDescent="0.3">
      <c r="A10539" s="18" t="s">
        <v>99</v>
      </c>
      <c r="B10539" s="27">
        <v>19</v>
      </c>
      <c r="C10539" t="s">
        <v>1963</v>
      </c>
      <c r="D10539">
        <v>2016</v>
      </c>
    </row>
    <row r="10540" spans="1:4" x14ac:dyDescent="0.3">
      <c r="A10540" s="18" t="s">
        <v>99</v>
      </c>
      <c r="B10540" s="27">
        <v>19</v>
      </c>
      <c r="C10540" t="s">
        <v>1963</v>
      </c>
      <c r="D10540">
        <v>2016</v>
      </c>
    </row>
    <row r="10541" spans="1:4" x14ac:dyDescent="0.3">
      <c r="A10541" s="18" t="s">
        <v>99</v>
      </c>
      <c r="B10541" s="27">
        <v>19</v>
      </c>
      <c r="C10541" t="s">
        <v>1963</v>
      </c>
      <c r="D10541">
        <v>2016</v>
      </c>
    </row>
    <row r="10542" spans="1:4" x14ac:dyDescent="0.3">
      <c r="A10542" s="18" t="s">
        <v>99</v>
      </c>
      <c r="B10542" s="27">
        <v>19</v>
      </c>
      <c r="C10542" t="s">
        <v>1963</v>
      </c>
      <c r="D10542">
        <v>2016</v>
      </c>
    </row>
    <row r="10543" spans="1:4" x14ac:dyDescent="0.3">
      <c r="A10543" s="18" t="s">
        <v>99</v>
      </c>
      <c r="B10543" s="27">
        <v>19</v>
      </c>
      <c r="C10543" t="s">
        <v>1963</v>
      </c>
      <c r="D10543">
        <v>2016</v>
      </c>
    </row>
    <row r="10544" spans="1:4" x14ac:dyDescent="0.3">
      <c r="A10544" s="18" t="s">
        <v>99</v>
      </c>
      <c r="B10544" s="27">
        <v>19</v>
      </c>
      <c r="C10544" t="s">
        <v>1963</v>
      </c>
      <c r="D10544">
        <v>2016</v>
      </c>
    </row>
    <row r="10545" spans="1:4" x14ac:dyDescent="0.3">
      <c r="A10545" s="18" t="s">
        <v>99</v>
      </c>
      <c r="B10545" s="27">
        <v>19</v>
      </c>
      <c r="C10545" t="s">
        <v>1963</v>
      </c>
      <c r="D10545">
        <v>2016</v>
      </c>
    </row>
    <row r="10546" spans="1:4" x14ac:dyDescent="0.3">
      <c r="A10546" s="18" t="s">
        <v>99</v>
      </c>
      <c r="B10546" s="27">
        <v>19</v>
      </c>
      <c r="C10546" t="s">
        <v>1963</v>
      </c>
      <c r="D10546">
        <v>2016</v>
      </c>
    </row>
    <row r="10547" spans="1:4" x14ac:dyDescent="0.3">
      <c r="A10547" s="18" t="s">
        <v>99</v>
      </c>
      <c r="B10547" s="27">
        <v>19</v>
      </c>
      <c r="C10547" t="s">
        <v>1963</v>
      </c>
      <c r="D10547">
        <v>2016</v>
      </c>
    </row>
    <row r="10548" spans="1:4" x14ac:dyDescent="0.3">
      <c r="A10548" s="18" t="s">
        <v>99</v>
      </c>
      <c r="B10548" s="27">
        <v>19</v>
      </c>
      <c r="C10548" t="s">
        <v>1963</v>
      </c>
      <c r="D10548">
        <v>2016</v>
      </c>
    </row>
    <row r="10549" spans="1:4" x14ac:dyDescent="0.3">
      <c r="A10549" s="18" t="s">
        <v>99</v>
      </c>
      <c r="B10549" s="27">
        <v>19</v>
      </c>
      <c r="C10549" t="s">
        <v>1963</v>
      </c>
      <c r="D10549">
        <v>2016</v>
      </c>
    </row>
    <row r="10550" spans="1:4" x14ac:dyDescent="0.3">
      <c r="A10550" s="18" t="s">
        <v>99</v>
      </c>
      <c r="B10550" s="27">
        <v>19</v>
      </c>
      <c r="C10550" t="s">
        <v>1963</v>
      </c>
      <c r="D10550">
        <v>2016</v>
      </c>
    </row>
    <row r="10551" spans="1:4" x14ac:dyDescent="0.3">
      <c r="A10551" s="18" t="s">
        <v>99</v>
      </c>
      <c r="B10551" s="27">
        <v>19</v>
      </c>
      <c r="C10551" t="s">
        <v>1963</v>
      </c>
      <c r="D10551">
        <v>2016</v>
      </c>
    </row>
    <row r="10552" spans="1:4" x14ac:dyDescent="0.3">
      <c r="A10552" s="18" t="s">
        <v>99</v>
      </c>
      <c r="B10552" s="27">
        <v>19</v>
      </c>
      <c r="C10552" t="s">
        <v>1963</v>
      </c>
      <c r="D10552">
        <v>2016</v>
      </c>
    </row>
    <row r="10553" spans="1:4" x14ac:dyDescent="0.3">
      <c r="A10553" s="18" t="s">
        <v>99</v>
      </c>
      <c r="B10553" s="27">
        <v>19</v>
      </c>
      <c r="C10553" t="s">
        <v>1963</v>
      </c>
      <c r="D10553">
        <v>2016</v>
      </c>
    </row>
    <row r="10554" spans="1:4" x14ac:dyDescent="0.3">
      <c r="A10554" s="18" t="s">
        <v>99</v>
      </c>
      <c r="B10554" s="27">
        <v>19</v>
      </c>
      <c r="C10554" t="s">
        <v>1963</v>
      </c>
      <c r="D10554">
        <v>2016</v>
      </c>
    </row>
    <row r="10555" spans="1:4" x14ac:dyDescent="0.3">
      <c r="A10555" s="18" t="s">
        <v>99</v>
      </c>
      <c r="B10555" s="27">
        <v>19</v>
      </c>
      <c r="C10555" t="s">
        <v>1963</v>
      </c>
      <c r="D10555">
        <v>2016</v>
      </c>
    </row>
    <row r="10556" spans="1:4" x14ac:dyDescent="0.3">
      <c r="A10556" s="18" t="s">
        <v>99</v>
      </c>
      <c r="B10556" s="27">
        <v>19</v>
      </c>
      <c r="C10556" t="s">
        <v>1963</v>
      </c>
      <c r="D10556">
        <v>2016</v>
      </c>
    </row>
    <row r="10557" spans="1:4" x14ac:dyDescent="0.3">
      <c r="A10557" s="18" t="s">
        <v>99</v>
      </c>
      <c r="B10557" s="27">
        <v>19</v>
      </c>
      <c r="C10557" t="s">
        <v>1963</v>
      </c>
      <c r="D10557">
        <v>2016</v>
      </c>
    </row>
    <row r="10558" spans="1:4" x14ac:dyDescent="0.3">
      <c r="A10558" s="18" t="s">
        <v>99</v>
      </c>
      <c r="B10558" s="27">
        <v>19</v>
      </c>
      <c r="C10558" t="s">
        <v>1963</v>
      </c>
      <c r="D10558">
        <v>2016</v>
      </c>
    </row>
    <row r="10559" spans="1:4" x14ac:dyDescent="0.3">
      <c r="A10559" s="18" t="s">
        <v>99</v>
      </c>
      <c r="B10559" s="27">
        <v>19</v>
      </c>
      <c r="C10559" t="s">
        <v>1963</v>
      </c>
      <c r="D10559">
        <v>2016</v>
      </c>
    </row>
    <row r="10560" spans="1:4" x14ac:dyDescent="0.3">
      <c r="A10560" s="18" t="s">
        <v>99</v>
      </c>
      <c r="B10560" s="27">
        <v>19</v>
      </c>
      <c r="C10560" t="s">
        <v>1963</v>
      </c>
      <c r="D10560">
        <v>2016</v>
      </c>
    </row>
    <row r="10561" spans="1:4" x14ac:dyDescent="0.3">
      <c r="A10561" s="18" t="s">
        <v>99</v>
      </c>
      <c r="B10561" s="27">
        <v>19</v>
      </c>
      <c r="C10561" t="s">
        <v>1963</v>
      </c>
      <c r="D10561">
        <v>2016</v>
      </c>
    </row>
    <row r="10562" spans="1:4" x14ac:dyDescent="0.3">
      <c r="A10562" s="18" t="s">
        <v>99</v>
      </c>
      <c r="B10562" s="27">
        <v>19</v>
      </c>
      <c r="C10562" t="s">
        <v>1963</v>
      </c>
      <c r="D10562">
        <v>2016</v>
      </c>
    </row>
    <row r="10563" spans="1:4" x14ac:dyDescent="0.3">
      <c r="A10563" s="18" t="s">
        <v>99</v>
      </c>
      <c r="B10563" s="27">
        <v>19</v>
      </c>
      <c r="C10563" t="s">
        <v>1963</v>
      </c>
      <c r="D10563">
        <v>2016</v>
      </c>
    </row>
    <row r="10564" spans="1:4" x14ac:dyDescent="0.3">
      <c r="A10564" s="18" t="s">
        <v>99</v>
      </c>
      <c r="B10564" s="27">
        <v>19</v>
      </c>
      <c r="C10564" t="s">
        <v>1963</v>
      </c>
      <c r="D10564">
        <v>2016</v>
      </c>
    </row>
    <row r="10565" spans="1:4" x14ac:dyDescent="0.3">
      <c r="A10565" s="18" t="s">
        <v>99</v>
      </c>
      <c r="B10565" s="27">
        <v>19</v>
      </c>
      <c r="C10565" t="s">
        <v>1963</v>
      </c>
      <c r="D10565">
        <v>2016</v>
      </c>
    </row>
    <row r="10566" spans="1:4" x14ac:dyDescent="0.3">
      <c r="A10566" s="18" t="s">
        <v>99</v>
      </c>
      <c r="B10566" s="27">
        <v>19</v>
      </c>
      <c r="C10566" t="s">
        <v>1963</v>
      </c>
      <c r="D10566">
        <v>2016</v>
      </c>
    </row>
    <row r="10567" spans="1:4" x14ac:dyDescent="0.3">
      <c r="A10567" s="18" t="s">
        <v>99</v>
      </c>
      <c r="B10567" s="27">
        <v>19</v>
      </c>
      <c r="C10567" t="s">
        <v>1963</v>
      </c>
      <c r="D10567">
        <v>2016</v>
      </c>
    </row>
    <row r="10568" spans="1:4" x14ac:dyDescent="0.3">
      <c r="A10568" s="18" t="s">
        <v>99</v>
      </c>
      <c r="B10568" s="27">
        <v>19</v>
      </c>
      <c r="C10568" t="s">
        <v>1963</v>
      </c>
      <c r="D10568">
        <v>2016</v>
      </c>
    </row>
    <row r="10569" spans="1:4" x14ac:dyDescent="0.3">
      <c r="A10569" s="18" t="s">
        <v>99</v>
      </c>
      <c r="B10569" s="27">
        <v>19</v>
      </c>
      <c r="C10569" t="s">
        <v>1963</v>
      </c>
      <c r="D10569">
        <v>2016</v>
      </c>
    </row>
    <row r="10570" spans="1:4" x14ac:dyDescent="0.3">
      <c r="A10570" s="18" t="s">
        <v>99</v>
      </c>
      <c r="B10570" s="27">
        <v>19</v>
      </c>
      <c r="C10570" t="s">
        <v>1963</v>
      </c>
      <c r="D10570">
        <v>2016</v>
      </c>
    </row>
    <row r="10571" spans="1:4" x14ac:dyDescent="0.3">
      <c r="A10571" s="18" t="s">
        <v>99</v>
      </c>
      <c r="B10571" s="27">
        <v>19</v>
      </c>
      <c r="C10571" t="s">
        <v>1963</v>
      </c>
      <c r="D10571">
        <v>2016</v>
      </c>
    </row>
    <row r="10572" spans="1:4" x14ac:dyDescent="0.3">
      <c r="A10572" s="18" t="s">
        <v>99</v>
      </c>
      <c r="B10572" s="27">
        <v>19</v>
      </c>
      <c r="C10572" t="s">
        <v>1963</v>
      </c>
      <c r="D10572">
        <v>2016</v>
      </c>
    </row>
    <row r="10573" spans="1:4" x14ac:dyDescent="0.3">
      <c r="A10573" s="18" t="s">
        <v>99</v>
      </c>
      <c r="B10573" s="27">
        <v>19</v>
      </c>
      <c r="C10573" t="s">
        <v>1963</v>
      </c>
      <c r="D10573">
        <v>2016</v>
      </c>
    </row>
    <row r="10574" spans="1:4" x14ac:dyDescent="0.3">
      <c r="A10574" s="18" t="s">
        <v>99</v>
      </c>
      <c r="B10574" s="27">
        <v>19</v>
      </c>
      <c r="C10574" t="s">
        <v>1963</v>
      </c>
      <c r="D10574">
        <v>2016</v>
      </c>
    </row>
    <row r="10575" spans="1:4" x14ac:dyDescent="0.3">
      <c r="A10575" s="18" t="s">
        <v>99</v>
      </c>
      <c r="B10575" s="27">
        <v>19</v>
      </c>
      <c r="C10575" t="s">
        <v>1963</v>
      </c>
      <c r="D10575">
        <v>2016</v>
      </c>
    </row>
    <row r="10576" spans="1:4" x14ac:dyDescent="0.3">
      <c r="A10576" s="18" t="s">
        <v>99</v>
      </c>
      <c r="B10576" s="27">
        <v>19</v>
      </c>
      <c r="C10576" t="s">
        <v>1963</v>
      </c>
      <c r="D10576">
        <v>2016</v>
      </c>
    </row>
    <row r="10577" spans="1:4" x14ac:dyDescent="0.3">
      <c r="A10577" s="18" t="s">
        <v>99</v>
      </c>
      <c r="B10577" s="27">
        <v>19</v>
      </c>
      <c r="C10577" t="s">
        <v>1963</v>
      </c>
      <c r="D10577">
        <v>2016</v>
      </c>
    </row>
    <row r="10578" spans="1:4" x14ac:dyDescent="0.3">
      <c r="A10578" s="18" t="s">
        <v>99</v>
      </c>
      <c r="B10578" s="27">
        <v>19</v>
      </c>
      <c r="C10578" t="s">
        <v>1963</v>
      </c>
      <c r="D10578">
        <v>2016</v>
      </c>
    </row>
    <row r="10579" spans="1:4" x14ac:dyDescent="0.3">
      <c r="A10579" s="18" t="s">
        <v>99</v>
      </c>
      <c r="B10579" s="27">
        <v>19</v>
      </c>
      <c r="C10579" t="s">
        <v>1963</v>
      </c>
      <c r="D10579">
        <v>2016</v>
      </c>
    </row>
    <row r="10580" spans="1:4" x14ac:dyDescent="0.3">
      <c r="A10580" s="18" t="s">
        <v>99</v>
      </c>
      <c r="B10580" s="27">
        <v>19</v>
      </c>
      <c r="C10580" t="s">
        <v>1963</v>
      </c>
      <c r="D10580">
        <v>2016</v>
      </c>
    </row>
    <row r="10581" spans="1:4" x14ac:dyDescent="0.3">
      <c r="A10581" s="18" t="s">
        <v>99</v>
      </c>
      <c r="B10581" s="27">
        <v>19</v>
      </c>
      <c r="C10581" t="s">
        <v>1963</v>
      </c>
      <c r="D10581">
        <v>2016</v>
      </c>
    </row>
    <row r="10582" spans="1:4" x14ac:dyDescent="0.3">
      <c r="A10582" s="18" t="s">
        <v>99</v>
      </c>
      <c r="B10582" s="27">
        <v>19</v>
      </c>
      <c r="C10582" t="s">
        <v>1963</v>
      </c>
      <c r="D10582">
        <v>2016</v>
      </c>
    </row>
    <row r="10583" spans="1:4" x14ac:dyDescent="0.3">
      <c r="A10583" s="18" t="s">
        <v>99</v>
      </c>
      <c r="B10583" s="27">
        <v>19</v>
      </c>
      <c r="C10583" t="s">
        <v>1963</v>
      </c>
      <c r="D10583">
        <v>2016</v>
      </c>
    </row>
    <row r="10584" spans="1:4" x14ac:dyDescent="0.3">
      <c r="A10584" s="18" t="s">
        <v>99</v>
      </c>
      <c r="B10584" s="27">
        <v>19</v>
      </c>
      <c r="C10584" t="s">
        <v>1963</v>
      </c>
      <c r="D10584">
        <v>2016</v>
      </c>
    </row>
    <row r="10585" spans="1:4" x14ac:dyDescent="0.3">
      <c r="A10585" s="18" t="s">
        <v>99</v>
      </c>
      <c r="B10585" s="27">
        <v>19</v>
      </c>
      <c r="C10585" t="s">
        <v>1963</v>
      </c>
      <c r="D10585">
        <v>2016</v>
      </c>
    </row>
    <row r="10586" spans="1:4" x14ac:dyDescent="0.3">
      <c r="A10586" s="18" t="s">
        <v>99</v>
      </c>
      <c r="B10586" s="27">
        <v>19</v>
      </c>
      <c r="C10586" t="s">
        <v>1963</v>
      </c>
      <c r="D10586">
        <v>2016</v>
      </c>
    </row>
    <row r="10587" spans="1:4" x14ac:dyDescent="0.3">
      <c r="A10587" s="18" t="s">
        <v>99</v>
      </c>
      <c r="B10587" s="27">
        <v>19</v>
      </c>
      <c r="C10587" t="s">
        <v>1963</v>
      </c>
      <c r="D10587">
        <v>2016</v>
      </c>
    </row>
    <row r="10588" spans="1:4" x14ac:dyDescent="0.3">
      <c r="A10588" s="18" t="s">
        <v>99</v>
      </c>
      <c r="B10588" s="27">
        <v>19</v>
      </c>
      <c r="C10588" t="s">
        <v>1963</v>
      </c>
      <c r="D10588">
        <v>2016</v>
      </c>
    </row>
    <row r="10589" spans="1:4" x14ac:dyDescent="0.3">
      <c r="A10589" s="18" t="s">
        <v>99</v>
      </c>
      <c r="B10589" s="27">
        <v>19</v>
      </c>
      <c r="C10589" t="s">
        <v>1963</v>
      </c>
      <c r="D10589">
        <v>2016</v>
      </c>
    </row>
    <row r="10590" spans="1:4" x14ac:dyDescent="0.3">
      <c r="A10590" s="18" t="s">
        <v>99</v>
      </c>
      <c r="B10590" s="27">
        <v>19</v>
      </c>
      <c r="C10590" t="s">
        <v>1963</v>
      </c>
      <c r="D10590">
        <v>2016</v>
      </c>
    </row>
    <row r="10591" spans="1:4" x14ac:dyDescent="0.3">
      <c r="A10591" s="18" t="s">
        <v>99</v>
      </c>
      <c r="B10591" s="27">
        <v>19</v>
      </c>
      <c r="C10591" t="s">
        <v>1963</v>
      </c>
      <c r="D10591">
        <v>2016</v>
      </c>
    </row>
    <row r="10592" spans="1:4" x14ac:dyDescent="0.3">
      <c r="A10592" s="18" t="s">
        <v>99</v>
      </c>
      <c r="B10592" s="27">
        <v>19</v>
      </c>
      <c r="C10592" t="s">
        <v>1963</v>
      </c>
      <c r="D10592">
        <v>2016</v>
      </c>
    </row>
    <row r="10593" spans="1:4" x14ac:dyDescent="0.3">
      <c r="A10593" s="18" t="s">
        <v>99</v>
      </c>
      <c r="B10593" s="27">
        <v>19</v>
      </c>
      <c r="C10593" t="s">
        <v>1963</v>
      </c>
      <c r="D10593">
        <v>2016</v>
      </c>
    </row>
    <row r="10594" spans="1:4" x14ac:dyDescent="0.3">
      <c r="A10594" s="18" t="s">
        <v>99</v>
      </c>
      <c r="B10594" s="27">
        <v>19</v>
      </c>
      <c r="C10594" t="s">
        <v>1963</v>
      </c>
      <c r="D10594">
        <v>2016</v>
      </c>
    </row>
    <row r="10595" spans="1:4" x14ac:dyDescent="0.3">
      <c r="A10595" s="18" t="s">
        <v>99</v>
      </c>
      <c r="B10595" s="27">
        <v>19</v>
      </c>
      <c r="C10595" t="s">
        <v>1963</v>
      </c>
      <c r="D10595">
        <v>2016</v>
      </c>
    </row>
    <row r="10596" spans="1:4" x14ac:dyDescent="0.3">
      <c r="A10596" s="18" t="s">
        <v>99</v>
      </c>
      <c r="B10596" s="27">
        <v>19</v>
      </c>
      <c r="C10596" t="s">
        <v>1963</v>
      </c>
      <c r="D10596">
        <v>2016</v>
      </c>
    </row>
    <row r="10597" spans="1:4" x14ac:dyDescent="0.3">
      <c r="A10597" s="18" t="s">
        <v>99</v>
      </c>
      <c r="B10597" s="27">
        <v>19</v>
      </c>
      <c r="C10597" t="s">
        <v>1963</v>
      </c>
      <c r="D10597">
        <v>2016</v>
      </c>
    </row>
    <row r="10598" spans="1:4" x14ac:dyDescent="0.3">
      <c r="A10598" s="18" t="s">
        <v>99</v>
      </c>
      <c r="B10598" s="27">
        <v>19</v>
      </c>
      <c r="C10598" t="s">
        <v>1963</v>
      </c>
      <c r="D10598">
        <v>2016</v>
      </c>
    </row>
    <row r="10599" spans="1:4" x14ac:dyDescent="0.3">
      <c r="A10599" s="18" t="s">
        <v>99</v>
      </c>
      <c r="B10599" s="27">
        <v>19</v>
      </c>
      <c r="C10599" t="s">
        <v>1963</v>
      </c>
      <c r="D10599">
        <v>2016</v>
      </c>
    </row>
    <row r="10600" spans="1:4" x14ac:dyDescent="0.3">
      <c r="A10600" s="18" t="s">
        <v>99</v>
      </c>
      <c r="B10600" s="27">
        <v>19</v>
      </c>
      <c r="C10600" t="s">
        <v>1963</v>
      </c>
      <c r="D10600">
        <v>2016</v>
      </c>
    </row>
    <row r="10601" spans="1:4" x14ac:dyDescent="0.3">
      <c r="A10601" s="18" t="s">
        <v>99</v>
      </c>
      <c r="B10601" s="27">
        <v>19</v>
      </c>
      <c r="C10601" t="s">
        <v>1963</v>
      </c>
      <c r="D10601">
        <v>2016</v>
      </c>
    </row>
    <row r="10602" spans="1:4" x14ac:dyDescent="0.3">
      <c r="A10602" s="18" t="s">
        <v>99</v>
      </c>
      <c r="B10602" s="27">
        <v>19</v>
      </c>
      <c r="C10602" t="s">
        <v>1963</v>
      </c>
      <c r="D10602">
        <v>2016</v>
      </c>
    </row>
    <row r="10603" spans="1:4" x14ac:dyDescent="0.3">
      <c r="A10603" s="18" t="s">
        <v>99</v>
      </c>
      <c r="B10603" s="27">
        <v>19</v>
      </c>
      <c r="C10603" t="s">
        <v>1963</v>
      </c>
      <c r="D10603">
        <v>2016</v>
      </c>
    </row>
    <row r="10604" spans="1:4" x14ac:dyDescent="0.3">
      <c r="A10604" s="18" t="s">
        <v>99</v>
      </c>
      <c r="B10604" s="27">
        <v>19</v>
      </c>
      <c r="C10604" t="s">
        <v>1963</v>
      </c>
      <c r="D10604">
        <v>2016</v>
      </c>
    </row>
    <row r="10605" spans="1:4" x14ac:dyDescent="0.3">
      <c r="A10605" s="18" t="s">
        <v>99</v>
      </c>
      <c r="B10605" s="27">
        <v>19</v>
      </c>
      <c r="C10605" t="s">
        <v>1963</v>
      </c>
      <c r="D10605">
        <v>2016</v>
      </c>
    </row>
    <row r="10606" spans="1:4" x14ac:dyDescent="0.3">
      <c r="A10606" s="18" t="s">
        <v>99</v>
      </c>
      <c r="B10606" s="27">
        <v>19</v>
      </c>
      <c r="C10606" t="s">
        <v>1963</v>
      </c>
      <c r="D10606">
        <v>2016</v>
      </c>
    </row>
    <row r="10607" spans="1:4" x14ac:dyDescent="0.3">
      <c r="A10607" s="18" t="s">
        <v>99</v>
      </c>
      <c r="B10607" s="27">
        <v>19</v>
      </c>
      <c r="C10607" t="s">
        <v>1963</v>
      </c>
      <c r="D10607">
        <v>2016</v>
      </c>
    </row>
    <row r="10608" spans="1:4" x14ac:dyDescent="0.3">
      <c r="A10608" s="18" t="s">
        <v>99</v>
      </c>
      <c r="B10608" s="27">
        <v>19</v>
      </c>
      <c r="C10608" t="s">
        <v>1963</v>
      </c>
      <c r="D10608">
        <v>2016</v>
      </c>
    </row>
    <row r="10609" spans="1:4" x14ac:dyDescent="0.3">
      <c r="A10609" s="18" t="s">
        <v>99</v>
      </c>
      <c r="B10609" s="27">
        <v>19</v>
      </c>
      <c r="C10609" t="s">
        <v>1963</v>
      </c>
      <c r="D10609">
        <v>2016</v>
      </c>
    </row>
    <row r="10610" spans="1:4" x14ac:dyDescent="0.3">
      <c r="A10610" s="18" t="s">
        <v>99</v>
      </c>
      <c r="B10610" s="27">
        <v>19</v>
      </c>
      <c r="C10610" t="s">
        <v>1963</v>
      </c>
      <c r="D10610">
        <v>2016</v>
      </c>
    </row>
    <row r="10611" spans="1:4" x14ac:dyDescent="0.3">
      <c r="A10611" s="18" t="s">
        <v>99</v>
      </c>
      <c r="B10611" s="27">
        <v>19</v>
      </c>
      <c r="C10611" t="s">
        <v>1963</v>
      </c>
      <c r="D10611">
        <v>2016</v>
      </c>
    </row>
    <row r="10612" spans="1:4" x14ac:dyDescent="0.3">
      <c r="A10612" s="18" t="s">
        <v>99</v>
      </c>
      <c r="B10612" s="27">
        <v>19</v>
      </c>
      <c r="C10612" t="s">
        <v>1963</v>
      </c>
      <c r="D10612">
        <v>2016</v>
      </c>
    </row>
    <row r="10613" spans="1:4" x14ac:dyDescent="0.3">
      <c r="A10613" s="18" t="s">
        <v>99</v>
      </c>
      <c r="B10613" s="27">
        <v>19</v>
      </c>
      <c r="C10613" t="s">
        <v>1963</v>
      </c>
      <c r="D10613">
        <v>2016</v>
      </c>
    </row>
    <row r="10614" spans="1:4" x14ac:dyDescent="0.3">
      <c r="A10614" s="18" t="s">
        <v>93</v>
      </c>
      <c r="B10614" s="27">
        <v>22</v>
      </c>
      <c r="C10614" t="s">
        <v>1963</v>
      </c>
      <c r="D10614">
        <v>2016</v>
      </c>
    </row>
    <row r="10615" spans="1:4" x14ac:dyDescent="0.3">
      <c r="A10615" s="18" t="s">
        <v>93</v>
      </c>
      <c r="B10615" s="27">
        <v>22</v>
      </c>
      <c r="C10615" t="s">
        <v>1963</v>
      </c>
      <c r="D10615">
        <v>2016</v>
      </c>
    </row>
    <row r="10616" spans="1:4" x14ac:dyDescent="0.3">
      <c r="A10616" s="18" t="s">
        <v>93</v>
      </c>
      <c r="B10616" s="27">
        <v>22</v>
      </c>
      <c r="C10616" t="s">
        <v>1963</v>
      </c>
      <c r="D10616">
        <v>2016</v>
      </c>
    </row>
    <row r="10617" spans="1:4" x14ac:dyDescent="0.3">
      <c r="A10617" s="18" t="s">
        <v>93</v>
      </c>
      <c r="B10617" s="27">
        <v>22</v>
      </c>
      <c r="C10617" t="s">
        <v>1963</v>
      </c>
      <c r="D10617">
        <v>2016</v>
      </c>
    </row>
    <row r="10618" spans="1:4" x14ac:dyDescent="0.3">
      <c r="A10618" s="18" t="s">
        <v>93</v>
      </c>
      <c r="B10618" s="27">
        <v>22</v>
      </c>
      <c r="C10618" t="s">
        <v>1963</v>
      </c>
      <c r="D10618">
        <v>2016</v>
      </c>
    </row>
    <row r="10619" spans="1:4" x14ac:dyDescent="0.3">
      <c r="A10619" s="18" t="s">
        <v>93</v>
      </c>
      <c r="B10619" s="27">
        <v>22</v>
      </c>
      <c r="C10619" t="s">
        <v>1963</v>
      </c>
      <c r="D10619">
        <v>2016</v>
      </c>
    </row>
    <row r="10620" spans="1:4" x14ac:dyDescent="0.3">
      <c r="A10620" s="18" t="s">
        <v>93</v>
      </c>
      <c r="B10620" s="27">
        <v>22</v>
      </c>
      <c r="C10620" t="s">
        <v>1963</v>
      </c>
      <c r="D10620">
        <v>2016</v>
      </c>
    </row>
    <row r="10621" spans="1:4" x14ac:dyDescent="0.3">
      <c r="A10621" s="18" t="s">
        <v>93</v>
      </c>
      <c r="B10621" s="27">
        <v>22</v>
      </c>
      <c r="C10621" t="s">
        <v>1963</v>
      </c>
      <c r="D10621">
        <v>2016</v>
      </c>
    </row>
    <row r="10622" spans="1:4" x14ac:dyDescent="0.3">
      <c r="A10622" s="18" t="s">
        <v>93</v>
      </c>
      <c r="B10622" s="27">
        <v>22</v>
      </c>
      <c r="C10622" t="s">
        <v>1963</v>
      </c>
      <c r="D10622">
        <v>2016</v>
      </c>
    </row>
    <row r="10623" spans="1:4" x14ac:dyDescent="0.3">
      <c r="A10623" s="18" t="s">
        <v>93</v>
      </c>
      <c r="B10623" s="27">
        <v>22</v>
      </c>
      <c r="C10623" t="s">
        <v>1963</v>
      </c>
      <c r="D10623">
        <v>2016</v>
      </c>
    </row>
    <row r="10624" spans="1:4" x14ac:dyDescent="0.3">
      <c r="A10624" s="18" t="s">
        <v>93</v>
      </c>
      <c r="B10624" s="27">
        <v>22</v>
      </c>
      <c r="C10624" t="s">
        <v>1963</v>
      </c>
      <c r="D10624">
        <v>2016</v>
      </c>
    </row>
    <row r="10625" spans="1:4" x14ac:dyDescent="0.3">
      <c r="A10625" s="18" t="s">
        <v>93</v>
      </c>
      <c r="B10625" s="27">
        <v>22</v>
      </c>
      <c r="C10625" t="s">
        <v>1963</v>
      </c>
      <c r="D10625">
        <v>2016</v>
      </c>
    </row>
    <row r="10626" spans="1:4" x14ac:dyDescent="0.3">
      <c r="A10626" s="18" t="s">
        <v>93</v>
      </c>
      <c r="B10626" s="27">
        <v>22</v>
      </c>
      <c r="C10626" t="s">
        <v>1963</v>
      </c>
      <c r="D10626">
        <v>2016</v>
      </c>
    </row>
    <row r="10627" spans="1:4" x14ac:dyDescent="0.3">
      <c r="A10627" s="18" t="s">
        <v>93</v>
      </c>
      <c r="B10627" s="27">
        <v>22</v>
      </c>
      <c r="C10627" t="s">
        <v>1963</v>
      </c>
      <c r="D10627">
        <v>2016</v>
      </c>
    </row>
    <row r="10628" spans="1:4" x14ac:dyDescent="0.3">
      <c r="A10628" s="18" t="s">
        <v>93</v>
      </c>
      <c r="B10628" s="27">
        <v>22</v>
      </c>
      <c r="C10628" t="s">
        <v>1963</v>
      </c>
      <c r="D10628">
        <v>2016</v>
      </c>
    </row>
    <row r="10629" spans="1:4" x14ac:dyDescent="0.3">
      <c r="A10629" s="18" t="s">
        <v>93</v>
      </c>
      <c r="B10629" s="27">
        <v>22</v>
      </c>
      <c r="C10629" t="s">
        <v>1963</v>
      </c>
      <c r="D10629">
        <v>2016</v>
      </c>
    </row>
    <row r="10630" spans="1:4" x14ac:dyDescent="0.3">
      <c r="A10630" s="18" t="s">
        <v>93</v>
      </c>
      <c r="B10630" s="27">
        <v>22</v>
      </c>
      <c r="C10630" t="s">
        <v>1963</v>
      </c>
      <c r="D10630">
        <v>2016</v>
      </c>
    </row>
    <row r="10631" spans="1:4" x14ac:dyDescent="0.3">
      <c r="A10631" s="18" t="s">
        <v>93</v>
      </c>
      <c r="B10631" s="27">
        <v>22</v>
      </c>
      <c r="C10631" t="s">
        <v>1963</v>
      </c>
      <c r="D10631">
        <v>2016</v>
      </c>
    </row>
    <row r="10632" spans="1:4" x14ac:dyDescent="0.3">
      <c r="A10632" s="18" t="s">
        <v>93</v>
      </c>
      <c r="B10632" s="27">
        <v>22</v>
      </c>
      <c r="C10632" t="s">
        <v>1963</v>
      </c>
      <c r="D10632">
        <v>2016</v>
      </c>
    </row>
    <row r="10633" spans="1:4" x14ac:dyDescent="0.3">
      <c r="A10633" s="18" t="s">
        <v>93</v>
      </c>
      <c r="B10633" s="27">
        <v>22</v>
      </c>
      <c r="C10633" t="s">
        <v>1963</v>
      </c>
      <c r="D10633">
        <v>2016</v>
      </c>
    </row>
    <row r="10634" spans="1:4" x14ac:dyDescent="0.3">
      <c r="A10634" s="18" t="s">
        <v>93</v>
      </c>
      <c r="B10634" s="27">
        <v>22</v>
      </c>
      <c r="C10634" t="s">
        <v>1963</v>
      </c>
      <c r="D10634">
        <v>2016</v>
      </c>
    </row>
    <row r="10635" spans="1:4" x14ac:dyDescent="0.3">
      <c r="A10635" s="18" t="s">
        <v>93</v>
      </c>
      <c r="B10635" s="27">
        <v>22</v>
      </c>
      <c r="C10635" t="s">
        <v>1963</v>
      </c>
      <c r="D10635">
        <v>2016</v>
      </c>
    </row>
    <row r="10636" spans="1:4" x14ac:dyDescent="0.3">
      <c r="A10636" s="18" t="s">
        <v>93</v>
      </c>
      <c r="B10636" s="27">
        <v>22</v>
      </c>
      <c r="C10636" t="s">
        <v>1963</v>
      </c>
      <c r="D10636">
        <v>2016</v>
      </c>
    </row>
    <row r="10637" spans="1:4" x14ac:dyDescent="0.3">
      <c r="A10637" s="18" t="s">
        <v>93</v>
      </c>
      <c r="B10637" s="27">
        <v>22</v>
      </c>
      <c r="C10637" t="s">
        <v>1963</v>
      </c>
      <c r="D10637">
        <v>2016</v>
      </c>
    </row>
    <row r="10638" spans="1:4" x14ac:dyDescent="0.3">
      <c r="A10638" s="18" t="s">
        <v>93</v>
      </c>
      <c r="B10638" s="27">
        <v>22</v>
      </c>
      <c r="C10638" t="s">
        <v>1963</v>
      </c>
      <c r="D10638">
        <v>2016</v>
      </c>
    </row>
    <row r="10639" spans="1:4" x14ac:dyDescent="0.3">
      <c r="A10639" s="18" t="s">
        <v>93</v>
      </c>
      <c r="B10639" s="27">
        <v>22</v>
      </c>
      <c r="C10639" t="s">
        <v>1963</v>
      </c>
      <c r="D10639">
        <v>2016</v>
      </c>
    </row>
    <row r="10640" spans="1:4" x14ac:dyDescent="0.3">
      <c r="A10640" s="18" t="s">
        <v>93</v>
      </c>
      <c r="B10640" s="27">
        <v>22</v>
      </c>
      <c r="C10640" t="s">
        <v>1963</v>
      </c>
      <c r="D10640">
        <v>2016</v>
      </c>
    </row>
    <row r="10641" spans="1:4" x14ac:dyDescent="0.3">
      <c r="A10641" s="18" t="s">
        <v>93</v>
      </c>
      <c r="B10641" s="27">
        <v>22</v>
      </c>
      <c r="C10641" t="s">
        <v>1963</v>
      </c>
      <c r="D10641">
        <v>2016</v>
      </c>
    </row>
    <row r="10642" spans="1:4" x14ac:dyDescent="0.3">
      <c r="A10642" s="18" t="s">
        <v>93</v>
      </c>
      <c r="B10642" s="27">
        <v>22</v>
      </c>
      <c r="C10642" t="s">
        <v>1963</v>
      </c>
      <c r="D10642">
        <v>2016</v>
      </c>
    </row>
    <row r="10643" spans="1:4" x14ac:dyDescent="0.3">
      <c r="A10643" s="18" t="s">
        <v>93</v>
      </c>
      <c r="B10643" s="27">
        <v>22</v>
      </c>
      <c r="C10643" t="s">
        <v>1963</v>
      </c>
      <c r="D10643">
        <v>2016</v>
      </c>
    </row>
    <row r="10644" spans="1:4" x14ac:dyDescent="0.3">
      <c r="A10644" s="18" t="s">
        <v>93</v>
      </c>
      <c r="B10644" s="27">
        <v>22</v>
      </c>
      <c r="C10644" t="s">
        <v>1963</v>
      </c>
      <c r="D10644">
        <v>2016</v>
      </c>
    </row>
    <row r="10645" spans="1:4" x14ac:dyDescent="0.3">
      <c r="A10645" s="18" t="s">
        <v>93</v>
      </c>
      <c r="B10645" s="27">
        <v>22</v>
      </c>
      <c r="C10645" t="s">
        <v>1963</v>
      </c>
      <c r="D10645">
        <v>2016</v>
      </c>
    </row>
    <row r="10646" spans="1:4" x14ac:dyDescent="0.3">
      <c r="A10646" s="18" t="s">
        <v>93</v>
      </c>
      <c r="B10646" s="27">
        <v>22</v>
      </c>
      <c r="C10646" t="s">
        <v>1963</v>
      </c>
      <c r="D10646">
        <v>2016</v>
      </c>
    </row>
    <row r="10647" spans="1:4" x14ac:dyDescent="0.3">
      <c r="A10647" s="18" t="s">
        <v>93</v>
      </c>
      <c r="B10647" s="27">
        <v>22</v>
      </c>
      <c r="C10647" t="s">
        <v>1963</v>
      </c>
      <c r="D10647">
        <v>2016</v>
      </c>
    </row>
    <row r="10648" spans="1:4" x14ac:dyDescent="0.3">
      <c r="A10648" s="18" t="s">
        <v>93</v>
      </c>
      <c r="B10648" s="27">
        <v>22</v>
      </c>
      <c r="C10648" t="s">
        <v>1963</v>
      </c>
      <c r="D10648">
        <v>2016</v>
      </c>
    </row>
    <row r="10649" spans="1:4" x14ac:dyDescent="0.3">
      <c r="A10649" s="18" t="s">
        <v>93</v>
      </c>
      <c r="B10649" s="27">
        <v>22</v>
      </c>
      <c r="C10649" t="s">
        <v>1963</v>
      </c>
      <c r="D10649">
        <v>2016</v>
      </c>
    </row>
    <row r="10650" spans="1:4" x14ac:dyDescent="0.3">
      <c r="A10650" s="18" t="s">
        <v>93</v>
      </c>
      <c r="B10650" s="27">
        <v>22</v>
      </c>
      <c r="C10650" t="s">
        <v>1963</v>
      </c>
      <c r="D10650">
        <v>2016</v>
      </c>
    </row>
    <row r="10651" spans="1:4" x14ac:dyDescent="0.3">
      <c r="A10651" s="18" t="s">
        <v>93</v>
      </c>
      <c r="B10651" s="27">
        <v>22</v>
      </c>
      <c r="C10651" t="s">
        <v>1963</v>
      </c>
      <c r="D10651">
        <v>2016</v>
      </c>
    </row>
    <row r="10652" spans="1:4" x14ac:dyDescent="0.3">
      <c r="A10652" s="18" t="s">
        <v>93</v>
      </c>
      <c r="B10652" s="27">
        <v>22</v>
      </c>
      <c r="C10652" t="s">
        <v>1963</v>
      </c>
      <c r="D10652">
        <v>2016</v>
      </c>
    </row>
    <row r="10653" spans="1:4" x14ac:dyDescent="0.3">
      <c r="A10653" s="18" t="s">
        <v>93</v>
      </c>
      <c r="B10653" s="27">
        <v>22</v>
      </c>
      <c r="C10653" t="s">
        <v>1963</v>
      </c>
      <c r="D10653">
        <v>2016</v>
      </c>
    </row>
    <row r="10654" spans="1:4" x14ac:dyDescent="0.3">
      <c r="A10654" s="18" t="s">
        <v>93</v>
      </c>
      <c r="B10654" s="27">
        <v>22</v>
      </c>
      <c r="C10654" t="s">
        <v>1963</v>
      </c>
      <c r="D10654">
        <v>2016</v>
      </c>
    </row>
    <row r="10655" spans="1:4" x14ac:dyDescent="0.3">
      <c r="A10655" s="18" t="s">
        <v>93</v>
      </c>
      <c r="B10655" s="27">
        <v>22</v>
      </c>
      <c r="C10655" t="s">
        <v>1963</v>
      </c>
      <c r="D10655">
        <v>2016</v>
      </c>
    </row>
    <row r="10656" spans="1:4" x14ac:dyDescent="0.3">
      <c r="A10656" s="18" t="s">
        <v>93</v>
      </c>
      <c r="B10656" s="27">
        <v>22</v>
      </c>
      <c r="C10656" t="s">
        <v>1963</v>
      </c>
      <c r="D10656">
        <v>2016</v>
      </c>
    </row>
    <row r="10657" spans="1:4" x14ac:dyDescent="0.3">
      <c r="A10657" s="18" t="s">
        <v>93</v>
      </c>
      <c r="B10657" s="27">
        <v>22</v>
      </c>
      <c r="C10657" t="s">
        <v>1963</v>
      </c>
      <c r="D10657">
        <v>2016</v>
      </c>
    </row>
    <row r="10658" spans="1:4" x14ac:dyDescent="0.3">
      <c r="A10658" s="18" t="s">
        <v>93</v>
      </c>
      <c r="B10658" s="27">
        <v>22</v>
      </c>
      <c r="C10658" t="s">
        <v>1963</v>
      </c>
      <c r="D10658">
        <v>2016</v>
      </c>
    </row>
    <row r="10659" spans="1:4" x14ac:dyDescent="0.3">
      <c r="A10659" s="18" t="s">
        <v>93</v>
      </c>
      <c r="B10659" s="27">
        <v>22</v>
      </c>
      <c r="C10659" t="s">
        <v>1963</v>
      </c>
      <c r="D10659">
        <v>2016</v>
      </c>
    </row>
    <row r="10660" spans="1:4" x14ac:dyDescent="0.3">
      <c r="A10660" s="18" t="s">
        <v>93</v>
      </c>
      <c r="B10660" s="27">
        <v>22</v>
      </c>
      <c r="C10660" t="s">
        <v>1963</v>
      </c>
      <c r="D10660">
        <v>2016</v>
      </c>
    </row>
    <row r="10661" spans="1:4" x14ac:dyDescent="0.3">
      <c r="A10661" s="18" t="s">
        <v>93</v>
      </c>
      <c r="B10661" s="27">
        <v>22</v>
      </c>
      <c r="C10661" t="s">
        <v>1963</v>
      </c>
      <c r="D10661">
        <v>2016</v>
      </c>
    </row>
    <row r="10662" spans="1:4" x14ac:dyDescent="0.3">
      <c r="A10662" s="18" t="s">
        <v>93</v>
      </c>
      <c r="B10662" s="27">
        <v>22</v>
      </c>
      <c r="C10662" t="s">
        <v>1963</v>
      </c>
      <c r="D10662">
        <v>2016</v>
      </c>
    </row>
    <row r="10663" spans="1:4" x14ac:dyDescent="0.3">
      <c r="A10663" s="18" t="s">
        <v>93</v>
      </c>
      <c r="B10663" s="27">
        <v>22</v>
      </c>
      <c r="C10663" t="s">
        <v>1963</v>
      </c>
      <c r="D10663">
        <v>2016</v>
      </c>
    </row>
    <row r="10664" spans="1:4" x14ac:dyDescent="0.3">
      <c r="A10664" s="18" t="s">
        <v>93</v>
      </c>
      <c r="B10664" s="27">
        <v>22</v>
      </c>
      <c r="C10664" t="s">
        <v>1963</v>
      </c>
      <c r="D10664">
        <v>2016</v>
      </c>
    </row>
    <row r="10665" spans="1:4" x14ac:dyDescent="0.3">
      <c r="A10665" s="18" t="s">
        <v>93</v>
      </c>
      <c r="B10665" s="27">
        <v>22</v>
      </c>
      <c r="C10665" t="s">
        <v>1963</v>
      </c>
      <c r="D10665">
        <v>2016</v>
      </c>
    </row>
    <row r="10666" spans="1:4" x14ac:dyDescent="0.3">
      <c r="A10666" s="18" t="s">
        <v>93</v>
      </c>
      <c r="B10666" s="27">
        <v>22</v>
      </c>
      <c r="C10666" t="s">
        <v>1963</v>
      </c>
      <c r="D10666">
        <v>2016</v>
      </c>
    </row>
    <row r="10667" spans="1:4" x14ac:dyDescent="0.3">
      <c r="A10667" s="18" t="s">
        <v>93</v>
      </c>
      <c r="B10667" s="27">
        <v>22</v>
      </c>
      <c r="C10667" t="s">
        <v>1963</v>
      </c>
      <c r="D10667">
        <v>2016</v>
      </c>
    </row>
    <row r="10668" spans="1:4" x14ac:dyDescent="0.3">
      <c r="A10668" s="18" t="s">
        <v>93</v>
      </c>
      <c r="B10668" s="27">
        <v>22</v>
      </c>
      <c r="C10668" t="s">
        <v>1963</v>
      </c>
      <c r="D10668">
        <v>2016</v>
      </c>
    </row>
    <row r="10669" spans="1:4" x14ac:dyDescent="0.3">
      <c r="A10669" s="18" t="s">
        <v>93</v>
      </c>
      <c r="B10669" s="27">
        <v>22</v>
      </c>
      <c r="C10669" t="s">
        <v>1963</v>
      </c>
      <c r="D10669">
        <v>2016</v>
      </c>
    </row>
    <row r="10670" spans="1:4" x14ac:dyDescent="0.3">
      <c r="A10670" s="18" t="s">
        <v>93</v>
      </c>
      <c r="B10670" s="27">
        <v>22</v>
      </c>
      <c r="C10670" t="s">
        <v>1963</v>
      </c>
      <c r="D10670">
        <v>2016</v>
      </c>
    </row>
    <row r="10671" spans="1:4" x14ac:dyDescent="0.3">
      <c r="A10671" s="18" t="s">
        <v>93</v>
      </c>
      <c r="B10671" s="27">
        <v>22</v>
      </c>
      <c r="C10671" t="s">
        <v>1963</v>
      </c>
      <c r="D10671">
        <v>2016</v>
      </c>
    </row>
    <row r="10672" spans="1:4" x14ac:dyDescent="0.3">
      <c r="A10672" s="18" t="s">
        <v>93</v>
      </c>
      <c r="B10672" s="27">
        <v>22</v>
      </c>
      <c r="C10672" t="s">
        <v>1963</v>
      </c>
      <c r="D10672">
        <v>2016</v>
      </c>
    </row>
    <row r="10673" spans="1:4" x14ac:dyDescent="0.3">
      <c r="A10673" s="18" t="s">
        <v>93</v>
      </c>
      <c r="B10673" s="27">
        <v>22</v>
      </c>
      <c r="C10673" t="s">
        <v>1963</v>
      </c>
      <c r="D10673">
        <v>2016</v>
      </c>
    </row>
    <row r="10674" spans="1:4" x14ac:dyDescent="0.3">
      <c r="A10674" s="18" t="s">
        <v>93</v>
      </c>
      <c r="B10674" s="27">
        <v>22</v>
      </c>
      <c r="C10674" t="s">
        <v>1963</v>
      </c>
      <c r="D10674">
        <v>2016</v>
      </c>
    </row>
    <row r="10675" spans="1:4" x14ac:dyDescent="0.3">
      <c r="A10675" s="18" t="s">
        <v>93</v>
      </c>
      <c r="B10675" s="27">
        <v>22</v>
      </c>
      <c r="C10675" t="s">
        <v>1963</v>
      </c>
      <c r="D10675">
        <v>2016</v>
      </c>
    </row>
    <row r="10676" spans="1:4" x14ac:dyDescent="0.3">
      <c r="A10676" s="18" t="s">
        <v>93</v>
      </c>
      <c r="B10676" s="27">
        <v>22</v>
      </c>
      <c r="C10676" t="s">
        <v>1963</v>
      </c>
      <c r="D10676">
        <v>2016</v>
      </c>
    </row>
    <row r="10677" spans="1:4" x14ac:dyDescent="0.3">
      <c r="A10677" s="18" t="s">
        <v>93</v>
      </c>
      <c r="B10677" s="27">
        <v>22</v>
      </c>
      <c r="C10677" t="s">
        <v>1963</v>
      </c>
      <c r="D10677">
        <v>2016</v>
      </c>
    </row>
    <row r="10678" spans="1:4" x14ac:dyDescent="0.3">
      <c r="A10678" s="18" t="s">
        <v>93</v>
      </c>
      <c r="B10678" s="27">
        <v>22</v>
      </c>
      <c r="C10678" t="s">
        <v>1963</v>
      </c>
      <c r="D10678">
        <v>2016</v>
      </c>
    </row>
    <row r="10679" spans="1:4" x14ac:dyDescent="0.3">
      <c r="A10679" s="18" t="s">
        <v>93</v>
      </c>
      <c r="B10679" s="27">
        <v>22</v>
      </c>
      <c r="C10679" t="s">
        <v>1963</v>
      </c>
      <c r="D10679">
        <v>2016</v>
      </c>
    </row>
    <row r="10680" spans="1:4" x14ac:dyDescent="0.3">
      <c r="A10680" s="18" t="s">
        <v>93</v>
      </c>
      <c r="B10680" s="27">
        <v>22</v>
      </c>
      <c r="C10680" t="s">
        <v>1963</v>
      </c>
      <c r="D10680">
        <v>2016</v>
      </c>
    </row>
    <row r="10681" spans="1:4" x14ac:dyDescent="0.3">
      <c r="A10681" s="18" t="s">
        <v>93</v>
      </c>
      <c r="B10681" s="27">
        <v>22</v>
      </c>
      <c r="C10681" t="s">
        <v>1963</v>
      </c>
      <c r="D10681">
        <v>2016</v>
      </c>
    </row>
    <row r="10682" spans="1:4" x14ac:dyDescent="0.3">
      <c r="A10682" s="18" t="s">
        <v>93</v>
      </c>
      <c r="B10682" s="27">
        <v>22</v>
      </c>
      <c r="C10682" t="s">
        <v>1963</v>
      </c>
      <c r="D10682">
        <v>2016</v>
      </c>
    </row>
    <row r="10683" spans="1:4" x14ac:dyDescent="0.3">
      <c r="A10683" s="18" t="s">
        <v>93</v>
      </c>
      <c r="B10683" s="27">
        <v>22</v>
      </c>
      <c r="C10683" t="s">
        <v>1963</v>
      </c>
      <c r="D10683">
        <v>2016</v>
      </c>
    </row>
    <row r="10684" spans="1:4" x14ac:dyDescent="0.3">
      <c r="A10684" s="18" t="s">
        <v>93</v>
      </c>
      <c r="B10684" s="27">
        <v>22</v>
      </c>
      <c r="C10684" t="s">
        <v>1963</v>
      </c>
      <c r="D10684">
        <v>2016</v>
      </c>
    </row>
    <row r="10685" spans="1:4" x14ac:dyDescent="0.3">
      <c r="A10685" s="18" t="s">
        <v>93</v>
      </c>
      <c r="B10685" s="27">
        <v>22</v>
      </c>
      <c r="C10685" t="s">
        <v>1963</v>
      </c>
      <c r="D10685">
        <v>2016</v>
      </c>
    </row>
    <row r="10686" spans="1:4" x14ac:dyDescent="0.3">
      <c r="A10686" s="18" t="s">
        <v>93</v>
      </c>
      <c r="B10686" s="27">
        <v>22</v>
      </c>
      <c r="C10686" t="s">
        <v>1963</v>
      </c>
      <c r="D10686">
        <v>2016</v>
      </c>
    </row>
    <row r="10687" spans="1:4" x14ac:dyDescent="0.3">
      <c r="A10687" s="18" t="s">
        <v>93</v>
      </c>
      <c r="B10687" s="27">
        <v>22</v>
      </c>
      <c r="C10687" t="s">
        <v>1963</v>
      </c>
      <c r="D10687">
        <v>2016</v>
      </c>
    </row>
    <row r="10688" spans="1:4" x14ac:dyDescent="0.3">
      <c r="A10688" s="18" t="s">
        <v>93</v>
      </c>
      <c r="B10688" s="27">
        <v>22</v>
      </c>
      <c r="C10688" t="s">
        <v>1963</v>
      </c>
      <c r="D10688">
        <v>2016</v>
      </c>
    </row>
    <row r="10689" spans="1:4" x14ac:dyDescent="0.3">
      <c r="A10689" s="18" t="s">
        <v>93</v>
      </c>
      <c r="B10689" s="27">
        <v>22</v>
      </c>
      <c r="C10689" t="s">
        <v>1963</v>
      </c>
      <c r="D10689">
        <v>2016</v>
      </c>
    </row>
    <row r="10690" spans="1:4" x14ac:dyDescent="0.3">
      <c r="A10690" s="18" t="s">
        <v>93</v>
      </c>
      <c r="B10690" s="27">
        <v>22</v>
      </c>
      <c r="C10690" t="s">
        <v>1963</v>
      </c>
      <c r="D10690">
        <v>2016</v>
      </c>
    </row>
    <row r="10691" spans="1:4" x14ac:dyDescent="0.3">
      <c r="A10691" s="18" t="s">
        <v>93</v>
      </c>
      <c r="B10691" s="27">
        <v>22</v>
      </c>
      <c r="C10691" t="s">
        <v>1963</v>
      </c>
      <c r="D10691">
        <v>2016</v>
      </c>
    </row>
    <row r="10692" spans="1:4" x14ac:dyDescent="0.3">
      <c r="A10692" s="18" t="s">
        <v>93</v>
      </c>
      <c r="B10692" s="27">
        <v>22</v>
      </c>
      <c r="C10692" t="s">
        <v>1963</v>
      </c>
      <c r="D10692">
        <v>2016</v>
      </c>
    </row>
    <row r="10693" spans="1:4" x14ac:dyDescent="0.3">
      <c r="A10693" s="18" t="s">
        <v>93</v>
      </c>
      <c r="B10693" s="27">
        <v>22</v>
      </c>
      <c r="C10693" t="s">
        <v>1963</v>
      </c>
      <c r="D10693">
        <v>2016</v>
      </c>
    </row>
    <row r="10694" spans="1:4" x14ac:dyDescent="0.3">
      <c r="A10694" s="18" t="s">
        <v>93</v>
      </c>
      <c r="B10694" s="27">
        <v>22</v>
      </c>
      <c r="C10694" t="s">
        <v>1963</v>
      </c>
      <c r="D10694">
        <v>2016</v>
      </c>
    </row>
    <row r="10695" spans="1:4" x14ac:dyDescent="0.3">
      <c r="A10695" s="18" t="s">
        <v>93</v>
      </c>
      <c r="B10695" s="27">
        <v>22</v>
      </c>
      <c r="C10695" t="s">
        <v>1963</v>
      </c>
      <c r="D10695">
        <v>2016</v>
      </c>
    </row>
    <row r="10696" spans="1:4" x14ac:dyDescent="0.3">
      <c r="A10696" s="18" t="s">
        <v>93</v>
      </c>
      <c r="B10696" s="27">
        <v>22</v>
      </c>
      <c r="C10696" t="s">
        <v>1963</v>
      </c>
      <c r="D10696">
        <v>2016</v>
      </c>
    </row>
    <row r="10697" spans="1:4" x14ac:dyDescent="0.3">
      <c r="A10697" s="18" t="s">
        <v>93</v>
      </c>
      <c r="B10697" s="27">
        <v>22</v>
      </c>
      <c r="C10697" t="s">
        <v>1963</v>
      </c>
      <c r="D10697">
        <v>2016</v>
      </c>
    </row>
    <row r="10698" spans="1:4" x14ac:dyDescent="0.3">
      <c r="A10698" s="18" t="s">
        <v>93</v>
      </c>
      <c r="B10698" s="27">
        <v>22</v>
      </c>
      <c r="C10698" t="s">
        <v>1963</v>
      </c>
      <c r="D10698">
        <v>2016</v>
      </c>
    </row>
    <row r="10699" spans="1:4" x14ac:dyDescent="0.3">
      <c r="A10699" s="18" t="s">
        <v>93</v>
      </c>
      <c r="B10699" s="27">
        <v>22</v>
      </c>
      <c r="C10699" t="s">
        <v>1963</v>
      </c>
      <c r="D10699">
        <v>2016</v>
      </c>
    </row>
    <row r="10700" spans="1:4" x14ac:dyDescent="0.3">
      <c r="A10700" s="18" t="s">
        <v>93</v>
      </c>
      <c r="B10700" s="27">
        <v>22</v>
      </c>
      <c r="C10700" t="s">
        <v>1963</v>
      </c>
      <c r="D10700">
        <v>2016</v>
      </c>
    </row>
    <row r="10701" spans="1:4" x14ac:dyDescent="0.3">
      <c r="A10701" s="18" t="s">
        <v>93</v>
      </c>
      <c r="B10701" s="27">
        <v>22</v>
      </c>
      <c r="C10701" t="s">
        <v>1963</v>
      </c>
      <c r="D10701">
        <v>2016</v>
      </c>
    </row>
    <row r="10702" spans="1:4" x14ac:dyDescent="0.3">
      <c r="A10702" s="18" t="s">
        <v>93</v>
      </c>
      <c r="B10702" s="27">
        <v>22</v>
      </c>
      <c r="C10702" t="s">
        <v>1963</v>
      </c>
      <c r="D10702">
        <v>2016</v>
      </c>
    </row>
    <row r="10703" spans="1:4" x14ac:dyDescent="0.3">
      <c r="A10703" s="18" t="s">
        <v>93</v>
      </c>
      <c r="B10703" s="27">
        <v>22</v>
      </c>
      <c r="C10703" t="s">
        <v>1963</v>
      </c>
      <c r="D10703">
        <v>2016</v>
      </c>
    </row>
    <row r="10704" spans="1:4" x14ac:dyDescent="0.3">
      <c r="A10704" s="18" t="s">
        <v>93</v>
      </c>
      <c r="B10704" s="27">
        <v>22</v>
      </c>
      <c r="C10704" t="s">
        <v>1963</v>
      </c>
      <c r="D10704">
        <v>2016</v>
      </c>
    </row>
    <row r="10705" spans="1:4" x14ac:dyDescent="0.3">
      <c r="A10705" s="18" t="s">
        <v>93</v>
      </c>
      <c r="B10705" s="27">
        <v>22</v>
      </c>
      <c r="C10705" t="s">
        <v>1963</v>
      </c>
      <c r="D10705">
        <v>2016</v>
      </c>
    </row>
    <row r="10706" spans="1:4" x14ac:dyDescent="0.3">
      <c r="A10706" s="18" t="s">
        <v>93</v>
      </c>
      <c r="B10706" s="27">
        <v>22</v>
      </c>
      <c r="C10706" t="s">
        <v>1963</v>
      </c>
      <c r="D10706">
        <v>2016</v>
      </c>
    </row>
    <row r="10707" spans="1:4" x14ac:dyDescent="0.3">
      <c r="A10707" s="18" t="s">
        <v>93</v>
      </c>
      <c r="B10707" s="27">
        <v>22</v>
      </c>
      <c r="C10707" t="s">
        <v>1963</v>
      </c>
      <c r="D10707">
        <v>2016</v>
      </c>
    </row>
    <row r="10708" spans="1:4" x14ac:dyDescent="0.3">
      <c r="A10708" s="18" t="s">
        <v>93</v>
      </c>
      <c r="B10708" s="27">
        <v>22</v>
      </c>
      <c r="C10708" t="s">
        <v>1963</v>
      </c>
      <c r="D10708">
        <v>2016</v>
      </c>
    </row>
    <row r="10709" spans="1:4" x14ac:dyDescent="0.3">
      <c r="A10709" s="18" t="s">
        <v>93</v>
      </c>
      <c r="B10709" s="27">
        <v>22</v>
      </c>
      <c r="C10709" t="s">
        <v>1963</v>
      </c>
      <c r="D10709">
        <v>2016</v>
      </c>
    </row>
    <row r="10710" spans="1:4" x14ac:dyDescent="0.3">
      <c r="A10710" s="18" t="s">
        <v>93</v>
      </c>
      <c r="B10710" s="27">
        <v>22</v>
      </c>
      <c r="C10710" t="s">
        <v>1963</v>
      </c>
      <c r="D10710">
        <v>2016</v>
      </c>
    </row>
    <row r="10711" spans="1:4" x14ac:dyDescent="0.3">
      <c r="A10711" s="18" t="s">
        <v>93</v>
      </c>
      <c r="B10711" s="27">
        <v>22</v>
      </c>
      <c r="C10711" t="s">
        <v>1963</v>
      </c>
      <c r="D10711">
        <v>2016</v>
      </c>
    </row>
    <row r="10712" spans="1:4" x14ac:dyDescent="0.3">
      <c r="A10712" s="18" t="s">
        <v>93</v>
      </c>
      <c r="B10712" s="27">
        <v>22</v>
      </c>
      <c r="C10712" t="s">
        <v>1963</v>
      </c>
      <c r="D10712">
        <v>2016</v>
      </c>
    </row>
    <row r="10713" spans="1:4" x14ac:dyDescent="0.3">
      <c r="A10713" s="18" t="s">
        <v>93</v>
      </c>
      <c r="B10713" s="27">
        <v>22</v>
      </c>
      <c r="C10713" t="s">
        <v>1963</v>
      </c>
      <c r="D10713">
        <v>2016</v>
      </c>
    </row>
    <row r="10714" spans="1:4" x14ac:dyDescent="0.3">
      <c r="A10714" s="18" t="s">
        <v>93</v>
      </c>
      <c r="B10714" s="27">
        <v>22</v>
      </c>
      <c r="C10714" t="s">
        <v>1963</v>
      </c>
      <c r="D10714">
        <v>2016</v>
      </c>
    </row>
    <row r="10715" spans="1:4" x14ac:dyDescent="0.3">
      <c r="A10715" s="18" t="s">
        <v>93</v>
      </c>
      <c r="B10715" s="27">
        <v>22</v>
      </c>
      <c r="C10715" t="s">
        <v>1963</v>
      </c>
      <c r="D10715">
        <v>2016</v>
      </c>
    </row>
    <row r="10716" spans="1:4" x14ac:dyDescent="0.3">
      <c r="A10716" s="18" t="s">
        <v>93</v>
      </c>
      <c r="B10716" s="27">
        <v>22</v>
      </c>
      <c r="C10716" t="s">
        <v>1963</v>
      </c>
      <c r="D10716">
        <v>2016</v>
      </c>
    </row>
    <row r="10717" spans="1:4" x14ac:dyDescent="0.3">
      <c r="A10717" s="18" t="s">
        <v>93</v>
      </c>
      <c r="B10717" s="27">
        <v>22</v>
      </c>
      <c r="C10717" t="s">
        <v>1963</v>
      </c>
      <c r="D10717">
        <v>2016</v>
      </c>
    </row>
    <row r="10718" spans="1:4" x14ac:dyDescent="0.3">
      <c r="A10718" s="18" t="s">
        <v>93</v>
      </c>
      <c r="B10718" s="27">
        <v>22</v>
      </c>
      <c r="C10718" t="s">
        <v>1963</v>
      </c>
      <c r="D10718">
        <v>2016</v>
      </c>
    </row>
    <row r="10719" spans="1:4" x14ac:dyDescent="0.3">
      <c r="A10719" s="18" t="s">
        <v>93</v>
      </c>
      <c r="B10719" s="27">
        <v>22</v>
      </c>
      <c r="C10719" t="s">
        <v>1963</v>
      </c>
      <c r="D10719">
        <v>2016</v>
      </c>
    </row>
    <row r="10720" spans="1:4" x14ac:dyDescent="0.3">
      <c r="A10720" s="18" t="s">
        <v>93</v>
      </c>
      <c r="B10720" s="27">
        <v>22</v>
      </c>
      <c r="C10720" t="s">
        <v>1963</v>
      </c>
      <c r="D10720">
        <v>2016</v>
      </c>
    </row>
    <row r="10721" spans="1:4" x14ac:dyDescent="0.3">
      <c r="A10721" s="18" t="s">
        <v>93</v>
      </c>
      <c r="B10721" s="27">
        <v>22</v>
      </c>
      <c r="C10721" t="s">
        <v>1963</v>
      </c>
      <c r="D10721">
        <v>2016</v>
      </c>
    </row>
    <row r="10722" spans="1:4" x14ac:dyDescent="0.3">
      <c r="A10722" s="18" t="s">
        <v>93</v>
      </c>
      <c r="B10722" s="27">
        <v>22</v>
      </c>
      <c r="C10722" t="s">
        <v>1963</v>
      </c>
      <c r="D10722">
        <v>2016</v>
      </c>
    </row>
    <row r="10723" spans="1:4" x14ac:dyDescent="0.3">
      <c r="A10723" s="18" t="s">
        <v>93</v>
      </c>
      <c r="B10723" s="27">
        <v>22</v>
      </c>
      <c r="C10723" t="s">
        <v>1963</v>
      </c>
      <c r="D10723">
        <v>2016</v>
      </c>
    </row>
    <row r="10724" spans="1:4" x14ac:dyDescent="0.3">
      <c r="A10724" s="18" t="s">
        <v>93</v>
      </c>
      <c r="B10724" s="27">
        <v>22</v>
      </c>
      <c r="C10724" t="s">
        <v>1963</v>
      </c>
      <c r="D10724">
        <v>2016</v>
      </c>
    </row>
    <row r="10725" spans="1:4" x14ac:dyDescent="0.3">
      <c r="A10725" s="18" t="s">
        <v>93</v>
      </c>
      <c r="B10725" s="27">
        <v>22</v>
      </c>
      <c r="C10725" t="s">
        <v>1963</v>
      </c>
      <c r="D10725">
        <v>2016</v>
      </c>
    </row>
    <row r="10726" spans="1:4" x14ac:dyDescent="0.3">
      <c r="A10726" s="18" t="s">
        <v>93</v>
      </c>
      <c r="B10726" s="27">
        <v>22</v>
      </c>
      <c r="C10726" t="s">
        <v>1963</v>
      </c>
      <c r="D10726">
        <v>2016</v>
      </c>
    </row>
    <row r="10727" spans="1:4" x14ac:dyDescent="0.3">
      <c r="A10727" s="18" t="s">
        <v>93</v>
      </c>
      <c r="B10727" s="27">
        <v>22</v>
      </c>
      <c r="C10727" t="s">
        <v>1963</v>
      </c>
      <c r="D10727">
        <v>2016</v>
      </c>
    </row>
    <row r="10728" spans="1:4" x14ac:dyDescent="0.3">
      <c r="A10728" s="18" t="s">
        <v>93</v>
      </c>
      <c r="B10728" s="27">
        <v>22</v>
      </c>
      <c r="C10728" t="s">
        <v>1963</v>
      </c>
      <c r="D10728">
        <v>2016</v>
      </c>
    </row>
    <row r="10729" spans="1:4" x14ac:dyDescent="0.3">
      <c r="A10729" s="18" t="s">
        <v>93</v>
      </c>
      <c r="B10729" s="27">
        <v>22</v>
      </c>
      <c r="C10729" t="s">
        <v>1963</v>
      </c>
      <c r="D10729">
        <v>2016</v>
      </c>
    </row>
    <row r="10730" spans="1:4" x14ac:dyDescent="0.3">
      <c r="A10730" s="18" t="s">
        <v>93</v>
      </c>
      <c r="B10730" s="27">
        <v>22</v>
      </c>
      <c r="C10730" t="s">
        <v>1963</v>
      </c>
      <c r="D10730">
        <v>2016</v>
      </c>
    </row>
    <row r="10731" spans="1:4" x14ac:dyDescent="0.3">
      <c r="A10731" s="18" t="s">
        <v>93</v>
      </c>
      <c r="B10731" s="27">
        <v>22</v>
      </c>
      <c r="C10731" t="s">
        <v>1963</v>
      </c>
      <c r="D10731">
        <v>2016</v>
      </c>
    </row>
    <row r="10732" spans="1:4" x14ac:dyDescent="0.3">
      <c r="A10732" s="18" t="s">
        <v>93</v>
      </c>
      <c r="B10732" s="27">
        <v>22</v>
      </c>
      <c r="C10732" t="s">
        <v>1963</v>
      </c>
      <c r="D10732">
        <v>2016</v>
      </c>
    </row>
    <row r="10733" spans="1:4" x14ac:dyDescent="0.3">
      <c r="A10733" s="18" t="s">
        <v>93</v>
      </c>
      <c r="B10733" s="27">
        <v>22</v>
      </c>
      <c r="C10733" t="s">
        <v>1963</v>
      </c>
      <c r="D10733">
        <v>2016</v>
      </c>
    </row>
    <row r="10734" spans="1:4" x14ac:dyDescent="0.3">
      <c r="A10734" s="18" t="s">
        <v>93</v>
      </c>
      <c r="B10734" s="27">
        <v>22</v>
      </c>
      <c r="C10734" t="s">
        <v>1963</v>
      </c>
      <c r="D10734">
        <v>2016</v>
      </c>
    </row>
    <row r="10735" spans="1:4" x14ac:dyDescent="0.3">
      <c r="A10735" s="18" t="s">
        <v>93</v>
      </c>
      <c r="B10735" s="27">
        <v>22</v>
      </c>
      <c r="C10735" t="s">
        <v>1963</v>
      </c>
      <c r="D10735">
        <v>2016</v>
      </c>
    </row>
    <row r="10736" spans="1:4" x14ac:dyDescent="0.3">
      <c r="A10736" s="18" t="s">
        <v>93</v>
      </c>
      <c r="B10736" s="27">
        <v>22</v>
      </c>
      <c r="C10736" t="s">
        <v>1963</v>
      </c>
      <c r="D10736">
        <v>2016</v>
      </c>
    </row>
    <row r="10737" spans="1:4" x14ac:dyDescent="0.3">
      <c r="A10737" s="18" t="s">
        <v>93</v>
      </c>
      <c r="B10737" s="27">
        <v>22</v>
      </c>
      <c r="C10737" t="s">
        <v>1963</v>
      </c>
      <c r="D10737">
        <v>2016</v>
      </c>
    </row>
    <row r="10738" spans="1:4" x14ac:dyDescent="0.3">
      <c r="A10738" s="18" t="s">
        <v>93</v>
      </c>
      <c r="B10738" s="27">
        <v>22</v>
      </c>
      <c r="C10738" t="s">
        <v>1963</v>
      </c>
      <c r="D10738">
        <v>2016</v>
      </c>
    </row>
    <row r="10739" spans="1:4" x14ac:dyDescent="0.3">
      <c r="A10739" s="18" t="s">
        <v>93</v>
      </c>
      <c r="B10739" s="27">
        <v>22</v>
      </c>
      <c r="C10739" t="s">
        <v>1963</v>
      </c>
      <c r="D10739">
        <v>2016</v>
      </c>
    </row>
    <row r="10740" spans="1:4" x14ac:dyDescent="0.3">
      <c r="A10740" s="18" t="s">
        <v>93</v>
      </c>
      <c r="B10740" s="27">
        <v>22</v>
      </c>
      <c r="C10740" t="s">
        <v>1963</v>
      </c>
      <c r="D10740">
        <v>2016</v>
      </c>
    </row>
    <row r="10741" spans="1:4" x14ac:dyDescent="0.3">
      <c r="A10741" s="18" t="s">
        <v>93</v>
      </c>
      <c r="B10741" s="27">
        <v>22</v>
      </c>
      <c r="C10741" t="s">
        <v>1963</v>
      </c>
      <c r="D10741">
        <v>2016</v>
      </c>
    </row>
    <row r="10742" spans="1:4" x14ac:dyDescent="0.3">
      <c r="A10742" s="18" t="s">
        <v>93</v>
      </c>
      <c r="B10742" s="27">
        <v>22</v>
      </c>
      <c r="C10742" t="s">
        <v>1963</v>
      </c>
      <c r="D10742">
        <v>2016</v>
      </c>
    </row>
    <row r="10743" spans="1:4" x14ac:dyDescent="0.3">
      <c r="A10743" s="18" t="s">
        <v>93</v>
      </c>
      <c r="B10743" s="27">
        <v>22</v>
      </c>
      <c r="C10743" t="s">
        <v>1963</v>
      </c>
      <c r="D10743">
        <v>2016</v>
      </c>
    </row>
    <row r="10744" spans="1:4" x14ac:dyDescent="0.3">
      <c r="A10744" s="18" t="s">
        <v>93</v>
      </c>
      <c r="B10744" s="27">
        <v>22</v>
      </c>
      <c r="C10744" t="s">
        <v>1963</v>
      </c>
      <c r="D10744">
        <v>2016</v>
      </c>
    </row>
    <row r="10745" spans="1:4" x14ac:dyDescent="0.3">
      <c r="A10745" s="18" t="s">
        <v>93</v>
      </c>
      <c r="B10745" s="27">
        <v>22</v>
      </c>
      <c r="C10745" t="s">
        <v>1963</v>
      </c>
      <c r="D10745">
        <v>2016</v>
      </c>
    </row>
    <row r="10746" spans="1:4" x14ac:dyDescent="0.3">
      <c r="A10746" s="18" t="s">
        <v>93</v>
      </c>
      <c r="B10746" s="27">
        <v>22</v>
      </c>
      <c r="C10746" t="s">
        <v>1963</v>
      </c>
      <c r="D10746">
        <v>2016</v>
      </c>
    </row>
    <row r="10747" spans="1:4" x14ac:dyDescent="0.3">
      <c r="A10747" s="18" t="s">
        <v>93</v>
      </c>
      <c r="B10747" s="27">
        <v>22</v>
      </c>
      <c r="C10747" t="s">
        <v>1963</v>
      </c>
      <c r="D10747">
        <v>2016</v>
      </c>
    </row>
    <row r="10748" spans="1:4" x14ac:dyDescent="0.3">
      <c r="A10748" s="18" t="s">
        <v>93</v>
      </c>
      <c r="B10748" s="27">
        <v>22</v>
      </c>
      <c r="C10748" t="s">
        <v>1963</v>
      </c>
      <c r="D10748">
        <v>2016</v>
      </c>
    </row>
    <row r="10749" spans="1:4" x14ac:dyDescent="0.3">
      <c r="A10749" s="18" t="s">
        <v>93</v>
      </c>
      <c r="B10749" s="27">
        <v>22</v>
      </c>
      <c r="C10749" t="s">
        <v>1963</v>
      </c>
      <c r="D10749">
        <v>2016</v>
      </c>
    </row>
    <row r="10750" spans="1:4" x14ac:dyDescent="0.3">
      <c r="A10750" s="18" t="s">
        <v>93</v>
      </c>
      <c r="B10750" s="27">
        <v>22</v>
      </c>
      <c r="C10750" t="s">
        <v>1963</v>
      </c>
      <c r="D10750">
        <v>2016</v>
      </c>
    </row>
    <row r="10751" spans="1:4" x14ac:dyDescent="0.3">
      <c r="A10751" s="18" t="s">
        <v>93</v>
      </c>
      <c r="B10751" s="27">
        <v>22</v>
      </c>
      <c r="C10751" t="s">
        <v>1963</v>
      </c>
      <c r="D10751">
        <v>2016</v>
      </c>
    </row>
    <row r="10752" spans="1:4" x14ac:dyDescent="0.3">
      <c r="A10752" s="18" t="s">
        <v>93</v>
      </c>
      <c r="B10752" s="27">
        <v>22</v>
      </c>
      <c r="C10752" t="s">
        <v>1963</v>
      </c>
      <c r="D10752">
        <v>2016</v>
      </c>
    </row>
    <row r="10753" spans="1:4" x14ac:dyDescent="0.3">
      <c r="A10753" s="18" t="s">
        <v>93</v>
      </c>
      <c r="B10753" s="27">
        <v>22</v>
      </c>
      <c r="C10753" t="s">
        <v>1963</v>
      </c>
      <c r="D10753">
        <v>2016</v>
      </c>
    </row>
    <row r="10754" spans="1:4" x14ac:dyDescent="0.3">
      <c r="A10754" s="18" t="s">
        <v>93</v>
      </c>
      <c r="B10754" s="27">
        <v>22</v>
      </c>
      <c r="C10754" t="s">
        <v>1963</v>
      </c>
      <c r="D10754">
        <v>2016</v>
      </c>
    </row>
    <row r="10755" spans="1:4" x14ac:dyDescent="0.3">
      <c r="A10755" s="18" t="s">
        <v>93</v>
      </c>
      <c r="B10755" s="27">
        <v>22</v>
      </c>
      <c r="C10755" t="s">
        <v>1963</v>
      </c>
      <c r="D10755">
        <v>2016</v>
      </c>
    </row>
    <row r="10756" spans="1:4" x14ac:dyDescent="0.3">
      <c r="A10756" s="18" t="s">
        <v>93</v>
      </c>
      <c r="B10756" s="27">
        <v>22</v>
      </c>
      <c r="C10756" t="s">
        <v>1963</v>
      </c>
      <c r="D10756">
        <v>2016</v>
      </c>
    </row>
    <row r="10757" spans="1:4" x14ac:dyDescent="0.3">
      <c r="A10757" s="18" t="s">
        <v>93</v>
      </c>
      <c r="B10757" s="27">
        <v>22</v>
      </c>
      <c r="C10757" t="s">
        <v>1963</v>
      </c>
      <c r="D10757">
        <v>2016</v>
      </c>
    </row>
    <row r="10758" spans="1:4" x14ac:dyDescent="0.3">
      <c r="A10758" s="18" t="s">
        <v>93</v>
      </c>
      <c r="B10758" s="27">
        <v>22</v>
      </c>
      <c r="C10758" t="s">
        <v>1963</v>
      </c>
      <c r="D10758">
        <v>2016</v>
      </c>
    </row>
    <row r="10759" spans="1:4" x14ac:dyDescent="0.3">
      <c r="A10759" s="18" t="s">
        <v>93</v>
      </c>
      <c r="B10759" s="27">
        <v>22</v>
      </c>
      <c r="C10759" t="s">
        <v>1963</v>
      </c>
      <c r="D10759">
        <v>2016</v>
      </c>
    </row>
    <row r="10760" spans="1:4" x14ac:dyDescent="0.3">
      <c r="A10760" s="18" t="s">
        <v>93</v>
      </c>
      <c r="B10760" s="27">
        <v>22</v>
      </c>
      <c r="C10760" t="s">
        <v>1963</v>
      </c>
      <c r="D10760">
        <v>2016</v>
      </c>
    </row>
    <row r="10761" spans="1:4" x14ac:dyDescent="0.3">
      <c r="A10761" s="18" t="s">
        <v>93</v>
      </c>
      <c r="B10761" s="27">
        <v>22</v>
      </c>
      <c r="C10761" t="s">
        <v>1963</v>
      </c>
      <c r="D10761">
        <v>2016</v>
      </c>
    </row>
    <row r="10762" spans="1:4" x14ac:dyDescent="0.3">
      <c r="A10762" s="18" t="s">
        <v>93</v>
      </c>
      <c r="B10762" s="27">
        <v>22</v>
      </c>
      <c r="C10762" t="s">
        <v>1963</v>
      </c>
      <c r="D10762">
        <v>2016</v>
      </c>
    </row>
    <row r="10763" spans="1:4" x14ac:dyDescent="0.3">
      <c r="A10763" s="18" t="s">
        <v>93</v>
      </c>
      <c r="B10763" s="27">
        <v>22</v>
      </c>
      <c r="C10763" t="s">
        <v>1963</v>
      </c>
      <c r="D10763">
        <v>2016</v>
      </c>
    </row>
    <row r="10764" spans="1:4" x14ac:dyDescent="0.3">
      <c r="A10764" s="18" t="s">
        <v>93</v>
      </c>
      <c r="B10764" s="27">
        <v>22</v>
      </c>
      <c r="C10764" t="s">
        <v>1963</v>
      </c>
      <c r="D10764">
        <v>2016</v>
      </c>
    </row>
    <row r="10765" spans="1:4" x14ac:dyDescent="0.3">
      <c r="A10765" s="18" t="s">
        <v>93</v>
      </c>
      <c r="B10765" s="27">
        <v>22</v>
      </c>
      <c r="C10765" t="s">
        <v>1963</v>
      </c>
      <c r="D10765">
        <v>2016</v>
      </c>
    </row>
    <row r="10766" spans="1:4" x14ac:dyDescent="0.3">
      <c r="A10766" s="18" t="s">
        <v>93</v>
      </c>
      <c r="B10766" s="27">
        <v>22</v>
      </c>
      <c r="C10766" t="s">
        <v>1963</v>
      </c>
      <c r="D10766">
        <v>2016</v>
      </c>
    </row>
    <row r="10767" spans="1:4" x14ac:dyDescent="0.3">
      <c r="A10767" s="18" t="s">
        <v>93</v>
      </c>
      <c r="B10767" s="27">
        <v>22</v>
      </c>
      <c r="C10767" t="s">
        <v>1963</v>
      </c>
      <c r="D10767">
        <v>2016</v>
      </c>
    </row>
    <row r="10768" spans="1:4" x14ac:dyDescent="0.3">
      <c r="A10768" s="18" t="s">
        <v>93</v>
      </c>
      <c r="B10768" s="27">
        <v>22</v>
      </c>
      <c r="C10768" t="s">
        <v>1963</v>
      </c>
      <c r="D10768">
        <v>2016</v>
      </c>
    </row>
    <row r="10769" spans="1:4" x14ac:dyDescent="0.3">
      <c r="A10769" s="18" t="s">
        <v>93</v>
      </c>
      <c r="B10769" s="27">
        <v>22</v>
      </c>
      <c r="C10769" t="s">
        <v>1963</v>
      </c>
      <c r="D10769">
        <v>2016</v>
      </c>
    </row>
    <row r="10770" spans="1:4" x14ac:dyDescent="0.3">
      <c r="A10770" s="18" t="s">
        <v>93</v>
      </c>
      <c r="B10770" s="27">
        <v>22</v>
      </c>
      <c r="C10770" t="s">
        <v>1963</v>
      </c>
      <c r="D10770">
        <v>2016</v>
      </c>
    </row>
    <row r="10771" spans="1:4" x14ac:dyDescent="0.3">
      <c r="A10771" s="18" t="s">
        <v>93</v>
      </c>
      <c r="B10771" s="27">
        <v>22</v>
      </c>
      <c r="C10771" t="s">
        <v>1963</v>
      </c>
      <c r="D10771">
        <v>2016</v>
      </c>
    </row>
    <row r="10772" spans="1:4" x14ac:dyDescent="0.3">
      <c r="A10772" s="18" t="s">
        <v>93</v>
      </c>
      <c r="B10772" s="27">
        <v>22</v>
      </c>
      <c r="C10772" t="s">
        <v>1963</v>
      </c>
      <c r="D10772">
        <v>2016</v>
      </c>
    </row>
    <row r="10773" spans="1:4" x14ac:dyDescent="0.3">
      <c r="A10773" s="18" t="s">
        <v>93</v>
      </c>
      <c r="B10773" s="27">
        <v>22</v>
      </c>
      <c r="C10773" t="s">
        <v>1963</v>
      </c>
      <c r="D10773">
        <v>2016</v>
      </c>
    </row>
    <row r="10774" spans="1:4" x14ac:dyDescent="0.3">
      <c r="A10774" s="18" t="s">
        <v>93</v>
      </c>
      <c r="B10774" s="27">
        <v>22</v>
      </c>
      <c r="C10774" t="s">
        <v>1963</v>
      </c>
      <c r="D10774">
        <v>2016</v>
      </c>
    </row>
    <row r="10775" spans="1:4" x14ac:dyDescent="0.3">
      <c r="A10775" s="18" t="s">
        <v>93</v>
      </c>
      <c r="B10775" s="27">
        <v>22</v>
      </c>
      <c r="C10775" t="s">
        <v>1963</v>
      </c>
      <c r="D10775">
        <v>2016</v>
      </c>
    </row>
    <row r="10776" spans="1:4" x14ac:dyDescent="0.3">
      <c r="A10776" s="18" t="s">
        <v>93</v>
      </c>
      <c r="B10776" s="27">
        <v>22</v>
      </c>
      <c r="C10776" t="s">
        <v>1963</v>
      </c>
      <c r="D10776">
        <v>2016</v>
      </c>
    </row>
    <row r="10777" spans="1:4" x14ac:dyDescent="0.3">
      <c r="A10777" s="18" t="s">
        <v>93</v>
      </c>
      <c r="B10777" s="27">
        <v>22</v>
      </c>
      <c r="C10777" t="s">
        <v>1963</v>
      </c>
      <c r="D10777">
        <v>2016</v>
      </c>
    </row>
    <row r="10778" spans="1:4" x14ac:dyDescent="0.3">
      <c r="A10778" s="18" t="s">
        <v>93</v>
      </c>
      <c r="B10778" s="27">
        <v>22</v>
      </c>
      <c r="C10778" t="s">
        <v>1963</v>
      </c>
      <c r="D10778">
        <v>2016</v>
      </c>
    </row>
    <row r="10779" spans="1:4" x14ac:dyDescent="0.3">
      <c r="A10779" s="18" t="s">
        <v>93</v>
      </c>
      <c r="B10779" s="27">
        <v>22</v>
      </c>
      <c r="C10779" t="s">
        <v>1963</v>
      </c>
      <c r="D10779">
        <v>2016</v>
      </c>
    </row>
    <row r="10780" spans="1:4" x14ac:dyDescent="0.3">
      <c r="A10780" s="18" t="s">
        <v>93</v>
      </c>
      <c r="B10780" s="27">
        <v>22</v>
      </c>
      <c r="C10780" t="s">
        <v>1963</v>
      </c>
      <c r="D10780">
        <v>2016</v>
      </c>
    </row>
    <row r="10781" spans="1:4" x14ac:dyDescent="0.3">
      <c r="A10781" s="18" t="s">
        <v>93</v>
      </c>
      <c r="B10781" s="27">
        <v>22</v>
      </c>
      <c r="C10781" t="s">
        <v>1963</v>
      </c>
      <c r="D10781">
        <v>2016</v>
      </c>
    </row>
    <row r="10782" spans="1:4" x14ac:dyDescent="0.3">
      <c r="A10782" s="18" t="s">
        <v>93</v>
      </c>
      <c r="B10782" s="27">
        <v>22</v>
      </c>
      <c r="C10782" t="s">
        <v>1963</v>
      </c>
      <c r="D10782">
        <v>2016</v>
      </c>
    </row>
    <row r="10783" spans="1:4" x14ac:dyDescent="0.3">
      <c r="A10783" s="18" t="s">
        <v>93</v>
      </c>
      <c r="B10783" s="27">
        <v>22</v>
      </c>
      <c r="C10783" t="s">
        <v>1963</v>
      </c>
      <c r="D10783">
        <v>2016</v>
      </c>
    </row>
    <row r="10784" spans="1:4" x14ac:dyDescent="0.3">
      <c r="A10784" s="18" t="s">
        <v>93</v>
      </c>
      <c r="B10784" s="27">
        <v>22</v>
      </c>
      <c r="C10784" t="s">
        <v>1963</v>
      </c>
      <c r="D10784">
        <v>2016</v>
      </c>
    </row>
    <row r="10785" spans="1:4" x14ac:dyDescent="0.3">
      <c r="A10785" s="18" t="s">
        <v>93</v>
      </c>
      <c r="B10785" s="27">
        <v>22</v>
      </c>
      <c r="C10785" t="s">
        <v>1963</v>
      </c>
      <c r="D10785">
        <v>2016</v>
      </c>
    </row>
    <row r="10786" spans="1:4" x14ac:dyDescent="0.3">
      <c r="A10786" s="18" t="s">
        <v>93</v>
      </c>
      <c r="B10786" s="27">
        <v>22</v>
      </c>
      <c r="C10786" t="s">
        <v>1963</v>
      </c>
      <c r="D10786">
        <v>2016</v>
      </c>
    </row>
    <row r="10787" spans="1:4" x14ac:dyDescent="0.3">
      <c r="A10787" s="18" t="s">
        <v>93</v>
      </c>
      <c r="B10787" s="27">
        <v>22</v>
      </c>
      <c r="C10787" t="s">
        <v>1963</v>
      </c>
      <c r="D10787">
        <v>2016</v>
      </c>
    </row>
    <row r="10788" spans="1:4" x14ac:dyDescent="0.3">
      <c r="A10788" s="18" t="s">
        <v>93</v>
      </c>
      <c r="B10788" s="27">
        <v>22</v>
      </c>
      <c r="C10788" t="s">
        <v>1963</v>
      </c>
      <c r="D10788">
        <v>2016</v>
      </c>
    </row>
    <row r="10789" spans="1:4" x14ac:dyDescent="0.3">
      <c r="A10789" s="18" t="s">
        <v>93</v>
      </c>
      <c r="B10789" s="27">
        <v>22</v>
      </c>
      <c r="C10789" t="s">
        <v>1963</v>
      </c>
      <c r="D10789">
        <v>2016</v>
      </c>
    </row>
    <row r="10790" spans="1:4" x14ac:dyDescent="0.3">
      <c r="A10790" s="18" t="s">
        <v>93</v>
      </c>
      <c r="B10790" s="27">
        <v>22</v>
      </c>
      <c r="C10790" t="s">
        <v>1963</v>
      </c>
      <c r="D10790">
        <v>2016</v>
      </c>
    </row>
    <row r="10791" spans="1:4" x14ac:dyDescent="0.3">
      <c r="A10791" s="18" t="s">
        <v>93</v>
      </c>
      <c r="B10791" s="27">
        <v>22</v>
      </c>
      <c r="C10791" t="s">
        <v>1963</v>
      </c>
      <c r="D10791">
        <v>2016</v>
      </c>
    </row>
    <row r="10792" spans="1:4" x14ac:dyDescent="0.3">
      <c r="A10792" s="18" t="s">
        <v>93</v>
      </c>
      <c r="B10792" s="27">
        <v>22</v>
      </c>
      <c r="C10792" t="s">
        <v>1963</v>
      </c>
      <c r="D10792">
        <v>2016</v>
      </c>
    </row>
    <row r="10793" spans="1:4" x14ac:dyDescent="0.3">
      <c r="A10793" s="18" t="s">
        <v>93</v>
      </c>
      <c r="B10793" s="27">
        <v>22</v>
      </c>
      <c r="C10793" t="s">
        <v>1963</v>
      </c>
      <c r="D10793">
        <v>2016</v>
      </c>
    </row>
    <row r="10794" spans="1:4" x14ac:dyDescent="0.3">
      <c r="A10794" s="18" t="s">
        <v>93</v>
      </c>
      <c r="B10794" s="27">
        <v>22</v>
      </c>
      <c r="C10794" t="s">
        <v>1963</v>
      </c>
      <c r="D10794">
        <v>2016</v>
      </c>
    </row>
    <row r="10795" spans="1:4" x14ac:dyDescent="0.3">
      <c r="A10795" s="18" t="s">
        <v>93</v>
      </c>
      <c r="B10795" s="27">
        <v>22</v>
      </c>
      <c r="C10795" t="s">
        <v>1963</v>
      </c>
      <c r="D10795">
        <v>2016</v>
      </c>
    </row>
    <row r="10796" spans="1:4" x14ac:dyDescent="0.3">
      <c r="A10796" s="18" t="s">
        <v>93</v>
      </c>
      <c r="B10796" s="27">
        <v>22</v>
      </c>
      <c r="C10796" t="s">
        <v>1963</v>
      </c>
      <c r="D10796">
        <v>2016</v>
      </c>
    </row>
    <row r="10797" spans="1:4" x14ac:dyDescent="0.3">
      <c r="A10797" s="18" t="s">
        <v>93</v>
      </c>
      <c r="B10797" s="27">
        <v>22</v>
      </c>
      <c r="C10797" t="s">
        <v>1963</v>
      </c>
      <c r="D10797">
        <v>2016</v>
      </c>
    </row>
    <row r="10798" spans="1:4" x14ac:dyDescent="0.3">
      <c r="A10798" s="18" t="s">
        <v>93</v>
      </c>
      <c r="B10798" s="27">
        <v>22</v>
      </c>
      <c r="C10798" t="s">
        <v>1963</v>
      </c>
      <c r="D10798">
        <v>2016</v>
      </c>
    </row>
    <row r="10799" spans="1:4" x14ac:dyDescent="0.3">
      <c r="A10799" s="18" t="s">
        <v>93</v>
      </c>
      <c r="B10799" s="27">
        <v>22</v>
      </c>
      <c r="C10799" t="s">
        <v>1963</v>
      </c>
      <c r="D10799">
        <v>2016</v>
      </c>
    </row>
    <row r="10800" spans="1:4" x14ac:dyDescent="0.3">
      <c r="A10800" s="18" t="s">
        <v>93</v>
      </c>
      <c r="B10800" s="27">
        <v>22</v>
      </c>
      <c r="C10800" t="s">
        <v>1963</v>
      </c>
      <c r="D10800">
        <v>2016</v>
      </c>
    </row>
    <row r="10801" spans="1:4" x14ac:dyDescent="0.3">
      <c r="A10801" s="18" t="s">
        <v>93</v>
      </c>
      <c r="B10801" s="27">
        <v>22</v>
      </c>
      <c r="C10801" t="s">
        <v>1963</v>
      </c>
      <c r="D10801">
        <v>2016</v>
      </c>
    </row>
    <row r="10802" spans="1:4" x14ac:dyDescent="0.3">
      <c r="A10802" s="18" t="s">
        <v>93</v>
      </c>
      <c r="B10802" s="27">
        <v>22</v>
      </c>
      <c r="C10802" t="s">
        <v>1963</v>
      </c>
      <c r="D10802">
        <v>2016</v>
      </c>
    </row>
    <row r="10803" spans="1:4" x14ac:dyDescent="0.3">
      <c r="A10803" s="18" t="s">
        <v>100</v>
      </c>
      <c r="B10803" s="27">
        <v>23</v>
      </c>
      <c r="C10803" t="s">
        <v>1963</v>
      </c>
      <c r="D10803">
        <v>2016</v>
      </c>
    </row>
    <row r="10804" spans="1:4" x14ac:dyDescent="0.3">
      <c r="A10804" s="18" t="s">
        <v>100</v>
      </c>
      <c r="B10804" s="27">
        <v>23</v>
      </c>
      <c r="C10804" t="s">
        <v>1963</v>
      </c>
      <c r="D10804">
        <v>2016</v>
      </c>
    </row>
    <row r="10805" spans="1:4" x14ac:dyDescent="0.3">
      <c r="A10805" s="18" t="s">
        <v>100</v>
      </c>
      <c r="B10805" s="27">
        <v>23</v>
      </c>
      <c r="C10805" t="s">
        <v>1963</v>
      </c>
      <c r="D10805">
        <v>2016</v>
      </c>
    </row>
    <row r="10806" spans="1:4" x14ac:dyDescent="0.3">
      <c r="A10806" s="18" t="s">
        <v>100</v>
      </c>
      <c r="B10806" s="27">
        <v>23</v>
      </c>
      <c r="C10806" t="s">
        <v>1963</v>
      </c>
      <c r="D10806">
        <v>2016</v>
      </c>
    </row>
    <row r="10807" spans="1:4" x14ac:dyDescent="0.3">
      <c r="A10807" s="18" t="s">
        <v>100</v>
      </c>
      <c r="B10807" s="27">
        <v>23</v>
      </c>
      <c r="C10807" t="s">
        <v>1963</v>
      </c>
      <c r="D10807">
        <v>2016</v>
      </c>
    </row>
    <row r="10808" spans="1:4" x14ac:dyDescent="0.3">
      <c r="A10808" s="18" t="s">
        <v>100</v>
      </c>
      <c r="B10808" s="27">
        <v>23</v>
      </c>
      <c r="C10808" t="s">
        <v>1963</v>
      </c>
      <c r="D10808">
        <v>2016</v>
      </c>
    </row>
    <row r="10809" spans="1:4" x14ac:dyDescent="0.3">
      <c r="A10809" s="18" t="s">
        <v>100</v>
      </c>
      <c r="B10809" s="27">
        <v>23</v>
      </c>
      <c r="C10809" t="s">
        <v>1963</v>
      </c>
      <c r="D10809">
        <v>2016</v>
      </c>
    </row>
    <row r="10810" spans="1:4" x14ac:dyDescent="0.3">
      <c r="A10810" s="18" t="s">
        <v>100</v>
      </c>
      <c r="B10810" s="27">
        <v>23</v>
      </c>
      <c r="C10810" t="s">
        <v>1963</v>
      </c>
      <c r="D10810">
        <v>2016</v>
      </c>
    </row>
    <row r="10811" spans="1:4" x14ac:dyDescent="0.3">
      <c r="A10811" s="18" t="s">
        <v>100</v>
      </c>
      <c r="B10811" s="27">
        <v>23</v>
      </c>
      <c r="C10811" t="s">
        <v>1963</v>
      </c>
      <c r="D10811">
        <v>2016</v>
      </c>
    </row>
    <row r="10812" spans="1:4" x14ac:dyDescent="0.3">
      <c r="A10812" s="18" t="s">
        <v>100</v>
      </c>
      <c r="B10812" s="27">
        <v>23</v>
      </c>
      <c r="C10812" t="s">
        <v>1963</v>
      </c>
      <c r="D10812">
        <v>2016</v>
      </c>
    </row>
    <row r="10813" spans="1:4" x14ac:dyDescent="0.3">
      <c r="A10813" s="18" t="s">
        <v>100</v>
      </c>
      <c r="B10813" s="27">
        <v>23</v>
      </c>
      <c r="C10813" t="s">
        <v>1963</v>
      </c>
      <c r="D10813">
        <v>2016</v>
      </c>
    </row>
    <row r="10814" spans="1:4" x14ac:dyDescent="0.3">
      <c r="A10814" s="18" t="s">
        <v>100</v>
      </c>
      <c r="B10814" s="27">
        <v>23</v>
      </c>
      <c r="C10814" t="s">
        <v>1963</v>
      </c>
      <c r="D10814">
        <v>2016</v>
      </c>
    </row>
    <row r="10815" spans="1:4" x14ac:dyDescent="0.3">
      <c r="A10815" s="18" t="s">
        <v>100</v>
      </c>
      <c r="B10815" s="27">
        <v>23</v>
      </c>
      <c r="C10815" t="s">
        <v>1963</v>
      </c>
      <c r="D10815">
        <v>2016</v>
      </c>
    </row>
    <row r="10816" spans="1:4" x14ac:dyDescent="0.3">
      <c r="A10816" s="18" t="s">
        <v>100</v>
      </c>
      <c r="B10816" s="27">
        <v>23</v>
      </c>
      <c r="C10816" t="s">
        <v>1963</v>
      </c>
      <c r="D10816">
        <v>2016</v>
      </c>
    </row>
    <row r="10817" spans="1:4" x14ac:dyDescent="0.3">
      <c r="A10817" s="18" t="s">
        <v>100</v>
      </c>
      <c r="B10817" s="27">
        <v>23</v>
      </c>
      <c r="C10817" t="s">
        <v>1963</v>
      </c>
      <c r="D10817">
        <v>2016</v>
      </c>
    </row>
    <row r="10818" spans="1:4" x14ac:dyDescent="0.3">
      <c r="A10818" s="18" t="s">
        <v>100</v>
      </c>
      <c r="B10818" s="27">
        <v>23</v>
      </c>
      <c r="C10818" t="s">
        <v>1963</v>
      </c>
      <c r="D10818">
        <v>2016</v>
      </c>
    </row>
    <row r="10819" spans="1:4" x14ac:dyDescent="0.3">
      <c r="A10819" s="18" t="s">
        <v>100</v>
      </c>
      <c r="B10819" s="27">
        <v>23</v>
      </c>
      <c r="C10819" t="s">
        <v>1963</v>
      </c>
      <c r="D10819">
        <v>2016</v>
      </c>
    </row>
    <row r="10820" spans="1:4" x14ac:dyDescent="0.3">
      <c r="A10820" s="18" t="s">
        <v>100</v>
      </c>
      <c r="B10820" s="27">
        <v>23</v>
      </c>
      <c r="C10820" t="s">
        <v>1963</v>
      </c>
      <c r="D10820">
        <v>2016</v>
      </c>
    </row>
    <row r="10821" spans="1:4" x14ac:dyDescent="0.3">
      <c r="A10821" s="18" t="s">
        <v>100</v>
      </c>
      <c r="B10821" s="27">
        <v>23</v>
      </c>
      <c r="C10821" t="s">
        <v>1963</v>
      </c>
      <c r="D10821">
        <v>2016</v>
      </c>
    </row>
    <row r="10822" spans="1:4" x14ac:dyDescent="0.3">
      <c r="A10822" s="18" t="s">
        <v>100</v>
      </c>
      <c r="B10822" s="27">
        <v>23</v>
      </c>
      <c r="C10822" t="s">
        <v>1963</v>
      </c>
      <c r="D10822">
        <v>2016</v>
      </c>
    </row>
    <row r="10823" spans="1:4" x14ac:dyDescent="0.3">
      <c r="A10823" s="18" t="s">
        <v>100</v>
      </c>
      <c r="B10823" s="27">
        <v>23</v>
      </c>
      <c r="C10823" t="s">
        <v>1963</v>
      </c>
      <c r="D10823">
        <v>2016</v>
      </c>
    </row>
    <row r="10824" spans="1:4" x14ac:dyDescent="0.3">
      <c r="A10824" s="18" t="s">
        <v>100</v>
      </c>
      <c r="B10824" s="27">
        <v>23</v>
      </c>
      <c r="C10824" t="s">
        <v>1963</v>
      </c>
      <c r="D10824">
        <v>2016</v>
      </c>
    </row>
    <row r="10825" spans="1:4" x14ac:dyDescent="0.3">
      <c r="A10825" s="18" t="s">
        <v>100</v>
      </c>
      <c r="B10825" s="27">
        <v>23</v>
      </c>
      <c r="C10825" t="s">
        <v>1963</v>
      </c>
      <c r="D10825">
        <v>2016</v>
      </c>
    </row>
    <row r="10826" spans="1:4" x14ac:dyDescent="0.3">
      <c r="A10826" s="18" t="s">
        <v>100</v>
      </c>
      <c r="B10826" s="27">
        <v>23</v>
      </c>
      <c r="C10826" t="s">
        <v>1963</v>
      </c>
      <c r="D10826">
        <v>2016</v>
      </c>
    </row>
    <row r="10827" spans="1:4" x14ac:dyDescent="0.3">
      <c r="A10827" s="18" t="s">
        <v>100</v>
      </c>
      <c r="B10827" s="27">
        <v>23</v>
      </c>
      <c r="C10827" t="s">
        <v>1963</v>
      </c>
      <c r="D10827">
        <v>2016</v>
      </c>
    </row>
    <row r="10828" spans="1:4" x14ac:dyDescent="0.3">
      <c r="A10828" s="18" t="s">
        <v>100</v>
      </c>
      <c r="B10828" s="27">
        <v>23</v>
      </c>
      <c r="C10828" t="s">
        <v>1963</v>
      </c>
      <c r="D10828">
        <v>2016</v>
      </c>
    </row>
    <row r="10829" spans="1:4" x14ac:dyDescent="0.3">
      <c r="A10829" s="18" t="s">
        <v>100</v>
      </c>
      <c r="B10829" s="27">
        <v>23</v>
      </c>
      <c r="C10829" t="s">
        <v>1963</v>
      </c>
      <c r="D10829">
        <v>2016</v>
      </c>
    </row>
    <row r="10830" spans="1:4" x14ac:dyDescent="0.3">
      <c r="A10830" s="18" t="s">
        <v>100</v>
      </c>
      <c r="B10830" s="27">
        <v>23</v>
      </c>
      <c r="C10830" t="s">
        <v>1963</v>
      </c>
      <c r="D10830">
        <v>2016</v>
      </c>
    </row>
    <row r="10831" spans="1:4" x14ac:dyDescent="0.3">
      <c r="A10831" s="18" t="s">
        <v>100</v>
      </c>
      <c r="B10831" s="27">
        <v>23</v>
      </c>
      <c r="C10831" t="s">
        <v>1963</v>
      </c>
      <c r="D10831">
        <v>2016</v>
      </c>
    </row>
    <row r="10832" spans="1:4" x14ac:dyDescent="0.3">
      <c r="A10832" s="18" t="s">
        <v>100</v>
      </c>
      <c r="B10832" s="27">
        <v>23</v>
      </c>
      <c r="C10832" t="s">
        <v>1963</v>
      </c>
      <c r="D10832">
        <v>2016</v>
      </c>
    </row>
    <row r="10833" spans="1:4" x14ac:dyDescent="0.3">
      <c r="A10833" s="18" t="s">
        <v>100</v>
      </c>
      <c r="B10833" s="27">
        <v>23</v>
      </c>
      <c r="C10833" t="s">
        <v>1963</v>
      </c>
      <c r="D10833">
        <v>2016</v>
      </c>
    </row>
    <row r="10834" spans="1:4" x14ac:dyDescent="0.3">
      <c r="A10834" s="18" t="s">
        <v>100</v>
      </c>
      <c r="B10834" s="27">
        <v>23</v>
      </c>
      <c r="C10834" t="s">
        <v>1963</v>
      </c>
      <c r="D10834">
        <v>2016</v>
      </c>
    </row>
    <row r="10835" spans="1:4" x14ac:dyDescent="0.3">
      <c r="A10835" s="18" t="s">
        <v>100</v>
      </c>
      <c r="B10835" s="27">
        <v>23</v>
      </c>
      <c r="C10835" t="s">
        <v>1963</v>
      </c>
      <c r="D10835">
        <v>2016</v>
      </c>
    </row>
    <row r="10836" spans="1:4" x14ac:dyDescent="0.3">
      <c r="A10836" s="18" t="s">
        <v>100</v>
      </c>
      <c r="B10836" s="27">
        <v>23</v>
      </c>
      <c r="C10836" t="s">
        <v>1963</v>
      </c>
      <c r="D10836">
        <v>2016</v>
      </c>
    </row>
    <row r="10837" spans="1:4" x14ac:dyDescent="0.3">
      <c r="A10837" s="18" t="s">
        <v>100</v>
      </c>
      <c r="B10837" s="27">
        <v>23</v>
      </c>
      <c r="C10837" t="s">
        <v>1963</v>
      </c>
      <c r="D10837">
        <v>2016</v>
      </c>
    </row>
    <row r="10838" spans="1:4" x14ac:dyDescent="0.3">
      <c r="A10838" s="18" t="s">
        <v>100</v>
      </c>
      <c r="B10838" s="27">
        <v>23</v>
      </c>
      <c r="C10838" t="s">
        <v>1963</v>
      </c>
      <c r="D10838">
        <v>2016</v>
      </c>
    </row>
    <row r="10839" spans="1:4" x14ac:dyDescent="0.3">
      <c r="A10839" s="18" t="s">
        <v>100</v>
      </c>
      <c r="B10839" s="27">
        <v>23</v>
      </c>
      <c r="C10839" t="s">
        <v>1963</v>
      </c>
      <c r="D10839">
        <v>2016</v>
      </c>
    </row>
    <row r="10840" spans="1:4" x14ac:dyDescent="0.3">
      <c r="A10840" s="18" t="s">
        <v>100</v>
      </c>
      <c r="B10840" s="27">
        <v>23</v>
      </c>
      <c r="C10840" t="s">
        <v>1963</v>
      </c>
      <c r="D10840">
        <v>2016</v>
      </c>
    </row>
    <row r="10841" spans="1:4" x14ac:dyDescent="0.3">
      <c r="A10841" s="18" t="s">
        <v>100</v>
      </c>
      <c r="B10841" s="27">
        <v>23</v>
      </c>
      <c r="C10841" t="s">
        <v>1963</v>
      </c>
      <c r="D10841">
        <v>2016</v>
      </c>
    </row>
    <row r="10842" spans="1:4" x14ac:dyDescent="0.3">
      <c r="A10842" s="18" t="s">
        <v>100</v>
      </c>
      <c r="B10842" s="27">
        <v>23</v>
      </c>
      <c r="C10842" t="s">
        <v>1963</v>
      </c>
      <c r="D10842">
        <v>2016</v>
      </c>
    </row>
    <row r="10843" spans="1:4" x14ac:dyDescent="0.3">
      <c r="A10843" s="18" t="s">
        <v>100</v>
      </c>
      <c r="B10843" s="27">
        <v>23</v>
      </c>
      <c r="C10843" t="s">
        <v>1963</v>
      </c>
      <c r="D10843">
        <v>2016</v>
      </c>
    </row>
    <row r="10844" spans="1:4" x14ac:dyDescent="0.3">
      <c r="A10844" s="18" t="s">
        <v>100</v>
      </c>
      <c r="B10844" s="27">
        <v>23</v>
      </c>
      <c r="C10844" t="s">
        <v>1963</v>
      </c>
      <c r="D10844">
        <v>2016</v>
      </c>
    </row>
    <row r="10845" spans="1:4" x14ac:dyDescent="0.3">
      <c r="A10845" s="18" t="s">
        <v>100</v>
      </c>
      <c r="B10845" s="27">
        <v>23</v>
      </c>
      <c r="C10845" t="s">
        <v>1963</v>
      </c>
      <c r="D10845">
        <v>2016</v>
      </c>
    </row>
    <row r="10846" spans="1:4" x14ac:dyDescent="0.3">
      <c r="A10846" s="18" t="s">
        <v>100</v>
      </c>
      <c r="B10846" s="27">
        <v>23</v>
      </c>
      <c r="C10846" t="s">
        <v>1963</v>
      </c>
      <c r="D10846">
        <v>2016</v>
      </c>
    </row>
    <row r="10847" spans="1:4" x14ac:dyDescent="0.3">
      <c r="A10847" s="18" t="s">
        <v>100</v>
      </c>
      <c r="B10847" s="27">
        <v>23</v>
      </c>
      <c r="C10847" t="s">
        <v>1963</v>
      </c>
      <c r="D10847">
        <v>2016</v>
      </c>
    </row>
    <row r="10848" spans="1:4" x14ac:dyDescent="0.3">
      <c r="A10848" s="18" t="s">
        <v>100</v>
      </c>
      <c r="B10848" s="27">
        <v>23</v>
      </c>
      <c r="C10848" t="s">
        <v>1963</v>
      </c>
      <c r="D10848">
        <v>2016</v>
      </c>
    </row>
    <row r="10849" spans="1:4" x14ac:dyDescent="0.3">
      <c r="A10849" s="18" t="s">
        <v>100</v>
      </c>
      <c r="B10849" s="27">
        <v>23</v>
      </c>
      <c r="C10849" t="s">
        <v>1963</v>
      </c>
      <c r="D10849">
        <v>2016</v>
      </c>
    </row>
    <row r="10850" spans="1:4" x14ac:dyDescent="0.3">
      <c r="A10850" s="18" t="s">
        <v>100</v>
      </c>
      <c r="B10850" s="27">
        <v>23</v>
      </c>
      <c r="C10850" t="s">
        <v>1963</v>
      </c>
      <c r="D10850">
        <v>2016</v>
      </c>
    </row>
    <row r="10851" spans="1:4" x14ac:dyDescent="0.3">
      <c r="A10851" s="18" t="s">
        <v>100</v>
      </c>
      <c r="B10851" s="27">
        <v>23</v>
      </c>
      <c r="C10851" t="s">
        <v>1963</v>
      </c>
      <c r="D10851">
        <v>2016</v>
      </c>
    </row>
    <row r="10852" spans="1:4" x14ac:dyDescent="0.3">
      <c r="A10852" s="18" t="s">
        <v>100</v>
      </c>
      <c r="B10852" s="27">
        <v>23</v>
      </c>
      <c r="C10852" t="s">
        <v>1963</v>
      </c>
      <c r="D10852">
        <v>2016</v>
      </c>
    </row>
    <row r="10853" spans="1:4" x14ac:dyDescent="0.3">
      <c r="A10853" s="18" t="s">
        <v>100</v>
      </c>
      <c r="B10853" s="27">
        <v>23</v>
      </c>
      <c r="C10853" t="s">
        <v>1963</v>
      </c>
      <c r="D10853">
        <v>2016</v>
      </c>
    </row>
    <row r="10854" spans="1:4" x14ac:dyDescent="0.3">
      <c r="A10854" s="18" t="s">
        <v>100</v>
      </c>
      <c r="B10854" s="27">
        <v>23</v>
      </c>
      <c r="C10854" t="s">
        <v>1963</v>
      </c>
      <c r="D10854">
        <v>2016</v>
      </c>
    </row>
    <row r="10855" spans="1:4" x14ac:dyDescent="0.3">
      <c r="A10855" s="18" t="s">
        <v>100</v>
      </c>
      <c r="B10855" s="27">
        <v>23</v>
      </c>
      <c r="C10855" t="s">
        <v>1963</v>
      </c>
      <c r="D10855">
        <v>2016</v>
      </c>
    </row>
    <row r="10856" spans="1:4" x14ac:dyDescent="0.3">
      <c r="A10856" s="18" t="s">
        <v>100</v>
      </c>
      <c r="B10856" s="27">
        <v>23</v>
      </c>
      <c r="C10856" t="s">
        <v>1963</v>
      </c>
      <c r="D10856">
        <v>2016</v>
      </c>
    </row>
    <row r="10857" spans="1:4" x14ac:dyDescent="0.3">
      <c r="A10857" s="18" t="s">
        <v>100</v>
      </c>
      <c r="B10857" s="27">
        <v>23</v>
      </c>
      <c r="C10857" t="s">
        <v>1963</v>
      </c>
      <c r="D10857">
        <v>2016</v>
      </c>
    </row>
    <row r="10858" spans="1:4" x14ac:dyDescent="0.3">
      <c r="A10858" s="18" t="s">
        <v>100</v>
      </c>
      <c r="B10858" s="27">
        <v>23</v>
      </c>
      <c r="C10858" t="s">
        <v>1963</v>
      </c>
      <c r="D10858">
        <v>2016</v>
      </c>
    </row>
    <row r="10859" spans="1:4" x14ac:dyDescent="0.3">
      <c r="A10859" s="18" t="s">
        <v>100</v>
      </c>
      <c r="B10859" s="27">
        <v>23</v>
      </c>
      <c r="C10859" t="s">
        <v>1963</v>
      </c>
      <c r="D10859">
        <v>2016</v>
      </c>
    </row>
    <row r="10860" spans="1:4" x14ac:dyDescent="0.3">
      <c r="A10860" s="18" t="s">
        <v>100</v>
      </c>
      <c r="B10860" s="27">
        <v>23</v>
      </c>
      <c r="C10860" t="s">
        <v>1963</v>
      </c>
      <c r="D10860">
        <v>2016</v>
      </c>
    </row>
    <row r="10861" spans="1:4" x14ac:dyDescent="0.3">
      <c r="A10861" s="18" t="s">
        <v>100</v>
      </c>
      <c r="B10861" s="27">
        <v>23</v>
      </c>
      <c r="C10861" t="s">
        <v>1963</v>
      </c>
      <c r="D10861">
        <v>2016</v>
      </c>
    </row>
    <row r="10862" spans="1:4" x14ac:dyDescent="0.3">
      <c r="A10862" s="18" t="s">
        <v>100</v>
      </c>
      <c r="B10862" s="27">
        <v>23</v>
      </c>
      <c r="C10862" t="s">
        <v>1963</v>
      </c>
      <c r="D10862">
        <v>2016</v>
      </c>
    </row>
    <row r="10863" spans="1:4" x14ac:dyDescent="0.3">
      <c r="A10863" s="18" t="s">
        <v>100</v>
      </c>
      <c r="B10863" s="27">
        <v>23</v>
      </c>
      <c r="C10863" t="s">
        <v>1963</v>
      </c>
      <c r="D10863">
        <v>2016</v>
      </c>
    </row>
    <row r="10864" spans="1:4" x14ac:dyDescent="0.3">
      <c r="A10864" s="18" t="s">
        <v>100</v>
      </c>
      <c r="B10864" s="27">
        <v>23</v>
      </c>
      <c r="C10864" t="s">
        <v>1963</v>
      </c>
      <c r="D10864">
        <v>2016</v>
      </c>
    </row>
    <row r="10865" spans="1:4" x14ac:dyDescent="0.3">
      <c r="A10865" s="18" t="s">
        <v>100</v>
      </c>
      <c r="B10865" s="27">
        <v>23</v>
      </c>
      <c r="C10865" t="s">
        <v>1963</v>
      </c>
      <c r="D10865">
        <v>2016</v>
      </c>
    </row>
    <row r="10866" spans="1:4" x14ac:dyDescent="0.3">
      <c r="A10866" s="18" t="s">
        <v>100</v>
      </c>
      <c r="B10866" s="27">
        <v>23</v>
      </c>
      <c r="C10866" t="s">
        <v>1963</v>
      </c>
      <c r="D10866">
        <v>2016</v>
      </c>
    </row>
    <row r="10867" spans="1:4" x14ac:dyDescent="0.3">
      <c r="A10867" s="18" t="s">
        <v>100</v>
      </c>
      <c r="B10867" s="27">
        <v>23</v>
      </c>
      <c r="C10867" t="s">
        <v>1963</v>
      </c>
      <c r="D10867">
        <v>2016</v>
      </c>
    </row>
    <row r="10868" spans="1:4" x14ac:dyDescent="0.3">
      <c r="A10868" s="18" t="s">
        <v>100</v>
      </c>
      <c r="B10868" s="27">
        <v>23</v>
      </c>
      <c r="C10868" t="s">
        <v>1963</v>
      </c>
      <c r="D10868">
        <v>2016</v>
      </c>
    </row>
    <row r="10869" spans="1:4" x14ac:dyDescent="0.3">
      <c r="A10869" s="18" t="s">
        <v>100</v>
      </c>
      <c r="B10869" s="27">
        <v>23</v>
      </c>
      <c r="C10869" t="s">
        <v>1963</v>
      </c>
      <c r="D10869">
        <v>2016</v>
      </c>
    </row>
    <row r="10870" spans="1:4" x14ac:dyDescent="0.3">
      <c r="A10870" s="18" t="s">
        <v>100</v>
      </c>
      <c r="B10870" s="27">
        <v>23</v>
      </c>
      <c r="C10870" t="s">
        <v>1963</v>
      </c>
      <c r="D10870">
        <v>2016</v>
      </c>
    </row>
    <row r="10871" spans="1:4" x14ac:dyDescent="0.3">
      <c r="A10871" s="18" t="s">
        <v>100</v>
      </c>
      <c r="B10871" s="27">
        <v>23</v>
      </c>
      <c r="C10871" t="s">
        <v>1963</v>
      </c>
      <c r="D10871">
        <v>2016</v>
      </c>
    </row>
    <row r="10872" spans="1:4" x14ac:dyDescent="0.3">
      <c r="A10872" s="18" t="s">
        <v>100</v>
      </c>
      <c r="B10872" s="27">
        <v>23</v>
      </c>
      <c r="C10872" t="s">
        <v>1963</v>
      </c>
      <c r="D10872">
        <v>2016</v>
      </c>
    </row>
    <row r="10873" spans="1:4" x14ac:dyDescent="0.3">
      <c r="A10873" s="18" t="s">
        <v>100</v>
      </c>
      <c r="B10873" s="27">
        <v>23</v>
      </c>
      <c r="C10873" t="s">
        <v>1963</v>
      </c>
      <c r="D10873">
        <v>2016</v>
      </c>
    </row>
    <row r="10874" spans="1:4" x14ac:dyDescent="0.3">
      <c r="A10874" s="18" t="s">
        <v>100</v>
      </c>
      <c r="B10874" s="27">
        <v>23</v>
      </c>
      <c r="C10874" t="s">
        <v>1963</v>
      </c>
      <c r="D10874">
        <v>2016</v>
      </c>
    </row>
    <row r="10875" spans="1:4" x14ac:dyDescent="0.3">
      <c r="A10875" s="18" t="s">
        <v>100</v>
      </c>
      <c r="B10875" s="27">
        <v>23</v>
      </c>
      <c r="C10875" t="s">
        <v>1963</v>
      </c>
      <c r="D10875">
        <v>2016</v>
      </c>
    </row>
    <row r="10876" spans="1:4" x14ac:dyDescent="0.3">
      <c r="A10876" s="18" t="s">
        <v>100</v>
      </c>
      <c r="B10876" s="27">
        <v>23</v>
      </c>
      <c r="C10876" t="s">
        <v>1963</v>
      </c>
      <c r="D10876">
        <v>2016</v>
      </c>
    </row>
    <row r="10877" spans="1:4" x14ac:dyDescent="0.3">
      <c r="A10877" s="18" t="s">
        <v>100</v>
      </c>
      <c r="B10877" s="27">
        <v>23</v>
      </c>
      <c r="C10877" t="s">
        <v>1963</v>
      </c>
      <c r="D10877">
        <v>2016</v>
      </c>
    </row>
    <row r="10878" spans="1:4" x14ac:dyDescent="0.3">
      <c r="A10878" s="18" t="s">
        <v>100</v>
      </c>
      <c r="B10878" s="27">
        <v>23</v>
      </c>
      <c r="C10878" t="s">
        <v>1963</v>
      </c>
      <c r="D10878">
        <v>2016</v>
      </c>
    </row>
    <row r="10879" spans="1:4" x14ac:dyDescent="0.3">
      <c r="A10879" s="18" t="s">
        <v>100</v>
      </c>
      <c r="B10879" s="27">
        <v>23</v>
      </c>
      <c r="C10879" t="s">
        <v>1963</v>
      </c>
      <c r="D10879">
        <v>2016</v>
      </c>
    </row>
    <row r="10880" spans="1:4" x14ac:dyDescent="0.3">
      <c r="A10880" s="18" t="s">
        <v>100</v>
      </c>
      <c r="B10880" s="27">
        <v>23</v>
      </c>
      <c r="C10880" t="s">
        <v>1963</v>
      </c>
      <c r="D10880">
        <v>2016</v>
      </c>
    </row>
    <row r="10881" spans="1:4" x14ac:dyDescent="0.3">
      <c r="A10881" s="18" t="s">
        <v>100</v>
      </c>
      <c r="B10881" s="27">
        <v>23</v>
      </c>
      <c r="C10881" t="s">
        <v>1963</v>
      </c>
      <c r="D10881">
        <v>2016</v>
      </c>
    </row>
    <row r="10882" spans="1:4" x14ac:dyDescent="0.3">
      <c r="A10882" s="18" t="s">
        <v>100</v>
      </c>
      <c r="B10882" s="27">
        <v>23</v>
      </c>
      <c r="C10882" t="s">
        <v>1963</v>
      </c>
      <c r="D10882">
        <v>2016</v>
      </c>
    </row>
    <row r="10883" spans="1:4" x14ac:dyDescent="0.3">
      <c r="A10883" s="18" t="s">
        <v>100</v>
      </c>
      <c r="B10883" s="27">
        <v>23</v>
      </c>
      <c r="C10883" t="s">
        <v>1963</v>
      </c>
      <c r="D10883">
        <v>2016</v>
      </c>
    </row>
    <row r="10884" spans="1:4" x14ac:dyDescent="0.3">
      <c r="A10884" s="18" t="s">
        <v>100</v>
      </c>
      <c r="B10884" s="27">
        <v>23</v>
      </c>
      <c r="C10884" t="s">
        <v>1963</v>
      </c>
      <c r="D10884">
        <v>2016</v>
      </c>
    </row>
    <row r="10885" spans="1:4" x14ac:dyDescent="0.3">
      <c r="A10885" s="18" t="s">
        <v>100</v>
      </c>
      <c r="B10885" s="27">
        <v>23</v>
      </c>
      <c r="C10885" t="s">
        <v>1963</v>
      </c>
      <c r="D10885">
        <v>2016</v>
      </c>
    </row>
    <row r="10886" spans="1:4" x14ac:dyDescent="0.3">
      <c r="A10886" s="18" t="s">
        <v>100</v>
      </c>
      <c r="B10886" s="27">
        <v>23</v>
      </c>
      <c r="C10886" t="s">
        <v>1963</v>
      </c>
      <c r="D10886">
        <v>2016</v>
      </c>
    </row>
    <row r="10887" spans="1:4" x14ac:dyDescent="0.3">
      <c r="A10887" s="18" t="s">
        <v>100</v>
      </c>
      <c r="B10887" s="27">
        <v>23</v>
      </c>
      <c r="C10887" t="s">
        <v>1963</v>
      </c>
      <c r="D10887">
        <v>2016</v>
      </c>
    </row>
    <row r="10888" spans="1:4" x14ac:dyDescent="0.3">
      <c r="A10888" s="18" t="s">
        <v>100</v>
      </c>
      <c r="B10888" s="27">
        <v>23</v>
      </c>
      <c r="C10888" t="s">
        <v>1963</v>
      </c>
      <c r="D10888">
        <v>2016</v>
      </c>
    </row>
    <row r="10889" spans="1:4" x14ac:dyDescent="0.3">
      <c r="A10889" s="18" t="s">
        <v>100</v>
      </c>
      <c r="B10889" s="27">
        <v>23</v>
      </c>
      <c r="C10889" t="s">
        <v>1963</v>
      </c>
      <c r="D10889">
        <v>2016</v>
      </c>
    </row>
    <row r="10890" spans="1:4" x14ac:dyDescent="0.3">
      <c r="A10890" s="18" t="s">
        <v>100</v>
      </c>
      <c r="B10890" s="27">
        <v>23</v>
      </c>
      <c r="C10890" t="s">
        <v>1963</v>
      </c>
      <c r="D10890">
        <v>2016</v>
      </c>
    </row>
    <row r="10891" spans="1:4" x14ac:dyDescent="0.3">
      <c r="A10891" s="18" t="s">
        <v>100</v>
      </c>
      <c r="B10891" s="27">
        <v>23</v>
      </c>
      <c r="C10891" t="s">
        <v>1963</v>
      </c>
      <c r="D10891">
        <v>2016</v>
      </c>
    </row>
    <row r="10892" spans="1:4" x14ac:dyDescent="0.3">
      <c r="A10892" s="18" t="s">
        <v>100</v>
      </c>
      <c r="B10892" s="27">
        <v>23</v>
      </c>
      <c r="C10892" t="s">
        <v>1963</v>
      </c>
      <c r="D10892">
        <v>2016</v>
      </c>
    </row>
    <row r="10893" spans="1:4" x14ac:dyDescent="0.3">
      <c r="A10893" s="18" t="s">
        <v>100</v>
      </c>
      <c r="B10893" s="27">
        <v>23</v>
      </c>
      <c r="C10893" t="s">
        <v>1963</v>
      </c>
      <c r="D10893">
        <v>2016</v>
      </c>
    </row>
    <row r="10894" spans="1:4" x14ac:dyDescent="0.3">
      <c r="A10894" s="18" t="s">
        <v>100</v>
      </c>
      <c r="B10894" s="27">
        <v>23</v>
      </c>
      <c r="C10894" t="s">
        <v>1963</v>
      </c>
      <c r="D10894">
        <v>2016</v>
      </c>
    </row>
    <row r="10895" spans="1:4" x14ac:dyDescent="0.3">
      <c r="A10895" s="18" t="s">
        <v>100</v>
      </c>
      <c r="B10895" s="27">
        <v>23</v>
      </c>
      <c r="C10895" t="s">
        <v>1963</v>
      </c>
      <c r="D10895">
        <v>2016</v>
      </c>
    </row>
    <row r="10896" spans="1:4" x14ac:dyDescent="0.3">
      <c r="A10896" s="18" t="s">
        <v>100</v>
      </c>
      <c r="B10896" s="27">
        <v>23</v>
      </c>
      <c r="C10896" t="s">
        <v>1963</v>
      </c>
      <c r="D10896">
        <v>2016</v>
      </c>
    </row>
    <row r="10897" spans="1:4" x14ac:dyDescent="0.3">
      <c r="A10897" s="18" t="s">
        <v>100</v>
      </c>
      <c r="B10897" s="27">
        <v>23</v>
      </c>
      <c r="C10897" t="s">
        <v>1963</v>
      </c>
      <c r="D10897">
        <v>2016</v>
      </c>
    </row>
    <row r="10898" spans="1:4" x14ac:dyDescent="0.3">
      <c r="A10898" s="18" t="s">
        <v>100</v>
      </c>
      <c r="B10898" s="27">
        <v>23</v>
      </c>
      <c r="C10898" t="s">
        <v>1963</v>
      </c>
      <c r="D10898">
        <v>2016</v>
      </c>
    </row>
    <row r="10899" spans="1:4" x14ac:dyDescent="0.3">
      <c r="A10899" s="18" t="s">
        <v>100</v>
      </c>
      <c r="B10899" s="27">
        <v>23</v>
      </c>
      <c r="C10899" t="s">
        <v>1963</v>
      </c>
      <c r="D10899">
        <v>2016</v>
      </c>
    </row>
    <row r="10900" spans="1:4" x14ac:dyDescent="0.3">
      <c r="A10900" s="18" t="s">
        <v>100</v>
      </c>
      <c r="B10900" s="27">
        <v>23</v>
      </c>
      <c r="C10900" t="s">
        <v>1963</v>
      </c>
      <c r="D10900">
        <v>2016</v>
      </c>
    </row>
    <row r="10901" spans="1:4" x14ac:dyDescent="0.3">
      <c r="A10901" s="18" t="s">
        <v>100</v>
      </c>
      <c r="B10901" s="27">
        <v>23</v>
      </c>
      <c r="C10901" t="s">
        <v>1963</v>
      </c>
      <c r="D10901">
        <v>2016</v>
      </c>
    </row>
    <row r="10902" spans="1:4" x14ac:dyDescent="0.3">
      <c r="A10902" s="18" t="s">
        <v>100</v>
      </c>
      <c r="B10902" s="27">
        <v>23</v>
      </c>
      <c r="C10902" t="s">
        <v>1963</v>
      </c>
      <c r="D10902">
        <v>2016</v>
      </c>
    </row>
    <row r="10903" spans="1:4" x14ac:dyDescent="0.3">
      <c r="A10903" s="18" t="s">
        <v>100</v>
      </c>
      <c r="B10903" s="27">
        <v>23</v>
      </c>
      <c r="C10903" t="s">
        <v>1963</v>
      </c>
      <c r="D10903">
        <v>2016</v>
      </c>
    </row>
    <row r="10904" spans="1:4" x14ac:dyDescent="0.3">
      <c r="A10904" s="18" t="s">
        <v>100</v>
      </c>
      <c r="B10904" s="27">
        <v>23</v>
      </c>
      <c r="C10904" t="s">
        <v>1963</v>
      </c>
      <c r="D10904">
        <v>2016</v>
      </c>
    </row>
    <row r="10905" spans="1:4" x14ac:dyDescent="0.3">
      <c r="A10905" s="18" t="s">
        <v>100</v>
      </c>
      <c r="B10905" s="27">
        <v>23</v>
      </c>
      <c r="C10905" t="s">
        <v>1963</v>
      </c>
      <c r="D10905">
        <v>2016</v>
      </c>
    </row>
    <row r="10906" spans="1:4" x14ac:dyDescent="0.3">
      <c r="A10906" s="18" t="s">
        <v>100</v>
      </c>
      <c r="B10906" s="27">
        <v>23</v>
      </c>
      <c r="C10906" t="s">
        <v>1963</v>
      </c>
      <c r="D10906">
        <v>2016</v>
      </c>
    </row>
    <row r="10907" spans="1:4" x14ac:dyDescent="0.3">
      <c r="A10907" s="18" t="s">
        <v>100</v>
      </c>
      <c r="B10907" s="27">
        <v>23</v>
      </c>
      <c r="C10907" t="s">
        <v>1963</v>
      </c>
      <c r="D10907">
        <v>2016</v>
      </c>
    </row>
    <row r="10908" spans="1:4" x14ac:dyDescent="0.3">
      <c r="A10908" s="18" t="s">
        <v>100</v>
      </c>
      <c r="B10908" s="27">
        <v>23</v>
      </c>
      <c r="C10908" t="s">
        <v>1963</v>
      </c>
      <c r="D10908">
        <v>2016</v>
      </c>
    </row>
    <row r="10909" spans="1:4" x14ac:dyDescent="0.3">
      <c r="A10909" s="18" t="s">
        <v>100</v>
      </c>
      <c r="B10909" s="27">
        <v>23</v>
      </c>
      <c r="C10909" t="s">
        <v>1963</v>
      </c>
      <c r="D10909">
        <v>2016</v>
      </c>
    </row>
    <row r="10910" spans="1:4" x14ac:dyDescent="0.3">
      <c r="A10910" s="18" t="s">
        <v>100</v>
      </c>
      <c r="B10910" s="27">
        <v>23</v>
      </c>
      <c r="C10910" t="s">
        <v>1963</v>
      </c>
      <c r="D10910">
        <v>2016</v>
      </c>
    </row>
    <row r="10911" spans="1:4" x14ac:dyDescent="0.3">
      <c r="A10911" s="18" t="s">
        <v>100</v>
      </c>
      <c r="B10911" s="27">
        <v>23</v>
      </c>
      <c r="C10911" t="s">
        <v>1963</v>
      </c>
      <c r="D10911">
        <v>2016</v>
      </c>
    </row>
    <row r="10912" spans="1:4" x14ac:dyDescent="0.3">
      <c r="A10912" s="18" t="s">
        <v>100</v>
      </c>
      <c r="B10912" s="27">
        <v>23</v>
      </c>
      <c r="C10912" t="s">
        <v>1963</v>
      </c>
      <c r="D10912">
        <v>2016</v>
      </c>
    </row>
    <row r="10913" spans="1:4" x14ac:dyDescent="0.3">
      <c r="A10913" s="18" t="s">
        <v>100</v>
      </c>
      <c r="B10913" s="27">
        <v>23</v>
      </c>
      <c r="C10913" t="s">
        <v>1963</v>
      </c>
      <c r="D10913">
        <v>2016</v>
      </c>
    </row>
    <row r="10914" spans="1:4" x14ac:dyDescent="0.3">
      <c r="A10914" s="18" t="s">
        <v>100</v>
      </c>
      <c r="B10914" s="27">
        <v>23</v>
      </c>
      <c r="C10914" t="s">
        <v>1963</v>
      </c>
      <c r="D10914">
        <v>2016</v>
      </c>
    </row>
    <row r="10915" spans="1:4" x14ac:dyDescent="0.3">
      <c r="A10915" s="18" t="s">
        <v>100</v>
      </c>
      <c r="B10915" s="27">
        <v>23</v>
      </c>
      <c r="C10915" t="s">
        <v>1963</v>
      </c>
      <c r="D10915">
        <v>2016</v>
      </c>
    </row>
    <row r="10916" spans="1:4" x14ac:dyDescent="0.3">
      <c r="A10916" s="18" t="s">
        <v>100</v>
      </c>
      <c r="B10916" s="27">
        <v>23</v>
      </c>
      <c r="C10916" t="s">
        <v>1963</v>
      </c>
      <c r="D10916">
        <v>2016</v>
      </c>
    </row>
    <row r="10917" spans="1:4" x14ac:dyDescent="0.3">
      <c r="A10917" s="18" t="s">
        <v>100</v>
      </c>
      <c r="B10917" s="27">
        <v>23</v>
      </c>
      <c r="C10917" t="s">
        <v>1963</v>
      </c>
      <c r="D10917">
        <v>2016</v>
      </c>
    </row>
    <row r="10918" spans="1:4" x14ac:dyDescent="0.3">
      <c r="A10918" s="18" t="s">
        <v>100</v>
      </c>
      <c r="B10918" s="27">
        <v>23</v>
      </c>
      <c r="C10918" t="s">
        <v>1963</v>
      </c>
      <c r="D10918">
        <v>2016</v>
      </c>
    </row>
    <row r="10919" spans="1:4" x14ac:dyDescent="0.3">
      <c r="A10919" s="18" t="s">
        <v>100</v>
      </c>
      <c r="B10919" s="27">
        <v>23</v>
      </c>
      <c r="C10919" t="s">
        <v>1963</v>
      </c>
      <c r="D10919">
        <v>2016</v>
      </c>
    </row>
    <row r="10920" spans="1:4" x14ac:dyDescent="0.3">
      <c r="A10920" s="18" t="s">
        <v>100</v>
      </c>
      <c r="B10920" s="27">
        <v>23</v>
      </c>
      <c r="C10920" t="s">
        <v>1963</v>
      </c>
      <c r="D10920">
        <v>2016</v>
      </c>
    </row>
    <row r="10921" spans="1:4" x14ac:dyDescent="0.3">
      <c r="A10921" s="18" t="s">
        <v>100</v>
      </c>
      <c r="B10921" s="27">
        <v>23</v>
      </c>
      <c r="C10921" t="s">
        <v>1963</v>
      </c>
      <c r="D10921">
        <v>2016</v>
      </c>
    </row>
    <row r="10922" spans="1:4" x14ac:dyDescent="0.3">
      <c r="A10922" s="18" t="s">
        <v>100</v>
      </c>
      <c r="B10922" s="27">
        <v>23</v>
      </c>
      <c r="C10922" t="s">
        <v>1963</v>
      </c>
      <c r="D10922">
        <v>2016</v>
      </c>
    </row>
    <row r="10923" spans="1:4" x14ac:dyDescent="0.3">
      <c r="A10923" s="18" t="s">
        <v>100</v>
      </c>
      <c r="B10923" s="27">
        <v>23</v>
      </c>
      <c r="C10923" t="s">
        <v>1963</v>
      </c>
      <c r="D10923">
        <v>2016</v>
      </c>
    </row>
    <row r="10924" spans="1:4" x14ac:dyDescent="0.3">
      <c r="A10924" s="18" t="s">
        <v>100</v>
      </c>
      <c r="B10924" s="27">
        <v>23</v>
      </c>
      <c r="C10924" t="s">
        <v>1963</v>
      </c>
      <c r="D10924">
        <v>2016</v>
      </c>
    </row>
    <row r="10925" spans="1:4" x14ac:dyDescent="0.3">
      <c r="A10925" s="18" t="s">
        <v>100</v>
      </c>
      <c r="B10925" s="27">
        <v>23</v>
      </c>
      <c r="C10925" t="s">
        <v>1963</v>
      </c>
      <c r="D10925">
        <v>2016</v>
      </c>
    </row>
    <row r="10926" spans="1:4" x14ac:dyDescent="0.3">
      <c r="A10926" s="18" t="s">
        <v>100</v>
      </c>
      <c r="B10926" s="27">
        <v>23</v>
      </c>
      <c r="C10926" t="s">
        <v>1963</v>
      </c>
      <c r="D10926">
        <v>2016</v>
      </c>
    </row>
    <row r="10927" spans="1:4" x14ac:dyDescent="0.3">
      <c r="A10927" s="18" t="s">
        <v>100</v>
      </c>
      <c r="B10927" s="27">
        <v>23</v>
      </c>
      <c r="C10927" t="s">
        <v>1963</v>
      </c>
      <c r="D10927">
        <v>2016</v>
      </c>
    </row>
    <row r="10928" spans="1:4" x14ac:dyDescent="0.3">
      <c r="A10928" s="18" t="s">
        <v>100</v>
      </c>
      <c r="B10928" s="27">
        <v>23</v>
      </c>
      <c r="C10928" t="s">
        <v>1963</v>
      </c>
      <c r="D10928">
        <v>2016</v>
      </c>
    </row>
    <row r="10929" spans="1:4" x14ac:dyDescent="0.3">
      <c r="A10929" s="18" t="s">
        <v>100</v>
      </c>
      <c r="B10929" s="27">
        <v>23</v>
      </c>
      <c r="C10929" t="s">
        <v>1963</v>
      </c>
      <c r="D10929">
        <v>2016</v>
      </c>
    </row>
    <row r="10930" spans="1:4" x14ac:dyDescent="0.3">
      <c r="A10930" s="18" t="s">
        <v>100</v>
      </c>
      <c r="B10930" s="27">
        <v>23</v>
      </c>
      <c r="C10930" t="s">
        <v>1963</v>
      </c>
      <c r="D10930">
        <v>2016</v>
      </c>
    </row>
    <row r="10931" spans="1:4" x14ac:dyDescent="0.3">
      <c r="A10931" s="18" t="s">
        <v>100</v>
      </c>
      <c r="B10931" s="27">
        <v>23</v>
      </c>
      <c r="C10931" t="s">
        <v>1963</v>
      </c>
      <c r="D10931">
        <v>2016</v>
      </c>
    </row>
    <row r="10932" spans="1:4" x14ac:dyDescent="0.3">
      <c r="A10932" s="18" t="s">
        <v>100</v>
      </c>
      <c r="B10932" s="27">
        <v>23</v>
      </c>
      <c r="C10932" t="s">
        <v>1963</v>
      </c>
      <c r="D10932">
        <v>2016</v>
      </c>
    </row>
    <row r="10933" spans="1:4" x14ac:dyDescent="0.3">
      <c r="A10933" s="18" t="s">
        <v>100</v>
      </c>
      <c r="B10933" s="27">
        <v>23</v>
      </c>
      <c r="C10933" t="s">
        <v>1963</v>
      </c>
      <c r="D10933">
        <v>2016</v>
      </c>
    </row>
    <row r="10934" spans="1:4" x14ac:dyDescent="0.3">
      <c r="A10934" s="18" t="s">
        <v>100</v>
      </c>
      <c r="B10934" s="27">
        <v>23</v>
      </c>
      <c r="C10934" t="s">
        <v>1963</v>
      </c>
      <c r="D10934">
        <v>2016</v>
      </c>
    </row>
    <row r="10935" spans="1:4" x14ac:dyDescent="0.3">
      <c r="A10935" s="18" t="s">
        <v>100</v>
      </c>
      <c r="B10935" s="27">
        <v>23</v>
      </c>
      <c r="C10935" t="s">
        <v>1963</v>
      </c>
      <c r="D10935">
        <v>2016</v>
      </c>
    </row>
    <row r="10936" spans="1:4" x14ac:dyDescent="0.3">
      <c r="A10936" s="18" t="s">
        <v>100</v>
      </c>
      <c r="B10936" s="27">
        <v>23</v>
      </c>
      <c r="C10936" t="s">
        <v>1963</v>
      </c>
      <c r="D10936">
        <v>2016</v>
      </c>
    </row>
    <row r="10937" spans="1:4" x14ac:dyDescent="0.3">
      <c r="A10937" s="18" t="s">
        <v>100</v>
      </c>
      <c r="B10937" s="27">
        <v>23</v>
      </c>
      <c r="C10937" t="s">
        <v>1963</v>
      </c>
      <c r="D10937">
        <v>2016</v>
      </c>
    </row>
    <row r="10938" spans="1:4" x14ac:dyDescent="0.3">
      <c r="A10938" s="18" t="s">
        <v>100</v>
      </c>
      <c r="B10938" s="27">
        <v>23</v>
      </c>
      <c r="C10938" t="s">
        <v>1963</v>
      </c>
      <c r="D10938">
        <v>2016</v>
      </c>
    </row>
    <row r="10939" spans="1:4" x14ac:dyDescent="0.3">
      <c r="A10939" s="18" t="s">
        <v>100</v>
      </c>
      <c r="B10939" s="27">
        <v>23</v>
      </c>
      <c r="C10939" t="s">
        <v>1963</v>
      </c>
      <c r="D10939">
        <v>2016</v>
      </c>
    </row>
    <row r="10940" spans="1:4" x14ac:dyDescent="0.3">
      <c r="A10940" s="18" t="s">
        <v>100</v>
      </c>
      <c r="B10940" s="27">
        <v>23</v>
      </c>
      <c r="C10940" t="s">
        <v>1963</v>
      </c>
      <c r="D10940">
        <v>2016</v>
      </c>
    </row>
    <row r="10941" spans="1:4" x14ac:dyDescent="0.3">
      <c r="A10941" s="18" t="s">
        <v>100</v>
      </c>
      <c r="B10941" s="27">
        <v>23</v>
      </c>
      <c r="C10941" t="s">
        <v>1963</v>
      </c>
      <c r="D10941">
        <v>2016</v>
      </c>
    </row>
    <row r="10942" spans="1:4" x14ac:dyDescent="0.3">
      <c r="A10942" s="18" t="s">
        <v>100</v>
      </c>
      <c r="B10942" s="27">
        <v>23</v>
      </c>
      <c r="C10942" t="s">
        <v>1963</v>
      </c>
      <c r="D10942">
        <v>2016</v>
      </c>
    </row>
    <row r="10943" spans="1:4" x14ac:dyDescent="0.3">
      <c r="A10943" s="18" t="s">
        <v>100</v>
      </c>
      <c r="B10943" s="27">
        <v>23</v>
      </c>
      <c r="C10943" t="s">
        <v>1963</v>
      </c>
      <c r="D10943">
        <v>2016</v>
      </c>
    </row>
    <row r="10944" spans="1:4" x14ac:dyDescent="0.3">
      <c r="A10944" s="18" t="s">
        <v>100</v>
      </c>
      <c r="B10944" s="27">
        <v>23</v>
      </c>
      <c r="C10944" t="s">
        <v>1963</v>
      </c>
      <c r="D10944">
        <v>2016</v>
      </c>
    </row>
    <row r="10945" spans="1:4" x14ac:dyDescent="0.3">
      <c r="A10945" s="18" t="s">
        <v>100</v>
      </c>
      <c r="B10945" s="27">
        <v>23</v>
      </c>
      <c r="C10945" t="s">
        <v>1963</v>
      </c>
      <c r="D10945">
        <v>2016</v>
      </c>
    </row>
    <row r="10946" spans="1:4" x14ac:dyDescent="0.3">
      <c r="A10946" s="18" t="s">
        <v>100</v>
      </c>
      <c r="B10946" s="27">
        <v>23</v>
      </c>
      <c r="C10946" t="s">
        <v>1963</v>
      </c>
      <c r="D10946">
        <v>2016</v>
      </c>
    </row>
    <row r="10947" spans="1:4" x14ac:dyDescent="0.3">
      <c r="A10947" s="18" t="s">
        <v>100</v>
      </c>
      <c r="B10947" s="27">
        <v>23</v>
      </c>
      <c r="C10947" t="s">
        <v>1963</v>
      </c>
      <c r="D10947">
        <v>2016</v>
      </c>
    </row>
    <row r="10948" spans="1:4" x14ac:dyDescent="0.3">
      <c r="A10948" s="18" t="s">
        <v>100</v>
      </c>
      <c r="B10948" s="27">
        <v>23</v>
      </c>
      <c r="C10948" t="s">
        <v>1963</v>
      </c>
      <c r="D10948">
        <v>2016</v>
      </c>
    </row>
    <row r="10949" spans="1:4" x14ac:dyDescent="0.3">
      <c r="A10949" s="18" t="s">
        <v>100</v>
      </c>
      <c r="B10949" s="27">
        <v>23</v>
      </c>
      <c r="C10949" t="s">
        <v>1963</v>
      </c>
      <c r="D10949">
        <v>2016</v>
      </c>
    </row>
    <row r="10950" spans="1:4" x14ac:dyDescent="0.3">
      <c r="A10950" s="18" t="s">
        <v>100</v>
      </c>
      <c r="B10950" s="27">
        <v>23</v>
      </c>
      <c r="C10950" t="s">
        <v>1963</v>
      </c>
      <c r="D10950">
        <v>2016</v>
      </c>
    </row>
    <row r="10951" spans="1:4" x14ac:dyDescent="0.3">
      <c r="A10951" s="18" t="s">
        <v>100</v>
      </c>
      <c r="B10951" s="27">
        <v>23</v>
      </c>
      <c r="C10951" t="s">
        <v>1963</v>
      </c>
      <c r="D10951">
        <v>2016</v>
      </c>
    </row>
    <row r="10952" spans="1:4" x14ac:dyDescent="0.3">
      <c r="A10952" s="18" t="s">
        <v>100</v>
      </c>
      <c r="B10952" s="27">
        <v>23</v>
      </c>
      <c r="C10952" t="s">
        <v>1963</v>
      </c>
      <c r="D10952">
        <v>2016</v>
      </c>
    </row>
    <row r="10953" spans="1:4" x14ac:dyDescent="0.3">
      <c r="A10953" s="18" t="s">
        <v>100</v>
      </c>
      <c r="B10953" s="27">
        <v>23</v>
      </c>
      <c r="C10953" t="s">
        <v>1963</v>
      </c>
      <c r="D10953">
        <v>2016</v>
      </c>
    </row>
    <row r="10954" spans="1:4" x14ac:dyDescent="0.3">
      <c r="A10954" s="18" t="s">
        <v>100</v>
      </c>
      <c r="B10954" s="27">
        <v>23</v>
      </c>
      <c r="C10954" t="s">
        <v>1963</v>
      </c>
      <c r="D10954">
        <v>2016</v>
      </c>
    </row>
    <row r="10955" spans="1:4" x14ac:dyDescent="0.3">
      <c r="A10955" s="18" t="s">
        <v>100</v>
      </c>
      <c r="B10955" s="27">
        <v>23</v>
      </c>
      <c r="C10955" t="s">
        <v>1963</v>
      </c>
      <c r="D10955">
        <v>2016</v>
      </c>
    </row>
    <row r="10956" spans="1:4" x14ac:dyDescent="0.3">
      <c r="A10956" s="18" t="s">
        <v>100</v>
      </c>
      <c r="B10956" s="27">
        <v>23</v>
      </c>
      <c r="C10956" t="s">
        <v>1963</v>
      </c>
      <c r="D10956">
        <v>2016</v>
      </c>
    </row>
    <row r="10957" spans="1:4" x14ac:dyDescent="0.3">
      <c r="A10957" s="18" t="s">
        <v>98</v>
      </c>
      <c r="B10957" s="27">
        <v>17</v>
      </c>
      <c r="C10957" t="s">
        <v>1963</v>
      </c>
      <c r="D10957">
        <v>2016</v>
      </c>
    </row>
    <row r="10958" spans="1:4" x14ac:dyDescent="0.3">
      <c r="A10958" s="18" t="s">
        <v>98</v>
      </c>
      <c r="B10958" s="27">
        <v>17</v>
      </c>
      <c r="C10958" t="s">
        <v>1963</v>
      </c>
      <c r="D10958">
        <v>2016</v>
      </c>
    </row>
    <row r="10959" spans="1:4" x14ac:dyDescent="0.3">
      <c r="A10959" s="18" t="s">
        <v>98</v>
      </c>
      <c r="B10959" s="27">
        <v>17</v>
      </c>
      <c r="C10959" t="s">
        <v>1963</v>
      </c>
      <c r="D10959">
        <v>2016</v>
      </c>
    </row>
    <row r="10960" spans="1:4" x14ac:dyDescent="0.3">
      <c r="A10960" s="18" t="s">
        <v>98</v>
      </c>
      <c r="B10960" s="27">
        <v>17</v>
      </c>
      <c r="C10960" t="s">
        <v>1963</v>
      </c>
      <c r="D10960">
        <v>2016</v>
      </c>
    </row>
    <row r="10961" spans="1:4" x14ac:dyDescent="0.3">
      <c r="A10961" s="18" t="s">
        <v>98</v>
      </c>
      <c r="B10961" s="27">
        <v>17</v>
      </c>
      <c r="C10961" t="s">
        <v>1963</v>
      </c>
      <c r="D10961">
        <v>2016</v>
      </c>
    </row>
    <row r="10962" spans="1:4" x14ac:dyDescent="0.3">
      <c r="A10962" s="18" t="s">
        <v>98</v>
      </c>
      <c r="B10962" s="27">
        <v>17</v>
      </c>
      <c r="C10962" t="s">
        <v>1963</v>
      </c>
      <c r="D10962">
        <v>2016</v>
      </c>
    </row>
    <row r="10963" spans="1:4" x14ac:dyDescent="0.3">
      <c r="A10963" s="18" t="s">
        <v>98</v>
      </c>
      <c r="B10963" s="27">
        <v>17</v>
      </c>
      <c r="C10963" t="s">
        <v>1963</v>
      </c>
      <c r="D10963">
        <v>2016</v>
      </c>
    </row>
    <row r="10964" spans="1:4" x14ac:dyDescent="0.3">
      <c r="A10964" s="18" t="s">
        <v>98</v>
      </c>
      <c r="B10964" s="27">
        <v>17</v>
      </c>
      <c r="C10964" t="s">
        <v>1963</v>
      </c>
      <c r="D10964">
        <v>2016</v>
      </c>
    </row>
    <row r="10965" spans="1:4" x14ac:dyDescent="0.3">
      <c r="A10965" s="18" t="s">
        <v>98</v>
      </c>
      <c r="B10965" s="27">
        <v>17</v>
      </c>
      <c r="C10965" t="s">
        <v>1963</v>
      </c>
      <c r="D10965">
        <v>2016</v>
      </c>
    </row>
    <row r="10966" spans="1:4" x14ac:dyDescent="0.3">
      <c r="A10966" s="18" t="s">
        <v>98</v>
      </c>
      <c r="B10966" s="27">
        <v>17</v>
      </c>
      <c r="C10966" t="s">
        <v>1963</v>
      </c>
      <c r="D10966">
        <v>2016</v>
      </c>
    </row>
    <row r="10967" spans="1:4" x14ac:dyDescent="0.3">
      <c r="A10967" s="18" t="s">
        <v>98</v>
      </c>
      <c r="B10967" s="27">
        <v>17</v>
      </c>
      <c r="C10967" t="s">
        <v>1963</v>
      </c>
      <c r="D10967">
        <v>2016</v>
      </c>
    </row>
    <row r="10968" spans="1:4" x14ac:dyDescent="0.3">
      <c r="A10968" s="18" t="s">
        <v>98</v>
      </c>
      <c r="B10968" s="27">
        <v>17</v>
      </c>
      <c r="C10968" t="s">
        <v>1963</v>
      </c>
      <c r="D10968">
        <v>2016</v>
      </c>
    </row>
    <row r="10969" spans="1:4" x14ac:dyDescent="0.3">
      <c r="A10969" s="18" t="s">
        <v>98</v>
      </c>
      <c r="B10969" s="27">
        <v>17</v>
      </c>
      <c r="C10969" t="s">
        <v>1963</v>
      </c>
      <c r="D10969">
        <v>2016</v>
      </c>
    </row>
    <row r="10970" spans="1:4" x14ac:dyDescent="0.3">
      <c r="A10970" s="18" t="s">
        <v>98</v>
      </c>
      <c r="B10970" s="27">
        <v>17</v>
      </c>
      <c r="C10970" t="s">
        <v>1963</v>
      </c>
      <c r="D10970">
        <v>2016</v>
      </c>
    </row>
    <row r="10971" spans="1:4" x14ac:dyDescent="0.3">
      <c r="A10971" s="18" t="s">
        <v>98</v>
      </c>
      <c r="B10971" s="27">
        <v>17</v>
      </c>
      <c r="C10971" t="s">
        <v>1963</v>
      </c>
      <c r="D10971">
        <v>2016</v>
      </c>
    </row>
    <row r="10972" spans="1:4" x14ac:dyDescent="0.3">
      <c r="A10972" s="18" t="s">
        <v>98</v>
      </c>
      <c r="B10972" s="27">
        <v>17</v>
      </c>
      <c r="C10972" t="s">
        <v>1963</v>
      </c>
      <c r="D10972">
        <v>2016</v>
      </c>
    </row>
    <row r="10973" spans="1:4" x14ac:dyDescent="0.3">
      <c r="A10973" s="18" t="s">
        <v>98</v>
      </c>
      <c r="B10973" s="27">
        <v>17</v>
      </c>
      <c r="C10973" t="s">
        <v>1963</v>
      </c>
      <c r="D10973">
        <v>2016</v>
      </c>
    </row>
    <row r="10974" spans="1:4" x14ac:dyDescent="0.3">
      <c r="A10974" s="18" t="s">
        <v>98</v>
      </c>
      <c r="B10974" s="27">
        <v>17</v>
      </c>
      <c r="C10974" t="s">
        <v>1963</v>
      </c>
      <c r="D10974">
        <v>2016</v>
      </c>
    </row>
    <row r="10975" spans="1:4" x14ac:dyDescent="0.3">
      <c r="A10975" s="18" t="s">
        <v>98</v>
      </c>
      <c r="B10975" s="27">
        <v>17</v>
      </c>
      <c r="C10975" t="s">
        <v>1963</v>
      </c>
      <c r="D10975">
        <v>2016</v>
      </c>
    </row>
    <row r="10976" spans="1:4" x14ac:dyDescent="0.3">
      <c r="A10976" s="18" t="s">
        <v>98</v>
      </c>
      <c r="B10976" s="27">
        <v>17</v>
      </c>
      <c r="C10976" t="s">
        <v>1963</v>
      </c>
      <c r="D10976">
        <v>2016</v>
      </c>
    </row>
    <row r="10977" spans="1:4" x14ac:dyDescent="0.3">
      <c r="A10977" s="18" t="s">
        <v>98</v>
      </c>
      <c r="B10977" s="27">
        <v>17</v>
      </c>
      <c r="C10977" t="s">
        <v>1963</v>
      </c>
      <c r="D10977">
        <v>2016</v>
      </c>
    </row>
    <row r="10978" spans="1:4" x14ac:dyDescent="0.3">
      <c r="A10978" s="18" t="s">
        <v>98</v>
      </c>
      <c r="B10978" s="27">
        <v>17</v>
      </c>
      <c r="C10978" t="s">
        <v>1963</v>
      </c>
      <c r="D10978">
        <v>2016</v>
      </c>
    </row>
    <row r="10979" spans="1:4" x14ac:dyDescent="0.3">
      <c r="A10979" s="18" t="s">
        <v>98</v>
      </c>
      <c r="B10979" s="27">
        <v>17</v>
      </c>
      <c r="C10979" t="s">
        <v>1963</v>
      </c>
      <c r="D10979">
        <v>2016</v>
      </c>
    </row>
    <row r="10980" spans="1:4" x14ac:dyDescent="0.3">
      <c r="A10980" s="18" t="s">
        <v>98</v>
      </c>
      <c r="B10980" s="27">
        <v>17</v>
      </c>
      <c r="C10980" t="s">
        <v>1963</v>
      </c>
      <c r="D10980">
        <v>2016</v>
      </c>
    </row>
    <row r="10981" spans="1:4" x14ac:dyDescent="0.3">
      <c r="A10981" s="18" t="s">
        <v>98</v>
      </c>
      <c r="B10981" s="27">
        <v>17</v>
      </c>
      <c r="C10981" t="s">
        <v>1963</v>
      </c>
      <c r="D10981">
        <v>2016</v>
      </c>
    </row>
    <row r="10982" spans="1:4" x14ac:dyDescent="0.3">
      <c r="A10982" s="18" t="s">
        <v>98</v>
      </c>
      <c r="B10982" s="27">
        <v>17</v>
      </c>
      <c r="C10982" t="s">
        <v>1963</v>
      </c>
      <c r="D10982">
        <v>2016</v>
      </c>
    </row>
    <row r="10983" spans="1:4" x14ac:dyDescent="0.3">
      <c r="A10983" s="18" t="s">
        <v>98</v>
      </c>
      <c r="B10983" s="27">
        <v>17</v>
      </c>
      <c r="C10983" t="s">
        <v>1963</v>
      </c>
      <c r="D10983">
        <v>2016</v>
      </c>
    </row>
    <row r="10984" spans="1:4" x14ac:dyDescent="0.3">
      <c r="A10984" s="18" t="s">
        <v>195</v>
      </c>
      <c r="B10984" s="27">
        <v>27</v>
      </c>
      <c r="C10984" t="s">
        <v>1963</v>
      </c>
      <c r="D10984">
        <v>2014</v>
      </c>
    </row>
    <row r="10985" spans="1:4" x14ac:dyDescent="0.3">
      <c r="A10985" s="18" t="s">
        <v>195</v>
      </c>
      <c r="B10985" s="27">
        <v>27</v>
      </c>
      <c r="C10985" t="s">
        <v>1963</v>
      </c>
      <c r="D10985">
        <v>2014</v>
      </c>
    </row>
    <row r="10986" spans="1:4" x14ac:dyDescent="0.3">
      <c r="A10986" s="18" t="s">
        <v>195</v>
      </c>
      <c r="B10986" s="27">
        <v>27</v>
      </c>
      <c r="C10986" t="s">
        <v>1963</v>
      </c>
      <c r="D10986">
        <v>2014</v>
      </c>
    </row>
    <row r="10987" spans="1:4" x14ac:dyDescent="0.3">
      <c r="A10987" s="18" t="s">
        <v>195</v>
      </c>
      <c r="B10987" s="27">
        <v>27</v>
      </c>
      <c r="C10987" t="s">
        <v>1963</v>
      </c>
      <c r="D10987">
        <v>2014</v>
      </c>
    </row>
    <row r="10988" spans="1:4" x14ac:dyDescent="0.3">
      <c r="A10988" s="18" t="s">
        <v>196</v>
      </c>
      <c r="B10988" s="27">
        <v>21</v>
      </c>
      <c r="C10988" t="s">
        <v>1966</v>
      </c>
      <c r="D10988">
        <v>2014</v>
      </c>
    </row>
    <row r="10989" spans="1:4" x14ac:dyDescent="0.3">
      <c r="A10989" s="18" t="s">
        <v>196</v>
      </c>
      <c r="B10989" s="27">
        <v>21</v>
      </c>
      <c r="C10989" t="s">
        <v>1966</v>
      </c>
      <c r="D10989">
        <v>2014</v>
      </c>
    </row>
    <row r="10990" spans="1:4" x14ac:dyDescent="0.3">
      <c r="A10990" s="18" t="s">
        <v>196</v>
      </c>
      <c r="B10990" s="27">
        <v>21</v>
      </c>
      <c r="C10990" t="s">
        <v>1966</v>
      </c>
      <c r="D10990">
        <v>2014</v>
      </c>
    </row>
    <row r="10991" spans="1:4" x14ac:dyDescent="0.3">
      <c r="A10991" s="18" t="s">
        <v>196</v>
      </c>
      <c r="B10991" s="27">
        <v>21</v>
      </c>
      <c r="C10991" t="s">
        <v>1966</v>
      </c>
      <c r="D10991">
        <v>2014</v>
      </c>
    </row>
    <row r="10992" spans="1:4" x14ac:dyDescent="0.3">
      <c r="A10992" s="18" t="s">
        <v>124</v>
      </c>
      <c r="B10992" s="27">
        <v>1</v>
      </c>
      <c r="C10992" t="s">
        <v>1963</v>
      </c>
      <c r="D10992">
        <v>2016</v>
      </c>
    </row>
    <row r="10993" spans="1:4" x14ac:dyDescent="0.3">
      <c r="A10993" s="18" t="s">
        <v>90</v>
      </c>
      <c r="B10993" s="27">
        <v>9</v>
      </c>
      <c r="C10993" t="s">
        <v>1963</v>
      </c>
      <c r="D10993">
        <v>2016</v>
      </c>
    </row>
    <row r="10994" spans="1:4" x14ac:dyDescent="0.3">
      <c r="A10994" s="18" t="s">
        <v>116</v>
      </c>
      <c r="B10994" s="27">
        <v>10</v>
      </c>
      <c r="C10994" t="s">
        <v>1963</v>
      </c>
      <c r="D10994">
        <v>2016</v>
      </c>
    </row>
    <row r="10995" spans="1:4" x14ac:dyDescent="0.3">
      <c r="A10995" s="18" t="s">
        <v>197</v>
      </c>
      <c r="B10995" s="27">
        <v>12</v>
      </c>
      <c r="C10995" t="s">
        <v>1965</v>
      </c>
      <c r="D10995">
        <v>2011</v>
      </c>
    </row>
    <row r="10996" spans="1:4" x14ac:dyDescent="0.3">
      <c r="A10996" s="18" t="s">
        <v>197</v>
      </c>
      <c r="B10996" s="27">
        <v>12</v>
      </c>
      <c r="C10996" t="s">
        <v>1965</v>
      </c>
      <c r="D10996">
        <v>2011</v>
      </c>
    </row>
    <row r="10997" spans="1:4" x14ac:dyDescent="0.3">
      <c r="A10997" s="18" t="s">
        <v>197</v>
      </c>
      <c r="B10997" s="27">
        <v>12</v>
      </c>
      <c r="C10997" t="s">
        <v>1965</v>
      </c>
      <c r="D10997">
        <v>2011</v>
      </c>
    </row>
    <row r="10998" spans="1:4" x14ac:dyDescent="0.3">
      <c r="A10998" s="18" t="s">
        <v>197</v>
      </c>
      <c r="B10998" s="27">
        <v>12</v>
      </c>
      <c r="C10998" t="s">
        <v>1965</v>
      </c>
      <c r="D10998">
        <v>2011</v>
      </c>
    </row>
    <row r="10999" spans="1:4" x14ac:dyDescent="0.3">
      <c r="A10999" s="18" t="s">
        <v>197</v>
      </c>
      <c r="B10999" s="27">
        <v>12</v>
      </c>
      <c r="C10999" t="s">
        <v>1965</v>
      </c>
      <c r="D10999">
        <v>2011</v>
      </c>
    </row>
    <row r="11000" spans="1:4" x14ac:dyDescent="0.3">
      <c r="A11000" s="18" t="s">
        <v>124</v>
      </c>
      <c r="B11000" s="27">
        <v>1</v>
      </c>
      <c r="C11000" t="s">
        <v>1963</v>
      </c>
      <c r="D11000">
        <v>2016</v>
      </c>
    </row>
    <row r="11001" spans="1:4" x14ac:dyDescent="0.3">
      <c r="A11001" s="18" t="s">
        <v>198</v>
      </c>
      <c r="B11001" s="27">
        <v>3</v>
      </c>
      <c r="C11001" t="s">
        <v>1969</v>
      </c>
      <c r="D11001">
        <v>2010</v>
      </c>
    </row>
    <row r="11002" spans="1:4" x14ac:dyDescent="0.3">
      <c r="A11002" s="18" t="s">
        <v>198</v>
      </c>
      <c r="B11002" s="27">
        <v>3</v>
      </c>
      <c r="C11002" t="s">
        <v>1969</v>
      </c>
      <c r="D11002">
        <v>2010</v>
      </c>
    </row>
    <row r="11003" spans="1:4" x14ac:dyDescent="0.3">
      <c r="A11003" s="18" t="s">
        <v>198</v>
      </c>
      <c r="B11003" s="27">
        <v>3</v>
      </c>
      <c r="C11003" t="s">
        <v>1969</v>
      </c>
      <c r="D11003">
        <v>2010</v>
      </c>
    </row>
    <row r="11004" spans="1:4" x14ac:dyDescent="0.3">
      <c r="A11004" s="18" t="s">
        <v>90</v>
      </c>
      <c r="B11004" s="27">
        <v>9</v>
      </c>
      <c r="C11004" t="s">
        <v>1963</v>
      </c>
      <c r="D11004">
        <v>2016</v>
      </c>
    </row>
    <row r="11005" spans="1:4" x14ac:dyDescent="0.3">
      <c r="A11005" s="18" t="s">
        <v>100</v>
      </c>
      <c r="B11005" s="27">
        <v>23</v>
      </c>
      <c r="C11005" t="s">
        <v>1963</v>
      </c>
      <c r="D11005">
        <v>2016</v>
      </c>
    </row>
    <row r="11006" spans="1:4" x14ac:dyDescent="0.3">
      <c r="A11006" s="18" t="s">
        <v>127</v>
      </c>
      <c r="B11006" s="27">
        <v>4</v>
      </c>
      <c r="C11006" t="s">
        <v>1963</v>
      </c>
      <c r="D11006">
        <v>2016</v>
      </c>
    </row>
    <row r="11007" spans="1:4" x14ac:dyDescent="0.3">
      <c r="A11007" s="18" t="s">
        <v>92</v>
      </c>
      <c r="B11007" s="27">
        <v>18</v>
      </c>
      <c r="C11007" t="s">
        <v>1963</v>
      </c>
      <c r="D11007">
        <v>2016</v>
      </c>
    </row>
    <row r="11008" spans="1:4" x14ac:dyDescent="0.3">
      <c r="A11008" s="18" t="s">
        <v>137</v>
      </c>
      <c r="B11008" s="27">
        <v>20</v>
      </c>
      <c r="C11008" t="s">
        <v>1963</v>
      </c>
      <c r="D11008">
        <v>2016</v>
      </c>
    </row>
    <row r="11009" spans="1:4" x14ac:dyDescent="0.3">
      <c r="A11009" s="18" t="s">
        <v>128</v>
      </c>
      <c r="B11009" s="27">
        <v>31</v>
      </c>
      <c r="C11009" t="s">
        <v>1962</v>
      </c>
      <c r="D11009">
        <v>2016</v>
      </c>
    </row>
    <row r="11010" spans="1:4" x14ac:dyDescent="0.3">
      <c r="A11010" s="18" t="s">
        <v>128</v>
      </c>
      <c r="B11010" s="27">
        <v>31</v>
      </c>
      <c r="C11010" t="s">
        <v>1962</v>
      </c>
      <c r="D11010">
        <v>2016</v>
      </c>
    </row>
    <row r="11011" spans="1:4" x14ac:dyDescent="0.3">
      <c r="A11011" s="18" t="s">
        <v>128</v>
      </c>
      <c r="B11011" s="27">
        <v>31</v>
      </c>
      <c r="C11011" t="s">
        <v>1962</v>
      </c>
      <c r="D11011">
        <v>2016</v>
      </c>
    </row>
    <row r="11012" spans="1:4" x14ac:dyDescent="0.3">
      <c r="A11012" s="18" t="s">
        <v>124</v>
      </c>
      <c r="B11012" s="27">
        <v>1</v>
      </c>
      <c r="C11012" t="s">
        <v>1963</v>
      </c>
      <c r="D11012">
        <v>2016</v>
      </c>
    </row>
    <row r="11013" spans="1:4" x14ac:dyDescent="0.3">
      <c r="A11013" s="18" t="s">
        <v>116</v>
      </c>
      <c r="B11013" s="27">
        <v>10</v>
      </c>
      <c r="C11013" t="s">
        <v>1963</v>
      </c>
      <c r="D11013">
        <v>2016</v>
      </c>
    </row>
    <row r="11014" spans="1:4" x14ac:dyDescent="0.3">
      <c r="A11014" s="18" t="s">
        <v>128</v>
      </c>
      <c r="B11014" s="27">
        <v>31</v>
      </c>
      <c r="C11014" t="s">
        <v>1962</v>
      </c>
      <c r="D11014">
        <v>2016</v>
      </c>
    </row>
    <row r="11015" spans="1:4" x14ac:dyDescent="0.3">
      <c r="A11015" s="18" t="s">
        <v>128</v>
      </c>
      <c r="B11015" s="27">
        <v>31</v>
      </c>
      <c r="C11015" t="s">
        <v>1962</v>
      </c>
      <c r="D11015">
        <v>2016</v>
      </c>
    </row>
    <row r="11016" spans="1:4" x14ac:dyDescent="0.3">
      <c r="A11016" s="18" t="s">
        <v>128</v>
      </c>
      <c r="B11016" s="27">
        <v>31</v>
      </c>
      <c r="C11016" t="s">
        <v>1962</v>
      </c>
      <c r="D11016">
        <v>2016</v>
      </c>
    </row>
    <row r="11017" spans="1:4" x14ac:dyDescent="0.3">
      <c r="A11017" s="18" t="s">
        <v>128</v>
      </c>
      <c r="B11017" s="27">
        <v>31</v>
      </c>
      <c r="C11017" t="s">
        <v>1962</v>
      </c>
      <c r="D11017">
        <v>2016</v>
      </c>
    </row>
    <row r="11018" spans="1:4" x14ac:dyDescent="0.3">
      <c r="A11018" s="18" t="s">
        <v>128</v>
      </c>
      <c r="B11018" s="27">
        <v>31</v>
      </c>
      <c r="C11018" t="s">
        <v>1962</v>
      </c>
      <c r="D11018">
        <v>2016</v>
      </c>
    </row>
    <row r="11019" spans="1:4" x14ac:dyDescent="0.3">
      <c r="A11019" s="18" t="s">
        <v>128</v>
      </c>
      <c r="B11019" s="27">
        <v>31</v>
      </c>
      <c r="C11019" t="s">
        <v>1962</v>
      </c>
      <c r="D11019">
        <v>2016</v>
      </c>
    </row>
    <row r="11020" spans="1:4" x14ac:dyDescent="0.3">
      <c r="A11020" s="18" t="s">
        <v>128</v>
      </c>
      <c r="B11020" s="27">
        <v>31</v>
      </c>
      <c r="C11020" t="s">
        <v>1962</v>
      </c>
      <c r="D11020">
        <v>2016</v>
      </c>
    </row>
    <row r="11021" spans="1:4" x14ac:dyDescent="0.3">
      <c r="A11021" s="18" t="s">
        <v>128</v>
      </c>
      <c r="B11021" s="27">
        <v>31</v>
      </c>
      <c r="C11021" t="s">
        <v>1962</v>
      </c>
      <c r="D11021">
        <v>2016</v>
      </c>
    </row>
    <row r="11022" spans="1:4" x14ac:dyDescent="0.3">
      <c r="A11022" s="18" t="s">
        <v>128</v>
      </c>
      <c r="B11022" s="27">
        <v>31</v>
      </c>
      <c r="C11022" t="s">
        <v>1962</v>
      </c>
      <c r="D11022">
        <v>2016</v>
      </c>
    </row>
    <row r="11023" spans="1:4" x14ac:dyDescent="0.3">
      <c r="A11023" s="18" t="s">
        <v>128</v>
      </c>
      <c r="B11023" s="27">
        <v>31</v>
      </c>
      <c r="C11023" t="s">
        <v>1962</v>
      </c>
      <c r="D11023">
        <v>2016</v>
      </c>
    </row>
    <row r="11024" spans="1:4" x14ac:dyDescent="0.3">
      <c r="A11024" s="18" t="s">
        <v>128</v>
      </c>
      <c r="B11024" s="27">
        <v>31</v>
      </c>
      <c r="C11024" t="s">
        <v>1962</v>
      </c>
      <c r="D11024">
        <v>2016</v>
      </c>
    </row>
    <row r="11025" spans="1:4" x14ac:dyDescent="0.3">
      <c r="A11025" s="18" t="s">
        <v>128</v>
      </c>
      <c r="B11025" s="27">
        <v>31</v>
      </c>
      <c r="C11025" t="s">
        <v>1962</v>
      </c>
      <c r="D11025">
        <v>2016</v>
      </c>
    </row>
    <row r="11026" spans="1:4" x14ac:dyDescent="0.3">
      <c r="A11026" s="18" t="s">
        <v>128</v>
      </c>
      <c r="B11026" s="27">
        <v>31</v>
      </c>
      <c r="C11026" t="s">
        <v>1962</v>
      </c>
      <c r="D11026">
        <v>2016</v>
      </c>
    </row>
    <row r="11027" spans="1:4" x14ac:dyDescent="0.3">
      <c r="A11027" s="18" t="s">
        <v>199</v>
      </c>
      <c r="B11027" s="27">
        <v>15</v>
      </c>
      <c r="C11027" t="s">
        <v>1964</v>
      </c>
      <c r="D11027">
        <v>2005</v>
      </c>
    </row>
    <row r="11028" spans="1:4" x14ac:dyDescent="0.3">
      <c r="A11028" s="18" t="s">
        <v>199</v>
      </c>
      <c r="B11028" s="27">
        <v>15</v>
      </c>
      <c r="C11028" t="s">
        <v>1964</v>
      </c>
      <c r="D11028">
        <v>2005</v>
      </c>
    </row>
    <row r="11029" spans="1:4" x14ac:dyDescent="0.3">
      <c r="A11029" s="18" t="s">
        <v>199</v>
      </c>
      <c r="B11029" s="27">
        <v>15</v>
      </c>
      <c r="C11029" t="s">
        <v>1964</v>
      </c>
      <c r="D11029">
        <v>2005</v>
      </c>
    </row>
    <row r="11030" spans="1:4" x14ac:dyDescent="0.3">
      <c r="A11030" s="18" t="s">
        <v>96</v>
      </c>
      <c r="B11030" s="27">
        <v>12</v>
      </c>
      <c r="C11030" t="s">
        <v>1963</v>
      </c>
      <c r="D11030">
        <v>2016</v>
      </c>
    </row>
    <row r="11031" spans="1:4" x14ac:dyDescent="0.3">
      <c r="A11031" s="18" t="s">
        <v>90</v>
      </c>
      <c r="B11031" s="27">
        <v>9</v>
      </c>
      <c r="C11031" t="s">
        <v>1963</v>
      </c>
      <c r="D11031">
        <v>2016</v>
      </c>
    </row>
    <row r="11032" spans="1:4" x14ac:dyDescent="0.3">
      <c r="A11032" s="18" t="s">
        <v>123</v>
      </c>
      <c r="B11032" s="27">
        <v>5</v>
      </c>
      <c r="C11032" t="s">
        <v>1963</v>
      </c>
      <c r="D11032">
        <v>2016</v>
      </c>
    </row>
    <row r="11033" spans="1:4" x14ac:dyDescent="0.3">
      <c r="A11033" s="18" t="s">
        <v>123</v>
      </c>
      <c r="B11033" s="27">
        <v>5</v>
      </c>
      <c r="C11033" t="s">
        <v>1963</v>
      </c>
      <c r="D11033">
        <v>2016</v>
      </c>
    </row>
    <row r="11034" spans="1:4" x14ac:dyDescent="0.3">
      <c r="A11034" s="18" t="s">
        <v>123</v>
      </c>
      <c r="B11034" s="27">
        <v>5</v>
      </c>
      <c r="C11034" t="s">
        <v>1963</v>
      </c>
      <c r="D11034">
        <v>2016</v>
      </c>
    </row>
    <row r="11035" spans="1:4" x14ac:dyDescent="0.3">
      <c r="A11035" s="18" t="s">
        <v>123</v>
      </c>
      <c r="B11035" s="27">
        <v>5</v>
      </c>
      <c r="C11035" t="s">
        <v>1963</v>
      </c>
      <c r="D11035">
        <v>2016</v>
      </c>
    </row>
    <row r="11036" spans="1:4" x14ac:dyDescent="0.3">
      <c r="A11036" s="18" t="s">
        <v>123</v>
      </c>
      <c r="B11036" s="27">
        <v>5</v>
      </c>
      <c r="C11036" t="s">
        <v>1963</v>
      </c>
      <c r="D11036">
        <v>2016</v>
      </c>
    </row>
    <row r="11037" spans="1:4" x14ac:dyDescent="0.3">
      <c r="A11037" s="18" t="s">
        <v>123</v>
      </c>
      <c r="B11037" s="27">
        <v>5</v>
      </c>
      <c r="C11037" t="s">
        <v>1963</v>
      </c>
      <c r="D11037">
        <v>2016</v>
      </c>
    </row>
    <row r="11038" spans="1:4" x14ac:dyDescent="0.3">
      <c r="A11038" s="18" t="s">
        <v>123</v>
      </c>
      <c r="B11038" s="27">
        <v>5</v>
      </c>
      <c r="C11038" t="s">
        <v>1963</v>
      </c>
      <c r="D11038">
        <v>2016</v>
      </c>
    </row>
    <row r="11039" spans="1:4" x14ac:dyDescent="0.3">
      <c r="A11039" s="18" t="s">
        <v>123</v>
      </c>
      <c r="B11039" s="27">
        <v>5</v>
      </c>
      <c r="C11039" t="s">
        <v>1963</v>
      </c>
      <c r="D11039">
        <v>2016</v>
      </c>
    </row>
    <row r="11040" spans="1:4" x14ac:dyDescent="0.3">
      <c r="A11040" s="18" t="s">
        <v>123</v>
      </c>
      <c r="B11040" s="27">
        <v>5</v>
      </c>
      <c r="C11040" t="s">
        <v>1963</v>
      </c>
      <c r="D11040">
        <v>2016</v>
      </c>
    </row>
    <row r="11041" spans="1:4" x14ac:dyDescent="0.3">
      <c r="A11041" s="18" t="s">
        <v>123</v>
      </c>
      <c r="B11041" s="27">
        <v>5</v>
      </c>
      <c r="C11041" t="s">
        <v>1963</v>
      </c>
      <c r="D11041">
        <v>2016</v>
      </c>
    </row>
    <row r="11042" spans="1:4" x14ac:dyDescent="0.3">
      <c r="A11042" s="18" t="s">
        <v>123</v>
      </c>
      <c r="B11042" s="27">
        <v>5</v>
      </c>
      <c r="C11042" t="s">
        <v>1963</v>
      </c>
      <c r="D11042">
        <v>2016</v>
      </c>
    </row>
    <row r="11043" spans="1:4" x14ac:dyDescent="0.3">
      <c r="A11043" s="18" t="s">
        <v>123</v>
      </c>
      <c r="B11043" s="27">
        <v>5</v>
      </c>
      <c r="C11043" t="s">
        <v>1963</v>
      </c>
      <c r="D11043">
        <v>2016</v>
      </c>
    </row>
    <row r="11044" spans="1:4" x14ac:dyDescent="0.3">
      <c r="A11044" s="18" t="s">
        <v>123</v>
      </c>
      <c r="B11044" s="27">
        <v>5</v>
      </c>
      <c r="C11044" t="s">
        <v>1963</v>
      </c>
      <c r="D11044">
        <v>2016</v>
      </c>
    </row>
    <row r="11045" spans="1:4" x14ac:dyDescent="0.3">
      <c r="A11045" s="18" t="s">
        <v>123</v>
      </c>
      <c r="B11045" s="27">
        <v>5</v>
      </c>
      <c r="C11045" t="s">
        <v>1963</v>
      </c>
      <c r="D11045">
        <v>2016</v>
      </c>
    </row>
    <row r="11046" spans="1:4" x14ac:dyDescent="0.3">
      <c r="A11046" s="18" t="s">
        <v>123</v>
      </c>
      <c r="B11046" s="27">
        <v>5</v>
      </c>
      <c r="C11046" t="s">
        <v>1963</v>
      </c>
      <c r="D11046">
        <v>2016</v>
      </c>
    </row>
    <row r="11047" spans="1:4" x14ac:dyDescent="0.3">
      <c r="A11047" s="18" t="s">
        <v>123</v>
      </c>
      <c r="B11047" s="27">
        <v>5</v>
      </c>
      <c r="C11047" t="s">
        <v>1963</v>
      </c>
      <c r="D11047">
        <v>2016</v>
      </c>
    </row>
    <row r="11048" spans="1:4" x14ac:dyDescent="0.3">
      <c r="A11048" s="18" t="s">
        <v>123</v>
      </c>
      <c r="B11048" s="27">
        <v>5</v>
      </c>
      <c r="C11048" t="s">
        <v>1963</v>
      </c>
      <c r="D11048">
        <v>2016</v>
      </c>
    </row>
    <row r="11049" spans="1:4" x14ac:dyDescent="0.3">
      <c r="A11049" s="18" t="s">
        <v>123</v>
      </c>
      <c r="B11049" s="27">
        <v>5</v>
      </c>
      <c r="C11049" t="s">
        <v>1963</v>
      </c>
      <c r="D11049">
        <v>2016</v>
      </c>
    </row>
    <row r="11050" spans="1:4" x14ac:dyDescent="0.3">
      <c r="A11050" s="18" t="s">
        <v>96</v>
      </c>
      <c r="B11050" s="27">
        <v>12</v>
      </c>
      <c r="C11050" t="s">
        <v>1963</v>
      </c>
      <c r="D11050">
        <v>2016</v>
      </c>
    </row>
    <row r="11051" spans="1:4" x14ac:dyDescent="0.3">
      <c r="A11051" s="18" t="s">
        <v>96</v>
      </c>
      <c r="B11051" s="27">
        <v>12</v>
      </c>
      <c r="C11051" t="s">
        <v>1963</v>
      </c>
      <c r="D11051">
        <v>2016</v>
      </c>
    </row>
    <row r="11052" spans="1:4" x14ac:dyDescent="0.3">
      <c r="A11052" s="18" t="s">
        <v>96</v>
      </c>
      <c r="B11052" s="27">
        <v>12</v>
      </c>
      <c r="C11052" t="s">
        <v>1963</v>
      </c>
      <c r="D11052">
        <v>2016</v>
      </c>
    </row>
    <row r="11053" spans="1:4" x14ac:dyDescent="0.3">
      <c r="A11053" s="18" t="s">
        <v>97</v>
      </c>
      <c r="B11053" s="27">
        <v>16</v>
      </c>
      <c r="C11053" t="s">
        <v>1963</v>
      </c>
      <c r="D11053">
        <v>2016</v>
      </c>
    </row>
    <row r="11054" spans="1:4" x14ac:dyDescent="0.3">
      <c r="A11054" s="18" t="s">
        <v>97</v>
      </c>
      <c r="B11054" s="27">
        <v>16</v>
      </c>
      <c r="C11054" t="s">
        <v>1963</v>
      </c>
      <c r="D11054">
        <v>2016</v>
      </c>
    </row>
    <row r="11055" spans="1:4" x14ac:dyDescent="0.3">
      <c r="A11055" s="18" t="s">
        <v>97</v>
      </c>
      <c r="B11055" s="27">
        <v>16</v>
      </c>
      <c r="C11055" t="s">
        <v>1963</v>
      </c>
      <c r="D11055">
        <v>2016</v>
      </c>
    </row>
    <row r="11056" spans="1:4" x14ac:dyDescent="0.3">
      <c r="A11056" s="18" t="s">
        <v>97</v>
      </c>
      <c r="B11056" s="27">
        <v>16</v>
      </c>
      <c r="C11056" t="s">
        <v>1963</v>
      </c>
      <c r="D11056">
        <v>2016</v>
      </c>
    </row>
    <row r="11057" spans="1:4" x14ac:dyDescent="0.3">
      <c r="A11057" s="18" t="s">
        <v>97</v>
      </c>
      <c r="B11057" s="27">
        <v>16</v>
      </c>
      <c r="C11057" t="s">
        <v>1963</v>
      </c>
      <c r="D11057">
        <v>2016</v>
      </c>
    </row>
    <row r="11058" spans="1:4" x14ac:dyDescent="0.3">
      <c r="A11058" s="18" t="s">
        <v>97</v>
      </c>
      <c r="B11058" s="27">
        <v>16</v>
      </c>
      <c r="C11058" t="s">
        <v>1963</v>
      </c>
      <c r="D11058">
        <v>2016</v>
      </c>
    </row>
    <row r="11059" spans="1:4" x14ac:dyDescent="0.3">
      <c r="A11059" s="18" t="s">
        <v>97</v>
      </c>
      <c r="B11059" s="27">
        <v>16</v>
      </c>
      <c r="C11059" t="s">
        <v>1963</v>
      </c>
      <c r="D11059">
        <v>2016</v>
      </c>
    </row>
    <row r="11060" spans="1:4" x14ac:dyDescent="0.3">
      <c r="A11060" s="18" t="s">
        <v>98</v>
      </c>
      <c r="B11060" s="27">
        <v>17</v>
      </c>
      <c r="C11060" t="s">
        <v>1963</v>
      </c>
      <c r="D11060">
        <v>2016</v>
      </c>
    </row>
    <row r="11061" spans="1:4" x14ac:dyDescent="0.3">
      <c r="A11061" s="18" t="s">
        <v>98</v>
      </c>
      <c r="B11061" s="27">
        <v>17</v>
      </c>
      <c r="C11061" t="s">
        <v>1963</v>
      </c>
      <c r="D11061">
        <v>2016</v>
      </c>
    </row>
    <row r="11062" spans="1:4" x14ac:dyDescent="0.3">
      <c r="A11062" s="18" t="s">
        <v>98</v>
      </c>
      <c r="B11062" s="27">
        <v>17</v>
      </c>
      <c r="C11062" t="s">
        <v>1963</v>
      </c>
      <c r="D11062">
        <v>2016</v>
      </c>
    </row>
    <row r="11063" spans="1:4" x14ac:dyDescent="0.3">
      <c r="A11063" s="18" t="s">
        <v>98</v>
      </c>
      <c r="B11063" s="27">
        <v>17</v>
      </c>
      <c r="C11063" t="s">
        <v>1963</v>
      </c>
      <c r="D11063">
        <v>2016</v>
      </c>
    </row>
    <row r="11064" spans="1:4" x14ac:dyDescent="0.3">
      <c r="A11064" s="18" t="s">
        <v>98</v>
      </c>
      <c r="B11064" s="27">
        <v>17</v>
      </c>
      <c r="C11064" t="s">
        <v>1963</v>
      </c>
      <c r="D11064">
        <v>2016</v>
      </c>
    </row>
    <row r="11065" spans="1:4" x14ac:dyDescent="0.3">
      <c r="A11065" s="18" t="s">
        <v>98</v>
      </c>
      <c r="B11065" s="27">
        <v>17</v>
      </c>
      <c r="C11065" t="s">
        <v>1963</v>
      </c>
      <c r="D11065">
        <v>2016</v>
      </c>
    </row>
    <row r="11066" spans="1:4" x14ac:dyDescent="0.3">
      <c r="A11066" s="18" t="s">
        <v>98</v>
      </c>
      <c r="B11066" s="27">
        <v>17</v>
      </c>
      <c r="C11066" t="s">
        <v>1963</v>
      </c>
      <c r="D11066">
        <v>2016</v>
      </c>
    </row>
    <row r="11067" spans="1:4" x14ac:dyDescent="0.3">
      <c r="A11067" s="18" t="s">
        <v>98</v>
      </c>
      <c r="B11067" s="27">
        <v>17</v>
      </c>
      <c r="C11067" t="s">
        <v>1963</v>
      </c>
      <c r="D11067">
        <v>2016</v>
      </c>
    </row>
    <row r="11068" spans="1:4" x14ac:dyDescent="0.3">
      <c r="A11068" s="18" t="s">
        <v>98</v>
      </c>
      <c r="B11068" s="27">
        <v>17</v>
      </c>
      <c r="C11068" t="s">
        <v>1963</v>
      </c>
      <c r="D11068">
        <v>2016</v>
      </c>
    </row>
    <row r="11069" spans="1:4" x14ac:dyDescent="0.3">
      <c r="A11069" s="18" t="s">
        <v>98</v>
      </c>
      <c r="B11069" s="27">
        <v>17</v>
      </c>
      <c r="C11069" t="s">
        <v>1963</v>
      </c>
      <c r="D11069">
        <v>2016</v>
      </c>
    </row>
    <row r="11070" spans="1:4" x14ac:dyDescent="0.3">
      <c r="A11070" s="18" t="s">
        <v>98</v>
      </c>
      <c r="B11070" s="27">
        <v>17</v>
      </c>
      <c r="C11070" t="s">
        <v>1963</v>
      </c>
      <c r="D11070">
        <v>2016</v>
      </c>
    </row>
    <row r="11071" spans="1:4" x14ac:dyDescent="0.3">
      <c r="A11071" s="18" t="s">
        <v>98</v>
      </c>
      <c r="B11071" s="27">
        <v>17</v>
      </c>
      <c r="C11071" t="s">
        <v>1963</v>
      </c>
      <c r="D11071">
        <v>2016</v>
      </c>
    </row>
    <row r="11072" spans="1:4" x14ac:dyDescent="0.3">
      <c r="A11072" s="18" t="s">
        <v>98</v>
      </c>
      <c r="B11072" s="27">
        <v>17</v>
      </c>
      <c r="C11072" t="s">
        <v>1963</v>
      </c>
      <c r="D11072">
        <v>2016</v>
      </c>
    </row>
    <row r="11073" spans="1:4" x14ac:dyDescent="0.3">
      <c r="A11073" s="18" t="s">
        <v>98</v>
      </c>
      <c r="B11073" s="27">
        <v>17</v>
      </c>
      <c r="C11073" t="s">
        <v>1963</v>
      </c>
      <c r="D11073">
        <v>2016</v>
      </c>
    </row>
    <row r="11074" spans="1:4" x14ac:dyDescent="0.3">
      <c r="A11074" s="18" t="s">
        <v>98</v>
      </c>
      <c r="B11074" s="27">
        <v>17</v>
      </c>
      <c r="C11074" t="s">
        <v>1963</v>
      </c>
      <c r="D11074">
        <v>2016</v>
      </c>
    </row>
    <row r="11075" spans="1:4" x14ac:dyDescent="0.3">
      <c r="A11075" s="18" t="s">
        <v>98</v>
      </c>
      <c r="B11075" s="27">
        <v>17</v>
      </c>
      <c r="C11075" t="s">
        <v>1963</v>
      </c>
      <c r="D11075">
        <v>2016</v>
      </c>
    </row>
    <row r="11076" spans="1:4" x14ac:dyDescent="0.3">
      <c r="A11076" s="18" t="s">
        <v>98</v>
      </c>
      <c r="B11076" s="27">
        <v>17</v>
      </c>
      <c r="C11076" t="s">
        <v>1963</v>
      </c>
      <c r="D11076">
        <v>2016</v>
      </c>
    </row>
    <row r="11077" spans="1:4" x14ac:dyDescent="0.3">
      <c r="A11077" s="18" t="s">
        <v>98</v>
      </c>
      <c r="B11077" s="27">
        <v>17</v>
      </c>
      <c r="C11077" t="s">
        <v>1963</v>
      </c>
      <c r="D11077">
        <v>2016</v>
      </c>
    </row>
    <row r="11078" spans="1:4" x14ac:dyDescent="0.3">
      <c r="A11078" s="18" t="s">
        <v>98</v>
      </c>
      <c r="B11078" s="27">
        <v>17</v>
      </c>
      <c r="C11078" t="s">
        <v>1963</v>
      </c>
      <c r="D11078">
        <v>2016</v>
      </c>
    </row>
    <row r="11079" spans="1:4" x14ac:dyDescent="0.3">
      <c r="A11079" s="18" t="s">
        <v>98</v>
      </c>
      <c r="B11079" s="27">
        <v>17</v>
      </c>
      <c r="C11079" t="s">
        <v>1963</v>
      </c>
      <c r="D11079">
        <v>2016</v>
      </c>
    </row>
    <row r="11080" spans="1:4" x14ac:dyDescent="0.3">
      <c r="A11080" s="18" t="s">
        <v>98</v>
      </c>
      <c r="B11080" s="27">
        <v>17</v>
      </c>
      <c r="C11080" t="s">
        <v>1963</v>
      </c>
      <c r="D11080">
        <v>2016</v>
      </c>
    </row>
    <row r="11081" spans="1:4" x14ac:dyDescent="0.3">
      <c r="A11081" s="18" t="s">
        <v>98</v>
      </c>
      <c r="B11081" s="27">
        <v>17</v>
      </c>
      <c r="C11081" t="s">
        <v>1963</v>
      </c>
      <c r="D11081">
        <v>2016</v>
      </c>
    </row>
    <row r="11082" spans="1:4" x14ac:dyDescent="0.3">
      <c r="A11082" s="18" t="s">
        <v>98</v>
      </c>
      <c r="B11082" s="27">
        <v>17</v>
      </c>
      <c r="C11082" t="s">
        <v>1963</v>
      </c>
      <c r="D11082">
        <v>2016</v>
      </c>
    </row>
    <row r="11083" spans="1:4" x14ac:dyDescent="0.3">
      <c r="A11083" s="18" t="s">
        <v>98</v>
      </c>
      <c r="B11083" s="27">
        <v>17</v>
      </c>
      <c r="C11083" t="s">
        <v>1963</v>
      </c>
      <c r="D11083">
        <v>2016</v>
      </c>
    </row>
    <row r="11084" spans="1:4" x14ac:dyDescent="0.3">
      <c r="A11084" s="18" t="s">
        <v>98</v>
      </c>
      <c r="B11084" s="27">
        <v>17</v>
      </c>
      <c r="C11084" t="s">
        <v>1963</v>
      </c>
      <c r="D11084">
        <v>2016</v>
      </c>
    </row>
    <row r="11085" spans="1:4" x14ac:dyDescent="0.3">
      <c r="A11085" s="18" t="s">
        <v>98</v>
      </c>
      <c r="B11085" s="27">
        <v>17</v>
      </c>
      <c r="C11085" t="s">
        <v>1963</v>
      </c>
      <c r="D11085">
        <v>2016</v>
      </c>
    </row>
    <row r="11086" spans="1:4" x14ac:dyDescent="0.3">
      <c r="A11086" s="18" t="s">
        <v>98</v>
      </c>
      <c r="B11086" s="27">
        <v>17</v>
      </c>
      <c r="C11086" t="s">
        <v>1963</v>
      </c>
      <c r="D11086">
        <v>2016</v>
      </c>
    </row>
    <row r="11087" spans="1:4" x14ac:dyDescent="0.3">
      <c r="A11087" s="18" t="s">
        <v>98</v>
      </c>
      <c r="B11087" s="27">
        <v>17</v>
      </c>
      <c r="C11087" t="s">
        <v>1963</v>
      </c>
      <c r="D11087">
        <v>2016</v>
      </c>
    </row>
    <row r="11088" spans="1:4" x14ac:dyDescent="0.3">
      <c r="A11088" s="18" t="s">
        <v>98</v>
      </c>
      <c r="B11088" s="27">
        <v>17</v>
      </c>
      <c r="C11088" t="s">
        <v>1963</v>
      </c>
      <c r="D11088">
        <v>2016</v>
      </c>
    </row>
    <row r="11089" spans="1:4" x14ac:dyDescent="0.3">
      <c r="A11089" s="18" t="s">
        <v>98</v>
      </c>
      <c r="B11089" s="27">
        <v>17</v>
      </c>
      <c r="C11089" t="s">
        <v>1963</v>
      </c>
      <c r="D11089">
        <v>2016</v>
      </c>
    </row>
    <row r="11090" spans="1:4" x14ac:dyDescent="0.3">
      <c r="A11090" s="18" t="s">
        <v>98</v>
      </c>
      <c r="B11090" s="27">
        <v>17</v>
      </c>
      <c r="C11090" t="s">
        <v>1963</v>
      </c>
      <c r="D11090">
        <v>2016</v>
      </c>
    </row>
    <row r="11091" spans="1:4" x14ac:dyDescent="0.3">
      <c r="A11091" s="18" t="s">
        <v>98</v>
      </c>
      <c r="B11091" s="27">
        <v>17</v>
      </c>
      <c r="C11091" t="s">
        <v>1963</v>
      </c>
      <c r="D11091">
        <v>2016</v>
      </c>
    </row>
    <row r="11092" spans="1:4" x14ac:dyDescent="0.3">
      <c r="A11092" s="18" t="s">
        <v>98</v>
      </c>
      <c r="B11092" s="27">
        <v>17</v>
      </c>
      <c r="C11092" t="s">
        <v>1963</v>
      </c>
      <c r="D11092">
        <v>2016</v>
      </c>
    </row>
    <row r="11093" spans="1:4" x14ac:dyDescent="0.3">
      <c r="A11093" s="18" t="s">
        <v>98</v>
      </c>
      <c r="B11093" s="27">
        <v>17</v>
      </c>
      <c r="C11093" t="s">
        <v>1963</v>
      </c>
      <c r="D11093">
        <v>2016</v>
      </c>
    </row>
    <row r="11094" spans="1:4" x14ac:dyDescent="0.3">
      <c r="A11094" s="18" t="s">
        <v>98</v>
      </c>
      <c r="B11094" s="27">
        <v>17</v>
      </c>
      <c r="C11094" t="s">
        <v>1963</v>
      </c>
      <c r="D11094">
        <v>2016</v>
      </c>
    </row>
    <row r="11095" spans="1:4" x14ac:dyDescent="0.3">
      <c r="A11095" s="18" t="s">
        <v>98</v>
      </c>
      <c r="B11095" s="27">
        <v>17</v>
      </c>
      <c r="C11095" t="s">
        <v>1963</v>
      </c>
      <c r="D11095">
        <v>2016</v>
      </c>
    </row>
    <row r="11096" spans="1:4" x14ac:dyDescent="0.3">
      <c r="A11096" s="18" t="s">
        <v>98</v>
      </c>
      <c r="B11096" s="27">
        <v>17</v>
      </c>
      <c r="C11096" t="s">
        <v>1963</v>
      </c>
      <c r="D11096">
        <v>2016</v>
      </c>
    </row>
    <row r="11097" spans="1:4" x14ac:dyDescent="0.3">
      <c r="A11097" s="18" t="s">
        <v>98</v>
      </c>
      <c r="B11097" s="27">
        <v>17</v>
      </c>
      <c r="C11097" t="s">
        <v>1963</v>
      </c>
      <c r="D11097">
        <v>2016</v>
      </c>
    </row>
    <row r="11098" spans="1:4" x14ac:dyDescent="0.3">
      <c r="A11098" s="18" t="s">
        <v>98</v>
      </c>
      <c r="B11098" s="27">
        <v>17</v>
      </c>
      <c r="C11098" t="s">
        <v>1963</v>
      </c>
      <c r="D11098">
        <v>2016</v>
      </c>
    </row>
    <row r="11099" spans="1:4" x14ac:dyDescent="0.3">
      <c r="A11099" s="18" t="s">
        <v>98</v>
      </c>
      <c r="B11099" s="27">
        <v>17</v>
      </c>
      <c r="C11099" t="s">
        <v>1963</v>
      </c>
      <c r="D11099">
        <v>2016</v>
      </c>
    </row>
    <row r="11100" spans="1:4" x14ac:dyDescent="0.3">
      <c r="A11100" s="18" t="s">
        <v>98</v>
      </c>
      <c r="B11100" s="27">
        <v>17</v>
      </c>
      <c r="C11100" t="s">
        <v>1963</v>
      </c>
      <c r="D11100">
        <v>2016</v>
      </c>
    </row>
    <row r="11101" spans="1:4" x14ac:dyDescent="0.3">
      <c r="A11101" s="18" t="s">
        <v>98</v>
      </c>
      <c r="B11101" s="27">
        <v>17</v>
      </c>
      <c r="C11101" t="s">
        <v>1963</v>
      </c>
      <c r="D11101">
        <v>2016</v>
      </c>
    </row>
    <row r="11102" spans="1:4" x14ac:dyDescent="0.3">
      <c r="A11102" s="18" t="s">
        <v>98</v>
      </c>
      <c r="B11102" s="27">
        <v>17</v>
      </c>
      <c r="C11102" t="s">
        <v>1963</v>
      </c>
      <c r="D11102">
        <v>2016</v>
      </c>
    </row>
    <row r="11103" spans="1:4" x14ac:dyDescent="0.3">
      <c r="A11103" s="18" t="s">
        <v>98</v>
      </c>
      <c r="B11103" s="27">
        <v>17</v>
      </c>
      <c r="C11103" t="s">
        <v>1963</v>
      </c>
      <c r="D11103">
        <v>2016</v>
      </c>
    </row>
    <row r="11104" spans="1:4" x14ac:dyDescent="0.3">
      <c r="A11104" s="18" t="s">
        <v>98</v>
      </c>
      <c r="B11104" s="27">
        <v>17</v>
      </c>
      <c r="C11104" t="s">
        <v>1963</v>
      </c>
      <c r="D11104">
        <v>2016</v>
      </c>
    </row>
    <row r="11105" spans="1:4" x14ac:dyDescent="0.3">
      <c r="A11105" s="18" t="s">
        <v>98</v>
      </c>
      <c r="B11105" s="27">
        <v>17</v>
      </c>
      <c r="C11105" t="s">
        <v>1963</v>
      </c>
      <c r="D11105">
        <v>2016</v>
      </c>
    </row>
    <row r="11106" spans="1:4" x14ac:dyDescent="0.3">
      <c r="A11106" s="18" t="s">
        <v>98</v>
      </c>
      <c r="B11106" s="27">
        <v>17</v>
      </c>
      <c r="C11106" t="s">
        <v>1963</v>
      </c>
      <c r="D11106">
        <v>2016</v>
      </c>
    </row>
    <row r="11107" spans="1:4" x14ac:dyDescent="0.3">
      <c r="A11107" s="18" t="s">
        <v>98</v>
      </c>
      <c r="B11107" s="27">
        <v>17</v>
      </c>
      <c r="C11107" t="s">
        <v>1963</v>
      </c>
      <c r="D11107">
        <v>2016</v>
      </c>
    </row>
    <row r="11108" spans="1:4" x14ac:dyDescent="0.3">
      <c r="A11108" s="18" t="s">
        <v>98</v>
      </c>
      <c r="B11108" s="27">
        <v>17</v>
      </c>
      <c r="C11108" t="s">
        <v>1963</v>
      </c>
      <c r="D11108">
        <v>2016</v>
      </c>
    </row>
    <row r="11109" spans="1:4" x14ac:dyDescent="0.3">
      <c r="A11109" s="18" t="s">
        <v>98</v>
      </c>
      <c r="B11109" s="27">
        <v>17</v>
      </c>
      <c r="C11109" t="s">
        <v>1963</v>
      </c>
      <c r="D11109">
        <v>2016</v>
      </c>
    </row>
    <row r="11110" spans="1:4" x14ac:dyDescent="0.3">
      <c r="A11110" s="18" t="s">
        <v>98</v>
      </c>
      <c r="B11110" s="27">
        <v>17</v>
      </c>
      <c r="C11110" t="s">
        <v>1963</v>
      </c>
      <c r="D11110">
        <v>2016</v>
      </c>
    </row>
    <row r="11111" spans="1:4" x14ac:dyDescent="0.3">
      <c r="A11111" s="18" t="s">
        <v>92</v>
      </c>
      <c r="B11111" s="27">
        <v>18</v>
      </c>
      <c r="C11111" t="s">
        <v>1963</v>
      </c>
      <c r="D11111">
        <v>2016</v>
      </c>
    </row>
    <row r="11112" spans="1:4" x14ac:dyDescent="0.3">
      <c r="A11112" s="18" t="s">
        <v>92</v>
      </c>
      <c r="B11112" s="27">
        <v>18</v>
      </c>
      <c r="C11112" t="s">
        <v>1963</v>
      </c>
      <c r="D11112">
        <v>2016</v>
      </c>
    </row>
    <row r="11113" spans="1:4" x14ac:dyDescent="0.3">
      <c r="A11113" s="18" t="s">
        <v>99</v>
      </c>
      <c r="B11113" s="27">
        <v>19</v>
      </c>
      <c r="C11113" t="s">
        <v>1963</v>
      </c>
      <c r="D11113">
        <v>2016</v>
      </c>
    </row>
    <row r="11114" spans="1:4" x14ac:dyDescent="0.3">
      <c r="A11114" s="18" t="s">
        <v>99</v>
      </c>
      <c r="B11114" s="27">
        <v>19</v>
      </c>
      <c r="C11114" t="s">
        <v>1963</v>
      </c>
      <c r="D11114">
        <v>2016</v>
      </c>
    </row>
    <row r="11115" spans="1:4" x14ac:dyDescent="0.3">
      <c r="A11115" s="18" t="s">
        <v>99</v>
      </c>
      <c r="B11115" s="27">
        <v>19</v>
      </c>
      <c r="C11115" t="s">
        <v>1963</v>
      </c>
      <c r="D11115">
        <v>2016</v>
      </c>
    </row>
    <row r="11116" spans="1:4" x14ac:dyDescent="0.3">
      <c r="A11116" s="18" t="s">
        <v>98</v>
      </c>
      <c r="B11116" s="27">
        <v>17</v>
      </c>
      <c r="C11116" t="s">
        <v>1963</v>
      </c>
      <c r="D11116">
        <v>2016</v>
      </c>
    </row>
    <row r="11117" spans="1:4" x14ac:dyDescent="0.3">
      <c r="A11117" s="18" t="s">
        <v>97</v>
      </c>
      <c r="B11117" s="27">
        <v>16</v>
      </c>
      <c r="C11117" t="s">
        <v>1963</v>
      </c>
      <c r="D11117">
        <v>2016</v>
      </c>
    </row>
    <row r="11118" spans="1:4" x14ac:dyDescent="0.3">
      <c r="A11118" s="18" t="s">
        <v>100</v>
      </c>
      <c r="B11118" s="27">
        <v>23</v>
      </c>
      <c r="C11118" t="s">
        <v>1963</v>
      </c>
      <c r="D11118">
        <v>2016</v>
      </c>
    </row>
    <row r="11119" spans="1:4" x14ac:dyDescent="0.3">
      <c r="A11119" s="18" t="s">
        <v>100</v>
      </c>
      <c r="B11119" s="27">
        <v>23</v>
      </c>
      <c r="C11119" t="s">
        <v>1963</v>
      </c>
      <c r="D11119">
        <v>2016</v>
      </c>
    </row>
    <row r="11120" spans="1:4" x14ac:dyDescent="0.3">
      <c r="A11120" s="18" t="s">
        <v>93</v>
      </c>
      <c r="B11120" s="27">
        <v>22</v>
      </c>
      <c r="C11120" t="s">
        <v>1963</v>
      </c>
      <c r="D11120">
        <v>2016</v>
      </c>
    </row>
    <row r="11121" spans="1:4" x14ac:dyDescent="0.3">
      <c r="A11121" s="18" t="s">
        <v>124</v>
      </c>
      <c r="B11121" s="27">
        <v>1</v>
      </c>
      <c r="C11121" t="s">
        <v>1963</v>
      </c>
      <c r="D11121">
        <v>2016</v>
      </c>
    </row>
    <row r="11122" spans="1:4" x14ac:dyDescent="0.3">
      <c r="A11122" s="18" t="s">
        <v>92</v>
      </c>
      <c r="B11122" s="27">
        <v>18</v>
      </c>
      <c r="C11122" t="s">
        <v>1963</v>
      </c>
      <c r="D11122">
        <v>2016</v>
      </c>
    </row>
    <row r="11123" spans="1:4" x14ac:dyDescent="0.3">
      <c r="A11123" s="18" t="s">
        <v>92</v>
      </c>
      <c r="B11123" s="27">
        <v>18</v>
      </c>
      <c r="C11123" t="s">
        <v>1963</v>
      </c>
      <c r="D11123">
        <v>2016</v>
      </c>
    </row>
    <row r="11124" spans="1:4" x14ac:dyDescent="0.3">
      <c r="A11124" s="18" t="s">
        <v>92</v>
      </c>
      <c r="B11124" s="27">
        <v>18</v>
      </c>
      <c r="C11124" t="s">
        <v>1963</v>
      </c>
      <c r="D11124">
        <v>2016</v>
      </c>
    </row>
    <row r="11125" spans="1:4" x14ac:dyDescent="0.3">
      <c r="A11125" s="18" t="s">
        <v>92</v>
      </c>
      <c r="B11125" s="27">
        <v>18</v>
      </c>
      <c r="C11125" t="s">
        <v>1963</v>
      </c>
      <c r="D11125">
        <v>2016</v>
      </c>
    </row>
    <row r="11126" spans="1:4" x14ac:dyDescent="0.3">
      <c r="A11126" s="18" t="s">
        <v>92</v>
      </c>
      <c r="B11126" s="27">
        <v>18</v>
      </c>
      <c r="C11126" t="s">
        <v>1963</v>
      </c>
      <c r="D11126">
        <v>2016</v>
      </c>
    </row>
    <row r="11127" spans="1:4" x14ac:dyDescent="0.3">
      <c r="A11127" s="18" t="s">
        <v>94</v>
      </c>
      <c r="B11127" s="27">
        <v>24</v>
      </c>
      <c r="C11127" t="s">
        <v>1963</v>
      </c>
      <c r="D11127">
        <v>2016</v>
      </c>
    </row>
    <row r="11128" spans="1:4" x14ac:dyDescent="0.3">
      <c r="A11128" s="18" t="s">
        <v>94</v>
      </c>
      <c r="B11128" s="27">
        <v>24</v>
      </c>
      <c r="C11128" t="s">
        <v>1963</v>
      </c>
      <c r="D11128">
        <v>2016</v>
      </c>
    </row>
    <row r="11129" spans="1:4" x14ac:dyDescent="0.3">
      <c r="A11129" s="18" t="s">
        <v>94</v>
      </c>
      <c r="B11129" s="27">
        <v>24</v>
      </c>
      <c r="C11129" t="s">
        <v>1963</v>
      </c>
      <c r="D11129">
        <v>2016</v>
      </c>
    </row>
    <row r="11130" spans="1:4" x14ac:dyDescent="0.3">
      <c r="A11130" s="18" t="s">
        <v>94</v>
      </c>
      <c r="B11130" s="27">
        <v>24</v>
      </c>
      <c r="C11130" t="s">
        <v>1963</v>
      </c>
      <c r="D11130">
        <v>2016</v>
      </c>
    </row>
    <row r="11131" spans="1:4" x14ac:dyDescent="0.3">
      <c r="A11131" s="18" t="s">
        <v>94</v>
      </c>
      <c r="B11131" s="27">
        <v>24</v>
      </c>
      <c r="C11131" t="s">
        <v>1963</v>
      </c>
      <c r="D11131">
        <v>2016</v>
      </c>
    </row>
    <row r="11132" spans="1:4" x14ac:dyDescent="0.3">
      <c r="A11132" s="18" t="s">
        <v>124</v>
      </c>
      <c r="B11132" s="27">
        <v>1</v>
      </c>
      <c r="C11132" t="s">
        <v>1963</v>
      </c>
      <c r="D11132">
        <v>2016</v>
      </c>
    </row>
    <row r="11133" spans="1:4" x14ac:dyDescent="0.3">
      <c r="A11133" s="18" t="s">
        <v>124</v>
      </c>
      <c r="B11133" s="27">
        <v>1</v>
      </c>
      <c r="C11133" t="s">
        <v>1963</v>
      </c>
      <c r="D11133">
        <v>2016</v>
      </c>
    </row>
    <row r="11134" spans="1:4" x14ac:dyDescent="0.3">
      <c r="A11134" s="18" t="s">
        <v>124</v>
      </c>
      <c r="B11134" s="27">
        <v>1</v>
      </c>
      <c r="C11134" t="s">
        <v>1963</v>
      </c>
      <c r="D11134">
        <v>2016</v>
      </c>
    </row>
    <row r="11135" spans="1:4" x14ac:dyDescent="0.3">
      <c r="A11135" s="18" t="s">
        <v>124</v>
      </c>
      <c r="B11135" s="27">
        <v>1</v>
      </c>
      <c r="C11135" t="s">
        <v>1963</v>
      </c>
      <c r="D11135">
        <v>2016</v>
      </c>
    </row>
    <row r="11136" spans="1:4" x14ac:dyDescent="0.3">
      <c r="A11136" s="18" t="s">
        <v>124</v>
      </c>
      <c r="B11136" s="27">
        <v>1</v>
      </c>
      <c r="C11136" t="s">
        <v>1963</v>
      </c>
      <c r="D11136">
        <v>2016</v>
      </c>
    </row>
    <row r="11137" spans="1:4" x14ac:dyDescent="0.3">
      <c r="A11137" s="18" t="s">
        <v>124</v>
      </c>
      <c r="B11137" s="27">
        <v>1</v>
      </c>
      <c r="C11137" t="s">
        <v>1963</v>
      </c>
      <c r="D11137">
        <v>2016</v>
      </c>
    </row>
    <row r="11138" spans="1:4" x14ac:dyDescent="0.3">
      <c r="A11138" s="18" t="s">
        <v>124</v>
      </c>
      <c r="B11138" s="27">
        <v>1</v>
      </c>
      <c r="C11138" t="s">
        <v>1963</v>
      </c>
      <c r="D11138">
        <v>2016</v>
      </c>
    </row>
    <row r="11139" spans="1:4" x14ac:dyDescent="0.3">
      <c r="A11139" s="18" t="s">
        <v>124</v>
      </c>
      <c r="B11139" s="27">
        <v>1</v>
      </c>
      <c r="C11139" t="s">
        <v>1963</v>
      </c>
      <c r="D11139">
        <v>2016</v>
      </c>
    </row>
    <row r="11140" spans="1:4" x14ac:dyDescent="0.3">
      <c r="A11140" s="18" t="s">
        <v>126</v>
      </c>
      <c r="B11140" s="27">
        <v>2</v>
      </c>
      <c r="C11140" t="s">
        <v>1963</v>
      </c>
      <c r="D11140">
        <v>2016</v>
      </c>
    </row>
    <row r="11141" spans="1:4" x14ac:dyDescent="0.3">
      <c r="A11141" s="18" t="s">
        <v>126</v>
      </c>
      <c r="B11141" s="27">
        <v>2</v>
      </c>
      <c r="C11141" t="s">
        <v>1963</v>
      </c>
      <c r="D11141">
        <v>2016</v>
      </c>
    </row>
    <row r="11142" spans="1:4" x14ac:dyDescent="0.3">
      <c r="A11142" s="18" t="s">
        <v>126</v>
      </c>
      <c r="B11142" s="27">
        <v>2</v>
      </c>
      <c r="C11142" t="s">
        <v>1963</v>
      </c>
      <c r="D11142">
        <v>2016</v>
      </c>
    </row>
    <row r="11143" spans="1:4" x14ac:dyDescent="0.3">
      <c r="A11143" s="18" t="s">
        <v>116</v>
      </c>
      <c r="B11143" s="27">
        <v>10</v>
      </c>
      <c r="C11143" t="s">
        <v>1963</v>
      </c>
      <c r="D11143">
        <v>2016</v>
      </c>
    </row>
    <row r="11144" spans="1:4" x14ac:dyDescent="0.3">
      <c r="A11144" s="18" t="s">
        <v>116</v>
      </c>
      <c r="B11144" s="27">
        <v>10</v>
      </c>
      <c r="C11144" t="s">
        <v>1963</v>
      </c>
      <c r="D11144">
        <v>2016</v>
      </c>
    </row>
    <row r="11145" spans="1:4" x14ac:dyDescent="0.3">
      <c r="A11145" s="18" t="s">
        <v>116</v>
      </c>
      <c r="B11145" s="27">
        <v>10</v>
      </c>
      <c r="C11145" t="s">
        <v>1963</v>
      </c>
      <c r="D11145">
        <v>2016</v>
      </c>
    </row>
    <row r="11146" spans="1:4" x14ac:dyDescent="0.3">
      <c r="A11146" s="18" t="s">
        <v>116</v>
      </c>
      <c r="B11146" s="27">
        <v>10</v>
      </c>
      <c r="C11146" t="s">
        <v>1963</v>
      </c>
      <c r="D11146">
        <v>2016</v>
      </c>
    </row>
    <row r="11147" spans="1:4" x14ac:dyDescent="0.3">
      <c r="A11147" s="18" t="s">
        <v>116</v>
      </c>
      <c r="B11147" s="27">
        <v>10</v>
      </c>
      <c r="C11147" t="s">
        <v>1963</v>
      </c>
      <c r="D11147">
        <v>2016</v>
      </c>
    </row>
    <row r="11148" spans="1:4" x14ac:dyDescent="0.3">
      <c r="A11148" s="18" t="s">
        <v>116</v>
      </c>
      <c r="B11148" s="27">
        <v>10</v>
      </c>
      <c r="C11148" t="s">
        <v>1963</v>
      </c>
      <c r="D11148">
        <v>2016</v>
      </c>
    </row>
    <row r="11149" spans="1:4" x14ac:dyDescent="0.3">
      <c r="A11149" s="18" t="s">
        <v>97</v>
      </c>
      <c r="B11149" s="27">
        <v>16</v>
      </c>
      <c r="C11149" t="s">
        <v>1963</v>
      </c>
      <c r="D11149">
        <v>2016</v>
      </c>
    </row>
    <row r="11150" spans="1:4" x14ac:dyDescent="0.3">
      <c r="A11150" s="18" t="s">
        <v>92</v>
      </c>
      <c r="B11150" s="27">
        <v>18</v>
      </c>
      <c r="C11150" t="s">
        <v>1963</v>
      </c>
      <c r="D11150">
        <v>2016</v>
      </c>
    </row>
    <row r="11151" spans="1:4" x14ac:dyDescent="0.3">
      <c r="A11151" s="18" t="s">
        <v>92</v>
      </c>
      <c r="B11151" s="27">
        <v>18</v>
      </c>
      <c r="C11151" t="s">
        <v>1963</v>
      </c>
      <c r="D11151">
        <v>2016</v>
      </c>
    </row>
    <row r="11152" spans="1:4" x14ac:dyDescent="0.3">
      <c r="A11152" s="18" t="s">
        <v>92</v>
      </c>
      <c r="B11152" s="27">
        <v>18</v>
      </c>
      <c r="C11152" t="s">
        <v>1963</v>
      </c>
      <c r="D11152">
        <v>2016</v>
      </c>
    </row>
    <row r="11153" spans="1:4" x14ac:dyDescent="0.3">
      <c r="A11153" s="18" t="s">
        <v>92</v>
      </c>
      <c r="B11153" s="27">
        <v>18</v>
      </c>
      <c r="C11153" t="s">
        <v>1963</v>
      </c>
      <c r="D11153">
        <v>2016</v>
      </c>
    </row>
    <row r="11154" spans="1:4" x14ac:dyDescent="0.3">
      <c r="A11154" s="18" t="s">
        <v>92</v>
      </c>
      <c r="B11154" s="27">
        <v>18</v>
      </c>
      <c r="C11154" t="s">
        <v>1963</v>
      </c>
      <c r="D11154">
        <v>2016</v>
      </c>
    </row>
    <row r="11155" spans="1:4" x14ac:dyDescent="0.3">
      <c r="A11155" s="18" t="s">
        <v>93</v>
      </c>
      <c r="B11155" s="27">
        <v>22</v>
      </c>
      <c r="C11155" t="s">
        <v>1963</v>
      </c>
      <c r="D11155">
        <v>2016</v>
      </c>
    </row>
    <row r="11156" spans="1:4" x14ac:dyDescent="0.3">
      <c r="A11156" s="18" t="s">
        <v>93</v>
      </c>
      <c r="B11156" s="27">
        <v>22</v>
      </c>
      <c r="C11156" t="s">
        <v>1963</v>
      </c>
      <c r="D11156">
        <v>2016</v>
      </c>
    </row>
    <row r="11157" spans="1:4" x14ac:dyDescent="0.3">
      <c r="A11157" s="18" t="s">
        <v>93</v>
      </c>
      <c r="B11157" s="27">
        <v>22</v>
      </c>
      <c r="C11157" t="s">
        <v>1963</v>
      </c>
      <c r="D11157">
        <v>2016</v>
      </c>
    </row>
    <row r="11158" spans="1:4" x14ac:dyDescent="0.3">
      <c r="A11158" s="18" t="s">
        <v>100</v>
      </c>
      <c r="B11158" s="27">
        <v>23</v>
      </c>
      <c r="C11158" t="s">
        <v>1963</v>
      </c>
      <c r="D11158">
        <v>2016</v>
      </c>
    </row>
    <row r="11159" spans="1:4" x14ac:dyDescent="0.3">
      <c r="A11159" s="18" t="s">
        <v>100</v>
      </c>
      <c r="B11159" s="27">
        <v>23</v>
      </c>
      <c r="C11159" t="s">
        <v>1963</v>
      </c>
      <c r="D11159">
        <v>2016</v>
      </c>
    </row>
    <row r="11160" spans="1:4" x14ac:dyDescent="0.3">
      <c r="A11160" s="18" t="s">
        <v>100</v>
      </c>
      <c r="B11160" s="27">
        <v>23</v>
      </c>
      <c r="C11160" t="s">
        <v>1963</v>
      </c>
      <c r="D11160">
        <v>2016</v>
      </c>
    </row>
    <row r="11161" spans="1:4" x14ac:dyDescent="0.3">
      <c r="A11161" s="18" t="s">
        <v>100</v>
      </c>
      <c r="B11161" s="27">
        <v>23</v>
      </c>
      <c r="C11161" t="s">
        <v>1963</v>
      </c>
      <c r="D11161">
        <v>2016</v>
      </c>
    </row>
    <row r="11162" spans="1:4" x14ac:dyDescent="0.3">
      <c r="A11162" s="18" t="s">
        <v>100</v>
      </c>
      <c r="B11162" s="27">
        <v>23</v>
      </c>
      <c r="C11162" t="s">
        <v>1963</v>
      </c>
      <c r="D11162">
        <v>2016</v>
      </c>
    </row>
    <row r="11163" spans="1:4" x14ac:dyDescent="0.3">
      <c r="A11163" s="18" t="s">
        <v>100</v>
      </c>
      <c r="B11163" s="27">
        <v>23</v>
      </c>
      <c r="C11163" t="s">
        <v>1963</v>
      </c>
      <c r="D11163">
        <v>2016</v>
      </c>
    </row>
    <row r="11164" spans="1:4" x14ac:dyDescent="0.3">
      <c r="A11164" s="18" t="s">
        <v>98</v>
      </c>
      <c r="B11164" s="27">
        <v>17</v>
      </c>
      <c r="C11164" t="s">
        <v>1963</v>
      </c>
      <c r="D11164">
        <v>2016</v>
      </c>
    </row>
    <row r="11165" spans="1:4" x14ac:dyDescent="0.3">
      <c r="A11165" s="18" t="s">
        <v>200</v>
      </c>
      <c r="B11165" s="27">
        <v>4</v>
      </c>
      <c r="C11165" t="s">
        <v>1961</v>
      </c>
      <c r="D11165">
        <v>2014</v>
      </c>
    </row>
    <row r="11166" spans="1:4" x14ac:dyDescent="0.3">
      <c r="A11166" s="18" t="s">
        <v>97</v>
      </c>
      <c r="B11166" s="27">
        <v>16</v>
      </c>
      <c r="C11166" t="s">
        <v>1963</v>
      </c>
      <c r="D11166">
        <v>2016</v>
      </c>
    </row>
    <row r="11167" spans="1:4" x14ac:dyDescent="0.3">
      <c r="A11167" s="18" t="s">
        <v>201</v>
      </c>
      <c r="B11167" s="27">
        <v>13</v>
      </c>
      <c r="C11167" t="s">
        <v>1972</v>
      </c>
      <c r="D11167">
        <v>2013</v>
      </c>
    </row>
    <row r="11168" spans="1:4" x14ac:dyDescent="0.3">
      <c r="A11168" s="18" t="s">
        <v>94</v>
      </c>
      <c r="B11168" s="27">
        <v>24</v>
      </c>
      <c r="C11168" t="s">
        <v>1963</v>
      </c>
      <c r="D11168">
        <v>2016</v>
      </c>
    </row>
    <row r="11169" spans="1:4" x14ac:dyDescent="0.3">
      <c r="A11169" s="18" t="s">
        <v>94</v>
      </c>
      <c r="B11169" s="27">
        <v>24</v>
      </c>
      <c r="C11169" t="s">
        <v>1963</v>
      </c>
      <c r="D11169">
        <v>2016</v>
      </c>
    </row>
    <row r="11170" spans="1:4" x14ac:dyDescent="0.3">
      <c r="A11170" s="18" t="s">
        <v>94</v>
      </c>
      <c r="B11170" s="27">
        <v>24</v>
      </c>
      <c r="C11170" t="s">
        <v>1963</v>
      </c>
      <c r="D11170">
        <v>2016</v>
      </c>
    </row>
    <row r="11171" spans="1:4" x14ac:dyDescent="0.3">
      <c r="A11171" s="18" t="s">
        <v>94</v>
      </c>
      <c r="B11171" s="27">
        <v>24</v>
      </c>
      <c r="C11171" t="s">
        <v>1963</v>
      </c>
      <c r="D11171">
        <v>2016</v>
      </c>
    </row>
    <row r="11172" spans="1:4" x14ac:dyDescent="0.3">
      <c r="A11172" s="18" t="s">
        <v>94</v>
      </c>
      <c r="B11172" s="27">
        <v>24</v>
      </c>
      <c r="C11172" t="s">
        <v>1963</v>
      </c>
      <c r="D11172">
        <v>2016</v>
      </c>
    </row>
    <row r="11173" spans="1:4" x14ac:dyDescent="0.3">
      <c r="A11173" s="18" t="s">
        <v>94</v>
      </c>
      <c r="B11173" s="27">
        <v>24</v>
      </c>
      <c r="C11173" t="s">
        <v>1963</v>
      </c>
      <c r="D11173">
        <v>2016</v>
      </c>
    </row>
    <row r="11174" spans="1:4" x14ac:dyDescent="0.3">
      <c r="A11174" s="18" t="s">
        <v>94</v>
      </c>
      <c r="B11174" s="27">
        <v>24</v>
      </c>
      <c r="C11174" t="s">
        <v>1963</v>
      </c>
      <c r="D11174">
        <v>2016</v>
      </c>
    </row>
    <row r="11175" spans="1:4" x14ac:dyDescent="0.3">
      <c r="A11175" s="18" t="s">
        <v>95</v>
      </c>
      <c r="B11175" s="27">
        <v>11</v>
      </c>
      <c r="C11175" t="s">
        <v>1963</v>
      </c>
      <c r="D11175">
        <v>2016</v>
      </c>
    </row>
    <row r="11176" spans="1:4" x14ac:dyDescent="0.3">
      <c r="A11176" s="18" t="s">
        <v>126</v>
      </c>
      <c r="B11176" s="27">
        <v>2</v>
      </c>
      <c r="C11176" t="s">
        <v>1963</v>
      </c>
      <c r="D11176">
        <v>2016</v>
      </c>
    </row>
    <row r="11177" spans="1:4" x14ac:dyDescent="0.3">
      <c r="A11177" s="18" t="s">
        <v>125</v>
      </c>
      <c r="B11177" s="27">
        <v>8</v>
      </c>
      <c r="C11177" t="s">
        <v>1963</v>
      </c>
      <c r="D11177">
        <v>2016</v>
      </c>
    </row>
    <row r="11178" spans="1:4" x14ac:dyDescent="0.3">
      <c r="A11178" s="18" t="s">
        <v>127</v>
      </c>
      <c r="B11178" s="27">
        <v>4</v>
      </c>
      <c r="C11178" t="s">
        <v>1963</v>
      </c>
      <c r="D11178">
        <v>2016</v>
      </c>
    </row>
    <row r="11179" spans="1:4" x14ac:dyDescent="0.3">
      <c r="A11179" s="18" t="s">
        <v>127</v>
      </c>
      <c r="B11179" s="27">
        <v>4</v>
      </c>
      <c r="C11179" t="s">
        <v>1963</v>
      </c>
      <c r="D11179">
        <v>2016</v>
      </c>
    </row>
    <row r="11180" spans="1:4" x14ac:dyDescent="0.3">
      <c r="A11180" s="18" t="s">
        <v>127</v>
      </c>
      <c r="B11180" s="27">
        <v>4</v>
      </c>
      <c r="C11180" t="s">
        <v>1963</v>
      </c>
      <c r="D11180">
        <v>2016</v>
      </c>
    </row>
    <row r="11181" spans="1:4" x14ac:dyDescent="0.3">
      <c r="A11181" s="18" t="s">
        <v>126</v>
      </c>
      <c r="B11181" s="27">
        <v>2</v>
      </c>
      <c r="C11181" t="s">
        <v>1963</v>
      </c>
      <c r="D11181">
        <v>2016</v>
      </c>
    </row>
    <row r="11182" spans="1:4" x14ac:dyDescent="0.3">
      <c r="A11182" s="18" t="s">
        <v>126</v>
      </c>
      <c r="B11182" s="27">
        <v>2</v>
      </c>
      <c r="C11182" t="s">
        <v>1963</v>
      </c>
      <c r="D11182">
        <v>2016</v>
      </c>
    </row>
    <row r="11183" spans="1:4" x14ac:dyDescent="0.3">
      <c r="A11183" s="18" t="s">
        <v>127</v>
      </c>
      <c r="B11183" s="27">
        <v>4</v>
      </c>
      <c r="C11183" t="s">
        <v>1963</v>
      </c>
      <c r="D11183">
        <v>2016</v>
      </c>
    </row>
    <row r="11184" spans="1:4" x14ac:dyDescent="0.3">
      <c r="A11184" s="18" t="s">
        <v>148</v>
      </c>
      <c r="B11184" s="27">
        <v>20</v>
      </c>
      <c r="C11184" t="s">
        <v>1962</v>
      </c>
      <c r="D11184">
        <v>2016</v>
      </c>
    </row>
    <row r="11185" spans="1:4" x14ac:dyDescent="0.3">
      <c r="A11185" s="18" t="s">
        <v>148</v>
      </c>
      <c r="B11185" s="27">
        <v>20</v>
      </c>
      <c r="C11185" t="s">
        <v>1962</v>
      </c>
      <c r="D11185">
        <v>2016</v>
      </c>
    </row>
    <row r="11186" spans="1:4" x14ac:dyDescent="0.3">
      <c r="A11186" s="18" t="s">
        <v>93</v>
      </c>
      <c r="B11186" s="27">
        <v>22</v>
      </c>
      <c r="C11186" t="s">
        <v>1963</v>
      </c>
      <c r="D11186">
        <v>2016</v>
      </c>
    </row>
    <row r="11187" spans="1:4" x14ac:dyDescent="0.3">
      <c r="A11187" s="18" t="s">
        <v>89</v>
      </c>
      <c r="B11187" s="27">
        <v>3</v>
      </c>
      <c r="C11187" t="s">
        <v>1963</v>
      </c>
      <c r="D11187">
        <v>2016</v>
      </c>
    </row>
    <row r="11188" spans="1:4" x14ac:dyDescent="0.3">
      <c r="A11188" s="18" t="s">
        <v>89</v>
      </c>
      <c r="B11188" s="27">
        <v>3</v>
      </c>
      <c r="C11188" t="s">
        <v>1963</v>
      </c>
      <c r="D11188">
        <v>2016</v>
      </c>
    </row>
    <row r="11189" spans="1:4" x14ac:dyDescent="0.3">
      <c r="A11189" s="18" t="s">
        <v>116</v>
      </c>
      <c r="B11189" s="27">
        <v>10</v>
      </c>
      <c r="C11189" t="s">
        <v>1963</v>
      </c>
      <c r="D11189">
        <v>2016</v>
      </c>
    </row>
    <row r="11190" spans="1:4" x14ac:dyDescent="0.3">
      <c r="A11190" s="18" t="s">
        <v>116</v>
      </c>
      <c r="B11190" s="27">
        <v>10</v>
      </c>
      <c r="C11190" t="s">
        <v>1963</v>
      </c>
      <c r="D11190">
        <v>2016</v>
      </c>
    </row>
    <row r="11191" spans="1:4" x14ac:dyDescent="0.3">
      <c r="A11191" s="18" t="s">
        <v>116</v>
      </c>
      <c r="B11191" s="27">
        <v>10</v>
      </c>
      <c r="C11191" t="s">
        <v>1963</v>
      </c>
      <c r="D11191">
        <v>2016</v>
      </c>
    </row>
    <row r="11192" spans="1:4" x14ac:dyDescent="0.3">
      <c r="A11192" s="18" t="s">
        <v>202</v>
      </c>
      <c r="B11192" s="27">
        <v>16</v>
      </c>
      <c r="C11192" t="s">
        <v>1971</v>
      </c>
      <c r="D11192">
        <v>2015</v>
      </c>
    </row>
    <row r="11193" spans="1:4" x14ac:dyDescent="0.3">
      <c r="A11193" s="18" t="s">
        <v>202</v>
      </c>
      <c r="B11193" s="27">
        <v>16</v>
      </c>
      <c r="C11193" t="s">
        <v>1971</v>
      </c>
      <c r="D11193">
        <v>2015</v>
      </c>
    </row>
    <row r="11194" spans="1:4" x14ac:dyDescent="0.3">
      <c r="A11194" s="18" t="s">
        <v>202</v>
      </c>
      <c r="B11194" s="27">
        <v>16</v>
      </c>
      <c r="C11194" t="s">
        <v>1971</v>
      </c>
      <c r="D11194">
        <v>2015</v>
      </c>
    </row>
    <row r="11195" spans="1:4" x14ac:dyDescent="0.3">
      <c r="A11195" s="18" t="s">
        <v>129</v>
      </c>
      <c r="B11195" s="27">
        <v>30</v>
      </c>
      <c r="C11195" t="s">
        <v>1962</v>
      </c>
      <c r="D11195">
        <v>2016</v>
      </c>
    </row>
    <row r="11196" spans="1:4" x14ac:dyDescent="0.3">
      <c r="A11196" s="18" t="s">
        <v>94</v>
      </c>
      <c r="B11196" s="27">
        <v>24</v>
      </c>
      <c r="C11196" t="s">
        <v>1963</v>
      </c>
      <c r="D11196">
        <v>2016</v>
      </c>
    </row>
    <row r="11197" spans="1:4" x14ac:dyDescent="0.3">
      <c r="A11197" s="18" t="s">
        <v>95</v>
      </c>
      <c r="B11197" s="27">
        <v>11</v>
      </c>
      <c r="C11197" t="s">
        <v>1963</v>
      </c>
      <c r="D11197">
        <v>2016</v>
      </c>
    </row>
    <row r="11198" spans="1:4" x14ac:dyDescent="0.3">
      <c r="A11198" s="18" t="s">
        <v>95</v>
      </c>
      <c r="B11198" s="27">
        <v>11</v>
      </c>
      <c r="C11198" t="s">
        <v>1963</v>
      </c>
      <c r="D11198">
        <v>2016</v>
      </c>
    </row>
    <row r="11199" spans="1:4" x14ac:dyDescent="0.3">
      <c r="A11199" s="18" t="s">
        <v>89</v>
      </c>
      <c r="B11199" s="27">
        <v>3</v>
      </c>
      <c r="C11199" t="s">
        <v>1963</v>
      </c>
      <c r="D11199">
        <v>2016</v>
      </c>
    </row>
    <row r="11200" spans="1:4" x14ac:dyDescent="0.3">
      <c r="A11200" s="18" t="s">
        <v>96</v>
      </c>
      <c r="B11200" s="27">
        <v>12</v>
      </c>
      <c r="C11200" t="s">
        <v>1963</v>
      </c>
      <c r="D11200">
        <v>2016</v>
      </c>
    </row>
    <row r="11201" spans="1:4" x14ac:dyDescent="0.3">
      <c r="A11201" s="18" t="s">
        <v>98</v>
      </c>
      <c r="B11201" s="27">
        <v>17</v>
      </c>
      <c r="C11201" t="s">
        <v>1963</v>
      </c>
      <c r="D11201">
        <v>2016</v>
      </c>
    </row>
    <row r="11202" spans="1:4" x14ac:dyDescent="0.3">
      <c r="A11202" s="18" t="s">
        <v>91</v>
      </c>
      <c r="B11202" s="27">
        <v>15</v>
      </c>
      <c r="C11202" t="s">
        <v>1963</v>
      </c>
      <c r="D11202">
        <v>2016</v>
      </c>
    </row>
    <row r="11203" spans="1:4" x14ac:dyDescent="0.3">
      <c r="A11203" s="18" t="s">
        <v>124</v>
      </c>
      <c r="B11203" s="27">
        <v>1</v>
      </c>
      <c r="C11203" t="s">
        <v>1963</v>
      </c>
      <c r="D11203">
        <v>2016</v>
      </c>
    </row>
    <row r="11204" spans="1:4" x14ac:dyDescent="0.3">
      <c r="A11204" s="18" t="s">
        <v>93</v>
      </c>
      <c r="B11204" s="27">
        <v>22</v>
      </c>
      <c r="C11204" t="s">
        <v>1963</v>
      </c>
      <c r="D11204">
        <v>2016</v>
      </c>
    </row>
    <row r="11205" spans="1:4" x14ac:dyDescent="0.3">
      <c r="A11205" s="18" t="s">
        <v>93</v>
      </c>
      <c r="B11205" s="27">
        <v>22</v>
      </c>
      <c r="C11205" t="s">
        <v>1963</v>
      </c>
      <c r="D11205">
        <v>2016</v>
      </c>
    </row>
    <row r="11206" spans="1:4" x14ac:dyDescent="0.3">
      <c r="A11206" s="18" t="s">
        <v>93</v>
      </c>
      <c r="B11206" s="27">
        <v>22</v>
      </c>
      <c r="C11206" t="s">
        <v>1963</v>
      </c>
      <c r="D11206">
        <v>2016</v>
      </c>
    </row>
    <row r="11207" spans="1:4" x14ac:dyDescent="0.3">
      <c r="A11207" s="18" t="s">
        <v>93</v>
      </c>
      <c r="B11207" s="27">
        <v>22</v>
      </c>
      <c r="C11207" t="s">
        <v>1963</v>
      </c>
      <c r="D11207">
        <v>2016</v>
      </c>
    </row>
    <row r="11208" spans="1:4" x14ac:dyDescent="0.3">
      <c r="A11208" s="18" t="s">
        <v>93</v>
      </c>
      <c r="B11208" s="27">
        <v>22</v>
      </c>
      <c r="C11208" t="s">
        <v>1963</v>
      </c>
      <c r="D11208">
        <v>2016</v>
      </c>
    </row>
    <row r="11209" spans="1:4" x14ac:dyDescent="0.3">
      <c r="A11209" s="18" t="s">
        <v>93</v>
      </c>
      <c r="B11209" s="27">
        <v>22</v>
      </c>
      <c r="C11209" t="s">
        <v>1963</v>
      </c>
      <c r="D11209">
        <v>2016</v>
      </c>
    </row>
    <row r="11210" spans="1:4" x14ac:dyDescent="0.3">
      <c r="A11210" s="18" t="s">
        <v>93</v>
      </c>
      <c r="B11210" s="27">
        <v>22</v>
      </c>
      <c r="C11210" t="s">
        <v>1963</v>
      </c>
      <c r="D11210">
        <v>2016</v>
      </c>
    </row>
    <row r="11211" spans="1:4" x14ac:dyDescent="0.3">
      <c r="A11211" s="18" t="s">
        <v>126</v>
      </c>
      <c r="B11211" s="27">
        <v>2</v>
      </c>
      <c r="C11211" t="s">
        <v>1963</v>
      </c>
      <c r="D11211">
        <v>2016</v>
      </c>
    </row>
    <row r="11212" spans="1:4" x14ac:dyDescent="0.3">
      <c r="A11212" s="18" t="s">
        <v>126</v>
      </c>
      <c r="B11212" s="27">
        <v>2</v>
      </c>
      <c r="C11212" t="s">
        <v>1963</v>
      </c>
      <c r="D11212">
        <v>2016</v>
      </c>
    </row>
    <row r="11213" spans="1:4" x14ac:dyDescent="0.3">
      <c r="A11213" s="18" t="s">
        <v>203</v>
      </c>
      <c r="B11213" s="27">
        <v>1</v>
      </c>
      <c r="C11213" t="s">
        <v>1962</v>
      </c>
      <c r="D11213">
        <v>2006</v>
      </c>
    </row>
    <row r="11214" spans="1:4" x14ac:dyDescent="0.3">
      <c r="A11214" s="18" t="s">
        <v>203</v>
      </c>
      <c r="B11214" s="27">
        <v>1</v>
      </c>
      <c r="C11214" t="s">
        <v>1962</v>
      </c>
      <c r="D11214">
        <v>2006</v>
      </c>
    </row>
    <row r="11215" spans="1:4" x14ac:dyDescent="0.3">
      <c r="A11215" s="18" t="s">
        <v>203</v>
      </c>
      <c r="B11215" s="27">
        <v>1</v>
      </c>
      <c r="C11215" t="s">
        <v>1962</v>
      </c>
      <c r="D11215">
        <v>2006</v>
      </c>
    </row>
    <row r="11216" spans="1:4" x14ac:dyDescent="0.3">
      <c r="A11216" s="18" t="s">
        <v>128</v>
      </c>
      <c r="B11216" s="27">
        <v>31</v>
      </c>
      <c r="C11216" t="s">
        <v>1962</v>
      </c>
      <c r="D11216">
        <v>2016</v>
      </c>
    </row>
    <row r="11217" spans="1:4" x14ac:dyDescent="0.3">
      <c r="A11217" s="18" t="s">
        <v>128</v>
      </c>
      <c r="B11217" s="27">
        <v>31</v>
      </c>
      <c r="C11217" t="s">
        <v>1962</v>
      </c>
      <c r="D11217">
        <v>2016</v>
      </c>
    </row>
    <row r="11218" spans="1:4" x14ac:dyDescent="0.3">
      <c r="A11218" s="18" t="s">
        <v>98</v>
      </c>
      <c r="B11218" s="27">
        <v>17</v>
      </c>
      <c r="C11218" t="s">
        <v>1963</v>
      </c>
      <c r="D11218">
        <v>2016</v>
      </c>
    </row>
    <row r="11219" spans="1:4" x14ac:dyDescent="0.3">
      <c r="A11219" s="18" t="s">
        <v>204</v>
      </c>
      <c r="B11219" s="27">
        <v>12</v>
      </c>
      <c r="C11219" t="s">
        <v>1972</v>
      </c>
      <c r="D11219">
        <v>2011</v>
      </c>
    </row>
    <row r="11220" spans="1:4" x14ac:dyDescent="0.3">
      <c r="A11220" s="18" t="s">
        <v>204</v>
      </c>
      <c r="B11220" s="27">
        <v>12</v>
      </c>
      <c r="C11220" t="s">
        <v>1972</v>
      </c>
      <c r="D11220">
        <v>2011</v>
      </c>
    </row>
    <row r="11221" spans="1:4" x14ac:dyDescent="0.3">
      <c r="A11221" s="18" t="s">
        <v>204</v>
      </c>
      <c r="B11221" s="27">
        <v>12</v>
      </c>
      <c r="C11221" t="s">
        <v>1972</v>
      </c>
      <c r="D11221">
        <v>2011</v>
      </c>
    </row>
    <row r="11222" spans="1:4" x14ac:dyDescent="0.3">
      <c r="A11222" s="18" t="s">
        <v>127</v>
      </c>
      <c r="B11222" s="27">
        <v>4</v>
      </c>
      <c r="C11222" t="s">
        <v>1963</v>
      </c>
      <c r="D11222">
        <v>2016</v>
      </c>
    </row>
    <row r="11223" spans="1:4" x14ac:dyDescent="0.3">
      <c r="A11223" s="18" t="s">
        <v>127</v>
      </c>
      <c r="B11223" s="27">
        <v>4</v>
      </c>
      <c r="C11223" t="s">
        <v>1963</v>
      </c>
      <c r="D11223">
        <v>2016</v>
      </c>
    </row>
    <row r="11224" spans="1:4" x14ac:dyDescent="0.3">
      <c r="A11224" s="18" t="s">
        <v>127</v>
      </c>
      <c r="B11224" s="27">
        <v>4</v>
      </c>
      <c r="C11224" t="s">
        <v>1963</v>
      </c>
      <c r="D11224">
        <v>2016</v>
      </c>
    </row>
    <row r="11225" spans="1:4" x14ac:dyDescent="0.3">
      <c r="A11225" s="18" t="s">
        <v>124</v>
      </c>
      <c r="B11225" s="27">
        <v>1</v>
      </c>
      <c r="C11225" t="s">
        <v>1963</v>
      </c>
      <c r="D11225">
        <v>2016</v>
      </c>
    </row>
    <row r="11226" spans="1:4" x14ac:dyDescent="0.3">
      <c r="A11226" s="18" t="s">
        <v>92</v>
      </c>
      <c r="B11226" s="27">
        <v>18</v>
      </c>
      <c r="C11226" t="s">
        <v>1963</v>
      </c>
      <c r="D11226">
        <v>2016</v>
      </c>
    </row>
    <row r="11227" spans="1:4" x14ac:dyDescent="0.3">
      <c r="A11227" s="18" t="s">
        <v>124</v>
      </c>
      <c r="B11227" s="27">
        <v>1</v>
      </c>
      <c r="C11227" t="s">
        <v>1963</v>
      </c>
      <c r="D11227">
        <v>2016</v>
      </c>
    </row>
    <row r="11228" spans="1:4" x14ac:dyDescent="0.3">
      <c r="A11228" s="18" t="s">
        <v>124</v>
      </c>
      <c r="B11228" s="27">
        <v>1</v>
      </c>
      <c r="C11228" t="s">
        <v>1963</v>
      </c>
      <c r="D11228">
        <v>2016</v>
      </c>
    </row>
    <row r="11229" spans="1:4" x14ac:dyDescent="0.3">
      <c r="A11229" s="18" t="s">
        <v>205</v>
      </c>
      <c r="B11229" s="27">
        <v>13</v>
      </c>
      <c r="C11229" t="s">
        <v>1962</v>
      </c>
      <c r="D11229">
        <v>2016</v>
      </c>
    </row>
    <row r="11230" spans="1:4" x14ac:dyDescent="0.3">
      <c r="A11230" s="18" t="s">
        <v>205</v>
      </c>
      <c r="B11230" s="27">
        <v>13</v>
      </c>
      <c r="C11230" t="s">
        <v>1962</v>
      </c>
      <c r="D11230">
        <v>2016</v>
      </c>
    </row>
    <row r="11231" spans="1:4" x14ac:dyDescent="0.3">
      <c r="A11231" s="18" t="s">
        <v>131</v>
      </c>
      <c r="B11231" s="27">
        <v>15</v>
      </c>
      <c r="C11231" t="s">
        <v>1962</v>
      </c>
      <c r="D11231">
        <v>2016</v>
      </c>
    </row>
    <row r="11232" spans="1:4" x14ac:dyDescent="0.3">
      <c r="A11232" s="18" t="s">
        <v>131</v>
      </c>
      <c r="B11232" s="27">
        <v>15</v>
      </c>
      <c r="C11232" t="s">
        <v>1962</v>
      </c>
      <c r="D11232">
        <v>2016</v>
      </c>
    </row>
    <row r="11233" spans="1:4" x14ac:dyDescent="0.3">
      <c r="A11233" s="18" t="s">
        <v>131</v>
      </c>
      <c r="B11233" s="27">
        <v>15</v>
      </c>
      <c r="C11233" t="s">
        <v>1962</v>
      </c>
      <c r="D11233">
        <v>2016</v>
      </c>
    </row>
    <row r="11234" spans="1:4" x14ac:dyDescent="0.3">
      <c r="A11234" s="18" t="s">
        <v>131</v>
      </c>
      <c r="B11234" s="27">
        <v>15</v>
      </c>
      <c r="C11234" t="s">
        <v>1962</v>
      </c>
      <c r="D11234">
        <v>2016</v>
      </c>
    </row>
    <row r="11235" spans="1:4" x14ac:dyDescent="0.3">
      <c r="A11235" s="18" t="s">
        <v>131</v>
      </c>
      <c r="B11235" s="27">
        <v>15</v>
      </c>
      <c r="C11235" t="s">
        <v>1962</v>
      </c>
      <c r="D11235">
        <v>2016</v>
      </c>
    </row>
    <row r="11236" spans="1:4" x14ac:dyDescent="0.3">
      <c r="A11236" s="18" t="s">
        <v>115</v>
      </c>
      <c r="B11236" s="27">
        <v>19</v>
      </c>
      <c r="C11236" t="s">
        <v>1962</v>
      </c>
      <c r="D11236">
        <v>2016</v>
      </c>
    </row>
    <row r="11237" spans="1:4" x14ac:dyDescent="0.3">
      <c r="A11237" s="18" t="s">
        <v>115</v>
      </c>
      <c r="B11237" s="27">
        <v>19</v>
      </c>
      <c r="C11237" t="s">
        <v>1962</v>
      </c>
      <c r="D11237">
        <v>2016</v>
      </c>
    </row>
    <row r="11238" spans="1:4" x14ac:dyDescent="0.3">
      <c r="A11238" s="18" t="s">
        <v>115</v>
      </c>
      <c r="B11238" s="27">
        <v>19</v>
      </c>
      <c r="C11238" t="s">
        <v>1962</v>
      </c>
      <c r="D11238">
        <v>2016</v>
      </c>
    </row>
    <row r="11239" spans="1:4" x14ac:dyDescent="0.3">
      <c r="A11239" s="18" t="s">
        <v>115</v>
      </c>
      <c r="B11239" s="27">
        <v>19</v>
      </c>
      <c r="C11239" t="s">
        <v>1962</v>
      </c>
      <c r="D11239">
        <v>2016</v>
      </c>
    </row>
    <row r="11240" spans="1:4" x14ac:dyDescent="0.3">
      <c r="A11240" s="18" t="s">
        <v>115</v>
      </c>
      <c r="B11240" s="27">
        <v>19</v>
      </c>
      <c r="C11240" t="s">
        <v>1962</v>
      </c>
      <c r="D11240">
        <v>2016</v>
      </c>
    </row>
    <row r="11241" spans="1:4" x14ac:dyDescent="0.3">
      <c r="A11241" s="18" t="s">
        <v>115</v>
      </c>
      <c r="B11241" s="27">
        <v>19</v>
      </c>
      <c r="C11241" t="s">
        <v>1962</v>
      </c>
      <c r="D11241">
        <v>2016</v>
      </c>
    </row>
    <row r="11242" spans="1:4" x14ac:dyDescent="0.3">
      <c r="A11242" s="18" t="s">
        <v>115</v>
      </c>
      <c r="B11242" s="27">
        <v>19</v>
      </c>
      <c r="C11242" t="s">
        <v>1962</v>
      </c>
      <c r="D11242">
        <v>2016</v>
      </c>
    </row>
    <row r="11243" spans="1:4" x14ac:dyDescent="0.3">
      <c r="A11243" s="18" t="s">
        <v>115</v>
      </c>
      <c r="B11243" s="27">
        <v>19</v>
      </c>
      <c r="C11243" t="s">
        <v>1962</v>
      </c>
      <c r="D11243">
        <v>2016</v>
      </c>
    </row>
    <row r="11244" spans="1:4" x14ac:dyDescent="0.3">
      <c r="A11244" s="18" t="s">
        <v>115</v>
      </c>
      <c r="B11244" s="27">
        <v>19</v>
      </c>
      <c r="C11244" t="s">
        <v>1962</v>
      </c>
      <c r="D11244">
        <v>2016</v>
      </c>
    </row>
    <row r="11245" spans="1:4" x14ac:dyDescent="0.3">
      <c r="A11245" s="18" t="s">
        <v>115</v>
      </c>
      <c r="B11245" s="27">
        <v>19</v>
      </c>
      <c r="C11245" t="s">
        <v>1962</v>
      </c>
      <c r="D11245">
        <v>2016</v>
      </c>
    </row>
    <row r="11246" spans="1:4" x14ac:dyDescent="0.3">
      <c r="A11246" s="18" t="s">
        <v>115</v>
      </c>
      <c r="B11246" s="27">
        <v>19</v>
      </c>
      <c r="C11246" t="s">
        <v>1962</v>
      </c>
      <c r="D11246">
        <v>2016</v>
      </c>
    </row>
    <row r="11247" spans="1:4" x14ac:dyDescent="0.3">
      <c r="A11247" s="18" t="s">
        <v>115</v>
      </c>
      <c r="B11247" s="27">
        <v>19</v>
      </c>
      <c r="C11247" t="s">
        <v>1962</v>
      </c>
      <c r="D11247">
        <v>2016</v>
      </c>
    </row>
    <row r="11248" spans="1:4" x14ac:dyDescent="0.3">
      <c r="A11248" s="18" t="s">
        <v>115</v>
      </c>
      <c r="B11248" s="27">
        <v>19</v>
      </c>
      <c r="C11248" t="s">
        <v>1962</v>
      </c>
      <c r="D11248">
        <v>2016</v>
      </c>
    </row>
    <row r="11249" spans="1:4" x14ac:dyDescent="0.3">
      <c r="A11249" s="18" t="s">
        <v>115</v>
      </c>
      <c r="B11249" s="27">
        <v>19</v>
      </c>
      <c r="C11249" t="s">
        <v>1962</v>
      </c>
      <c r="D11249">
        <v>2016</v>
      </c>
    </row>
    <row r="11250" spans="1:4" x14ac:dyDescent="0.3">
      <c r="A11250" s="18" t="s">
        <v>115</v>
      </c>
      <c r="B11250" s="27">
        <v>19</v>
      </c>
      <c r="C11250" t="s">
        <v>1962</v>
      </c>
      <c r="D11250">
        <v>2016</v>
      </c>
    </row>
    <row r="11251" spans="1:4" x14ac:dyDescent="0.3">
      <c r="A11251" s="18" t="s">
        <v>115</v>
      </c>
      <c r="B11251" s="27">
        <v>19</v>
      </c>
      <c r="C11251" t="s">
        <v>1962</v>
      </c>
      <c r="D11251">
        <v>2016</v>
      </c>
    </row>
    <row r="11252" spans="1:4" x14ac:dyDescent="0.3">
      <c r="A11252" s="18" t="s">
        <v>115</v>
      </c>
      <c r="B11252" s="27">
        <v>19</v>
      </c>
      <c r="C11252" t="s">
        <v>1962</v>
      </c>
      <c r="D11252">
        <v>2016</v>
      </c>
    </row>
    <row r="11253" spans="1:4" x14ac:dyDescent="0.3">
      <c r="A11253" s="18" t="s">
        <v>115</v>
      </c>
      <c r="B11253" s="27">
        <v>19</v>
      </c>
      <c r="C11253" t="s">
        <v>1962</v>
      </c>
      <c r="D11253">
        <v>2016</v>
      </c>
    </row>
    <row r="11254" spans="1:4" x14ac:dyDescent="0.3">
      <c r="A11254" s="18" t="s">
        <v>115</v>
      </c>
      <c r="B11254" s="27">
        <v>19</v>
      </c>
      <c r="C11254" t="s">
        <v>1962</v>
      </c>
      <c r="D11254">
        <v>2016</v>
      </c>
    </row>
    <row r="11255" spans="1:4" x14ac:dyDescent="0.3">
      <c r="A11255" s="18" t="s">
        <v>115</v>
      </c>
      <c r="B11255" s="27">
        <v>19</v>
      </c>
      <c r="C11255" t="s">
        <v>1962</v>
      </c>
      <c r="D11255">
        <v>2016</v>
      </c>
    </row>
    <row r="11256" spans="1:4" x14ac:dyDescent="0.3">
      <c r="A11256" s="18" t="s">
        <v>115</v>
      </c>
      <c r="B11256" s="27">
        <v>19</v>
      </c>
      <c r="C11256" t="s">
        <v>1962</v>
      </c>
      <c r="D11256">
        <v>2016</v>
      </c>
    </row>
    <row r="11257" spans="1:4" x14ac:dyDescent="0.3">
      <c r="A11257" s="18" t="s">
        <v>115</v>
      </c>
      <c r="B11257" s="27">
        <v>19</v>
      </c>
      <c r="C11257" t="s">
        <v>1962</v>
      </c>
      <c r="D11257">
        <v>2016</v>
      </c>
    </row>
    <row r="11258" spans="1:4" x14ac:dyDescent="0.3">
      <c r="A11258" s="18" t="s">
        <v>115</v>
      </c>
      <c r="B11258" s="27">
        <v>19</v>
      </c>
      <c r="C11258" t="s">
        <v>1962</v>
      </c>
      <c r="D11258">
        <v>2016</v>
      </c>
    </row>
    <row r="11259" spans="1:4" x14ac:dyDescent="0.3">
      <c r="A11259" s="18" t="s">
        <v>115</v>
      </c>
      <c r="B11259" s="27">
        <v>19</v>
      </c>
      <c r="C11259" t="s">
        <v>1962</v>
      </c>
      <c r="D11259">
        <v>2016</v>
      </c>
    </row>
    <row r="11260" spans="1:4" x14ac:dyDescent="0.3">
      <c r="A11260" s="18" t="s">
        <v>115</v>
      </c>
      <c r="B11260" s="27">
        <v>19</v>
      </c>
      <c r="C11260" t="s">
        <v>1962</v>
      </c>
      <c r="D11260">
        <v>2016</v>
      </c>
    </row>
    <row r="11261" spans="1:4" x14ac:dyDescent="0.3">
      <c r="A11261" s="18" t="s">
        <v>115</v>
      </c>
      <c r="B11261" s="27">
        <v>19</v>
      </c>
      <c r="C11261" t="s">
        <v>1962</v>
      </c>
      <c r="D11261">
        <v>2016</v>
      </c>
    </row>
    <row r="11262" spans="1:4" x14ac:dyDescent="0.3">
      <c r="A11262" s="18" t="s">
        <v>115</v>
      </c>
      <c r="B11262" s="27">
        <v>19</v>
      </c>
      <c r="C11262" t="s">
        <v>1962</v>
      </c>
      <c r="D11262">
        <v>2016</v>
      </c>
    </row>
    <row r="11263" spans="1:4" x14ac:dyDescent="0.3">
      <c r="A11263" s="18" t="s">
        <v>115</v>
      </c>
      <c r="B11263" s="27">
        <v>19</v>
      </c>
      <c r="C11263" t="s">
        <v>1962</v>
      </c>
      <c r="D11263">
        <v>2016</v>
      </c>
    </row>
    <row r="11264" spans="1:4" x14ac:dyDescent="0.3">
      <c r="A11264" s="18" t="s">
        <v>115</v>
      </c>
      <c r="B11264" s="27">
        <v>19</v>
      </c>
      <c r="C11264" t="s">
        <v>1962</v>
      </c>
      <c r="D11264">
        <v>2016</v>
      </c>
    </row>
    <row r="11265" spans="1:4" x14ac:dyDescent="0.3">
      <c r="A11265" s="18" t="s">
        <v>115</v>
      </c>
      <c r="B11265" s="27">
        <v>19</v>
      </c>
      <c r="C11265" t="s">
        <v>1962</v>
      </c>
      <c r="D11265">
        <v>2016</v>
      </c>
    </row>
    <row r="11266" spans="1:4" x14ac:dyDescent="0.3">
      <c r="A11266" s="18" t="s">
        <v>115</v>
      </c>
      <c r="B11266" s="27">
        <v>19</v>
      </c>
      <c r="C11266" t="s">
        <v>1962</v>
      </c>
      <c r="D11266">
        <v>2016</v>
      </c>
    </row>
    <row r="11267" spans="1:4" x14ac:dyDescent="0.3">
      <c r="A11267" s="18" t="s">
        <v>115</v>
      </c>
      <c r="B11267" s="27">
        <v>19</v>
      </c>
      <c r="C11267" t="s">
        <v>1962</v>
      </c>
      <c r="D11267">
        <v>2016</v>
      </c>
    </row>
    <row r="11268" spans="1:4" x14ac:dyDescent="0.3">
      <c r="A11268" s="18" t="s">
        <v>115</v>
      </c>
      <c r="B11268" s="27">
        <v>19</v>
      </c>
      <c r="C11268" t="s">
        <v>1962</v>
      </c>
      <c r="D11268">
        <v>2016</v>
      </c>
    </row>
    <row r="11269" spans="1:4" x14ac:dyDescent="0.3">
      <c r="A11269" s="18" t="s">
        <v>115</v>
      </c>
      <c r="B11269" s="27">
        <v>19</v>
      </c>
      <c r="C11269" t="s">
        <v>1962</v>
      </c>
      <c r="D11269">
        <v>2016</v>
      </c>
    </row>
    <row r="11270" spans="1:4" x14ac:dyDescent="0.3">
      <c r="A11270" s="18" t="s">
        <v>115</v>
      </c>
      <c r="B11270" s="27">
        <v>19</v>
      </c>
      <c r="C11270" t="s">
        <v>1962</v>
      </c>
      <c r="D11270">
        <v>2016</v>
      </c>
    </row>
    <row r="11271" spans="1:4" x14ac:dyDescent="0.3">
      <c r="A11271" s="18" t="s">
        <v>115</v>
      </c>
      <c r="B11271" s="27">
        <v>19</v>
      </c>
      <c r="C11271" t="s">
        <v>1962</v>
      </c>
      <c r="D11271">
        <v>2016</v>
      </c>
    </row>
    <row r="11272" spans="1:4" x14ac:dyDescent="0.3">
      <c r="A11272" s="18" t="s">
        <v>115</v>
      </c>
      <c r="B11272" s="27">
        <v>19</v>
      </c>
      <c r="C11272" t="s">
        <v>1962</v>
      </c>
      <c r="D11272">
        <v>2016</v>
      </c>
    </row>
    <row r="11273" spans="1:4" x14ac:dyDescent="0.3">
      <c r="A11273" s="18" t="s">
        <v>115</v>
      </c>
      <c r="B11273" s="27">
        <v>19</v>
      </c>
      <c r="C11273" t="s">
        <v>1962</v>
      </c>
      <c r="D11273">
        <v>2016</v>
      </c>
    </row>
    <row r="11274" spans="1:4" x14ac:dyDescent="0.3">
      <c r="A11274" s="18" t="s">
        <v>115</v>
      </c>
      <c r="B11274" s="27">
        <v>19</v>
      </c>
      <c r="C11274" t="s">
        <v>1962</v>
      </c>
      <c r="D11274">
        <v>2016</v>
      </c>
    </row>
    <row r="11275" spans="1:4" x14ac:dyDescent="0.3">
      <c r="A11275" s="18" t="s">
        <v>115</v>
      </c>
      <c r="B11275" s="27">
        <v>19</v>
      </c>
      <c r="C11275" t="s">
        <v>1962</v>
      </c>
      <c r="D11275">
        <v>2016</v>
      </c>
    </row>
    <row r="11276" spans="1:4" x14ac:dyDescent="0.3">
      <c r="A11276" s="18" t="s">
        <v>115</v>
      </c>
      <c r="B11276" s="27">
        <v>19</v>
      </c>
      <c r="C11276" t="s">
        <v>1962</v>
      </c>
      <c r="D11276">
        <v>2016</v>
      </c>
    </row>
    <row r="11277" spans="1:4" x14ac:dyDescent="0.3">
      <c r="A11277" s="18" t="s">
        <v>115</v>
      </c>
      <c r="B11277" s="27">
        <v>19</v>
      </c>
      <c r="C11277" t="s">
        <v>1962</v>
      </c>
      <c r="D11277">
        <v>2016</v>
      </c>
    </row>
    <row r="11278" spans="1:4" x14ac:dyDescent="0.3">
      <c r="A11278" s="18" t="s">
        <v>115</v>
      </c>
      <c r="B11278" s="27">
        <v>19</v>
      </c>
      <c r="C11278" t="s">
        <v>1962</v>
      </c>
      <c r="D11278">
        <v>2016</v>
      </c>
    </row>
    <row r="11279" spans="1:4" x14ac:dyDescent="0.3">
      <c r="A11279" s="18" t="s">
        <v>115</v>
      </c>
      <c r="B11279" s="27">
        <v>19</v>
      </c>
      <c r="C11279" t="s">
        <v>1962</v>
      </c>
      <c r="D11279">
        <v>2016</v>
      </c>
    </row>
    <row r="11280" spans="1:4" x14ac:dyDescent="0.3">
      <c r="A11280" s="18" t="s">
        <v>115</v>
      </c>
      <c r="B11280" s="27">
        <v>19</v>
      </c>
      <c r="C11280" t="s">
        <v>1962</v>
      </c>
      <c r="D11280">
        <v>2016</v>
      </c>
    </row>
    <row r="11281" spans="1:4" x14ac:dyDescent="0.3">
      <c r="A11281" s="18" t="s">
        <v>115</v>
      </c>
      <c r="B11281" s="27">
        <v>19</v>
      </c>
      <c r="C11281" t="s">
        <v>1962</v>
      </c>
      <c r="D11281">
        <v>2016</v>
      </c>
    </row>
    <row r="11282" spans="1:4" x14ac:dyDescent="0.3">
      <c r="A11282" s="18" t="s">
        <v>115</v>
      </c>
      <c r="B11282" s="27">
        <v>19</v>
      </c>
      <c r="C11282" t="s">
        <v>1962</v>
      </c>
      <c r="D11282">
        <v>2016</v>
      </c>
    </row>
    <row r="11283" spans="1:4" x14ac:dyDescent="0.3">
      <c r="A11283" s="18" t="s">
        <v>115</v>
      </c>
      <c r="B11283" s="27">
        <v>19</v>
      </c>
      <c r="C11283" t="s">
        <v>1962</v>
      </c>
      <c r="D11283">
        <v>2016</v>
      </c>
    </row>
    <row r="11284" spans="1:4" x14ac:dyDescent="0.3">
      <c r="A11284" s="18" t="s">
        <v>115</v>
      </c>
      <c r="B11284" s="27">
        <v>19</v>
      </c>
      <c r="C11284" t="s">
        <v>1962</v>
      </c>
      <c r="D11284">
        <v>2016</v>
      </c>
    </row>
    <row r="11285" spans="1:4" x14ac:dyDescent="0.3">
      <c r="A11285" s="18" t="s">
        <v>115</v>
      </c>
      <c r="B11285" s="27">
        <v>19</v>
      </c>
      <c r="C11285" t="s">
        <v>1962</v>
      </c>
      <c r="D11285">
        <v>2016</v>
      </c>
    </row>
    <row r="11286" spans="1:4" x14ac:dyDescent="0.3">
      <c r="A11286" s="18" t="s">
        <v>115</v>
      </c>
      <c r="B11286" s="27">
        <v>19</v>
      </c>
      <c r="C11286" t="s">
        <v>1962</v>
      </c>
      <c r="D11286">
        <v>2016</v>
      </c>
    </row>
    <row r="11287" spans="1:4" x14ac:dyDescent="0.3">
      <c r="A11287" s="18" t="s">
        <v>115</v>
      </c>
      <c r="B11287" s="27">
        <v>19</v>
      </c>
      <c r="C11287" t="s">
        <v>1962</v>
      </c>
      <c r="D11287">
        <v>2016</v>
      </c>
    </row>
    <row r="11288" spans="1:4" x14ac:dyDescent="0.3">
      <c r="A11288" s="18" t="s">
        <v>115</v>
      </c>
      <c r="B11288" s="27">
        <v>19</v>
      </c>
      <c r="C11288" t="s">
        <v>1962</v>
      </c>
      <c r="D11288">
        <v>2016</v>
      </c>
    </row>
    <row r="11289" spans="1:4" x14ac:dyDescent="0.3">
      <c r="A11289" s="18" t="s">
        <v>115</v>
      </c>
      <c r="B11289" s="27">
        <v>19</v>
      </c>
      <c r="C11289" t="s">
        <v>1962</v>
      </c>
      <c r="D11289">
        <v>2016</v>
      </c>
    </row>
    <row r="11290" spans="1:4" x14ac:dyDescent="0.3">
      <c r="A11290" s="18" t="s">
        <v>115</v>
      </c>
      <c r="B11290" s="27">
        <v>19</v>
      </c>
      <c r="C11290" t="s">
        <v>1962</v>
      </c>
      <c r="D11290">
        <v>2016</v>
      </c>
    </row>
    <row r="11291" spans="1:4" x14ac:dyDescent="0.3">
      <c r="A11291" s="18" t="s">
        <v>115</v>
      </c>
      <c r="B11291" s="27">
        <v>19</v>
      </c>
      <c r="C11291" t="s">
        <v>1962</v>
      </c>
      <c r="D11291">
        <v>2016</v>
      </c>
    </row>
    <row r="11292" spans="1:4" x14ac:dyDescent="0.3">
      <c r="A11292" s="18" t="s">
        <v>115</v>
      </c>
      <c r="B11292" s="27">
        <v>19</v>
      </c>
      <c r="C11292" t="s">
        <v>1962</v>
      </c>
      <c r="D11292">
        <v>2016</v>
      </c>
    </row>
    <row r="11293" spans="1:4" x14ac:dyDescent="0.3">
      <c r="A11293" s="18" t="s">
        <v>115</v>
      </c>
      <c r="B11293" s="27">
        <v>19</v>
      </c>
      <c r="C11293" t="s">
        <v>1962</v>
      </c>
      <c r="D11293">
        <v>2016</v>
      </c>
    </row>
    <row r="11294" spans="1:4" x14ac:dyDescent="0.3">
      <c r="A11294" s="18" t="s">
        <v>115</v>
      </c>
      <c r="B11294" s="27">
        <v>19</v>
      </c>
      <c r="C11294" t="s">
        <v>1962</v>
      </c>
      <c r="D11294">
        <v>2016</v>
      </c>
    </row>
    <row r="11295" spans="1:4" x14ac:dyDescent="0.3">
      <c r="A11295" s="18" t="s">
        <v>115</v>
      </c>
      <c r="B11295" s="27">
        <v>19</v>
      </c>
      <c r="C11295" t="s">
        <v>1962</v>
      </c>
      <c r="D11295">
        <v>2016</v>
      </c>
    </row>
    <row r="11296" spans="1:4" x14ac:dyDescent="0.3">
      <c r="A11296" s="18" t="s">
        <v>115</v>
      </c>
      <c r="B11296" s="27">
        <v>19</v>
      </c>
      <c r="C11296" t="s">
        <v>1962</v>
      </c>
      <c r="D11296">
        <v>2016</v>
      </c>
    </row>
    <row r="11297" spans="1:4" x14ac:dyDescent="0.3">
      <c r="A11297" s="18" t="s">
        <v>115</v>
      </c>
      <c r="B11297" s="27">
        <v>19</v>
      </c>
      <c r="C11297" t="s">
        <v>1962</v>
      </c>
      <c r="D11297">
        <v>2016</v>
      </c>
    </row>
    <row r="11298" spans="1:4" x14ac:dyDescent="0.3">
      <c r="A11298" s="18" t="s">
        <v>115</v>
      </c>
      <c r="B11298" s="27">
        <v>19</v>
      </c>
      <c r="C11298" t="s">
        <v>1962</v>
      </c>
      <c r="D11298">
        <v>2016</v>
      </c>
    </row>
    <row r="11299" spans="1:4" x14ac:dyDescent="0.3">
      <c r="A11299" s="18" t="s">
        <v>115</v>
      </c>
      <c r="B11299" s="27">
        <v>19</v>
      </c>
      <c r="C11299" t="s">
        <v>1962</v>
      </c>
      <c r="D11299">
        <v>2016</v>
      </c>
    </row>
    <row r="11300" spans="1:4" x14ac:dyDescent="0.3">
      <c r="A11300" s="18" t="s">
        <v>115</v>
      </c>
      <c r="B11300" s="27">
        <v>19</v>
      </c>
      <c r="C11300" t="s">
        <v>1962</v>
      </c>
      <c r="D11300">
        <v>2016</v>
      </c>
    </row>
    <row r="11301" spans="1:4" x14ac:dyDescent="0.3">
      <c r="A11301" s="18" t="s">
        <v>115</v>
      </c>
      <c r="B11301" s="27">
        <v>19</v>
      </c>
      <c r="C11301" t="s">
        <v>1962</v>
      </c>
      <c r="D11301">
        <v>2016</v>
      </c>
    </row>
    <row r="11302" spans="1:4" x14ac:dyDescent="0.3">
      <c r="A11302" s="18" t="s">
        <v>115</v>
      </c>
      <c r="B11302" s="27">
        <v>19</v>
      </c>
      <c r="C11302" t="s">
        <v>1962</v>
      </c>
      <c r="D11302">
        <v>2016</v>
      </c>
    </row>
    <row r="11303" spans="1:4" x14ac:dyDescent="0.3">
      <c r="A11303" s="18" t="s">
        <v>115</v>
      </c>
      <c r="B11303" s="27">
        <v>19</v>
      </c>
      <c r="C11303" t="s">
        <v>1962</v>
      </c>
      <c r="D11303">
        <v>2016</v>
      </c>
    </row>
    <row r="11304" spans="1:4" x14ac:dyDescent="0.3">
      <c r="A11304" s="18" t="s">
        <v>115</v>
      </c>
      <c r="B11304" s="27">
        <v>19</v>
      </c>
      <c r="C11304" t="s">
        <v>1962</v>
      </c>
      <c r="D11304">
        <v>2016</v>
      </c>
    </row>
    <row r="11305" spans="1:4" x14ac:dyDescent="0.3">
      <c r="A11305" s="18" t="s">
        <v>115</v>
      </c>
      <c r="B11305" s="27">
        <v>19</v>
      </c>
      <c r="C11305" t="s">
        <v>1962</v>
      </c>
      <c r="D11305">
        <v>2016</v>
      </c>
    </row>
    <row r="11306" spans="1:4" x14ac:dyDescent="0.3">
      <c r="A11306" s="18" t="s">
        <v>115</v>
      </c>
      <c r="B11306" s="27">
        <v>19</v>
      </c>
      <c r="C11306" t="s">
        <v>1962</v>
      </c>
      <c r="D11306">
        <v>2016</v>
      </c>
    </row>
    <row r="11307" spans="1:4" x14ac:dyDescent="0.3">
      <c r="A11307" s="18" t="s">
        <v>115</v>
      </c>
      <c r="B11307" s="27">
        <v>19</v>
      </c>
      <c r="C11307" t="s">
        <v>1962</v>
      </c>
      <c r="D11307">
        <v>2016</v>
      </c>
    </row>
    <row r="11308" spans="1:4" x14ac:dyDescent="0.3">
      <c r="A11308" s="18" t="s">
        <v>115</v>
      </c>
      <c r="B11308" s="27">
        <v>19</v>
      </c>
      <c r="C11308" t="s">
        <v>1962</v>
      </c>
      <c r="D11308">
        <v>2016</v>
      </c>
    </row>
    <row r="11309" spans="1:4" x14ac:dyDescent="0.3">
      <c r="A11309" s="18" t="s">
        <v>115</v>
      </c>
      <c r="B11309" s="27">
        <v>19</v>
      </c>
      <c r="C11309" t="s">
        <v>1962</v>
      </c>
      <c r="D11309">
        <v>2016</v>
      </c>
    </row>
    <row r="11310" spans="1:4" x14ac:dyDescent="0.3">
      <c r="A11310" s="18" t="s">
        <v>115</v>
      </c>
      <c r="B11310" s="27">
        <v>19</v>
      </c>
      <c r="C11310" t="s">
        <v>1962</v>
      </c>
      <c r="D11310">
        <v>2016</v>
      </c>
    </row>
    <row r="11311" spans="1:4" x14ac:dyDescent="0.3">
      <c r="A11311" s="18" t="s">
        <v>115</v>
      </c>
      <c r="B11311" s="27">
        <v>19</v>
      </c>
      <c r="C11311" t="s">
        <v>1962</v>
      </c>
      <c r="D11311">
        <v>2016</v>
      </c>
    </row>
    <row r="11312" spans="1:4" x14ac:dyDescent="0.3">
      <c r="A11312" s="18" t="s">
        <v>115</v>
      </c>
      <c r="B11312" s="27">
        <v>19</v>
      </c>
      <c r="C11312" t="s">
        <v>1962</v>
      </c>
      <c r="D11312">
        <v>2016</v>
      </c>
    </row>
    <row r="11313" spans="1:4" x14ac:dyDescent="0.3">
      <c r="A11313" s="18" t="s">
        <v>115</v>
      </c>
      <c r="B11313" s="27">
        <v>19</v>
      </c>
      <c r="C11313" t="s">
        <v>1962</v>
      </c>
      <c r="D11313">
        <v>2016</v>
      </c>
    </row>
    <row r="11314" spans="1:4" x14ac:dyDescent="0.3">
      <c r="A11314" s="18" t="s">
        <v>115</v>
      </c>
      <c r="B11314" s="27">
        <v>19</v>
      </c>
      <c r="C11314" t="s">
        <v>1962</v>
      </c>
      <c r="D11314">
        <v>2016</v>
      </c>
    </row>
    <row r="11315" spans="1:4" x14ac:dyDescent="0.3">
      <c r="A11315" s="18" t="s">
        <v>115</v>
      </c>
      <c r="B11315" s="27">
        <v>19</v>
      </c>
      <c r="C11315" t="s">
        <v>1962</v>
      </c>
      <c r="D11315">
        <v>2016</v>
      </c>
    </row>
    <row r="11316" spans="1:4" x14ac:dyDescent="0.3">
      <c r="A11316" s="18" t="s">
        <v>115</v>
      </c>
      <c r="B11316" s="27">
        <v>19</v>
      </c>
      <c r="C11316" t="s">
        <v>1962</v>
      </c>
      <c r="D11316">
        <v>2016</v>
      </c>
    </row>
    <row r="11317" spans="1:4" x14ac:dyDescent="0.3">
      <c r="A11317" s="18" t="s">
        <v>115</v>
      </c>
      <c r="B11317" s="27">
        <v>19</v>
      </c>
      <c r="C11317" t="s">
        <v>1962</v>
      </c>
      <c r="D11317">
        <v>2016</v>
      </c>
    </row>
    <row r="11318" spans="1:4" x14ac:dyDescent="0.3">
      <c r="A11318" s="18" t="s">
        <v>115</v>
      </c>
      <c r="B11318" s="27">
        <v>19</v>
      </c>
      <c r="C11318" t="s">
        <v>1962</v>
      </c>
      <c r="D11318">
        <v>2016</v>
      </c>
    </row>
    <row r="11319" spans="1:4" x14ac:dyDescent="0.3">
      <c r="A11319" s="18" t="s">
        <v>115</v>
      </c>
      <c r="B11319" s="27">
        <v>19</v>
      </c>
      <c r="C11319" t="s">
        <v>1962</v>
      </c>
      <c r="D11319">
        <v>2016</v>
      </c>
    </row>
    <row r="11320" spans="1:4" x14ac:dyDescent="0.3">
      <c r="A11320" s="18" t="s">
        <v>115</v>
      </c>
      <c r="B11320" s="27">
        <v>19</v>
      </c>
      <c r="C11320" t="s">
        <v>1962</v>
      </c>
      <c r="D11320">
        <v>2016</v>
      </c>
    </row>
    <row r="11321" spans="1:4" x14ac:dyDescent="0.3">
      <c r="A11321" s="18" t="s">
        <v>115</v>
      </c>
      <c r="B11321" s="27">
        <v>19</v>
      </c>
      <c r="C11321" t="s">
        <v>1962</v>
      </c>
      <c r="D11321">
        <v>2016</v>
      </c>
    </row>
    <row r="11322" spans="1:4" x14ac:dyDescent="0.3">
      <c r="A11322" s="18" t="s">
        <v>115</v>
      </c>
      <c r="B11322" s="27">
        <v>19</v>
      </c>
      <c r="C11322" t="s">
        <v>1962</v>
      </c>
      <c r="D11322">
        <v>2016</v>
      </c>
    </row>
    <row r="11323" spans="1:4" x14ac:dyDescent="0.3">
      <c r="A11323" s="18" t="s">
        <v>115</v>
      </c>
      <c r="B11323" s="27">
        <v>19</v>
      </c>
      <c r="C11323" t="s">
        <v>1962</v>
      </c>
      <c r="D11323">
        <v>2016</v>
      </c>
    </row>
    <row r="11324" spans="1:4" x14ac:dyDescent="0.3">
      <c r="A11324" s="18" t="s">
        <v>115</v>
      </c>
      <c r="B11324" s="27">
        <v>19</v>
      </c>
      <c r="C11324" t="s">
        <v>1962</v>
      </c>
      <c r="D11324">
        <v>2016</v>
      </c>
    </row>
    <row r="11325" spans="1:4" x14ac:dyDescent="0.3">
      <c r="A11325" s="18" t="s">
        <v>115</v>
      </c>
      <c r="B11325" s="27">
        <v>19</v>
      </c>
      <c r="C11325" t="s">
        <v>1962</v>
      </c>
      <c r="D11325">
        <v>2016</v>
      </c>
    </row>
    <row r="11326" spans="1:4" x14ac:dyDescent="0.3">
      <c r="A11326" s="18" t="s">
        <v>115</v>
      </c>
      <c r="B11326" s="27">
        <v>19</v>
      </c>
      <c r="C11326" t="s">
        <v>1962</v>
      </c>
      <c r="D11326">
        <v>2016</v>
      </c>
    </row>
    <row r="11327" spans="1:4" x14ac:dyDescent="0.3">
      <c r="A11327" s="18" t="s">
        <v>115</v>
      </c>
      <c r="B11327" s="27">
        <v>19</v>
      </c>
      <c r="C11327" t="s">
        <v>1962</v>
      </c>
      <c r="D11327">
        <v>2016</v>
      </c>
    </row>
    <row r="11328" spans="1:4" x14ac:dyDescent="0.3">
      <c r="A11328" s="18" t="s">
        <v>115</v>
      </c>
      <c r="B11328" s="27">
        <v>19</v>
      </c>
      <c r="C11328" t="s">
        <v>1962</v>
      </c>
      <c r="D11328">
        <v>2016</v>
      </c>
    </row>
    <row r="11329" spans="1:4" x14ac:dyDescent="0.3">
      <c r="A11329" s="18" t="s">
        <v>111</v>
      </c>
      <c r="B11329" s="27">
        <v>25</v>
      </c>
      <c r="C11329" t="s">
        <v>1962</v>
      </c>
      <c r="D11329">
        <v>2016</v>
      </c>
    </row>
    <row r="11330" spans="1:4" x14ac:dyDescent="0.3">
      <c r="A11330" s="18" t="s">
        <v>111</v>
      </c>
      <c r="B11330" s="27">
        <v>25</v>
      </c>
      <c r="C11330" t="s">
        <v>1962</v>
      </c>
      <c r="D11330">
        <v>2016</v>
      </c>
    </row>
    <row r="11331" spans="1:4" x14ac:dyDescent="0.3">
      <c r="A11331" s="18" t="s">
        <v>138</v>
      </c>
      <c r="B11331" s="27">
        <v>27</v>
      </c>
      <c r="C11331" t="s">
        <v>1962</v>
      </c>
      <c r="D11331">
        <v>2016</v>
      </c>
    </row>
    <row r="11332" spans="1:4" x14ac:dyDescent="0.3">
      <c r="A11332" s="18" t="s">
        <v>113</v>
      </c>
      <c r="B11332" s="27">
        <v>28</v>
      </c>
      <c r="C11332" t="s">
        <v>1962</v>
      </c>
      <c r="D11332">
        <v>2016</v>
      </c>
    </row>
    <row r="11333" spans="1:4" x14ac:dyDescent="0.3">
      <c r="A11333" s="18" t="s">
        <v>113</v>
      </c>
      <c r="B11333" s="27">
        <v>28</v>
      </c>
      <c r="C11333" t="s">
        <v>1962</v>
      </c>
      <c r="D11333">
        <v>2016</v>
      </c>
    </row>
    <row r="11334" spans="1:4" x14ac:dyDescent="0.3">
      <c r="A11334" s="18" t="s">
        <v>113</v>
      </c>
      <c r="B11334" s="27">
        <v>28</v>
      </c>
      <c r="C11334" t="s">
        <v>1962</v>
      </c>
      <c r="D11334">
        <v>2016</v>
      </c>
    </row>
    <row r="11335" spans="1:4" x14ac:dyDescent="0.3">
      <c r="A11335" s="18" t="s">
        <v>118</v>
      </c>
      <c r="B11335" s="27">
        <v>29</v>
      </c>
      <c r="C11335" t="s">
        <v>1962</v>
      </c>
      <c r="D11335">
        <v>2016</v>
      </c>
    </row>
    <row r="11336" spans="1:4" x14ac:dyDescent="0.3">
      <c r="A11336" s="18" t="s">
        <v>118</v>
      </c>
      <c r="B11336" s="27">
        <v>29</v>
      </c>
      <c r="C11336" t="s">
        <v>1962</v>
      </c>
      <c r="D11336">
        <v>2016</v>
      </c>
    </row>
    <row r="11337" spans="1:4" x14ac:dyDescent="0.3">
      <c r="A11337" s="18" t="s">
        <v>118</v>
      </c>
      <c r="B11337" s="27">
        <v>29</v>
      </c>
      <c r="C11337" t="s">
        <v>1962</v>
      </c>
      <c r="D11337">
        <v>2016</v>
      </c>
    </row>
    <row r="11338" spans="1:4" x14ac:dyDescent="0.3">
      <c r="A11338" s="18" t="s">
        <v>118</v>
      </c>
      <c r="B11338" s="27">
        <v>29</v>
      </c>
      <c r="C11338" t="s">
        <v>1962</v>
      </c>
      <c r="D11338">
        <v>2016</v>
      </c>
    </row>
    <row r="11339" spans="1:4" x14ac:dyDescent="0.3">
      <c r="A11339" s="18" t="s">
        <v>118</v>
      </c>
      <c r="B11339" s="27">
        <v>29</v>
      </c>
      <c r="C11339" t="s">
        <v>1962</v>
      </c>
      <c r="D11339">
        <v>2016</v>
      </c>
    </row>
    <row r="11340" spans="1:4" x14ac:dyDescent="0.3">
      <c r="A11340" s="18" t="s">
        <v>118</v>
      </c>
      <c r="B11340" s="27">
        <v>29</v>
      </c>
      <c r="C11340" t="s">
        <v>1962</v>
      </c>
      <c r="D11340">
        <v>2016</v>
      </c>
    </row>
    <row r="11341" spans="1:4" x14ac:dyDescent="0.3">
      <c r="A11341" s="18" t="s">
        <v>118</v>
      </c>
      <c r="B11341" s="27">
        <v>29</v>
      </c>
      <c r="C11341" t="s">
        <v>1962</v>
      </c>
      <c r="D11341">
        <v>2016</v>
      </c>
    </row>
    <row r="11342" spans="1:4" x14ac:dyDescent="0.3">
      <c r="A11342" s="18" t="s">
        <v>118</v>
      </c>
      <c r="B11342" s="27">
        <v>29</v>
      </c>
      <c r="C11342" t="s">
        <v>1962</v>
      </c>
      <c r="D11342">
        <v>2016</v>
      </c>
    </row>
    <row r="11343" spans="1:4" x14ac:dyDescent="0.3">
      <c r="A11343" s="18" t="s">
        <v>118</v>
      </c>
      <c r="B11343" s="27">
        <v>29</v>
      </c>
      <c r="C11343" t="s">
        <v>1962</v>
      </c>
      <c r="D11343">
        <v>2016</v>
      </c>
    </row>
    <row r="11344" spans="1:4" x14ac:dyDescent="0.3">
      <c r="A11344" s="18" t="s">
        <v>118</v>
      </c>
      <c r="B11344" s="27">
        <v>29</v>
      </c>
      <c r="C11344" t="s">
        <v>1962</v>
      </c>
      <c r="D11344">
        <v>2016</v>
      </c>
    </row>
    <row r="11345" spans="1:4" x14ac:dyDescent="0.3">
      <c r="A11345" s="18" t="s">
        <v>118</v>
      </c>
      <c r="B11345" s="27">
        <v>29</v>
      </c>
      <c r="C11345" t="s">
        <v>1962</v>
      </c>
      <c r="D11345">
        <v>2016</v>
      </c>
    </row>
    <row r="11346" spans="1:4" x14ac:dyDescent="0.3">
      <c r="A11346" s="18" t="s">
        <v>118</v>
      </c>
      <c r="B11346" s="27">
        <v>29</v>
      </c>
      <c r="C11346" t="s">
        <v>1962</v>
      </c>
      <c r="D11346">
        <v>2016</v>
      </c>
    </row>
    <row r="11347" spans="1:4" x14ac:dyDescent="0.3">
      <c r="A11347" s="18" t="s">
        <v>118</v>
      </c>
      <c r="B11347" s="27">
        <v>29</v>
      </c>
      <c r="C11347" t="s">
        <v>1962</v>
      </c>
      <c r="D11347">
        <v>2016</v>
      </c>
    </row>
    <row r="11348" spans="1:4" x14ac:dyDescent="0.3">
      <c r="A11348" s="18" t="s">
        <v>118</v>
      </c>
      <c r="B11348" s="27">
        <v>29</v>
      </c>
      <c r="C11348" t="s">
        <v>1962</v>
      </c>
      <c r="D11348">
        <v>2016</v>
      </c>
    </row>
    <row r="11349" spans="1:4" x14ac:dyDescent="0.3">
      <c r="A11349" s="18" t="s">
        <v>118</v>
      </c>
      <c r="B11349" s="27">
        <v>29</v>
      </c>
      <c r="C11349" t="s">
        <v>1962</v>
      </c>
      <c r="D11349">
        <v>2016</v>
      </c>
    </row>
    <row r="11350" spans="1:4" x14ac:dyDescent="0.3">
      <c r="A11350" s="18" t="s">
        <v>118</v>
      </c>
      <c r="B11350" s="27">
        <v>29</v>
      </c>
      <c r="C11350" t="s">
        <v>1962</v>
      </c>
      <c r="D11350">
        <v>2016</v>
      </c>
    </row>
    <row r="11351" spans="1:4" x14ac:dyDescent="0.3">
      <c r="A11351" s="18" t="s">
        <v>118</v>
      </c>
      <c r="B11351" s="27">
        <v>29</v>
      </c>
      <c r="C11351" t="s">
        <v>1962</v>
      </c>
      <c r="D11351">
        <v>2016</v>
      </c>
    </row>
    <row r="11352" spans="1:4" x14ac:dyDescent="0.3">
      <c r="A11352" s="18" t="s">
        <v>118</v>
      </c>
      <c r="B11352" s="27">
        <v>29</v>
      </c>
      <c r="C11352" t="s">
        <v>1962</v>
      </c>
      <c r="D11352">
        <v>2016</v>
      </c>
    </row>
    <row r="11353" spans="1:4" x14ac:dyDescent="0.3">
      <c r="A11353" s="18" t="s">
        <v>118</v>
      </c>
      <c r="B11353" s="27">
        <v>29</v>
      </c>
      <c r="C11353" t="s">
        <v>1962</v>
      </c>
      <c r="D11353">
        <v>2016</v>
      </c>
    </row>
    <row r="11354" spans="1:4" x14ac:dyDescent="0.3">
      <c r="A11354" s="18" t="s">
        <v>118</v>
      </c>
      <c r="B11354" s="27">
        <v>29</v>
      </c>
      <c r="C11354" t="s">
        <v>1962</v>
      </c>
      <c r="D11354">
        <v>2016</v>
      </c>
    </row>
    <row r="11355" spans="1:4" x14ac:dyDescent="0.3">
      <c r="A11355" s="18" t="s">
        <v>118</v>
      </c>
      <c r="B11355" s="27">
        <v>29</v>
      </c>
      <c r="C11355" t="s">
        <v>1962</v>
      </c>
      <c r="D11355">
        <v>2016</v>
      </c>
    </row>
    <row r="11356" spans="1:4" x14ac:dyDescent="0.3">
      <c r="A11356" s="18" t="s">
        <v>118</v>
      </c>
      <c r="B11356" s="27">
        <v>29</v>
      </c>
      <c r="C11356" t="s">
        <v>1962</v>
      </c>
      <c r="D11356">
        <v>2016</v>
      </c>
    </row>
    <row r="11357" spans="1:4" x14ac:dyDescent="0.3">
      <c r="A11357" s="18" t="s">
        <v>118</v>
      </c>
      <c r="B11357" s="27">
        <v>29</v>
      </c>
      <c r="C11357" t="s">
        <v>1962</v>
      </c>
      <c r="D11357">
        <v>2016</v>
      </c>
    </row>
    <row r="11358" spans="1:4" x14ac:dyDescent="0.3">
      <c r="A11358" s="18" t="s">
        <v>118</v>
      </c>
      <c r="B11358" s="27">
        <v>29</v>
      </c>
      <c r="C11358" t="s">
        <v>1962</v>
      </c>
      <c r="D11358">
        <v>2016</v>
      </c>
    </row>
    <row r="11359" spans="1:4" x14ac:dyDescent="0.3">
      <c r="A11359" s="18" t="s">
        <v>118</v>
      </c>
      <c r="B11359" s="27">
        <v>29</v>
      </c>
      <c r="C11359" t="s">
        <v>1962</v>
      </c>
      <c r="D11359">
        <v>2016</v>
      </c>
    </row>
    <row r="11360" spans="1:4" x14ac:dyDescent="0.3">
      <c r="A11360" s="18" t="s">
        <v>118</v>
      </c>
      <c r="B11360" s="27">
        <v>29</v>
      </c>
      <c r="C11360" t="s">
        <v>1962</v>
      </c>
      <c r="D11360">
        <v>2016</v>
      </c>
    </row>
    <row r="11361" spans="1:4" x14ac:dyDescent="0.3">
      <c r="A11361" s="18" t="s">
        <v>118</v>
      </c>
      <c r="B11361" s="27">
        <v>29</v>
      </c>
      <c r="C11361" t="s">
        <v>1962</v>
      </c>
      <c r="D11361">
        <v>2016</v>
      </c>
    </row>
    <row r="11362" spans="1:4" x14ac:dyDescent="0.3">
      <c r="A11362" s="18" t="s">
        <v>118</v>
      </c>
      <c r="B11362" s="27">
        <v>29</v>
      </c>
      <c r="C11362" t="s">
        <v>1962</v>
      </c>
      <c r="D11362">
        <v>2016</v>
      </c>
    </row>
    <row r="11363" spans="1:4" x14ac:dyDescent="0.3">
      <c r="A11363" s="18" t="s">
        <v>118</v>
      </c>
      <c r="B11363" s="27">
        <v>29</v>
      </c>
      <c r="C11363" t="s">
        <v>1962</v>
      </c>
      <c r="D11363">
        <v>2016</v>
      </c>
    </row>
    <row r="11364" spans="1:4" x14ac:dyDescent="0.3">
      <c r="A11364" s="18" t="s">
        <v>118</v>
      </c>
      <c r="B11364" s="27">
        <v>29</v>
      </c>
      <c r="C11364" t="s">
        <v>1962</v>
      </c>
      <c r="D11364">
        <v>2016</v>
      </c>
    </row>
    <row r="11365" spans="1:4" x14ac:dyDescent="0.3">
      <c r="A11365" s="18" t="s">
        <v>118</v>
      </c>
      <c r="B11365" s="27">
        <v>29</v>
      </c>
      <c r="C11365" t="s">
        <v>1962</v>
      </c>
      <c r="D11365">
        <v>2016</v>
      </c>
    </row>
    <row r="11366" spans="1:4" x14ac:dyDescent="0.3">
      <c r="A11366" s="18" t="s">
        <v>89</v>
      </c>
      <c r="B11366" s="27">
        <v>3</v>
      </c>
      <c r="C11366" t="s">
        <v>1963</v>
      </c>
      <c r="D11366">
        <v>2016</v>
      </c>
    </row>
    <row r="11367" spans="1:4" x14ac:dyDescent="0.3">
      <c r="A11367" s="18" t="s">
        <v>127</v>
      </c>
      <c r="B11367" s="27">
        <v>4</v>
      </c>
      <c r="C11367" t="s">
        <v>1963</v>
      </c>
      <c r="D11367">
        <v>2016</v>
      </c>
    </row>
    <row r="11368" spans="1:4" x14ac:dyDescent="0.3">
      <c r="A11368" s="18" t="s">
        <v>127</v>
      </c>
      <c r="B11368" s="27">
        <v>4</v>
      </c>
      <c r="C11368" t="s">
        <v>1963</v>
      </c>
      <c r="D11368">
        <v>2016</v>
      </c>
    </row>
    <row r="11369" spans="1:4" x14ac:dyDescent="0.3">
      <c r="A11369" s="18" t="s">
        <v>118</v>
      </c>
      <c r="B11369" s="27">
        <v>29</v>
      </c>
      <c r="C11369" t="s">
        <v>1962</v>
      </c>
      <c r="D11369">
        <v>2016</v>
      </c>
    </row>
    <row r="11370" spans="1:4" x14ac:dyDescent="0.3">
      <c r="A11370" s="18" t="s">
        <v>118</v>
      </c>
      <c r="B11370" s="27">
        <v>29</v>
      </c>
      <c r="C11370" t="s">
        <v>1962</v>
      </c>
      <c r="D11370">
        <v>2016</v>
      </c>
    </row>
    <row r="11371" spans="1:4" x14ac:dyDescent="0.3">
      <c r="A11371" s="18" t="s">
        <v>118</v>
      </c>
      <c r="B11371" s="27">
        <v>29</v>
      </c>
      <c r="C11371" t="s">
        <v>1962</v>
      </c>
      <c r="D11371">
        <v>2016</v>
      </c>
    </row>
    <row r="11372" spans="1:4" x14ac:dyDescent="0.3">
      <c r="A11372" s="18" t="s">
        <v>90</v>
      </c>
      <c r="B11372" s="27">
        <v>9</v>
      </c>
      <c r="C11372" t="s">
        <v>1963</v>
      </c>
      <c r="D11372">
        <v>2016</v>
      </c>
    </row>
    <row r="11373" spans="1:4" x14ac:dyDescent="0.3">
      <c r="A11373" s="18" t="s">
        <v>90</v>
      </c>
      <c r="B11373" s="27">
        <v>9</v>
      </c>
      <c r="C11373" t="s">
        <v>1963</v>
      </c>
      <c r="D11373">
        <v>2016</v>
      </c>
    </row>
    <row r="11374" spans="1:4" x14ac:dyDescent="0.3">
      <c r="A11374" s="18" t="s">
        <v>90</v>
      </c>
      <c r="B11374" s="27">
        <v>9</v>
      </c>
      <c r="C11374" t="s">
        <v>1963</v>
      </c>
      <c r="D11374">
        <v>2016</v>
      </c>
    </row>
    <row r="11375" spans="1:4" x14ac:dyDescent="0.3">
      <c r="A11375" s="18" t="s">
        <v>90</v>
      </c>
      <c r="B11375" s="27">
        <v>9</v>
      </c>
      <c r="C11375" t="s">
        <v>1963</v>
      </c>
      <c r="D11375">
        <v>2016</v>
      </c>
    </row>
    <row r="11376" spans="1:4" x14ac:dyDescent="0.3">
      <c r="A11376" s="18" t="s">
        <v>90</v>
      </c>
      <c r="B11376" s="27">
        <v>9</v>
      </c>
      <c r="C11376" t="s">
        <v>1963</v>
      </c>
      <c r="D11376">
        <v>2016</v>
      </c>
    </row>
    <row r="11377" spans="1:4" x14ac:dyDescent="0.3">
      <c r="A11377" s="18" t="s">
        <v>90</v>
      </c>
      <c r="B11377" s="27">
        <v>9</v>
      </c>
      <c r="C11377" t="s">
        <v>1963</v>
      </c>
      <c r="D11377">
        <v>2016</v>
      </c>
    </row>
    <row r="11378" spans="1:4" x14ac:dyDescent="0.3">
      <c r="A11378" s="18" t="s">
        <v>90</v>
      </c>
      <c r="B11378" s="27">
        <v>9</v>
      </c>
      <c r="C11378" t="s">
        <v>1963</v>
      </c>
      <c r="D11378">
        <v>2016</v>
      </c>
    </row>
    <row r="11379" spans="1:4" x14ac:dyDescent="0.3">
      <c r="A11379" s="18" t="s">
        <v>90</v>
      </c>
      <c r="B11379" s="27">
        <v>9</v>
      </c>
      <c r="C11379" t="s">
        <v>1963</v>
      </c>
      <c r="D11379">
        <v>2016</v>
      </c>
    </row>
    <row r="11380" spans="1:4" x14ac:dyDescent="0.3">
      <c r="A11380" s="18" t="s">
        <v>90</v>
      </c>
      <c r="B11380" s="27">
        <v>9</v>
      </c>
      <c r="C11380" t="s">
        <v>1963</v>
      </c>
      <c r="D11380">
        <v>2016</v>
      </c>
    </row>
    <row r="11381" spans="1:4" x14ac:dyDescent="0.3">
      <c r="A11381" s="18" t="s">
        <v>90</v>
      </c>
      <c r="B11381" s="27">
        <v>9</v>
      </c>
      <c r="C11381" t="s">
        <v>1963</v>
      </c>
      <c r="D11381">
        <v>2016</v>
      </c>
    </row>
    <row r="11382" spans="1:4" x14ac:dyDescent="0.3">
      <c r="A11382" s="18" t="s">
        <v>90</v>
      </c>
      <c r="B11382" s="27">
        <v>9</v>
      </c>
      <c r="C11382" t="s">
        <v>1963</v>
      </c>
      <c r="D11382">
        <v>2016</v>
      </c>
    </row>
    <row r="11383" spans="1:4" x14ac:dyDescent="0.3">
      <c r="A11383" s="18" t="s">
        <v>90</v>
      </c>
      <c r="B11383" s="27">
        <v>9</v>
      </c>
      <c r="C11383" t="s">
        <v>1963</v>
      </c>
      <c r="D11383">
        <v>2016</v>
      </c>
    </row>
    <row r="11384" spans="1:4" x14ac:dyDescent="0.3">
      <c r="A11384" s="18" t="s">
        <v>90</v>
      </c>
      <c r="B11384" s="27">
        <v>9</v>
      </c>
      <c r="C11384" t="s">
        <v>1963</v>
      </c>
      <c r="D11384">
        <v>2016</v>
      </c>
    </row>
    <row r="11385" spans="1:4" x14ac:dyDescent="0.3">
      <c r="A11385" s="18" t="s">
        <v>90</v>
      </c>
      <c r="B11385" s="27">
        <v>9</v>
      </c>
      <c r="C11385" t="s">
        <v>1963</v>
      </c>
      <c r="D11385">
        <v>2016</v>
      </c>
    </row>
    <row r="11386" spans="1:4" x14ac:dyDescent="0.3">
      <c r="A11386" s="18" t="s">
        <v>90</v>
      </c>
      <c r="B11386" s="27">
        <v>9</v>
      </c>
      <c r="C11386" t="s">
        <v>1963</v>
      </c>
      <c r="D11386">
        <v>2016</v>
      </c>
    </row>
    <row r="11387" spans="1:4" x14ac:dyDescent="0.3">
      <c r="A11387" s="18" t="s">
        <v>90</v>
      </c>
      <c r="B11387" s="27">
        <v>9</v>
      </c>
      <c r="C11387" t="s">
        <v>1963</v>
      </c>
      <c r="D11387">
        <v>2016</v>
      </c>
    </row>
    <row r="11388" spans="1:4" x14ac:dyDescent="0.3">
      <c r="A11388" s="18" t="s">
        <v>90</v>
      </c>
      <c r="B11388" s="27">
        <v>9</v>
      </c>
      <c r="C11388" t="s">
        <v>1963</v>
      </c>
      <c r="D11388">
        <v>2016</v>
      </c>
    </row>
    <row r="11389" spans="1:4" x14ac:dyDescent="0.3">
      <c r="A11389" s="18" t="s">
        <v>90</v>
      </c>
      <c r="B11389" s="27">
        <v>9</v>
      </c>
      <c r="C11389" t="s">
        <v>1963</v>
      </c>
      <c r="D11389">
        <v>2016</v>
      </c>
    </row>
    <row r="11390" spans="1:4" x14ac:dyDescent="0.3">
      <c r="A11390" s="18" t="s">
        <v>90</v>
      </c>
      <c r="B11390" s="27">
        <v>9</v>
      </c>
      <c r="C11390" t="s">
        <v>1963</v>
      </c>
      <c r="D11390">
        <v>2016</v>
      </c>
    </row>
    <row r="11391" spans="1:4" x14ac:dyDescent="0.3">
      <c r="A11391" s="18" t="s">
        <v>90</v>
      </c>
      <c r="B11391" s="27">
        <v>9</v>
      </c>
      <c r="C11391" t="s">
        <v>1963</v>
      </c>
      <c r="D11391">
        <v>2016</v>
      </c>
    </row>
    <row r="11392" spans="1:4" x14ac:dyDescent="0.3">
      <c r="A11392" s="18" t="s">
        <v>90</v>
      </c>
      <c r="B11392" s="27">
        <v>9</v>
      </c>
      <c r="C11392" t="s">
        <v>1963</v>
      </c>
      <c r="D11392">
        <v>2016</v>
      </c>
    </row>
    <row r="11393" spans="1:4" x14ac:dyDescent="0.3">
      <c r="A11393" s="18" t="s">
        <v>90</v>
      </c>
      <c r="B11393" s="27">
        <v>9</v>
      </c>
      <c r="C11393" t="s">
        <v>1963</v>
      </c>
      <c r="D11393">
        <v>2016</v>
      </c>
    </row>
    <row r="11394" spans="1:4" x14ac:dyDescent="0.3">
      <c r="A11394" s="18" t="s">
        <v>90</v>
      </c>
      <c r="B11394" s="27">
        <v>9</v>
      </c>
      <c r="C11394" t="s">
        <v>1963</v>
      </c>
      <c r="D11394">
        <v>2016</v>
      </c>
    </row>
    <row r="11395" spans="1:4" x14ac:dyDescent="0.3">
      <c r="A11395" s="18" t="s">
        <v>90</v>
      </c>
      <c r="B11395" s="27">
        <v>9</v>
      </c>
      <c r="C11395" t="s">
        <v>1963</v>
      </c>
      <c r="D11395">
        <v>2016</v>
      </c>
    </row>
    <row r="11396" spans="1:4" x14ac:dyDescent="0.3">
      <c r="A11396" s="18" t="s">
        <v>90</v>
      </c>
      <c r="B11396" s="27">
        <v>9</v>
      </c>
      <c r="C11396" t="s">
        <v>1963</v>
      </c>
      <c r="D11396">
        <v>2016</v>
      </c>
    </row>
    <row r="11397" spans="1:4" x14ac:dyDescent="0.3">
      <c r="A11397" s="18" t="s">
        <v>90</v>
      </c>
      <c r="B11397" s="27">
        <v>9</v>
      </c>
      <c r="C11397" t="s">
        <v>1963</v>
      </c>
      <c r="D11397">
        <v>2016</v>
      </c>
    </row>
    <row r="11398" spans="1:4" x14ac:dyDescent="0.3">
      <c r="A11398" s="18" t="s">
        <v>90</v>
      </c>
      <c r="B11398" s="27">
        <v>9</v>
      </c>
      <c r="C11398" t="s">
        <v>1963</v>
      </c>
      <c r="D11398">
        <v>2016</v>
      </c>
    </row>
    <row r="11399" spans="1:4" x14ac:dyDescent="0.3">
      <c r="A11399" s="18" t="s">
        <v>90</v>
      </c>
      <c r="B11399" s="27">
        <v>9</v>
      </c>
      <c r="C11399" t="s">
        <v>1963</v>
      </c>
      <c r="D11399">
        <v>2016</v>
      </c>
    </row>
    <row r="11400" spans="1:4" x14ac:dyDescent="0.3">
      <c r="A11400" s="18" t="s">
        <v>90</v>
      </c>
      <c r="B11400" s="27">
        <v>9</v>
      </c>
      <c r="C11400" t="s">
        <v>1963</v>
      </c>
      <c r="D11400">
        <v>2016</v>
      </c>
    </row>
    <row r="11401" spans="1:4" x14ac:dyDescent="0.3">
      <c r="A11401" s="18" t="s">
        <v>90</v>
      </c>
      <c r="B11401" s="27">
        <v>9</v>
      </c>
      <c r="C11401" t="s">
        <v>1963</v>
      </c>
      <c r="D11401">
        <v>2016</v>
      </c>
    </row>
    <row r="11402" spans="1:4" x14ac:dyDescent="0.3">
      <c r="A11402" s="18" t="s">
        <v>90</v>
      </c>
      <c r="B11402" s="27">
        <v>9</v>
      </c>
      <c r="C11402" t="s">
        <v>1963</v>
      </c>
      <c r="D11402">
        <v>2016</v>
      </c>
    </row>
    <row r="11403" spans="1:4" x14ac:dyDescent="0.3">
      <c r="A11403" s="18" t="s">
        <v>90</v>
      </c>
      <c r="B11403" s="27">
        <v>9</v>
      </c>
      <c r="C11403" t="s">
        <v>1963</v>
      </c>
      <c r="D11403">
        <v>2016</v>
      </c>
    </row>
    <row r="11404" spans="1:4" x14ac:dyDescent="0.3">
      <c r="A11404" s="18" t="s">
        <v>90</v>
      </c>
      <c r="B11404" s="27">
        <v>9</v>
      </c>
      <c r="C11404" t="s">
        <v>1963</v>
      </c>
      <c r="D11404">
        <v>2016</v>
      </c>
    </row>
    <row r="11405" spans="1:4" x14ac:dyDescent="0.3">
      <c r="A11405" s="18" t="s">
        <v>90</v>
      </c>
      <c r="B11405" s="27">
        <v>9</v>
      </c>
      <c r="C11405" t="s">
        <v>1963</v>
      </c>
      <c r="D11405">
        <v>2016</v>
      </c>
    </row>
    <row r="11406" spans="1:4" x14ac:dyDescent="0.3">
      <c r="A11406" s="18" t="s">
        <v>90</v>
      </c>
      <c r="B11406" s="27">
        <v>9</v>
      </c>
      <c r="C11406" t="s">
        <v>1963</v>
      </c>
      <c r="D11406">
        <v>2016</v>
      </c>
    </row>
    <row r="11407" spans="1:4" x14ac:dyDescent="0.3">
      <c r="A11407" s="18" t="s">
        <v>90</v>
      </c>
      <c r="B11407" s="27">
        <v>9</v>
      </c>
      <c r="C11407" t="s">
        <v>1963</v>
      </c>
      <c r="D11407">
        <v>2016</v>
      </c>
    </row>
    <row r="11408" spans="1:4" x14ac:dyDescent="0.3">
      <c r="A11408" s="18" t="s">
        <v>90</v>
      </c>
      <c r="B11408" s="27">
        <v>9</v>
      </c>
      <c r="C11408" t="s">
        <v>1963</v>
      </c>
      <c r="D11408">
        <v>2016</v>
      </c>
    </row>
    <row r="11409" spans="1:4" x14ac:dyDescent="0.3">
      <c r="A11409" s="18" t="s">
        <v>90</v>
      </c>
      <c r="B11409" s="27">
        <v>9</v>
      </c>
      <c r="C11409" t="s">
        <v>1963</v>
      </c>
      <c r="D11409">
        <v>2016</v>
      </c>
    </row>
    <row r="11410" spans="1:4" x14ac:dyDescent="0.3">
      <c r="A11410" s="18" t="s">
        <v>90</v>
      </c>
      <c r="B11410" s="27">
        <v>9</v>
      </c>
      <c r="C11410" t="s">
        <v>1963</v>
      </c>
      <c r="D11410">
        <v>2016</v>
      </c>
    </row>
    <row r="11411" spans="1:4" x14ac:dyDescent="0.3">
      <c r="A11411" s="18" t="s">
        <v>90</v>
      </c>
      <c r="B11411" s="27">
        <v>9</v>
      </c>
      <c r="C11411" t="s">
        <v>1963</v>
      </c>
      <c r="D11411">
        <v>2016</v>
      </c>
    </row>
    <row r="11412" spans="1:4" x14ac:dyDescent="0.3">
      <c r="A11412" s="18" t="s">
        <v>90</v>
      </c>
      <c r="B11412" s="27">
        <v>9</v>
      </c>
      <c r="C11412" t="s">
        <v>1963</v>
      </c>
      <c r="D11412">
        <v>2016</v>
      </c>
    </row>
    <row r="11413" spans="1:4" x14ac:dyDescent="0.3">
      <c r="A11413" s="18" t="s">
        <v>116</v>
      </c>
      <c r="B11413" s="27">
        <v>10</v>
      </c>
      <c r="C11413" t="s">
        <v>1963</v>
      </c>
      <c r="D11413">
        <v>2016</v>
      </c>
    </row>
    <row r="11414" spans="1:4" x14ac:dyDescent="0.3">
      <c r="A11414" s="18" t="s">
        <v>116</v>
      </c>
      <c r="B11414" s="27">
        <v>10</v>
      </c>
      <c r="C11414" t="s">
        <v>1963</v>
      </c>
      <c r="D11414">
        <v>2016</v>
      </c>
    </row>
    <row r="11415" spans="1:4" x14ac:dyDescent="0.3">
      <c r="A11415" s="18" t="s">
        <v>99</v>
      </c>
      <c r="B11415" s="27">
        <v>19</v>
      </c>
      <c r="C11415" t="s">
        <v>1963</v>
      </c>
      <c r="D11415">
        <v>2016</v>
      </c>
    </row>
    <row r="11416" spans="1:4" x14ac:dyDescent="0.3">
      <c r="A11416" s="18" t="s">
        <v>99</v>
      </c>
      <c r="B11416" s="27">
        <v>19</v>
      </c>
      <c r="C11416" t="s">
        <v>1963</v>
      </c>
      <c r="D11416">
        <v>2016</v>
      </c>
    </row>
    <row r="11417" spans="1:4" x14ac:dyDescent="0.3">
      <c r="A11417" s="18" t="s">
        <v>99</v>
      </c>
      <c r="B11417" s="27">
        <v>19</v>
      </c>
      <c r="C11417" t="s">
        <v>1963</v>
      </c>
      <c r="D11417">
        <v>2016</v>
      </c>
    </row>
    <row r="11418" spans="1:4" x14ac:dyDescent="0.3">
      <c r="A11418" s="18" t="s">
        <v>99</v>
      </c>
      <c r="B11418" s="27">
        <v>19</v>
      </c>
      <c r="C11418" t="s">
        <v>1963</v>
      </c>
      <c r="D11418">
        <v>2016</v>
      </c>
    </row>
    <row r="11419" spans="1:4" x14ac:dyDescent="0.3">
      <c r="A11419" s="18" t="s">
        <v>99</v>
      </c>
      <c r="B11419" s="27">
        <v>19</v>
      </c>
      <c r="C11419" t="s">
        <v>1963</v>
      </c>
      <c r="D11419">
        <v>2016</v>
      </c>
    </row>
    <row r="11420" spans="1:4" x14ac:dyDescent="0.3">
      <c r="A11420" s="18" t="s">
        <v>99</v>
      </c>
      <c r="B11420" s="27">
        <v>19</v>
      </c>
      <c r="C11420" t="s">
        <v>1963</v>
      </c>
      <c r="D11420">
        <v>2016</v>
      </c>
    </row>
    <row r="11421" spans="1:4" x14ac:dyDescent="0.3">
      <c r="A11421" s="18" t="s">
        <v>99</v>
      </c>
      <c r="B11421" s="27">
        <v>19</v>
      </c>
      <c r="C11421" t="s">
        <v>1963</v>
      </c>
      <c r="D11421">
        <v>2016</v>
      </c>
    </row>
    <row r="11422" spans="1:4" x14ac:dyDescent="0.3">
      <c r="A11422" s="18" t="s">
        <v>99</v>
      </c>
      <c r="B11422" s="27">
        <v>19</v>
      </c>
      <c r="C11422" t="s">
        <v>1963</v>
      </c>
      <c r="D11422">
        <v>2016</v>
      </c>
    </row>
    <row r="11423" spans="1:4" x14ac:dyDescent="0.3">
      <c r="A11423" s="18" t="s">
        <v>99</v>
      </c>
      <c r="B11423" s="27">
        <v>19</v>
      </c>
      <c r="C11423" t="s">
        <v>1963</v>
      </c>
      <c r="D11423">
        <v>2016</v>
      </c>
    </row>
    <row r="11424" spans="1:4" x14ac:dyDescent="0.3">
      <c r="A11424" s="18" t="s">
        <v>99</v>
      </c>
      <c r="B11424" s="27">
        <v>19</v>
      </c>
      <c r="C11424" t="s">
        <v>1963</v>
      </c>
      <c r="D11424">
        <v>2016</v>
      </c>
    </row>
    <row r="11425" spans="1:4" x14ac:dyDescent="0.3">
      <c r="A11425" s="18" t="s">
        <v>99</v>
      </c>
      <c r="B11425" s="27">
        <v>19</v>
      </c>
      <c r="C11425" t="s">
        <v>1963</v>
      </c>
      <c r="D11425">
        <v>2016</v>
      </c>
    </row>
    <row r="11426" spans="1:4" x14ac:dyDescent="0.3">
      <c r="A11426" s="18" t="s">
        <v>99</v>
      </c>
      <c r="B11426" s="27">
        <v>19</v>
      </c>
      <c r="C11426" t="s">
        <v>1963</v>
      </c>
      <c r="D11426">
        <v>2016</v>
      </c>
    </row>
    <row r="11427" spans="1:4" x14ac:dyDescent="0.3">
      <c r="A11427" s="18" t="s">
        <v>99</v>
      </c>
      <c r="B11427" s="27">
        <v>19</v>
      </c>
      <c r="C11427" t="s">
        <v>1963</v>
      </c>
      <c r="D11427">
        <v>2016</v>
      </c>
    </row>
    <row r="11428" spans="1:4" x14ac:dyDescent="0.3">
      <c r="A11428" s="18" t="s">
        <v>99</v>
      </c>
      <c r="B11428" s="27">
        <v>19</v>
      </c>
      <c r="C11428" t="s">
        <v>1963</v>
      </c>
      <c r="D11428">
        <v>2016</v>
      </c>
    </row>
    <row r="11429" spans="1:4" x14ac:dyDescent="0.3">
      <c r="A11429" s="18" t="s">
        <v>99</v>
      </c>
      <c r="B11429" s="27">
        <v>19</v>
      </c>
      <c r="C11429" t="s">
        <v>1963</v>
      </c>
      <c r="D11429">
        <v>2016</v>
      </c>
    </row>
    <row r="11430" spans="1:4" x14ac:dyDescent="0.3">
      <c r="A11430" s="18" t="s">
        <v>99</v>
      </c>
      <c r="B11430" s="27">
        <v>19</v>
      </c>
      <c r="C11430" t="s">
        <v>1963</v>
      </c>
      <c r="D11430">
        <v>2016</v>
      </c>
    </row>
    <row r="11431" spans="1:4" x14ac:dyDescent="0.3">
      <c r="A11431" s="18" t="s">
        <v>99</v>
      </c>
      <c r="B11431" s="27">
        <v>19</v>
      </c>
      <c r="C11431" t="s">
        <v>1963</v>
      </c>
      <c r="D11431">
        <v>2016</v>
      </c>
    </row>
    <row r="11432" spans="1:4" x14ac:dyDescent="0.3">
      <c r="A11432" s="18" t="s">
        <v>99</v>
      </c>
      <c r="B11432" s="27">
        <v>19</v>
      </c>
      <c r="C11432" t="s">
        <v>1963</v>
      </c>
      <c r="D11432">
        <v>2016</v>
      </c>
    </row>
    <row r="11433" spans="1:4" x14ac:dyDescent="0.3">
      <c r="A11433" s="18" t="s">
        <v>99</v>
      </c>
      <c r="B11433" s="27">
        <v>19</v>
      </c>
      <c r="C11433" t="s">
        <v>1963</v>
      </c>
      <c r="D11433">
        <v>2016</v>
      </c>
    </row>
    <row r="11434" spans="1:4" x14ac:dyDescent="0.3">
      <c r="A11434" s="18" t="s">
        <v>99</v>
      </c>
      <c r="B11434" s="27">
        <v>19</v>
      </c>
      <c r="C11434" t="s">
        <v>1963</v>
      </c>
      <c r="D11434">
        <v>2016</v>
      </c>
    </row>
    <row r="11435" spans="1:4" x14ac:dyDescent="0.3">
      <c r="A11435" s="18" t="s">
        <v>99</v>
      </c>
      <c r="B11435" s="27">
        <v>19</v>
      </c>
      <c r="C11435" t="s">
        <v>1963</v>
      </c>
      <c r="D11435">
        <v>2016</v>
      </c>
    </row>
    <row r="11436" spans="1:4" x14ac:dyDescent="0.3">
      <c r="A11436" s="18" t="s">
        <v>99</v>
      </c>
      <c r="B11436" s="27">
        <v>19</v>
      </c>
      <c r="C11436" t="s">
        <v>1963</v>
      </c>
      <c r="D11436">
        <v>2016</v>
      </c>
    </row>
    <row r="11437" spans="1:4" x14ac:dyDescent="0.3">
      <c r="A11437" s="18" t="s">
        <v>99</v>
      </c>
      <c r="B11437" s="27">
        <v>19</v>
      </c>
      <c r="C11437" t="s">
        <v>1963</v>
      </c>
      <c r="D11437">
        <v>2016</v>
      </c>
    </row>
    <row r="11438" spans="1:4" x14ac:dyDescent="0.3">
      <c r="A11438" s="18" t="s">
        <v>99</v>
      </c>
      <c r="B11438" s="27">
        <v>19</v>
      </c>
      <c r="C11438" t="s">
        <v>1963</v>
      </c>
      <c r="D11438">
        <v>2016</v>
      </c>
    </row>
    <row r="11439" spans="1:4" x14ac:dyDescent="0.3">
      <c r="A11439" s="18" t="s">
        <v>99</v>
      </c>
      <c r="B11439" s="27">
        <v>19</v>
      </c>
      <c r="C11439" t="s">
        <v>1963</v>
      </c>
      <c r="D11439">
        <v>2016</v>
      </c>
    </row>
    <row r="11440" spans="1:4" x14ac:dyDescent="0.3">
      <c r="A11440" s="18" t="s">
        <v>99</v>
      </c>
      <c r="B11440" s="27">
        <v>19</v>
      </c>
      <c r="C11440" t="s">
        <v>1963</v>
      </c>
      <c r="D11440">
        <v>2016</v>
      </c>
    </row>
    <row r="11441" spans="1:4" x14ac:dyDescent="0.3">
      <c r="A11441" s="18" t="s">
        <v>99</v>
      </c>
      <c r="B11441" s="27">
        <v>19</v>
      </c>
      <c r="C11441" t="s">
        <v>1963</v>
      </c>
      <c r="D11441">
        <v>2016</v>
      </c>
    </row>
    <row r="11442" spans="1:4" x14ac:dyDescent="0.3">
      <c r="A11442" s="18" t="s">
        <v>99</v>
      </c>
      <c r="B11442" s="27">
        <v>19</v>
      </c>
      <c r="C11442" t="s">
        <v>1963</v>
      </c>
      <c r="D11442">
        <v>2016</v>
      </c>
    </row>
    <row r="11443" spans="1:4" x14ac:dyDescent="0.3">
      <c r="A11443" s="18" t="s">
        <v>99</v>
      </c>
      <c r="B11443" s="27">
        <v>19</v>
      </c>
      <c r="C11443" t="s">
        <v>1963</v>
      </c>
      <c r="D11443">
        <v>2016</v>
      </c>
    </row>
    <row r="11444" spans="1:4" x14ac:dyDescent="0.3">
      <c r="A11444" s="18" t="s">
        <v>99</v>
      </c>
      <c r="B11444" s="27">
        <v>19</v>
      </c>
      <c r="C11444" t="s">
        <v>1963</v>
      </c>
      <c r="D11444">
        <v>2016</v>
      </c>
    </row>
    <row r="11445" spans="1:4" x14ac:dyDescent="0.3">
      <c r="A11445" s="18" t="s">
        <v>99</v>
      </c>
      <c r="B11445" s="27">
        <v>19</v>
      </c>
      <c r="C11445" t="s">
        <v>1963</v>
      </c>
      <c r="D11445">
        <v>2016</v>
      </c>
    </row>
    <row r="11446" spans="1:4" x14ac:dyDescent="0.3">
      <c r="A11446" s="18" t="s">
        <v>125</v>
      </c>
      <c r="B11446" s="27">
        <v>8</v>
      </c>
      <c r="C11446" t="s">
        <v>1963</v>
      </c>
      <c r="D11446">
        <v>2016</v>
      </c>
    </row>
    <row r="11447" spans="1:4" x14ac:dyDescent="0.3">
      <c r="A11447" s="18" t="s">
        <v>95</v>
      </c>
      <c r="B11447" s="27">
        <v>11</v>
      </c>
      <c r="C11447" t="s">
        <v>1963</v>
      </c>
      <c r="D11447">
        <v>2016</v>
      </c>
    </row>
    <row r="11448" spans="1:4" x14ac:dyDescent="0.3">
      <c r="A11448" s="18" t="s">
        <v>125</v>
      </c>
      <c r="B11448" s="27">
        <v>8</v>
      </c>
      <c r="C11448" t="s">
        <v>1963</v>
      </c>
      <c r="D11448">
        <v>2016</v>
      </c>
    </row>
    <row r="11449" spans="1:4" x14ac:dyDescent="0.3">
      <c r="A11449" s="18" t="s">
        <v>99</v>
      </c>
      <c r="B11449" s="27">
        <v>19</v>
      </c>
      <c r="C11449" t="s">
        <v>1963</v>
      </c>
      <c r="D11449">
        <v>2016</v>
      </c>
    </row>
    <row r="11450" spans="1:4" x14ac:dyDescent="0.3">
      <c r="A11450" s="18" t="s">
        <v>93</v>
      </c>
      <c r="B11450" s="27">
        <v>22</v>
      </c>
      <c r="C11450" t="s">
        <v>1963</v>
      </c>
      <c r="D11450">
        <v>2016</v>
      </c>
    </row>
    <row r="11451" spans="1:4" x14ac:dyDescent="0.3">
      <c r="A11451" s="18" t="s">
        <v>89</v>
      </c>
      <c r="B11451" s="27">
        <v>3</v>
      </c>
      <c r="C11451" t="s">
        <v>1963</v>
      </c>
      <c r="D11451">
        <v>2016</v>
      </c>
    </row>
    <row r="11452" spans="1:4" x14ac:dyDescent="0.3">
      <c r="A11452" s="18" t="s">
        <v>89</v>
      </c>
      <c r="B11452" s="27">
        <v>3</v>
      </c>
      <c r="C11452" t="s">
        <v>1963</v>
      </c>
      <c r="D11452">
        <v>2016</v>
      </c>
    </row>
    <row r="11453" spans="1:4" x14ac:dyDescent="0.3">
      <c r="A11453" s="18" t="s">
        <v>89</v>
      </c>
      <c r="B11453" s="27">
        <v>3</v>
      </c>
      <c r="C11453" t="s">
        <v>1963</v>
      </c>
      <c r="D11453">
        <v>2016</v>
      </c>
    </row>
    <row r="11454" spans="1:4" x14ac:dyDescent="0.3">
      <c r="A11454" s="18" t="s">
        <v>91</v>
      </c>
      <c r="B11454" s="27">
        <v>15</v>
      </c>
      <c r="C11454" t="s">
        <v>1963</v>
      </c>
      <c r="D11454">
        <v>2016</v>
      </c>
    </row>
    <row r="11455" spans="1:4" x14ac:dyDescent="0.3">
      <c r="A11455" s="18" t="s">
        <v>98</v>
      </c>
      <c r="B11455" s="27">
        <v>17</v>
      </c>
      <c r="C11455" t="s">
        <v>1963</v>
      </c>
      <c r="D11455">
        <v>2016</v>
      </c>
    </row>
    <row r="11456" spans="1:4" x14ac:dyDescent="0.3">
      <c r="A11456" s="18" t="s">
        <v>97</v>
      </c>
      <c r="B11456" s="27">
        <v>16</v>
      </c>
      <c r="C11456" t="s">
        <v>1963</v>
      </c>
      <c r="D11456">
        <v>2016</v>
      </c>
    </row>
    <row r="11457" spans="1:4" x14ac:dyDescent="0.3">
      <c r="A11457" s="18" t="s">
        <v>99</v>
      </c>
      <c r="B11457" s="27">
        <v>19</v>
      </c>
      <c r="C11457" t="s">
        <v>1963</v>
      </c>
      <c r="D11457">
        <v>2016</v>
      </c>
    </row>
    <row r="11458" spans="1:4" x14ac:dyDescent="0.3">
      <c r="A11458" s="18" t="s">
        <v>134</v>
      </c>
      <c r="B11458" s="27">
        <v>14</v>
      </c>
      <c r="C11458" t="s">
        <v>1963</v>
      </c>
      <c r="D11458">
        <v>2016</v>
      </c>
    </row>
    <row r="11459" spans="1:4" x14ac:dyDescent="0.3">
      <c r="A11459" s="18" t="s">
        <v>194</v>
      </c>
      <c r="B11459" s="27">
        <v>13</v>
      </c>
      <c r="C11459" t="s">
        <v>1963</v>
      </c>
      <c r="D11459">
        <v>2016</v>
      </c>
    </row>
    <row r="11460" spans="1:4" x14ac:dyDescent="0.3">
      <c r="A11460" s="18" t="s">
        <v>124</v>
      </c>
      <c r="B11460" s="27">
        <v>1</v>
      </c>
      <c r="C11460" t="s">
        <v>1963</v>
      </c>
      <c r="D11460">
        <v>2016</v>
      </c>
    </row>
    <row r="11461" spans="1:4" x14ac:dyDescent="0.3">
      <c r="A11461" s="18" t="s">
        <v>138</v>
      </c>
      <c r="B11461" s="27">
        <v>27</v>
      </c>
      <c r="C11461" t="s">
        <v>1962</v>
      </c>
      <c r="D11461">
        <v>2016</v>
      </c>
    </row>
    <row r="11462" spans="1:4" x14ac:dyDescent="0.3">
      <c r="A11462" s="18" t="s">
        <v>124</v>
      </c>
      <c r="B11462" s="27">
        <v>1</v>
      </c>
      <c r="C11462" t="s">
        <v>1963</v>
      </c>
      <c r="D11462">
        <v>2016</v>
      </c>
    </row>
    <row r="11463" spans="1:4" x14ac:dyDescent="0.3">
      <c r="A11463" s="18" t="s">
        <v>128</v>
      </c>
      <c r="B11463" s="27">
        <v>31</v>
      </c>
      <c r="C11463" t="s">
        <v>1962</v>
      </c>
      <c r="D11463">
        <v>2016</v>
      </c>
    </row>
    <row r="11464" spans="1:4" x14ac:dyDescent="0.3">
      <c r="A11464" s="18" t="s">
        <v>118</v>
      </c>
      <c r="B11464" s="27">
        <v>29</v>
      </c>
      <c r="C11464" t="s">
        <v>1962</v>
      </c>
      <c r="D11464">
        <v>2016</v>
      </c>
    </row>
    <row r="11465" spans="1:4" x14ac:dyDescent="0.3">
      <c r="A11465" s="18" t="s">
        <v>97</v>
      </c>
      <c r="B11465" s="27">
        <v>16</v>
      </c>
      <c r="C11465" t="s">
        <v>1963</v>
      </c>
      <c r="D11465">
        <v>2016</v>
      </c>
    </row>
    <row r="11466" spans="1:4" x14ac:dyDescent="0.3">
      <c r="A11466" s="18" t="s">
        <v>97</v>
      </c>
      <c r="B11466" s="27">
        <v>16</v>
      </c>
      <c r="C11466" t="s">
        <v>1963</v>
      </c>
      <c r="D11466">
        <v>2016</v>
      </c>
    </row>
    <row r="11467" spans="1:4" x14ac:dyDescent="0.3">
      <c r="A11467" s="18" t="s">
        <v>92</v>
      </c>
      <c r="B11467" s="27">
        <v>18</v>
      </c>
      <c r="C11467" t="s">
        <v>1963</v>
      </c>
      <c r="D11467">
        <v>2016</v>
      </c>
    </row>
    <row r="11468" spans="1:4" x14ac:dyDescent="0.3">
      <c r="A11468" s="18" t="s">
        <v>92</v>
      </c>
      <c r="B11468" s="27">
        <v>18</v>
      </c>
      <c r="C11468" t="s">
        <v>1963</v>
      </c>
      <c r="D11468">
        <v>2016</v>
      </c>
    </row>
    <row r="11469" spans="1:4" x14ac:dyDescent="0.3">
      <c r="A11469" s="18" t="s">
        <v>92</v>
      </c>
      <c r="B11469" s="27">
        <v>18</v>
      </c>
      <c r="C11469" t="s">
        <v>1963</v>
      </c>
      <c r="D11469">
        <v>2016</v>
      </c>
    </row>
    <row r="11470" spans="1:4" x14ac:dyDescent="0.3">
      <c r="A11470" s="18" t="s">
        <v>92</v>
      </c>
      <c r="B11470" s="27">
        <v>18</v>
      </c>
      <c r="C11470" t="s">
        <v>1963</v>
      </c>
      <c r="D11470">
        <v>2016</v>
      </c>
    </row>
    <row r="11471" spans="1:4" x14ac:dyDescent="0.3">
      <c r="A11471" s="18" t="s">
        <v>92</v>
      </c>
      <c r="B11471" s="27">
        <v>18</v>
      </c>
      <c r="C11471" t="s">
        <v>1963</v>
      </c>
      <c r="D11471">
        <v>2016</v>
      </c>
    </row>
    <row r="11472" spans="1:4" x14ac:dyDescent="0.3">
      <c r="A11472" s="18" t="s">
        <v>99</v>
      </c>
      <c r="B11472" s="27">
        <v>19</v>
      </c>
      <c r="C11472" t="s">
        <v>1963</v>
      </c>
      <c r="D11472">
        <v>2016</v>
      </c>
    </row>
    <row r="11473" spans="1:4" x14ac:dyDescent="0.3">
      <c r="A11473" s="18" t="s">
        <v>99</v>
      </c>
      <c r="B11473" s="27">
        <v>19</v>
      </c>
      <c r="C11473" t="s">
        <v>1963</v>
      </c>
      <c r="D11473">
        <v>2016</v>
      </c>
    </row>
    <row r="11474" spans="1:4" x14ac:dyDescent="0.3">
      <c r="A11474" s="18" t="s">
        <v>124</v>
      </c>
      <c r="B11474" s="27">
        <v>1</v>
      </c>
      <c r="C11474" t="s">
        <v>1963</v>
      </c>
      <c r="D11474">
        <v>2016</v>
      </c>
    </row>
    <row r="11475" spans="1:4" x14ac:dyDescent="0.3">
      <c r="A11475" s="18" t="s">
        <v>124</v>
      </c>
      <c r="B11475" s="27">
        <v>1</v>
      </c>
      <c r="C11475" t="s">
        <v>1963</v>
      </c>
      <c r="D11475">
        <v>2016</v>
      </c>
    </row>
    <row r="11476" spans="1:4" x14ac:dyDescent="0.3">
      <c r="A11476" s="18" t="s">
        <v>94</v>
      </c>
      <c r="B11476" s="27">
        <v>24</v>
      </c>
      <c r="C11476" t="s">
        <v>1963</v>
      </c>
      <c r="D11476">
        <v>2016</v>
      </c>
    </row>
    <row r="11477" spans="1:4" x14ac:dyDescent="0.3">
      <c r="A11477" s="18" t="s">
        <v>125</v>
      </c>
      <c r="B11477" s="27">
        <v>8</v>
      </c>
      <c r="C11477" t="s">
        <v>1963</v>
      </c>
      <c r="D11477">
        <v>2016</v>
      </c>
    </row>
    <row r="11478" spans="1:4" x14ac:dyDescent="0.3">
      <c r="A11478" s="18" t="s">
        <v>125</v>
      </c>
      <c r="B11478" s="27">
        <v>8</v>
      </c>
      <c r="C11478" t="s">
        <v>1963</v>
      </c>
      <c r="D11478">
        <v>2016</v>
      </c>
    </row>
    <row r="11479" spans="1:4" x14ac:dyDescent="0.3">
      <c r="A11479" s="18" t="s">
        <v>125</v>
      </c>
      <c r="B11479" s="27">
        <v>8</v>
      </c>
      <c r="C11479" t="s">
        <v>1963</v>
      </c>
      <c r="D11479">
        <v>2016</v>
      </c>
    </row>
    <row r="11480" spans="1:4" x14ac:dyDescent="0.3">
      <c r="A11480" s="18" t="s">
        <v>125</v>
      </c>
      <c r="B11480" s="27">
        <v>8</v>
      </c>
      <c r="C11480" t="s">
        <v>1963</v>
      </c>
      <c r="D11480">
        <v>2016</v>
      </c>
    </row>
    <row r="11481" spans="1:4" x14ac:dyDescent="0.3">
      <c r="A11481" s="18" t="s">
        <v>125</v>
      </c>
      <c r="B11481" s="27">
        <v>8</v>
      </c>
      <c r="C11481" t="s">
        <v>1963</v>
      </c>
      <c r="D11481">
        <v>2016</v>
      </c>
    </row>
    <row r="11482" spans="1:4" x14ac:dyDescent="0.3">
      <c r="A11482" s="18" t="s">
        <v>125</v>
      </c>
      <c r="B11482" s="27">
        <v>8</v>
      </c>
      <c r="C11482" t="s">
        <v>1963</v>
      </c>
      <c r="D11482">
        <v>2016</v>
      </c>
    </row>
    <row r="11483" spans="1:4" x14ac:dyDescent="0.3">
      <c r="A11483" s="18" t="s">
        <v>125</v>
      </c>
      <c r="B11483" s="27">
        <v>8</v>
      </c>
      <c r="C11483" t="s">
        <v>1963</v>
      </c>
      <c r="D11483">
        <v>2016</v>
      </c>
    </row>
    <row r="11484" spans="1:4" x14ac:dyDescent="0.3">
      <c r="A11484" s="18" t="s">
        <v>125</v>
      </c>
      <c r="B11484" s="27">
        <v>8</v>
      </c>
      <c r="C11484" t="s">
        <v>1963</v>
      </c>
      <c r="D11484">
        <v>2016</v>
      </c>
    </row>
    <row r="11485" spans="1:4" x14ac:dyDescent="0.3">
      <c r="A11485" s="18" t="s">
        <v>125</v>
      </c>
      <c r="B11485" s="27">
        <v>8</v>
      </c>
      <c r="C11485" t="s">
        <v>1963</v>
      </c>
      <c r="D11485">
        <v>2016</v>
      </c>
    </row>
    <row r="11486" spans="1:4" x14ac:dyDescent="0.3">
      <c r="A11486" s="18" t="s">
        <v>125</v>
      </c>
      <c r="B11486" s="27">
        <v>8</v>
      </c>
      <c r="C11486" t="s">
        <v>1963</v>
      </c>
      <c r="D11486">
        <v>2016</v>
      </c>
    </row>
    <row r="11487" spans="1:4" x14ac:dyDescent="0.3">
      <c r="A11487" s="18" t="s">
        <v>125</v>
      </c>
      <c r="B11487" s="27">
        <v>8</v>
      </c>
      <c r="C11487" t="s">
        <v>1963</v>
      </c>
      <c r="D11487">
        <v>2016</v>
      </c>
    </row>
    <row r="11488" spans="1:4" x14ac:dyDescent="0.3">
      <c r="A11488" s="18" t="s">
        <v>125</v>
      </c>
      <c r="B11488" s="27">
        <v>8</v>
      </c>
      <c r="C11488" t="s">
        <v>1963</v>
      </c>
      <c r="D11488">
        <v>2016</v>
      </c>
    </row>
    <row r="11489" spans="1:4" x14ac:dyDescent="0.3">
      <c r="A11489" s="18" t="s">
        <v>125</v>
      </c>
      <c r="B11489" s="27">
        <v>8</v>
      </c>
      <c r="C11489" t="s">
        <v>1963</v>
      </c>
      <c r="D11489">
        <v>2016</v>
      </c>
    </row>
    <row r="11490" spans="1:4" x14ac:dyDescent="0.3">
      <c r="A11490" s="18" t="s">
        <v>125</v>
      </c>
      <c r="B11490" s="27">
        <v>8</v>
      </c>
      <c r="C11490" t="s">
        <v>1963</v>
      </c>
      <c r="D11490">
        <v>2016</v>
      </c>
    </row>
    <row r="11491" spans="1:4" x14ac:dyDescent="0.3">
      <c r="A11491" s="18" t="s">
        <v>125</v>
      </c>
      <c r="B11491" s="27">
        <v>8</v>
      </c>
      <c r="C11491" t="s">
        <v>1963</v>
      </c>
      <c r="D11491">
        <v>2016</v>
      </c>
    </row>
    <row r="11492" spans="1:4" x14ac:dyDescent="0.3">
      <c r="A11492" s="18" t="s">
        <v>125</v>
      </c>
      <c r="B11492" s="27">
        <v>8</v>
      </c>
      <c r="C11492" t="s">
        <v>1963</v>
      </c>
      <c r="D11492">
        <v>2016</v>
      </c>
    </row>
    <row r="11493" spans="1:4" x14ac:dyDescent="0.3">
      <c r="A11493" s="18" t="s">
        <v>125</v>
      </c>
      <c r="B11493" s="27">
        <v>8</v>
      </c>
      <c r="C11493" t="s">
        <v>1963</v>
      </c>
      <c r="D11493">
        <v>2016</v>
      </c>
    </row>
    <row r="11494" spans="1:4" x14ac:dyDescent="0.3">
      <c r="A11494" s="18" t="s">
        <v>125</v>
      </c>
      <c r="B11494" s="27">
        <v>8</v>
      </c>
      <c r="C11494" t="s">
        <v>1963</v>
      </c>
      <c r="D11494">
        <v>2016</v>
      </c>
    </row>
    <row r="11495" spans="1:4" x14ac:dyDescent="0.3">
      <c r="A11495" s="18" t="s">
        <v>125</v>
      </c>
      <c r="B11495" s="27">
        <v>8</v>
      </c>
      <c r="C11495" t="s">
        <v>1963</v>
      </c>
      <c r="D11495">
        <v>2016</v>
      </c>
    </row>
    <row r="11496" spans="1:4" x14ac:dyDescent="0.3">
      <c r="A11496" s="18" t="s">
        <v>125</v>
      </c>
      <c r="B11496" s="27">
        <v>8</v>
      </c>
      <c r="C11496" t="s">
        <v>1963</v>
      </c>
      <c r="D11496">
        <v>2016</v>
      </c>
    </row>
    <row r="11497" spans="1:4" x14ac:dyDescent="0.3">
      <c r="A11497" s="18" t="s">
        <v>125</v>
      </c>
      <c r="B11497" s="27">
        <v>8</v>
      </c>
      <c r="C11497" t="s">
        <v>1963</v>
      </c>
      <c r="D11497">
        <v>2016</v>
      </c>
    </row>
    <row r="11498" spans="1:4" x14ac:dyDescent="0.3">
      <c r="A11498" s="18" t="s">
        <v>125</v>
      </c>
      <c r="B11498" s="27">
        <v>8</v>
      </c>
      <c r="C11498" t="s">
        <v>1963</v>
      </c>
      <c r="D11498">
        <v>2016</v>
      </c>
    </row>
    <row r="11499" spans="1:4" x14ac:dyDescent="0.3">
      <c r="A11499" s="18" t="s">
        <v>125</v>
      </c>
      <c r="B11499" s="27">
        <v>8</v>
      </c>
      <c r="C11499" t="s">
        <v>1963</v>
      </c>
      <c r="D11499">
        <v>2016</v>
      </c>
    </row>
    <row r="11500" spans="1:4" x14ac:dyDescent="0.3">
      <c r="A11500" s="18" t="s">
        <v>125</v>
      </c>
      <c r="B11500" s="27">
        <v>8</v>
      </c>
      <c r="C11500" t="s">
        <v>1963</v>
      </c>
      <c r="D11500">
        <v>2016</v>
      </c>
    </row>
    <row r="11501" spans="1:4" x14ac:dyDescent="0.3">
      <c r="A11501" s="18" t="s">
        <v>125</v>
      </c>
      <c r="B11501" s="27">
        <v>8</v>
      </c>
      <c r="C11501" t="s">
        <v>1963</v>
      </c>
      <c r="D11501">
        <v>2016</v>
      </c>
    </row>
    <row r="11502" spans="1:4" x14ac:dyDescent="0.3">
      <c r="A11502" s="18" t="s">
        <v>125</v>
      </c>
      <c r="B11502" s="27">
        <v>8</v>
      </c>
      <c r="C11502" t="s">
        <v>1963</v>
      </c>
      <c r="D11502">
        <v>2016</v>
      </c>
    </row>
    <row r="11503" spans="1:4" x14ac:dyDescent="0.3">
      <c r="A11503" s="18" t="s">
        <v>127</v>
      </c>
      <c r="B11503" s="27">
        <v>4</v>
      </c>
      <c r="C11503" t="s">
        <v>1963</v>
      </c>
      <c r="D11503">
        <v>2016</v>
      </c>
    </row>
    <row r="11504" spans="1:4" x14ac:dyDescent="0.3">
      <c r="A11504" s="18" t="s">
        <v>127</v>
      </c>
      <c r="B11504" s="27">
        <v>4</v>
      </c>
      <c r="C11504" t="s">
        <v>1963</v>
      </c>
      <c r="D11504">
        <v>2016</v>
      </c>
    </row>
    <row r="11505" spans="1:4" x14ac:dyDescent="0.3">
      <c r="A11505" s="18" t="s">
        <v>127</v>
      </c>
      <c r="B11505" s="27">
        <v>4</v>
      </c>
      <c r="C11505" t="s">
        <v>1963</v>
      </c>
      <c r="D11505">
        <v>2016</v>
      </c>
    </row>
    <row r="11506" spans="1:4" x14ac:dyDescent="0.3">
      <c r="A11506" s="18" t="s">
        <v>127</v>
      </c>
      <c r="B11506" s="27">
        <v>4</v>
      </c>
      <c r="C11506" t="s">
        <v>1963</v>
      </c>
      <c r="D11506">
        <v>2016</v>
      </c>
    </row>
    <row r="11507" spans="1:4" x14ac:dyDescent="0.3">
      <c r="A11507" s="18" t="s">
        <v>127</v>
      </c>
      <c r="B11507" s="27">
        <v>4</v>
      </c>
      <c r="C11507" t="s">
        <v>1963</v>
      </c>
      <c r="D11507">
        <v>2016</v>
      </c>
    </row>
    <row r="11508" spans="1:4" x14ac:dyDescent="0.3">
      <c r="A11508" s="18" t="s">
        <v>124</v>
      </c>
      <c r="B11508" s="27">
        <v>1</v>
      </c>
      <c r="C11508" t="s">
        <v>1963</v>
      </c>
      <c r="D11508">
        <v>2016</v>
      </c>
    </row>
    <row r="11509" spans="1:4" x14ac:dyDescent="0.3">
      <c r="A11509" s="18" t="s">
        <v>127</v>
      </c>
      <c r="B11509" s="27">
        <v>4</v>
      </c>
      <c r="C11509" t="s">
        <v>1963</v>
      </c>
      <c r="D11509">
        <v>2016</v>
      </c>
    </row>
    <row r="11510" spans="1:4" x14ac:dyDescent="0.3">
      <c r="A11510" s="18" t="s">
        <v>127</v>
      </c>
      <c r="B11510" s="27">
        <v>4</v>
      </c>
      <c r="C11510" t="s">
        <v>1963</v>
      </c>
      <c r="D11510">
        <v>2016</v>
      </c>
    </row>
    <row r="11511" spans="1:4" x14ac:dyDescent="0.3">
      <c r="A11511" s="18" t="s">
        <v>127</v>
      </c>
      <c r="B11511" s="27">
        <v>4</v>
      </c>
      <c r="C11511" t="s">
        <v>1963</v>
      </c>
      <c r="D11511">
        <v>2016</v>
      </c>
    </row>
    <row r="11512" spans="1:4" x14ac:dyDescent="0.3">
      <c r="A11512" s="18" t="s">
        <v>127</v>
      </c>
      <c r="B11512" s="27">
        <v>4</v>
      </c>
      <c r="C11512" t="s">
        <v>1963</v>
      </c>
      <c r="D11512">
        <v>2016</v>
      </c>
    </row>
    <row r="11513" spans="1:4" x14ac:dyDescent="0.3">
      <c r="A11513" s="18" t="s">
        <v>127</v>
      </c>
      <c r="B11513" s="27">
        <v>4</v>
      </c>
      <c r="C11513" t="s">
        <v>1963</v>
      </c>
      <c r="D11513">
        <v>2016</v>
      </c>
    </row>
    <row r="11514" spans="1:4" x14ac:dyDescent="0.3">
      <c r="A11514" s="18" t="s">
        <v>89</v>
      </c>
      <c r="B11514" s="27">
        <v>3</v>
      </c>
      <c r="C11514" t="s">
        <v>1963</v>
      </c>
      <c r="D11514">
        <v>2016</v>
      </c>
    </row>
    <row r="11515" spans="1:4" x14ac:dyDescent="0.3">
      <c r="A11515" s="18" t="s">
        <v>124</v>
      </c>
      <c r="B11515" s="27">
        <v>1</v>
      </c>
      <c r="C11515" t="s">
        <v>1963</v>
      </c>
      <c r="D11515">
        <v>2016</v>
      </c>
    </row>
    <row r="11516" spans="1:4" x14ac:dyDescent="0.3">
      <c r="A11516" s="18" t="s">
        <v>126</v>
      </c>
      <c r="B11516" s="27">
        <v>2</v>
      </c>
      <c r="C11516" t="s">
        <v>1963</v>
      </c>
      <c r="D11516">
        <v>2016</v>
      </c>
    </row>
    <row r="11517" spans="1:4" x14ac:dyDescent="0.3">
      <c r="A11517" s="18" t="s">
        <v>89</v>
      </c>
      <c r="B11517" s="27">
        <v>3</v>
      </c>
      <c r="C11517" t="s">
        <v>1963</v>
      </c>
      <c r="D11517">
        <v>2016</v>
      </c>
    </row>
    <row r="11518" spans="1:4" x14ac:dyDescent="0.3">
      <c r="A11518" s="18" t="s">
        <v>89</v>
      </c>
      <c r="B11518" s="27">
        <v>3</v>
      </c>
      <c r="C11518" t="s">
        <v>1963</v>
      </c>
      <c r="D11518">
        <v>2016</v>
      </c>
    </row>
    <row r="11519" spans="1:4" x14ac:dyDescent="0.3">
      <c r="A11519" s="18" t="s">
        <v>96</v>
      </c>
      <c r="B11519" s="27">
        <v>12</v>
      </c>
      <c r="C11519" t="s">
        <v>1963</v>
      </c>
      <c r="D11519">
        <v>2016</v>
      </c>
    </row>
    <row r="11520" spans="1:4" x14ac:dyDescent="0.3">
      <c r="A11520" s="18" t="s">
        <v>96</v>
      </c>
      <c r="B11520" s="27">
        <v>12</v>
      </c>
      <c r="C11520" t="s">
        <v>1963</v>
      </c>
      <c r="D11520">
        <v>2016</v>
      </c>
    </row>
    <row r="11521" spans="1:4" x14ac:dyDescent="0.3">
      <c r="A11521" s="18" t="s">
        <v>96</v>
      </c>
      <c r="B11521" s="27">
        <v>12</v>
      </c>
      <c r="C11521" t="s">
        <v>1963</v>
      </c>
      <c r="D11521">
        <v>2016</v>
      </c>
    </row>
    <row r="11522" spans="1:4" x14ac:dyDescent="0.3">
      <c r="A11522" s="18" t="s">
        <v>90</v>
      </c>
      <c r="B11522" s="27">
        <v>9</v>
      </c>
      <c r="C11522" t="s">
        <v>1963</v>
      </c>
      <c r="D11522">
        <v>2016</v>
      </c>
    </row>
    <row r="11523" spans="1:4" x14ac:dyDescent="0.3">
      <c r="A11523" s="18" t="s">
        <v>116</v>
      </c>
      <c r="B11523" s="27">
        <v>10</v>
      </c>
      <c r="C11523" t="s">
        <v>1963</v>
      </c>
      <c r="D11523">
        <v>2016</v>
      </c>
    </row>
    <row r="11524" spans="1:4" x14ac:dyDescent="0.3">
      <c r="A11524" s="18" t="s">
        <v>95</v>
      </c>
      <c r="B11524" s="27">
        <v>11</v>
      </c>
      <c r="C11524" t="s">
        <v>1963</v>
      </c>
      <c r="D11524">
        <v>2016</v>
      </c>
    </row>
    <row r="11525" spans="1:4" x14ac:dyDescent="0.3">
      <c r="A11525" s="18" t="s">
        <v>95</v>
      </c>
      <c r="B11525" s="27">
        <v>11</v>
      </c>
      <c r="C11525" t="s">
        <v>1963</v>
      </c>
      <c r="D11525">
        <v>2016</v>
      </c>
    </row>
    <row r="11526" spans="1:4" x14ac:dyDescent="0.3">
      <c r="A11526" s="18" t="s">
        <v>95</v>
      </c>
      <c r="B11526" s="27">
        <v>11</v>
      </c>
      <c r="C11526" t="s">
        <v>1963</v>
      </c>
      <c r="D11526">
        <v>2016</v>
      </c>
    </row>
    <row r="11527" spans="1:4" x14ac:dyDescent="0.3">
      <c r="A11527" s="18" t="s">
        <v>95</v>
      </c>
      <c r="B11527" s="27">
        <v>11</v>
      </c>
      <c r="C11527" t="s">
        <v>1963</v>
      </c>
      <c r="D11527">
        <v>2016</v>
      </c>
    </row>
    <row r="11528" spans="1:4" x14ac:dyDescent="0.3">
      <c r="A11528" s="18" t="s">
        <v>125</v>
      </c>
      <c r="B11528" s="27">
        <v>8</v>
      </c>
      <c r="C11528" t="s">
        <v>1963</v>
      </c>
      <c r="D11528">
        <v>2016</v>
      </c>
    </row>
    <row r="11529" spans="1:4" x14ac:dyDescent="0.3">
      <c r="A11529" s="18" t="s">
        <v>125</v>
      </c>
      <c r="B11529" s="27">
        <v>8</v>
      </c>
      <c r="C11529" t="s">
        <v>1963</v>
      </c>
      <c r="D11529">
        <v>2016</v>
      </c>
    </row>
    <row r="11530" spans="1:4" x14ac:dyDescent="0.3">
      <c r="A11530" s="18" t="s">
        <v>125</v>
      </c>
      <c r="B11530" s="27">
        <v>8</v>
      </c>
      <c r="C11530" t="s">
        <v>1963</v>
      </c>
      <c r="D11530">
        <v>2016</v>
      </c>
    </row>
    <row r="11531" spans="1:4" x14ac:dyDescent="0.3">
      <c r="A11531" s="18" t="s">
        <v>125</v>
      </c>
      <c r="B11531" s="27">
        <v>8</v>
      </c>
      <c r="C11531" t="s">
        <v>1963</v>
      </c>
      <c r="D11531">
        <v>2016</v>
      </c>
    </row>
    <row r="11532" spans="1:4" x14ac:dyDescent="0.3">
      <c r="A11532" s="18" t="s">
        <v>125</v>
      </c>
      <c r="B11532" s="27">
        <v>8</v>
      </c>
      <c r="C11532" t="s">
        <v>1963</v>
      </c>
      <c r="D11532">
        <v>2016</v>
      </c>
    </row>
    <row r="11533" spans="1:4" x14ac:dyDescent="0.3">
      <c r="A11533" s="18" t="s">
        <v>125</v>
      </c>
      <c r="B11533" s="27">
        <v>8</v>
      </c>
      <c r="C11533" t="s">
        <v>1963</v>
      </c>
      <c r="D11533">
        <v>2016</v>
      </c>
    </row>
    <row r="11534" spans="1:4" x14ac:dyDescent="0.3">
      <c r="A11534" s="18" t="s">
        <v>95</v>
      </c>
      <c r="B11534" s="27">
        <v>11</v>
      </c>
      <c r="C11534" t="s">
        <v>1963</v>
      </c>
      <c r="D11534">
        <v>2016</v>
      </c>
    </row>
    <row r="11535" spans="1:4" x14ac:dyDescent="0.3">
      <c r="A11535" s="18" t="s">
        <v>116</v>
      </c>
      <c r="B11535" s="27">
        <v>10</v>
      </c>
      <c r="C11535" t="s">
        <v>1963</v>
      </c>
      <c r="D11535">
        <v>2016</v>
      </c>
    </row>
    <row r="11536" spans="1:4" x14ac:dyDescent="0.3">
      <c r="A11536" s="18" t="s">
        <v>116</v>
      </c>
      <c r="B11536" s="27">
        <v>10</v>
      </c>
      <c r="C11536" t="s">
        <v>1963</v>
      </c>
      <c r="D11536">
        <v>2016</v>
      </c>
    </row>
    <row r="11537" spans="1:4" x14ac:dyDescent="0.3">
      <c r="A11537" s="18" t="s">
        <v>116</v>
      </c>
      <c r="B11537" s="27">
        <v>10</v>
      </c>
      <c r="C11537" t="s">
        <v>1963</v>
      </c>
      <c r="D11537">
        <v>2016</v>
      </c>
    </row>
    <row r="11538" spans="1:4" x14ac:dyDescent="0.3">
      <c r="A11538" s="18" t="s">
        <v>116</v>
      </c>
      <c r="B11538" s="27">
        <v>10</v>
      </c>
      <c r="C11538" t="s">
        <v>1963</v>
      </c>
      <c r="D11538">
        <v>2016</v>
      </c>
    </row>
    <row r="11539" spans="1:4" x14ac:dyDescent="0.3">
      <c r="A11539" s="18" t="s">
        <v>116</v>
      </c>
      <c r="B11539" s="27">
        <v>10</v>
      </c>
      <c r="C11539" t="s">
        <v>1963</v>
      </c>
      <c r="D11539">
        <v>2016</v>
      </c>
    </row>
    <row r="11540" spans="1:4" x14ac:dyDescent="0.3">
      <c r="A11540" s="18" t="s">
        <v>90</v>
      </c>
      <c r="B11540" s="27">
        <v>9</v>
      </c>
      <c r="C11540" t="s">
        <v>1963</v>
      </c>
      <c r="D11540">
        <v>2016</v>
      </c>
    </row>
    <row r="11541" spans="1:4" x14ac:dyDescent="0.3">
      <c r="A11541" s="18" t="s">
        <v>91</v>
      </c>
      <c r="B11541" s="27">
        <v>15</v>
      </c>
      <c r="C11541" t="s">
        <v>1963</v>
      </c>
      <c r="D11541">
        <v>2016</v>
      </c>
    </row>
    <row r="11542" spans="1:4" x14ac:dyDescent="0.3">
      <c r="A11542" s="18" t="s">
        <v>194</v>
      </c>
      <c r="B11542" s="27">
        <v>13</v>
      </c>
      <c r="C11542" t="s">
        <v>1963</v>
      </c>
      <c r="D11542">
        <v>2016</v>
      </c>
    </row>
    <row r="11543" spans="1:4" x14ac:dyDescent="0.3">
      <c r="A11543" s="18" t="s">
        <v>91</v>
      </c>
      <c r="B11543" s="27">
        <v>15</v>
      </c>
      <c r="C11543" t="s">
        <v>1963</v>
      </c>
      <c r="D11543">
        <v>2016</v>
      </c>
    </row>
    <row r="11544" spans="1:4" x14ac:dyDescent="0.3">
      <c r="A11544" s="18" t="s">
        <v>91</v>
      </c>
      <c r="B11544" s="27">
        <v>15</v>
      </c>
      <c r="C11544" t="s">
        <v>1963</v>
      </c>
      <c r="D11544">
        <v>2016</v>
      </c>
    </row>
    <row r="11545" spans="1:4" x14ac:dyDescent="0.3">
      <c r="A11545" s="18" t="s">
        <v>91</v>
      </c>
      <c r="B11545" s="27">
        <v>15</v>
      </c>
      <c r="C11545" t="s">
        <v>1963</v>
      </c>
      <c r="D11545">
        <v>2016</v>
      </c>
    </row>
    <row r="11546" spans="1:4" x14ac:dyDescent="0.3">
      <c r="A11546" s="18" t="s">
        <v>91</v>
      </c>
      <c r="B11546" s="27">
        <v>15</v>
      </c>
      <c r="C11546" t="s">
        <v>1963</v>
      </c>
      <c r="D11546">
        <v>2016</v>
      </c>
    </row>
    <row r="11547" spans="1:4" x14ac:dyDescent="0.3">
      <c r="A11547" s="18" t="s">
        <v>97</v>
      </c>
      <c r="B11547" s="27">
        <v>16</v>
      </c>
      <c r="C11547" t="s">
        <v>1963</v>
      </c>
      <c r="D11547">
        <v>2016</v>
      </c>
    </row>
    <row r="11548" spans="1:4" x14ac:dyDescent="0.3">
      <c r="A11548" s="18" t="s">
        <v>97</v>
      </c>
      <c r="B11548" s="27">
        <v>16</v>
      </c>
      <c r="C11548" t="s">
        <v>1963</v>
      </c>
      <c r="D11548">
        <v>2016</v>
      </c>
    </row>
    <row r="11549" spans="1:4" x14ac:dyDescent="0.3">
      <c r="A11549" s="18" t="s">
        <v>97</v>
      </c>
      <c r="B11549" s="27">
        <v>16</v>
      </c>
      <c r="C11549" t="s">
        <v>1963</v>
      </c>
      <c r="D11549">
        <v>2016</v>
      </c>
    </row>
    <row r="11550" spans="1:4" x14ac:dyDescent="0.3">
      <c r="A11550" s="18" t="s">
        <v>97</v>
      </c>
      <c r="B11550" s="27">
        <v>16</v>
      </c>
      <c r="C11550" t="s">
        <v>1963</v>
      </c>
      <c r="D11550">
        <v>2016</v>
      </c>
    </row>
    <row r="11551" spans="1:4" x14ac:dyDescent="0.3">
      <c r="A11551" s="18" t="s">
        <v>97</v>
      </c>
      <c r="B11551" s="27">
        <v>16</v>
      </c>
      <c r="C11551" t="s">
        <v>1963</v>
      </c>
      <c r="D11551">
        <v>2016</v>
      </c>
    </row>
    <row r="11552" spans="1:4" x14ac:dyDescent="0.3">
      <c r="A11552" s="18" t="s">
        <v>97</v>
      </c>
      <c r="B11552" s="27">
        <v>16</v>
      </c>
      <c r="C11552" t="s">
        <v>1963</v>
      </c>
      <c r="D11552">
        <v>2016</v>
      </c>
    </row>
    <row r="11553" spans="1:4" x14ac:dyDescent="0.3">
      <c r="A11553" s="18" t="s">
        <v>97</v>
      </c>
      <c r="B11553" s="27">
        <v>16</v>
      </c>
      <c r="C11553" t="s">
        <v>1963</v>
      </c>
      <c r="D11553">
        <v>2016</v>
      </c>
    </row>
    <row r="11554" spans="1:4" x14ac:dyDescent="0.3">
      <c r="A11554" s="18" t="s">
        <v>97</v>
      </c>
      <c r="B11554" s="27">
        <v>16</v>
      </c>
      <c r="C11554" t="s">
        <v>1963</v>
      </c>
      <c r="D11554">
        <v>2016</v>
      </c>
    </row>
    <row r="11555" spans="1:4" x14ac:dyDescent="0.3">
      <c r="A11555" s="18" t="s">
        <v>97</v>
      </c>
      <c r="B11555" s="27">
        <v>16</v>
      </c>
      <c r="C11555" t="s">
        <v>1963</v>
      </c>
      <c r="D11555">
        <v>2016</v>
      </c>
    </row>
    <row r="11556" spans="1:4" x14ac:dyDescent="0.3">
      <c r="A11556" s="18" t="s">
        <v>97</v>
      </c>
      <c r="B11556" s="27">
        <v>16</v>
      </c>
      <c r="C11556" t="s">
        <v>1963</v>
      </c>
      <c r="D11556">
        <v>2016</v>
      </c>
    </row>
    <row r="11557" spans="1:4" x14ac:dyDescent="0.3">
      <c r="A11557" s="18" t="s">
        <v>124</v>
      </c>
      <c r="B11557" s="27">
        <v>1</v>
      </c>
      <c r="C11557" t="s">
        <v>1963</v>
      </c>
      <c r="D11557">
        <v>2016</v>
      </c>
    </row>
    <row r="11558" spans="1:4" x14ac:dyDescent="0.3">
      <c r="A11558" s="18" t="s">
        <v>89</v>
      </c>
      <c r="B11558" s="27">
        <v>3</v>
      </c>
      <c r="C11558" t="s">
        <v>1963</v>
      </c>
      <c r="D11558">
        <v>2016</v>
      </c>
    </row>
    <row r="11559" spans="1:4" x14ac:dyDescent="0.3">
      <c r="A11559" s="18" t="s">
        <v>90</v>
      </c>
      <c r="B11559" s="27">
        <v>9</v>
      </c>
      <c r="C11559" t="s">
        <v>1963</v>
      </c>
      <c r="D11559">
        <v>2016</v>
      </c>
    </row>
    <row r="11560" spans="1:4" x14ac:dyDescent="0.3">
      <c r="A11560" s="18" t="s">
        <v>90</v>
      </c>
      <c r="B11560" s="27">
        <v>9</v>
      </c>
      <c r="C11560" t="s">
        <v>1963</v>
      </c>
      <c r="D11560">
        <v>2016</v>
      </c>
    </row>
    <row r="11561" spans="1:4" x14ac:dyDescent="0.3">
      <c r="A11561" s="18" t="s">
        <v>116</v>
      </c>
      <c r="B11561" s="27">
        <v>10</v>
      </c>
      <c r="C11561" t="s">
        <v>1963</v>
      </c>
      <c r="D11561">
        <v>2016</v>
      </c>
    </row>
    <row r="11562" spans="1:4" x14ac:dyDescent="0.3">
      <c r="A11562" s="18" t="s">
        <v>124</v>
      </c>
      <c r="B11562" s="27">
        <v>1</v>
      </c>
      <c r="C11562" t="s">
        <v>1963</v>
      </c>
      <c r="D11562">
        <v>2016</v>
      </c>
    </row>
    <row r="11563" spans="1:4" x14ac:dyDescent="0.3">
      <c r="A11563" s="18" t="s">
        <v>92</v>
      </c>
      <c r="B11563" s="27">
        <v>18</v>
      </c>
      <c r="C11563" t="s">
        <v>1963</v>
      </c>
      <c r="D11563">
        <v>2016</v>
      </c>
    </row>
    <row r="11564" spans="1:4" x14ac:dyDescent="0.3">
      <c r="A11564" s="18" t="s">
        <v>93</v>
      </c>
      <c r="B11564" s="27">
        <v>22</v>
      </c>
      <c r="C11564" t="s">
        <v>1963</v>
      </c>
      <c r="D11564">
        <v>2016</v>
      </c>
    </row>
    <row r="11565" spans="1:4" x14ac:dyDescent="0.3">
      <c r="A11565" s="18" t="s">
        <v>100</v>
      </c>
      <c r="B11565" s="27">
        <v>23</v>
      </c>
      <c r="C11565" t="s">
        <v>1963</v>
      </c>
      <c r="D11565">
        <v>2016</v>
      </c>
    </row>
    <row r="11566" spans="1:4" x14ac:dyDescent="0.3">
      <c r="A11566" s="18" t="s">
        <v>99</v>
      </c>
      <c r="B11566" s="27">
        <v>19</v>
      </c>
      <c r="C11566" t="s">
        <v>1963</v>
      </c>
      <c r="D11566">
        <v>2016</v>
      </c>
    </row>
    <row r="11567" spans="1:4" x14ac:dyDescent="0.3">
      <c r="A11567" s="18" t="s">
        <v>126</v>
      </c>
      <c r="B11567" s="27">
        <v>2</v>
      </c>
      <c r="C11567" t="s">
        <v>1963</v>
      </c>
      <c r="D11567">
        <v>2016</v>
      </c>
    </row>
    <row r="11568" spans="1:4" x14ac:dyDescent="0.3">
      <c r="A11568" s="18" t="s">
        <v>126</v>
      </c>
      <c r="B11568" s="27">
        <v>2</v>
      </c>
      <c r="C11568" t="s">
        <v>1963</v>
      </c>
      <c r="D11568">
        <v>2016</v>
      </c>
    </row>
    <row r="11569" spans="1:4" x14ac:dyDescent="0.3">
      <c r="A11569" s="18" t="s">
        <v>126</v>
      </c>
      <c r="B11569" s="27">
        <v>2</v>
      </c>
      <c r="C11569" t="s">
        <v>1963</v>
      </c>
      <c r="D11569">
        <v>2016</v>
      </c>
    </row>
    <row r="11570" spans="1:4" x14ac:dyDescent="0.3">
      <c r="A11570" s="18" t="s">
        <v>126</v>
      </c>
      <c r="B11570" s="27">
        <v>2</v>
      </c>
      <c r="C11570" t="s">
        <v>1963</v>
      </c>
      <c r="D11570">
        <v>2016</v>
      </c>
    </row>
    <row r="11571" spans="1:4" x14ac:dyDescent="0.3">
      <c r="A11571" s="18" t="s">
        <v>126</v>
      </c>
      <c r="B11571" s="27">
        <v>2</v>
      </c>
      <c r="C11571" t="s">
        <v>1963</v>
      </c>
      <c r="D11571">
        <v>2016</v>
      </c>
    </row>
    <row r="11572" spans="1:4" x14ac:dyDescent="0.3">
      <c r="A11572" s="18" t="s">
        <v>89</v>
      </c>
      <c r="B11572" s="27">
        <v>3</v>
      </c>
      <c r="C11572" t="s">
        <v>1963</v>
      </c>
      <c r="D11572">
        <v>2016</v>
      </c>
    </row>
    <row r="11573" spans="1:4" x14ac:dyDescent="0.3">
      <c r="A11573" s="18" t="s">
        <v>124</v>
      </c>
      <c r="B11573" s="27">
        <v>1</v>
      </c>
      <c r="C11573" t="s">
        <v>1963</v>
      </c>
      <c r="D11573">
        <v>2016</v>
      </c>
    </row>
    <row r="11574" spans="1:4" x14ac:dyDescent="0.3">
      <c r="A11574" s="18" t="s">
        <v>124</v>
      </c>
      <c r="B11574" s="27">
        <v>1</v>
      </c>
      <c r="C11574" t="s">
        <v>1963</v>
      </c>
      <c r="D11574">
        <v>2016</v>
      </c>
    </row>
    <row r="11575" spans="1:4" x14ac:dyDescent="0.3">
      <c r="A11575" s="18" t="s">
        <v>89</v>
      </c>
      <c r="B11575" s="27">
        <v>3</v>
      </c>
      <c r="C11575" t="s">
        <v>1963</v>
      </c>
      <c r="D11575">
        <v>2016</v>
      </c>
    </row>
    <row r="11576" spans="1:4" x14ac:dyDescent="0.3">
      <c r="A11576" s="18" t="s">
        <v>93</v>
      </c>
      <c r="B11576" s="27">
        <v>22</v>
      </c>
      <c r="C11576" t="s">
        <v>1963</v>
      </c>
      <c r="D11576">
        <v>2016</v>
      </c>
    </row>
    <row r="11577" spans="1:4" x14ac:dyDescent="0.3">
      <c r="A11577" s="18" t="s">
        <v>93</v>
      </c>
      <c r="B11577" s="27">
        <v>22</v>
      </c>
      <c r="C11577" t="s">
        <v>1963</v>
      </c>
      <c r="D11577">
        <v>2016</v>
      </c>
    </row>
    <row r="11578" spans="1:4" x14ac:dyDescent="0.3">
      <c r="A11578" s="18" t="s">
        <v>93</v>
      </c>
      <c r="B11578" s="27">
        <v>22</v>
      </c>
      <c r="C11578" t="s">
        <v>1963</v>
      </c>
      <c r="D11578">
        <v>2016</v>
      </c>
    </row>
    <row r="11579" spans="1:4" x14ac:dyDescent="0.3">
      <c r="A11579" s="18" t="s">
        <v>93</v>
      </c>
      <c r="B11579" s="27">
        <v>22</v>
      </c>
      <c r="C11579" t="s">
        <v>1963</v>
      </c>
      <c r="D11579">
        <v>2016</v>
      </c>
    </row>
    <row r="11580" spans="1:4" x14ac:dyDescent="0.3">
      <c r="A11580" s="18" t="s">
        <v>93</v>
      </c>
      <c r="B11580" s="27">
        <v>22</v>
      </c>
      <c r="C11580" t="s">
        <v>1963</v>
      </c>
      <c r="D11580">
        <v>2016</v>
      </c>
    </row>
    <row r="11581" spans="1:4" x14ac:dyDescent="0.3">
      <c r="A11581" s="18" t="s">
        <v>126</v>
      </c>
      <c r="B11581" s="27">
        <v>2</v>
      </c>
      <c r="C11581" t="s">
        <v>1963</v>
      </c>
      <c r="D11581">
        <v>2016</v>
      </c>
    </row>
    <row r="11582" spans="1:4" x14ac:dyDescent="0.3">
      <c r="A11582" s="18" t="s">
        <v>127</v>
      </c>
      <c r="B11582" s="27">
        <v>4</v>
      </c>
      <c r="C11582" t="s">
        <v>1963</v>
      </c>
      <c r="D11582">
        <v>2016</v>
      </c>
    </row>
    <row r="11583" spans="1:4" x14ac:dyDescent="0.3">
      <c r="A11583" s="18" t="s">
        <v>127</v>
      </c>
      <c r="B11583" s="27">
        <v>4</v>
      </c>
      <c r="C11583" t="s">
        <v>1963</v>
      </c>
      <c r="D11583">
        <v>2016</v>
      </c>
    </row>
    <row r="11584" spans="1:4" x14ac:dyDescent="0.3">
      <c r="A11584" s="18" t="s">
        <v>127</v>
      </c>
      <c r="B11584" s="27">
        <v>4</v>
      </c>
      <c r="C11584" t="s">
        <v>1963</v>
      </c>
      <c r="D11584">
        <v>2016</v>
      </c>
    </row>
    <row r="11585" spans="1:4" x14ac:dyDescent="0.3">
      <c r="A11585" s="18" t="s">
        <v>114</v>
      </c>
      <c r="B11585" s="27">
        <v>21</v>
      </c>
      <c r="C11585" t="s">
        <v>1962</v>
      </c>
      <c r="D11585">
        <v>2016</v>
      </c>
    </row>
    <row r="11586" spans="1:4" x14ac:dyDescent="0.3">
      <c r="A11586" s="18" t="s">
        <v>124</v>
      </c>
      <c r="B11586" s="27">
        <v>1</v>
      </c>
      <c r="C11586" t="s">
        <v>1963</v>
      </c>
      <c r="D11586">
        <v>2016</v>
      </c>
    </row>
    <row r="11587" spans="1:4" x14ac:dyDescent="0.3">
      <c r="A11587" s="18" t="s">
        <v>89</v>
      </c>
      <c r="B11587" s="27">
        <v>3</v>
      </c>
      <c r="C11587" t="s">
        <v>1963</v>
      </c>
      <c r="D11587">
        <v>2016</v>
      </c>
    </row>
    <row r="11588" spans="1:4" x14ac:dyDescent="0.3">
      <c r="A11588" s="18" t="s">
        <v>89</v>
      </c>
      <c r="B11588" s="27">
        <v>3</v>
      </c>
      <c r="C11588" t="s">
        <v>1963</v>
      </c>
      <c r="D11588">
        <v>2016</v>
      </c>
    </row>
    <row r="11589" spans="1:4" x14ac:dyDescent="0.3">
      <c r="A11589" s="18" t="s">
        <v>89</v>
      </c>
      <c r="B11589" s="27">
        <v>3</v>
      </c>
      <c r="C11589" t="s">
        <v>1963</v>
      </c>
      <c r="D11589">
        <v>2016</v>
      </c>
    </row>
    <row r="11590" spans="1:4" x14ac:dyDescent="0.3">
      <c r="A11590" s="18" t="s">
        <v>89</v>
      </c>
      <c r="B11590" s="27">
        <v>3</v>
      </c>
      <c r="C11590" t="s">
        <v>1963</v>
      </c>
      <c r="D11590">
        <v>2016</v>
      </c>
    </row>
    <row r="11591" spans="1:4" x14ac:dyDescent="0.3">
      <c r="A11591" s="18" t="s">
        <v>89</v>
      </c>
      <c r="B11591" s="27">
        <v>3</v>
      </c>
      <c r="C11591" t="s">
        <v>1963</v>
      </c>
      <c r="D11591">
        <v>2016</v>
      </c>
    </row>
    <row r="11592" spans="1:4" x14ac:dyDescent="0.3">
      <c r="A11592" s="18" t="s">
        <v>89</v>
      </c>
      <c r="B11592" s="27">
        <v>3</v>
      </c>
      <c r="C11592" t="s">
        <v>1963</v>
      </c>
      <c r="D11592">
        <v>2016</v>
      </c>
    </row>
    <row r="11593" spans="1:4" x14ac:dyDescent="0.3">
      <c r="A11593" s="18" t="s">
        <v>89</v>
      </c>
      <c r="B11593" s="27">
        <v>3</v>
      </c>
      <c r="C11593" t="s">
        <v>1963</v>
      </c>
      <c r="D11593">
        <v>2016</v>
      </c>
    </row>
    <row r="11594" spans="1:4" x14ac:dyDescent="0.3">
      <c r="A11594" s="18" t="s">
        <v>89</v>
      </c>
      <c r="B11594" s="27">
        <v>3</v>
      </c>
      <c r="C11594" t="s">
        <v>1963</v>
      </c>
      <c r="D11594">
        <v>2016</v>
      </c>
    </row>
    <row r="11595" spans="1:4" x14ac:dyDescent="0.3">
      <c r="A11595" s="18" t="s">
        <v>89</v>
      </c>
      <c r="B11595" s="27">
        <v>3</v>
      </c>
      <c r="C11595" t="s">
        <v>1963</v>
      </c>
      <c r="D11595">
        <v>2016</v>
      </c>
    </row>
    <row r="11596" spans="1:4" x14ac:dyDescent="0.3">
      <c r="A11596" s="18" t="s">
        <v>89</v>
      </c>
      <c r="B11596" s="27">
        <v>3</v>
      </c>
      <c r="C11596" t="s">
        <v>1963</v>
      </c>
      <c r="D11596">
        <v>2016</v>
      </c>
    </row>
    <row r="11597" spans="1:4" x14ac:dyDescent="0.3">
      <c r="A11597" s="18" t="s">
        <v>89</v>
      </c>
      <c r="B11597" s="27">
        <v>3</v>
      </c>
      <c r="C11597" t="s">
        <v>1963</v>
      </c>
      <c r="D11597">
        <v>2016</v>
      </c>
    </row>
    <row r="11598" spans="1:4" x14ac:dyDescent="0.3">
      <c r="A11598" s="18" t="s">
        <v>89</v>
      </c>
      <c r="B11598" s="27">
        <v>3</v>
      </c>
      <c r="C11598" t="s">
        <v>1963</v>
      </c>
      <c r="D11598">
        <v>2016</v>
      </c>
    </row>
    <row r="11599" spans="1:4" x14ac:dyDescent="0.3">
      <c r="A11599" s="18" t="s">
        <v>89</v>
      </c>
      <c r="B11599" s="27">
        <v>3</v>
      </c>
      <c r="C11599" t="s">
        <v>1963</v>
      </c>
      <c r="D11599">
        <v>2016</v>
      </c>
    </row>
    <row r="11600" spans="1:4" x14ac:dyDescent="0.3">
      <c r="A11600" s="18" t="s">
        <v>97</v>
      </c>
      <c r="B11600" s="27">
        <v>16</v>
      </c>
      <c r="C11600" t="s">
        <v>1963</v>
      </c>
      <c r="D11600">
        <v>2016</v>
      </c>
    </row>
    <row r="11601" spans="1:4" x14ac:dyDescent="0.3">
      <c r="A11601" s="18" t="s">
        <v>94</v>
      </c>
      <c r="B11601" s="27">
        <v>24</v>
      </c>
      <c r="C11601" t="s">
        <v>1963</v>
      </c>
      <c r="D11601">
        <v>2016</v>
      </c>
    </row>
    <row r="11602" spans="1:4" x14ac:dyDescent="0.3">
      <c r="A11602" s="18" t="s">
        <v>94</v>
      </c>
      <c r="B11602" s="27">
        <v>24</v>
      </c>
      <c r="C11602" t="s">
        <v>1963</v>
      </c>
      <c r="D11602">
        <v>2016</v>
      </c>
    </row>
    <row r="11603" spans="1:4" x14ac:dyDescent="0.3">
      <c r="A11603" s="18" t="s">
        <v>95</v>
      </c>
      <c r="B11603" s="27">
        <v>11</v>
      </c>
      <c r="C11603" t="s">
        <v>1963</v>
      </c>
      <c r="D11603">
        <v>2016</v>
      </c>
    </row>
    <row r="11604" spans="1:4" x14ac:dyDescent="0.3">
      <c r="A11604" s="18" t="s">
        <v>90</v>
      </c>
      <c r="B11604" s="27">
        <v>9</v>
      </c>
      <c r="C11604" t="s">
        <v>1963</v>
      </c>
      <c r="D11604">
        <v>2016</v>
      </c>
    </row>
    <row r="11605" spans="1:4" x14ac:dyDescent="0.3">
      <c r="A11605" s="18" t="s">
        <v>127</v>
      </c>
      <c r="B11605" s="27">
        <v>4</v>
      </c>
      <c r="C11605" t="s">
        <v>1963</v>
      </c>
      <c r="D11605">
        <v>2016</v>
      </c>
    </row>
    <row r="11606" spans="1:4" x14ac:dyDescent="0.3">
      <c r="A11606" s="18" t="s">
        <v>100</v>
      </c>
      <c r="B11606" s="27">
        <v>23</v>
      </c>
      <c r="C11606" t="s">
        <v>1963</v>
      </c>
      <c r="D11606">
        <v>2016</v>
      </c>
    </row>
    <row r="11607" spans="1:4" x14ac:dyDescent="0.3">
      <c r="A11607" s="18" t="s">
        <v>100</v>
      </c>
      <c r="B11607" s="27">
        <v>23</v>
      </c>
      <c r="C11607" t="s">
        <v>1963</v>
      </c>
      <c r="D11607">
        <v>2016</v>
      </c>
    </row>
    <row r="11608" spans="1:4" x14ac:dyDescent="0.3">
      <c r="A11608" s="18" t="s">
        <v>100</v>
      </c>
      <c r="B11608" s="27">
        <v>23</v>
      </c>
      <c r="C11608" t="s">
        <v>1963</v>
      </c>
      <c r="D11608">
        <v>2016</v>
      </c>
    </row>
    <row r="11609" spans="1:4" x14ac:dyDescent="0.3">
      <c r="A11609" s="18" t="s">
        <v>113</v>
      </c>
      <c r="B11609" s="27">
        <v>28</v>
      </c>
      <c r="C11609" t="s">
        <v>1962</v>
      </c>
      <c r="D11609">
        <v>2016</v>
      </c>
    </row>
    <row r="11610" spans="1:4" x14ac:dyDescent="0.3">
      <c r="A11610" s="18" t="s">
        <v>113</v>
      </c>
      <c r="B11610" s="27">
        <v>28</v>
      </c>
      <c r="C11610" t="s">
        <v>1962</v>
      </c>
      <c r="D11610">
        <v>2016</v>
      </c>
    </row>
    <row r="11611" spans="1:4" x14ac:dyDescent="0.3">
      <c r="A11611" s="18" t="s">
        <v>124</v>
      </c>
      <c r="B11611" s="27">
        <v>1</v>
      </c>
      <c r="C11611" t="s">
        <v>1963</v>
      </c>
      <c r="D11611">
        <v>2016</v>
      </c>
    </row>
    <row r="11612" spans="1:4" x14ac:dyDescent="0.3">
      <c r="A11612" s="18" t="s">
        <v>206</v>
      </c>
      <c r="B11612" s="27">
        <v>10</v>
      </c>
      <c r="C11612" t="s">
        <v>1961</v>
      </c>
      <c r="D11612">
        <v>2013</v>
      </c>
    </row>
    <row r="11613" spans="1:4" x14ac:dyDescent="0.3">
      <c r="A11613" s="18" t="s">
        <v>206</v>
      </c>
      <c r="B11613" s="27">
        <v>10</v>
      </c>
      <c r="C11613" t="s">
        <v>1961</v>
      </c>
      <c r="D11613">
        <v>2013</v>
      </c>
    </row>
    <row r="11614" spans="1:4" x14ac:dyDescent="0.3">
      <c r="A11614" s="18" t="s">
        <v>206</v>
      </c>
      <c r="B11614" s="27">
        <v>10</v>
      </c>
      <c r="C11614" t="s">
        <v>1961</v>
      </c>
      <c r="D11614">
        <v>2013</v>
      </c>
    </row>
    <row r="11615" spans="1:4" x14ac:dyDescent="0.3">
      <c r="A11615" s="18" t="s">
        <v>207</v>
      </c>
      <c r="B11615" s="27">
        <v>17</v>
      </c>
      <c r="C11615" t="s">
        <v>1966</v>
      </c>
      <c r="D11615">
        <v>2013</v>
      </c>
    </row>
    <row r="11616" spans="1:4" x14ac:dyDescent="0.3">
      <c r="A11616" s="18" t="s">
        <v>207</v>
      </c>
      <c r="B11616" s="27">
        <v>17</v>
      </c>
      <c r="C11616" t="s">
        <v>1966</v>
      </c>
      <c r="D11616">
        <v>2013</v>
      </c>
    </row>
    <row r="11617" spans="1:4" x14ac:dyDescent="0.3">
      <c r="A11617" s="18" t="s">
        <v>207</v>
      </c>
      <c r="B11617" s="27">
        <v>17</v>
      </c>
      <c r="C11617" t="s">
        <v>1966</v>
      </c>
      <c r="D11617">
        <v>2013</v>
      </c>
    </row>
    <row r="11618" spans="1:4" x14ac:dyDescent="0.3">
      <c r="A11618" s="18" t="s">
        <v>207</v>
      </c>
      <c r="B11618" s="27">
        <v>17</v>
      </c>
      <c r="C11618" t="s">
        <v>1966</v>
      </c>
      <c r="D11618">
        <v>2013</v>
      </c>
    </row>
    <row r="11619" spans="1:4" x14ac:dyDescent="0.3">
      <c r="A11619" s="18" t="s">
        <v>207</v>
      </c>
      <c r="B11619" s="27">
        <v>17</v>
      </c>
      <c r="C11619" t="s">
        <v>1966</v>
      </c>
      <c r="D11619">
        <v>2013</v>
      </c>
    </row>
    <row r="11620" spans="1:4" x14ac:dyDescent="0.3">
      <c r="A11620" s="18" t="s">
        <v>207</v>
      </c>
      <c r="B11620" s="27">
        <v>17</v>
      </c>
      <c r="C11620" t="s">
        <v>1966</v>
      </c>
      <c r="D11620">
        <v>2013</v>
      </c>
    </row>
    <row r="11621" spans="1:4" x14ac:dyDescent="0.3">
      <c r="A11621" s="18" t="s">
        <v>207</v>
      </c>
      <c r="B11621" s="27">
        <v>17</v>
      </c>
      <c r="C11621" t="s">
        <v>1966</v>
      </c>
      <c r="D11621">
        <v>2013</v>
      </c>
    </row>
    <row r="11622" spans="1:4" x14ac:dyDescent="0.3">
      <c r="A11622" s="18" t="s">
        <v>116</v>
      </c>
      <c r="B11622" s="27">
        <v>10</v>
      </c>
      <c r="C11622" t="s">
        <v>1963</v>
      </c>
      <c r="D11622">
        <v>2016</v>
      </c>
    </row>
    <row r="11623" spans="1:4" x14ac:dyDescent="0.3">
      <c r="A11623" s="18" t="s">
        <v>98</v>
      </c>
      <c r="B11623" s="27">
        <v>17</v>
      </c>
      <c r="C11623" t="s">
        <v>1963</v>
      </c>
      <c r="D11623">
        <v>2016</v>
      </c>
    </row>
    <row r="11624" spans="1:4" x14ac:dyDescent="0.3">
      <c r="A11624" s="18" t="s">
        <v>91</v>
      </c>
      <c r="B11624" s="27">
        <v>15</v>
      </c>
      <c r="C11624" t="s">
        <v>1963</v>
      </c>
      <c r="D11624">
        <v>2016</v>
      </c>
    </row>
    <row r="11625" spans="1:4" x14ac:dyDescent="0.3">
      <c r="A11625" s="18" t="s">
        <v>96</v>
      </c>
      <c r="B11625" s="27">
        <v>12</v>
      </c>
      <c r="C11625" t="s">
        <v>1963</v>
      </c>
      <c r="D11625">
        <v>2016</v>
      </c>
    </row>
    <row r="11626" spans="1:4" x14ac:dyDescent="0.3">
      <c r="A11626" s="18" t="s">
        <v>96</v>
      </c>
      <c r="B11626" s="27">
        <v>12</v>
      </c>
      <c r="C11626" t="s">
        <v>1963</v>
      </c>
      <c r="D11626">
        <v>2016</v>
      </c>
    </row>
    <row r="11627" spans="1:4" x14ac:dyDescent="0.3">
      <c r="A11627" s="18" t="s">
        <v>96</v>
      </c>
      <c r="B11627" s="27">
        <v>12</v>
      </c>
      <c r="C11627" t="s">
        <v>1963</v>
      </c>
      <c r="D11627">
        <v>2016</v>
      </c>
    </row>
    <row r="11628" spans="1:4" x14ac:dyDescent="0.3">
      <c r="A11628" s="18" t="s">
        <v>96</v>
      </c>
      <c r="B11628" s="27">
        <v>12</v>
      </c>
      <c r="C11628" t="s">
        <v>1963</v>
      </c>
      <c r="D11628">
        <v>2016</v>
      </c>
    </row>
    <row r="11629" spans="1:4" x14ac:dyDescent="0.3">
      <c r="A11629" s="18" t="s">
        <v>96</v>
      </c>
      <c r="B11629" s="27">
        <v>12</v>
      </c>
      <c r="C11629" t="s">
        <v>1963</v>
      </c>
      <c r="D11629">
        <v>2016</v>
      </c>
    </row>
    <row r="11630" spans="1:4" x14ac:dyDescent="0.3">
      <c r="A11630" s="18" t="s">
        <v>96</v>
      </c>
      <c r="B11630" s="27">
        <v>12</v>
      </c>
      <c r="C11630" t="s">
        <v>1963</v>
      </c>
      <c r="D11630">
        <v>2016</v>
      </c>
    </row>
    <row r="11631" spans="1:4" x14ac:dyDescent="0.3">
      <c r="A11631" s="18" t="s">
        <v>92</v>
      </c>
      <c r="B11631" s="27">
        <v>18</v>
      </c>
      <c r="C11631" t="s">
        <v>1963</v>
      </c>
      <c r="D11631">
        <v>2016</v>
      </c>
    </row>
    <row r="11632" spans="1:4" x14ac:dyDescent="0.3">
      <c r="A11632" s="18" t="s">
        <v>92</v>
      </c>
      <c r="B11632" s="27">
        <v>18</v>
      </c>
      <c r="C11632" t="s">
        <v>1963</v>
      </c>
      <c r="D11632">
        <v>2016</v>
      </c>
    </row>
    <row r="11633" spans="1:4" x14ac:dyDescent="0.3">
      <c r="A11633" s="18" t="s">
        <v>92</v>
      </c>
      <c r="B11633" s="27">
        <v>18</v>
      </c>
      <c r="C11633" t="s">
        <v>1963</v>
      </c>
      <c r="D11633">
        <v>2016</v>
      </c>
    </row>
    <row r="11634" spans="1:4" x14ac:dyDescent="0.3">
      <c r="A11634" s="18" t="s">
        <v>92</v>
      </c>
      <c r="B11634" s="27">
        <v>18</v>
      </c>
      <c r="C11634" t="s">
        <v>1963</v>
      </c>
      <c r="D11634">
        <v>2016</v>
      </c>
    </row>
    <row r="11635" spans="1:4" x14ac:dyDescent="0.3">
      <c r="A11635" s="18" t="s">
        <v>92</v>
      </c>
      <c r="B11635" s="27">
        <v>18</v>
      </c>
      <c r="C11635" t="s">
        <v>1963</v>
      </c>
      <c r="D11635">
        <v>2016</v>
      </c>
    </row>
    <row r="11636" spans="1:4" x14ac:dyDescent="0.3">
      <c r="A11636" s="18" t="s">
        <v>100</v>
      </c>
      <c r="B11636" s="27">
        <v>23</v>
      </c>
      <c r="C11636" t="s">
        <v>1963</v>
      </c>
      <c r="D11636">
        <v>2016</v>
      </c>
    </row>
    <row r="11637" spans="1:4" x14ac:dyDescent="0.3">
      <c r="A11637" s="18" t="s">
        <v>124</v>
      </c>
      <c r="B11637" s="27">
        <v>1</v>
      </c>
      <c r="C11637" t="s">
        <v>1963</v>
      </c>
      <c r="D11637">
        <v>2016</v>
      </c>
    </row>
    <row r="11638" spans="1:4" x14ac:dyDescent="0.3">
      <c r="A11638" s="18" t="s">
        <v>123</v>
      </c>
      <c r="B11638" s="27">
        <v>5</v>
      </c>
      <c r="C11638" t="s">
        <v>1963</v>
      </c>
      <c r="D11638">
        <v>2016</v>
      </c>
    </row>
    <row r="11639" spans="1:4" x14ac:dyDescent="0.3">
      <c r="A11639" s="18" t="s">
        <v>125</v>
      </c>
      <c r="B11639" s="27">
        <v>8</v>
      </c>
      <c r="C11639" t="s">
        <v>1963</v>
      </c>
      <c r="D11639">
        <v>2016</v>
      </c>
    </row>
    <row r="11640" spans="1:4" x14ac:dyDescent="0.3">
      <c r="A11640" s="18" t="s">
        <v>97</v>
      </c>
      <c r="B11640" s="27">
        <v>16</v>
      </c>
      <c r="C11640" t="s">
        <v>1963</v>
      </c>
      <c r="D11640">
        <v>2016</v>
      </c>
    </row>
    <row r="11641" spans="1:4" x14ac:dyDescent="0.3">
      <c r="A11641" s="18" t="s">
        <v>97</v>
      </c>
      <c r="B11641" s="27">
        <v>16</v>
      </c>
      <c r="C11641" t="s">
        <v>1963</v>
      </c>
      <c r="D11641">
        <v>2016</v>
      </c>
    </row>
    <row r="11642" spans="1:4" x14ac:dyDescent="0.3">
      <c r="A11642" s="18" t="s">
        <v>100</v>
      </c>
      <c r="B11642" s="27">
        <v>23</v>
      </c>
      <c r="C11642" t="s">
        <v>1963</v>
      </c>
      <c r="D11642">
        <v>2016</v>
      </c>
    </row>
    <row r="11643" spans="1:4" x14ac:dyDescent="0.3">
      <c r="A11643" s="18" t="s">
        <v>94</v>
      </c>
      <c r="B11643" s="27">
        <v>24</v>
      </c>
      <c r="C11643" t="s">
        <v>1963</v>
      </c>
      <c r="D11643">
        <v>2016</v>
      </c>
    </row>
    <row r="11644" spans="1:4" x14ac:dyDescent="0.3">
      <c r="A11644" s="18" t="s">
        <v>94</v>
      </c>
      <c r="B11644" s="27">
        <v>24</v>
      </c>
      <c r="C11644" t="s">
        <v>1963</v>
      </c>
      <c r="D11644">
        <v>2016</v>
      </c>
    </row>
    <row r="11645" spans="1:4" x14ac:dyDescent="0.3">
      <c r="A11645" s="18" t="s">
        <v>94</v>
      </c>
      <c r="B11645" s="27">
        <v>24</v>
      </c>
      <c r="C11645" t="s">
        <v>1963</v>
      </c>
      <c r="D11645">
        <v>2016</v>
      </c>
    </row>
    <row r="11646" spans="1:4" x14ac:dyDescent="0.3">
      <c r="A11646" s="18" t="s">
        <v>94</v>
      </c>
      <c r="B11646" s="27">
        <v>24</v>
      </c>
      <c r="C11646" t="s">
        <v>1963</v>
      </c>
      <c r="D11646">
        <v>2016</v>
      </c>
    </row>
    <row r="11647" spans="1:4" x14ac:dyDescent="0.3">
      <c r="A11647" s="18" t="s">
        <v>127</v>
      </c>
      <c r="B11647" s="27">
        <v>4</v>
      </c>
      <c r="C11647" t="s">
        <v>1963</v>
      </c>
      <c r="D11647">
        <v>2016</v>
      </c>
    </row>
    <row r="11648" spans="1:4" x14ac:dyDescent="0.3">
      <c r="A11648" s="18" t="s">
        <v>128</v>
      </c>
      <c r="B11648" s="27">
        <v>31</v>
      </c>
      <c r="C11648" t="s">
        <v>1962</v>
      </c>
      <c r="D11648">
        <v>2016</v>
      </c>
    </row>
    <row r="11649" spans="1:4" x14ac:dyDescent="0.3">
      <c r="A11649" s="18" t="s">
        <v>200</v>
      </c>
      <c r="B11649" s="27">
        <v>4</v>
      </c>
      <c r="C11649" t="s">
        <v>1961</v>
      </c>
      <c r="D11649">
        <v>2014</v>
      </c>
    </row>
    <row r="11650" spans="1:4" x14ac:dyDescent="0.3">
      <c r="A11650" s="18" t="s">
        <v>124</v>
      </c>
      <c r="B11650" s="27">
        <v>1</v>
      </c>
      <c r="C11650" t="s">
        <v>1963</v>
      </c>
      <c r="D11650">
        <v>2016</v>
      </c>
    </row>
    <row r="11651" spans="1:4" x14ac:dyDescent="0.3">
      <c r="A11651" s="18" t="s">
        <v>98</v>
      </c>
      <c r="B11651" s="27">
        <v>17</v>
      </c>
      <c r="C11651" t="s">
        <v>1963</v>
      </c>
      <c r="D11651">
        <v>2016</v>
      </c>
    </row>
    <row r="11652" spans="1:4" x14ac:dyDescent="0.3">
      <c r="A11652" s="18" t="s">
        <v>91</v>
      </c>
      <c r="B11652" s="27">
        <v>15</v>
      </c>
      <c r="C11652" t="s">
        <v>1963</v>
      </c>
      <c r="D11652">
        <v>2016</v>
      </c>
    </row>
    <row r="11653" spans="1:4" x14ac:dyDescent="0.3">
      <c r="A11653" s="18" t="s">
        <v>91</v>
      </c>
      <c r="B11653" s="27">
        <v>15</v>
      </c>
      <c r="C11653" t="s">
        <v>1963</v>
      </c>
      <c r="D11653">
        <v>2016</v>
      </c>
    </row>
    <row r="11654" spans="1:4" x14ac:dyDescent="0.3">
      <c r="A11654" s="18" t="s">
        <v>96</v>
      </c>
      <c r="B11654" s="27">
        <v>12</v>
      </c>
      <c r="C11654" t="s">
        <v>1963</v>
      </c>
      <c r="D11654">
        <v>2016</v>
      </c>
    </row>
    <row r="11655" spans="1:4" x14ac:dyDescent="0.3">
      <c r="A11655" s="18" t="s">
        <v>128</v>
      </c>
      <c r="B11655" s="27">
        <v>31</v>
      </c>
      <c r="C11655" t="s">
        <v>1962</v>
      </c>
      <c r="D11655">
        <v>2016</v>
      </c>
    </row>
    <row r="11656" spans="1:4" x14ac:dyDescent="0.3">
      <c r="A11656" s="18" t="s">
        <v>128</v>
      </c>
      <c r="B11656" s="27">
        <v>31</v>
      </c>
      <c r="C11656" t="s">
        <v>1962</v>
      </c>
      <c r="D11656">
        <v>2016</v>
      </c>
    </row>
    <row r="11657" spans="1:4" x14ac:dyDescent="0.3">
      <c r="A11657" s="18" t="s">
        <v>128</v>
      </c>
      <c r="B11657" s="27">
        <v>31</v>
      </c>
      <c r="C11657" t="s">
        <v>1962</v>
      </c>
      <c r="D11657">
        <v>2016</v>
      </c>
    </row>
    <row r="11658" spans="1:4" x14ac:dyDescent="0.3">
      <c r="A11658" s="18" t="s">
        <v>118</v>
      </c>
      <c r="B11658" s="27">
        <v>29</v>
      </c>
      <c r="C11658" t="s">
        <v>1962</v>
      </c>
      <c r="D11658">
        <v>2016</v>
      </c>
    </row>
    <row r="11659" spans="1:4" x14ac:dyDescent="0.3">
      <c r="A11659" s="18" t="s">
        <v>118</v>
      </c>
      <c r="B11659" s="27">
        <v>29</v>
      </c>
      <c r="C11659" t="s">
        <v>1962</v>
      </c>
      <c r="D11659">
        <v>2016</v>
      </c>
    </row>
    <row r="11660" spans="1:4" x14ac:dyDescent="0.3">
      <c r="A11660" s="18" t="s">
        <v>118</v>
      </c>
      <c r="B11660" s="27">
        <v>29</v>
      </c>
      <c r="C11660" t="s">
        <v>1962</v>
      </c>
      <c r="D11660">
        <v>2016</v>
      </c>
    </row>
    <row r="11661" spans="1:4" x14ac:dyDescent="0.3">
      <c r="A11661" s="18" t="s">
        <v>118</v>
      </c>
      <c r="B11661" s="27">
        <v>29</v>
      </c>
      <c r="C11661" t="s">
        <v>1962</v>
      </c>
      <c r="D11661">
        <v>2016</v>
      </c>
    </row>
    <row r="11662" spans="1:4" x14ac:dyDescent="0.3">
      <c r="A11662" s="18" t="s">
        <v>118</v>
      </c>
      <c r="B11662" s="27">
        <v>29</v>
      </c>
      <c r="C11662" t="s">
        <v>1962</v>
      </c>
      <c r="D11662">
        <v>2016</v>
      </c>
    </row>
    <row r="11663" spans="1:4" x14ac:dyDescent="0.3">
      <c r="A11663" s="18" t="s">
        <v>111</v>
      </c>
      <c r="B11663" s="27">
        <v>25</v>
      </c>
      <c r="C11663" t="s">
        <v>1962</v>
      </c>
      <c r="D11663">
        <v>2016</v>
      </c>
    </row>
    <row r="11664" spans="1:4" x14ac:dyDescent="0.3">
      <c r="A11664" s="18" t="s">
        <v>111</v>
      </c>
      <c r="B11664" s="27">
        <v>25</v>
      </c>
      <c r="C11664" t="s">
        <v>1962</v>
      </c>
      <c r="D11664">
        <v>2016</v>
      </c>
    </row>
    <row r="11665" spans="1:4" x14ac:dyDescent="0.3">
      <c r="A11665" s="18" t="s">
        <v>89</v>
      </c>
      <c r="B11665" s="27">
        <v>3</v>
      </c>
      <c r="C11665" t="s">
        <v>1963</v>
      </c>
      <c r="D11665">
        <v>2016</v>
      </c>
    </row>
    <row r="11666" spans="1:4" x14ac:dyDescent="0.3">
      <c r="A11666" s="18" t="s">
        <v>89</v>
      </c>
      <c r="B11666" s="27">
        <v>3</v>
      </c>
      <c r="C11666" t="s">
        <v>1963</v>
      </c>
      <c r="D11666">
        <v>2016</v>
      </c>
    </row>
    <row r="11667" spans="1:4" x14ac:dyDescent="0.3">
      <c r="A11667" s="18" t="s">
        <v>125</v>
      </c>
      <c r="B11667" s="27">
        <v>8</v>
      </c>
      <c r="C11667" t="s">
        <v>1963</v>
      </c>
      <c r="D11667">
        <v>2016</v>
      </c>
    </row>
    <row r="11668" spans="1:4" x14ac:dyDescent="0.3">
      <c r="A11668" s="18" t="s">
        <v>208</v>
      </c>
      <c r="B11668" s="27">
        <v>7</v>
      </c>
      <c r="C11668" t="s">
        <v>1963</v>
      </c>
      <c r="D11668">
        <v>2016</v>
      </c>
    </row>
    <row r="11669" spans="1:4" x14ac:dyDescent="0.3">
      <c r="A11669" s="18" t="s">
        <v>123</v>
      </c>
      <c r="B11669" s="27">
        <v>5</v>
      </c>
      <c r="C11669" t="s">
        <v>1963</v>
      </c>
      <c r="D11669">
        <v>2016</v>
      </c>
    </row>
    <row r="11670" spans="1:4" x14ac:dyDescent="0.3">
      <c r="A11670" s="18" t="s">
        <v>91</v>
      </c>
      <c r="B11670" s="27">
        <v>15</v>
      </c>
      <c r="C11670" t="s">
        <v>1963</v>
      </c>
      <c r="D11670">
        <v>2016</v>
      </c>
    </row>
    <row r="11671" spans="1:4" x14ac:dyDescent="0.3">
      <c r="A11671" s="18" t="s">
        <v>209</v>
      </c>
      <c r="B11671" s="27">
        <v>1</v>
      </c>
      <c r="C11671" t="s">
        <v>1969</v>
      </c>
      <c r="D11671">
        <v>2015</v>
      </c>
    </row>
    <row r="11672" spans="1:4" x14ac:dyDescent="0.3">
      <c r="A11672" s="18" t="s">
        <v>209</v>
      </c>
      <c r="B11672" s="27">
        <v>1</v>
      </c>
      <c r="C11672" t="s">
        <v>1969</v>
      </c>
      <c r="D11672">
        <v>2015</v>
      </c>
    </row>
    <row r="11673" spans="1:4" x14ac:dyDescent="0.3">
      <c r="A11673" s="18" t="s">
        <v>209</v>
      </c>
      <c r="B11673" s="27">
        <v>1</v>
      </c>
      <c r="C11673" t="s">
        <v>1969</v>
      </c>
      <c r="D11673">
        <v>2015</v>
      </c>
    </row>
    <row r="11674" spans="1:4" x14ac:dyDescent="0.3">
      <c r="A11674" s="18" t="s">
        <v>210</v>
      </c>
      <c r="B11674" s="27">
        <v>2</v>
      </c>
      <c r="C11674" t="s">
        <v>1969</v>
      </c>
      <c r="D11674">
        <v>2015</v>
      </c>
    </row>
    <row r="11675" spans="1:4" x14ac:dyDescent="0.3">
      <c r="A11675" s="18" t="s">
        <v>210</v>
      </c>
      <c r="B11675" s="27">
        <v>2</v>
      </c>
      <c r="C11675" t="s">
        <v>1969</v>
      </c>
      <c r="D11675">
        <v>2015</v>
      </c>
    </row>
    <row r="11676" spans="1:4" x14ac:dyDescent="0.3">
      <c r="A11676" s="18" t="s">
        <v>210</v>
      </c>
      <c r="B11676" s="27">
        <v>2</v>
      </c>
      <c r="C11676" t="s">
        <v>1969</v>
      </c>
      <c r="D11676">
        <v>2015</v>
      </c>
    </row>
    <row r="11677" spans="1:4" x14ac:dyDescent="0.3">
      <c r="A11677" s="18" t="s">
        <v>210</v>
      </c>
      <c r="B11677" s="27">
        <v>2</v>
      </c>
      <c r="C11677" t="s">
        <v>1969</v>
      </c>
      <c r="D11677">
        <v>2015</v>
      </c>
    </row>
    <row r="11678" spans="1:4" x14ac:dyDescent="0.3">
      <c r="A11678" s="18" t="s">
        <v>210</v>
      </c>
      <c r="B11678" s="27">
        <v>2</v>
      </c>
      <c r="C11678" t="s">
        <v>1969</v>
      </c>
      <c r="D11678">
        <v>2015</v>
      </c>
    </row>
    <row r="11679" spans="1:4" x14ac:dyDescent="0.3">
      <c r="A11679" s="18" t="s">
        <v>210</v>
      </c>
      <c r="B11679" s="27">
        <v>2</v>
      </c>
      <c r="C11679" t="s">
        <v>1969</v>
      </c>
      <c r="D11679">
        <v>2015</v>
      </c>
    </row>
    <row r="11680" spans="1:4" x14ac:dyDescent="0.3">
      <c r="A11680" s="18" t="s">
        <v>210</v>
      </c>
      <c r="B11680" s="27">
        <v>2</v>
      </c>
      <c r="C11680" t="s">
        <v>1969</v>
      </c>
      <c r="D11680">
        <v>2015</v>
      </c>
    </row>
    <row r="11681" spans="1:4" x14ac:dyDescent="0.3">
      <c r="A11681" s="18" t="s">
        <v>210</v>
      </c>
      <c r="B11681" s="27">
        <v>2</v>
      </c>
      <c r="C11681" t="s">
        <v>1969</v>
      </c>
      <c r="D11681">
        <v>2015</v>
      </c>
    </row>
    <row r="11682" spans="1:4" x14ac:dyDescent="0.3">
      <c r="A11682" s="18" t="s">
        <v>210</v>
      </c>
      <c r="B11682" s="27">
        <v>2</v>
      </c>
      <c r="C11682" t="s">
        <v>1969</v>
      </c>
      <c r="D11682">
        <v>2015</v>
      </c>
    </row>
    <row r="11683" spans="1:4" x14ac:dyDescent="0.3">
      <c r="A11683" s="18" t="s">
        <v>210</v>
      </c>
      <c r="B11683" s="27">
        <v>2</v>
      </c>
      <c r="C11683" t="s">
        <v>1969</v>
      </c>
      <c r="D11683">
        <v>2015</v>
      </c>
    </row>
    <row r="11684" spans="1:4" x14ac:dyDescent="0.3">
      <c r="A11684" s="18" t="s">
        <v>210</v>
      </c>
      <c r="B11684" s="27">
        <v>2</v>
      </c>
      <c r="C11684" t="s">
        <v>1969</v>
      </c>
      <c r="D11684">
        <v>2015</v>
      </c>
    </row>
    <row r="11685" spans="1:4" x14ac:dyDescent="0.3">
      <c r="A11685" s="18" t="s">
        <v>210</v>
      </c>
      <c r="B11685" s="27">
        <v>2</v>
      </c>
      <c r="C11685" t="s">
        <v>1969</v>
      </c>
      <c r="D11685">
        <v>2015</v>
      </c>
    </row>
    <row r="11686" spans="1:4" x14ac:dyDescent="0.3">
      <c r="A11686" s="18" t="s">
        <v>210</v>
      </c>
      <c r="B11686" s="27">
        <v>2</v>
      </c>
      <c r="C11686" t="s">
        <v>1969</v>
      </c>
      <c r="D11686">
        <v>2015</v>
      </c>
    </row>
    <row r="11687" spans="1:4" x14ac:dyDescent="0.3">
      <c r="A11687" s="18" t="s">
        <v>210</v>
      </c>
      <c r="B11687" s="27">
        <v>2</v>
      </c>
      <c r="C11687" t="s">
        <v>1969</v>
      </c>
      <c r="D11687">
        <v>2015</v>
      </c>
    </row>
    <row r="11688" spans="1:4" x14ac:dyDescent="0.3">
      <c r="A11688" s="18" t="s">
        <v>210</v>
      </c>
      <c r="B11688" s="27">
        <v>2</v>
      </c>
      <c r="C11688" t="s">
        <v>1969</v>
      </c>
      <c r="D11688">
        <v>2015</v>
      </c>
    </row>
    <row r="11689" spans="1:4" x14ac:dyDescent="0.3">
      <c r="A11689" s="18" t="s">
        <v>210</v>
      </c>
      <c r="B11689" s="27">
        <v>2</v>
      </c>
      <c r="C11689" t="s">
        <v>1969</v>
      </c>
      <c r="D11689">
        <v>2015</v>
      </c>
    </row>
    <row r="11690" spans="1:4" x14ac:dyDescent="0.3">
      <c r="A11690" s="18" t="s">
        <v>210</v>
      </c>
      <c r="B11690" s="27">
        <v>2</v>
      </c>
      <c r="C11690" t="s">
        <v>1969</v>
      </c>
      <c r="D11690">
        <v>2015</v>
      </c>
    </row>
    <row r="11691" spans="1:4" x14ac:dyDescent="0.3">
      <c r="A11691" s="18" t="s">
        <v>210</v>
      </c>
      <c r="B11691" s="27">
        <v>2</v>
      </c>
      <c r="C11691" t="s">
        <v>1969</v>
      </c>
      <c r="D11691">
        <v>2015</v>
      </c>
    </row>
    <row r="11692" spans="1:4" x14ac:dyDescent="0.3">
      <c r="A11692" s="18" t="s">
        <v>210</v>
      </c>
      <c r="B11692" s="27">
        <v>2</v>
      </c>
      <c r="C11692" t="s">
        <v>1969</v>
      </c>
      <c r="D11692">
        <v>2015</v>
      </c>
    </row>
    <row r="11693" spans="1:4" x14ac:dyDescent="0.3">
      <c r="A11693" s="18" t="s">
        <v>210</v>
      </c>
      <c r="B11693" s="27">
        <v>2</v>
      </c>
      <c r="C11693" t="s">
        <v>1969</v>
      </c>
      <c r="D11693">
        <v>2015</v>
      </c>
    </row>
    <row r="11694" spans="1:4" x14ac:dyDescent="0.3">
      <c r="A11694" s="18" t="s">
        <v>210</v>
      </c>
      <c r="B11694" s="27">
        <v>2</v>
      </c>
      <c r="C11694" t="s">
        <v>1969</v>
      </c>
      <c r="D11694">
        <v>2015</v>
      </c>
    </row>
    <row r="11695" spans="1:4" x14ac:dyDescent="0.3">
      <c r="A11695" s="18" t="s">
        <v>210</v>
      </c>
      <c r="B11695" s="27">
        <v>2</v>
      </c>
      <c r="C11695" t="s">
        <v>1969</v>
      </c>
      <c r="D11695">
        <v>2015</v>
      </c>
    </row>
    <row r="11696" spans="1:4" x14ac:dyDescent="0.3">
      <c r="A11696" s="18" t="s">
        <v>210</v>
      </c>
      <c r="B11696" s="27">
        <v>2</v>
      </c>
      <c r="C11696" t="s">
        <v>1969</v>
      </c>
      <c r="D11696">
        <v>2015</v>
      </c>
    </row>
    <row r="11697" spans="1:4" x14ac:dyDescent="0.3">
      <c r="A11697" s="18" t="s">
        <v>210</v>
      </c>
      <c r="B11697" s="27">
        <v>2</v>
      </c>
      <c r="C11697" t="s">
        <v>1969</v>
      </c>
      <c r="D11697">
        <v>2015</v>
      </c>
    </row>
    <row r="11698" spans="1:4" x14ac:dyDescent="0.3">
      <c r="A11698" s="18" t="s">
        <v>210</v>
      </c>
      <c r="B11698" s="27">
        <v>2</v>
      </c>
      <c r="C11698" t="s">
        <v>1969</v>
      </c>
      <c r="D11698">
        <v>2015</v>
      </c>
    </row>
    <row r="11699" spans="1:4" x14ac:dyDescent="0.3">
      <c r="A11699" s="18" t="s">
        <v>210</v>
      </c>
      <c r="B11699" s="27">
        <v>2</v>
      </c>
      <c r="C11699" t="s">
        <v>1969</v>
      </c>
      <c r="D11699">
        <v>2015</v>
      </c>
    </row>
    <row r="11700" spans="1:4" x14ac:dyDescent="0.3">
      <c r="A11700" s="18" t="s">
        <v>210</v>
      </c>
      <c r="B11700" s="27">
        <v>2</v>
      </c>
      <c r="C11700" t="s">
        <v>1969</v>
      </c>
      <c r="D11700">
        <v>2015</v>
      </c>
    </row>
    <row r="11701" spans="1:4" x14ac:dyDescent="0.3">
      <c r="A11701" s="18" t="s">
        <v>210</v>
      </c>
      <c r="B11701" s="27">
        <v>2</v>
      </c>
      <c r="C11701" t="s">
        <v>1969</v>
      </c>
      <c r="D11701">
        <v>2015</v>
      </c>
    </row>
    <row r="11702" spans="1:4" x14ac:dyDescent="0.3">
      <c r="A11702" s="18" t="s">
        <v>210</v>
      </c>
      <c r="B11702" s="27">
        <v>2</v>
      </c>
      <c r="C11702" t="s">
        <v>1969</v>
      </c>
      <c r="D11702">
        <v>2015</v>
      </c>
    </row>
    <row r="11703" spans="1:4" x14ac:dyDescent="0.3">
      <c r="A11703" s="18" t="s">
        <v>210</v>
      </c>
      <c r="B11703" s="27">
        <v>2</v>
      </c>
      <c r="C11703" t="s">
        <v>1969</v>
      </c>
      <c r="D11703">
        <v>2015</v>
      </c>
    </row>
    <row r="11704" spans="1:4" x14ac:dyDescent="0.3">
      <c r="A11704" s="18" t="s">
        <v>210</v>
      </c>
      <c r="B11704" s="27">
        <v>2</v>
      </c>
      <c r="C11704" t="s">
        <v>1969</v>
      </c>
      <c r="D11704">
        <v>2015</v>
      </c>
    </row>
    <row r="11705" spans="1:4" x14ac:dyDescent="0.3">
      <c r="A11705" s="18" t="s">
        <v>210</v>
      </c>
      <c r="B11705" s="27">
        <v>2</v>
      </c>
      <c r="C11705" t="s">
        <v>1969</v>
      </c>
      <c r="D11705">
        <v>2015</v>
      </c>
    </row>
    <row r="11706" spans="1:4" x14ac:dyDescent="0.3">
      <c r="A11706" s="18" t="s">
        <v>210</v>
      </c>
      <c r="B11706" s="27">
        <v>2</v>
      </c>
      <c r="C11706" t="s">
        <v>1969</v>
      </c>
      <c r="D11706">
        <v>2015</v>
      </c>
    </row>
    <row r="11707" spans="1:4" x14ac:dyDescent="0.3">
      <c r="A11707" s="18" t="s">
        <v>210</v>
      </c>
      <c r="B11707" s="27">
        <v>2</v>
      </c>
      <c r="C11707" t="s">
        <v>1969</v>
      </c>
      <c r="D11707">
        <v>2015</v>
      </c>
    </row>
    <row r="11708" spans="1:4" x14ac:dyDescent="0.3">
      <c r="A11708" s="18" t="s">
        <v>210</v>
      </c>
      <c r="B11708" s="27">
        <v>2</v>
      </c>
      <c r="C11708" t="s">
        <v>1969</v>
      </c>
      <c r="D11708">
        <v>2015</v>
      </c>
    </row>
    <row r="11709" spans="1:4" x14ac:dyDescent="0.3">
      <c r="A11709" s="18" t="s">
        <v>210</v>
      </c>
      <c r="B11709" s="27">
        <v>2</v>
      </c>
      <c r="C11709" t="s">
        <v>1969</v>
      </c>
      <c r="D11709">
        <v>2015</v>
      </c>
    </row>
    <row r="11710" spans="1:4" x14ac:dyDescent="0.3">
      <c r="A11710" s="18" t="s">
        <v>210</v>
      </c>
      <c r="B11710" s="27">
        <v>2</v>
      </c>
      <c r="C11710" t="s">
        <v>1969</v>
      </c>
      <c r="D11710">
        <v>2015</v>
      </c>
    </row>
    <row r="11711" spans="1:4" x14ac:dyDescent="0.3">
      <c r="A11711" s="18" t="s">
        <v>210</v>
      </c>
      <c r="B11711" s="27">
        <v>2</v>
      </c>
      <c r="C11711" t="s">
        <v>1969</v>
      </c>
      <c r="D11711">
        <v>2015</v>
      </c>
    </row>
    <row r="11712" spans="1:4" x14ac:dyDescent="0.3">
      <c r="A11712" s="18" t="s">
        <v>210</v>
      </c>
      <c r="B11712" s="27">
        <v>2</v>
      </c>
      <c r="C11712" t="s">
        <v>1969</v>
      </c>
      <c r="D11712">
        <v>2015</v>
      </c>
    </row>
    <row r="11713" spans="1:4" x14ac:dyDescent="0.3">
      <c r="A11713" s="18" t="s">
        <v>210</v>
      </c>
      <c r="B11713" s="27">
        <v>2</v>
      </c>
      <c r="C11713" t="s">
        <v>1969</v>
      </c>
      <c r="D11713">
        <v>2015</v>
      </c>
    </row>
    <row r="11714" spans="1:4" x14ac:dyDescent="0.3">
      <c r="A11714" s="18" t="s">
        <v>210</v>
      </c>
      <c r="B11714" s="27">
        <v>2</v>
      </c>
      <c r="C11714" t="s">
        <v>1969</v>
      </c>
      <c r="D11714">
        <v>2015</v>
      </c>
    </row>
    <row r="11715" spans="1:4" x14ac:dyDescent="0.3">
      <c r="A11715" s="18" t="s">
        <v>210</v>
      </c>
      <c r="B11715" s="27">
        <v>2</v>
      </c>
      <c r="C11715" t="s">
        <v>1969</v>
      </c>
      <c r="D11715">
        <v>2015</v>
      </c>
    </row>
    <row r="11716" spans="1:4" x14ac:dyDescent="0.3">
      <c r="A11716" s="18" t="s">
        <v>210</v>
      </c>
      <c r="B11716" s="27">
        <v>2</v>
      </c>
      <c r="C11716" t="s">
        <v>1969</v>
      </c>
      <c r="D11716">
        <v>2015</v>
      </c>
    </row>
    <row r="11717" spans="1:4" x14ac:dyDescent="0.3">
      <c r="A11717" s="18" t="s">
        <v>210</v>
      </c>
      <c r="B11717" s="27">
        <v>2</v>
      </c>
      <c r="C11717" t="s">
        <v>1969</v>
      </c>
      <c r="D11717">
        <v>2015</v>
      </c>
    </row>
    <row r="11718" spans="1:4" x14ac:dyDescent="0.3">
      <c r="A11718" s="18" t="s">
        <v>210</v>
      </c>
      <c r="B11718" s="27">
        <v>2</v>
      </c>
      <c r="C11718" t="s">
        <v>1969</v>
      </c>
      <c r="D11718">
        <v>2015</v>
      </c>
    </row>
    <row r="11719" spans="1:4" x14ac:dyDescent="0.3">
      <c r="A11719" s="18" t="s">
        <v>210</v>
      </c>
      <c r="B11719" s="27">
        <v>2</v>
      </c>
      <c r="C11719" t="s">
        <v>1969</v>
      </c>
      <c r="D11719">
        <v>2015</v>
      </c>
    </row>
    <row r="11720" spans="1:4" x14ac:dyDescent="0.3">
      <c r="A11720" s="18" t="s">
        <v>210</v>
      </c>
      <c r="B11720" s="27">
        <v>2</v>
      </c>
      <c r="C11720" t="s">
        <v>1969</v>
      </c>
      <c r="D11720">
        <v>2015</v>
      </c>
    </row>
    <row r="11721" spans="1:4" x14ac:dyDescent="0.3">
      <c r="A11721" s="18" t="s">
        <v>210</v>
      </c>
      <c r="B11721" s="27">
        <v>2</v>
      </c>
      <c r="C11721" t="s">
        <v>1969</v>
      </c>
      <c r="D11721">
        <v>2015</v>
      </c>
    </row>
    <row r="11722" spans="1:4" x14ac:dyDescent="0.3">
      <c r="A11722" s="18" t="s">
        <v>210</v>
      </c>
      <c r="B11722" s="27">
        <v>2</v>
      </c>
      <c r="C11722" t="s">
        <v>1969</v>
      </c>
      <c r="D11722">
        <v>2015</v>
      </c>
    </row>
    <row r="11723" spans="1:4" x14ac:dyDescent="0.3">
      <c r="A11723" s="18" t="s">
        <v>210</v>
      </c>
      <c r="B11723" s="27">
        <v>2</v>
      </c>
      <c r="C11723" t="s">
        <v>1969</v>
      </c>
      <c r="D11723">
        <v>2015</v>
      </c>
    </row>
    <row r="11724" spans="1:4" x14ac:dyDescent="0.3">
      <c r="A11724" s="18" t="s">
        <v>210</v>
      </c>
      <c r="B11724" s="27">
        <v>2</v>
      </c>
      <c r="C11724" t="s">
        <v>1969</v>
      </c>
      <c r="D11724">
        <v>2015</v>
      </c>
    </row>
    <row r="11725" spans="1:4" x14ac:dyDescent="0.3">
      <c r="A11725" s="18" t="s">
        <v>100</v>
      </c>
      <c r="B11725" s="27">
        <v>23</v>
      </c>
      <c r="C11725" t="s">
        <v>1963</v>
      </c>
      <c r="D11725">
        <v>2016</v>
      </c>
    </row>
    <row r="11726" spans="1:4" x14ac:dyDescent="0.3">
      <c r="A11726" s="18" t="s">
        <v>100</v>
      </c>
      <c r="B11726" s="27">
        <v>23</v>
      </c>
      <c r="C11726" t="s">
        <v>1963</v>
      </c>
      <c r="D11726">
        <v>2016</v>
      </c>
    </row>
    <row r="11727" spans="1:4" x14ac:dyDescent="0.3">
      <c r="A11727" s="18" t="s">
        <v>100</v>
      </c>
      <c r="B11727" s="27">
        <v>23</v>
      </c>
      <c r="C11727" t="s">
        <v>1963</v>
      </c>
      <c r="D11727">
        <v>2016</v>
      </c>
    </row>
    <row r="11728" spans="1:4" x14ac:dyDescent="0.3">
      <c r="A11728" s="18" t="s">
        <v>100</v>
      </c>
      <c r="B11728" s="27">
        <v>23</v>
      </c>
      <c r="C11728" t="s">
        <v>1963</v>
      </c>
      <c r="D11728">
        <v>2016</v>
      </c>
    </row>
    <row r="11729" spans="1:4" x14ac:dyDescent="0.3">
      <c r="A11729" s="18" t="s">
        <v>211</v>
      </c>
      <c r="B11729" s="27">
        <v>11</v>
      </c>
      <c r="C11729" t="s">
        <v>1961</v>
      </c>
      <c r="D11729">
        <v>2011</v>
      </c>
    </row>
    <row r="11730" spans="1:4" x14ac:dyDescent="0.3">
      <c r="A11730" s="18" t="s">
        <v>211</v>
      </c>
      <c r="B11730" s="27">
        <v>11</v>
      </c>
      <c r="C11730" t="s">
        <v>1961</v>
      </c>
      <c r="D11730">
        <v>2011</v>
      </c>
    </row>
    <row r="11731" spans="1:4" x14ac:dyDescent="0.3">
      <c r="A11731" s="18" t="s">
        <v>211</v>
      </c>
      <c r="B11731" s="27">
        <v>11</v>
      </c>
      <c r="C11731" t="s">
        <v>1961</v>
      </c>
      <c r="D11731">
        <v>2011</v>
      </c>
    </row>
    <row r="11732" spans="1:4" x14ac:dyDescent="0.3">
      <c r="A11732" s="18" t="s">
        <v>211</v>
      </c>
      <c r="B11732" s="27">
        <v>11</v>
      </c>
      <c r="C11732" t="s">
        <v>1961</v>
      </c>
      <c r="D11732">
        <v>2011</v>
      </c>
    </row>
    <row r="11733" spans="1:4" x14ac:dyDescent="0.3">
      <c r="A11733" s="18" t="s">
        <v>211</v>
      </c>
      <c r="B11733" s="27">
        <v>11</v>
      </c>
      <c r="C11733" t="s">
        <v>1961</v>
      </c>
      <c r="D11733">
        <v>2011</v>
      </c>
    </row>
    <row r="11734" spans="1:4" x14ac:dyDescent="0.3">
      <c r="A11734" s="18" t="s">
        <v>90</v>
      </c>
      <c r="B11734" s="27">
        <v>9</v>
      </c>
      <c r="C11734" t="s">
        <v>1963</v>
      </c>
      <c r="D11734">
        <v>2016</v>
      </c>
    </row>
    <row r="11735" spans="1:4" x14ac:dyDescent="0.3">
      <c r="A11735" s="18" t="s">
        <v>97</v>
      </c>
      <c r="B11735" s="27">
        <v>16</v>
      </c>
      <c r="C11735" t="s">
        <v>1963</v>
      </c>
      <c r="D11735">
        <v>2016</v>
      </c>
    </row>
    <row r="11736" spans="1:4" x14ac:dyDescent="0.3">
      <c r="A11736" s="18" t="s">
        <v>97</v>
      </c>
      <c r="B11736" s="27">
        <v>16</v>
      </c>
      <c r="C11736" t="s">
        <v>1963</v>
      </c>
      <c r="D11736">
        <v>2016</v>
      </c>
    </row>
    <row r="11737" spans="1:4" x14ac:dyDescent="0.3">
      <c r="A11737" s="18" t="s">
        <v>124</v>
      </c>
      <c r="B11737" s="27">
        <v>1</v>
      </c>
      <c r="C11737" t="s">
        <v>1963</v>
      </c>
      <c r="D11737">
        <v>2016</v>
      </c>
    </row>
    <row r="11738" spans="1:4" x14ac:dyDescent="0.3">
      <c r="A11738" s="18" t="s">
        <v>124</v>
      </c>
      <c r="B11738" s="27">
        <v>1</v>
      </c>
      <c r="C11738" t="s">
        <v>1963</v>
      </c>
      <c r="D11738">
        <v>2016</v>
      </c>
    </row>
    <row r="11739" spans="1:4" x14ac:dyDescent="0.3">
      <c r="A11739" s="18" t="s">
        <v>124</v>
      </c>
      <c r="B11739" s="27">
        <v>1</v>
      </c>
      <c r="C11739" t="s">
        <v>1963</v>
      </c>
      <c r="D11739">
        <v>2016</v>
      </c>
    </row>
    <row r="11740" spans="1:4" x14ac:dyDescent="0.3">
      <c r="A11740" s="18" t="s">
        <v>124</v>
      </c>
      <c r="B11740" s="27">
        <v>1</v>
      </c>
      <c r="C11740" t="s">
        <v>1963</v>
      </c>
      <c r="D11740">
        <v>2016</v>
      </c>
    </row>
    <row r="11741" spans="1:4" x14ac:dyDescent="0.3">
      <c r="A11741" s="18" t="s">
        <v>124</v>
      </c>
      <c r="B11741" s="27">
        <v>1</v>
      </c>
      <c r="C11741" t="s">
        <v>1963</v>
      </c>
      <c r="D11741">
        <v>2016</v>
      </c>
    </row>
    <row r="11742" spans="1:4" x14ac:dyDescent="0.3">
      <c r="A11742" s="18" t="s">
        <v>124</v>
      </c>
      <c r="B11742" s="27">
        <v>1</v>
      </c>
      <c r="C11742" t="s">
        <v>1963</v>
      </c>
      <c r="D11742">
        <v>2016</v>
      </c>
    </row>
    <row r="11743" spans="1:4" x14ac:dyDescent="0.3">
      <c r="A11743" s="18" t="s">
        <v>124</v>
      </c>
      <c r="B11743" s="27">
        <v>1</v>
      </c>
      <c r="C11743" t="s">
        <v>1963</v>
      </c>
      <c r="D11743">
        <v>2016</v>
      </c>
    </row>
    <row r="11744" spans="1:4" x14ac:dyDescent="0.3">
      <c r="A11744" s="18" t="s">
        <v>212</v>
      </c>
      <c r="B11744" s="27">
        <v>14</v>
      </c>
      <c r="C11744" t="s">
        <v>1971</v>
      </c>
      <c r="D11744">
        <v>2015</v>
      </c>
    </row>
    <row r="11745" spans="1:4" x14ac:dyDescent="0.3">
      <c r="A11745" s="18" t="s">
        <v>212</v>
      </c>
      <c r="B11745" s="27">
        <v>14</v>
      </c>
      <c r="C11745" t="s">
        <v>1971</v>
      </c>
      <c r="D11745">
        <v>2015</v>
      </c>
    </row>
    <row r="11746" spans="1:4" x14ac:dyDescent="0.3">
      <c r="A11746" s="18" t="s">
        <v>212</v>
      </c>
      <c r="B11746" s="27">
        <v>14</v>
      </c>
      <c r="C11746" t="s">
        <v>1971</v>
      </c>
      <c r="D11746">
        <v>2015</v>
      </c>
    </row>
    <row r="11747" spans="1:4" x14ac:dyDescent="0.3">
      <c r="A11747" s="18" t="s">
        <v>212</v>
      </c>
      <c r="B11747" s="27">
        <v>14</v>
      </c>
      <c r="C11747" t="s">
        <v>1971</v>
      </c>
      <c r="D11747">
        <v>2015</v>
      </c>
    </row>
    <row r="11748" spans="1:4" x14ac:dyDescent="0.3">
      <c r="A11748" s="18" t="s">
        <v>90</v>
      </c>
      <c r="B11748" s="27">
        <v>9</v>
      </c>
      <c r="C11748" t="s">
        <v>1963</v>
      </c>
      <c r="D11748">
        <v>2016</v>
      </c>
    </row>
    <row r="11749" spans="1:4" x14ac:dyDescent="0.3">
      <c r="A11749" s="18" t="s">
        <v>213</v>
      </c>
      <c r="B11749" s="27">
        <v>29</v>
      </c>
      <c r="C11749" t="s">
        <v>1961</v>
      </c>
      <c r="D11749">
        <v>2011</v>
      </c>
    </row>
    <row r="11750" spans="1:4" x14ac:dyDescent="0.3">
      <c r="A11750" s="18" t="s">
        <v>213</v>
      </c>
      <c r="B11750" s="27">
        <v>29</v>
      </c>
      <c r="C11750" t="s">
        <v>1961</v>
      </c>
      <c r="D11750">
        <v>2011</v>
      </c>
    </row>
    <row r="11751" spans="1:4" x14ac:dyDescent="0.3">
      <c r="A11751" s="18" t="s">
        <v>213</v>
      </c>
      <c r="B11751" s="27">
        <v>29</v>
      </c>
      <c r="C11751" t="s">
        <v>1961</v>
      </c>
      <c r="D11751">
        <v>2011</v>
      </c>
    </row>
    <row r="11752" spans="1:4" x14ac:dyDescent="0.3">
      <c r="A11752" s="18" t="s">
        <v>90</v>
      </c>
      <c r="B11752" s="27">
        <v>9</v>
      </c>
      <c r="C11752" t="s">
        <v>1963</v>
      </c>
      <c r="D11752">
        <v>2016</v>
      </c>
    </row>
    <row r="11753" spans="1:4" x14ac:dyDescent="0.3">
      <c r="A11753" s="18" t="s">
        <v>127</v>
      </c>
      <c r="B11753" s="27">
        <v>4</v>
      </c>
      <c r="C11753" t="s">
        <v>1963</v>
      </c>
      <c r="D11753">
        <v>2016</v>
      </c>
    </row>
    <row r="11754" spans="1:4" x14ac:dyDescent="0.3">
      <c r="A11754" s="18" t="s">
        <v>95</v>
      </c>
      <c r="B11754" s="27">
        <v>11</v>
      </c>
      <c r="C11754" t="s">
        <v>1963</v>
      </c>
      <c r="D11754">
        <v>2016</v>
      </c>
    </row>
    <row r="11755" spans="1:4" x14ac:dyDescent="0.3">
      <c r="A11755" s="18" t="s">
        <v>124</v>
      </c>
      <c r="B11755" s="27">
        <v>1</v>
      </c>
      <c r="C11755" t="s">
        <v>1963</v>
      </c>
      <c r="D11755">
        <v>2016</v>
      </c>
    </row>
    <row r="11756" spans="1:4" x14ac:dyDescent="0.3">
      <c r="A11756" s="18" t="s">
        <v>124</v>
      </c>
      <c r="B11756" s="27">
        <v>1</v>
      </c>
      <c r="C11756" t="s">
        <v>1963</v>
      </c>
      <c r="D11756">
        <v>2016</v>
      </c>
    </row>
    <row r="11757" spans="1:4" x14ac:dyDescent="0.3">
      <c r="A11757" s="18" t="s">
        <v>124</v>
      </c>
      <c r="B11757" s="27">
        <v>1</v>
      </c>
      <c r="C11757" t="s">
        <v>1963</v>
      </c>
      <c r="D11757">
        <v>2016</v>
      </c>
    </row>
    <row r="11758" spans="1:4" x14ac:dyDescent="0.3">
      <c r="A11758" s="18" t="s">
        <v>128</v>
      </c>
      <c r="B11758" s="27">
        <v>31</v>
      </c>
      <c r="C11758" t="s">
        <v>1962</v>
      </c>
      <c r="D11758">
        <v>2016</v>
      </c>
    </row>
    <row r="11759" spans="1:4" x14ac:dyDescent="0.3">
      <c r="A11759" s="18" t="s">
        <v>93</v>
      </c>
      <c r="B11759" s="27">
        <v>22</v>
      </c>
      <c r="C11759" t="s">
        <v>1963</v>
      </c>
      <c r="D11759">
        <v>2016</v>
      </c>
    </row>
    <row r="11760" spans="1:4" x14ac:dyDescent="0.3">
      <c r="A11760" s="18" t="s">
        <v>99</v>
      </c>
      <c r="B11760" s="27">
        <v>19</v>
      </c>
      <c r="C11760" t="s">
        <v>1963</v>
      </c>
      <c r="D11760">
        <v>2016</v>
      </c>
    </row>
    <row r="11761" spans="1:4" x14ac:dyDescent="0.3">
      <c r="A11761" s="18" t="s">
        <v>214</v>
      </c>
      <c r="B11761" s="27">
        <v>2</v>
      </c>
      <c r="C11761" t="s">
        <v>1964</v>
      </c>
      <c r="D11761">
        <v>2011</v>
      </c>
    </row>
    <row r="11762" spans="1:4" x14ac:dyDescent="0.3">
      <c r="A11762" s="18" t="s">
        <v>214</v>
      </c>
      <c r="B11762" s="27">
        <v>2</v>
      </c>
      <c r="C11762" t="s">
        <v>1964</v>
      </c>
      <c r="D11762">
        <v>2011</v>
      </c>
    </row>
    <row r="11763" spans="1:4" x14ac:dyDescent="0.3">
      <c r="A11763" s="18" t="s">
        <v>214</v>
      </c>
      <c r="B11763" s="27">
        <v>2</v>
      </c>
      <c r="C11763" t="s">
        <v>1964</v>
      </c>
      <c r="D11763">
        <v>2011</v>
      </c>
    </row>
    <row r="11764" spans="1:4" x14ac:dyDescent="0.3">
      <c r="A11764" s="18" t="s">
        <v>214</v>
      </c>
      <c r="B11764" s="27">
        <v>2</v>
      </c>
      <c r="C11764" t="s">
        <v>1964</v>
      </c>
      <c r="D11764">
        <v>2011</v>
      </c>
    </row>
    <row r="11765" spans="1:4" x14ac:dyDescent="0.3">
      <c r="A11765" s="18" t="s">
        <v>214</v>
      </c>
      <c r="B11765" s="27">
        <v>2</v>
      </c>
      <c r="C11765" t="s">
        <v>1964</v>
      </c>
      <c r="D11765">
        <v>2011</v>
      </c>
    </row>
    <row r="11766" spans="1:4" x14ac:dyDescent="0.3">
      <c r="A11766" s="18" t="s">
        <v>99</v>
      </c>
      <c r="B11766" s="27">
        <v>19</v>
      </c>
      <c r="C11766" t="s">
        <v>1963</v>
      </c>
      <c r="D11766">
        <v>2016</v>
      </c>
    </row>
    <row r="11767" spans="1:4" x14ac:dyDescent="0.3">
      <c r="A11767" s="18" t="s">
        <v>99</v>
      </c>
      <c r="B11767" s="27">
        <v>19</v>
      </c>
      <c r="C11767" t="s">
        <v>1963</v>
      </c>
      <c r="D11767">
        <v>2016</v>
      </c>
    </row>
    <row r="11768" spans="1:4" x14ac:dyDescent="0.3">
      <c r="A11768" s="18" t="s">
        <v>92</v>
      </c>
      <c r="B11768" s="27">
        <v>18</v>
      </c>
      <c r="C11768" t="s">
        <v>1963</v>
      </c>
      <c r="D11768">
        <v>2016</v>
      </c>
    </row>
    <row r="11769" spans="1:4" x14ac:dyDescent="0.3">
      <c r="A11769" s="18" t="s">
        <v>124</v>
      </c>
      <c r="B11769" s="27">
        <v>1</v>
      </c>
      <c r="C11769" t="s">
        <v>1963</v>
      </c>
      <c r="D11769">
        <v>2016</v>
      </c>
    </row>
    <row r="11770" spans="1:4" x14ac:dyDescent="0.3">
      <c r="A11770" s="18" t="s">
        <v>89</v>
      </c>
      <c r="B11770" s="27">
        <v>3</v>
      </c>
      <c r="C11770" t="s">
        <v>1963</v>
      </c>
      <c r="D11770">
        <v>2016</v>
      </c>
    </row>
    <row r="11771" spans="1:4" x14ac:dyDescent="0.3">
      <c r="A11771" s="18" t="s">
        <v>124</v>
      </c>
      <c r="B11771" s="27">
        <v>1</v>
      </c>
      <c r="C11771" t="s">
        <v>1963</v>
      </c>
      <c r="D11771">
        <v>2016</v>
      </c>
    </row>
    <row r="11772" spans="1:4" x14ac:dyDescent="0.3">
      <c r="A11772" s="18" t="s">
        <v>124</v>
      </c>
      <c r="B11772" s="27">
        <v>1</v>
      </c>
      <c r="C11772" t="s">
        <v>1963</v>
      </c>
      <c r="D11772">
        <v>2016</v>
      </c>
    </row>
    <row r="11773" spans="1:4" x14ac:dyDescent="0.3">
      <c r="A11773" s="18" t="s">
        <v>126</v>
      </c>
      <c r="B11773" s="27">
        <v>2</v>
      </c>
      <c r="C11773" t="s">
        <v>1963</v>
      </c>
      <c r="D11773">
        <v>2016</v>
      </c>
    </row>
    <row r="11774" spans="1:4" x14ac:dyDescent="0.3">
      <c r="A11774" s="18" t="s">
        <v>126</v>
      </c>
      <c r="B11774" s="27">
        <v>2</v>
      </c>
      <c r="C11774" t="s">
        <v>1963</v>
      </c>
      <c r="D11774">
        <v>2016</v>
      </c>
    </row>
    <row r="11775" spans="1:4" x14ac:dyDescent="0.3">
      <c r="A11775" s="18" t="s">
        <v>127</v>
      </c>
      <c r="B11775" s="27">
        <v>4</v>
      </c>
      <c r="C11775" t="s">
        <v>1963</v>
      </c>
      <c r="D11775">
        <v>2016</v>
      </c>
    </row>
    <row r="11776" spans="1:4" x14ac:dyDescent="0.3">
      <c r="A11776" s="18" t="s">
        <v>127</v>
      </c>
      <c r="B11776" s="27">
        <v>4</v>
      </c>
      <c r="C11776" t="s">
        <v>1963</v>
      </c>
      <c r="D11776">
        <v>2016</v>
      </c>
    </row>
    <row r="11777" spans="1:4" x14ac:dyDescent="0.3">
      <c r="A11777" s="18" t="s">
        <v>127</v>
      </c>
      <c r="B11777" s="27">
        <v>4</v>
      </c>
      <c r="C11777" t="s">
        <v>1963</v>
      </c>
      <c r="D11777">
        <v>2016</v>
      </c>
    </row>
    <row r="11778" spans="1:4" x14ac:dyDescent="0.3">
      <c r="A11778" s="18" t="s">
        <v>96</v>
      </c>
      <c r="B11778" s="27">
        <v>12</v>
      </c>
      <c r="C11778" t="s">
        <v>1963</v>
      </c>
      <c r="D11778">
        <v>2016</v>
      </c>
    </row>
    <row r="11779" spans="1:4" x14ac:dyDescent="0.3">
      <c r="A11779" s="18" t="s">
        <v>96</v>
      </c>
      <c r="B11779" s="27">
        <v>12</v>
      </c>
      <c r="C11779" t="s">
        <v>1963</v>
      </c>
      <c r="D11779">
        <v>2016</v>
      </c>
    </row>
    <row r="11780" spans="1:4" x14ac:dyDescent="0.3">
      <c r="A11780" s="18" t="s">
        <v>96</v>
      </c>
      <c r="B11780" s="27">
        <v>12</v>
      </c>
      <c r="C11780" t="s">
        <v>1963</v>
      </c>
      <c r="D11780">
        <v>2016</v>
      </c>
    </row>
    <row r="11781" spans="1:4" x14ac:dyDescent="0.3">
      <c r="A11781" s="18" t="s">
        <v>96</v>
      </c>
      <c r="B11781" s="27">
        <v>12</v>
      </c>
      <c r="C11781" t="s">
        <v>1963</v>
      </c>
      <c r="D11781">
        <v>2016</v>
      </c>
    </row>
    <row r="11782" spans="1:4" x14ac:dyDescent="0.3">
      <c r="A11782" s="18" t="s">
        <v>96</v>
      </c>
      <c r="B11782" s="27">
        <v>12</v>
      </c>
      <c r="C11782" t="s">
        <v>1963</v>
      </c>
      <c r="D11782">
        <v>2016</v>
      </c>
    </row>
    <row r="11783" spans="1:4" x14ac:dyDescent="0.3">
      <c r="A11783" s="18" t="s">
        <v>215</v>
      </c>
      <c r="B11783" s="27">
        <v>1</v>
      </c>
      <c r="C11783" t="s">
        <v>1963</v>
      </c>
      <c r="D11783">
        <v>2014</v>
      </c>
    </row>
    <row r="11784" spans="1:4" x14ac:dyDescent="0.3">
      <c r="A11784" s="18" t="s">
        <v>95</v>
      </c>
      <c r="B11784" s="27">
        <v>11</v>
      </c>
      <c r="C11784" t="s">
        <v>1963</v>
      </c>
      <c r="D11784">
        <v>2016</v>
      </c>
    </row>
    <row r="11785" spans="1:4" x14ac:dyDescent="0.3">
      <c r="A11785" s="18" t="s">
        <v>90</v>
      </c>
      <c r="B11785" s="27">
        <v>9</v>
      </c>
      <c r="C11785" t="s">
        <v>1963</v>
      </c>
      <c r="D11785">
        <v>2016</v>
      </c>
    </row>
    <row r="11786" spans="1:4" x14ac:dyDescent="0.3">
      <c r="A11786" s="18" t="s">
        <v>123</v>
      </c>
      <c r="B11786" s="27">
        <v>5</v>
      </c>
      <c r="C11786" t="s">
        <v>1963</v>
      </c>
      <c r="D11786">
        <v>2016</v>
      </c>
    </row>
    <row r="11787" spans="1:4" x14ac:dyDescent="0.3">
      <c r="A11787" s="18" t="s">
        <v>126</v>
      </c>
      <c r="B11787" s="27">
        <v>2</v>
      </c>
      <c r="C11787" t="s">
        <v>1963</v>
      </c>
      <c r="D11787">
        <v>2016</v>
      </c>
    </row>
    <row r="11788" spans="1:4" x14ac:dyDescent="0.3">
      <c r="A11788" s="18" t="s">
        <v>124</v>
      </c>
      <c r="B11788" s="27">
        <v>1</v>
      </c>
      <c r="C11788" t="s">
        <v>1963</v>
      </c>
      <c r="D11788">
        <v>2016</v>
      </c>
    </row>
    <row r="11789" spans="1:4" x14ac:dyDescent="0.3">
      <c r="A11789" s="18" t="s">
        <v>91</v>
      </c>
      <c r="B11789" s="27">
        <v>15</v>
      </c>
      <c r="C11789" t="s">
        <v>1963</v>
      </c>
      <c r="D11789">
        <v>2016</v>
      </c>
    </row>
    <row r="11790" spans="1:4" x14ac:dyDescent="0.3">
      <c r="A11790" s="18" t="s">
        <v>91</v>
      </c>
      <c r="B11790" s="27">
        <v>15</v>
      </c>
      <c r="C11790" t="s">
        <v>1963</v>
      </c>
      <c r="D11790">
        <v>2016</v>
      </c>
    </row>
    <row r="11791" spans="1:4" x14ac:dyDescent="0.3">
      <c r="A11791" s="18" t="s">
        <v>124</v>
      </c>
      <c r="B11791" s="27">
        <v>1</v>
      </c>
      <c r="C11791" t="s">
        <v>1963</v>
      </c>
      <c r="D11791">
        <v>2016</v>
      </c>
    </row>
    <row r="11792" spans="1:4" x14ac:dyDescent="0.3">
      <c r="A11792" s="18" t="s">
        <v>116</v>
      </c>
      <c r="B11792" s="27">
        <v>10</v>
      </c>
      <c r="C11792" t="s">
        <v>1963</v>
      </c>
      <c r="D11792">
        <v>2016</v>
      </c>
    </row>
    <row r="11793" spans="1:4" x14ac:dyDescent="0.3">
      <c r="A11793" s="18" t="s">
        <v>91</v>
      </c>
      <c r="B11793" s="27">
        <v>15</v>
      </c>
      <c r="C11793" t="s">
        <v>1963</v>
      </c>
      <c r="D11793">
        <v>2016</v>
      </c>
    </row>
    <row r="11794" spans="1:4" x14ac:dyDescent="0.3">
      <c r="A11794" s="18" t="s">
        <v>91</v>
      </c>
      <c r="B11794" s="27">
        <v>15</v>
      </c>
      <c r="C11794" t="s">
        <v>1963</v>
      </c>
      <c r="D11794">
        <v>2016</v>
      </c>
    </row>
    <row r="11795" spans="1:4" x14ac:dyDescent="0.3">
      <c r="A11795" s="18" t="s">
        <v>100</v>
      </c>
      <c r="B11795" s="27">
        <v>23</v>
      </c>
      <c r="C11795" t="s">
        <v>1963</v>
      </c>
      <c r="D11795">
        <v>2016</v>
      </c>
    </row>
    <row r="11796" spans="1:4" x14ac:dyDescent="0.3">
      <c r="A11796" s="18" t="s">
        <v>100</v>
      </c>
      <c r="B11796" s="27">
        <v>23</v>
      </c>
      <c r="C11796" t="s">
        <v>1963</v>
      </c>
      <c r="D11796">
        <v>2016</v>
      </c>
    </row>
    <row r="11797" spans="1:4" x14ac:dyDescent="0.3">
      <c r="A11797" s="18" t="s">
        <v>100</v>
      </c>
      <c r="B11797" s="27">
        <v>23</v>
      </c>
      <c r="C11797" t="s">
        <v>1963</v>
      </c>
      <c r="D11797">
        <v>2016</v>
      </c>
    </row>
    <row r="11798" spans="1:4" x14ac:dyDescent="0.3">
      <c r="A11798" s="18" t="s">
        <v>100</v>
      </c>
      <c r="B11798" s="27">
        <v>23</v>
      </c>
      <c r="C11798" t="s">
        <v>1963</v>
      </c>
      <c r="D11798">
        <v>2016</v>
      </c>
    </row>
    <row r="11799" spans="1:4" x14ac:dyDescent="0.3">
      <c r="A11799" s="18" t="s">
        <v>100</v>
      </c>
      <c r="B11799" s="27">
        <v>23</v>
      </c>
      <c r="C11799" t="s">
        <v>1963</v>
      </c>
      <c r="D11799">
        <v>2016</v>
      </c>
    </row>
    <row r="11800" spans="1:4" x14ac:dyDescent="0.3">
      <c r="A11800" s="18" t="s">
        <v>100</v>
      </c>
      <c r="B11800" s="27">
        <v>23</v>
      </c>
      <c r="C11800" t="s">
        <v>1963</v>
      </c>
      <c r="D11800">
        <v>2016</v>
      </c>
    </row>
    <row r="11801" spans="1:4" x14ac:dyDescent="0.3">
      <c r="A11801" s="18" t="s">
        <v>100</v>
      </c>
      <c r="B11801" s="27">
        <v>23</v>
      </c>
      <c r="C11801" t="s">
        <v>1963</v>
      </c>
      <c r="D11801">
        <v>2016</v>
      </c>
    </row>
    <row r="11802" spans="1:4" x14ac:dyDescent="0.3">
      <c r="A11802" s="18" t="s">
        <v>100</v>
      </c>
      <c r="B11802" s="27">
        <v>23</v>
      </c>
      <c r="C11802" t="s">
        <v>1963</v>
      </c>
      <c r="D11802">
        <v>2016</v>
      </c>
    </row>
    <row r="11803" spans="1:4" x14ac:dyDescent="0.3">
      <c r="A11803" s="18" t="s">
        <v>100</v>
      </c>
      <c r="B11803" s="27">
        <v>23</v>
      </c>
      <c r="C11803" t="s">
        <v>1963</v>
      </c>
      <c r="D11803">
        <v>2016</v>
      </c>
    </row>
    <row r="11804" spans="1:4" x14ac:dyDescent="0.3">
      <c r="A11804" s="18" t="s">
        <v>100</v>
      </c>
      <c r="B11804" s="27">
        <v>23</v>
      </c>
      <c r="C11804" t="s">
        <v>1963</v>
      </c>
      <c r="D11804">
        <v>2016</v>
      </c>
    </row>
    <row r="11805" spans="1:4" x14ac:dyDescent="0.3">
      <c r="A11805" s="18" t="s">
        <v>94</v>
      </c>
      <c r="B11805" s="27">
        <v>24</v>
      </c>
      <c r="C11805" t="s">
        <v>1963</v>
      </c>
      <c r="D11805">
        <v>2016</v>
      </c>
    </row>
    <row r="11806" spans="1:4" x14ac:dyDescent="0.3">
      <c r="A11806" s="18" t="s">
        <v>94</v>
      </c>
      <c r="B11806" s="27">
        <v>24</v>
      </c>
      <c r="C11806" t="s">
        <v>1963</v>
      </c>
      <c r="D11806">
        <v>2016</v>
      </c>
    </row>
    <row r="11807" spans="1:4" x14ac:dyDescent="0.3">
      <c r="A11807" s="18" t="s">
        <v>94</v>
      </c>
      <c r="B11807" s="27">
        <v>24</v>
      </c>
      <c r="C11807" t="s">
        <v>1963</v>
      </c>
      <c r="D11807">
        <v>2016</v>
      </c>
    </row>
    <row r="11808" spans="1:4" x14ac:dyDescent="0.3">
      <c r="A11808" s="18" t="s">
        <v>94</v>
      </c>
      <c r="B11808" s="27">
        <v>24</v>
      </c>
      <c r="C11808" t="s">
        <v>1963</v>
      </c>
      <c r="D11808">
        <v>2016</v>
      </c>
    </row>
    <row r="11809" spans="1:4" x14ac:dyDescent="0.3">
      <c r="A11809" s="18" t="s">
        <v>94</v>
      </c>
      <c r="B11809" s="27">
        <v>24</v>
      </c>
      <c r="C11809" t="s">
        <v>1963</v>
      </c>
      <c r="D11809">
        <v>2016</v>
      </c>
    </row>
    <row r="11810" spans="1:4" x14ac:dyDescent="0.3">
      <c r="A11810" s="18" t="s">
        <v>94</v>
      </c>
      <c r="B11810" s="27">
        <v>24</v>
      </c>
      <c r="C11810" t="s">
        <v>1963</v>
      </c>
      <c r="D11810">
        <v>2016</v>
      </c>
    </row>
    <row r="11811" spans="1:4" x14ac:dyDescent="0.3">
      <c r="A11811" s="18" t="s">
        <v>94</v>
      </c>
      <c r="B11811" s="27">
        <v>24</v>
      </c>
      <c r="C11811" t="s">
        <v>1963</v>
      </c>
      <c r="D11811">
        <v>2016</v>
      </c>
    </row>
    <row r="11812" spans="1:4" x14ac:dyDescent="0.3">
      <c r="A11812" s="18" t="s">
        <v>98</v>
      </c>
      <c r="B11812" s="27">
        <v>17</v>
      </c>
      <c r="C11812" t="s">
        <v>1963</v>
      </c>
      <c r="D11812">
        <v>2016</v>
      </c>
    </row>
    <row r="11813" spans="1:4" x14ac:dyDescent="0.3">
      <c r="A11813" s="18" t="s">
        <v>92</v>
      </c>
      <c r="B11813" s="27">
        <v>18</v>
      </c>
      <c r="C11813" t="s">
        <v>1963</v>
      </c>
      <c r="D11813">
        <v>2016</v>
      </c>
    </row>
    <row r="11814" spans="1:4" x14ac:dyDescent="0.3">
      <c r="A11814" s="18" t="s">
        <v>92</v>
      </c>
      <c r="B11814" s="27">
        <v>18</v>
      </c>
      <c r="C11814" t="s">
        <v>1963</v>
      </c>
      <c r="D11814">
        <v>2016</v>
      </c>
    </row>
    <row r="11815" spans="1:4" x14ac:dyDescent="0.3">
      <c r="A11815" s="18" t="s">
        <v>92</v>
      </c>
      <c r="B11815" s="27">
        <v>18</v>
      </c>
      <c r="C11815" t="s">
        <v>1963</v>
      </c>
      <c r="D11815">
        <v>2016</v>
      </c>
    </row>
    <row r="11816" spans="1:4" x14ac:dyDescent="0.3">
      <c r="A11816" s="18" t="s">
        <v>99</v>
      </c>
      <c r="B11816" s="27">
        <v>19</v>
      </c>
      <c r="C11816" t="s">
        <v>1963</v>
      </c>
      <c r="D11816">
        <v>2016</v>
      </c>
    </row>
    <row r="11817" spans="1:4" x14ac:dyDescent="0.3">
      <c r="A11817" s="18" t="s">
        <v>96</v>
      </c>
      <c r="B11817" s="27">
        <v>12</v>
      </c>
      <c r="C11817" t="s">
        <v>1963</v>
      </c>
      <c r="D11817">
        <v>2016</v>
      </c>
    </row>
    <row r="11818" spans="1:4" x14ac:dyDescent="0.3">
      <c r="A11818" s="18" t="s">
        <v>124</v>
      </c>
      <c r="B11818" s="27">
        <v>1</v>
      </c>
      <c r="C11818" t="s">
        <v>1963</v>
      </c>
      <c r="D11818">
        <v>2016</v>
      </c>
    </row>
    <row r="11819" spans="1:4" x14ac:dyDescent="0.3">
      <c r="A11819" s="18" t="s">
        <v>98</v>
      </c>
      <c r="B11819" s="27">
        <v>17</v>
      </c>
      <c r="C11819" t="s">
        <v>1963</v>
      </c>
      <c r="D11819">
        <v>2016</v>
      </c>
    </row>
    <row r="11820" spans="1:4" x14ac:dyDescent="0.3">
      <c r="A11820" s="18" t="s">
        <v>128</v>
      </c>
      <c r="B11820" s="27">
        <v>31</v>
      </c>
      <c r="C11820" t="s">
        <v>1962</v>
      </c>
      <c r="D11820">
        <v>2016</v>
      </c>
    </row>
    <row r="11821" spans="1:4" x14ac:dyDescent="0.3">
      <c r="A11821" s="18" t="s">
        <v>118</v>
      </c>
      <c r="B11821" s="27">
        <v>29</v>
      </c>
      <c r="C11821" t="s">
        <v>1962</v>
      </c>
      <c r="D11821">
        <v>2016</v>
      </c>
    </row>
    <row r="11822" spans="1:4" x14ac:dyDescent="0.3">
      <c r="A11822" s="18" t="s">
        <v>118</v>
      </c>
      <c r="B11822" s="27">
        <v>29</v>
      </c>
      <c r="C11822" t="s">
        <v>1962</v>
      </c>
      <c r="D11822">
        <v>2016</v>
      </c>
    </row>
    <row r="11823" spans="1:4" x14ac:dyDescent="0.3">
      <c r="A11823" s="18" t="s">
        <v>112</v>
      </c>
      <c r="B11823" s="27">
        <v>26</v>
      </c>
      <c r="C11823" t="s">
        <v>1962</v>
      </c>
      <c r="D11823">
        <v>2016</v>
      </c>
    </row>
    <row r="11824" spans="1:4" x14ac:dyDescent="0.3">
      <c r="A11824" s="18" t="s">
        <v>98</v>
      </c>
      <c r="B11824" s="27">
        <v>17</v>
      </c>
      <c r="C11824" t="s">
        <v>1963</v>
      </c>
      <c r="D11824">
        <v>2016</v>
      </c>
    </row>
    <row r="11825" spans="1:4" x14ac:dyDescent="0.3">
      <c r="A11825" s="18" t="s">
        <v>96</v>
      </c>
      <c r="B11825" s="27">
        <v>12</v>
      </c>
      <c r="C11825" t="s">
        <v>1963</v>
      </c>
      <c r="D11825">
        <v>2016</v>
      </c>
    </row>
    <row r="11826" spans="1:4" x14ac:dyDescent="0.3">
      <c r="A11826" s="18" t="s">
        <v>95</v>
      </c>
      <c r="B11826" s="27">
        <v>11</v>
      </c>
      <c r="C11826" t="s">
        <v>1963</v>
      </c>
      <c r="D11826">
        <v>2016</v>
      </c>
    </row>
    <row r="11827" spans="1:4" x14ac:dyDescent="0.3">
      <c r="A11827" s="18" t="s">
        <v>95</v>
      </c>
      <c r="B11827" s="27">
        <v>11</v>
      </c>
      <c r="C11827" t="s">
        <v>1963</v>
      </c>
      <c r="D11827">
        <v>2016</v>
      </c>
    </row>
    <row r="11828" spans="1:4" x14ac:dyDescent="0.3">
      <c r="A11828" s="18" t="s">
        <v>95</v>
      </c>
      <c r="B11828" s="27">
        <v>11</v>
      </c>
      <c r="C11828" t="s">
        <v>1963</v>
      </c>
      <c r="D11828">
        <v>2016</v>
      </c>
    </row>
    <row r="11829" spans="1:4" x14ac:dyDescent="0.3">
      <c r="A11829" s="18" t="s">
        <v>95</v>
      </c>
      <c r="B11829" s="27">
        <v>11</v>
      </c>
      <c r="C11829" t="s">
        <v>1963</v>
      </c>
      <c r="D11829">
        <v>2016</v>
      </c>
    </row>
    <row r="11830" spans="1:4" x14ac:dyDescent="0.3">
      <c r="A11830" s="18" t="s">
        <v>96</v>
      </c>
      <c r="B11830" s="27">
        <v>12</v>
      </c>
      <c r="C11830" t="s">
        <v>1963</v>
      </c>
      <c r="D11830">
        <v>2016</v>
      </c>
    </row>
    <row r="11831" spans="1:4" x14ac:dyDescent="0.3">
      <c r="A11831" s="18" t="s">
        <v>96</v>
      </c>
      <c r="B11831" s="27">
        <v>12</v>
      </c>
      <c r="C11831" t="s">
        <v>1963</v>
      </c>
      <c r="D11831">
        <v>2016</v>
      </c>
    </row>
    <row r="11832" spans="1:4" x14ac:dyDescent="0.3">
      <c r="A11832" s="18" t="s">
        <v>96</v>
      </c>
      <c r="B11832" s="27">
        <v>12</v>
      </c>
      <c r="C11832" t="s">
        <v>1963</v>
      </c>
      <c r="D11832">
        <v>2016</v>
      </c>
    </row>
    <row r="11833" spans="1:4" x14ac:dyDescent="0.3">
      <c r="A11833" s="18" t="s">
        <v>95</v>
      </c>
      <c r="B11833" s="27">
        <v>11</v>
      </c>
      <c r="C11833" t="s">
        <v>1963</v>
      </c>
      <c r="D11833">
        <v>2016</v>
      </c>
    </row>
    <row r="11834" spans="1:4" x14ac:dyDescent="0.3">
      <c r="A11834" s="18" t="s">
        <v>128</v>
      </c>
      <c r="B11834" s="27">
        <v>31</v>
      </c>
      <c r="C11834" t="s">
        <v>1962</v>
      </c>
      <c r="D11834">
        <v>2016</v>
      </c>
    </row>
    <row r="11835" spans="1:4" x14ac:dyDescent="0.3">
      <c r="A11835" s="18" t="s">
        <v>123</v>
      </c>
      <c r="B11835" s="27">
        <v>5</v>
      </c>
      <c r="C11835" t="s">
        <v>1963</v>
      </c>
      <c r="D11835">
        <v>2016</v>
      </c>
    </row>
    <row r="11836" spans="1:4" x14ac:dyDescent="0.3">
      <c r="A11836" s="18" t="s">
        <v>123</v>
      </c>
      <c r="B11836" s="27">
        <v>5</v>
      </c>
      <c r="C11836" t="s">
        <v>1963</v>
      </c>
      <c r="D11836">
        <v>2016</v>
      </c>
    </row>
    <row r="11837" spans="1:4" x14ac:dyDescent="0.3">
      <c r="A11837" s="18" t="s">
        <v>123</v>
      </c>
      <c r="B11837" s="27">
        <v>5</v>
      </c>
      <c r="C11837" t="s">
        <v>1963</v>
      </c>
      <c r="D11837">
        <v>2016</v>
      </c>
    </row>
    <row r="11838" spans="1:4" x14ac:dyDescent="0.3">
      <c r="A11838" s="18" t="s">
        <v>123</v>
      </c>
      <c r="B11838" s="27">
        <v>5</v>
      </c>
      <c r="C11838" t="s">
        <v>1963</v>
      </c>
      <c r="D11838">
        <v>2016</v>
      </c>
    </row>
    <row r="11839" spans="1:4" x14ac:dyDescent="0.3">
      <c r="A11839" s="18" t="s">
        <v>123</v>
      </c>
      <c r="B11839" s="27">
        <v>5</v>
      </c>
      <c r="C11839" t="s">
        <v>1963</v>
      </c>
      <c r="D11839">
        <v>2016</v>
      </c>
    </row>
    <row r="11840" spans="1:4" x14ac:dyDescent="0.3">
      <c r="A11840" s="18" t="s">
        <v>123</v>
      </c>
      <c r="B11840" s="27">
        <v>5</v>
      </c>
      <c r="C11840" t="s">
        <v>1963</v>
      </c>
      <c r="D11840">
        <v>2016</v>
      </c>
    </row>
    <row r="11841" spans="1:4" x14ac:dyDescent="0.3">
      <c r="A11841" s="18" t="s">
        <v>123</v>
      </c>
      <c r="B11841" s="27">
        <v>5</v>
      </c>
      <c r="C11841" t="s">
        <v>1963</v>
      </c>
      <c r="D11841">
        <v>2016</v>
      </c>
    </row>
    <row r="11842" spans="1:4" x14ac:dyDescent="0.3">
      <c r="A11842" s="18" t="s">
        <v>123</v>
      </c>
      <c r="B11842" s="27">
        <v>5</v>
      </c>
      <c r="C11842" t="s">
        <v>1963</v>
      </c>
      <c r="D11842">
        <v>2016</v>
      </c>
    </row>
    <row r="11843" spans="1:4" x14ac:dyDescent="0.3">
      <c r="A11843" s="18" t="s">
        <v>123</v>
      </c>
      <c r="B11843" s="27">
        <v>5</v>
      </c>
      <c r="C11843" t="s">
        <v>1963</v>
      </c>
      <c r="D11843">
        <v>2016</v>
      </c>
    </row>
    <row r="11844" spans="1:4" x14ac:dyDescent="0.3">
      <c r="A11844" s="18" t="s">
        <v>90</v>
      </c>
      <c r="B11844" s="27">
        <v>9</v>
      </c>
      <c r="C11844" t="s">
        <v>1963</v>
      </c>
      <c r="D11844">
        <v>2016</v>
      </c>
    </row>
    <row r="11845" spans="1:4" x14ac:dyDescent="0.3">
      <c r="A11845" s="18" t="s">
        <v>91</v>
      </c>
      <c r="B11845" s="27">
        <v>15</v>
      </c>
      <c r="C11845" t="s">
        <v>1963</v>
      </c>
      <c r="D11845">
        <v>2016</v>
      </c>
    </row>
    <row r="11846" spans="1:4" x14ac:dyDescent="0.3">
      <c r="A11846" s="18" t="s">
        <v>115</v>
      </c>
      <c r="B11846" s="27">
        <v>19</v>
      </c>
      <c r="C11846" t="s">
        <v>1962</v>
      </c>
      <c r="D11846">
        <v>2016</v>
      </c>
    </row>
    <row r="11847" spans="1:4" x14ac:dyDescent="0.3">
      <c r="A11847" s="18" t="s">
        <v>112</v>
      </c>
      <c r="B11847" s="27">
        <v>26</v>
      </c>
      <c r="C11847" t="s">
        <v>1962</v>
      </c>
      <c r="D11847">
        <v>2016</v>
      </c>
    </row>
    <row r="11848" spans="1:4" x14ac:dyDescent="0.3">
      <c r="A11848" s="18" t="s">
        <v>125</v>
      </c>
      <c r="B11848" s="27">
        <v>8</v>
      </c>
      <c r="C11848" t="s">
        <v>1963</v>
      </c>
      <c r="D11848">
        <v>2016</v>
      </c>
    </row>
    <row r="11849" spans="1:4" x14ac:dyDescent="0.3">
      <c r="A11849" s="18" t="s">
        <v>216</v>
      </c>
      <c r="B11849" s="27">
        <v>13</v>
      </c>
      <c r="C11849" t="s">
        <v>1965</v>
      </c>
      <c r="D11849">
        <v>2011</v>
      </c>
    </row>
    <row r="11850" spans="1:4" x14ac:dyDescent="0.3">
      <c r="A11850" s="18" t="s">
        <v>216</v>
      </c>
      <c r="B11850" s="27">
        <v>13</v>
      </c>
      <c r="C11850" t="s">
        <v>1965</v>
      </c>
      <c r="D11850">
        <v>2011</v>
      </c>
    </row>
    <row r="11851" spans="1:4" x14ac:dyDescent="0.3">
      <c r="A11851" s="18" t="s">
        <v>216</v>
      </c>
      <c r="B11851" s="27">
        <v>13</v>
      </c>
      <c r="C11851" t="s">
        <v>1965</v>
      </c>
      <c r="D11851">
        <v>2011</v>
      </c>
    </row>
    <row r="11852" spans="1:4" x14ac:dyDescent="0.3">
      <c r="A11852" s="18" t="s">
        <v>127</v>
      </c>
      <c r="B11852" s="27">
        <v>4</v>
      </c>
      <c r="C11852" t="s">
        <v>1963</v>
      </c>
      <c r="D11852">
        <v>2016</v>
      </c>
    </row>
    <row r="11853" spans="1:4" x14ac:dyDescent="0.3">
      <c r="A11853" s="18" t="s">
        <v>217</v>
      </c>
      <c r="B11853" s="27">
        <v>29</v>
      </c>
      <c r="C11853" t="s">
        <v>1965</v>
      </c>
      <c r="D11853">
        <v>2011</v>
      </c>
    </row>
    <row r="11854" spans="1:4" x14ac:dyDescent="0.3">
      <c r="A11854" s="18" t="s">
        <v>217</v>
      </c>
      <c r="B11854" s="27">
        <v>29</v>
      </c>
      <c r="C11854" t="s">
        <v>1965</v>
      </c>
      <c r="D11854">
        <v>2011</v>
      </c>
    </row>
    <row r="11855" spans="1:4" x14ac:dyDescent="0.3">
      <c r="A11855" s="18" t="s">
        <v>217</v>
      </c>
      <c r="B11855" s="27">
        <v>29</v>
      </c>
      <c r="C11855" t="s">
        <v>1965</v>
      </c>
      <c r="D11855">
        <v>2011</v>
      </c>
    </row>
    <row r="11856" spans="1:4" x14ac:dyDescent="0.3">
      <c r="A11856" s="18" t="s">
        <v>132</v>
      </c>
      <c r="B11856" s="27">
        <v>18</v>
      </c>
      <c r="C11856" t="s">
        <v>1962</v>
      </c>
      <c r="D11856">
        <v>2016</v>
      </c>
    </row>
    <row r="11857" spans="1:4" x14ac:dyDescent="0.3">
      <c r="A11857" s="18" t="s">
        <v>112</v>
      </c>
      <c r="B11857" s="27">
        <v>26</v>
      </c>
      <c r="C11857" t="s">
        <v>1962</v>
      </c>
      <c r="D11857">
        <v>2016</v>
      </c>
    </row>
    <row r="11858" spans="1:4" x14ac:dyDescent="0.3">
      <c r="A11858" s="18" t="s">
        <v>112</v>
      </c>
      <c r="B11858" s="27">
        <v>26</v>
      </c>
      <c r="C11858" t="s">
        <v>1962</v>
      </c>
      <c r="D11858">
        <v>2016</v>
      </c>
    </row>
    <row r="11859" spans="1:4" x14ac:dyDescent="0.3">
      <c r="A11859" s="18" t="s">
        <v>112</v>
      </c>
      <c r="B11859" s="27">
        <v>26</v>
      </c>
      <c r="C11859" t="s">
        <v>1962</v>
      </c>
      <c r="D11859">
        <v>2016</v>
      </c>
    </row>
    <row r="11860" spans="1:4" x14ac:dyDescent="0.3">
      <c r="A11860" s="18" t="s">
        <v>112</v>
      </c>
      <c r="B11860" s="27">
        <v>26</v>
      </c>
      <c r="C11860" t="s">
        <v>1962</v>
      </c>
      <c r="D11860">
        <v>2016</v>
      </c>
    </row>
    <row r="11861" spans="1:4" x14ac:dyDescent="0.3">
      <c r="A11861" s="18" t="s">
        <v>110</v>
      </c>
      <c r="B11861" s="27">
        <v>22</v>
      </c>
      <c r="C11861" t="s">
        <v>1962</v>
      </c>
      <c r="D11861">
        <v>2016</v>
      </c>
    </row>
    <row r="11862" spans="1:4" x14ac:dyDescent="0.3">
      <c r="A11862" s="18" t="s">
        <v>111</v>
      </c>
      <c r="B11862" s="27">
        <v>25</v>
      </c>
      <c r="C11862" t="s">
        <v>1962</v>
      </c>
      <c r="D11862">
        <v>2016</v>
      </c>
    </row>
    <row r="11863" spans="1:4" x14ac:dyDescent="0.3">
      <c r="A11863" s="18" t="s">
        <v>123</v>
      </c>
      <c r="B11863" s="27">
        <v>5</v>
      </c>
      <c r="C11863" t="s">
        <v>1963</v>
      </c>
      <c r="D11863">
        <v>2016</v>
      </c>
    </row>
    <row r="11864" spans="1:4" x14ac:dyDescent="0.3">
      <c r="A11864" s="18" t="s">
        <v>123</v>
      </c>
      <c r="B11864" s="27">
        <v>5</v>
      </c>
      <c r="C11864" t="s">
        <v>1963</v>
      </c>
      <c r="D11864">
        <v>2016</v>
      </c>
    </row>
    <row r="11865" spans="1:4" x14ac:dyDescent="0.3">
      <c r="A11865" s="18" t="s">
        <v>116</v>
      </c>
      <c r="B11865" s="27">
        <v>10</v>
      </c>
      <c r="C11865" t="s">
        <v>1963</v>
      </c>
      <c r="D11865">
        <v>2016</v>
      </c>
    </row>
    <row r="11866" spans="1:4" x14ac:dyDescent="0.3">
      <c r="A11866" s="18" t="s">
        <v>113</v>
      </c>
      <c r="B11866" s="27">
        <v>28</v>
      </c>
      <c r="C11866" t="s">
        <v>1962</v>
      </c>
      <c r="D11866">
        <v>2016</v>
      </c>
    </row>
    <row r="11867" spans="1:4" x14ac:dyDescent="0.3">
      <c r="A11867" s="18" t="s">
        <v>112</v>
      </c>
      <c r="B11867" s="27">
        <v>26</v>
      </c>
      <c r="C11867" t="s">
        <v>1962</v>
      </c>
      <c r="D11867">
        <v>2016</v>
      </c>
    </row>
    <row r="11868" spans="1:4" x14ac:dyDescent="0.3">
      <c r="A11868" s="18" t="s">
        <v>218</v>
      </c>
      <c r="B11868" s="27">
        <v>6</v>
      </c>
      <c r="C11868" t="s">
        <v>1972</v>
      </c>
      <c r="D11868">
        <v>2013</v>
      </c>
    </row>
    <row r="11869" spans="1:4" x14ac:dyDescent="0.3">
      <c r="A11869" s="18" t="s">
        <v>218</v>
      </c>
      <c r="B11869" s="27">
        <v>6</v>
      </c>
      <c r="C11869" t="s">
        <v>1972</v>
      </c>
      <c r="D11869">
        <v>2013</v>
      </c>
    </row>
    <row r="11870" spans="1:4" x14ac:dyDescent="0.3">
      <c r="A11870" s="18" t="s">
        <v>218</v>
      </c>
      <c r="B11870" s="27">
        <v>6</v>
      </c>
      <c r="C11870" t="s">
        <v>1972</v>
      </c>
      <c r="D11870">
        <v>2013</v>
      </c>
    </row>
    <row r="11871" spans="1:4" x14ac:dyDescent="0.3">
      <c r="A11871" s="18" t="s">
        <v>219</v>
      </c>
      <c r="B11871" s="27">
        <v>9</v>
      </c>
      <c r="C11871" t="s">
        <v>1972</v>
      </c>
      <c r="D11871">
        <v>2013</v>
      </c>
    </row>
    <row r="11872" spans="1:4" x14ac:dyDescent="0.3">
      <c r="A11872" s="18" t="s">
        <v>219</v>
      </c>
      <c r="B11872" s="27">
        <v>9</v>
      </c>
      <c r="C11872" t="s">
        <v>1972</v>
      </c>
      <c r="D11872">
        <v>2013</v>
      </c>
    </row>
    <row r="11873" spans="1:4" x14ac:dyDescent="0.3">
      <c r="A11873" s="18" t="s">
        <v>219</v>
      </c>
      <c r="B11873" s="27">
        <v>9</v>
      </c>
      <c r="C11873" t="s">
        <v>1972</v>
      </c>
      <c r="D11873">
        <v>2013</v>
      </c>
    </row>
    <row r="11874" spans="1:4" x14ac:dyDescent="0.3">
      <c r="A11874" s="18" t="s">
        <v>112</v>
      </c>
      <c r="B11874" s="27">
        <v>26</v>
      </c>
      <c r="C11874" t="s">
        <v>1962</v>
      </c>
      <c r="D11874">
        <v>2016</v>
      </c>
    </row>
    <row r="11875" spans="1:4" x14ac:dyDescent="0.3">
      <c r="A11875" s="18" t="s">
        <v>89</v>
      </c>
      <c r="B11875" s="27">
        <v>3</v>
      </c>
      <c r="C11875" t="s">
        <v>1963</v>
      </c>
      <c r="D11875">
        <v>2016</v>
      </c>
    </row>
    <row r="11876" spans="1:4" x14ac:dyDescent="0.3">
      <c r="A11876" s="18" t="s">
        <v>100</v>
      </c>
      <c r="B11876" s="27">
        <v>23</v>
      </c>
      <c r="C11876" t="s">
        <v>1963</v>
      </c>
      <c r="D11876">
        <v>2016</v>
      </c>
    </row>
    <row r="11877" spans="1:4" x14ac:dyDescent="0.3">
      <c r="A11877" s="18" t="s">
        <v>115</v>
      </c>
      <c r="B11877" s="27">
        <v>19</v>
      </c>
      <c r="C11877" t="s">
        <v>1962</v>
      </c>
      <c r="D11877">
        <v>2016</v>
      </c>
    </row>
    <row r="11878" spans="1:4" x14ac:dyDescent="0.3">
      <c r="A11878" s="18" t="s">
        <v>124</v>
      </c>
      <c r="B11878" s="27">
        <v>1</v>
      </c>
      <c r="C11878" t="s">
        <v>1963</v>
      </c>
      <c r="D11878">
        <v>2016</v>
      </c>
    </row>
    <row r="11879" spans="1:4" x14ac:dyDescent="0.3">
      <c r="A11879" s="18" t="s">
        <v>124</v>
      </c>
      <c r="B11879" s="27">
        <v>1</v>
      </c>
      <c r="C11879" t="s">
        <v>1963</v>
      </c>
      <c r="D11879">
        <v>2016</v>
      </c>
    </row>
    <row r="11880" spans="1:4" x14ac:dyDescent="0.3">
      <c r="A11880" s="18" t="s">
        <v>124</v>
      </c>
      <c r="B11880" s="27">
        <v>1</v>
      </c>
      <c r="C11880" t="s">
        <v>1963</v>
      </c>
      <c r="D11880">
        <v>2016</v>
      </c>
    </row>
    <row r="11881" spans="1:4" x14ac:dyDescent="0.3">
      <c r="A11881" s="18" t="s">
        <v>124</v>
      </c>
      <c r="B11881" s="27">
        <v>1</v>
      </c>
      <c r="C11881" t="s">
        <v>1963</v>
      </c>
      <c r="D11881">
        <v>2016</v>
      </c>
    </row>
    <row r="11882" spans="1:4" x14ac:dyDescent="0.3">
      <c r="A11882" s="18" t="s">
        <v>126</v>
      </c>
      <c r="B11882" s="27">
        <v>2</v>
      </c>
      <c r="C11882" t="s">
        <v>1963</v>
      </c>
      <c r="D11882">
        <v>2016</v>
      </c>
    </row>
    <row r="11883" spans="1:4" x14ac:dyDescent="0.3">
      <c r="A11883" s="18" t="s">
        <v>89</v>
      </c>
      <c r="B11883" s="27">
        <v>3</v>
      </c>
      <c r="C11883" t="s">
        <v>1963</v>
      </c>
      <c r="D11883">
        <v>2016</v>
      </c>
    </row>
    <row r="11884" spans="1:4" x14ac:dyDescent="0.3">
      <c r="A11884" s="18" t="s">
        <v>126</v>
      </c>
      <c r="B11884" s="27">
        <v>2</v>
      </c>
      <c r="C11884" t="s">
        <v>1963</v>
      </c>
      <c r="D11884">
        <v>2016</v>
      </c>
    </row>
    <row r="11885" spans="1:4" x14ac:dyDescent="0.3">
      <c r="A11885" s="18" t="s">
        <v>126</v>
      </c>
      <c r="B11885" s="27">
        <v>2</v>
      </c>
      <c r="C11885" t="s">
        <v>1963</v>
      </c>
      <c r="D11885">
        <v>2016</v>
      </c>
    </row>
    <row r="11886" spans="1:4" x14ac:dyDescent="0.3">
      <c r="A11886" s="18" t="s">
        <v>126</v>
      </c>
      <c r="B11886" s="27">
        <v>2</v>
      </c>
      <c r="C11886" t="s">
        <v>1963</v>
      </c>
      <c r="D11886">
        <v>2016</v>
      </c>
    </row>
    <row r="11887" spans="1:4" x14ac:dyDescent="0.3">
      <c r="A11887" s="18" t="s">
        <v>123</v>
      </c>
      <c r="B11887" s="27">
        <v>5</v>
      </c>
      <c r="C11887" t="s">
        <v>1963</v>
      </c>
      <c r="D11887">
        <v>2016</v>
      </c>
    </row>
    <row r="11888" spans="1:4" x14ac:dyDescent="0.3">
      <c r="A11888" s="18" t="s">
        <v>123</v>
      </c>
      <c r="B11888" s="27">
        <v>5</v>
      </c>
      <c r="C11888" t="s">
        <v>1963</v>
      </c>
      <c r="D11888">
        <v>2016</v>
      </c>
    </row>
    <row r="11889" spans="1:4" x14ac:dyDescent="0.3">
      <c r="A11889" s="18" t="s">
        <v>123</v>
      </c>
      <c r="B11889" s="27">
        <v>5</v>
      </c>
      <c r="C11889" t="s">
        <v>1963</v>
      </c>
      <c r="D11889">
        <v>2016</v>
      </c>
    </row>
    <row r="11890" spans="1:4" x14ac:dyDescent="0.3">
      <c r="A11890" s="18" t="s">
        <v>123</v>
      </c>
      <c r="B11890" s="27">
        <v>5</v>
      </c>
      <c r="C11890" t="s">
        <v>1963</v>
      </c>
      <c r="D11890">
        <v>2016</v>
      </c>
    </row>
    <row r="11891" spans="1:4" x14ac:dyDescent="0.3">
      <c r="A11891" s="18" t="s">
        <v>97</v>
      </c>
      <c r="B11891" s="27">
        <v>16</v>
      </c>
      <c r="C11891" t="s">
        <v>1963</v>
      </c>
      <c r="D11891">
        <v>2016</v>
      </c>
    </row>
    <row r="11892" spans="1:4" x14ac:dyDescent="0.3">
      <c r="A11892" s="18" t="s">
        <v>97</v>
      </c>
      <c r="B11892" s="27">
        <v>16</v>
      </c>
      <c r="C11892" t="s">
        <v>1963</v>
      </c>
      <c r="D11892">
        <v>2016</v>
      </c>
    </row>
    <row r="11893" spans="1:4" x14ac:dyDescent="0.3">
      <c r="A11893" s="18" t="s">
        <v>97</v>
      </c>
      <c r="B11893" s="27">
        <v>16</v>
      </c>
      <c r="C11893" t="s">
        <v>1963</v>
      </c>
      <c r="D11893">
        <v>2016</v>
      </c>
    </row>
    <row r="11894" spans="1:4" x14ac:dyDescent="0.3">
      <c r="A11894" s="18" t="s">
        <v>97</v>
      </c>
      <c r="B11894" s="27">
        <v>16</v>
      </c>
      <c r="C11894" t="s">
        <v>1963</v>
      </c>
      <c r="D11894">
        <v>2016</v>
      </c>
    </row>
    <row r="11895" spans="1:4" x14ac:dyDescent="0.3">
      <c r="A11895" s="18" t="s">
        <v>97</v>
      </c>
      <c r="B11895" s="27">
        <v>16</v>
      </c>
      <c r="C11895" t="s">
        <v>1963</v>
      </c>
      <c r="D11895">
        <v>2016</v>
      </c>
    </row>
    <row r="11896" spans="1:4" x14ac:dyDescent="0.3">
      <c r="A11896" s="18" t="s">
        <v>97</v>
      </c>
      <c r="B11896" s="27">
        <v>16</v>
      </c>
      <c r="C11896" t="s">
        <v>1963</v>
      </c>
      <c r="D11896">
        <v>2016</v>
      </c>
    </row>
    <row r="11897" spans="1:4" x14ac:dyDescent="0.3">
      <c r="A11897" s="18" t="s">
        <v>123</v>
      </c>
      <c r="B11897" s="27">
        <v>5</v>
      </c>
      <c r="C11897" t="s">
        <v>1963</v>
      </c>
      <c r="D11897">
        <v>2016</v>
      </c>
    </row>
    <row r="11898" spans="1:4" x14ac:dyDescent="0.3">
      <c r="A11898" s="18" t="s">
        <v>128</v>
      </c>
      <c r="B11898" s="27">
        <v>31</v>
      </c>
      <c r="C11898" t="s">
        <v>1962</v>
      </c>
      <c r="D11898">
        <v>2016</v>
      </c>
    </row>
    <row r="11899" spans="1:4" x14ac:dyDescent="0.3">
      <c r="A11899" s="18" t="s">
        <v>128</v>
      </c>
      <c r="B11899" s="27">
        <v>31</v>
      </c>
      <c r="C11899" t="s">
        <v>1962</v>
      </c>
      <c r="D11899">
        <v>2016</v>
      </c>
    </row>
    <row r="11900" spans="1:4" x14ac:dyDescent="0.3">
      <c r="A11900" s="18" t="s">
        <v>91</v>
      </c>
      <c r="B11900" s="27">
        <v>15</v>
      </c>
      <c r="C11900" t="s">
        <v>1963</v>
      </c>
      <c r="D11900">
        <v>2016</v>
      </c>
    </row>
    <row r="11901" spans="1:4" x14ac:dyDescent="0.3">
      <c r="A11901" s="18" t="s">
        <v>91</v>
      </c>
      <c r="B11901" s="27">
        <v>15</v>
      </c>
      <c r="C11901" t="s">
        <v>1963</v>
      </c>
      <c r="D11901">
        <v>2016</v>
      </c>
    </row>
    <row r="11902" spans="1:4" x14ac:dyDescent="0.3">
      <c r="A11902" s="18" t="s">
        <v>91</v>
      </c>
      <c r="B11902" s="27">
        <v>15</v>
      </c>
      <c r="C11902" t="s">
        <v>1963</v>
      </c>
      <c r="D11902">
        <v>2016</v>
      </c>
    </row>
    <row r="11903" spans="1:4" x14ac:dyDescent="0.3">
      <c r="A11903" s="18" t="s">
        <v>91</v>
      </c>
      <c r="B11903" s="27">
        <v>15</v>
      </c>
      <c r="C11903" t="s">
        <v>1963</v>
      </c>
      <c r="D11903">
        <v>2016</v>
      </c>
    </row>
    <row r="11904" spans="1:4" x14ac:dyDescent="0.3">
      <c r="A11904" s="18" t="s">
        <v>97</v>
      </c>
      <c r="B11904" s="27">
        <v>16</v>
      </c>
      <c r="C11904" t="s">
        <v>1963</v>
      </c>
      <c r="D11904">
        <v>2016</v>
      </c>
    </row>
    <row r="11905" spans="1:4" x14ac:dyDescent="0.3">
      <c r="A11905" s="18" t="s">
        <v>114</v>
      </c>
      <c r="B11905" s="27">
        <v>21</v>
      </c>
      <c r="C11905" t="s">
        <v>1962</v>
      </c>
      <c r="D11905">
        <v>2016</v>
      </c>
    </row>
    <row r="11906" spans="1:4" x14ac:dyDescent="0.3">
      <c r="A11906" s="18" t="s">
        <v>138</v>
      </c>
      <c r="B11906" s="27">
        <v>27</v>
      </c>
      <c r="C11906" t="s">
        <v>1962</v>
      </c>
      <c r="D11906">
        <v>2016</v>
      </c>
    </row>
    <row r="11907" spans="1:4" x14ac:dyDescent="0.3">
      <c r="A11907" s="18" t="s">
        <v>110</v>
      </c>
      <c r="B11907" s="27">
        <v>22</v>
      </c>
      <c r="C11907" t="s">
        <v>1962</v>
      </c>
      <c r="D11907">
        <v>2016</v>
      </c>
    </row>
    <row r="11908" spans="1:4" x14ac:dyDescent="0.3">
      <c r="A11908" s="18" t="s">
        <v>91</v>
      </c>
      <c r="B11908" s="27">
        <v>15</v>
      </c>
      <c r="C11908" t="s">
        <v>1963</v>
      </c>
      <c r="D11908">
        <v>2016</v>
      </c>
    </row>
    <row r="11909" spans="1:4" x14ac:dyDescent="0.3">
      <c r="A11909" s="18" t="s">
        <v>91</v>
      </c>
      <c r="B11909" s="27">
        <v>15</v>
      </c>
      <c r="C11909" t="s">
        <v>1963</v>
      </c>
      <c r="D11909">
        <v>2016</v>
      </c>
    </row>
    <row r="11910" spans="1:4" x14ac:dyDescent="0.3">
      <c r="A11910" s="18" t="s">
        <v>138</v>
      </c>
      <c r="B11910" s="27">
        <v>27</v>
      </c>
      <c r="C11910" t="s">
        <v>1962</v>
      </c>
      <c r="D11910">
        <v>2016</v>
      </c>
    </row>
    <row r="11911" spans="1:4" x14ac:dyDescent="0.3">
      <c r="A11911" s="18" t="s">
        <v>91</v>
      </c>
      <c r="B11911" s="27">
        <v>15</v>
      </c>
      <c r="C11911" t="s">
        <v>1963</v>
      </c>
      <c r="D11911">
        <v>2016</v>
      </c>
    </row>
    <row r="11912" spans="1:4" x14ac:dyDescent="0.3">
      <c r="A11912" s="18" t="s">
        <v>126</v>
      </c>
      <c r="B11912" s="27">
        <v>2</v>
      </c>
      <c r="C11912" t="s">
        <v>1963</v>
      </c>
      <c r="D11912">
        <v>2016</v>
      </c>
    </row>
    <row r="11913" spans="1:4" x14ac:dyDescent="0.3">
      <c r="A11913" s="18" t="s">
        <v>89</v>
      </c>
      <c r="B11913" s="27">
        <v>3</v>
      </c>
      <c r="C11913" t="s">
        <v>1963</v>
      </c>
      <c r="D11913">
        <v>2016</v>
      </c>
    </row>
    <row r="11914" spans="1:4" x14ac:dyDescent="0.3">
      <c r="A11914" s="18" t="s">
        <v>112</v>
      </c>
      <c r="B11914" s="27">
        <v>26</v>
      </c>
      <c r="C11914" t="s">
        <v>1962</v>
      </c>
      <c r="D11914">
        <v>2016</v>
      </c>
    </row>
    <row r="11915" spans="1:4" x14ac:dyDescent="0.3">
      <c r="A11915" s="18" t="s">
        <v>95</v>
      </c>
      <c r="B11915" s="27">
        <v>11</v>
      </c>
      <c r="C11915" t="s">
        <v>1963</v>
      </c>
      <c r="D11915">
        <v>2016</v>
      </c>
    </row>
    <row r="11916" spans="1:4" x14ac:dyDescent="0.3">
      <c r="A11916" s="18" t="s">
        <v>127</v>
      </c>
      <c r="B11916" s="27">
        <v>4</v>
      </c>
      <c r="C11916" t="s">
        <v>1963</v>
      </c>
      <c r="D11916">
        <v>2016</v>
      </c>
    </row>
    <row r="11917" spans="1:4" x14ac:dyDescent="0.3">
      <c r="A11917" s="18" t="s">
        <v>127</v>
      </c>
      <c r="B11917" s="27">
        <v>4</v>
      </c>
      <c r="C11917" t="s">
        <v>1963</v>
      </c>
      <c r="D11917">
        <v>2016</v>
      </c>
    </row>
    <row r="11918" spans="1:4" x14ac:dyDescent="0.3">
      <c r="A11918" s="18" t="s">
        <v>99</v>
      </c>
      <c r="B11918" s="27">
        <v>19</v>
      </c>
      <c r="C11918" t="s">
        <v>1963</v>
      </c>
      <c r="D11918">
        <v>2016</v>
      </c>
    </row>
    <row r="11919" spans="1:4" x14ac:dyDescent="0.3">
      <c r="A11919" s="18" t="s">
        <v>99</v>
      </c>
      <c r="B11919" s="27">
        <v>19</v>
      </c>
      <c r="C11919" t="s">
        <v>1963</v>
      </c>
      <c r="D11919">
        <v>2016</v>
      </c>
    </row>
    <row r="11920" spans="1:4" x14ac:dyDescent="0.3">
      <c r="A11920" s="18" t="s">
        <v>148</v>
      </c>
      <c r="B11920" s="27">
        <v>20</v>
      </c>
      <c r="C11920" t="s">
        <v>1962</v>
      </c>
      <c r="D11920">
        <v>2016</v>
      </c>
    </row>
    <row r="11921" spans="1:4" x14ac:dyDescent="0.3">
      <c r="A11921" s="18" t="s">
        <v>90</v>
      </c>
      <c r="B11921" s="27">
        <v>9</v>
      </c>
      <c r="C11921" t="s">
        <v>1963</v>
      </c>
      <c r="D11921">
        <v>2016</v>
      </c>
    </row>
    <row r="11922" spans="1:4" x14ac:dyDescent="0.3">
      <c r="A11922" s="18" t="s">
        <v>90</v>
      </c>
      <c r="B11922" s="27">
        <v>9</v>
      </c>
      <c r="C11922" t="s">
        <v>1963</v>
      </c>
      <c r="D11922">
        <v>2016</v>
      </c>
    </row>
    <row r="11923" spans="1:4" x14ac:dyDescent="0.3">
      <c r="A11923" s="18" t="s">
        <v>90</v>
      </c>
      <c r="B11923" s="27">
        <v>9</v>
      </c>
      <c r="C11923" t="s">
        <v>1963</v>
      </c>
      <c r="D11923">
        <v>2016</v>
      </c>
    </row>
    <row r="11924" spans="1:4" x14ac:dyDescent="0.3">
      <c r="A11924" s="18" t="s">
        <v>112</v>
      </c>
      <c r="B11924" s="27">
        <v>26</v>
      </c>
      <c r="C11924" t="s">
        <v>1962</v>
      </c>
      <c r="D11924">
        <v>2016</v>
      </c>
    </row>
    <row r="11925" spans="1:4" x14ac:dyDescent="0.3">
      <c r="A11925" s="18" t="s">
        <v>127</v>
      </c>
      <c r="B11925" s="27">
        <v>4</v>
      </c>
      <c r="C11925" t="s">
        <v>1963</v>
      </c>
      <c r="D11925">
        <v>2016</v>
      </c>
    </row>
    <row r="11926" spans="1:4" x14ac:dyDescent="0.3">
      <c r="A11926" s="18" t="s">
        <v>127</v>
      </c>
      <c r="B11926" s="27">
        <v>4</v>
      </c>
      <c r="C11926" t="s">
        <v>1963</v>
      </c>
      <c r="D11926">
        <v>2016</v>
      </c>
    </row>
    <row r="11927" spans="1:4" x14ac:dyDescent="0.3">
      <c r="A11927" s="18" t="s">
        <v>138</v>
      </c>
      <c r="B11927" s="27">
        <v>27</v>
      </c>
      <c r="C11927" t="s">
        <v>1962</v>
      </c>
      <c r="D11927">
        <v>2016</v>
      </c>
    </row>
    <row r="11928" spans="1:4" x14ac:dyDescent="0.3">
      <c r="A11928" s="18" t="s">
        <v>131</v>
      </c>
      <c r="B11928" s="27">
        <v>15</v>
      </c>
      <c r="C11928" t="s">
        <v>1962</v>
      </c>
      <c r="D11928">
        <v>2016</v>
      </c>
    </row>
    <row r="11929" spans="1:4" x14ac:dyDescent="0.3">
      <c r="A11929" s="18" t="s">
        <v>131</v>
      </c>
      <c r="B11929" s="27">
        <v>15</v>
      </c>
      <c r="C11929" t="s">
        <v>1962</v>
      </c>
      <c r="D11929">
        <v>2016</v>
      </c>
    </row>
    <row r="11930" spans="1:4" x14ac:dyDescent="0.3">
      <c r="A11930" s="18" t="s">
        <v>124</v>
      </c>
      <c r="B11930" s="27">
        <v>1</v>
      </c>
      <c r="C11930" t="s">
        <v>1963</v>
      </c>
      <c r="D11930">
        <v>2016</v>
      </c>
    </row>
    <row r="11931" spans="1:4" x14ac:dyDescent="0.3">
      <c r="A11931" s="18" t="s">
        <v>124</v>
      </c>
      <c r="B11931" s="27">
        <v>1</v>
      </c>
      <c r="C11931" t="s">
        <v>1963</v>
      </c>
      <c r="D11931">
        <v>2016</v>
      </c>
    </row>
    <row r="11932" spans="1:4" x14ac:dyDescent="0.3">
      <c r="A11932" s="18" t="s">
        <v>96</v>
      </c>
      <c r="B11932" s="27">
        <v>12</v>
      </c>
      <c r="C11932" t="s">
        <v>1963</v>
      </c>
      <c r="D11932">
        <v>2016</v>
      </c>
    </row>
    <row r="11933" spans="1:4" x14ac:dyDescent="0.3">
      <c r="A11933" s="18" t="s">
        <v>100</v>
      </c>
      <c r="B11933" s="27">
        <v>23</v>
      </c>
      <c r="C11933" t="s">
        <v>1963</v>
      </c>
      <c r="D11933">
        <v>2016</v>
      </c>
    </row>
    <row r="11934" spans="1:4" x14ac:dyDescent="0.3">
      <c r="A11934" s="18" t="s">
        <v>134</v>
      </c>
      <c r="B11934" s="27">
        <v>14</v>
      </c>
      <c r="C11934" t="s">
        <v>1963</v>
      </c>
      <c r="D11934">
        <v>2016</v>
      </c>
    </row>
    <row r="11935" spans="1:4" x14ac:dyDescent="0.3">
      <c r="A11935" s="18" t="s">
        <v>134</v>
      </c>
      <c r="B11935" s="27">
        <v>14</v>
      </c>
      <c r="C11935" t="s">
        <v>1963</v>
      </c>
      <c r="D11935">
        <v>2016</v>
      </c>
    </row>
    <row r="11936" spans="1:4" x14ac:dyDescent="0.3">
      <c r="A11936" s="18" t="s">
        <v>134</v>
      </c>
      <c r="B11936" s="27">
        <v>14</v>
      </c>
      <c r="C11936" t="s">
        <v>1963</v>
      </c>
      <c r="D11936">
        <v>2016</v>
      </c>
    </row>
    <row r="11937" spans="1:4" x14ac:dyDescent="0.3">
      <c r="A11937" s="18" t="s">
        <v>128</v>
      </c>
      <c r="B11937" s="27">
        <v>31</v>
      </c>
      <c r="C11937" t="s">
        <v>1962</v>
      </c>
      <c r="D11937">
        <v>2016</v>
      </c>
    </row>
    <row r="11938" spans="1:4" x14ac:dyDescent="0.3">
      <c r="A11938" s="18" t="s">
        <v>128</v>
      </c>
      <c r="B11938" s="27">
        <v>31</v>
      </c>
      <c r="C11938" t="s">
        <v>1962</v>
      </c>
      <c r="D11938">
        <v>2016</v>
      </c>
    </row>
    <row r="11939" spans="1:4" x14ac:dyDescent="0.3">
      <c r="A11939" s="18" t="s">
        <v>95</v>
      </c>
      <c r="B11939" s="27">
        <v>11</v>
      </c>
      <c r="C11939" t="s">
        <v>1963</v>
      </c>
      <c r="D11939">
        <v>2016</v>
      </c>
    </row>
    <row r="11940" spans="1:4" x14ac:dyDescent="0.3">
      <c r="A11940" s="18" t="s">
        <v>220</v>
      </c>
      <c r="B11940" s="27">
        <v>29</v>
      </c>
      <c r="C11940" t="s">
        <v>1969</v>
      </c>
      <c r="D11940">
        <v>2011</v>
      </c>
    </row>
    <row r="11941" spans="1:4" x14ac:dyDescent="0.3">
      <c r="A11941" s="18" t="s">
        <v>220</v>
      </c>
      <c r="B11941" s="27">
        <v>29</v>
      </c>
      <c r="C11941" t="s">
        <v>1969</v>
      </c>
      <c r="D11941">
        <v>2011</v>
      </c>
    </row>
    <row r="11942" spans="1:4" x14ac:dyDescent="0.3">
      <c r="A11942" s="18" t="s">
        <v>220</v>
      </c>
      <c r="B11942" s="27">
        <v>29</v>
      </c>
      <c r="C11942" t="s">
        <v>1969</v>
      </c>
      <c r="D11942">
        <v>2011</v>
      </c>
    </row>
    <row r="11943" spans="1:4" x14ac:dyDescent="0.3">
      <c r="A11943" s="18" t="s">
        <v>220</v>
      </c>
      <c r="B11943" s="27">
        <v>29</v>
      </c>
      <c r="C11943" t="s">
        <v>1969</v>
      </c>
      <c r="D11943">
        <v>2011</v>
      </c>
    </row>
    <row r="11944" spans="1:4" x14ac:dyDescent="0.3">
      <c r="A11944" s="18" t="s">
        <v>220</v>
      </c>
      <c r="B11944" s="27">
        <v>29</v>
      </c>
      <c r="C11944" t="s">
        <v>1969</v>
      </c>
      <c r="D11944">
        <v>2011</v>
      </c>
    </row>
    <row r="11945" spans="1:4" x14ac:dyDescent="0.3">
      <c r="A11945" s="18" t="s">
        <v>220</v>
      </c>
      <c r="B11945" s="27">
        <v>29</v>
      </c>
      <c r="C11945" t="s">
        <v>1969</v>
      </c>
      <c r="D11945">
        <v>2011</v>
      </c>
    </row>
    <row r="11946" spans="1:4" x14ac:dyDescent="0.3">
      <c r="A11946" s="18" t="s">
        <v>220</v>
      </c>
      <c r="B11946" s="27">
        <v>29</v>
      </c>
      <c r="C11946" t="s">
        <v>1969</v>
      </c>
      <c r="D11946">
        <v>2011</v>
      </c>
    </row>
    <row r="11947" spans="1:4" x14ac:dyDescent="0.3">
      <c r="A11947" s="18" t="s">
        <v>220</v>
      </c>
      <c r="B11947" s="27">
        <v>29</v>
      </c>
      <c r="C11947" t="s">
        <v>1969</v>
      </c>
      <c r="D11947">
        <v>2011</v>
      </c>
    </row>
    <row r="11948" spans="1:4" x14ac:dyDescent="0.3">
      <c r="A11948" s="18" t="s">
        <v>220</v>
      </c>
      <c r="B11948" s="27">
        <v>29</v>
      </c>
      <c r="C11948" t="s">
        <v>1969</v>
      </c>
      <c r="D11948">
        <v>2011</v>
      </c>
    </row>
    <row r="11949" spans="1:4" x14ac:dyDescent="0.3">
      <c r="A11949" s="18" t="s">
        <v>138</v>
      </c>
      <c r="B11949" s="27">
        <v>27</v>
      </c>
      <c r="C11949" t="s">
        <v>1962</v>
      </c>
      <c r="D11949">
        <v>2016</v>
      </c>
    </row>
    <row r="11950" spans="1:4" x14ac:dyDescent="0.3">
      <c r="A11950" s="18" t="s">
        <v>221</v>
      </c>
      <c r="B11950" s="27">
        <v>14</v>
      </c>
      <c r="C11950" t="s">
        <v>1964</v>
      </c>
      <c r="D11950">
        <v>2011</v>
      </c>
    </row>
    <row r="11951" spans="1:4" x14ac:dyDescent="0.3">
      <c r="A11951" s="18" t="s">
        <v>221</v>
      </c>
      <c r="B11951" s="27">
        <v>14</v>
      </c>
      <c r="C11951" t="s">
        <v>1964</v>
      </c>
      <c r="D11951">
        <v>2011</v>
      </c>
    </row>
    <row r="11952" spans="1:4" x14ac:dyDescent="0.3">
      <c r="A11952" s="18" t="s">
        <v>221</v>
      </c>
      <c r="B11952" s="27">
        <v>14</v>
      </c>
      <c r="C11952" t="s">
        <v>1964</v>
      </c>
      <c r="D11952">
        <v>2011</v>
      </c>
    </row>
    <row r="11953" spans="1:4" x14ac:dyDescent="0.3">
      <c r="A11953" s="18" t="s">
        <v>222</v>
      </c>
      <c r="B11953" s="27">
        <v>7</v>
      </c>
      <c r="C11953" t="s">
        <v>1965</v>
      </c>
      <c r="D11953">
        <v>2011</v>
      </c>
    </row>
    <row r="11954" spans="1:4" x14ac:dyDescent="0.3">
      <c r="A11954" s="18" t="s">
        <v>222</v>
      </c>
      <c r="B11954" s="27">
        <v>7</v>
      </c>
      <c r="C11954" t="s">
        <v>1965</v>
      </c>
      <c r="D11954">
        <v>2011</v>
      </c>
    </row>
    <row r="11955" spans="1:4" x14ac:dyDescent="0.3">
      <c r="A11955" s="18" t="s">
        <v>222</v>
      </c>
      <c r="B11955" s="27">
        <v>7</v>
      </c>
      <c r="C11955" t="s">
        <v>1965</v>
      </c>
      <c r="D11955">
        <v>2011</v>
      </c>
    </row>
    <row r="11956" spans="1:4" x14ac:dyDescent="0.3">
      <c r="A11956" s="18" t="s">
        <v>222</v>
      </c>
      <c r="B11956" s="27">
        <v>7</v>
      </c>
      <c r="C11956" t="s">
        <v>1965</v>
      </c>
      <c r="D11956">
        <v>2011</v>
      </c>
    </row>
    <row r="11957" spans="1:4" x14ac:dyDescent="0.3">
      <c r="A11957" s="18" t="s">
        <v>222</v>
      </c>
      <c r="B11957" s="27">
        <v>7</v>
      </c>
      <c r="C11957" t="s">
        <v>1965</v>
      </c>
      <c r="D11957">
        <v>2011</v>
      </c>
    </row>
    <row r="11958" spans="1:4" x14ac:dyDescent="0.3">
      <c r="A11958" s="18" t="s">
        <v>222</v>
      </c>
      <c r="B11958" s="27">
        <v>7</v>
      </c>
      <c r="C11958" t="s">
        <v>1965</v>
      </c>
      <c r="D11958">
        <v>2011</v>
      </c>
    </row>
    <row r="11959" spans="1:4" x14ac:dyDescent="0.3">
      <c r="A11959" s="18" t="s">
        <v>96</v>
      </c>
      <c r="B11959" s="27">
        <v>12</v>
      </c>
      <c r="C11959" t="s">
        <v>1963</v>
      </c>
      <c r="D11959">
        <v>2016</v>
      </c>
    </row>
    <row r="11960" spans="1:4" x14ac:dyDescent="0.3">
      <c r="A11960" s="18" t="s">
        <v>112</v>
      </c>
      <c r="B11960" s="27">
        <v>26</v>
      </c>
      <c r="C11960" t="s">
        <v>1962</v>
      </c>
      <c r="D11960">
        <v>2016</v>
      </c>
    </row>
    <row r="11961" spans="1:4" x14ac:dyDescent="0.3">
      <c r="A11961" s="18" t="s">
        <v>112</v>
      </c>
      <c r="B11961" s="27">
        <v>26</v>
      </c>
      <c r="C11961" t="s">
        <v>1962</v>
      </c>
      <c r="D11961">
        <v>2016</v>
      </c>
    </row>
    <row r="11962" spans="1:4" x14ac:dyDescent="0.3">
      <c r="A11962" s="18" t="s">
        <v>223</v>
      </c>
      <c r="B11962" s="27">
        <v>10</v>
      </c>
      <c r="C11962" t="s">
        <v>1972</v>
      </c>
      <c r="D11962">
        <v>2011</v>
      </c>
    </row>
    <row r="11963" spans="1:4" x14ac:dyDescent="0.3">
      <c r="A11963" s="18" t="s">
        <v>223</v>
      </c>
      <c r="B11963" s="27">
        <v>10</v>
      </c>
      <c r="C11963" t="s">
        <v>1972</v>
      </c>
      <c r="D11963">
        <v>2011</v>
      </c>
    </row>
    <row r="11964" spans="1:4" x14ac:dyDescent="0.3">
      <c r="A11964" s="18" t="s">
        <v>223</v>
      </c>
      <c r="B11964" s="27">
        <v>10</v>
      </c>
      <c r="C11964" t="s">
        <v>1972</v>
      </c>
      <c r="D11964">
        <v>2011</v>
      </c>
    </row>
    <row r="11965" spans="1:4" x14ac:dyDescent="0.3">
      <c r="A11965" s="18" t="s">
        <v>224</v>
      </c>
      <c r="B11965" s="27">
        <v>23</v>
      </c>
      <c r="C11965" t="s">
        <v>1972</v>
      </c>
      <c r="D11965">
        <v>2011</v>
      </c>
    </row>
    <row r="11966" spans="1:4" x14ac:dyDescent="0.3">
      <c r="A11966" s="18" t="s">
        <v>224</v>
      </c>
      <c r="B11966" s="27">
        <v>23</v>
      </c>
      <c r="C11966" t="s">
        <v>1972</v>
      </c>
      <c r="D11966">
        <v>2011</v>
      </c>
    </row>
    <row r="11967" spans="1:4" x14ac:dyDescent="0.3">
      <c r="A11967" s="18" t="s">
        <v>224</v>
      </c>
      <c r="B11967" s="27">
        <v>23</v>
      </c>
      <c r="C11967" t="s">
        <v>1972</v>
      </c>
      <c r="D11967">
        <v>2011</v>
      </c>
    </row>
    <row r="11968" spans="1:4" x14ac:dyDescent="0.3">
      <c r="A11968" s="18" t="s">
        <v>225</v>
      </c>
      <c r="B11968" s="27">
        <v>9</v>
      </c>
      <c r="C11968" t="s">
        <v>1972</v>
      </c>
      <c r="D11968">
        <v>2011</v>
      </c>
    </row>
    <row r="11969" spans="1:4" x14ac:dyDescent="0.3">
      <c r="A11969" s="18" t="s">
        <v>225</v>
      </c>
      <c r="B11969" s="27">
        <v>9</v>
      </c>
      <c r="C11969" t="s">
        <v>1972</v>
      </c>
      <c r="D11969">
        <v>2011</v>
      </c>
    </row>
    <row r="11970" spans="1:4" x14ac:dyDescent="0.3">
      <c r="A11970" s="18" t="s">
        <v>225</v>
      </c>
      <c r="B11970" s="27">
        <v>9</v>
      </c>
      <c r="C11970" t="s">
        <v>1972</v>
      </c>
      <c r="D11970">
        <v>2011</v>
      </c>
    </row>
    <row r="11971" spans="1:4" x14ac:dyDescent="0.3">
      <c r="A11971" s="18" t="s">
        <v>226</v>
      </c>
      <c r="B11971" s="27">
        <v>2</v>
      </c>
      <c r="C11971" t="s">
        <v>1961</v>
      </c>
      <c r="D11971">
        <v>2011</v>
      </c>
    </row>
    <row r="11972" spans="1:4" x14ac:dyDescent="0.3">
      <c r="A11972" s="18" t="s">
        <v>226</v>
      </c>
      <c r="B11972" s="27">
        <v>2</v>
      </c>
      <c r="C11972" t="s">
        <v>1961</v>
      </c>
      <c r="D11972">
        <v>2011</v>
      </c>
    </row>
    <row r="11973" spans="1:4" x14ac:dyDescent="0.3">
      <c r="A11973" s="18" t="s">
        <v>226</v>
      </c>
      <c r="B11973" s="27">
        <v>2</v>
      </c>
      <c r="C11973" t="s">
        <v>1961</v>
      </c>
      <c r="D11973">
        <v>2011</v>
      </c>
    </row>
    <row r="11974" spans="1:4" x14ac:dyDescent="0.3">
      <c r="A11974" s="18" t="s">
        <v>227</v>
      </c>
      <c r="B11974" s="27">
        <v>10</v>
      </c>
      <c r="C11974" t="s">
        <v>1961</v>
      </c>
      <c r="D11974">
        <v>2011</v>
      </c>
    </row>
    <row r="11975" spans="1:4" x14ac:dyDescent="0.3">
      <c r="A11975" s="18" t="s">
        <v>227</v>
      </c>
      <c r="B11975" s="27">
        <v>10</v>
      </c>
      <c r="C11975" t="s">
        <v>1961</v>
      </c>
      <c r="D11975">
        <v>2011</v>
      </c>
    </row>
    <row r="11976" spans="1:4" x14ac:dyDescent="0.3">
      <c r="A11976" s="18" t="s">
        <v>227</v>
      </c>
      <c r="B11976" s="27">
        <v>10</v>
      </c>
      <c r="C11976" t="s">
        <v>1961</v>
      </c>
      <c r="D11976">
        <v>2011</v>
      </c>
    </row>
    <row r="11977" spans="1:4" x14ac:dyDescent="0.3">
      <c r="A11977" s="18" t="s">
        <v>228</v>
      </c>
      <c r="B11977" s="27">
        <v>9</v>
      </c>
      <c r="C11977" t="s">
        <v>1961</v>
      </c>
      <c r="D11977">
        <v>2011</v>
      </c>
    </row>
    <row r="11978" spans="1:4" x14ac:dyDescent="0.3">
      <c r="A11978" s="18" t="s">
        <v>228</v>
      </c>
      <c r="B11978" s="27">
        <v>9</v>
      </c>
      <c r="C11978" t="s">
        <v>1961</v>
      </c>
      <c r="D11978">
        <v>2011</v>
      </c>
    </row>
    <row r="11979" spans="1:4" x14ac:dyDescent="0.3">
      <c r="A11979" s="18" t="s">
        <v>228</v>
      </c>
      <c r="B11979" s="27">
        <v>9</v>
      </c>
      <c r="C11979" t="s">
        <v>1961</v>
      </c>
      <c r="D11979">
        <v>2011</v>
      </c>
    </row>
    <row r="11980" spans="1:4" x14ac:dyDescent="0.3">
      <c r="A11980" s="18" t="s">
        <v>229</v>
      </c>
      <c r="B11980" s="27">
        <v>15</v>
      </c>
      <c r="C11980" t="s">
        <v>1961</v>
      </c>
      <c r="D11980">
        <v>2011</v>
      </c>
    </row>
    <row r="11981" spans="1:4" x14ac:dyDescent="0.3">
      <c r="A11981" s="18" t="s">
        <v>229</v>
      </c>
      <c r="B11981" s="27">
        <v>15</v>
      </c>
      <c r="C11981" t="s">
        <v>1961</v>
      </c>
      <c r="D11981">
        <v>2011</v>
      </c>
    </row>
    <row r="11982" spans="1:4" x14ac:dyDescent="0.3">
      <c r="A11982" s="18" t="s">
        <v>229</v>
      </c>
      <c r="B11982" s="27">
        <v>15</v>
      </c>
      <c r="C11982" t="s">
        <v>1961</v>
      </c>
      <c r="D11982">
        <v>2011</v>
      </c>
    </row>
    <row r="11983" spans="1:4" x14ac:dyDescent="0.3">
      <c r="A11983" s="18" t="s">
        <v>230</v>
      </c>
      <c r="B11983" s="27">
        <v>14</v>
      </c>
      <c r="C11983" t="s">
        <v>1961</v>
      </c>
      <c r="D11983">
        <v>2011</v>
      </c>
    </row>
    <row r="11984" spans="1:4" x14ac:dyDescent="0.3">
      <c r="A11984" s="18" t="s">
        <v>230</v>
      </c>
      <c r="B11984" s="27">
        <v>14</v>
      </c>
      <c r="C11984" t="s">
        <v>1961</v>
      </c>
      <c r="D11984">
        <v>2011</v>
      </c>
    </row>
    <row r="11985" spans="1:4" x14ac:dyDescent="0.3">
      <c r="A11985" s="18" t="s">
        <v>230</v>
      </c>
      <c r="B11985" s="27">
        <v>14</v>
      </c>
      <c r="C11985" t="s">
        <v>1961</v>
      </c>
      <c r="D11985">
        <v>2011</v>
      </c>
    </row>
    <row r="11986" spans="1:4" x14ac:dyDescent="0.3">
      <c r="A11986" s="18" t="s">
        <v>231</v>
      </c>
      <c r="B11986" s="27">
        <v>20</v>
      </c>
      <c r="C11986" t="s">
        <v>1961</v>
      </c>
      <c r="D11986">
        <v>2011</v>
      </c>
    </row>
    <row r="11987" spans="1:4" x14ac:dyDescent="0.3">
      <c r="A11987" s="18" t="s">
        <v>231</v>
      </c>
      <c r="B11987" s="27">
        <v>20</v>
      </c>
      <c r="C11987" t="s">
        <v>1961</v>
      </c>
      <c r="D11987">
        <v>2011</v>
      </c>
    </row>
    <row r="11988" spans="1:4" x14ac:dyDescent="0.3">
      <c r="A11988" s="18" t="s">
        <v>231</v>
      </c>
      <c r="B11988" s="27">
        <v>20</v>
      </c>
      <c r="C11988" t="s">
        <v>1961</v>
      </c>
      <c r="D11988">
        <v>2011</v>
      </c>
    </row>
    <row r="11989" spans="1:4" x14ac:dyDescent="0.3">
      <c r="A11989" s="18" t="s">
        <v>226</v>
      </c>
      <c r="B11989" s="27">
        <v>2</v>
      </c>
      <c r="C11989" t="s">
        <v>1961</v>
      </c>
      <c r="D11989">
        <v>2011</v>
      </c>
    </row>
    <row r="11990" spans="1:4" x14ac:dyDescent="0.3">
      <c r="A11990" s="18" t="s">
        <v>226</v>
      </c>
      <c r="B11990" s="27">
        <v>2</v>
      </c>
      <c r="C11990" t="s">
        <v>1961</v>
      </c>
      <c r="D11990">
        <v>2011</v>
      </c>
    </row>
    <row r="11991" spans="1:4" x14ac:dyDescent="0.3">
      <c r="A11991" s="18" t="s">
        <v>226</v>
      </c>
      <c r="B11991" s="27">
        <v>2</v>
      </c>
      <c r="C11991" t="s">
        <v>1961</v>
      </c>
      <c r="D11991">
        <v>2011</v>
      </c>
    </row>
    <row r="11992" spans="1:4" x14ac:dyDescent="0.3">
      <c r="A11992" s="18" t="s">
        <v>227</v>
      </c>
      <c r="B11992" s="27">
        <v>10</v>
      </c>
      <c r="C11992" t="s">
        <v>1961</v>
      </c>
      <c r="D11992">
        <v>2011</v>
      </c>
    </row>
    <row r="11993" spans="1:4" x14ac:dyDescent="0.3">
      <c r="A11993" s="18" t="s">
        <v>227</v>
      </c>
      <c r="B11993" s="27">
        <v>10</v>
      </c>
      <c r="C11993" t="s">
        <v>1961</v>
      </c>
      <c r="D11993">
        <v>2011</v>
      </c>
    </row>
    <row r="11994" spans="1:4" x14ac:dyDescent="0.3">
      <c r="A11994" s="18" t="s">
        <v>227</v>
      </c>
      <c r="B11994" s="27">
        <v>10</v>
      </c>
      <c r="C11994" t="s">
        <v>1961</v>
      </c>
      <c r="D11994">
        <v>2011</v>
      </c>
    </row>
    <row r="11995" spans="1:4" x14ac:dyDescent="0.3">
      <c r="A11995" s="18" t="s">
        <v>232</v>
      </c>
      <c r="B11995" s="27">
        <v>23</v>
      </c>
      <c r="C11995" t="s">
        <v>1961</v>
      </c>
      <c r="D11995">
        <v>2011</v>
      </c>
    </row>
    <row r="11996" spans="1:4" x14ac:dyDescent="0.3">
      <c r="A11996" s="18" t="s">
        <v>232</v>
      </c>
      <c r="B11996" s="27">
        <v>23</v>
      </c>
      <c r="C11996" t="s">
        <v>1961</v>
      </c>
      <c r="D11996">
        <v>2011</v>
      </c>
    </row>
    <row r="11997" spans="1:4" x14ac:dyDescent="0.3">
      <c r="A11997" s="18" t="s">
        <v>232</v>
      </c>
      <c r="B11997" s="27">
        <v>23</v>
      </c>
      <c r="C11997" t="s">
        <v>1961</v>
      </c>
      <c r="D11997">
        <v>2011</v>
      </c>
    </row>
    <row r="11998" spans="1:4" x14ac:dyDescent="0.3">
      <c r="A11998" s="18" t="s">
        <v>233</v>
      </c>
      <c r="B11998" s="27">
        <v>1</v>
      </c>
      <c r="C11998" t="s">
        <v>1966</v>
      </c>
      <c r="D11998">
        <v>2011</v>
      </c>
    </row>
    <row r="11999" spans="1:4" x14ac:dyDescent="0.3">
      <c r="A11999" s="18" t="s">
        <v>233</v>
      </c>
      <c r="B11999" s="27">
        <v>1</v>
      </c>
      <c r="C11999" t="s">
        <v>1966</v>
      </c>
      <c r="D11999">
        <v>2011</v>
      </c>
    </row>
    <row r="12000" spans="1:4" x14ac:dyDescent="0.3">
      <c r="A12000" s="18" t="s">
        <v>233</v>
      </c>
      <c r="B12000" s="27">
        <v>1</v>
      </c>
      <c r="C12000" t="s">
        <v>1966</v>
      </c>
      <c r="D12000">
        <v>2011</v>
      </c>
    </row>
    <row r="12001" spans="1:4" x14ac:dyDescent="0.3">
      <c r="A12001" s="18" t="s">
        <v>234</v>
      </c>
      <c r="B12001" s="27">
        <v>17</v>
      </c>
      <c r="C12001" t="s">
        <v>1961</v>
      </c>
      <c r="D12001">
        <v>2011</v>
      </c>
    </row>
    <row r="12002" spans="1:4" x14ac:dyDescent="0.3">
      <c r="A12002" s="18" t="s">
        <v>234</v>
      </c>
      <c r="B12002" s="27">
        <v>17</v>
      </c>
      <c r="C12002" t="s">
        <v>1961</v>
      </c>
      <c r="D12002">
        <v>2011</v>
      </c>
    </row>
    <row r="12003" spans="1:4" x14ac:dyDescent="0.3">
      <c r="A12003" s="18" t="s">
        <v>234</v>
      </c>
      <c r="B12003" s="27">
        <v>17</v>
      </c>
      <c r="C12003" t="s">
        <v>1961</v>
      </c>
      <c r="D12003">
        <v>2011</v>
      </c>
    </row>
    <row r="12004" spans="1:4" x14ac:dyDescent="0.3">
      <c r="A12004" s="18" t="s">
        <v>235</v>
      </c>
      <c r="B12004" s="27">
        <v>6</v>
      </c>
      <c r="C12004" t="s">
        <v>1961</v>
      </c>
      <c r="D12004">
        <v>2011</v>
      </c>
    </row>
    <row r="12005" spans="1:4" x14ac:dyDescent="0.3">
      <c r="A12005" s="18" t="s">
        <v>235</v>
      </c>
      <c r="B12005" s="27">
        <v>6</v>
      </c>
      <c r="C12005" t="s">
        <v>1961</v>
      </c>
      <c r="D12005">
        <v>2011</v>
      </c>
    </row>
    <row r="12006" spans="1:4" x14ac:dyDescent="0.3">
      <c r="A12006" s="18" t="s">
        <v>235</v>
      </c>
      <c r="B12006" s="27">
        <v>6</v>
      </c>
      <c r="C12006" t="s">
        <v>1961</v>
      </c>
      <c r="D12006">
        <v>2011</v>
      </c>
    </row>
    <row r="12007" spans="1:4" x14ac:dyDescent="0.3">
      <c r="A12007" s="18" t="s">
        <v>236</v>
      </c>
      <c r="B12007" s="27">
        <v>22</v>
      </c>
      <c r="C12007" t="s">
        <v>1961</v>
      </c>
      <c r="D12007">
        <v>2011</v>
      </c>
    </row>
    <row r="12008" spans="1:4" x14ac:dyDescent="0.3">
      <c r="A12008" s="18" t="s">
        <v>236</v>
      </c>
      <c r="B12008" s="27">
        <v>22</v>
      </c>
      <c r="C12008" t="s">
        <v>1961</v>
      </c>
      <c r="D12008">
        <v>2011</v>
      </c>
    </row>
    <row r="12009" spans="1:4" x14ac:dyDescent="0.3">
      <c r="A12009" s="18" t="s">
        <v>236</v>
      </c>
      <c r="B12009" s="27">
        <v>22</v>
      </c>
      <c r="C12009" t="s">
        <v>1961</v>
      </c>
      <c r="D12009">
        <v>2011</v>
      </c>
    </row>
    <row r="12010" spans="1:4" x14ac:dyDescent="0.3">
      <c r="A12010" s="18" t="s">
        <v>237</v>
      </c>
      <c r="B12010" s="27">
        <v>21</v>
      </c>
      <c r="C12010" t="s">
        <v>1961</v>
      </c>
      <c r="D12010">
        <v>2011</v>
      </c>
    </row>
    <row r="12011" spans="1:4" x14ac:dyDescent="0.3">
      <c r="A12011" s="18" t="s">
        <v>237</v>
      </c>
      <c r="B12011" s="27">
        <v>21</v>
      </c>
      <c r="C12011" t="s">
        <v>1961</v>
      </c>
      <c r="D12011">
        <v>2011</v>
      </c>
    </row>
    <row r="12012" spans="1:4" x14ac:dyDescent="0.3">
      <c r="A12012" s="18" t="s">
        <v>237</v>
      </c>
      <c r="B12012" s="27">
        <v>21</v>
      </c>
      <c r="C12012" t="s">
        <v>1961</v>
      </c>
      <c r="D12012">
        <v>2011</v>
      </c>
    </row>
    <row r="12013" spans="1:4" x14ac:dyDescent="0.3">
      <c r="A12013" s="18" t="s">
        <v>238</v>
      </c>
      <c r="B12013" s="27">
        <v>30</v>
      </c>
      <c r="C12013" t="s">
        <v>1961</v>
      </c>
      <c r="D12013">
        <v>2011</v>
      </c>
    </row>
    <row r="12014" spans="1:4" x14ac:dyDescent="0.3">
      <c r="A12014" s="18" t="s">
        <v>238</v>
      </c>
      <c r="B12014" s="27">
        <v>30</v>
      </c>
      <c r="C12014" t="s">
        <v>1961</v>
      </c>
      <c r="D12014">
        <v>2011</v>
      </c>
    </row>
    <row r="12015" spans="1:4" x14ac:dyDescent="0.3">
      <c r="A12015" s="18" t="s">
        <v>238</v>
      </c>
      <c r="B12015" s="27">
        <v>30</v>
      </c>
      <c r="C12015" t="s">
        <v>1961</v>
      </c>
      <c r="D12015">
        <v>2011</v>
      </c>
    </row>
    <row r="12016" spans="1:4" x14ac:dyDescent="0.3">
      <c r="A12016" s="18" t="s">
        <v>238</v>
      </c>
      <c r="B12016" s="27">
        <v>30</v>
      </c>
      <c r="C12016" t="s">
        <v>1961</v>
      </c>
      <c r="D12016">
        <v>2011</v>
      </c>
    </row>
    <row r="12017" spans="1:4" x14ac:dyDescent="0.3">
      <c r="A12017" s="18" t="s">
        <v>238</v>
      </c>
      <c r="B12017" s="27">
        <v>30</v>
      </c>
      <c r="C12017" t="s">
        <v>1961</v>
      </c>
      <c r="D12017">
        <v>2011</v>
      </c>
    </row>
    <row r="12018" spans="1:4" x14ac:dyDescent="0.3">
      <c r="A12018" s="18" t="s">
        <v>238</v>
      </c>
      <c r="B12018" s="27">
        <v>30</v>
      </c>
      <c r="C12018" t="s">
        <v>1961</v>
      </c>
      <c r="D12018">
        <v>2011</v>
      </c>
    </row>
    <row r="12019" spans="1:4" x14ac:dyDescent="0.3">
      <c r="A12019" s="18" t="s">
        <v>239</v>
      </c>
      <c r="B12019" s="27">
        <v>8</v>
      </c>
      <c r="C12019" t="s">
        <v>1966</v>
      </c>
      <c r="D12019">
        <v>2011</v>
      </c>
    </row>
    <row r="12020" spans="1:4" x14ac:dyDescent="0.3">
      <c r="A12020" s="18" t="s">
        <v>239</v>
      </c>
      <c r="B12020" s="27">
        <v>8</v>
      </c>
      <c r="C12020" t="s">
        <v>1966</v>
      </c>
      <c r="D12020">
        <v>2011</v>
      </c>
    </row>
    <row r="12021" spans="1:4" x14ac:dyDescent="0.3">
      <c r="A12021" s="18" t="s">
        <v>239</v>
      </c>
      <c r="B12021" s="27">
        <v>8</v>
      </c>
      <c r="C12021" t="s">
        <v>1966</v>
      </c>
      <c r="D12021">
        <v>2011</v>
      </c>
    </row>
    <row r="12022" spans="1:4" x14ac:dyDescent="0.3">
      <c r="A12022" s="18" t="s">
        <v>240</v>
      </c>
      <c r="B12022" s="27">
        <v>21</v>
      </c>
      <c r="C12022" t="s">
        <v>1966</v>
      </c>
      <c r="D12022">
        <v>2011</v>
      </c>
    </row>
    <row r="12023" spans="1:4" x14ac:dyDescent="0.3">
      <c r="A12023" s="18" t="s">
        <v>240</v>
      </c>
      <c r="B12023" s="27">
        <v>21</v>
      </c>
      <c r="C12023" t="s">
        <v>1966</v>
      </c>
      <c r="D12023">
        <v>2011</v>
      </c>
    </row>
    <row r="12024" spans="1:4" x14ac:dyDescent="0.3">
      <c r="A12024" s="18" t="s">
        <v>240</v>
      </c>
      <c r="B12024" s="27">
        <v>21</v>
      </c>
      <c r="C12024" t="s">
        <v>1966</v>
      </c>
      <c r="D12024">
        <v>2011</v>
      </c>
    </row>
    <row r="12025" spans="1:4" x14ac:dyDescent="0.3">
      <c r="A12025" s="18" t="s">
        <v>241</v>
      </c>
      <c r="B12025" s="27">
        <v>8</v>
      </c>
      <c r="C12025" t="s">
        <v>1962</v>
      </c>
      <c r="D12025">
        <v>2014</v>
      </c>
    </row>
    <row r="12026" spans="1:4" x14ac:dyDescent="0.3">
      <c r="A12026" s="18" t="s">
        <v>242</v>
      </c>
      <c r="B12026" s="27">
        <v>16</v>
      </c>
      <c r="C12026" t="s">
        <v>1971</v>
      </c>
      <c r="D12026">
        <v>2013</v>
      </c>
    </row>
    <row r="12027" spans="1:4" x14ac:dyDescent="0.3">
      <c r="A12027" s="18" t="s">
        <v>243</v>
      </c>
      <c r="B12027" s="27">
        <v>13</v>
      </c>
      <c r="C12027" t="s">
        <v>1962</v>
      </c>
      <c r="D12027">
        <v>2014</v>
      </c>
    </row>
    <row r="12028" spans="1:4" x14ac:dyDescent="0.3">
      <c r="A12028" s="18" t="s">
        <v>244</v>
      </c>
      <c r="B12028" s="27">
        <v>12</v>
      </c>
      <c r="C12028" t="s">
        <v>1971</v>
      </c>
      <c r="D12028">
        <v>2013</v>
      </c>
    </row>
    <row r="12029" spans="1:4" x14ac:dyDescent="0.3">
      <c r="A12029" s="18" t="s">
        <v>245</v>
      </c>
      <c r="B12029" s="27">
        <v>15</v>
      </c>
      <c r="C12029" t="s">
        <v>1962</v>
      </c>
      <c r="D12029">
        <v>2014</v>
      </c>
    </row>
    <row r="12030" spans="1:4" x14ac:dyDescent="0.3">
      <c r="A12030" s="18" t="s">
        <v>246</v>
      </c>
      <c r="B12030" s="27">
        <v>6</v>
      </c>
      <c r="C12030" t="s">
        <v>1962</v>
      </c>
      <c r="D12030">
        <v>2014</v>
      </c>
    </row>
    <row r="12031" spans="1:4" x14ac:dyDescent="0.3">
      <c r="A12031" s="18" t="s">
        <v>247</v>
      </c>
      <c r="B12031" s="27">
        <v>7</v>
      </c>
      <c r="C12031" t="s">
        <v>1962</v>
      </c>
      <c r="D12031">
        <v>2014</v>
      </c>
    </row>
    <row r="12032" spans="1:4" x14ac:dyDescent="0.3">
      <c r="A12032" s="18" t="s">
        <v>248</v>
      </c>
      <c r="B12032" s="27">
        <v>14</v>
      </c>
      <c r="C12032" t="s">
        <v>1962</v>
      </c>
      <c r="D12032">
        <v>2014</v>
      </c>
    </row>
    <row r="12033" spans="1:4" x14ac:dyDescent="0.3">
      <c r="A12033" s="18" t="s">
        <v>247</v>
      </c>
      <c r="B12033" s="27">
        <v>7</v>
      </c>
      <c r="C12033" t="s">
        <v>1962</v>
      </c>
      <c r="D12033">
        <v>2014</v>
      </c>
    </row>
    <row r="12034" spans="1:4" x14ac:dyDescent="0.3">
      <c r="A12034" s="18" t="s">
        <v>249</v>
      </c>
      <c r="B12034" s="27">
        <v>3</v>
      </c>
      <c r="C12034" t="s">
        <v>1962</v>
      </c>
      <c r="D12034">
        <v>2014</v>
      </c>
    </row>
    <row r="12035" spans="1:4" x14ac:dyDescent="0.3">
      <c r="A12035" s="18" t="s">
        <v>250</v>
      </c>
      <c r="B12035" s="27">
        <v>9</v>
      </c>
      <c r="C12035" t="s">
        <v>1962</v>
      </c>
      <c r="D12035">
        <v>2014</v>
      </c>
    </row>
    <row r="12036" spans="1:4" x14ac:dyDescent="0.3">
      <c r="A12036" s="18" t="s">
        <v>251</v>
      </c>
      <c r="B12036" s="27">
        <v>16</v>
      </c>
      <c r="C12036" t="s">
        <v>1962</v>
      </c>
      <c r="D12036">
        <v>2014</v>
      </c>
    </row>
    <row r="12037" spans="1:4" x14ac:dyDescent="0.3">
      <c r="A12037" s="18" t="s">
        <v>241</v>
      </c>
      <c r="B12037" s="27">
        <v>8</v>
      </c>
      <c r="C12037" t="s">
        <v>1962</v>
      </c>
      <c r="D12037">
        <v>2014</v>
      </c>
    </row>
    <row r="12038" spans="1:4" x14ac:dyDescent="0.3">
      <c r="A12038" s="18" t="s">
        <v>241</v>
      </c>
      <c r="B12038" s="27">
        <v>8</v>
      </c>
      <c r="C12038" t="s">
        <v>1962</v>
      </c>
      <c r="D12038">
        <v>2014</v>
      </c>
    </row>
    <row r="12039" spans="1:4" x14ac:dyDescent="0.3">
      <c r="A12039" s="18" t="s">
        <v>252</v>
      </c>
      <c r="B12039" s="27">
        <v>26</v>
      </c>
      <c r="C12039" t="s">
        <v>1971</v>
      </c>
      <c r="D12039">
        <v>2013</v>
      </c>
    </row>
    <row r="12040" spans="1:4" x14ac:dyDescent="0.3">
      <c r="A12040" s="18" t="s">
        <v>247</v>
      </c>
      <c r="B12040" s="27">
        <v>7</v>
      </c>
      <c r="C12040" t="s">
        <v>1962</v>
      </c>
      <c r="D12040">
        <v>2014</v>
      </c>
    </row>
    <row r="12041" spans="1:4" x14ac:dyDescent="0.3">
      <c r="A12041" s="18" t="s">
        <v>253</v>
      </c>
      <c r="B12041" s="27">
        <v>11</v>
      </c>
      <c r="C12041" t="s">
        <v>1962</v>
      </c>
      <c r="D12041">
        <v>2014</v>
      </c>
    </row>
    <row r="12042" spans="1:4" x14ac:dyDescent="0.3">
      <c r="A12042" s="18" t="s">
        <v>250</v>
      </c>
      <c r="B12042" s="27">
        <v>9</v>
      </c>
      <c r="C12042" t="s">
        <v>1962</v>
      </c>
      <c r="D12042">
        <v>2014</v>
      </c>
    </row>
    <row r="12043" spans="1:4" x14ac:dyDescent="0.3">
      <c r="A12043" s="18" t="s">
        <v>248</v>
      </c>
      <c r="B12043" s="27">
        <v>14</v>
      </c>
      <c r="C12043" t="s">
        <v>1962</v>
      </c>
      <c r="D12043">
        <v>2014</v>
      </c>
    </row>
    <row r="12044" spans="1:4" x14ac:dyDescent="0.3">
      <c r="A12044" s="18" t="s">
        <v>250</v>
      </c>
      <c r="B12044" s="27">
        <v>9</v>
      </c>
      <c r="C12044" t="s">
        <v>1962</v>
      </c>
      <c r="D12044">
        <v>2014</v>
      </c>
    </row>
    <row r="12045" spans="1:4" x14ac:dyDescent="0.3">
      <c r="A12045" s="18" t="s">
        <v>113</v>
      </c>
      <c r="B12045" s="27">
        <v>28</v>
      </c>
      <c r="C12045" t="s">
        <v>1962</v>
      </c>
      <c r="D12045">
        <v>2016</v>
      </c>
    </row>
    <row r="12046" spans="1:4" x14ac:dyDescent="0.3">
      <c r="A12046" s="18" t="s">
        <v>99</v>
      </c>
      <c r="B12046" s="27">
        <v>19</v>
      </c>
      <c r="C12046" t="s">
        <v>1963</v>
      </c>
      <c r="D12046">
        <v>2016</v>
      </c>
    </row>
    <row r="12047" spans="1:4" x14ac:dyDescent="0.3">
      <c r="A12047" s="18" t="s">
        <v>123</v>
      </c>
      <c r="B12047" s="27">
        <v>5</v>
      </c>
      <c r="C12047" t="s">
        <v>1963</v>
      </c>
      <c r="D12047">
        <v>2016</v>
      </c>
    </row>
    <row r="12048" spans="1:4" x14ac:dyDescent="0.3">
      <c r="A12048" s="18" t="s">
        <v>124</v>
      </c>
      <c r="B12048" s="27">
        <v>1</v>
      </c>
      <c r="C12048" t="s">
        <v>1963</v>
      </c>
      <c r="D12048">
        <v>2016</v>
      </c>
    </row>
    <row r="12049" spans="1:4" x14ac:dyDescent="0.3">
      <c r="A12049" s="18" t="s">
        <v>123</v>
      </c>
      <c r="B12049" s="27">
        <v>5</v>
      </c>
      <c r="C12049" t="s">
        <v>1963</v>
      </c>
      <c r="D12049">
        <v>2016</v>
      </c>
    </row>
    <row r="12050" spans="1:4" x14ac:dyDescent="0.3">
      <c r="A12050" s="18" t="s">
        <v>92</v>
      </c>
      <c r="B12050" s="27">
        <v>18</v>
      </c>
      <c r="C12050" t="s">
        <v>1963</v>
      </c>
      <c r="D12050">
        <v>2016</v>
      </c>
    </row>
    <row r="12051" spans="1:4" x14ac:dyDescent="0.3">
      <c r="A12051" s="18" t="s">
        <v>116</v>
      </c>
      <c r="B12051" s="27">
        <v>10</v>
      </c>
      <c r="C12051" t="s">
        <v>1963</v>
      </c>
      <c r="D12051">
        <v>2016</v>
      </c>
    </row>
    <row r="12052" spans="1:4" x14ac:dyDescent="0.3">
      <c r="A12052" s="18" t="s">
        <v>116</v>
      </c>
      <c r="B12052" s="27">
        <v>10</v>
      </c>
      <c r="C12052" t="s">
        <v>1963</v>
      </c>
      <c r="D12052">
        <v>2016</v>
      </c>
    </row>
    <row r="12053" spans="1:4" x14ac:dyDescent="0.3">
      <c r="A12053" s="18" t="s">
        <v>213</v>
      </c>
      <c r="B12053" s="27">
        <v>29</v>
      </c>
      <c r="C12053" t="s">
        <v>1961</v>
      </c>
      <c r="D12053">
        <v>2011</v>
      </c>
    </row>
    <row r="12054" spans="1:4" x14ac:dyDescent="0.3">
      <c r="A12054" s="18" t="s">
        <v>213</v>
      </c>
      <c r="B12054" s="27">
        <v>29</v>
      </c>
      <c r="C12054" t="s">
        <v>1961</v>
      </c>
      <c r="D12054">
        <v>2011</v>
      </c>
    </row>
    <row r="12055" spans="1:4" x14ac:dyDescent="0.3">
      <c r="A12055" s="18" t="s">
        <v>213</v>
      </c>
      <c r="B12055" s="27">
        <v>29</v>
      </c>
      <c r="C12055" t="s">
        <v>1961</v>
      </c>
      <c r="D12055">
        <v>2011</v>
      </c>
    </row>
    <row r="12056" spans="1:4" x14ac:dyDescent="0.3">
      <c r="A12056" s="18" t="s">
        <v>124</v>
      </c>
      <c r="B12056" s="27">
        <v>1</v>
      </c>
      <c r="C12056" t="s">
        <v>1963</v>
      </c>
      <c r="D12056">
        <v>2016</v>
      </c>
    </row>
    <row r="12057" spans="1:4" x14ac:dyDescent="0.3">
      <c r="A12057" s="18" t="s">
        <v>90</v>
      </c>
      <c r="B12057" s="27">
        <v>9</v>
      </c>
      <c r="C12057" t="s">
        <v>1963</v>
      </c>
      <c r="D12057">
        <v>2016</v>
      </c>
    </row>
    <row r="12058" spans="1:4" x14ac:dyDescent="0.3">
      <c r="A12058" s="18" t="s">
        <v>90</v>
      </c>
      <c r="B12058" s="27">
        <v>9</v>
      </c>
      <c r="C12058" t="s">
        <v>1963</v>
      </c>
      <c r="D12058">
        <v>2016</v>
      </c>
    </row>
    <row r="12059" spans="1:4" x14ac:dyDescent="0.3">
      <c r="A12059" s="18" t="s">
        <v>90</v>
      </c>
      <c r="B12059" s="27">
        <v>9</v>
      </c>
      <c r="C12059" t="s">
        <v>1963</v>
      </c>
      <c r="D12059">
        <v>2016</v>
      </c>
    </row>
    <row r="12060" spans="1:4" x14ac:dyDescent="0.3">
      <c r="A12060" s="18" t="s">
        <v>254</v>
      </c>
      <c r="B12060" s="27">
        <v>13</v>
      </c>
      <c r="C12060" t="s">
        <v>1966</v>
      </c>
      <c r="D12060">
        <v>2011</v>
      </c>
    </row>
    <row r="12061" spans="1:4" x14ac:dyDescent="0.3">
      <c r="A12061" s="18" t="s">
        <v>254</v>
      </c>
      <c r="B12061" s="27">
        <v>13</v>
      </c>
      <c r="C12061" t="s">
        <v>1966</v>
      </c>
      <c r="D12061">
        <v>2011</v>
      </c>
    </row>
    <row r="12062" spans="1:4" x14ac:dyDescent="0.3">
      <c r="A12062" s="18" t="s">
        <v>254</v>
      </c>
      <c r="B12062" s="27">
        <v>13</v>
      </c>
      <c r="C12062" t="s">
        <v>1966</v>
      </c>
      <c r="D12062">
        <v>2011</v>
      </c>
    </row>
    <row r="12063" spans="1:4" x14ac:dyDescent="0.3">
      <c r="A12063" s="18" t="s">
        <v>126</v>
      </c>
      <c r="B12063" s="27">
        <v>2</v>
      </c>
      <c r="C12063" t="s">
        <v>1963</v>
      </c>
      <c r="D12063">
        <v>2016</v>
      </c>
    </row>
    <row r="12064" spans="1:4" x14ac:dyDescent="0.3">
      <c r="A12064" s="18" t="s">
        <v>91</v>
      </c>
      <c r="B12064" s="27">
        <v>15</v>
      </c>
      <c r="C12064" t="s">
        <v>1963</v>
      </c>
      <c r="D12064">
        <v>2016</v>
      </c>
    </row>
    <row r="12065" spans="1:4" x14ac:dyDescent="0.3">
      <c r="A12065" s="18" t="s">
        <v>123</v>
      </c>
      <c r="B12065" s="27">
        <v>5</v>
      </c>
      <c r="C12065" t="s">
        <v>1963</v>
      </c>
      <c r="D12065">
        <v>2016</v>
      </c>
    </row>
    <row r="12066" spans="1:4" x14ac:dyDescent="0.3">
      <c r="A12066" s="18" t="s">
        <v>95</v>
      </c>
      <c r="B12066" s="27">
        <v>11</v>
      </c>
      <c r="C12066" t="s">
        <v>1963</v>
      </c>
      <c r="D12066">
        <v>2016</v>
      </c>
    </row>
    <row r="12067" spans="1:4" x14ac:dyDescent="0.3">
      <c r="A12067" s="18" t="s">
        <v>123</v>
      </c>
      <c r="B12067" s="27">
        <v>5</v>
      </c>
      <c r="C12067" t="s">
        <v>1963</v>
      </c>
      <c r="D12067">
        <v>2016</v>
      </c>
    </row>
    <row r="12068" spans="1:4" x14ac:dyDescent="0.3">
      <c r="A12068" s="18" t="s">
        <v>98</v>
      </c>
      <c r="B12068" s="27">
        <v>17</v>
      </c>
      <c r="C12068" t="s">
        <v>1963</v>
      </c>
      <c r="D12068">
        <v>2016</v>
      </c>
    </row>
    <row r="12069" spans="1:4" x14ac:dyDescent="0.3">
      <c r="A12069" s="18" t="s">
        <v>91</v>
      </c>
      <c r="B12069" s="27">
        <v>15</v>
      </c>
      <c r="C12069" t="s">
        <v>1963</v>
      </c>
      <c r="D12069">
        <v>2016</v>
      </c>
    </row>
    <row r="12070" spans="1:4" x14ac:dyDescent="0.3">
      <c r="A12070" s="18" t="s">
        <v>91</v>
      </c>
      <c r="B12070" s="27">
        <v>15</v>
      </c>
      <c r="C12070" t="s">
        <v>1963</v>
      </c>
      <c r="D12070">
        <v>2016</v>
      </c>
    </row>
    <row r="12071" spans="1:4" x14ac:dyDescent="0.3">
      <c r="A12071" s="18" t="s">
        <v>91</v>
      </c>
      <c r="B12071" s="27">
        <v>15</v>
      </c>
      <c r="C12071" t="s">
        <v>1963</v>
      </c>
      <c r="D12071">
        <v>2016</v>
      </c>
    </row>
    <row r="12072" spans="1:4" x14ac:dyDescent="0.3">
      <c r="A12072" s="18" t="s">
        <v>148</v>
      </c>
      <c r="B12072" s="27">
        <v>20</v>
      </c>
      <c r="C12072" t="s">
        <v>1962</v>
      </c>
      <c r="D12072">
        <v>2016</v>
      </c>
    </row>
    <row r="12073" spans="1:4" x14ac:dyDescent="0.3">
      <c r="A12073" s="18" t="s">
        <v>110</v>
      </c>
      <c r="B12073" s="27">
        <v>22</v>
      </c>
      <c r="C12073" t="s">
        <v>1962</v>
      </c>
      <c r="D12073">
        <v>2016</v>
      </c>
    </row>
    <row r="12074" spans="1:4" x14ac:dyDescent="0.3">
      <c r="A12074" s="18" t="s">
        <v>124</v>
      </c>
      <c r="B12074" s="27">
        <v>1</v>
      </c>
      <c r="C12074" t="s">
        <v>1963</v>
      </c>
      <c r="D12074">
        <v>2016</v>
      </c>
    </row>
    <row r="12075" spans="1:4" x14ac:dyDescent="0.3">
      <c r="A12075" s="18" t="s">
        <v>124</v>
      </c>
      <c r="B12075" s="27">
        <v>1</v>
      </c>
      <c r="C12075" t="s">
        <v>1963</v>
      </c>
      <c r="D12075">
        <v>2016</v>
      </c>
    </row>
    <row r="12076" spans="1:4" x14ac:dyDescent="0.3">
      <c r="A12076" s="18" t="s">
        <v>255</v>
      </c>
      <c r="B12076" s="27">
        <v>22</v>
      </c>
      <c r="C12076" t="s">
        <v>1971</v>
      </c>
      <c r="D12076">
        <v>2011</v>
      </c>
    </row>
    <row r="12077" spans="1:4" x14ac:dyDescent="0.3">
      <c r="A12077" s="18" t="s">
        <v>255</v>
      </c>
      <c r="B12077" s="27">
        <v>22</v>
      </c>
      <c r="C12077" t="s">
        <v>1971</v>
      </c>
      <c r="D12077">
        <v>2011</v>
      </c>
    </row>
    <row r="12078" spans="1:4" x14ac:dyDescent="0.3">
      <c r="A12078" s="18" t="s">
        <v>255</v>
      </c>
      <c r="B12078" s="27">
        <v>22</v>
      </c>
      <c r="C12078" t="s">
        <v>1971</v>
      </c>
      <c r="D12078">
        <v>2011</v>
      </c>
    </row>
    <row r="12079" spans="1:4" x14ac:dyDescent="0.3">
      <c r="A12079" s="18" t="s">
        <v>255</v>
      </c>
      <c r="B12079" s="27">
        <v>22</v>
      </c>
      <c r="C12079" t="s">
        <v>1971</v>
      </c>
      <c r="D12079">
        <v>2011</v>
      </c>
    </row>
    <row r="12080" spans="1:4" x14ac:dyDescent="0.3">
      <c r="A12080" s="18" t="s">
        <v>255</v>
      </c>
      <c r="B12080" s="27">
        <v>22</v>
      </c>
      <c r="C12080" t="s">
        <v>1971</v>
      </c>
      <c r="D12080">
        <v>2011</v>
      </c>
    </row>
    <row r="12081" spans="1:4" x14ac:dyDescent="0.3">
      <c r="A12081" s="18" t="s">
        <v>255</v>
      </c>
      <c r="B12081" s="27">
        <v>22</v>
      </c>
      <c r="C12081" t="s">
        <v>1971</v>
      </c>
      <c r="D12081">
        <v>2011</v>
      </c>
    </row>
    <row r="12082" spans="1:4" x14ac:dyDescent="0.3">
      <c r="A12082" s="18" t="s">
        <v>148</v>
      </c>
      <c r="B12082" s="27">
        <v>20</v>
      </c>
      <c r="C12082" t="s">
        <v>1962</v>
      </c>
      <c r="D12082">
        <v>2016</v>
      </c>
    </row>
    <row r="12083" spans="1:4" x14ac:dyDescent="0.3">
      <c r="A12083" s="18" t="s">
        <v>138</v>
      </c>
      <c r="B12083" s="27">
        <v>27</v>
      </c>
      <c r="C12083" t="s">
        <v>1962</v>
      </c>
      <c r="D12083">
        <v>2016</v>
      </c>
    </row>
    <row r="12084" spans="1:4" x14ac:dyDescent="0.3">
      <c r="A12084" s="18" t="s">
        <v>138</v>
      </c>
      <c r="B12084" s="27">
        <v>27</v>
      </c>
      <c r="C12084" t="s">
        <v>1962</v>
      </c>
      <c r="D12084">
        <v>2016</v>
      </c>
    </row>
    <row r="12085" spans="1:4" x14ac:dyDescent="0.3">
      <c r="A12085" s="18" t="s">
        <v>138</v>
      </c>
      <c r="B12085" s="27">
        <v>27</v>
      </c>
      <c r="C12085" t="s">
        <v>1962</v>
      </c>
      <c r="D12085">
        <v>2016</v>
      </c>
    </row>
    <row r="12086" spans="1:4" x14ac:dyDescent="0.3">
      <c r="A12086" s="18" t="s">
        <v>138</v>
      </c>
      <c r="B12086" s="27">
        <v>27</v>
      </c>
      <c r="C12086" t="s">
        <v>1962</v>
      </c>
      <c r="D12086">
        <v>2016</v>
      </c>
    </row>
    <row r="12087" spans="1:4" x14ac:dyDescent="0.3">
      <c r="A12087" s="18" t="s">
        <v>124</v>
      </c>
      <c r="B12087" s="27">
        <v>1</v>
      </c>
      <c r="C12087" t="s">
        <v>1963</v>
      </c>
      <c r="D12087">
        <v>2016</v>
      </c>
    </row>
    <row r="12088" spans="1:4" x14ac:dyDescent="0.3">
      <c r="A12088" s="18" t="s">
        <v>124</v>
      </c>
      <c r="B12088" s="27">
        <v>1</v>
      </c>
      <c r="C12088" t="s">
        <v>1963</v>
      </c>
      <c r="D12088">
        <v>2016</v>
      </c>
    </row>
    <row r="12089" spans="1:4" x14ac:dyDescent="0.3">
      <c r="A12089" s="18" t="s">
        <v>126</v>
      </c>
      <c r="B12089" s="27">
        <v>2</v>
      </c>
      <c r="C12089" t="s">
        <v>1963</v>
      </c>
      <c r="D12089">
        <v>2016</v>
      </c>
    </row>
    <row r="12090" spans="1:4" x14ac:dyDescent="0.3">
      <c r="A12090" s="18" t="s">
        <v>148</v>
      </c>
      <c r="B12090" s="27">
        <v>20</v>
      </c>
      <c r="C12090" t="s">
        <v>1962</v>
      </c>
      <c r="D12090">
        <v>2016</v>
      </c>
    </row>
    <row r="12091" spans="1:4" x14ac:dyDescent="0.3">
      <c r="A12091" s="18" t="s">
        <v>132</v>
      </c>
      <c r="B12091" s="27">
        <v>18</v>
      </c>
      <c r="C12091" t="s">
        <v>1962</v>
      </c>
      <c r="D12091">
        <v>2016</v>
      </c>
    </row>
    <row r="12092" spans="1:4" x14ac:dyDescent="0.3">
      <c r="A12092" s="18" t="s">
        <v>128</v>
      </c>
      <c r="B12092" s="27">
        <v>31</v>
      </c>
      <c r="C12092" t="s">
        <v>1962</v>
      </c>
      <c r="D12092">
        <v>2016</v>
      </c>
    </row>
    <row r="12093" spans="1:4" x14ac:dyDescent="0.3">
      <c r="A12093" s="18" t="s">
        <v>127</v>
      </c>
      <c r="B12093" s="27">
        <v>4</v>
      </c>
      <c r="C12093" t="s">
        <v>1963</v>
      </c>
      <c r="D12093">
        <v>2016</v>
      </c>
    </row>
    <row r="12094" spans="1:4" x14ac:dyDescent="0.3">
      <c r="A12094" s="18" t="s">
        <v>125</v>
      </c>
      <c r="B12094" s="27">
        <v>8</v>
      </c>
      <c r="C12094" t="s">
        <v>1963</v>
      </c>
      <c r="D12094">
        <v>2016</v>
      </c>
    </row>
    <row r="12095" spans="1:4" x14ac:dyDescent="0.3">
      <c r="A12095" s="18" t="s">
        <v>125</v>
      </c>
      <c r="B12095" s="27">
        <v>8</v>
      </c>
      <c r="C12095" t="s">
        <v>1963</v>
      </c>
      <c r="D12095">
        <v>2016</v>
      </c>
    </row>
    <row r="12096" spans="1:4" x14ac:dyDescent="0.3">
      <c r="A12096" s="18" t="s">
        <v>125</v>
      </c>
      <c r="B12096" s="27">
        <v>8</v>
      </c>
      <c r="C12096" t="s">
        <v>1963</v>
      </c>
      <c r="D12096">
        <v>2016</v>
      </c>
    </row>
    <row r="12097" spans="1:4" x14ac:dyDescent="0.3">
      <c r="A12097" s="18" t="s">
        <v>125</v>
      </c>
      <c r="B12097" s="27">
        <v>8</v>
      </c>
      <c r="C12097" t="s">
        <v>1963</v>
      </c>
      <c r="D12097">
        <v>2016</v>
      </c>
    </row>
    <row r="12098" spans="1:4" x14ac:dyDescent="0.3">
      <c r="A12098" s="18" t="s">
        <v>125</v>
      </c>
      <c r="B12098" s="27">
        <v>8</v>
      </c>
      <c r="C12098" t="s">
        <v>1963</v>
      </c>
      <c r="D12098">
        <v>2016</v>
      </c>
    </row>
    <row r="12099" spans="1:4" x14ac:dyDescent="0.3">
      <c r="A12099" s="18" t="s">
        <v>125</v>
      </c>
      <c r="B12099" s="27">
        <v>8</v>
      </c>
      <c r="C12099" t="s">
        <v>1963</v>
      </c>
      <c r="D12099">
        <v>2016</v>
      </c>
    </row>
    <row r="12100" spans="1:4" x14ac:dyDescent="0.3">
      <c r="A12100" s="18" t="s">
        <v>113</v>
      </c>
      <c r="B12100" s="27">
        <v>28</v>
      </c>
      <c r="C12100" t="s">
        <v>1962</v>
      </c>
      <c r="D12100">
        <v>2016</v>
      </c>
    </row>
    <row r="12101" spans="1:4" x14ac:dyDescent="0.3">
      <c r="A12101" s="18" t="s">
        <v>148</v>
      </c>
      <c r="B12101" s="27">
        <v>20</v>
      </c>
      <c r="C12101" t="s">
        <v>1962</v>
      </c>
      <c r="D12101">
        <v>2016</v>
      </c>
    </row>
    <row r="12102" spans="1:4" x14ac:dyDescent="0.3">
      <c r="A12102" s="18" t="s">
        <v>148</v>
      </c>
      <c r="B12102" s="27">
        <v>20</v>
      </c>
      <c r="C12102" t="s">
        <v>1962</v>
      </c>
      <c r="D12102">
        <v>2016</v>
      </c>
    </row>
    <row r="12103" spans="1:4" x14ac:dyDescent="0.3">
      <c r="A12103" s="18" t="s">
        <v>115</v>
      </c>
      <c r="B12103" s="27">
        <v>19</v>
      </c>
      <c r="C12103" t="s">
        <v>1962</v>
      </c>
      <c r="D12103">
        <v>2016</v>
      </c>
    </row>
    <row r="12104" spans="1:4" x14ac:dyDescent="0.3">
      <c r="A12104" s="18" t="s">
        <v>123</v>
      </c>
      <c r="B12104" s="27">
        <v>5</v>
      </c>
      <c r="C12104" t="s">
        <v>1963</v>
      </c>
      <c r="D12104">
        <v>2016</v>
      </c>
    </row>
    <row r="12105" spans="1:4" x14ac:dyDescent="0.3">
      <c r="A12105" s="18" t="s">
        <v>123</v>
      </c>
      <c r="B12105" s="27">
        <v>5</v>
      </c>
      <c r="C12105" t="s">
        <v>1963</v>
      </c>
      <c r="D12105">
        <v>2016</v>
      </c>
    </row>
    <row r="12106" spans="1:4" x14ac:dyDescent="0.3">
      <c r="A12106" s="18" t="s">
        <v>131</v>
      </c>
      <c r="B12106" s="27">
        <v>15</v>
      </c>
      <c r="C12106" t="s">
        <v>1962</v>
      </c>
      <c r="D12106">
        <v>2016</v>
      </c>
    </row>
    <row r="12107" spans="1:4" x14ac:dyDescent="0.3">
      <c r="A12107" s="18" t="s">
        <v>148</v>
      </c>
      <c r="B12107" s="27">
        <v>20</v>
      </c>
      <c r="C12107" t="s">
        <v>1962</v>
      </c>
      <c r="D12107">
        <v>2016</v>
      </c>
    </row>
    <row r="12108" spans="1:4" x14ac:dyDescent="0.3">
      <c r="A12108" s="18" t="s">
        <v>125</v>
      </c>
      <c r="B12108" s="27">
        <v>8</v>
      </c>
      <c r="C12108" t="s">
        <v>1963</v>
      </c>
      <c r="D12108">
        <v>2016</v>
      </c>
    </row>
    <row r="12109" spans="1:4" x14ac:dyDescent="0.3">
      <c r="A12109" s="18" t="s">
        <v>125</v>
      </c>
      <c r="B12109" s="27">
        <v>8</v>
      </c>
      <c r="C12109" t="s">
        <v>1963</v>
      </c>
      <c r="D12109">
        <v>2016</v>
      </c>
    </row>
    <row r="12110" spans="1:4" x14ac:dyDescent="0.3">
      <c r="A12110" s="18" t="s">
        <v>125</v>
      </c>
      <c r="B12110" s="27">
        <v>8</v>
      </c>
      <c r="C12110" t="s">
        <v>1963</v>
      </c>
      <c r="D12110">
        <v>2016</v>
      </c>
    </row>
    <row r="12111" spans="1:4" x14ac:dyDescent="0.3">
      <c r="A12111" s="18" t="s">
        <v>125</v>
      </c>
      <c r="B12111" s="27">
        <v>8</v>
      </c>
      <c r="C12111" t="s">
        <v>1963</v>
      </c>
      <c r="D12111">
        <v>2016</v>
      </c>
    </row>
    <row r="12112" spans="1:4" x14ac:dyDescent="0.3">
      <c r="A12112" s="18" t="s">
        <v>125</v>
      </c>
      <c r="B12112" s="27">
        <v>8</v>
      </c>
      <c r="C12112" t="s">
        <v>1963</v>
      </c>
      <c r="D12112">
        <v>2016</v>
      </c>
    </row>
    <row r="12113" spans="1:4" x14ac:dyDescent="0.3">
      <c r="A12113" s="18" t="s">
        <v>125</v>
      </c>
      <c r="B12113" s="27">
        <v>8</v>
      </c>
      <c r="C12113" t="s">
        <v>1963</v>
      </c>
      <c r="D12113">
        <v>2016</v>
      </c>
    </row>
    <row r="12114" spans="1:4" x14ac:dyDescent="0.3">
      <c r="A12114" s="18" t="s">
        <v>91</v>
      </c>
      <c r="B12114" s="27">
        <v>15</v>
      </c>
      <c r="C12114" t="s">
        <v>1963</v>
      </c>
      <c r="D12114">
        <v>2016</v>
      </c>
    </row>
    <row r="12115" spans="1:4" x14ac:dyDescent="0.3">
      <c r="A12115" s="18" t="s">
        <v>105</v>
      </c>
      <c r="B12115" s="27">
        <v>1</v>
      </c>
      <c r="C12115" t="s">
        <v>1966</v>
      </c>
      <c r="D12115">
        <v>2014</v>
      </c>
    </row>
    <row r="12116" spans="1:4" x14ac:dyDescent="0.3">
      <c r="A12116" s="18" t="s">
        <v>105</v>
      </c>
      <c r="B12116" s="27">
        <v>1</v>
      </c>
      <c r="C12116" t="s">
        <v>1966</v>
      </c>
      <c r="D12116">
        <v>2014</v>
      </c>
    </row>
    <row r="12117" spans="1:4" x14ac:dyDescent="0.3">
      <c r="A12117" s="18" t="s">
        <v>105</v>
      </c>
      <c r="B12117" s="27">
        <v>1</v>
      </c>
      <c r="C12117" t="s">
        <v>1966</v>
      </c>
      <c r="D12117">
        <v>2014</v>
      </c>
    </row>
    <row r="12118" spans="1:4" x14ac:dyDescent="0.3">
      <c r="A12118" s="18" t="s">
        <v>129</v>
      </c>
      <c r="B12118" s="27">
        <v>30</v>
      </c>
      <c r="C12118" t="s">
        <v>1962</v>
      </c>
      <c r="D12118">
        <v>2016</v>
      </c>
    </row>
    <row r="12119" spans="1:4" x14ac:dyDescent="0.3">
      <c r="A12119" s="18" t="s">
        <v>129</v>
      </c>
      <c r="B12119" s="27">
        <v>30</v>
      </c>
      <c r="C12119" t="s">
        <v>1962</v>
      </c>
      <c r="D12119">
        <v>2016</v>
      </c>
    </row>
    <row r="12120" spans="1:4" x14ac:dyDescent="0.3">
      <c r="A12120" s="18" t="s">
        <v>129</v>
      </c>
      <c r="B12120" s="27">
        <v>30</v>
      </c>
      <c r="C12120" t="s">
        <v>1962</v>
      </c>
      <c r="D12120">
        <v>2016</v>
      </c>
    </row>
    <row r="12121" spans="1:4" x14ac:dyDescent="0.3">
      <c r="A12121" s="18" t="s">
        <v>89</v>
      </c>
      <c r="B12121" s="27">
        <v>3</v>
      </c>
      <c r="C12121" t="s">
        <v>1963</v>
      </c>
      <c r="D12121">
        <v>2016</v>
      </c>
    </row>
    <row r="12122" spans="1:4" x14ac:dyDescent="0.3">
      <c r="A12122" s="18" t="s">
        <v>148</v>
      </c>
      <c r="B12122" s="27">
        <v>20</v>
      </c>
      <c r="C12122" t="s">
        <v>1962</v>
      </c>
      <c r="D12122">
        <v>2016</v>
      </c>
    </row>
    <row r="12123" spans="1:4" x14ac:dyDescent="0.3">
      <c r="A12123" s="18" t="s">
        <v>115</v>
      </c>
      <c r="B12123" s="27">
        <v>19</v>
      </c>
      <c r="C12123" t="s">
        <v>1962</v>
      </c>
      <c r="D12123">
        <v>2016</v>
      </c>
    </row>
    <row r="12124" spans="1:4" x14ac:dyDescent="0.3">
      <c r="A12124" s="18" t="s">
        <v>127</v>
      </c>
      <c r="B12124" s="27">
        <v>4</v>
      </c>
      <c r="C12124" t="s">
        <v>1963</v>
      </c>
      <c r="D12124">
        <v>2016</v>
      </c>
    </row>
    <row r="12125" spans="1:4" x14ac:dyDescent="0.3">
      <c r="A12125" s="18" t="s">
        <v>99</v>
      </c>
      <c r="B12125" s="27">
        <v>19</v>
      </c>
      <c r="C12125" t="s">
        <v>1963</v>
      </c>
      <c r="D12125">
        <v>2016</v>
      </c>
    </row>
    <row r="12126" spans="1:4" x14ac:dyDescent="0.3">
      <c r="A12126" s="18" t="s">
        <v>99</v>
      </c>
      <c r="B12126" s="27">
        <v>19</v>
      </c>
      <c r="C12126" t="s">
        <v>1963</v>
      </c>
      <c r="D12126">
        <v>2016</v>
      </c>
    </row>
    <row r="12127" spans="1:4" x14ac:dyDescent="0.3">
      <c r="A12127" s="18" t="s">
        <v>99</v>
      </c>
      <c r="B12127" s="27">
        <v>19</v>
      </c>
      <c r="C12127" t="s">
        <v>1963</v>
      </c>
      <c r="D12127">
        <v>2016</v>
      </c>
    </row>
    <row r="12128" spans="1:4" x14ac:dyDescent="0.3">
      <c r="A12128" s="18" t="s">
        <v>99</v>
      </c>
      <c r="B12128" s="27">
        <v>19</v>
      </c>
      <c r="C12128" t="s">
        <v>1963</v>
      </c>
      <c r="D12128">
        <v>2016</v>
      </c>
    </row>
    <row r="12129" spans="1:4" x14ac:dyDescent="0.3">
      <c r="A12129" s="18" t="s">
        <v>99</v>
      </c>
      <c r="B12129" s="27">
        <v>19</v>
      </c>
      <c r="C12129" t="s">
        <v>1963</v>
      </c>
      <c r="D12129">
        <v>2016</v>
      </c>
    </row>
    <row r="12130" spans="1:4" x14ac:dyDescent="0.3">
      <c r="A12130" s="18" t="s">
        <v>99</v>
      </c>
      <c r="B12130" s="27">
        <v>19</v>
      </c>
      <c r="C12130" t="s">
        <v>1963</v>
      </c>
      <c r="D12130">
        <v>2016</v>
      </c>
    </row>
    <row r="12131" spans="1:4" x14ac:dyDescent="0.3">
      <c r="A12131" s="18" t="s">
        <v>99</v>
      </c>
      <c r="B12131" s="27">
        <v>19</v>
      </c>
      <c r="C12131" t="s">
        <v>1963</v>
      </c>
      <c r="D12131">
        <v>2016</v>
      </c>
    </row>
    <row r="12132" spans="1:4" x14ac:dyDescent="0.3">
      <c r="A12132" s="18" t="s">
        <v>99</v>
      </c>
      <c r="B12132" s="27">
        <v>19</v>
      </c>
      <c r="C12132" t="s">
        <v>1963</v>
      </c>
      <c r="D12132">
        <v>2016</v>
      </c>
    </row>
    <row r="12133" spans="1:4" x14ac:dyDescent="0.3">
      <c r="A12133" s="18" t="s">
        <v>99</v>
      </c>
      <c r="B12133" s="27">
        <v>19</v>
      </c>
      <c r="C12133" t="s">
        <v>1963</v>
      </c>
      <c r="D12133">
        <v>2016</v>
      </c>
    </row>
    <row r="12134" spans="1:4" x14ac:dyDescent="0.3">
      <c r="A12134" s="18" t="s">
        <v>124</v>
      </c>
      <c r="B12134" s="27">
        <v>1</v>
      </c>
      <c r="C12134" t="s">
        <v>1963</v>
      </c>
      <c r="D12134">
        <v>2016</v>
      </c>
    </row>
    <row r="12135" spans="1:4" x14ac:dyDescent="0.3">
      <c r="A12135" s="18" t="s">
        <v>123</v>
      </c>
      <c r="B12135" s="27">
        <v>5</v>
      </c>
      <c r="C12135" t="s">
        <v>1963</v>
      </c>
      <c r="D12135">
        <v>2016</v>
      </c>
    </row>
    <row r="12136" spans="1:4" x14ac:dyDescent="0.3">
      <c r="A12136" s="18" t="s">
        <v>124</v>
      </c>
      <c r="B12136" s="27">
        <v>1</v>
      </c>
      <c r="C12136" t="s">
        <v>1963</v>
      </c>
      <c r="D12136">
        <v>2016</v>
      </c>
    </row>
    <row r="12137" spans="1:4" x14ac:dyDescent="0.3">
      <c r="A12137" s="18" t="s">
        <v>90</v>
      </c>
      <c r="B12137" s="27">
        <v>9</v>
      </c>
      <c r="C12137" t="s">
        <v>1963</v>
      </c>
      <c r="D12137">
        <v>2016</v>
      </c>
    </row>
    <row r="12138" spans="1:4" x14ac:dyDescent="0.3">
      <c r="A12138" s="18" t="s">
        <v>90</v>
      </c>
      <c r="B12138" s="27">
        <v>9</v>
      </c>
      <c r="C12138" t="s">
        <v>1963</v>
      </c>
      <c r="D12138">
        <v>2016</v>
      </c>
    </row>
    <row r="12139" spans="1:4" x14ac:dyDescent="0.3">
      <c r="A12139" s="18" t="s">
        <v>90</v>
      </c>
      <c r="B12139" s="27">
        <v>9</v>
      </c>
      <c r="C12139" t="s">
        <v>1963</v>
      </c>
      <c r="D12139">
        <v>2016</v>
      </c>
    </row>
    <row r="12140" spans="1:4" x14ac:dyDescent="0.3">
      <c r="A12140" s="18" t="s">
        <v>90</v>
      </c>
      <c r="B12140" s="27">
        <v>9</v>
      </c>
      <c r="C12140" t="s">
        <v>1963</v>
      </c>
      <c r="D12140">
        <v>2016</v>
      </c>
    </row>
    <row r="12141" spans="1:4" x14ac:dyDescent="0.3">
      <c r="A12141" s="18" t="s">
        <v>110</v>
      </c>
      <c r="B12141" s="27">
        <v>22</v>
      </c>
      <c r="C12141" t="s">
        <v>1962</v>
      </c>
      <c r="D12141">
        <v>2016</v>
      </c>
    </row>
    <row r="12142" spans="1:4" x14ac:dyDescent="0.3">
      <c r="A12142" s="18" t="s">
        <v>89</v>
      </c>
      <c r="B12142" s="27">
        <v>3</v>
      </c>
      <c r="C12142" t="s">
        <v>1963</v>
      </c>
      <c r="D12142">
        <v>2016</v>
      </c>
    </row>
    <row r="12143" spans="1:4" x14ac:dyDescent="0.3">
      <c r="A12143" s="18" t="s">
        <v>96</v>
      </c>
      <c r="B12143" s="27">
        <v>12</v>
      </c>
      <c r="C12143" t="s">
        <v>1963</v>
      </c>
      <c r="D12143">
        <v>2016</v>
      </c>
    </row>
    <row r="12144" spans="1:4" x14ac:dyDescent="0.3">
      <c r="A12144" s="18" t="s">
        <v>111</v>
      </c>
      <c r="B12144" s="27">
        <v>25</v>
      </c>
      <c r="C12144" t="s">
        <v>1962</v>
      </c>
      <c r="D12144">
        <v>2016</v>
      </c>
    </row>
    <row r="12145" spans="1:4" x14ac:dyDescent="0.3">
      <c r="A12145" s="18" t="s">
        <v>111</v>
      </c>
      <c r="B12145" s="27">
        <v>25</v>
      </c>
      <c r="C12145" t="s">
        <v>1962</v>
      </c>
      <c r="D12145">
        <v>2016</v>
      </c>
    </row>
    <row r="12146" spans="1:4" x14ac:dyDescent="0.3">
      <c r="A12146" s="18" t="s">
        <v>111</v>
      </c>
      <c r="B12146" s="27">
        <v>25</v>
      </c>
      <c r="C12146" t="s">
        <v>1962</v>
      </c>
      <c r="D12146">
        <v>2016</v>
      </c>
    </row>
    <row r="12147" spans="1:4" x14ac:dyDescent="0.3">
      <c r="A12147" s="18" t="s">
        <v>111</v>
      </c>
      <c r="B12147" s="27">
        <v>25</v>
      </c>
      <c r="C12147" t="s">
        <v>1962</v>
      </c>
      <c r="D12147">
        <v>2016</v>
      </c>
    </row>
    <row r="12148" spans="1:4" x14ac:dyDescent="0.3">
      <c r="A12148" s="18" t="s">
        <v>111</v>
      </c>
      <c r="B12148" s="27">
        <v>25</v>
      </c>
      <c r="C12148" t="s">
        <v>1962</v>
      </c>
      <c r="D12148">
        <v>2016</v>
      </c>
    </row>
    <row r="12149" spans="1:4" x14ac:dyDescent="0.3">
      <c r="A12149" s="18" t="s">
        <v>111</v>
      </c>
      <c r="B12149" s="27">
        <v>25</v>
      </c>
      <c r="C12149" t="s">
        <v>1962</v>
      </c>
      <c r="D12149">
        <v>2016</v>
      </c>
    </row>
    <row r="12150" spans="1:4" x14ac:dyDescent="0.3">
      <c r="A12150" s="18" t="s">
        <v>111</v>
      </c>
      <c r="B12150" s="27">
        <v>25</v>
      </c>
      <c r="C12150" t="s">
        <v>1962</v>
      </c>
      <c r="D12150">
        <v>2016</v>
      </c>
    </row>
    <row r="12151" spans="1:4" x14ac:dyDescent="0.3">
      <c r="A12151" s="18" t="s">
        <v>111</v>
      </c>
      <c r="B12151" s="27">
        <v>25</v>
      </c>
      <c r="C12151" t="s">
        <v>1962</v>
      </c>
      <c r="D12151">
        <v>2016</v>
      </c>
    </row>
    <row r="12152" spans="1:4" x14ac:dyDescent="0.3">
      <c r="A12152" s="18" t="s">
        <v>97</v>
      </c>
      <c r="B12152" s="27">
        <v>16</v>
      </c>
      <c r="C12152" t="s">
        <v>1963</v>
      </c>
      <c r="D12152">
        <v>2016</v>
      </c>
    </row>
    <row r="12153" spans="1:4" x14ac:dyDescent="0.3">
      <c r="A12153" s="18" t="s">
        <v>97</v>
      </c>
      <c r="B12153" s="27">
        <v>16</v>
      </c>
      <c r="C12153" t="s">
        <v>1963</v>
      </c>
      <c r="D12153">
        <v>2016</v>
      </c>
    </row>
    <row r="12154" spans="1:4" x14ac:dyDescent="0.3">
      <c r="A12154" s="18" t="s">
        <v>97</v>
      </c>
      <c r="B12154" s="27">
        <v>16</v>
      </c>
      <c r="C12154" t="s">
        <v>1963</v>
      </c>
      <c r="D12154">
        <v>2016</v>
      </c>
    </row>
    <row r="12155" spans="1:4" x14ac:dyDescent="0.3">
      <c r="A12155" s="18" t="s">
        <v>97</v>
      </c>
      <c r="B12155" s="27">
        <v>16</v>
      </c>
      <c r="C12155" t="s">
        <v>1963</v>
      </c>
      <c r="D12155">
        <v>2016</v>
      </c>
    </row>
    <row r="12156" spans="1:4" x14ac:dyDescent="0.3">
      <c r="A12156" s="18" t="s">
        <v>97</v>
      </c>
      <c r="B12156" s="27">
        <v>16</v>
      </c>
      <c r="C12156" t="s">
        <v>1963</v>
      </c>
      <c r="D12156">
        <v>2016</v>
      </c>
    </row>
    <row r="12157" spans="1:4" x14ac:dyDescent="0.3">
      <c r="A12157" s="18" t="s">
        <v>125</v>
      </c>
      <c r="B12157" s="27">
        <v>8</v>
      </c>
      <c r="C12157" t="s">
        <v>1963</v>
      </c>
      <c r="D12157">
        <v>2016</v>
      </c>
    </row>
    <row r="12158" spans="1:4" x14ac:dyDescent="0.3">
      <c r="A12158" s="18" t="s">
        <v>125</v>
      </c>
      <c r="B12158" s="27">
        <v>8</v>
      </c>
      <c r="C12158" t="s">
        <v>1963</v>
      </c>
      <c r="D12158">
        <v>2016</v>
      </c>
    </row>
    <row r="12159" spans="1:4" x14ac:dyDescent="0.3">
      <c r="A12159" s="18" t="s">
        <v>125</v>
      </c>
      <c r="B12159" s="27">
        <v>8</v>
      </c>
      <c r="C12159" t="s">
        <v>1963</v>
      </c>
      <c r="D12159">
        <v>2016</v>
      </c>
    </row>
    <row r="12160" spans="1:4" x14ac:dyDescent="0.3">
      <c r="A12160" s="18" t="s">
        <v>100</v>
      </c>
      <c r="B12160" s="27">
        <v>23</v>
      </c>
      <c r="C12160" t="s">
        <v>1963</v>
      </c>
      <c r="D12160">
        <v>2016</v>
      </c>
    </row>
    <row r="12161" spans="1:4" x14ac:dyDescent="0.3">
      <c r="A12161" s="18" t="s">
        <v>100</v>
      </c>
      <c r="B12161" s="27">
        <v>23</v>
      </c>
      <c r="C12161" t="s">
        <v>1963</v>
      </c>
      <c r="D12161">
        <v>2016</v>
      </c>
    </row>
    <row r="12162" spans="1:4" x14ac:dyDescent="0.3">
      <c r="A12162" s="18" t="s">
        <v>100</v>
      </c>
      <c r="B12162" s="27">
        <v>23</v>
      </c>
      <c r="C12162" t="s">
        <v>1963</v>
      </c>
      <c r="D12162">
        <v>2016</v>
      </c>
    </row>
    <row r="12163" spans="1:4" x14ac:dyDescent="0.3">
      <c r="A12163" s="18" t="s">
        <v>100</v>
      </c>
      <c r="B12163" s="27">
        <v>23</v>
      </c>
      <c r="C12163" t="s">
        <v>1963</v>
      </c>
      <c r="D12163">
        <v>2016</v>
      </c>
    </row>
    <row r="12164" spans="1:4" x14ac:dyDescent="0.3">
      <c r="A12164" s="18" t="s">
        <v>93</v>
      </c>
      <c r="B12164" s="27">
        <v>22</v>
      </c>
      <c r="C12164" t="s">
        <v>1963</v>
      </c>
      <c r="D12164">
        <v>2016</v>
      </c>
    </row>
    <row r="12165" spans="1:4" x14ac:dyDescent="0.3">
      <c r="A12165" s="18" t="s">
        <v>128</v>
      </c>
      <c r="B12165" s="27">
        <v>31</v>
      </c>
      <c r="C12165" t="s">
        <v>1962</v>
      </c>
      <c r="D12165">
        <v>2016</v>
      </c>
    </row>
    <row r="12166" spans="1:4" x14ac:dyDescent="0.3">
      <c r="A12166" s="18" t="s">
        <v>193</v>
      </c>
      <c r="B12166" s="27">
        <v>4</v>
      </c>
      <c r="C12166" t="s">
        <v>1962</v>
      </c>
      <c r="D12166">
        <v>2016</v>
      </c>
    </row>
    <row r="12167" spans="1:4" x14ac:dyDescent="0.3">
      <c r="A12167" s="18" t="s">
        <v>124</v>
      </c>
      <c r="B12167" s="27">
        <v>1</v>
      </c>
      <c r="C12167" t="s">
        <v>1963</v>
      </c>
      <c r="D12167">
        <v>2016</v>
      </c>
    </row>
    <row r="12168" spans="1:4" x14ac:dyDescent="0.3">
      <c r="A12168" s="18" t="s">
        <v>124</v>
      </c>
      <c r="B12168" s="27">
        <v>1</v>
      </c>
      <c r="C12168" t="s">
        <v>1963</v>
      </c>
      <c r="D12168">
        <v>2016</v>
      </c>
    </row>
    <row r="12169" spans="1:4" x14ac:dyDescent="0.3">
      <c r="A12169" s="18" t="s">
        <v>116</v>
      </c>
      <c r="B12169" s="27">
        <v>10</v>
      </c>
      <c r="C12169" t="s">
        <v>1963</v>
      </c>
      <c r="D12169">
        <v>2016</v>
      </c>
    </row>
    <row r="12170" spans="1:4" x14ac:dyDescent="0.3">
      <c r="A12170" s="18" t="s">
        <v>95</v>
      </c>
      <c r="B12170" s="27">
        <v>11</v>
      </c>
      <c r="C12170" t="s">
        <v>1963</v>
      </c>
      <c r="D12170">
        <v>2016</v>
      </c>
    </row>
    <row r="12171" spans="1:4" x14ac:dyDescent="0.3">
      <c r="A12171" s="18" t="s">
        <v>95</v>
      </c>
      <c r="B12171" s="27">
        <v>11</v>
      </c>
      <c r="C12171" t="s">
        <v>1963</v>
      </c>
      <c r="D12171">
        <v>2016</v>
      </c>
    </row>
    <row r="12172" spans="1:4" x14ac:dyDescent="0.3">
      <c r="A12172" s="18" t="s">
        <v>95</v>
      </c>
      <c r="B12172" s="27">
        <v>11</v>
      </c>
      <c r="C12172" t="s">
        <v>1963</v>
      </c>
      <c r="D12172">
        <v>2016</v>
      </c>
    </row>
    <row r="12173" spans="1:4" x14ac:dyDescent="0.3">
      <c r="A12173" s="18" t="s">
        <v>95</v>
      </c>
      <c r="B12173" s="27">
        <v>11</v>
      </c>
      <c r="C12173" t="s">
        <v>1963</v>
      </c>
      <c r="D12173">
        <v>2016</v>
      </c>
    </row>
    <row r="12174" spans="1:4" x14ac:dyDescent="0.3">
      <c r="A12174" s="18" t="s">
        <v>95</v>
      </c>
      <c r="B12174" s="27">
        <v>11</v>
      </c>
      <c r="C12174" t="s">
        <v>1963</v>
      </c>
      <c r="D12174">
        <v>2016</v>
      </c>
    </row>
    <row r="12175" spans="1:4" x14ac:dyDescent="0.3">
      <c r="A12175" s="18" t="s">
        <v>95</v>
      </c>
      <c r="B12175" s="27">
        <v>11</v>
      </c>
      <c r="C12175" t="s">
        <v>1963</v>
      </c>
      <c r="D12175">
        <v>2016</v>
      </c>
    </row>
    <row r="12176" spans="1:4" x14ac:dyDescent="0.3">
      <c r="A12176" s="18" t="s">
        <v>95</v>
      </c>
      <c r="B12176" s="27">
        <v>11</v>
      </c>
      <c r="C12176" t="s">
        <v>1963</v>
      </c>
      <c r="D12176">
        <v>2016</v>
      </c>
    </row>
    <row r="12177" spans="1:4" x14ac:dyDescent="0.3">
      <c r="A12177" s="18" t="s">
        <v>95</v>
      </c>
      <c r="B12177" s="27">
        <v>11</v>
      </c>
      <c r="C12177" t="s">
        <v>1963</v>
      </c>
      <c r="D12177">
        <v>2016</v>
      </c>
    </row>
    <row r="12178" spans="1:4" x14ac:dyDescent="0.3">
      <c r="A12178" s="18" t="s">
        <v>95</v>
      </c>
      <c r="B12178" s="27">
        <v>11</v>
      </c>
      <c r="C12178" t="s">
        <v>1963</v>
      </c>
      <c r="D12178">
        <v>2016</v>
      </c>
    </row>
    <row r="12179" spans="1:4" x14ac:dyDescent="0.3">
      <c r="A12179" s="18" t="s">
        <v>95</v>
      </c>
      <c r="B12179" s="27">
        <v>11</v>
      </c>
      <c r="C12179" t="s">
        <v>1963</v>
      </c>
      <c r="D12179">
        <v>2016</v>
      </c>
    </row>
    <row r="12180" spans="1:4" x14ac:dyDescent="0.3">
      <c r="A12180" s="18" t="s">
        <v>128</v>
      </c>
      <c r="B12180" s="27">
        <v>31</v>
      </c>
      <c r="C12180" t="s">
        <v>1962</v>
      </c>
      <c r="D12180">
        <v>2016</v>
      </c>
    </row>
    <row r="12181" spans="1:4" x14ac:dyDescent="0.3">
      <c r="A12181" s="18" t="s">
        <v>194</v>
      </c>
      <c r="B12181" s="27">
        <v>13</v>
      </c>
      <c r="C12181" t="s">
        <v>1963</v>
      </c>
      <c r="D12181">
        <v>2016</v>
      </c>
    </row>
    <row r="12182" spans="1:4" x14ac:dyDescent="0.3">
      <c r="A12182" s="18" t="s">
        <v>194</v>
      </c>
      <c r="B12182" s="27">
        <v>13</v>
      </c>
      <c r="C12182" t="s">
        <v>1963</v>
      </c>
      <c r="D12182">
        <v>2016</v>
      </c>
    </row>
    <row r="12183" spans="1:4" x14ac:dyDescent="0.3">
      <c r="A12183" s="18" t="s">
        <v>90</v>
      </c>
      <c r="B12183" s="27">
        <v>9</v>
      </c>
      <c r="C12183" t="s">
        <v>1963</v>
      </c>
      <c r="D12183">
        <v>2016</v>
      </c>
    </row>
    <row r="12184" spans="1:4" x14ac:dyDescent="0.3">
      <c r="A12184" s="18" t="s">
        <v>124</v>
      </c>
      <c r="B12184" s="27">
        <v>1</v>
      </c>
      <c r="C12184" t="s">
        <v>1963</v>
      </c>
      <c r="D12184">
        <v>2016</v>
      </c>
    </row>
    <row r="12185" spans="1:4" x14ac:dyDescent="0.3">
      <c r="A12185" s="18" t="s">
        <v>124</v>
      </c>
      <c r="B12185" s="27">
        <v>1</v>
      </c>
      <c r="C12185" t="s">
        <v>1963</v>
      </c>
      <c r="D12185">
        <v>2016</v>
      </c>
    </row>
    <row r="12186" spans="1:4" x14ac:dyDescent="0.3">
      <c r="A12186" s="18" t="s">
        <v>124</v>
      </c>
      <c r="B12186" s="27">
        <v>1</v>
      </c>
      <c r="C12186" t="s">
        <v>1963</v>
      </c>
      <c r="D12186">
        <v>2016</v>
      </c>
    </row>
    <row r="12187" spans="1:4" x14ac:dyDescent="0.3">
      <c r="A12187" s="18" t="s">
        <v>127</v>
      </c>
      <c r="B12187" s="27">
        <v>4</v>
      </c>
      <c r="C12187" t="s">
        <v>1963</v>
      </c>
      <c r="D12187">
        <v>2016</v>
      </c>
    </row>
    <row r="12188" spans="1:4" x14ac:dyDescent="0.3">
      <c r="A12188" s="18" t="s">
        <v>123</v>
      </c>
      <c r="B12188" s="27">
        <v>5</v>
      </c>
      <c r="C12188" t="s">
        <v>1963</v>
      </c>
      <c r="D12188">
        <v>2016</v>
      </c>
    </row>
    <row r="12189" spans="1:4" x14ac:dyDescent="0.3">
      <c r="A12189" s="18" t="s">
        <v>123</v>
      </c>
      <c r="B12189" s="27">
        <v>5</v>
      </c>
      <c r="C12189" t="s">
        <v>1963</v>
      </c>
      <c r="D12189">
        <v>2016</v>
      </c>
    </row>
    <row r="12190" spans="1:4" x14ac:dyDescent="0.3">
      <c r="A12190" s="18" t="s">
        <v>124</v>
      </c>
      <c r="B12190" s="27">
        <v>1</v>
      </c>
      <c r="C12190" t="s">
        <v>1963</v>
      </c>
      <c r="D12190">
        <v>2016</v>
      </c>
    </row>
    <row r="12191" spans="1:4" x14ac:dyDescent="0.3">
      <c r="A12191" s="18" t="s">
        <v>116</v>
      </c>
      <c r="B12191" s="27">
        <v>10</v>
      </c>
      <c r="C12191" t="s">
        <v>1963</v>
      </c>
      <c r="D12191">
        <v>2016</v>
      </c>
    </row>
    <row r="12192" spans="1:4" x14ac:dyDescent="0.3">
      <c r="A12192" s="18" t="s">
        <v>256</v>
      </c>
      <c r="B12192" s="27">
        <v>24</v>
      </c>
      <c r="C12192" t="s">
        <v>1965</v>
      </c>
      <c r="D12192">
        <v>2013</v>
      </c>
    </row>
    <row r="12193" spans="1:4" x14ac:dyDescent="0.3">
      <c r="A12193" s="18" t="s">
        <v>256</v>
      </c>
      <c r="B12193" s="27">
        <v>24</v>
      </c>
      <c r="C12193" t="s">
        <v>1965</v>
      </c>
      <c r="D12193">
        <v>2013</v>
      </c>
    </row>
    <row r="12194" spans="1:4" x14ac:dyDescent="0.3">
      <c r="A12194" s="18" t="s">
        <v>256</v>
      </c>
      <c r="B12194" s="27">
        <v>24</v>
      </c>
      <c r="C12194" t="s">
        <v>1965</v>
      </c>
      <c r="D12194">
        <v>2013</v>
      </c>
    </row>
    <row r="12195" spans="1:4" x14ac:dyDescent="0.3">
      <c r="A12195" s="18" t="s">
        <v>97</v>
      </c>
      <c r="B12195" s="27">
        <v>16</v>
      </c>
      <c r="C12195" t="s">
        <v>1963</v>
      </c>
      <c r="D12195">
        <v>2016</v>
      </c>
    </row>
    <row r="12196" spans="1:4" x14ac:dyDescent="0.3">
      <c r="A12196" s="18" t="s">
        <v>97</v>
      </c>
      <c r="B12196" s="27">
        <v>16</v>
      </c>
      <c r="C12196" t="s">
        <v>1963</v>
      </c>
      <c r="D12196">
        <v>2016</v>
      </c>
    </row>
    <row r="12197" spans="1:4" x14ac:dyDescent="0.3">
      <c r="A12197" s="18" t="s">
        <v>128</v>
      </c>
      <c r="B12197" s="27">
        <v>31</v>
      </c>
      <c r="C12197" t="s">
        <v>1962</v>
      </c>
      <c r="D12197">
        <v>2016</v>
      </c>
    </row>
    <row r="12198" spans="1:4" x14ac:dyDescent="0.3">
      <c r="A12198" s="18" t="s">
        <v>124</v>
      </c>
      <c r="B12198" s="27">
        <v>1</v>
      </c>
      <c r="C12198" t="s">
        <v>1963</v>
      </c>
      <c r="D12198">
        <v>2016</v>
      </c>
    </row>
    <row r="12199" spans="1:4" x14ac:dyDescent="0.3">
      <c r="A12199" s="18" t="s">
        <v>257</v>
      </c>
      <c r="B12199" s="27">
        <v>18</v>
      </c>
      <c r="C12199" t="s">
        <v>1966</v>
      </c>
      <c r="D12199">
        <v>2012</v>
      </c>
    </row>
    <row r="12200" spans="1:4" x14ac:dyDescent="0.3">
      <c r="A12200" s="18" t="s">
        <v>257</v>
      </c>
      <c r="B12200" s="27">
        <v>18</v>
      </c>
      <c r="C12200" t="s">
        <v>1966</v>
      </c>
      <c r="D12200">
        <v>2012</v>
      </c>
    </row>
    <row r="12201" spans="1:4" x14ac:dyDescent="0.3">
      <c r="A12201" s="18" t="s">
        <v>257</v>
      </c>
      <c r="B12201" s="27">
        <v>18</v>
      </c>
      <c r="C12201" t="s">
        <v>1966</v>
      </c>
      <c r="D12201">
        <v>2012</v>
      </c>
    </row>
    <row r="12202" spans="1:4" x14ac:dyDescent="0.3">
      <c r="A12202" s="18" t="s">
        <v>257</v>
      </c>
      <c r="B12202" s="27">
        <v>18</v>
      </c>
      <c r="C12202" t="s">
        <v>1966</v>
      </c>
      <c r="D12202">
        <v>2012</v>
      </c>
    </row>
    <row r="12203" spans="1:4" x14ac:dyDescent="0.3">
      <c r="A12203" s="18" t="s">
        <v>257</v>
      </c>
      <c r="B12203" s="27">
        <v>18</v>
      </c>
      <c r="C12203" t="s">
        <v>1966</v>
      </c>
      <c r="D12203">
        <v>2012</v>
      </c>
    </row>
    <row r="12204" spans="1:4" x14ac:dyDescent="0.3">
      <c r="A12204" s="18" t="s">
        <v>123</v>
      </c>
      <c r="B12204" s="27">
        <v>5</v>
      </c>
      <c r="C12204" t="s">
        <v>1963</v>
      </c>
      <c r="D12204">
        <v>2016</v>
      </c>
    </row>
    <row r="12205" spans="1:4" x14ac:dyDescent="0.3">
      <c r="A12205" s="18" t="s">
        <v>123</v>
      </c>
      <c r="B12205" s="27">
        <v>5</v>
      </c>
      <c r="C12205" t="s">
        <v>1963</v>
      </c>
      <c r="D12205">
        <v>2016</v>
      </c>
    </row>
    <row r="12206" spans="1:4" x14ac:dyDescent="0.3">
      <c r="A12206" s="18" t="s">
        <v>124</v>
      </c>
      <c r="B12206" s="27">
        <v>1</v>
      </c>
      <c r="C12206" t="s">
        <v>1963</v>
      </c>
      <c r="D12206">
        <v>2016</v>
      </c>
    </row>
    <row r="12207" spans="1:4" x14ac:dyDescent="0.3">
      <c r="A12207" s="18" t="s">
        <v>148</v>
      </c>
      <c r="B12207" s="27">
        <v>20</v>
      </c>
      <c r="C12207" t="s">
        <v>1962</v>
      </c>
      <c r="D12207">
        <v>2016</v>
      </c>
    </row>
    <row r="12208" spans="1:4" x14ac:dyDescent="0.3">
      <c r="A12208" s="18" t="s">
        <v>124</v>
      </c>
      <c r="B12208" s="27">
        <v>1</v>
      </c>
      <c r="C12208" t="s">
        <v>1963</v>
      </c>
      <c r="D12208">
        <v>2016</v>
      </c>
    </row>
    <row r="12209" spans="1:4" x14ac:dyDescent="0.3">
      <c r="A12209" s="18" t="s">
        <v>126</v>
      </c>
      <c r="B12209" s="27">
        <v>2</v>
      </c>
      <c r="C12209" t="s">
        <v>1963</v>
      </c>
      <c r="D12209">
        <v>2016</v>
      </c>
    </row>
    <row r="12210" spans="1:4" x14ac:dyDescent="0.3">
      <c r="A12210" s="18" t="s">
        <v>124</v>
      </c>
      <c r="B12210" s="27">
        <v>1</v>
      </c>
      <c r="C12210" t="s">
        <v>1963</v>
      </c>
      <c r="D12210">
        <v>2016</v>
      </c>
    </row>
    <row r="12211" spans="1:4" x14ac:dyDescent="0.3">
      <c r="A12211" s="18" t="s">
        <v>90</v>
      </c>
      <c r="B12211" s="27">
        <v>9</v>
      </c>
      <c r="C12211" t="s">
        <v>1963</v>
      </c>
      <c r="D12211">
        <v>2016</v>
      </c>
    </row>
    <row r="12212" spans="1:4" x14ac:dyDescent="0.3">
      <c r="A12212" s="18" t="s">
        <v>90</v>
      </c>
      <c r="B12212" s="27">
        <v>9</v>
      </c>
      <c r="C12212" t="s">
        <v>1963</v>
      </c>
      <c r="D12212">
        <v>2016</v>
      </c>
    </row>
    <row r="12213" spans="1:4" x14ac:dyDescent="0.3">
      <c r="A12213" s="18" t="s">
        <v>116</v>
      </c>
      <c r="B12213" s="27">
        <v>10</v>
      </c>
      <c r="C12213" t="s">
        <v>1963</v>
      </c>
      <c r="D12213">
        <v>2016</v>
      </c>
    </row>
    <row r="12214" spans="1:4" x14ac:dyDescent="0.3">
      <c r="A12214" s="18" t="s">
        <v>92</v>
      </c>
      <c r="B12214" s="27">
        <v>18</v>
      </c>
      <c r="C12214" t="s">
        <v>1963</v>
      </c>
      <c r="D12214">
        <v>2016</v>
      </c>
    </row>
    <row r="12215" spans="1:4" x14ac:dyDescent="0.3">
      <c r="A12215" s="18" t="s">
        <v>123</v>
      </c>
      <c r="B12215" s="27">
        <v>5</v>
      </c>
      <c r="C12215" t="s">
        <v>1963</v>
      </c>
      <c r="D12215">
        <v>2016</v>
      </c>
    </row>
    <row r="12216" spans="1:4" x14ac:dyDescent="0.3">
      <c r="A12216" s="18" t="s">
        <v>194</v>
      </c>
      <c r="B12216" s="27">
        <v>13</v>
      </c>
      <c r="C12216" t="s">
        <v>1963</v>
      </c>
      <c r="D12216">
        <v>2016</v>
      </c>
    </row>
    <row r="12217" spans="1:4" x14ac:dyDescent="0.3">
      <c r="A12217" s="18" t="s">
        <v>118</v>
      </c>
      <c r="B12217" s="27">
        <v>29</v>
      </c>
      <c r="C12217" t="s">
        <v>1962</v>
      </c>
      <c r="D12217">
        <v>2016</v>
      </c>
    </row>
    <row r="12218" spans="1:4" x14ac:dyDescent="0.3">
      <c r="A12218" s="18" t="s">
        <v>124</v>
      </c>
      <c r="B12218" s="27">
        <v>1</v>
      </c>
      <c r="C12218" t="s">
        <v>1963</v>
      </c>
      <c r="D12218">
        <v>2016</v>
      </c>
    </row>
    <row r="12219" spans="1:4" x14ac:dyDescent="0.3">
      <c r="A12219" s="18" t="s">
        <v>128</v>
      </c>
      <c r="B12219" s="27">
        <v>31</v>
      </c>
      <c r="C12219" t="s">
        <v>1962</v>
      </c>
      <c r="D12219">
        <v>2016</v>
      </c>
    </row>
    <row r="12220" spans="1:4" x14ac:dyDescent="0.3">
      <c r="A12220" s="18" t="s">
        <v>128</v>
      </c>
      <c r="B12220" s="27">
        <v>31</v>
      </c>
      <c r="C12220" t="s">
        <v>1962</v>
      </c>
      <c r="D12220">
        <v>2016</v>
      </c>
    </row>
    <row r="12221" spans="1:4" x14ac:dyDescent="0.3">
      <c r="A12221" s="18" t="s">
        <v>128</v>
      </c>
      <c r="B12221" s="27">
        <v>31</v>
      </c>
      <c r="C12221" t="s">
        <v>1962</v>
      </c>
      <c r="D12221">
        <v>2016</v>
      </c>
    </row>
    <row r="12222" spans="1:4" x14ac:dyDescent="0.3">
      <c r="A12222" s="18" t="s">
        <v>124</v>
      </c>
      <c r="B12222" s="27">
        <v>1</v>
      </c>
      <c r="C12222" t="s">
        <v>1963</v>
      </c>
      <c r="D12222">
        <v>2016</v>
      </c>
    </row>
    <row r="12223" spans="1:4" x14ac:dyDescent="0.3">
      <c r="A12223" s="18" t="s">
        <v>124</v>
      </c>
      <c r="B12223" s="27">
        <v>1</v>
      </c>
      <c r="C12223" t="s">
        <v>1963</v>
      </c>
      <c r="D12223">
        <v>2016</v>
      </c>
    </row>
    <row r="12224" spans="1:4" x14ac:dyDescent="0.3">
      <c r="A12224" s="18" t="s">
        <v>124</v>
      </c>
      <c r="B12224" s="27">
        <v>1</v>
      </c>
      <c r="C12224" t="s">
        <v>1963</v>
      </c>
      <c r="D12224">
        <v>2016</v>
      </c>
    </row>
    <row r="12225" spans="1:4" x14ac:dyDescent="0.3">
      <c r="A12225" s="18" t="s">
        <v>118</v>
      </c>
      <c r="B12225" s="27">
        <v>29</v>
      </c>
      <c r="C12225" t="s">
        <v>1962</v>
      </c>
      <c r="D12225">
        <v>2016</v>
      </c>
    </row>
    <row r="12226" spans="1:4" x14ac:dyDescent="0.3">
      <c r="A12226" s="18" t="s">
        <v>124</v>
      </c>
      <c r="B12226" s="27">
        <v>1</v>
      </c>
      <c r="C12226" t="s">
        <v>1963</v>
      </c>
      <c r="D12226">
        <v>2016</v>
      </c>
    </row>
    <row r="12227" spans="1:4" x14ac:dyDescent="0.3">
      <c r="A12227" s="18" t="s">
        <v>148</v>
      </c>
      <c r="B12227" s="27">
        <v>20</v>
      </c>
      <c r="C12227" t="s">
        <v>1962</v>
      </c>
      <c r="D12227">
        <v>2016</v>
      </c>
    </row>
    <row r="12228" spans="1:4" x14ac:dyDescent="0.3">
      <c r="A12228" s="18" t="s">
        <v>118</v>
      </c>
      <c r="B12228" s="27">
        <v>29</v>
      </c>
      <c r="C12228" t="s">
        <v>1962</v>
      </c>
      <c r="D12228">
        <v>2016</v>
      </c>
    </row>
    <row r="12229" spans="1:4" x14ac:dyDescent="0.3">
      <c r="A12229" s="18" t="s">
        <v>118</v>
      </c>
      <c r="B12229" s="27">
        <v>29</v>
      </c>
      <c r="C12229" t="s">
        <v>1962</v>
      </c>
      <c r="D12229">
        <v>2016</v>
      </c>
    </row>
    <row r="12230" spans="1:4" x14ac:dyDescent="0.3">
      <c r="A12230" s="18" t="s">
        <v>118</v>
      </c>
      <c r="B12230" s="27">
        <v>29</v>
      </c>
      <c r="C12230" t="s">
        <v>1962</v>
      </c>
      <c r="D12230">
        <v>2016</v>
      </c>
    </row>
    <row r="12231" spans="1:4" x14ac:dyDescent="0.3">
      <c r="A12231" s="18" t="s">
        <v>127</v>
      </c>
      <c r="B12231" s="27">
        <v>4</v>
      </c>
      <c r="C12231" t="s">
        <v>1963</v>
      </c>
      <c r="D12231">
        <v>2016</v>
      </c>
    </row>
    <row r="12232" spans="1:4" x14ac:dyDescent="0.3">
      <c r="A12232" s="18" t="s">
        <v>112</v>
      </c>
      <c r="B12232" s="27">
        <v>26</v>
      </c>
      <c r="C12232" t="s">
        <v>1962</v>
      </c>
      <c r="D12232">
        <v>2016</v>
      </c>
    </row>
    <row r="12233" spans="1:4" x14ac:dyDescent="0.3">
      <c r="A12233" s="18" t="s">
        <v>98</v>
      </c>
      <c r="B12233" s="27">
        <v>17</v>
      </c>
      <c r="C12233" t="s">
        <v>1963</v>
      </c>
      <c r="D12233">
        <v>2016</v>
      </c>
    </row>
    <row r="12234" spans="1:4" x14ac:dyDescent="0.3">
      <c r="A12234" s="18" t="s">
        <v>91</v>
      </c>
      <c r="B12234" s="27">
        <v>15</v>
      </c>
      <c r="C12234" t="s">
        <v>1963</v>
      </c>
      <c r="D12234">
        <v>2016</v>
      </c>
    </row>
    <row r="12235" spans="1:4" x14ac:dyDescent="0.3">
      <c r="A12235" s="18" t="s">
        <v>92</v>
      </c>
      <c r="B12235" s="27">
        <v>18</v>
      </c>
      <c r="C12235" t="s">
        <v>1963</v>
      </c>
      <c r="D12235">
        <v>2016</v>
      </c>
    </row>
    <row r="12236" spans="1:4" x14ac:dyDescent="0.3">
      <c r="A12236" s="18" t="s">
        <v>114</v>
      </c>
      <c r="B12236" s="27">
        <v>21</v>
      </c>
      <c r="C12236" t="s">
        <v>1962</v>
      </c>
      <c r="D12236">
        <v>2016</v>
      </c>
    </row>
    <row r="12237" spans="1:4" x14ac:dyDescent="0.3">
      <c r="A12237" s="18" t="s">
        <v>93</v>
      </c>
      <c r="B12237" s="27">
        <v>22</v>
      </c>
      <c r="C12237" t="s">
        <v>1963</v>
      </c>
      <c r="D12237">
        <v>2016</v>
      </c>
    </row>
    <row r="12238" spans="1:4" x14ac:dyDescent="0.3">
      <c r="A12238" s="18" t="s">
        <v>98</v>
      </c>
      <c r="B12238" s="27">
        <v>17</v>
      </c>
      <c r="C12238" t="s">
        <v>1963</v>
      </c>
      <c r="D12238">
        <v>2016</v>
      </c>
    </row>
    <row r="12239" spans="1:4" x14ac:dyDescent="0.3">
      <c r="A12239" s="18" t="s">
        <v>112</v>
      </c>
      <c r="B12239" s="27">
        <v>26</v>
      </c>
      <c r="C12239" t="s">
        <v>1962</v>
      </c>
      <c r="D12239">
        <v>2016</v>
      </c>
    </row>
    <row r="12240" spans="1:4" x14ac:dyDescent="0.3">
      <c r="A12240" s="18" t="s">
        <v>123</v>
      </c>
      <c r="B12240" s="27">
        <v>5</v>
      </c>
      <c r="C12240" t="s">
        <v>1963</v>
      </c>
      <c r="D12240">
        <v>2016</v>
      </c>
    </row>
    <row r="12241" spans="1:4" x14ac:dyDescent="0.3">
      <c r="A12241" s="18" t="s">
        <v>123</v>
      </c>
      <c r="B12241" s="27">
        <v>5</v>
      </c>
      <c r="C12241" t="s">
        <v>1963</v>
      </c>
      <c r="D12241">
        <v>2016</v>
      </c>
    </row>
    <row r="12242" spans="1:4" x14ac:dyDescent="0.3">
      <c r="A12242" s="18" t="s">
        <v>258</v>
      </c>
      <c r="B12242" s="27">
        <v>4</v>
      </c>
      <c r="C12242" t="s">
        <v>1963</v>
      </c>
      <c r="D12242">
        <v>2013</v>
      </c>
    </row>
    <row r="12243" spans="1:4" x14ac:dyDescent="0.3">
      <c r="A12243" s="18" t="s">
        <v>258</v>
      </c>
      <c r="B12243" s="27">
        <v>4</v>
      </c>
      <c r="C12243" t="s">
        <v>1963</v>
      </c>
      <c r="D12243">
        <v>2013</v>
      </c>
    </row>
    <row r="12244" spans="1:4" x14ac:dyDescent="0.3">
      <c r="A12244" s="18" t="s">
        <v>258</v>
      </c>
      <c r="B12244" s="27">
        <v>4</v>
      </c>
      <c r="C12244" t="s">
        <v>1963</v>
      </c>
      <c r="D12244">
        <v>2013</v>
      </c>
    </row>
    <row r="12245" spans="1:4" x14ac:dyDescent="0.3">
      <c r="A12245" s="18" t="s">
        <v>259</v>
      </c>
      <c r="B12245" s="27">
        <v>29</v>
      </c>
      <c r="C12245" t="s">
        <v>1964</v>
      </c>
      <c r="D12245">
        <v>2013</v>
      </c>
    </row>
    <row r="12246" spans="1:4" x14ac:dyDescent="0.3">
      <c r="A12246" s="18" t="s">
        <v>259</v>
      </c>
      <c r="B12246" s="27">
        <v>29</v>
      </c>
      <c r="C12246" t="s">
        <v>1964</v>
      </c>
      <c r="D12246">
        <v>2013</v>
      </c>
    </row>
    <row r="12247" spans="1:4" x14ac:dyDescent="0.3">
      <c r="A12247" s="18" t="s">
        <v>259</v>
      </c>
      <c r="B12247" s="27">
        <v>29</v>
      </c>
      <c r="C12247" t="s">
        <v>1964</v>
      </c>
      <c r="D12247">
        <v>2013</v>
      </c>
    </row>
    <row r="12248" spans="1:4" x14ac:dyDescent="0.3">
      <c r="A12248" s="18" t="s">
        <v>112</v>
      </c>
      <c r="B12248" s="27">
        <v>26</v>
      </c>
      <c r="C12248" t="s">
        <v>1962</v>
      </c>
      <c r="D12248">
        <v>2016</v>
      </c>
    </row>
    <row r="12249" spans="1:4" x14ac:dyDescent="0.3">
      <c r="A12249" s="18" t="s">
        <v>89</v>
      </c>
      <c r="B12249" s="27">
        <v>3</v>
      </c>
      <c r="C12249" t="s">
        <v>1963</v>
      </c>
      <c r="D12249">
        <v>2016</v>
      </c>
    </row>
    <row r="12250" spans="1:4" x14ac:dyDescent="0.3">
      <c r="A12250" s="18" t="s">
        <v>124</v>
      </c>
      <c r="B12250" s="27">
        <v>1</v>
      </c>
      <c r="C12250" t="s">
        <v>1963</v>
      </c>
      <c r="D12250">
        <v>2016</v>
      </c>
    </row>
    <row r="12251" spans="1:4" x14ac:dyDescent="0.3">
      <c r="A12251" s="18" t="s">
        <v>132</v>
      </c>
      <c r="B12251" s="27">
        <v>18</v>
      </c>
      <c r="C12251" t="s">
        <v>1962</v>
      </c>
      <c r="D12251">
        <v>2016</v>
      </c>
    </row>
    <row r="12252" spans="1:4" x14ac:dyDescent="0.3">
      <c r="A12252" s="18" t="s">
        <v>126</v>
      </c>
      <c r="B12252" s="27">
        <v>2</v>
      </c>
      <c r="C12252" t="s">
        <v>1963</v>
      </c>
      <c r="D12252">
        <v>2016</v>
      </c>
    </row>
    <row r="12253" spans="1:4" x14ac:dyDescent="0.3">
      <c r="A12253" s="18" t="s">
        <v>126</v>
      </c>
      <c r="B12253" s="27">
        <v>2</v>
      </c>
      <c r="C12253" t="s">
        <v>1963</v>
      </c>
      <c r="D12253">
        <v>2016</v>
      </c>
    </row>
    <row r="12254" spans="1:4" x14ac:dyDescent="0.3">
      <c r="A12254" s="18" t="s">
        <v>126</v>
      </c>
      <c r="B12254" s="27">
        <v>2</v>
      </c>
      <c r="C12254" t="s">
        <v>1963</v>
      </c>
      <c r="D12254">
        <v>2016</v>
      </c>
    </row>
    <row r="12255" spans="1:4" x14ac:dyDescent="0.3">
      <c r="A12255" s="18" t="s">
        <v>132</v>
      </c>
      <c r="B12255" s="27">
        <v>18</v>
      </c>
      <c r="C12255" t="s">
        <v>1962</v>
      </c>
      <c r="D12255">
        <v>2016</v>
      </c>
    </row>
    <row r="12256" spans="1:4" x14ac:dyDescent="0.3">
      <c r="A12256" s="18" t="s">
        <v>123</v>
      </c>
      <c r="B12256" s="27">
        <v>5</v>
      </c>
      <c r="C12256" t="s">
        <v>1963</v>
      </c>
      <c r="D12256">
        <v>2016</v>
      </c>
    </row>
    <row r="12257" spans="1:4" x14ac:dyDescent="0.3">
      <c r="A12257" s="18" t="s">
        <v>123</v>
      </c>
      <c r="B12257" s="27">
        <v>5</v>
      </c>
      <c r="C12257" t="s">
        <v>1963</v>
      </c>
      <c r="D12257">
        <v>2016</v>
      </c>
    </row>
    <row r="12258" spans="1:4" x14ac:dyDescent="0.3">
      <c r="A12258" s="18" t="s">
        <v>114</v>
      </c>
      <c r="B12258" s="27">
        <v>21</v>
      </c>
      <c r="C12258" t="s">
        <v>1962</v>
      </c>
      <c r="D12258">
        <v>2016</v>
      </c>
    </row>
    <row r="12259" spans="1:4" x14ac:dyDescent="0.3">
      <c r="A12259" s="18" t="s">
        <v>124</v>
      </c>
      <c r="B12259" s="27">
        <v>1</v>
      </c>
      <c r="C12259" t="s">
        <v>1963</v>
      </c>
      <c r="D12259">
        <v>2016</v>
      </c>
    </row>
    <row r="12260" spans="1:4" x14ac:dyDescent="0.3">
      <c r="A12260" s="18" t="s">
        <v>125</v>
      </c>
      <c r="B12260" s="27">
        <v>8</v>
      </c>
      <c r="C12260" t="s">
        <v>1963</v>
      </c>
      <c r="D12260">
        <v>2016</v>
      </c>
    </row>
    <row r="12261" spans="1:4" x14ac:dyDescent="0.3">
      <c r="A12261" s="18" t="s">
        <v>125</v>
      </c>
      <c r="B12261" s="27">
        <v>8</v>
      </c>
      <c r="C12261" t="s">
        <v>1963</v>
      </c>
      <c r="D12261">
        <v>2016</v>
      </c>
    </row>
    <row r="12262" spans="1:4" x14ac:dyDescent="0.3">
      <c r="A12262" s="18" t="s">
        <v>114</v>
      </c>
      <c r="B12262" s="27">
        <v>21</v>
      </c>
      <c r="C12262" t="s">
        <v>1962</v>
      </c>
      <c r="D12262">
        <v>2016</v>
      </c>
    </row>
    <row r="12263" spans="1:4" x14ac:dyDescent="0.3">
      <c r="A12263" s="18" t="s">
        <v>114</v>
      </c>
      <c r="B12263" s="27">
        <v>21</v>
      </c>
      <c r="C12263" t="s">
        <v>1962</v>
      </c>
      <c r="D12263">
        <v>2016</v>
      </c>
    </row>
    <row r="12264" spans="1:4" x14ac:dyDescent="0.3">
      <c r="A12264" s="18" t="s">
        <v>114</v>
      </c>
      <c r="B12264" s="27">
        <v>21</v>
      </c>
      <c r="C12264" t="s">
        <v>1962</v>
      </c>
      <c r="D12264">
        <v>2016</v>
      </c>
    </row>
    <row r="12265" spans="1:4" x14ac:dyDescent="0.3">
      <c r="A12265" s="18" t="s">
        <v>124</v>
      </c>
      <c r="B12265" s="27">
        <v>1</v>
      </c>
      <c r="C12265" t="s">
        <v>1963</v>
      </c>
      <c r="D12265">
        <v>2016</v>
      </c>
    </row>
    <row r="12266" spans="1:4" x14ac:dyDescent="0.3">
      <c r="A12266" s="18" t="s">
        <v>94</v>
      </c>
      <c r="B12266" s="27">
        <v>24</v>
      </c>
      <c r="C12266" t="s">
        <v>1963</v>
      </c>
      <c r="D12266">
        <v>2016</v>
      </c>
    </row>
    <row r="12267" spans="1:4" x14ac:dyDescent="0.3">
      <c r="A12267" s="18" t="s">
        <v>126</v>
      </c>
      <c r="B12267" s="27">
        <v>2</v>
      </c>
      <c r="C12267" t="s">
        <v>1963</v>
      </c>
      <c r="D12267">
        <v>2016</v>
      </c>
    </row>
    <row r="12268" spans="1:4" x14ac:dyDescent="0.3">
      <c r="A12268" s="18" t="s">
        <v>115</v>
      </c>
      <c r="B12268" s="27">
        <v>19</v>
      </c>
      <c r="C12268" t="s">
        <v>1962</v>
      </c>
      <c r="D12268">
        <v>2016</v>
      </c>
    </row>
    <row r="12269" spans="1:4" x14ac:dyDescent="0.3">
      <c r="A12269" s="18" t="s">
        <v>115</v>
      </c>
      <c r="B12269" s="27">
        <v>19</v>
      </c>
      <c r="C12269" t="s">
        <v>1962</v>
      </c>
      <c r="D12269">
        <v>2016</v>
      </c>
    </row>
    <row r="12270" spans="1:4" x14ac:dyDescent="0.3">
      <c r="A12270" s="18" t="s">
        <v>115</v>
      </c>
      <c r="B12270" s="27">
        <v>19</v>
      </c>
      <c r="C12270" t="s">
        <v>1962</v>
      </c>
      <c r="D12270">
        <v>2016</v>
      </c>
    </row>
    <row r="12271" spans="1:4" x14ac:dyDescent="0.3">
      <c r="A12271" s="18" t="s">
        <v>115</v>
      </c>
      <c r="B12271" s="27">
        <v>19</v>
      </c>
      <c r="C12271" t="s">
        <v>1962</v>
      </c>
      <c r="D12271">
        <v>2016</v>
      </c>
    </row>
    <row r="12272" spans="1:4" x14ac:dyDescent="0.3">
      <c r="A12272" s="18" t="s">
        <v>112</v>
      </c>
      <c r="B12272" s="27">
        <v>26</v>
      </c>
      <c r="C12272" t="s">
        <v>1962</v>
      </c>
      <c r="D12272">
        <v>2016</v>
      </c>
    </row>
    <row r="12273" spans="1:4" x14ac:dyDescent="0.3">
      <c r="A12273" s="18" t="s">
        <v>112</v>
      </c>
      <c r="B12273" s="27">
        <v>26</v>
      </c>
      <c r="C12273" t="s">
        <v>1962</v>
      </c>
      <c r="D12273">
        <v>2016</v>
      </c>
    </row>
    <row r="12274" spans="1:4" x14ac:dyDescent="0.3">
      <c r="A12274" s="18" t="s">
        <v>112</v>
      </c>
      <c r="B12274" s="27">
        <v>26</v>
      </c>
      <c r="C12274" t="s">
        <v>1962</v>
      </c>
      <c r="D12274">
        <v>2016</v>
      </c>
    </row>
    <row r="12275" spans="1:4" x14ac:dyDescent="0.3">
      <c r="A12275" s="18" t="s">
        <v>126</v>
      </c>
      <c r="B12275" s="27">
        <v>2</v>
      </c>
      <c r="C12275" t="s">
        <v>1963</v>
      </c>
      <c r="D12275">
        <v>2016</v>
      </c>
    </row>
    <row r="12276" spans="1:4" x14ac:dyDescent="0.3">
      <c r="A12276" s="18" t="s">
        <v>126</v>
      </c>
      <c r="B12276" s="27">
        <v>2</v>
      </c>
      <c r="C12276" t="s">
        <v>1963</v>
      </c>
      <c r="D12276">
        <v>2016</v>
      </c>
    </row>
    <row r="12277" spans="1:4" x14ac:dyDescent="0.3">
      <c r="A12277" s="18" t="s">
        <v>116</v>
      </c>
      <c r="B12277" s="27">
        <v>10</v>
      </c>
      <c r="C12277" t="s">
        <v>1963</v>
      </c>
      <c r="D12277">
        <v>2016</v>
      </c>
    </row>
    <row r="12278" spans="1:4" x14ac:dyDescent="0.3">
      <c r="A12278" s="18" t="s">
        <v>116</v>
      </c>
      <c r="B12278" s="27">
        <v>10</v>
      </c>
      <c r="C12278" t="s">
        <v>1963</v>
      </c>
      <c r="D12278">
        <v>2016</v>
      </c>
    </row>
    <row r="12279" spans="1:4" x14ac:dyDescent="0.3">
      <c r="A12279" s="18" t="s">
        <v>116</v>
      </c>
      <c r="B12279" s="27">
        <v>10</v>
      </c>
      <c r="C12279" t="s">
        <v>1963</v>
      </c>
      <c r="D12279">
        <v>2016</v>
      </c>
    </row>
    <row r="12280" spans="1:4" x14ac:dyDescent="0.3">
      <c r="A12280" s="18" t="s">
        <v>116</v>
      </c>
      <c r="B12280" s="27">
        <v>10</v>
      </c>
      <c r="C12280" t="s">
        <v>1963</v>
      </c>
      <c r="D12280">
        <v>2016</v>
      </c>
    </row>
    <row r="12281" spans="1:4" x14ac:dyDescent="0.3">
      <c r="A12281" s="18" t="s">
        <v>97</v>
      </c>
      <c r="B12281" s="27">
        <v>16</v>
      </c>
      <c r="C12281" t="s">
        <v>1963</v>
      </c>
      <c r="D12281">
        <v>2016</v>
      </c>
    </row>
    <row r="12282" spans="1:4" x14ac:dyDescent="0.3">
      <c r="A12282" s="18" t="s">
        <v>97</v>
      </c>
      <c r="B12282" s="27">
        <v>16</v>
      </c>
      <c r="C12282" t="s">
        <v>1963</v>
      </c>
      <c r="D12282">
        <v>2016</v>
      </c>
    </row>
    <row r="12283" spans="1:4" x14ac:dyDescent="0.3">
      <c r="A12283" s="18" t="s">
        <v>124</v>
      </c>
      <c r="B12283" s="27">
        <v>1</v>
      </c>
      <c r="C12283" t="s">
        <v>1963</v>
      </c>
      <c r="D12283">
        <v>2016</v>
      </c>
    </row>
    <row r="12284" spans="1:4" x14ac:dyDescent="0.3">
      <c r="A12284" s="18" t="s">
        <v>110</v>
      </c>
      <c r="B12284" s="27">
        <v>22</v>
      </c>
      <c r="C12284" t="s">
        <v>1962</v>
      </c>
      <c r="D12284">
        <v>2016</v>
      </c>
    </row>
    <row r="12285" spans="1:4" x14ac:dyDescent="0.3">
      <c r="A12285" s="18" t="s">
        <v>110</v>
      </c>
      <c r="B12285" s="27">
        <v>22</v>
      </c>
      <c r="C12285" t="s">
        <v>1962</v>
      </c>
      <c r="D12285">
        <v>2016</v>
      </c>
    </row>
    <row r="12286" spans="1:4" x14ac:dyDescent="0.3">
      <c r="A12286" s="18" t="s">
        <v>110</v>
      </c>
      <c r="B12286" s="27">
        <v>22</v>
      </c>
      <c r="C12286" t="s">
        <v>1962</v>
      </c>
      <c r="D12286">
        <v>2016</v>
      </c>
    </row>
    <row r="12287" spans="1:4" x14ac:dyDescent="0.3">
      <c r="A12287" s="18" t="s">
        <v>114</v>
      </c>
      <c r="B12287" s="27">
        <v>21</v>
      </c>
      <c r="C12287" t="s">
        <v>1962</v>
      </c>
      <c r="D12287">
        <v>2016</v>
      </c>
    </row>
    <row r="12288" spans="1:4" x14ac:dyDescent="0.3">
      <c r="A12288" s="18" t="s">
        <v>114</v>
      </c>
      <c r="B12288" s="27">
        <v>21</v>
      </c>
      <c r="C12288" t="s">
        <v>1962</v>
      </c>
      <c r="D12288">
        <v>2016</v>
      </c>
    </row>
    <row r="12289" spans="1:4" x14ac:dyDescent="0.3">
      <c r="A12289" s="18" t="s">
        <v>115</v>
      </c>
      <c r="B12289" s="27">
        <v>19</v>
      </c>
      <c r="C12289" t="s">
        <v>1962</v>
      </c>
      <c r="D12289">
        <v>2016</v>
      </c>
    </row>
    <row r="12290" spans="1:4" x14ac:dyDescent="0.3">
      <c r="A12290" s="18" t="s">
        <v>115</v>
      </c>
      <c r="B12290" s="27">
        <v>19</v>
      </c>
      <c r="C12290" t="s">
        <v>1962</v>
      </c>
      <c r="D12290">
        <v>2016</v>
      </c>
    </row>
    <row r="12291" spans="1:4" x14ac:dyDescent="0.3">
      <c r="A12291" s="18" t="s">
        <v>112</v>
      </c>
      <c r="B12291" s="27">
        <v>26</v>
      </c>
      <c r="C12291" t="s">
        <v>1962</v>
      </c>
      <c r="D12291">
        <v>2016</v>
      </c>
    </row>
    <row r="12292" spans="1:4" x14ac:dyDescent="0.3">
      <c r="A12292" s="18" t="s">
        <v>131</v>
      </c>
      <c r="B12292" s="27">
        <v>15</v>
      </c>
      <c r="C12292" t="s">
        <v>1962</v>
      </c>
      <c r="D12292">
        <v>2016</v>
      </c>
    </row>
    <row r="12293" spans="1:4" x14ac:dyDescent="0.3">
      <c r="A12293" s="18" t="s">
        <v>93</v>
      </c>
      <c r="B12293" s="27">
        <v>22</v>
      </c>
      <c r="C12293" t="s">
        <v>1963</v>
      </c>
      <c r="D12293">
        <v>2016</v>
      </c>
    </row>
    <row r="12294" spans="1:4" x14ac:dyDescent="0.3">
      <c r="A12294" s="18" t="s">
        <v>94</v>
      </c>
      <c r="B12294" s="27">
        <v>24</v>
      </c>
      <c r="C12294" t="s">
        <v>1963</v>
      </c>
      <c r="D12294">
        <v>2016</v>
      </c>
    </row>
    <row r="12295" spans="1:4" x14ac:dyDescent="0.3">
      <c r="A12295" s="18" t="s">
        <v>96</v>
      </c>
      <c r="B12295" s="27">
        <v>12</v>
      </c>
      <c r="C12295" t="s">
        <v>1963</v>
      </c>
      <c r="D12295">
        <v>2016</v>
      </c>
    </row>
    <row r="12296" spans="1:4" x14ac:dyDescent="0.3">
      <c r="A12296" s="18" t="s">
        <v>96</v>
      </c>
      <c r="B12296" s="27">
        <v>12</v>
      </c>
      <c r="C12296" t="s">
        <v>1963</v>
      </c>
      <c r="D12296">
        <v>2016</v>
      </c>
    </row>
    <row r="12297" spans="1:4" x14ac:dyDescent="0.3">
      <c r="A12297" s="18" t="s">
        <v>96</v>
      </c>
      <c r="B12297" s="27">
        <v>12</v>
      </c>
      <c r="C12297" t="s">
        <v>1963</v>
      </c>
      <c r="D12297">
        <v>2016</v>
      </c>
    </row>
    <row r="12298" spans="1:4" x14ac:dyDescent="0.3">
      <c r="A12298" s="18" t="s">
        <v>96</v>
      </c>
      <c r="B12298" s="27">
        <v>12</v>
      </c>
      <c r="C12298" t="s">
        <v>1963</v>
      </c>
      <c r="D12298">
        <v>2016</v>
      </c>
    </row>
    <row r="12299" spans="1:4" x14ac:dyDescent="0.3">
      <c r="A12299" s="18" t="s">
        <v>96</v>
      </c>
      <c r="B12299" s="27">
        <v>12</v>
      </c>
      <c r="C12299" t="s">
        <v>1963</v>
      </c>
      <c r="D12299">
        <v>2016</v>
      </c>
    </row>
    <row r="12300" spans="1:4" x14ac:dyDescent="0.3">
      <c r="A12300" s="18" t="s">
        <v>96</v>
      </c>
      <c r="B12300" s="27">
        <v>12</v>
      </c>
      <c r="C12300" t="s">
        <v>1963</v>
      </c>
      <c r="D12300">
        <v>2016</v>
      </c>
    </row>
    <row r="12301" spans="1:4" x14ac:dyDescent="0.3">
      <c r="A12301" s="18" t="s">
        <v>96</v>
      </c>
      <c r="B12301" s="27">
        <v>12</v>
      </c>
      <c r="C12301" t="s">
        <v>1963</v>
      </c>
      <c r="D12301">
        <v>2016</v>
      </c>
    </row>
    <row r="12302" spans="1:4" x14ac:dyDescent="0.3">
      <c r="A12302" s="18" t="s">
        <v>89</v>
      </c>
      <c r="B12302" s="27">
        <v>3</v>
      </c>
      <c r="C12302" t="s">
        <v>1963</v>
      </c>
      <c r="D12302">
        <v>2016</v>
      </c>
    </row>
    <row r="12303" spans="1:4" x14ac:dyDescent="0.3">
      <c r="A12303" s="18" t="s">
        <v>89</v>
      </c>
      <c r="B12303" s="27">
        <v>3</v>
      </c>
      <c r="C12303" t="s">
        <v>1963</v>
      </c>
      <c r="D12303">
        <v>2016</v>
      </c>
    </row>
    <row r="12304" spans="1:4" x14ac:dyDescent="0.3">
      <c r="A12304" s="18" t="s">
        <v>89</v>
      </c>
      <c r="B12304" s="27">
        <v>3</v>
      </c>
      <c r="C12304" t="s">
        <v>1963</v>
      </c>
      <c r="D12304">
        <v>2016</v>
      </c>
    </row>
    <row r="12305" spans="1:4" x14ac:dyDescent="0.3">
      <c r="A12305" s="18" t="s">
        <v>89</v>
      </c>
      <c r="B12305" s="27">
        <v>3</v>
      </c>
      <c r="C12305" t="s">
        <v>1963</v>
      </c>
      <c r="D12305">
        <v>2016</v>
      </c>
    </row>
    <row r="12306" spans="1:4" x14ac:dyDescent="0.3">
      <c r="A12306" s="18" t="s">
        <v>89</v>
      </c>
      <c r="B12306" s="27">
        <v>3</v>
      </c>
      <c r="C12306" t="s">
        <v>1963</v>
      </c>
      <c r="D12306">
        <v>2016</v>
      </c>
    </row>
    <row r="12307" spans="1:4" x14ac:dyDescent="0.3">
      <c r="A12307" s="18" t="s">
        <v>92</v>
      </c>
      <c r="B12307" s="27">
        <v>18</v>
      </c>
      <c r="C12307" t="s">
        <v>1963</v>
      </c>
      <c r="D12307">
        <v>2016</v>
      </c>
    </row>
    <row r="12308" spans="1:4" x14ac:dyDescent="0.3">
      <c r="A12308" s="18" t="s">
        <v>138</v>
      </c>
      <c r="B12308" s="27">
        <v>27</v>
      </c>
      <c r="C12308" t="s">
        <v>1962</v>
      </c>
      <c r="D12308">
        <v>2016</v>
      </c>
    </row>
    <row r="12309" spans="1:4" x14ac:dyDescent="0.3">
      <c r="A12309" s="18" t="s">
        <v>125</v>
      </c>
      <c r="B12309" s="27">
        <v>8</v>
      </c>
      <c r="C12309" t="s">
        <v>1963</v>
      </c>
      <c r="D12309">
        <v>2016</v>
      </c>
    </row>
    <row r="12310" spans="1:4" x14ac:dyDescent="0.3">
      <c r="A12310" s="18" t="s">
        <v>128</v>
      </c>
      <c r="B12310" s="27">
        <v>31</v>
      </c>
      <c r="C12310" t="s">
        <v>1962</v>
      </c>
      <c r="D12310">
        <v>2016</v>
      </c>
    </row>
    <row r="12311" spans="1:4" x14ac:dyDescent="0.3">
      <c r="A12311" s="18" t="s">
        <v>148</v>
      </c>
      <c r="B12311" s="27">
        <v>20</v>
      </c>
      <c r="C12311" t="s">
        <v>1962</v>
      </c>
      <c r="D12311">
        <v>2016</v>
      </c>
    </row>
    <row r="12312" spans="1:4" x14ac:dyDescent="0.3">
      <c r="A12312" s="18" t="s">
        <v>148</v>
      </c>
      <c r="B12312" s="27">
        <v>20</v>
      </c>
      <c r="C12312" t="s">
        <v>1962</v>
      </c>
      <c r="D12312">
        <v>2016</v>
      </c>
    </row>
    <row r="12313" spans="1:4" x14ac:dyDescent="0.3">
      <c r="A12313" s="18" t="s">
        <v>118</v>
      </c>
      <c r="B12313" s="27">
        <v>29</v>
      </c>
      <c r="C12313" t="s">
        <v>1962</v>
      </c>
      <c r="D12313">
        <v>2016</v>
      </c>
    </row>
    <row r="12314" spans="1:4" x14ac:dyDescent="0.3">
      <c r="A12314" s="18" t="s">
        <v>118</v>
      </c>
      <c r="B12314" s="27">
        <v>29</v>
      </c>
      <c r="C12314" t="s">
        <v>1962</v>
      </c>
      <c r="D12314">
        <v>2016</v>
      </c>
    </row>
    <row r="12315" spans="1:4" x14ac:dyDescent="0.3">
      <c r="A12315" s="18" t="s">
        <v>116</v>
      </c>
      <c r="B12315" s="27">
        <v>10</v>
      </c>
      <c r="C12315" t="s">
        <v>1963</v>
      </c>
      <c r="D12315">
        <v>2016</v>
      </c>
    </row>
    <row r="12316" spans="1:4" x14ac:dyDescent="0.3">
      <c r="A12316" s="18" t="s">
        <v>116</v>
      </c>
      <c r="B12316" s="27">
        <v>10</v>
      </c>
      <c r="C12316" t="s">
        <v>1963</v>
      </c>
      <c r="D12316">
        <v>2016</v>
      </c>
    </row>
    <row r="12317" spans="1:4" x14ac:dyDescent="0.3">
      <c r="A12317" s="18" t="s">
        <v>97</v>
      </c>
      <c r="B12317" s="27">
        <v>16</v>
      </c>
      <c r="C12317" t="s">
        <v>1963</v>
      </c>
      <c r="D12317">
        <v>2016</v>
      </c>
    </row>
    <row r="12318" spans="1:4" x14ac:dyDescent="0.3">
      <c r="A12318" s="18" t="s">
        <v>131</v>
      </c>
      <c r="B12318" s="27">
        <v>15</v>
      </c>
      <c r="C12318" t="s">
        <v>1962</v>
      </c>
      <c r="D12318">
        <v>2016</v>
      </c>
    </row>
    <row r="12319" spans="1:4" x14ac:dyDescent="0.3">
      <c r="A12319" s="18" t="s">
        <v>131</v>
      </c>
      <c r="B12319" s="27">
        <v>15</v>
      </c>
      <c r="C12319" t="s">
        <v>1962</v>
      </c>
      <c r="D12319">
        <v>2016</v>
      </c>
    </row>
    <row r="12320" spans="1:4" x14ac:dyDescent="0.3">
      <c r="A12320" s="18" t="s">
        <v>131</v>
      </c>
      <c r="B12320" s="27">
        <v>15</v>
      </c>
      <c r="C12320" t="s">
        <v>1962</v>
      </c>
      <c r="D12320">
        <v>2016</v>
      </c>
    </row>
    <row r="12321" spans="1:4" x14ac:dyDescent="0.3">
      <c r="A12321" s="18" t="s">
        <v>131</v>
      </c>
      <c r="B12321" s="27">
        <v>15</v>
      </c>
      <c r="C12321" t="s">
        <v>1962</v>
      </c>
      <c r="D12321">
        <v>2016</v>
      </c>
    </row>
    <row r="12322" spans="1:4" x14ac:dyDescent="0.3">
      <c r="A12322" s="18" t="s">
        <v>131</v>
      </c>
      <c r="B12322" s="27">
        <v>15</v>
      </c>
      <c r="C12322" t="s">
        <v>1962</v>
      </c>
      <c r="D12322">
        <v>2016</v>
      </c>
    </row>
    <row r="12323" spans="1:4" x14ac:dyDescent="0.3">
      <c r="A12323" s="18" t="s">
        <v>131</v>
      </c>
      <c r="B12323" s="27">
        <v>15</v>
      </c>
      <c r="C12323" t="s">
        <v>1962</v>
      </c>
      <c r="D12323">
        <v>2016</v>
      </c>
    </row>
    <row r="12324" spans="1:4" x14ac:dyDescent="0.3">
      <c r="A12324" s="18" t="s">
        <v>131</v>
      </c>
      <c r="B12324" s="27">
        <v>15</v>
      </c>
      <c r="C12324" t="s">
        <v>1962</v>
      </c>
      <c r="D12324">
        <v>2016</v>
      </c>
    </row>
    <row r="12325" spans="1:4" x14ac:dyDescent="0.3">
      <c r="A12325" s="18" t="s">
        <v>131</v>
      </c>
      <c r="B12325" s="27">
        <v>15</v>
      </c>
      <c r="C12325" t="s">
        <v>1962</v>
      </c>
      <c r="D12325">
        <v>2016</v>
      </c>
    </row>
    <row r="12326" spans="1:4" x14ac:dyDescent="0.3">
      <c r="A12326" s="18" t="s">
        <v>131</v>
      </c>
      <c r="B12326" s="27">
        <v>15</v>
      </c>
      <c r="C12326" t="s">
        <v>1962</v>
      </c>
      <c r="D12326">
        <v>2016</v>
      </c>
    </row>
    <row r="12327" spans="1:4" x14ac:dyDescent="0.3">
      <c r="A12327" s="18" t="s">
        <v>131</v>
      </c>
      <c r="B12327" s="27">
        <v>15</v>
      </c>
      <c r="C12327" t="s">
        <v>1962</v>
      </c>
      <c r="D12327">
        <v>2016</v>
      </c>
    </row>
    <row r="12328" spans="1:4" x14ac:dyDescent="0.3">
      <c r="A12328" s="18" t="s">
        <v>131</v>
      </c>
      <c r="B12328" s="27">
        <v>15</v>
      </c>
      <c r="C12328" t="s">
        <v>1962</v>
      </c>
      <c r="D12328">
        <v>2016</v>
      </c>
    </row>
    <row r="12329" spans="1:4" x14ac:dyDescent="0.3">
      <c r="A12329" s="18" t="s">
        <v>131</v>
      </c>
      <c r="B12329" s="27">
        <v>15</v>
      </c>
      <c r="C12329" t="s">
        <v>1962</v>
      </c>
      <c r="D12329">
        <v>2016</v>
      </c>
    </row>
    <row r="12330" spans="1:4" x14ac:dyDescent="0.3">
      <c r="A12330" s="18" t="s">
        <v>148</v>
      </c>
      <c r="B12330" s="27">
        <v>20</v>
      </c>
      <c r="C12330" t="s">
        <v>1962</v>
      </c>
      <c r="D12330">
        <v>2016</v>
      </c>
    </row>
    <row r="12331" spans="1:4" x14ac:dyDescent="0.3">
      <c r="A12331" s="18" t="s">
        <v>94</v>
      </c>
      <c r="B12331" s="27">
        <v>24</v>
      </c>
      <c r="C12331" t="s">
        <v>1963</v>
      </c>
      <c r="D12331">
        <v>2016</v>
      </c>
    </row>
    <row r="12332" spans="1:4" x14ac:dyDescent="0.3">
      <c r="A12332" s="18" t="s">
        <v>94</v>
      </c>
      <c r="B12332" s="27">
        <v>24</v>
      </c>
      <c r="C12332" t="s">
        <v>1963</v>
      </c>
      <c r="D12332">
        <v>2016</v>
      </c>
    </row>
    <row r="12333" spans="1:4" x14ac:dyDescent="0.3">
      <c r="A12333" s="18" t="s">
        <v>126</v>
      </c>
      <c r="B12333" s="27">
        <v>2</v>
      </c>
      <c r="C12333" t="s">
        <v>1963</v>
      </c>
      <c r="D12333">
        <v>2016</v>
      </c>
    </row>
    <row r="12334" spans="1:4" x14ac:dyDescent="0.3">
      <c r="A12334" s="18" t="s">
        <v>123</v>
      </c>
      <c r="B12334" s="27">
        <v>5</v>
      </c>
      <c r="C12334" t="s">
        <v>1963</v>
      </c>
      <c r="D12334">
        <v>2016</v>
      </c>
    </row>
    <row r="12335" spans="1:4" x14ac:dyDescent="0.3">
      <c r="A12335" s="18" t="s">
        <v>116</v>
      </c>
      <c r="B12335" s="27">
        <v>10</v>
      </c>
      <c r="C12335" t="s">
        <v>1963</v>
      </c>
      <c r="D12335">
        <v>2016</v>
      </c>
    </row>
    <row r="12336" spans="1:4" x14ac:dyDescent="0.3">
      <c r="A12336" s="18" t="s">
        <v>116</v>
      </c>
      <c r="B12336" s="27">
        <v>10</v>
      </c>
      <c r="C12336" t="s">
        <v>1963</v>
      </c>
      <c r="D12336">
        <v>2016</v>
      </c>
    </row>
    <row r="12337" spans="1:4" x14ac:dyDescent="0.3">
      <c r="A12337" s="18" t="s">
        <v>124</v>
      </c>
      <c r="B12337" s="27">
        <v>1</v>
      </c>
      <c r="C12337" t="s">
        <v>1963</v>
      </c>
      <c r="D12337">
        <v>2016</v>
      </c>
    </row>
    <row r="12338" spans="1:4" x14ac:dyDescent="0.3">
      <c r="A12338" s="18" t="s">
        <v>98</v>
      </c>
      <c r="B12338" s="27">
        <v>17</v>
      </c>
      <c r="C12338" t="s">
        <v>1963</v>
      </c>
      <c r="D12338">
        <v>2016</v>
      </c>
    </row>
    <row r="12339" spans="1:4" x14ac:dyDescent="0.3">
      <c r="A12339" s="18" t="s">
        <v>124</v>
      </c>
      <c r="B12339" s="27">
        <v>1</v>
      </c>
      <c r="C12339" t="s">
        <v>1963</v>
      </c>
      <c r="D12339">
        <v>2016</v>
      </c>
    </row>
    <row r="12340" spans="1:4" x14ac:dyDescent="0.3">
      <c r="A12340" s="18" t="s">
        <v>97</v>
      </c>
      <c r="B12340" s="27">
        <v>16</v>
      </c>
      <c r="C12340" t="s">
        <v>1963</v>
      </c>
      <c r="D12340">
        <v>2016</v>
      </c>
    </row>
    <row r="12341" spans="1:4" x14ac:dyDescent="0.3">
      <c r="A12341" s="18" t="s">
        <v>124</v>
      </c>
      <c r="B12341" s="27">
        <v>1</v>
      </c>
      <c r="C12341" t="s">
        <v>1963</v>
      </c>
      <c r="D12341">
        <v>2016</v>
      </c>
    </row>
    <row r="12342" spans="1:4" x14ac:dyDescent="0.3">
      <c r="A12342" s="18" t="s">
        <v>116</v>
      </c>
      <c r="B12342" s="27">
        <v>10</v>
      </c>
      <c r="C12342" t="s">
        <v>1963</v>
      </c>
      <c r="D12342">
        <v>2016</v>
      </c>
    </row>
    <row r="12343" spans="1:4" x14ac:dyDescent="0.3">
      <c r="A12343" s="18" t="s">
        <v>116</v>
      </c>
      <c r="B12343" s="27">
        <v>10</v>
      </c>
      <c r="C12343" t="s">
        <v>1963</v>
      </c>
      <c r="D12343">
        <v>2016</v>
      </c>
    </row>
    <row r="12344" spans="1:4" x14ac:dyDescent="0.3">
      <c r="A12344" s="18" t="s">
        <v>95</v>
      </c>
      <c r="B12344" s="27">
        <v>11</v>
      </c>
      <c r="C12344" t="s">
        <v>1963</v>
      </c>
      <c r="D12344">
        <v>2016</v>
      </c>
    </row>
    <row r="12345" spans="1:4" x14ac:dyDescent="0.3">
      <c r="A12345" s="18" t="s">
        <v>95</v>
      </c>
      <c r="B12345" s="27">
        <v>11</v>
      </c>
      <c r="C12345" t="s">
        <v>1963</v>
      </c>
      <c r="D12345">
        <v>2016</v>
      </c>
    </row>
    <row r="12346" spans="1:4" x14ac:dyDescent="0.3">
      <c r="A12346" s="18" t="s">
        <v>138</v>
      </c>
      <c r="B12346" s="27">
        <v>27</v>
      </c>
      <c r="C12346" t="s">
        <v>1962</v>
      </c>
      <c r="D12346">
        <v>2016</v>
      </c>
    </row>
    <row r="12347" spans="1:4" x14ac:dyDescent="0.3">
      <c r="A12347" s="18" t="s">
        <v>124</v>
      </c>
      <c r="B12347" s="27">
        <v>1</v>
      </c>
      <c r="C12347" t="s">
        <v>1963</v>
      </c>
      <c r="D12347">
        <v>2016</v>
      </c>
    </row>
    <row r="12348" spans="1:4" x14ac:dyDescent="0.3">
      <c r="A12348" s="18" t="s">
        <v>124</v>
      </c>
      <c r="B12348" s="27">
        <v>1</v>
      </c>
      <c r="C12348" t="s">
        <v>1963</v>
      </c>
      <c r="D12348">
        <v>2016</v>
      </c>
    </row>
    <row r="12349" spans="1:4" x14ac:dyDescent="0.3">
      <c r="A12349" s="18" t="s">
        <v>97</v>
      </c>
      <c r="B12349" s="27">
        <v>16</v>
      </c>
      <c r="C12349" t="s">
        <v>1963</v>
      </c>
      <c r="D12349">
        <v>2016</v>
      </c>
    </row>
    <row r="12350" spans="1:4" x14ac:dyDescent="0.3">
      <c r="A12350" s="18" t="s">
        <v>127</v>
      </c>
      <c r="B12350" s="27">
        <v>4</v>
      </c>
      <c r="C12350" t="s">
        <v>1963</v>
      </c>
      <c r="D12350">
        <v>2016</v>
      </c>
    </row>
    <row r="12351" spans="1:4" x14ac:dyDescent="0.3">
      <c r="A12351" s="18" t="s">
        <v>260</v>
      </c>
      <c r="B12351" s="27">
        <v>30</v>
      </c>
      <c r="C12351" t="s">
        <v>1970</v>
      </c>
      <c r="D12351">
        <v>2013</v>
      </c>
    </row>
    <row r="12352" spans="1:4" x14ac:dyDescent="0.3">
      <c r="A12352" s="18" t="s">
        <v>260</v>
      </c>
      <c r="B12352" s="27">
        <v>30</v>
      </c>
      <c r="C12352" t="s">
        <v>1970</v>
      </c>
      <c r="D12352">
        <v>2013</v>
      </c>
    </row>
    <row r="12353" spans="1:4" x14ac:dyDescent="0.3">
      <c r="A12353" s="18" t="s">
        <v>260</v>
      </c>
      <c r="B12353" s="27">
        <v>30</v>
      </c>
      <c r="C12353" t="s">
        <v>1970</v>
      </c>
      <c r="D12353">
        <v>2013</v>
      </c>
    </row>
    <row r="12354" spans="1:4" x14ac:dyDescent="0.3">
      <c r="A12354" s="18" t="s">
        <v>128</v>
      </c>
      <c r="B12354" s="27">
        <v>31</v>
      </c>
      <c r="C12354" t="s">
        <v>1962</v>
      </c>
      <c r="D12354">
        <v>2016</v>
      </c>
    </row>
    <row r="12355" spans="1:4" x14ac:dyDescent="0.3">
      <c r="A12355" s="18" t="s">
        <v>124</v>
      </c>
      <c r="B12355" s="27">
        <v>1</v>
      </c>
      <c r="C12355" t="s">
        <v>1963</v>
      </c>
      <c r="D12355">
        <v>2016</v>
      </c>
    </row>
    <row r="12356" spans="1:4" x14ac:dyDescent="0.3">
      <c r="A12356" s="18" t="s">
        <v>124</v>
      </c>
      <c r="B12356" s="27">
        <v>1</v>
      </c>
      <c r="C12356" t="s">
        <v>1963</v>
      </c>
      <c r="D12356">
        <v>2016</v>
      </c>
    </row>
    <row r="12357" spans="1:4" x14ac:dyDescent="0.3">
      <c r="A12357" s="18" t="s">
        <v>124</v>
      </c>
      <c r="B12357" s="27">
        <v>1</v>
      </c>
      <c r="C12357" t="s">
        <v>1963</v>
      </c>
      <c r="D12357">
        <v>2016</v>
      </c>
    </row>
    <row r="12358" spans="1:4" x14ac:dyDescent="0.3">
      <c r="A12358" s="18" t="s">
        <v>110</v>
      </c>
      <c r="B12358" s="27">
        <v>22</v>
      </c>
      <c r="C12358" t="s">
        <v>1962</v>
      </c>
      <c r="D12358">
        <v>2016</v>
      </c>
    </row>
    <row r="12359" spans="1:4" x14ac:dyDescent="0.3">
      <c r="A12359" s="18" t="s">
        <v>110</v>
      </c>
      <c r="B12359" s="27">
        <v>22</v>
      </c>
      <c r="C12359" t="s">
        <v>1962</v>
      </c>
      <c r="D12359">
        <v>2016</v>
      </c>
    </row>
    <row r="12360" spans="1:4" x14ac:dyDescent="0.3">
      <c r="A12360" s="18" t="s">
        <v>115</v>
      </c>
      <c r="B12360" s="27">
        <v>19</v>
      </c>
      <c r="C12360" t="s">
        <v>1962</v>
      </c>
      <c r="D12360">
        <v>2016</v>
      </c>
    </row>
    <row r="12361" spans="1:4" x14ac:dyDescent="0.3">
      <c r="A12361" s="18" t="s">
        <v>116</v>
      </c>
      <c r="B12361" s="27">
        <v>10</v>
      </c>
      <c r="C12361" t="s">
        <v>1963</v>
      </c>
      <c r="D12361">
        <v>2016</v>
      </c>
    </row>
    <row r="12362" spans="1:4" x14ac:dyDescent="0.3">
      <c r="A12362" s="18" t="s">
        <v>116</v>
      </c>
      <c r="B12362" s="27">
        <v>10</v>
      </c>
      <c r="C12362" t="s">
        <v>1963</v>
      </c>
      <c r="D12362">
        <v>2016</v>
      </c>
    </row>
    <row r="12363" spans="1:4" x14ac:dyDescent="0.3">
      <c r="A12363" s="18" t="s">
        <v>116</v>
      </c>
      <c r="B12363" s="27">
        <v>10</v>
      </c>
      <c r="C12363" t="s">
        <v>1963</v>
      </c>
      <c r="D12363">
        <v>2016</v>
      </c>
    </row>
    <row r="12364" spans="1:4" x14ac:dyDescent="0.3">
      <c r="A12364" s="18" t="s">
        <v>116</v>
      </c>
      <c r="B12364" s="27">
        <v>10</v>
      </c>
      <c r="C12364" t="s">
        <v>1963</v>
      </c>
      <c r="D12364">
        <v>2016</v>
      </c>
    </row>
    <row r="12365" spans="1:4" x14ac:dyDescent="0.3">
      <c r="A12365" s="18" t="s">
        <v>116</v>
      </c>
      <c r="B12365" s="27">
        <v>10</v>
      </c>
      <c r="C12365" t="s">
        <v>1963</v>
      </c>
      <c r="D12365">
        <v>2016</v>
      </c>
    </row>
    <row r="12366" spans="1:4" x14ac:dyDescent="0.3">
      <c r="A12366" s="18" t="s">
        <v>91</v>
      </c>
      <c r="B12366" s="27">
        <v>15</v>
      </c>
      <c r="C12366" t="s">
        <v>1963</v>
      </c>
      <c r="D12366">
        <v>2016</v>
      </c>
    </row>
    <row r="12367" spans="1:4" x14ac:dyDescent="0.3">
      <c r="A12367" s="18" t="s">
        <v>128</v>
      </c>
      <c r="B12367" s="27">
        <v>31</v>
      </c>
      <c r="C12367" t="s">
        <v>1962</v>
      </c>
      <c r="D12367">
        <v>2016</v>
      </c>
    </row>
    <row r="12368" spans="1:4" x14ac:dyDescent="0.3">
      <c r="A12368" s="18" t="s">
        <v>89</v>
      </c>
      <c r="B12368" s="27">
        <v>3</v>
      </c>
      <c r="C12368" t="s">
        <v>1963</v>
      </c>
      <c r="D12368">
        <v>2016</v>
      </c>
    </row>
    <row r="12369" spans="1:4" x14ac:dyDescent="0.3">
      <c r="A12369" s="18" t="s">
        <v>114</v>
      </c>
      <c r="B12369" s="27">
        <v>21</v>
      </c>
      <c r="C12369" t="s">
        <v>1962</v>
      </c>
      <c r="D12369">
        <v>2016</v>
      </c>
    </row>
    <row r="12370" spans="1:4" x14ac:dyDescent="0.3">
      <c r="A12370" s="18" t="s">
        <v>115</v>
      </c>
      <c r="B12370" s="27">
        <v>19</v>
      </c>
      <c r="C12370" t="s">
        <v>1962</v>
      </c>
      <c r="D12370">
        <v>2016</v>
      </c>
    </row>
    <row r="12371" spans="1:4" x14ac:dyDescent="0.3">
      <c r="A12371" s="18" t="s">
        <v>127</v>
      </c>
      <c r="B12371" s="27">
        <v>4</v>
      </c>
      <c r="C12371" t="s">
        <v>1963</v>
      </c>
      <c r="D12371">
        <v>2016</v>
      </c>
    </row>
    <row r="12372" spans="1:4" x14ac:dyDescent="0.3">
      <c r="A12372" s="18" t="s">
        <v>93</v>
      </c>
      <c r="B12372" s="27">
        <v>22</v>
      </c>
      <c r="C12372" t="s">
        <v>1963</v>
      </c>
      <c r="D12372">
        <v>2016</v>
      </c>
    </row>
    <row r="12373" spans="1:4" x14ac:dyDescent="0.3">
      <c r="A12373" s="18" t="s">
        <v>100</v>
      </c>
      <c r="B12373" s="27">
        <v>23</v>
      </c>
      <c r="C12373" t="s">
        <v>1963</v>
      </c>
      <c r="D12373">
        <v>2016</v>
      </c>
    </row>
    <row r="12374" spans="1:4" x14ac:dyDescent="0.3">
      <c r="A12374" s="18" t="s">
        <v>100</v>
      </c>
      <c r="B12374" s="27">
        <v>23</v>
      </c>
      <c r="C12374" t="s">
        <v>1963</v>
      </c>
      <c r="D12374">
        <v>2016</v>
      </c>
    </row>
    <row r="12375" spans="1:4" x14ac:dyDescent="0.3">
      <c r="A12375" s="18" t="s">
        <v>96</v>
      </c>
      <c r="B12375" s="27">
        <v>12</v>
      </c>
      <c r="C12375" t="s">
        <v>1963</v>
      </c>
      <c r="D12375">
        <v>2016</v>
      </c>
    </row>
    <row r="12376" spans="1:4" x14ac:dyDescent="0.3">
      <c r="A12376" s="18" t="s">
        <v>96</v>
      </c>
      <c r="B12376" s="27">
        <v>12</v>
      </c>
      <c r="C12376" t="s">
        <v>1963</v>
      </c>
      <c r="D12376">
        <v>2016</v>
      </c>
    </row>
    <row r="12377" spans="1:4" x14ac:dyDescent="0.3">
      <c r="A12377" s="18" t="s">
        <v>116</v>
      </c>
      <c r="B12377" s="27">
        <v>10</v>
      </c>
      <c r="C12377" t="s">
        <v>1963</v>
      </c>
      <c r="D12377">
        <v>2016</v>
      </c>
    </row>
    <row r="12378" spans="1:4" x14ac:dyDescent="0.3">
      <c r="A12378" s="18" t="s">
        <v>116</v>
      </c>
      <c r="B12378" s="27">
        <v>10</v>
      </c>
      <c r="C12378" t="s">
        <v>1963</v>
      </c>
      <c r="D12378">
        <v>2016</v>
      </c>
    </row>
    <row r="12379" spans="1:4" x14ac:dyDescent="0.3">
      <c r="A12379" s="18" t="s">
        <v>116</v>
      </c>
      <c r="B12379" s="27">
        <v>10</v>
      </c>
      <c r="C12379" t="s">
        <v>1963</v>
      </c>
      <c r="D12379">
        <v>2016</v>
      </c>
    </row>
    <row r="12380" spans="1:4" x14ac:dyDescent="0.3">
      <c r="A12380" s="18" t="s">
        <v>116</v>
      </c>
      <c r="B12380" s="27">
        <v>10</v>
      </c>
      <c r="C12380" t="s">
        <v>1963</v>
      </c>
      <c r="D12380">
        <v>2016</v>
      </c>
    </row>
    <row r="12381" spans="1:4" x14ac:dyDescent="0.3">
      <c r="A12381" s="18" t="s">
        <v>124</v>
      </c>
      <c r="B12381" s="27">
        <v>1</v>
      </c>
      <c r="C12381" t="s">
        <v>1963</v>
      </c>
      <c r="D12381">
        <v>2016</v>
      </c>
    </row>
    <row r="12382" spans="1:4" x14ac:dyDescent="0.3">
      <c r="A12382" s="18" t="s">
        <v>124</v>
      </c>
      <c r="B12382" s="27">
        <v>1</v>
      </c>
      <c r="C12382" t="s">
        <v>1963</v>
      </c>
      <c r="D12382">
        <v>2016</v>
      </c>
    </row>
    <row r="12383" spans="1:4" x14ac:dyDescent="0.3">
      <c r="A12383" s="18" t="s">
        <v>200</v>
      </c>
      <c r="B12383" s="27">
        <v>4</v>
      </c>
      <c r="C12383" t="s">
        <v>1961</v>
      </c>
      <c r="D12383">
        <v>2014</v>
      </c>
    </row>
    <row r="12384" spans="1:4" x14ac:dyDescent="0.3">
      <c r="A12384" s="18" t="s">
        <v>200</v>
      </c>
      <c r="B12384" s="27">
        <v>4</v>
      </c>
      <c r="C12384" t="s">
        <v>1961</v>
      </c>
      <c r="D12384">
        <v>2014</v>
      </c>
    </row>
    <row r="12385" spans="1:4" x14ac:dyDescent="0.3">
      <c r="A12385" s="18" t="s">
        <v>200</v>
      </c>
      <c r="B12385" s="27">
        <v>4</v>
      </c>
      <c r="C12385" t="s">
        <v>1961</v>
      </c>
      <c r="D12385">
        <v>2014</v>
      </c>
    </row>
    <row r="12386" spans="1:4" x14ac:dyDescent="0.3">
      <c r="A12386" s="18" t="s">
        <v>200</v>
      </c>
      <c r="B12386" s="27">
        <v>4</v>
      </c>
      <c r="C12386" t="s">
        <v>1961</v>
      </c>
      <c r="D12386">
        <v>2014</v>
      </c>
    </row>
    <row r="12387" spans="1:4" x14ac:dyDescent="0.3">
      <c r="A12387" s="18" t="s">
        <v>200</v>
      </c>
      <c r="B12387" s="27">
        <v>4</v>
      </c>
      <c r="C12387" t="s">
        <v>1961</v>
      </c>
      <c r="D12387">
        <v>2014</v>
      </c>
    </row>
    <row r="12388" spans="1:4" x14ac:dyDescent="0.3">
      <c r="A12388" s="18" t="s">
        <v>200</v>
      </c>
      <c r="B12388" s="27">
        <v>4</v>
      </c>
      <c r="C12388" t="s">
        <v>1961</v>
      </c>
      <c r="D12388">
        <v>2014</v>
      </c>
    </row>
    <row r="12389" spans="1:4" x14ac:dyDescent="0.3">
      <c r="A12389" s="18" t="s">
        <v>200</v>
      </c>
      <c r="B12389" s="27">
        <v>4</v>
      </c>
      <c r="C12389" t="s">
        <v>1961</v>
      </c>
      <c r="D12389">
        <v>2014</v>
      </c>
    </row>
    <row r="12390" spans="1:4" x14ac:dyDescent="0.3">
      <c r="A12390" s="18" t="s">
        <v>200</v>
      </c>
      <c r="B12390" s="27">
        <v>4</v>
      </c>
      <c r="C12390" t="s">
        <v>1961</v>
      </c>
      <c r="D12390">
        <v>2014</v>
      </c>
    </row>
    <row r="12391" spans="1:4" x14ac:dyDescent="0.3">
      <c r="A12391" s="18" t="s">
        <v>116</v>
      </c>
      <c r="B12391" s="27">
        <v>10</v>
      </c>
      <c r="C12391" t="s">
        <v>1963</v>
      </c>
      <c r="D12391">
        <v>2016</v>
      </c>
    </row>
    <row r="12392" spans="1:4" x14ac:dyDescent="0.3">
      <c r="A12392" s="18" t="s">
        <v>124</v>
      </c>
      <c r="B12392" s="27">
        <v>1</v>
      </c>
      <c r="C12392" t="s">
        <v>1963</v>
      </c>
      <c r="D12392">
        <v>2016</v>
      </c>
    </row>
    <row r="12393" spans="1:4" x14ac:dyDescent="0.3">
      <c r="A12393" s="18" t="s">
        <v>127</v>
      </c>
      <c r="B12393" s="27">
        <v>4</v>
      </c>
      <c r="C12393" t="s">
        <v>1963</v>
      </c>
      <c r="D12393">
        <v>2016</v>
      </c>
    </row>
    <row r="12394" spans="1:4" x14ac:dyDescent="0.3">
      <c r="A12394" s="18" t="s">
        <v>124</v>
      </c>
      <c r="B12394" s="27">
        <v>1</v>
      </c>
      <c r="C12394" t="s">
        <v>1963</v>
      </c>
      <c r="D12394">
        <v>2016</v>
      </c>
    </row>
    <row r="12395" spans="1:4" x14ac:dyDescent="0.3">
      <c r="A12395" s="18" t="s">
        <v>110</v>
      </c>
      <c r="B12395" s="27">
        <v>22</v>
      </c>
      <c r="C12395" t="s">
        <v>1962</v>
      </c>
      <c r="D12395">
        <v>2016</v>
      </c>
    </row>
    <row r="12396" spans="1:4" x14ac:dyDescent="0.3">
      <c r="A12396" s="18" t="s">
        <v>95</v>
      </c>
      <c r="B12396" s="27">
        <v>11</v>
      </c>
      <c r="C12396" t="s">
        <v>1963</v>
      </c>
      <c r="D12396">
        <v>2016</v>
      </c>
    </row>
    <row r="12397" spans="1:4" x14ac:dyDescent="0.3">
      <c r="A12397" s="18" t="s">
        <v>93</v>
      </c>
      <c r="B12397" s="27">
        <v>22</v>
      </c>
      <c r="C12397" t="s">
        <v>1963</v>
      </c>
      <c r="D12397">
        <v>2016</v>
      </c>
    </row>
    <row r="12398" spans="1:4" x14ac:dyDescent="0.3">
      <c r="A12398" s="18" t="s">
        <v>132</v>
      </c>
      <c r="B12398" s="27">
        <v>18</v>
      </c>
      <c r="C12398" t="s">
        <v>1962</v>
      </c>
      <c r="D12398">
        <v>2016</v>
      </c>
    </row>
    <row r="12399" spans="1:4" x14ac:dyDescent="0.3">
      <c r="A12399" s="18" t="s">
        <v>132</v>
      </c>
      <c r="B12399" s="27">
        <v>18</v>
      </c>
      <c r="C12399" t="s">
        <v>1962</v>
      </c>
      <c r="D12399">
        <v>2016</v>
      </c>
    </row>
    <row r="12400" spans="1:4" x14ac:dyDescent="0.3">
      <c r="A12400" s="18" t="s">
        <v>113</v>
      </c>
      <c r="B12400" s="27">
        <v>28</v>
      </c>
      <c r="C12400" t="s">
        <v>1962</v>
      </c>
      <c r="D12400">
        <v>2016</v>
      </c>
    </row>
    <row r="12401" spans="1:4" x14ac:dyDescent="0.3">
      <c r="A12401" s="18" t="s">
        <v>129</v>
      </c>
      <c r="B12401" s="27">
        <v>30</v>
      </c>
      <c r="C12401" t="s">
        <v>1962</v>
      </c>
      <c r="D12401">
        <v>2016</v>
      </c>
    </row>
    <row r="12402" spans="1:4" x14ac:dyDescent="0.3">
      <c r="A12402" s="18" t="s">
        <v>123</v>
      </c>
      <c r="B12402" s="27">
        <v>5</v>
      </c>
      <c r="C12402" t="s">
        <v>1963</v>
      </c>
      <c r="D12402">
        <v>2016</v>
      </c>
    </row>
    <row r="12403" spans="1:4" x14ac:dyDescent="0.3">
      <c r="A12403" s="18" t="s">
        <v>129</v>
      </c>
      <c r="B12403" s="27">
        <v>30</v>
      </c>
      <c r="C12403" t="s">
        <v>1962</v>
      </c>
      <c r="D12403">
        <v>2016</v>
      </c>
    </row>
    <row r="12404" spans="1:4" x14ac:dyDescent="0.3">
      <c r="A12404" s="18" t="s">
        <v>129</v>
      </c>
      <c r="B12404" s="27">
        <v>30</v>
      </c>
      <c r="C12404" t="s">
        <v>1962</v>
      </c>
      <c r="D12404">
        <v>2016</v>
      </c>
    </row>
    <row r="12405" spans="1:4" x14ac:dyDescent="0.3">
      <c r="A12405" s="18" t="s">
        <v>129</v>
      </c>
      <c r="B12405" s="27">
        <v>30</v>
      </c>
      <c r="C12405" t="s">
        <v>1962</v>
      </c>
      <c r="D12405">
        <v>2016</v>
      </c>
    </row>
    <row r="12406" spans="1:4" x14ac:dyDescent="0.3">
      <c r="A12406" s="18" t="s">
        <v>112</v>
      </c>
      <c r="B12406" s="27">
        <v>26</v>
      </c>
      <c r="C12406" t="s">
        <v>1962</v>
      </c>
      <c r="D12406">
        <v>2016</v>
      </c>
    </row>
    <row r="12407" spans="1:4" x14ac:dyDescent="0.3">
      <c r="A12407" s="18" t="s">
        <v>261</v>
      </c>
      <c r="B12407" s="27">
        <v>17</v>
      </c>
      <c r="C12407" t="s">
        <v>1962</v>
      </c>
      <c r="D12407">
        <v>2016</v>
      </c>
    </row>
    <row r="12408" spans="1:4" x14ac:dyDescent="0.3">
      <c r="A12408" s="18" t="s">
        <v>132</v>
      </c>
      <c r="B12408" s="27">
        <v>18</v>
      </c>
      <c r="C12408" t="s">
        <v>1962</v>
      </c>
      <c r="D12408">
        <v>2016</v>
      </c>
    </row>
    <row r="12409" spans="1:4" x14ac:dyDescent="0.3">
      <c r="A12409" s="18" t="s">
        <v>89</v>
      </c>
      <c r="B12409" s="27">
        <v>3</v>
      </c>
      <c r="C12409" t="s">
        <v>1963</v>
      </c>
      <c r="D12409">
        <v>2016</v>
      </c>
    </row>
    <row r="12410" spans="1:4" x14ac:dyDescent="0.3">
      <c r="A12410" s="18" t="s">
        <v>112</v>
      </c>
      <c r="B12410" s="27">
        <v>26</v>
      </c>
      <c r="C12410" t="s">
        <v>1962</v>
      </c>
      <c r="D12410">
        <v>2016</v>
      </c>
    </row>
    <row r="12411" spans="1:4" x14ac:dyDescent="0.3">
      <c r="A12411" s="18" t="s">
        <v>261</v>
      </c>
      <c r="B12411" s="27">
        <v>17</v>
      </c>
      <c r="C12411" t="s">
        <v>1962</v>
      </c>
      <c r="D12411">
        <v>2016</v>
      </c>
    </row>
    <row r="12412" spans="1:4" x14ac:dyDescent="0.3">
      <c r="A12412" s="18" t="s">
        <v>89</v>
      </c>
      <c r="B12412" s="27">
        <v>3</v>
      </c>
      <c r="C12412" t="s">
        <v>1963</v>
      </c>
      <c r="D12412">
        <v>2016</v>
      </c>
    </row>
    <row r="12413" spans="1:4" x14ac:dyDescent="0.3">
      <c r="A12413" s="18" t="s">
        <v>261</v>
      </c>
      <c r="B12413" s="27">
        <v>17</v>
      </c>
      <c r="C12413" t="s">
        <v>1962</v>
      </c>
      <c r="D12413">
        <v>2016</v>
      </c>
    </row>
    <row r="12414" spans="1:4" x14ac:dyDescent="0.3">
      <c r="A12414" s="18" t="s">
        <v>112</v>
      </c>
      <c r="B12414" s="27">
        <v>26</v>
      </c>
      <c r="C12414" t="s">
        <v>1962</v>
      </c>
      <c r="D12414">
        <v>2016</v>
      </c>
    </row>
    <row r="12415" spans="1:4" x14ac:dyDescent="0.3">
      <c r="A12415" s="18" t="s">
        <v>261</v>
      </c>
      <c r="B12415" s="27">
        <v>17</v>
      </c>
      <c r="C12415" t="s">
        <v>1962</v>
      </c>
      <c r="D12415">
        <v>2016</v>
      </c>
    </row>
    <row r="12416" spans="1:4" x14ac:dyDescent="0.3">
      <c r="A12416" s="18" t="s">
        <v>208</v>
      </c>
      <c r="B12416" s="27">
        <v>7</v>
      </c>
      <c r="C12416" t="s">
        <v>1963</v>
      </c>
      <c r="D12416">
        <v>2016</v>
      </c>
    </row>
    <row r="12417" spans="1:4" x14ac:dyDescent="0.3">
      <c r="A12417" s="18" t="s">
        <v>89</v>
      </c>
      <c r="B12417" s="27">
        <v>3</v>
      </c>
      <c r="C12417" t="s">
        <v>1963</v>
      </c>
      <c r="D12417">
        <v>2016</v>
      </c>
    </row>
    <row r="12418" spans="1:4" x14ac:dyDescent="0.3">
      <c r="A12418" s="18" t="s">
        <v>89</v>
      </c>
      <c r="B12418" s="27">
        <v>3</v>
      </c>
      <c r="C12418" t="s">
        <v>1963</v>
      </c>
      <c r="D12418">
        <v>2016</v>
      </c>
    </row>
    <row r="12419" spans="1:4" x14ac:dyDescent="0.3">
      <c r="A12419" s="18" t="s">
        <v>208</v>
      </c>
      <c r="B12419" s="27">
        <v>7</v>
      </c>
      <c r="C12419" t="s">
        <v>1963</v>
      </c>
      <c r="D12419">
        <v>2016</v>
      </c>
    </row>
    <row r="12420" spans="1:4" x14ac:dyDescent="0.3">
      <c r="A12420" s="18" t="s">
        <v>89</v>
      </c>
      <c r="B12420" s="27">
        <v>3</v>
      </c>
      <c r="C12420" t="s">
        <v>1963</v>
      </c>
      <c r="D12420">
        <v>2016</v>
      </c>
    </row>
    <row r="12421" spans="1:4" x14ac:dyDescent="0.3">
      <c r="A12421" s="18" t="s">
        <v>126</v>
      </c>
      <c r="B12421" s="27">
        <v>2</v>
      </c>
      <c r="C12421" t="s">
        <v>1963</v>
      </c>
      <c r="D12421">
        <v>2016</v>
      </c>
    </row>
    <row r="12422" spans="1:4" x14ac:dyDescent="0.3">
      <c r="A12422" s="18" t="s">
        <v>129</v>
      </c>
      <c r="B12422" s="27">
        <v>30</v>
      </c>
      <c r="C12422" t="s">
        <v>1962</v>
      </c>
      <c r="D12422">
        <v>2016</v>
      </c>
    </row>
    <row r="12423" spans="1:4" x14ac:dyDescent="0.3">
      <c r="A12423" s="18" t="s">
        <v>129</v>
      </c>
      <c r="B12423" s="27">
        <v>30</v>
      </c>
      <c r="C12423" t="s">
        <v>1962</v>
      </c>
      <c r="D12423">
        <v>2016</v>
      </c>
    </row>
    <row r="12424" spans="1:4" x14ac:dyDescent="0.3">
      <c r="A12424" s="18" t="s">
        <v>129</v>
      </c>
      <c r="B12424" s="27">
        <v>30</v>
      </c>
      <c r="C12424" t="s">
        <v>1962</v>
      </c>
      <c r="D12424">
        <v>2016</v>
      </c>
    </row>
    <row r="12425" spans="1:4" x14ac:dyDescent="0.3">
      <c r="A12425" s="18" t="s">
        <v>208</v>
      </c>
      <c r="B12425" s="27">
        <v>7</v>
      </c>
      <c r="C12425" t="s">
        <v>1963</v>
      </c>
      <c r="D12425">
        <v>2016</v>
      </c>
    </row>
    <row r="12426" spans="1:4" x14ac:dyDescent="0.3">
      <c r="A12426" s="18" t="s">
        <v>208</v>
      </c>
      <c r="B12426" s="27">
        <v>7</v>
      </c>
      <c r="C12426" t="s">
        <v>1963</v>
      </c>
      <c r="D12426">
        <v>2016</v>
      </c>
    </row>
    <row r="12427" spans="1:4" x14ac:dyDescent="0.3">
      <c r="A12427" s="18" t="s">
        <v>129</v>
      </c>
      <c r="B12427" s="27">
        <v>30</v>
      </c>
      <c r="C12427" t="s">
        <v>1962</v>
      </c>
      <c r="D12427">
        <v>2016</v>
      </c>
    </row>
    <row r="12428" spans="1:4" x14ac:dyDescent="0.3">
      <c r="A12428" s="18" t="s">
        <v>132</v>
      </c>
      <c r="B12428" s="27">
        <v>18</v>
      </c>
      <c r="C12428" t="s">
        <v>1962</v>
      </c>
      <c r="D12428">
        <v>2016</v>
      </c>
    </row>
    <row r="12429" spans="1:4" x14ac:dyDescent="0.3">
      <c r="A12429" s="18" t="s">
        <v>132</v>
      </c>
      <c r="B12429" s="27">
        <v>18</v>
      </c>
      <c r="C12429" t="s">
        <v>1962</v>
      </c>
      <c r="D12429">
        <v>2016</v>
      </c>
    </row>
    <row r="12430" spans="1:4" x14ac:dyDescent="0.3">
      <c r="A12430" s="18" t="s">
        <v>261</v>
      </c>
      <c r="B12430" s="27">
        <v>17</v>
      </c>
      <c r="C12430" t="s">
        <v>1962</v>
      </c>
      <c r="D12430">
        <v>2016</v>
      </c>
    </row>
    <row r="12431" spans="1:4" x14ac:dyDescent="0.3">
      <c r="A12431" s="18" t="s">
        <v>112</v>
      </c>
      <c r="B12431" s="27">
        <v>26</v>
      </c>
      <c r="C12431" t="s">
        <v>1962</v>
      </c>
      <c r="D12431">
        <v>2016</v>
      </c>
    </row>
    <row r="12432" spans="1:4" x14ac:dyDescent="0.3">
      <c r="A12432" s="18" t="s">
        <v>89</v>
      </c>
      <c r="B12432" s="27">
        <v>3</v>
      </c>
      <c r="C12432" t="s">
        <v>1963</v>
      </c>
      <c r="D12432">
        <v>2016</v>
      </c>
    </row>
    <row r="12433" spans="1:4" x14ac:dyDescent="0.3">
      <c r="A12433" s="18" t="s">
        <v>208</v>
      </c>
      <c r="B12433" s="27">
        <v>7</v>
      </c>
      <c r="C12433" t="s">
        <v>1963</v>
      </c>
      <c r="D12433">
        <v>2016</v>
      </c>
    </row>
    <row r="12434" spans="1:4" x14ac:dyDescent="0.3">
      <c r="A12434" s="18" t="s">
        <v>126</v>
      </c>
      <c r="B12434" s="27">
        <v>2</v>
      </c>
      <c r="C12434" t="s">
        <v>1963</v>
      </c>
      <c r="D12434">
        <v>2016</v>
      </c>
    </row>
    <row r="12435" spans="1:4" x14ac:dyDescent="0.3">
      <c r="A12435" s="18" t="s">
        <v>95</v>
      </c>
      <c r="B12435" s="27">
        <v>11</v>
      </c>
      <c r="C12435" t="s">
        <v>1963</v>
      </c>
      <c r="D12435">
        <v>2016</v>
      </c>
    </row>
    <row r="12436" spans="1:4" x14ac:dyDescent="0.3">
      <c r="A12436" s="18" t="s">
        <v>129</v>
      </c>
      <c r="B12436" s="27">
        <v>30</v>
      </c>
      <c r="C12436" t="s">
        <v>1962</v>
      </c>
      <c r="D12436">
        <v>2016</v>
      </c>
    </row>
    <row r="12437" spans="1:4" x14ac:dyDescent="0.3">
      <c r="A12437" s="18" t="s">
        <v>95</v>
      </c>
      <c r="B12437" s="27">
        <v>11</v>
      </c>
      <c r="C12437" t="s">
        <v>1963</v>
      </c>
      <c r="D12437">
        <v>2016</v>
      </c>
    </row>
    <row r="12438" spans="1:4" x14ac:dyDescent="0.3">
      <c r="A12438" s="18" t="s">
        <v>95</v>
      </c>
      <c r="B12438" s="27">
        <v>11</v>
      </c>
      <c r="C12438" t="s">
        <v>1963</v>
      </c>
      <c r="D12438">
        <v>2016</v>
      </c>
    </row>
    <row r="12439" spans="1:4" x14ac:dyDescent="0.3">
      <c r="A12439" s="18" t="s">
        <v>95</v>
      </c>
      <c r="B12439" s="27">
        <v>11</v>
      </c>
      <c r="C12439" t="s">
        <v>1963</v>
      </c>
      <c r="D12439">
        <v>2016</v>
      </c>
    </row>
    <row r="12440" spans="1:4" x14ac:dyDescent="0.3">
      <c r="A12440" s="18" t="s">
        <v>128</v>
      </c>
      <c r="B12440" s="27">
        <v>31</v>
      </c>
      <c r="C12440" t="s">
        <v>1962</v>
      </c>
      <c r="D12440">
        <v>2016</v>
      </c>
    </row>
    <row r="12441" spans="1:4" x14ac:dyDescent="0.3">
      <c r="A12441" s="18" t="s">
        <v>126</v>
      </c>
      <c r="B12441" s="27">
        <v>2</v>
      </c>
      <c r="C12441" t="s">
        <v>1963</v>
      </c>
      <c r="D12441">
        <v>2016</v>
      </c>
    </row>
    <row r="12442" spans="1:4" x14ac:dyDescent="0.3">
      <c r="A12442" s="18" t="s">
        <v>96</v>
      </c>
      <c r="B12442" s="27">
        <v>12</v>
      </c>
      <c r="C12442" t="s">
        <v>1963</v>
      </c>
      <c r="D12442">
        <v>2016</v>
      </c>
    </row>
    <row r="12443" spans="1:4" x14ac:dyDescent="0.3">
      <c r="A12443" s="18" t="s">
        <v>118</v>
      </c>
      <c r="B12443" s="27">
        <v>29</v>
      </c>
      <c r="C12443" t="s">
        <v>1962</v>
      </c>
      <c r="D12443">
        <v>2016</v>
      </c>
    </row>
    <row r="12444" spans="1:4" x14ac:dyDescent="0.3">
      <c r="A12444" s="18" t="s">
        <v>91</v>
      </c>
      <c r="B12444" s="27">
        <v>15</v>
      </c>
      <c r="C12444" t="s">
        <v>1963</v>
      </c>
      <c r="D12444">
        <v>2016</v>
      </c>
    </row>
    <row r="12445" spans="1:4" x14ac:dyDescent="0.3">
      <c r="A12445" s="18" t="s">
        <v>95</v>
      </c>
      <c r="B12445" s="27">
        <v>11</v>
      </c>
      <c r="C12445" t="s">
        <v>1963</v>
      </c>
      <c r="D12445">
        <v>2016</v>
      </c>
    </row>
    <row r="12446" spans="1:4" x14ac:dyDescent="0.3">
      <c r="A12446" s="18" t="s">
        <v>90</v>
      </c>
      <c r="B12446" s="27">
        <v>9</v>
      </c>
      <c r="C12446" t="s">
        <v>1963</v>
      </c>
      <c r="D12446">
        <v>2016</v>
      </c>
    </row>
    <row r="12447" spans="1:4" x14ac:dyDescent="0.3">
      <c r="A12447" s="18" t="s">
        <v>89</v>
      </c>
      <c r="B12447" s="27">
        <v>3</v>
      </c>
      <c r="C12447" t="s">
        <v>1963</v>
      </c>
      <c r="D12447">
        <v>2016</v>
      </c>
    </row>
    <row r="12448" spans="1:4" x14ac:dyDescent="0.3">
      <c r="A12448" s="18" t="s">
        <v>123</v>
      </c>
      <c r="B12448" s="27">
        <v>5</v>
      </c>
      <c r="C12448" t="s">
        <v>1963</v>
      </c>
      <c r="D12448">
        <v>2016</v>
      </c>
    </row>
    <row r="12449" spans="1:4" x14ac:dyDescent="0.3">
      <c r="A12449" s="18" t="s">
        <v>124</v>
      </c>
      <c r="B12449" s="27">
        <v>1</v>
      </c>
      <c r="C12449" t="s">
        <v>1963</v>
      </c>
      <c r="D12449">
        <v>2016</v>
      </c>
    </row>
    <row r="12450" spans="1:4" x14ac:dyDescent="0.3">
      <c r="A12450" s="18" t="s">
        <v>93</v>
      </c>
      <c r="B12450" s="27">
        <v>22</v>
      </c>
      <c r="C12450" t="s">
        <v>1963</v>
      </c>
      <c r="D12450">
        <v>2016</v>
      </c>
    </row>
    <row r="12451" spans="1:4" x14ac:dyDescent="0.3">
      <c r="A12451" s="18" t="s">
        <v>93</v>
      </c>
      <c r="B12451" s="27">
        <v>22</v>
      </c>
      <c r="C12451" t="s">
        <v>1963</v>
      </c>
      <c r="D12451">
        <v>2016</v>
      </c>
    </row>
    <row r="12452" spans="1:4" x14ac:dyDescent="0.3">
      <c r="A12452" s="18" t="s">
        <v>124</v>
      </c>
      <c r="B12452" s="27">
        <v>1</v>
      </c>
      <c r="C12452" t="s">
        <v>1963</v>
      </c>
      <c r="D12452">
        <v>2016</v>
      </c>
    </row>
    <row r="12453" spans="1:4" x14ac:dyDescent="0.3">
      <c r="A12453" s="18" t="s">
        <v>124</v>
      </c>
      <c r="B12453" s="27">
        <v>1</v>
      </c>
      <c r="C12453" t="s">
        <v>1963</v>
      </c>
      <c r="D12453">
        <v>2016</v>
      </c>
    </row>
    <row r="12454" spans="1:4" x14ac:dyDescent="0.3">
      <c r="A12454" s="18" t="s">
        <v>124</v>
      </c>
      <c r="B12454" s="27">
        <v>1</v>
      </c>
      <c r="C12454" t="s">
        <v>1963</v>
      </c>
      <c r="D12454">
        <v>2016</v>
      </c>
    </row>
    <row r="12455" spans="1:4" x14ac:dyDescent="0.3">
      <c r="A12455" s="18" t="s">
        <v>131</v>
      </c>
      <c r="B12455" s="27">
        <v>15</v>
      </c>
      <c r="C12455" t="s">
        <v>1962</v>
      </c>
      <c r="D12455">
        <v>2016</v>
      </c>
    </row>
    <row r="12456" spans="1:4" x14ac:dyDescent="0.3">
      <c r="A12456" s="18" t="s">
        <v>99</v>
      </c>
      <c r="B12456" s="27">
        <v>19</v>
      </c>
      <c r="C12456" t="s">
        <v>1963</v>
      </c>
      <c r="D12456">
        <v>2016</v>
      </c>
    </row>
    <row r="12457" spans="1:4" x14ac:dyDescent="0.3">
      <c r="A12457" s="18" t="s">
        <v>89</v>
      </c>
      <c r="B12457" s="27">
        <v>3</v>
      </c>
      <c r="C12457" t="s">
        <v>1963</v>
      </c>
      <c r="D12457">
        <v>2016</v>
      </c>
    </row>
    <row r="12458" spans="1:4" x14ac:dyDescent="0.3">
      <c r="A12458" s="18" t="s">
        <v>89</v>
      </c>
      <c r="B12458" s="27">
        <v>3</v>
      </c>
      <c r="C12458" t="s">
        <v>1963</v>
      </c>
      <c r="D12458">
        <v>2016</v>
      </c>
    </row>
    <row r="12459" spans="1:4" x14ac:dyDescent="0.3">
      <c r="A12459" s="18" t="s">
        <v>89</v>
      </c>
      <c r="B12459" s="27">
        <v>3</v>
      </c>
      <c r="C12459" t="s">
        <v>1963</v>
      </c>
      <c r="D12459">
        <v>2016</v>
      </c>
    </row>
    <row r="12460" spans="1:4" x14ac:dyDescent="0.3">
      <c r="A12460" s="18" t="s">
        <v>89</v>
      </c>
      <c r="B12460" s="27">
        <v>3</v>
      </c>
      <c r="C12460" t="s">
        <v>1963</v>
      </c>
      <c r="D12460">
        <v>2016</v>
      </c>
    </row>
    <row r="12461" spans="1:4" x14ac:dyDescent="0.3">
      <c r="A12461" s="18" t="s">
        <v>89</v>
      </c>
      <c r="B12461" s="27">
        <v>3</v>
      </c>
      <c r="C12461" t="s">
        <v>1963</v>
      </c>
      <c r="D12461">
        <v>2016</v>
      </c>
    </row>
    <row r="12462" spans="1:4" x14ac:dyDescent="0.3">
      <c r="A12462" s="18" t="s">
        <v>90</v>
      </c>
      <c r="B12462" s="27">
        <v>9</v>
      </c>
      <c r="C12462" t="s">
        <v>1963</v>
      </c>
      <c r="D12462">
        <v>2016</v>
      </c>
    </row>
    <row r="12463" spans="1:4" x14ac:dyDescent="0.3">
      <c r="A12463" s="18" t="s">
        <v>90</v>
      </c>
      <c r="B12463" s="27">
        <v>9</v>
      </c>
      <c r="C12463" t="s">
        <v>1963</v>
      </c>
      <c r="D12463">
        <v>2016</v>
      </c>
    </row>
    <row r="12464" spans="1:4" x14ac:dyDescent="0.3">
      <c r="A12464" s="18" t="s">
        <v>90</v>
      </c>
      <c r="B12464" s="27">
        <v>9</v>
      </c>
      <c r="C12464" t="s">
        <v>1963</v>
      </c>
      <c r="D12464">
        <v>2016</v>
      </c>
    </row>
    <row r="12465" spans="1:4" x14ac:dyDescent="0.3">
      <c r="A12465" s="18" t="s">
        <v>90</v>
      </c>
      <c r="B12465" s="27">
        <v>9</v>
      </c>
      <c r="C12465" t="s">
        <v>1963</v>
      </c>
      <c r="D12465">
        <v>2016</v>
      </c>
    </row>
    <row r="12466" spans="1:4" x14ac:dyDescent="0.3">
      <c r="A12466" s="18" t="s">
        <v>92</v>
      </c>
      <c r="B12466" s="27">
        <v>18</v>
      </c>
      <c r="C12466" t="s">
        <v>1963</v>
      </c>
      <c r="D12466">
        <v>2016</v>
      </c>
    </row>
    <row r="12467" spans="1:4" x14ac:dyDescent="0.3">
      <c r="A12467" s="18" t="s">
        <v>92</v>
      </c>
      <c r="B12467" s="27">
        <v>18</v>
      </c>
      <c r="C12467" t="s">
        <v>1963</v>
      </c>
      <c r="D12467">
        <v>2016</v>
      </c>
    </row>
    <row r="12468" spans="1:4" x14ac:dyDescent="0.3">
      <c r="A12468" s="18" t="s">
        <v>92</v>
      </c>
      <c r="B12468" s="27">
        <v>18</v>
      </c>
      <c r="C12468" t="s">
        <v>1963</v>
      </c>
      <c r="D12468">
        <v>2016</v>
      </c>
    </row>
    <row r="12469" spans="1:4" x14ac:dyDescent="0.3">
      <c r="A12469" s="18" t="s">
        <v>92</v>
      </c>
      <c r="B12469" s="27">
        <v>18</v>
      </c>
      <c r="C12469" t="s">
        <v>1963</v>
      </c>
      <c r="D12469">
        <v>2016</v>
      </c>
    </row>
    <row r="12470" spans="1:4" x14ac:dyDescent="0.3">
      <c r="A12470" s="18" t="s">
        <v>92</v>
      </c>
      <c r="B12470" s="27">
        <v>18</v>
      </c>
      <c r="C12470" t="s">
        <v>1963</v>
      </c>
      <c r="D12470">
        <v>2016</v>
      </c>
    </row>
    <row r="12471" spans="1:4" x14ac:dyDescent="0.3">
      <c r="A12471" s="18" t="s">
        <v>94</v>
      </c>
      <c r="B12471" s="27">
        <v>24</v>
      </c>
      <c r="C12471" t="s">
        <v>1963</v>
      </c>
      <c r="D12471">
        <v>2016</v>
      </c>
    </row>
    <row r="12472" spans="1:4" x14ac:dyDescent="0.3">
      <c r="A12472" s="18" t="s">
        <v>94</v>
      </c>
      <c r="B12472" s="27">
        <v>24</v>
      </c>
      <c r="C12472" t="s">
        <v>1963</v>
      </c>
      <c r="D12472">
        <v>2016</v>
      </c>
    </row>
    <row r="12473" spans="1:4" x14ac:dyDescent="0.3">
      <c r="A12473" s="18" t="s">
        <v>94</v>
      </c>
      <c r="B12473" s="27">
        <v>24</v>
      </c>
      <c r="C12473" t="s">
        <v>1963</v>
      </c>
      <c r="D12473">
        <v>2016</v>
      </c>
    </row>
    <row r="12474" spans="1:4" x14ac:dyDescent="0.3">
      <c r="A12474" s="18" t="s">
        <v>94</v>
      </c>
      <c r="B12474" s="27">
        <v>24</v>
      </c>
      <c r="C12474" t="s">
        <v>1963</v>
      </c>
      <c r="D12474">
        <v>2016</v>
      </c>
    </row>
    <row r="12475" spans="1:4" x14ac:dyDescent="0.3">
      <c r="A12475" s="18" t="s">
        <v>124</v>
      </c>
      <c r="B12475" s="27">
        <v>1</v>
      </c>
      <c r="C12475" t="s">
        <v>1963</v>
      </c>
      <c r="D12475">
        <v>2016</v>
      </c>
    </row>
    <row r="12476" spans="1:4" x14ac:dyDescent="0.3">
      <c r="A12476" s="18" t="s">
        <v>118</v>
      </c>
      <c r="B12476" s="27">
        <v>29</v>
      </c>
      <c r="C12476" t="s">
        <v>1962</v>
      </c>
      <c r="D12476">
        <v>2016</v>
      </c>
    </row>
    <row r="12477" spans="1:4" x14ac:dyDescent="0.3">
      <c r="A12477" s="18" t="s">
        <v>97</v>
      </c>
      <c r="B12477" s="27">
        <v>16</v>
      </c>
      <c r="C12477" t="s">
        <v>1963</v>
      </c>
      <c r="D12477">
        <v>2016</v>
      </c>
    </row>
    <row r="12478" spans="1:4" x14ac:dyDescent="0.3">
      <c r="A12478" s="18" t="s">
        <v>124</v>
      </c>
      <c r="B12478" s="27">
        <v>1</v>
      </c>
      <c r="C12478" t="s">
        <v>1963</v>
      </c>
      <c r="D12478">
        <v>2016</v>
      </c>
    </row>
    <row r="12479" spans="1:4" x14ac:dyDescent="0.3">
      <c r="A12479" s="18" t="s">
        <v>116</v>
      </c>
      <c r="B12479" s="27">
        <v>10</v>
      </c>
      <c r="C12479" t="s">
        <v>1963</v>
      </c>
      <c r="D12479">
        <v>2016</v>
      </c>
    </row>
    <row r="12480" spans="1:4" x14ac:dyDescent="0.3">
      <c r="A12480" s="18" t="s">
        <v>118</v>
      </c>
      <c r="B12480" s="27">
        <v>29</v>
      </c>
      <c r="C12480" t="s">
        <v>1962</v>
      </c>
      <c r="D12480">
        <v>2016</v>
      </c>
    </row>
    <row r="12481" spans="1:4" x14ac:dyDescent="0.3">
      <c r="A12481" s="18" t="s">
        <v>118</v>
      </c>
      <c r="B12481" s="27">
        <v>29</v>
      </c>
      <c r="C12481" t="s">
        <v>1962</v>
      </c>
      <c r="D12481">
        <v>2016</v>
      </c>
    </row>
    <row r="12482" spans="1:4" x14ac:dyDescent="0.3">
      <c r="A12482" s="18" t="s">
        <v>125</v>
      </c>
      <c r="B12482" s="27">
        <v>8</v>
      </c>
      <c r="C12482" t="s">
        <v>1963</v>
      </c>
      <c r="D12482">
        <v>2016</v>
      </c>
    </row>
    <row r="12483" spans="1:4" x14ac:dyDescent="0.3">
      <c r="A12483" s="18" t="s">
        <v>125</v>
      </c>
      <c r="B12483" s="27">
        <v>8</v>
      </c>
      <c r="C12483" t="s">
        <v>1963</v>
      </c>
      <c r="D12483">
        <v>2016</v>
      </c>
    </row>
    <row r="12484" spans="1:4" x14ac:dyDescent="0.3">
      <c r="A12484" s="18" t="s">
        <v>125</v>
      </c>
      <c r="B12484" s="27">
        <v>8</v>
      </c>
      <c r="C12484" t="s">
        <v>1963</v>
      </c>
      <c r="D12484">
        <v>2016</v>
      </c>
    </row>
    <row r="12485" spans="1:4" x14ac:dyDescent="0.3">
      <c r="A12485" s="18" t="s">
        <v>127</v>
      </c>
      <c r="B12485" s="27">
        <v>4</v>
      </c>
      <c r="C12485" t="s">
        <v>1963</v>
      </c>
      <c r="D12485">
        <v>2016</v>
      </c>
    </row>
    <row r="12486" spans="1:4" x14ac:dyDescent="0.3">
      <c r="A12486" s="18" t="s">
        <v>124</v>
      </c>
      <c r="B12486" s="27">
        <v>1</v>
      </c>
      <c r="C12486" t="s">
        <v>1963</v>
      </c>
      <c r="D12486">
        <v>2016</v>
      </c>
    </row>
    <row r="12487" spans="1:4" x14ac:dyDescent="0.3">
      <c r="A12487" s="18" t="s">
        <v>97</v>
      </c>
      <c r="B12487" s="27">
        <v>16</v>
      </c>
      <c r="C12487" t="s">
        <v>1963</v>
      </c>
      <c r="D12487">
        <v>2016</v>
      </c>
    </row>
    <row r="12488" spans="1:4" x14ac:dyDescent="0.3">
      <c r="A12488" s="18" t="s">
        <v>116</v>
      </c>
      <c r="B12488" s="27">
        <v>10</v>
      </c>
      <c r="C12488" t="s">
        <v>1963</v>
      </c>
      <c r="D12488">
        <v>2016</v>
      </c>
    </row>
    <row r="12489" spans="1:4" x14ac:dyDescent="0.3">
      <c r="A12489" s="18" t="s">
        <v>116</v>
      </c>
      <c r="B12489" s="27">
        <v>10</v>
      </c>
      <c r="C12489" t="s">
        <v>1963</v>
      </c>
      <c r="D12489">
        <v>2016</v>
      </c>
    </row>
    <row r="12490" spans="1:4" x14ac:dyDescent="0.3">
      <c r="A12490" s="18" t="s">
        <v>116</v>
      </c>
      <c r="B12490" s="27">
        <v>10</v>
      </c>
      <c r="C12490" t="s">
        <v>1963</v>
      </c>
      <c r="D12490">
        <v>2016</v>
      </c>
    </row>
    <row r="12491" spans="1:4" x14ac:dyDescent="0.3">
      <c r="A12491" s="18" t="s">
        <v>90</v>
      </c>
      <c r="B12491" s="27">
        <v>9</v>
      </c>
      <c r="C12491" t="s">
        <v>1963</v>
      </c>
      <c r="D12491">
        <v>2016</v>
      </c>
    </row>
    <row r="12492" spans="1:4" x14ac:dyDescent="0.3">
      <c r="A12492" s="18" t="s">
        <v>90</v>
      </c>
      <c r="B12492" s="27">
        <v>9</v>
      </c>
      <c r="C12492" t="s">
        <v>1963</v>
      </c>
      <c r="D12492">
        <v>2016</v>
      </c>
    </row>
    <row r="12493" spans="1:4" x14ac:dyDescent="0.3">
      <c r="A12493" s="18" t="s">
        <v>116</v>
      </c>
      <c r="B12493" s="27">
        <v>10</v>
      </c>
      <c r="C12493" t="s">
        <v>1963</v>
      </c>
      <c r="D12493">
        <v>2016</v>
      </c>
    </row>
    <row r="12494" spans="1:4" x14ac:dyDescent="0.3">
      <c r="A12494" s="18" t="s">
        <v>127</v>
      </c>
      <c r="B12494" s="27">
        <v>4</v>
      </c>
      <c r="C12494" t="s">
        <v>1963</v>
      </c>
      <c r="D12494">
        <v>2016</v>
      </c>
    </row>
    <row r="12495" spans="1:4" x14ac:dyDescent="0.3">
      <c r="A12495" s="18" t="s">
        <v>125</v>
      </c>
      <c r="B12495" s="27">
        <v>8</v>
      </c>
      <c r="C12495" t="s">
        <v>1963</v>
      </c>
      <c r="D12495">
        <v>2016</v>
      </c>
    </row>
    <row r="12496" spans="1:4" x14ac:dyDescent="0.3">
      <c r="A12496" s="18" t="s">
        <v>126</v>
      </c>
      <c r="B12496" s="27">
        <v>2</v>
      </c>
      <c r="C12496" t="s">
        <v>1963</v>
      </c>
      <c r="D12496">
        <v>2016</v>
      </c>
    </row>
    <row r="12497" spans="1:4" x14ac:dyDescent="0.3">
      <c r="A12497" s="18" t="s">
        <v>148</v>
      </c>
      <c r="B12497" s="27">
        <v>20</v>
      </c>
      <c r="C12497" t="s">
        <v>1962</v>
      </c>
      <c r="D12497">
        <v>2016</v>
      </c>
    </row>
    <row r="12498" spans="1:4" x14ac:dyDescent="0.3">
      <c r="A12498" s="18" t="s">
        <v>148</v>
      </c>
      <c r="B12498" s="27">
        <v>20</v>
      </c>
      <c r="C12498" t="s">
        <v>1962</v>
      </c>
      <c r="D12498">
        <v>2016</v>
      </c>
    </row>
    <row r="12499" spans="1:4" x14ac:dyDescent="0.3">
      <c r="A12499" s="18" t="s">
        <v>148</v>
      </c>
      <c r="B12499" s="27">
        <v>20</v>
      </c>
      <c r="C12499" t="s">
        <v>1962</v>
      </c>
      <c r="D12499">
        <v>2016</v>
      </c>
    </row>
    <row r="12500" spans="1:4" x14ac:dyDescent="0.3">
      <c r="A12500" s="18" t="s">
        <v>92</v>
      </c>
      <c r="B12500" s="27">
        <v>18</v>
      </c>
      <c r="C12500" t="s">
        <v>1963</v>
      </c>
      <c r="D12500">
        <v>2016</v>
      </c>
    </row>
    <row r="12501" spans="1:4" x14ac:dyDescent="0.3">
      <c r="A12501" s="18" t="s">
        <v>92</v>
      </c>
      <c r="B12501" s="27">
        <v>18</v>
      </c>
      <c r="C12501" t="s">
        <v>1963</v>
      </c>
      <c r="D12501">
        <v>2016</v>
      </c>
    </row>
    <row r="12502" spans="1:4" x14ac:dyDescent="0.3">
      <c r="A12502" s="18" t="s">
        <v>92</v>
      </c>
      <c r="B12502" s="27">
        <v>18</v>
      </c>
      <c r="C12502" t="s">
        <v>1963</v>
      </c>
      <c r="D12502">
        <v>2016</v>
      </c>
    </row>
    <row r="12503" spans="1:4" x14ac:dyDescent="0.3">
      <c r="A12503" s="18" t="s">
        <v>128</v>
      </c>
      <c r="B12503" s="27">
        <v>31</v>
      </c>
      <c r="C12503" t="s">
        <v>1962</v>
      </c>
      <c r="D12503">
        <v>2016</v>
      </c>
    </row>
    <row r="12504" spans="1:4" x14ac:dyDescent="0.3">
      <c r="A12504" s="18" t="s">
        <v>128</v>
      </c>
      <c r="B12504" s="27">
        <v>31</v>
      </c>
      <c r="C12504" t="s">
        <v>1962</v>
      </c>
      <c r="D12504">
        <v>2016</v>
      </c>
    </row>
    <row r="12505" spans="1:4" x14ac:dyDescent="0.3">
      <c r="A12505" s="18" t="s">
        <v>124</v>
      </c>
      <c r="B12505" s="27">
        <v>1</v>
      </c>
      <c r="C12505" t="s">
        <v>1963</v>
      </c>
      <c r="D12505">
        <v>2016</v>
      </c>
    </row>
    <row r="12506" spans="1:4" x14ac:dyDescent="0.3">
      <c r="A12506" s="18" t="s">
        <v>92</v>
      </c>
      <c r="B12506" s="27">
        <v>18</v>
      </c>
      <c r="C12506" t="s">
        <v>1963</v>
      </c>
      <c r="D12506">
        <v>2016</v>
      </c>
    </row>
    <row r="12507" spans="1:4" x14ac:dyDescent="0.3">
      <c r="A12507" s="18" t="s">
        <v>118</v>
      </c>
      <c r="B12507" s="27">
        <v>29</v>
      </c>
      <c r="C12507" t="s">
        <v>1962</v>
      </c>
      <c r="D12507">
        <v>2016</v>
      </c>
    </row>
    <row r="12508" spans="1:4" x14ac:dyDescent="0.3">
      <c r="A12508" s="18" t="s">
        <v>118</v>
      </c>
      <c r="B12508" s="27">
        <v>29</v>
      </c>
      <c r="C12508" t="s">
        <v>1962</v>
      </c>
      <c r="D12508">
        <v>2016</v>
      </c>
    </row>
    <row r="12509" spans="1:4" x14ac:dyDescent="0.3">
      <c r="A12509" s="18" t="s">
        <v>118</v>
      </c>
      <c r="B12509" s="27">
        <v>29</v>
      </c>
      <c r="C12509" t="s">
        <v>1962</v>
      </c>
      <c r="D12509">
        <v>2016</v>
      </c>
    </row>
    <row r="12510" spans="1:4" x14ac:dyDescent="0.3">
      <c r="A12510" s="18" t="s">
        <v>118</v>
      </c>
      <c r="B12510" s="27">
        <v>29</v>
      </c>
      <c r="C12510" t="s">
        <v>1962</v>
      </c>
      <c r="D12510">
        <v>2016</v>
      </c>
    </row>
    <row r="12511" spans="1:4" x14ac:dyDescent="0.3">
      <c r="A12511" s="18" t="s">
        <v>118</v>
      </c>
      <c r="B12511" s="27">
        <v>29</v>
      </c>
      <c r="C12511" t="s">
        <v>1962</v>
      </c>
      <c r="D12511">
        <v>2016</v>
      </c>
    </row>
    <row r="12512" spans="1:4" x14ac:dyDescent="0.3">
      <c r="A12512" s="18" t="s">
        <v>118</v>
      </c>
      <c r="B12512" s="27">
        <v>29</v>
      </c>
      <c r="C12512" t="s">
        <v>1962</v>
      </c>
      <c r="D12512">
        <v>2016</v>
      </c>
    </row>
    <row r="12513" spans="1:4" x14ac:dyDescent="0.3">
      <c r="A12513" s="18" t="s">
        <v>118</v>
      </c>
      <c r="B12513" s="27">
        <v>29</v>
      </c>
      <c r="C12513" t="s">
        <v>1962</v>
      </c>
      <c r="D12513">
        <v>2016</v>
      </c>
    </row>
    <row r="12514" spans="1:4" x14ac:dyDescent="0.3">
      <c r="A12514" s="18" t="s">
        <v>118</v>
      </c>
      <c r="B12514" s="27">
        <v>29</v>
      </c>
      <c r="C12514" t="s">
        <v>1962</v>
      </c>
      <c r="D12514">
        <v>2016</v>
      </c>
    </row>
    <row r="12515" spans="1:4" x14ac:dyDescent="0.3">
      <c r="A12515" s="18" t="s">
        <v>96</v>
      </c>
      <c r="B12515" s="27">
        <v>12</v>
      </c>
      <c r="C12515" t="s">
        <v>1963</v>
      </c>
      <c r="D12515">
        <v>2016</v>
      </c>
    </row>
    <row r="12516" spans="1:4" x14ac:dyDescent="0.3">
      <c r="A12516" s="18" t="s">
        <v>96</v>
      </c>
      <c r="B12516" s="27">
        <v>12</v>
      </c>
      <c r="C12516" t="s">
        <v>1963</v>
      </c>
      <c r="D12516">
        <v>2016</v>
      </c>
    </row>
    <row r="12517" spans="1:4" x14ac:dyDescent="0.3">
      <c r="A12517" s="18" t="s">
        <v>97</v>
      </c>
      <c r="B12517" s="27">
        <v>16</v>
      </c>
      <c r="C12517" t="s">
        <v>1963</v>
      </c>
      <c r="D12517">
        <v>2016</v>
      </c>
    </row>
    <row r="12518" spans="1:4" x14ac:dyDescent="0.3">
      <c r="A12518" s="18" t="s">
        <v>92</v>
      </c>
      <c r="B12518" s="27">
        <v>18</v>
      </c>
      <c r="C12518" t="s">
        <v>1963</v>
      </c>
      <c r="D12518">
        <v>2016</v>
      </c>
    </row>
    <row r="12519" spans="1:4" x14ac:dyDescent="0.3">
      <c r="A12519" s="18" t="s">
        <v>92</v>
      </c>
      <c r="B12519" s="27">
        <v>18</v>
      </c>
      <c r="C12519" t="s">
        <v>1963</v>
      </c>
      <c r="D12519">
        <v>2016</v>
      </c>
    </row>
    <row r="12520" spans="1:4" x14ac:dyDescent="0.3">
      <c r="A12520" s="18" t="s">
        <v>92</v>
      </c>
      <c r="B12520" s="27">
        <v>18</v>
      </c>
      <c r="C12520" t="s">
        <v>1963</v>
      </c>
      <c r="D12520">
        <v>2016</v>
      </c>
    </row>
    <row r="12521" spans="1:4" x14ac:dyDescent="0.3">
      <c r="A12521" s="18" t="s">
        <v>99</v>
      </c>
      <c r="B12521" s="27">
        <v>19</v>
      </c>
      <c r="C12521" t="s">
        <v>1963</v>
      </c>
      <c r="D12521">
        <v>2016</v>
      </c>
    </row>
    <row r="12522" spans="1:4" x14ac:dyDescent="0.3">
      <c r="A12522" s="18" t="s">
        <v>94</v>
      </c>
      <c r="B12522" s="27">
        <v>24</v>
      </c>
      <c r="C12522" t="s">
        <v>1963</v>
      </c>
      <c r="D12522">
        <v>2016</v>
      </c>
    </row>
    <row r="12523" spans="1:4" x14ac:dyDescent="0.3">
      <c r="A12523" s="18" t="s">
        <v>91</v>
      </c>
      <c r="B12523" s="27">
        <v>15</v>
      </c>
      <c r="C12523" t="s">
        <v>1963</v>
      </c>
      <c r="D12523">
        <v>2016</v>
      </c>
    </row>
    <row r="12524" spans="1:4" x14ac:dyDescent="0.3">
      <c r="A12524" s="18" t="s">
        <v>262</v>
      </c>
      <c r="B12524" s="27">
        <v>5</v>
      </c>
      <c r="C12524" t="s">
        <v>1962</v>
      </c>
      <c r="D12524">
        <v>2016</v>
      </c>
    </row>
    <row r="12525" spans="1:4" x14ac:dyDescent="0.3">
      <c r="A12525" s="18" t="s">
        <v>262</v>
      </c>
      <c r="B12525" s="27">
        <v>5</v>
      </c>
      <c r="C12525" t="s">
        <v>1962</v>
      </c>
      <c r="D12525">
        <v>2016</v>
      </c>
    </row>
    <row r="12526" spans="1:4" x14ac:dyDescent="0.3">
      <c r="A12526" s="18" t="s">
        <v>127</v>
      </c>
      <c r="B12526" s="27">
        <v>4</v>
      </c>
      <c r="C12526" t="s">
        <v>1963</v>
      </c>
      <c r="D12526">
        <v>2016</v>
      </c>
    </row>
    <row r="12527" spans="1:4" x14ac:dyDescent="0.3">
      <c r="A12527" s="18" t="s">
        <v>127</v>
      </c>
      <c r="B12527" s="27">
        <v>4</v>
      </c>
      <c r="C12527" t="s">
        <v>1963</v>
      </c>
      <c r="D12527">
        <v>2016</v>
      </c>
    </row>
    <row r="12528" spans="1:4" x14ac:dyDescent="0.3">
      <c r="A12528" s="18" t="s">
        <v>127</v>
      </c>
      <c r="B12528" s="27">
        <v>4</v>
      </c>
      <c r="C12528" t="s">
        <v>1963</v>
      </c>
      <c r="D12528">
        <v>2016</v>
      </c>
    </row>
    <row r="12529" spans="1:4" x14ac:dyDescent="0.3">
      <c r="A12529" s="18" t="s">
        <v>98</v>
      </c>
      <c r="B12529" s="27">
        <v>17</v>
      </c>
      <c r="C12529" t="s">
        <v>1963</v>
      </c>
      <c r="D12529">
        <v>2016</v>
      </c>
    </row>
    <row r="12530" spans="1:4" x14ac:dyDescent="0.3">
      <c r="A12530" s="18" t="s">
        <v>126</v>
      </c>
      <c r="B12530" s="27">
        <v>2</v>
      </c>
      <c r="C12530" t="s">
        <v>1963</v>
      </c>
      <c r="D12530">
        <v>2016</v>
      </c>
    </row>
    <row r="12531" spans="1:4" x14ac:dyDescent="0.3">
      <c r="A12531" s="18" t="s">
        <v>126</v>
      </c>
      <c r="B12531" s="27">
        <v>2</v>
      </c>
      <c r="C12531" t="s">
        <v>1963</v>
      </c>
      <c r="D12531">
        <v>2016</v>
      </c>
    </row>
    <row r="12532" spans="1:4" x14ac:dyDescent="0.3">
      <c r="A12532" s="18" t="s">
        <v>126</v>
      </c>
      <c r="B12532" s="27">
        <v>2</v>
      </c>
      <c r="C12532" t="s">
        <v>1963</v>
      </c>
      <c r="D12532">
        <v>2016</v>
      </c>
    </row>
    <row r="12533" spans="1:4" x14ac:dyDescent="0.3">
      <c r="A12533" s="18" t="s">
        <v>126</v>
      </c>
      <c r="B12533" s="27">
        <v>2</v>
      </c>
      <c r="C12533" t="s">
        <v>1963</v>
      </c>
      <c r="D12533">
        <v>2016</v>
      </c>
    </row>
    <row r="12534" spans="1:4" x14ac:dyDescent="0.3">
      <c r="A12534" s="18" t="s">
        <v>126</v>
      </c>
      <c r="B12534" s="27">
        <v>2</v>
      </c>
      <c r="C12534" t="s">
        <v>1963</v>
      </c>
      <c r="D12534">
        <v>2016</v>
      </c>
    </row>
    <row r="12535" spans="1:4" x14ac:dyDescent="0.3">
      <c r="A12535" s="18" t="s">
        <v>126</v>
      </c>
      <c r="B12535" s="27">
        <v>2</v>
      </c>
      <c r="C12535" t="s">
        <v>1963</v>
      </c>
      <c r="D12535">
        <v>2016</v>
      </c>
    </row>
    <row r="12536" spans="1:4" x14ac:dyDescent="0.3">
      <c r="A12536" s="18" t="s">
        <v>126</v>
      </c>
      <c r="B12536" s="27">
        <v>2</v>
      </c>
      <c r="C12536" t="s">
        <v>1963</v>
      </c>
      <c r="D12536">
        <v>2016</v>
      </c>
    </row>
    <row r="12537" spans="1:4" x14ac:dyDescent="0.3">
      <c r="A12537" s="18" t="s">
        <v>124</v>
      </c>
      <c r="B12537" s="27">
        <v>1</v>
      </c>
      <c r="C12537" t="s">
        <v>1963</v>
      </c>
      <c r="D12537">
        <v>2016</v>
      </c>
    </row>
    <row r="12538" spans="1:4" x14ac:dyDescent="0.3">
      <c r="A12538" s="18" t="s">
        <v>128</v>
      </c>
      <c r="B12538" s="27">
        <v>31</v>
      </c>
      <c r="C12538" t="s">
        <v>1962</v>
      </c>
      <c r="D12538">
        <v>2016</v>
      </c>
    </row>
    <row r="12539" spans="1:4" x14ac:dyDescent="0.3">
      <c r="A12539" s="18" t="s">
        <v>126</v>
      </c>
      <c r="B12539" s="27">
        <v>2</v>
      </c>
      <c r="C12539" t="s">
        <v>1963</v>
      </c>
      <c r="D12539">
        <v>2016</v>
      </c>
    </row>
    <row r="12540" spans="1:4" x14ac:dyDescent="0.3">
      <c r="A12540" s="18" t="s">
        <v>127</v>
      </c>
      <c r="B12540" s="27">
        <v>4</v>
      </c>
      <c r="C12540" t="s">
        <v>1963</v>
      </c>
      <c r="D12540">
        <v>2016</v>
      </c>
    </row>
    <row r="12541" spans="1:4" x14ac:dyDescent="0.3">
      <c r="A12541" s="18" t="s">
        <v>148</v>
      </c>
      <c r="B12541" s="27">
        <v>20</v>
      </c>
      <c r="C12541" t="s">
        <v>1962</v>
      </c>
      <c r="D12541">
        <v>2016</v>
      </c>
    </row>
    <row r="12542" spans="1:4" x14ac:dyDescent="0.3">
      <c r="A12542" s="18" t="s">
        <v>113</v>
      </c>
      <c r="B12542" s="27">
        <v>28</v>
      </c>
      <c r="C12542" t="s">
        <v>1962</v>
      </c>
      <c r="D12542">
        <v>2016</v>
      </c>
    </row>
    <row r="12543" spans="1:4" x14ac:dyDescent="0.3">
      <c r="A12543" s="18" t="s">
        <v>99</v>
      </c>
      <c r="B12543" s="27">
        <v>19</v>
      </c>
      <c r="C12543" t="s">
        <v>1963</v>
      </c>
      <c r="D12543">
        <v>2016</v>
      </c>
    </row>
    <row r="12544" spans="1:4" x14ac:dyDescent="0.3">
      <c r="A12544" s="18" t="s">
        <v>205</v>
      </c>
      <c r="B12544" s="27">
        <v>13</v>
      </c>
      <c r="C12544" t="s">
        <v>1962</v>
      </c>
      <c r="D12544">
        <v>2016</v>
      </c>
    </row>
    <row r="12545" spans="1:4" x14ac:dyDescent="0.3">
      <c r="A12545" s="18" t="s">
        <v>205</v>
      </c>
      <c r="B12545" s="27">
        <v>13</v>
      </c>
      <c r="C12545" t="s">
        <v>1962</v>
      </c>
      <c r="D12545">
        <v>2016</v>
      </c>
    </row>
    <row r="12546" spans="1:4" x14ac:dyDescent="0.3">
      <c r="A12546" s="18" t="s">
        <v>93</v>
      </c>
      <c r="B12546" s="27">
        <v>22</v>
      </c>
      <c r="C12546" t="s">
        <v>1963</v>
      </c>
      <c r="D12546">
        <v>2016</v>
      </c>
    </row>
    <row r="12547" spans="1:4" x14ac:dyDescent="0.3">
      <c r="A12547" s="18" t="s">
        <v>128</v>
      </c>
      <c r="B12547" s="27">
        <v>31</v>
      </c>
      <c r="C12547" t="s">
        <v>1962</v>
      </c>
      <c r="D12547">
        <v>2016</v>
      </c>
    </row>
    <row r="12548" spans="1:4" x14ac:dyDescent="0.3">
      <c r="A12548" s="18" t="s">
        <v>110</v>
      </c>
      <c r="B12548" s="27">
        <v>22</v>
      </c>
      <c r="C12548" t="s">
        <v>1962</v>
      </c>
      <c r="D12548">
        <v>2016</v>
      </c>
    </row>
    <row r="12549" spans="1:4" x14ac:dyDescent="0.3">
      <c r="A12549" s="18" t="s">
        <v>128</v>
      </c>
      <c r="B12549" s="27">
        <v>31</v>
      </c>
      <c r="C12549" t="s">
        <v>1962</v>
      </c>
      <c r="D12549">
        <v>2016</v>
      </c>
    </row>
    <row r="12550" spans="1:4" x14ac:dyDescent="0.3">
      <c r="A12550" s="18" t="s">
        <v>128</v>
      </c>
      <c r="B12550" s="27">
        <v>31</v>
      </c>
      <c r="C12550" t="s">
        <v>1962</v>
      </c>
      <c r="D12550">
        <v>2016</v>
      </c>
    </row>
    <row r="12551" spans="1:4" x14ac:dyDescent="0.3">
      <c r="A12551" s="18" t="s">
        <v>128</v>
      </c>
      <c r="B12551" s="27">
        <v>31</v>
      </c>
      <c r="C12551" t="s">
        <v>1962</v>
      </c>
      <c r="D12551">
        <v>2016</v>
      </c>
    </row>
    <row r="12552" spans="1:4" x14ac:dyDescent="0.3">
      <c r="A12552" s="18" t="s">
        <v>141</v>
      </c>
      <c r="B12552" s="27">
        <v>15</v>
      </c>
      <c r="C12552" t="s">
        <v>1971</v>
      </c>
      <c r="D12552">
        <v>2015</v>
      </c>
    </row>
    <row r="12553" spans="1:4" x14ac:dyDescent="0.3">
      <c r="A12553" s="18" t="s">
        <v>141</v>
      </c>
      <c r="B12553" s="27">
        <v>15</v>
      </c>
      <c r="C12553" t="s">
        <v>1971</v>
      </c>
      <c r="D12553">
        <v>2015</v>
      </c>
    </row>
    <row r="12554" spans="1:4" x14ac:dyDescent="0.3">
      <c r="A12554" s="18" t="s">
        <v>141</v>
      </c>
      <c r="B12554" s="27">
        <v>15</v>
      </c>
      <c r="C12554" t="s">
        <v>1971</v>
      </c>
      <c r="D12554">
        <v>2015</v>
      </c>
    </row>
    <row r="12555" spans="1:4" x14ac:dyDescent="0.3">
      <c r="A12555" s="18" t="s">
        <v>202</v>
      </c>
      <c r="B12555" s="27">
        <v>16</v>
      </c>
      <c r="C12555" t="s">
        <v>1971</v>
      </c>
      <c r="D12555">
        <v>2015</v>
      </c>
    </row>
    <row r="12556" spans="1:4" x14ac:dyDescent="0.3">
      <c r="A12556" s="18" t="s">
        <v>202</v>
      </c>
      <c r="B12556" s="27">
        <v>16</v>
      </c>
      <c r="C12556" t="s">
        <v>1971</v>
      </c>
      <c r="D12556">
        <v>2015</v>
      </c>
    </row>
    <row r="12557" spans="1:4" x14ac:dyDescent="0.3">
      <c r="A12557" s="18" t="s">
        <v>202</v>
      </c>
      <c r="B12557" s="27">
        <v>16</v>
      </c>
      <c r="C12557" t="s">
        <v>1971</v>
      </c>
      <c r="D12557">
        <v>2015</v>
      </c>
    </row>
    <row r="12558" spans="1:4" x14ac:dyDescent="0.3">
      <c r="A12558" s="18" t="s">
        <v>97</v>
      </c>
      <c r="B12558" s="27">
        <v>16</v>
      </c>
      <c r="C12558" t="s">
        <v>1963</v>
      </c>
      <c r="D12558">
        <v>2016</v>
      </c>
    </row>
    <row r="12559" spans="1:4" x14ac:dyDescent="0.3">
      <c r="A12559" s="18" t="s">
        <v>127</v>
      </c>
      <c r="B12559" s="27">
        <v>4</v>
      </c>
      <c r="C12559" t="s">
        <v>1963</v>
      </c>
      <c r="D12559">
        <v>2016</v>
      </c>
    </row>
    <row r="12560" spans="1:4" x14ac:dyDescent="0.3">
      <c r="A12560" s="18" t="s">
        <v>93</v>
      </c>
      <c r="B12560" s="27">
        <v>22</v>
      </c>
      <c r="C12560" t="s">
        <v>1963</v>
      </c>
      <c r="D12560">
        <v>2016</v>
      </c>
    </row>
    <row r="12561" spans="1:4" x14ac:dyDescent="0.3">
      <c r="A12561" s="18" t="s">
        <v>131</v>
      </c>
      <c r="B12561" s="27">
        <v>15</v>
      </c>
      <c r="C12561" t="s">
        <v>1962</v>
      </c>
      <c r="D12561">
        <v>2016</v>
      </c>
    </row>
    <row r="12562" spans="1:4" x14ac:dyDescent="0.3">
      <c r="A12562" s="18" t="s">
        <v>131</v>
      </c>
      <c r="B12562" s="27">
        <v>15</v>
      </c>
      <c r="C12562" t="s">
        <v>1962</v>
      </c>
      <c r="D12562">
        <v>2016</v>
      </c>
    </row>
    <row r="12563" spans="1:4" x14ac:dyDescent="0.3">
      <c r="A12563" s="18" t="s">
        <v>125</v>
      </c>
      <c r="B12563" s="27">
        <v>8</v>
      </c>
      <c r="C12563" t="s">
        <v>1963</v>
      </c>
      <c r="D12563">
        <v>2016</v>
      </c>
    </row>
    <row r="12564" spans="1:4" x14ac:dyDescent="0.3">
      <c r="A12564" s="18" t="s">
        <v>124</v>
      </c>
      <c r="B12564" s="27">
        <v>1</v>
      </c>
      <c r="C12564" t="s">
        <v>1963</v>
      </c>
      <c r="D12564">
        <v>2016</v>
      </c>
    </row>
    <row r="12565" spans="1:4" x14ac:dyDescent="0.3">
      <c r="A12565" s="18" t="s">
        <v>124</v>
      </c>
      <c r="B12565" s="27">
        <v>1</v>
      </c>
      <c r="C12565" t="s">
        <v>1963</v>
      </c>
      <c r="D12565">
        <v>2016</v>
      </c>
    </row>
    <row r="12566" spans="1:4" x14ac:dyDescent="0.3">
      <c r="A12566" s="18" t="s">
        <v>127</v>
      </c>
      <c r="B12566" s="27">
        <v>4</v>
      </c>
      <c r="C12566" t="s">
        <v>1963</v>
      </c>
      <c r="D12566">
        <v>2016</v>
      </c>
    </row>
    <row r="12567" spans="1:4" x14ac:dyDescent="0.3">
      <c r="A12567" s="18" t="s">
        <v>127</v>
      </c>
      <c r="B12567" s="27">
        <v>4</v>
      </c>
      <c r="C12567" t="s">
        <v>1963</v>
      </c>
      <c r="D12567">
        <v>2016</v>
      </c>
    </row>
    <row r="12568" spans="1:4" x14ac:dyDescent="0.3">
      <c r="A12568" s="18" t="s">
        <v>127</v>
      </c>
      <c r="B12568" s="27">
        <v>4</v>
      </c>
      <c r="C12568" t="s">
        <v>1963</v>
      </c>
      <c r="D12568">
        <v>2016</v>
      </c>
    </row>
    <row r="12569" spans="1:4" x14ac:dyDescent="0.3">
      <c r="A12569" s="18" t="s">
        <v>127</v>
      </c>
      <c r="B12569" s="27">
        <v>4</v>
      </c>
      <c r="C12569" t="s">
        <v>1963</v>
      </c>
      <c r="D12569">
        <v>2016</v>
      </c>
    </row>
    <row r="12570" spans="1:4" x14ac:dyDescent="0.3">
      <c r="A12570" s="18" t="s">
        <v>116</v>
      </c>
      <c r="B12570" s="27">
        <v>10</v>
      </c>
      <c r="C12570" t="s">
        <v>1963</v>
      </c>
      <c r="D12570">
        <v>2016</v>
      </c>
    </row>
    <row r="12571" spans="1:4" x14ac:dyDescent="0.3">
      <c r="A12571" s="18" t="s">
        <v>116</v>
      </c>
      <c r="B12571" s="27">
        <v>10</v>
      </c>
      <c r="C12571" t="s">
        <v>1963</v>
      </c>
      <c r="D12571">
        <v>2016</v>
      </c>
    </row>
    <row r="12572" spans="1:4" x14ac:dyDescent="0.3">
      <c r="A12572" s="18" t="s">
        <v>116</v>
      </c>
      <c r="B12572" s="27">
        <v>10</v>
      </c>
      <c r="C12572" t="s">
        <v>1963</v>
      </c>
      <c r="D12572">
        <v>2016</v>
      </c>
    </row>
    <row r="12573" spans="1:4" x14ac:dyDescent="0.3">
      <c r="A12573" s="18" t="s">
        <v>116</v>
      </c>
      <c r="B12573" s="27">
        <v>10</v>
      </c>
      <c r="C12573" t="s">
        <v>1963</v>
      </c>
      <c r="D12573">
        <v>2016</v>
      </c>
    </row>
    <row r="12574" spans="1:4" x14ac:dyDescent="0.3">
      <c r="A12574" s="18" t="s">
        <v>116</v>
      </c>
      <c r="B12574" s="27">
        <v>10</v>
      </c>
      <c r="C12574" t="s">
        <v>1963</v>
      </c>
      <c r="D12574">
        <v>2016</v>
      </c>
    </row>
    <row r="12575" spans="1:4" x14ac:dyDescent="0.3">
      <c r="A12575" s="18" t="s">
        <v>116</v>
      </c>
      <c r="B12575" s="27">
        <v>10</v>
      </c>
      <c r="C12575" t="s">
        <v>1963</v>
      </c>
      <c r="D12575">
        <v>2016</v>
      </c>
    </row>
    <row r="12576" spans="1:4" x14ac:dyDescent="0.3">
      <c r="A12576" s="18" t="s">
        <v>98</v>
      </c>
      <c r="B12576" s="27">
        <v>17</v>
      </c>
      <c r="C12576" t="s">
        <v>1963</v>
      </c>
      <c r="D12576">
        <v>2016</v>
      </c>
    </row>
    <row r="12577" spans="1:4" x14ac:dyDescent="0.3">
      <c r="A12577" s="18" t="s">
        <v>98</v>
      </c>
      <c r="B12577" s="27">
        <v>17</v>
      </c>
      <c r="C12577" t="s">
        <v>1963</v>
      </c>
      <c r="D12577">
        <v>2016</v>
      </c>
    </row>
    <row r="12578" spans="1:4" x14ac:dyDescent="0.3">
      <c r="A12578" s="18" t="s">
        <v>128</v>
      </c>
      <c r="B12578" s="27">
        <v>31</v>
      </c>
      <c r="C12578" t="s">
        <v>1962</v>
      </c>
      <c r="D12578">
        <v>2016</v>
      </c>
    </row>
    <row r="12579" spans="1:4" x14ac:dyDescent="0.3">
      <c r="A12579" s="18" t="s">
        <v>127</v>
      </c>
      <c r="B12579" s="27">
        <v>4</v>
      </c>
      <c r="C12579" t="s">
        <v>1963</v>
      </c>
      <c r="D12579">
        <v>2016</v>
      </c>
    </row>
    <row r="12580" spans="1:4" x14ac:dyDescent="0.3">
      <c r="A12580" s="18" t="s">
        <v>90</v>
      </c>
      <c r="B12580" s="27">
        <v>9</v>
      </c>
      <c r="C12580" t="s">
        <v>1963</v>
      </c>
      <c r="D12580">
        <v>2016</v>
      </c>
    </row>
    <row r="12581" spans="1:4" x14ac:dyDescent="0.3">
      <c r="A12581" s="18" t="s">
        <v>90</v>
      </c>
      <c r="B12581" s="27">
        <v>9</v>
      </c>
      <c r="C12581" t="s">
        <v>1963</v>
      </c>
      <c r="D12581">
        <v>2016</v>
      </c>
    </row>
    <row r="12582" spans="1:4" x14ac:dyDescent="0.3">
      <c r="A12582" s="18" t="s">
        <v>148</v>
      </c>
      <c r="B12582" s="27">
        <v>20</v>
      </c>
      <c r="C12582" t="s">
        <v>1962</v>
      </c>
      <c r="D12582">
        <v>2016</v>
      </c>
    </row>
    <row r="12583" spans="1:4" x14ac:dyDescent="0.3">
      <c r="A12583" s="18" t="s">
        <v>131</v>
      </c>
      <c r="B12583" s="27">
        <v>15</v>
      </c>
      <c r="C12583" t="s">
        <v>1962</v>
      </c>
      <c r="D12583">
        <v>2016</v>
      </c>
    </row>
    <row r="12584" spans="1:4" x14ac:dyDescent="0.3">
      <c r="A12584" s="18" t="s">
        <v>128</v>
      </c>
      <c r="B12584" s="27">
        <v>31</v>
      </c>
      <c r="C12584" t="s">
        <v>1962</v>
      </c>
      <c r="D12584">
        <v>2016</v>
      </c>
    </row>
    <row r="12585" spans="1:4" x14ac:dyDescent="0.3">
      <c r="A12585" s="18" t="s">
        <v>124</v>
      </c>
      <c r="B12585" s="27">
        <v>1</v>
      </c>
      <c r="C12585" t="s">
        <v>1963</v>
      </c>
      <c r="D12585">
        <v>2016</v>
      </c>
    </row>
    <row r="12586" spans="1:4" x14ac:dyDescent="0.3">
      <c r="A12586" s="18" t="s">
        <v>124</v>
      </c>
      <c r="B12586" s="27">
        <v>1</v>
      </c>
      <c r="C12586" t="s">
        <v>1963</v>
      </c>
      <c r="D12586">
        <v>2016</v>
      </c>
    </row>
    <row r="12587" spans="1:4" x14ac:dyDescent="0.3">
      <c r="A12587" s="18" t="s">
        <v>91</v>
      </c>
      <c r="B12587" s="27">
        <v>15</v>
      </c>
      <c r="C12587" t="s">
        <v>1963</v>
      </c>
      <c r="D12587">
        <v>2016</v>
      </c>
    </row>
    <row r="12588" spans="1:4" x14ac:dyDescent="0.3">
      <c r="A12588" s="18" t="s">
        <v>91</v>
      </c>
      <c r="B12588" s="27">
        <v>15</v>
      </c>
      <c r="C12588" t="s">
        <v>1963</v>
      </c>
      <c r="D12588">
        <v>2016</v>
      </c>
    </row>
    <row r="12589" spans="1:4" x14ac:dyDescent="0.3">
      <c r="A12589" s="18" t="s">
        <v>98</v>
      </c>
      <c r="B12589" s="27">
        <v>17</v>
      </c>
      <c r="C12589" t="s">
        <v>1963</v>
      </c>
      <c r="D12589">
        <v>2016</v>
      </c>
    </row>
    <row r="12590" spans="1:4" x14ac:dyDescent="0.3">
      <c r="A12590" s="18" t="s">
        <v>91</v>
      </c>
      <c r="B12590" s="27">
        <v>15</v>
      </c>
      <c r="C12590" t="s">
        <v>1963</v>
      </c>
      <c r="D12590">
        <v>2016</v>
      </c>
    </row>
    <row r="12591" spans="1:4" x14ac:dyDescent="0.3">
      <c r="A12591" s="18" t="s">
        <v>91</v>
      </c>
      <c r="B12591" s="27">
        <v>15</v>
      </c>
      <c r="C12591" t="s">
        <v>1963</v>
      </c>
      <c r="D12591">
        <v>2016</v>
      </c>
    </row>
    <row r="12592" spans="1:4" x14ac:dyDescent="0.3">
      <c r="A12592" s="18" t="s">
        <v>91</v>
      </c>
      <c r="B12592" s="27">
        <v>15</v>
      </c>
      <c r="C12592" t="s">
        <v>1963</v>
      </c>
      <c r="D12592">
        <v>2016</v>
      </c>
    </row>
    <row r="12593" spans="1:4" x14ac:dyDescent="0.3">
      <c r="A12593" s="18" t="s">
        <v>110</v>
      </c>
      <c r="B12593" s="27">
        <v>22</v>
      </c>
      <c r="C12593" t="s">
        <v>1962</v>
      </c>
      <c r="D12593">
        <v>2016</v>
      </c>
    </row>
    <row r="12594" spans="1:4" x14ac:dyDescent="0.3">
      <c r="A12594" s="18" t="s">
        <v>97</v>
      </c>
      <c r="B12594" s="27">
        <v>16</v>
      </c>
      <c r="C12594" t="s">
        <v>1963</v>
      </c>
      <c r="D12594">
        <v>2016</v>
      </c>
    </row>
    <row r="12595" spans="1:4" x14ac:dyDescent="0.3">
      <c r="A12595" s="18" t="s">
        <v>138</v>
      </c>
      <c r="B12595" s="27">
        <v>27</v>
      </c>
      <c r="C12595" t="s">
        <v>1962</v>
      </c>
      <c r="D12595">
        <v>2016</v>
      </c>
    </row>
    <row r="12596" spans="1:4" x14ac:dyDescent="0.3">
      <c r="A12596" s="18" t="s">
        <v>138</v>
      </c>
      <c r="B12596" s="27">
        <v>27</v>
      </c>
      <c r="C12596" t="s">
        <v>1962</v>
      </c>
      <c r="D12596">
        <v>2016</v>
      </c>
    </row>
    <row r="12597" spans="1:4" x14ac:dyDescent="0.3">
      <c r="A12597" s="18" t="s">
        <v>92</v>
      </c>
      <c r="B12597" s="27">
        <v>18</v>
      </c>
      <c r="C12597" t="s">
        <v>1963</v>
      </c>
      <c r="D12597">
        <v>2016</v>
      </c>
    </row>
    <row r="12598" spans="1:4" x14ac:dyDescent="0.3">
      <c r="A12598" s="18" t="s">
        <v>92</v>
      </c>
      <c r="B12598" s="27">
        <v>18</v>
      </c>
      <c r="C12598" t="s">
        <v>1963</v>
      </c>
      <c r="D12598">
        <v>2016</v>
      </c>
    </row>
    <row r="12599" spans="1:4" x14ac:dyDescent="0.3">
      <c r="A12599" s="18" t="s">
        <v>118</v>
      </c>
      <c r="B12599" s="27">
        <v>29</v>
      </c>
      <c r="C12599" t="s">
        <v>1962</v>
      </c>
      <c r="D12599">
        <v>2016</v>
      </c>
    </row>
    <row r="12600" spans="1:4" x14ac:dyDescent="0.3">
      <c r="A12600" s="18" t="s">
        <v>89</v>
      </c>
      <c r="B12600" s="27">
        <v>3</v>
      </c>
      <c r="C12600" t="s">
        <v>1963</v>
      </c>
      <c r="D12600">
        <v>2016</v>
      </c>
    </row>
    <row r="12601" spans="1:4" x14ac:dyDescent="0.3">
      <c r="A12601" s="18" t="s">
        <v>89</v>
      </c>
      <c r="B12601" s="27">
        <v>3</v>
      </c>
      <c r="C12601" t="s">
        <v>1963</v>
      </c>
      <c r="D12601">
        <v>2016</v>
      </c>
    </row>
    <row r="12602" spans="1:4" x14ac:dyDescent="0.3">
      <c r="A12602" s="18" t="s">
        <v>124</v>
      </c>
      <c r="B12602" s="27">
        <v>1</v>
      </c>
      <c r="C12602" t="s">
        <v>1963</v>
      </c>
      <c r="D12602">
        <v>2016</v>
      </c>
    </row>
    <row r="12603" spans="1:4" x14ac:dyDescent="0.3">
      <c r="A12603" s="18" t="s">
        <v>97</v>
      </c>
      <c r="B12603" s="27">
        <v>16</v>
      </c>
      <c r="C12603" t="s">
        <v>1963</v>
      </c>
      <c r="D12603">
        <v>2016</v>
      </c>
    </row>
    <row r="12604" spans="1:4" x14ac:dyDescent="0.3">
      <c r="A12604" s="18" t="s">
        <v>124</v>
      </c>
      <c r="B12604" s="27">
        <v>1</v>
      </c>
      <c r="C12604" t="s">
        <v>1963</v>
      </c>
      <c r="D12604">
        <v>2016</v>
      </c>
    </row>
    <row r="12605" spans="1:4" x14ac:dyDescent="0.3">
      <c r="A12605" s="18" t="s">
        <v>89</v>
      </c>
      <c r="B12605" s="27">
        <v>3</v>
      </c>
      <c r="C12605" t="s">
        <v>1963</v>
      </c>
      <c r="D12605">
        <v>2016</v>
      </c>
    </row>
    <row r="12606" spans="1:4" x14ac:dyDescent="0.3">
      <c r="A12606" s="18" t="s">
        <v>110</v>
      </c>
      <c r="B12606" s="27">
        <v>22</v>
      </c>
      <c r="C12606" t="s">
        <v>1962</v>
      </c>
      <c r="D12606">
        <v>2016</v>
      </c>
    </row>
    <row r="12607" spans="1:4" x14ac:dyDescent="0.3">
      <c r="A12607" s="18" t="s">
        <v>125</v>
      </c>
      <c r="B12607" s="27">
        <v>8</v>
      </c>
      <c r="C12607" t="s">
        <v>1963</v>
      </c>
      <c r="D12607">
        <v>2016</v>
      </c>
    </row>
    <row r="12608" spans="1:4" x14ac:dyDescent="0.3">
      <c r="A12608" s="18" t="s">
        <v>116</v>
      </c>
      <c r="B12608" s="27">
        <v>10</v>
      </c>
      <c r="C12608" t="s">
        <v>1963</v>
      </c>
      <c r="D12608">
        <v>2016</v>
      </c>
    </row>
    <row r="12609" spans="1:4" x14ac:dyDescent="0.3">
      <c r="A12609" s="18" t="s">
        <v>116</v>
      </c>
      <c r="B12609" s="27">
        <v>10</v>
      </c>
      <c r="C12609" t="s">
        <v>1963</v>
      </c>
      <c r="D12609">
        <v>2016</v>
      </c>
    </row>
    <row r="12610" spans="1:4" x14ac:dyDescent="0.3">
      <c r="A12610" s="18" t="s">
        <v>90</v>
      </c>
      <c r="B12610" s="27">
        <v>9</v>
      </c>
      <c r="C12610" t="s">
        <v>1963</v>
      </c>
      <c r="D12610">
        <v>2016</v>
      </c>
    </row>
    <row r="12611" spans="1:4" x14ac:dyDescent="0.3">
      <c r="A12611" s="18" t="s">
        <v>92</v>
      </c>
      <c r="B12611" s="27">
        <v>18</v>
      </c>
      <c r="C12611" t="s">
        <v>1963</v>
      </c>
      <c r="D12611">
        <v>2016</v>
      </c>
    </row>
    <row r="12612" spans="1:4" x14ac:dyDescent="0.3">
      <c r="A12612" s="18" t="s">
        <v>92</v>
      </c>
      <c r="B12612" s="27">
        <v>18</v>
      </c>
      <c r="C12612" t="s">
        <v>1963</v>
      </c>
      <c r="D12612">
        <v>2016</v>
      </c>
    </row>
    <row r="12613" spans="1:4" x14ac:dyDescent="0.3">
      <c r="A12613" s="18" t="s">
        <v>92</v>
      </c>
      <c r="B12613" s="27">
        <v>18</v>
      </c>
      <c r="C12613" t="s">
        <v>1963</v>
      </c>
      <c r="D12613">
        <v>2016</v>
      </c>
    </row>
    <row r="12614" spans="1:4" x14ac:dyDescent="0.3">
      <c r="A12614" s="18" t="s">
        <v>263</v>
      </c>
      <c r="B12614" s="27">
        <v>21</v>
      </c>
      <c r="C12614" t="s">
        <v>1967</v>
      </c>
      <c r="D12614">
        <v>2014</v>
      </c>
    </row>
    <row r="12615" spans="1:4" x14ac:dyDescent="0.3">
      <c r="A12615" s="18" t="s">
        <v>263</v>
      </c>
      <c r="B12615" s="27">
        <v>21</v>
      </c>
      <c r="C12615" t="s">
        <v>1967</v>
      </c>
      <c r="D12615">
        <v>2014</v>
      </c>
    </row>
    <row r="12616" spans="1:4" x14ac:dyDescent="0.3">
      <c r="A12616" s="18" t="s">
        <v>263</v>
      </c>
      <c r="B12616" s="27">
        <v>21</v>
      </c>
      <c r="C12616" t="s">
        <v>1967</v>
      </c>
      <c r="D12616">
        <v>2014</v>
      </c>
    </row>
    <row r="12617" spans="1:4" x14ac:dyDescent="0.3">
      <c r="A12617" s="18" t="s">
        <v>264</v>
      </c>
      <c r="B12617" s="27">
        <v>19</v>
      </c>
      <c r="C12617" t="s">
        <v>1963</v>
      </c>
      <c r="D12617">
        <v>2014</v>
      </c>
    </row>
    <row r="12618" spans="1:4" x14ac:dyDescent="0.3">
      <c r="A12618" s="18" t="s">
        <v>264</v>
      </c>
      <c r="B12618" s="27">
        <v>19</v>
      </c>
      <c r="C12618" t="s">
        <v>1963</v>
      </c>
      <c r="D12618">
        <v>2014</v>
      </c>
    </row>
    <row r="12619" spans="1:4" x14ac:dyDescent="0.3">
      <c r="A12619" s="18" t="s">
        <v>264</v>
      </c>
      <c r="B12619" s="27">
        <v>19</v>
      </c>
      <c r="C12619" t="s">
        <v>1963</v>
      </c>
      <c r="D12619">
        <v>2014</v>
      </c>
    </row>
    <row r="12620" spans="1:4" x14ac:dyDescent="0.3">
      <c r="A12620" s="18" t="s">
        <v>265</v>
      </c>
      <c r="B12620" s="27">
        <v>4</v>
      </c>
      <c r="C12620" t="s">
        <v>1967</v>
      </c>
      <c r="D12620">
        <v>2011</v>
      </c>
    </row>
    <row r="12621" spans="1:4" x14ac:dyDescent="0.3">
      <c r="A12621" s="18" t="s">
        <v>265</v>
      </c>
      <c r="B12621" s="27">
        <v>4</v>
      </c>
      <c r="C12621" t="s">
        <v>1967</v>
      </c>
      <c r="D12621">
        <v>2011</v>
      </c>
    </row>
    <row r="12622" spans="1:4" x14ac:dyDescent="0.3">
      <c r="A12622" s="18" t="s">
        <v>265</v>
      </c>
      <c r="B12622" s="27">
        <v>4</v>
      </c>
      <c r="C12622" t="s">
        <v>1967</v>
      </c>
      <c r="D12622">
        <v>2011</v>
      </c>
    </row>
    <row r="12623" spans="1:4" x14ac:dyDescent="0.3">
      <c r="A12623" s="18" t="s">
        <v>88</v>
      </c>
      <c r="B12623" s="27">
        <v>15</v>
      </c>
      <c r="C12623" t="s">
        <v>1964</v>
      </c>
      <c r="D12623">
        <v>2007</v>
      </c>
    </row>
    <row r="12624" spans="1:4" x14ac:dyDescent="0.3">
      <c r="A12624" s="18" t="s">
        <v>88</v>
      </c>
      <c r="B12624" s="27">
        <v>15</v>
      </c>
      <c r="C12624" t="s">
        <v>1964</v>
      </c>
      <c r="D12624">
        <v>2007</v>
      </c>
    </row>
    <row r="12625" spans="1:4" x14ac:dyDescent="0.3">
      <c r="A12625" s="18" t="s">
        <v>88</v>
      </c>
      <c r="B12625" s="27">
        <v>15</v>
      </c>
      <c r="C12625" t="s">
        <v>1964</v>
      </c>
      <c r="D12625">
        <v>2007</v>
      </c>
    </row>
    <row r="12626" spans="1:4" x14ac:dyDescent="0.3">
      <c r="A12626" s="18" t="s">
        <v>88</v>
      </c>
      <c r="B12626" s="27">
        <v>15</v>
      </c>
      <c r="C12626" t="s">
        <v>1964</v>
      </c>
      <c r="D12626">
        <v>2007</v>
      </c>
    </row>
    <row r="12627" spans="1:4" x14ac:dyDescent="0.3">
      <c r="A12627" s="18" t="s">
        <v>128</v>
      </c>
      <c r="B12627" s="27">
        <v>31</v>
      </c>
      <c r="C12627" t="s">
        <v>1962</v>
      </c>
      <c r="D12627">
        <v>2016</v>
      </c>
    </row>
    <row r="12628" spans="1:4" x14ac:dyDescent="0.3">
      <c r="A12628" s="18" t="s">
        <v>93</v>
      </c>
      <c r="B12628" s="27">
        <v>22</v>
      </c>
      <c r="C12628" t="s">
        <v>1963</v>
      </c>
      <c r="D12628">
        <v>2016</v>
      </c>
    </row>
    <row r="12629" spans="1:4" x14ac:dyDescent="0.3">
      <c r="A12629" s="18" t="s">
        <v>84</v>
      </c>
      <c r="B12629" s="27">
        <v>9</v>
      </c>
      <c r="C12629" t="s">
        <v>1964</v>
      </c>
      <c r="D12629">
        <v>2007</v>
      </c>
    </row>
    <row r="12630" spans="1:4" x14ac:dyDescent="0.3">
      <c r="A12630" s="18" t="s">
        <v>84</v>
      </c>
      <c r="B12630" s="27">
        <v>9</v>
      </c>
      <c r="C12630" t="s">
        <v>1964</v>
      </c>
      <c r="D12630">
        <v>2007</v>
      </c>
    </row>
    <row r="12631" spans="1:4" x14ac:dyDescent="0.3">
      <c r="A12631" s="18" t="s">
        <v>84</v>
      </c>
      <c r="B12631" s="27">
        <v>9</v>
      </c>
      <c r="C12631" t="s">
        <v>1964</v>
      </c>
      <c r="D12631">
        <v>2007</v>
      </c>
    </row>
    <row r="12632" spans="1:4" x14ac:dyDescent="0.3">
      <c r="A12632" s="18" t="s">
        <v>84</v>
      </c>
      <c r="B12632" s="27">
        <v>9</v>
      </c>
      <c r="C12632" t="s">
        <v>1964</v>
      </c>
      <c r="D12632">
        <v>2007</v>
      </c>
    </row>
    <row r="12633" spans="1:4" x14ac:dyDescent="0.3">
      <c r="A12633" s="18" t="s">
        <v>84</v>
      </c>
      <c r="B12633" s="27">
        <v>9</v>
      </c>
      <c r="C12633" t="s">
        <v>1964</v>
      </c>
      <c r="D12633">
        <v>2007</v>
      </c>
    </row>
    <row r="12634" spans="1:4" x14ac:dyDescent="0.3">
      <c r="A12634" s="18" t="s">
        <v>84</v>
      </c>
      <c r="B12634" s="27">
        <v>9</v>
      </c>
      <c r="C12634" t="s">
        <v>1964</v>
      </c>
      <c r="D12634">
        <v>2007</v>
      </c>
    </row>
    <row r="12635" spans="1:4" x14ac:dyDescent="0.3">
      <c r="A12635" s="18" t="s">
        <v>84</v>
      </c>
      <c r="B12635" s="27">
        <v>9</v>
      </c>
      <c r="C12635" t="s">
        <v>1964</v>
      </c>
      <c r="D12635">
        <v>2007</v>
      </c>
    </row>
    <row r="12636" spans="1:4" x14ac:dyDescent="0.3">
      <c r="A12636" s="18" t="s">
        <v>84</v>
      </c>
      <c r="B12636" s="27">
        <v>9</v>
      </c>
      <c r="C12636" t="s">
        <v>1964</v>
      </c>
      <c r="D12636">
        <v>2007</v>
      </c>
    </row>
    <row r="12637" spans="1:4" x14ac:dyDescent="0.3">
      <c r="A12637" s="18" t="s">
        <v>84</v>
      </c>
      <c r="B12637" s="27">
        <v>9</v>
      </c>
      <c r="C12637" t="s">
        <v>1964</v>
      </c>
      <c r="D12637">
        <v>2007</v>
      </c>
    </row>
    <row r="12638" spans="1:4" x14ac:dyDescent="0.3">
      <c r="A12638" s="18" t="s">
        <v>84</v>
      </c>
      <c r="B12638" s="27">
        <v>9</v>
      </c>
      <c r="C12638" t="s">
        <v>1964</v>
      </c>
      <c r="D12638">
        <v>2007</v>
      </c>
    </row>
    <row r="12639" spans="1:4" x14ac:dyDescent="0.3">
      <c r="A12639" s="18" t="s">
        <v>84</v>
      </c>
      <c r="B12639" s="27">
        <v>9</v>
      </c>
      <c r="C12639" t="s">
        <v>1964</v>
      </c>
      <c r="D12639">
        <v>2007</v>
      </c>
    </row>
    <row r="12640" spans="1:4" x14ac:dyDescent="0.3">
      <c r="A12640" s="18" t="s">
        <v>84</v>
      </c>
      <c r="B12640" s="27">
        <v>9</v>
      </c>
      <c r="C12640" t="s">
        <v>1964</v>
      </c>
      <c r="D12640">
        <v>2007</v>
      </c>
    </row>
    <row r="12641" spans="1:4" x14ac:dyDescent="0.3">
      <c r="A12641" s="18" t="s">
        <v>84</v>
      </c>
      <c r="B12641" s="27">
        <v>9</v>
      </c>
      <c r="C12641" t="s">
        <v>1964</v>
      </c>
      <c r="D12641">
        <v>2007</v>
      </c>
    </row>
    <row r="12642" spans="1:4" x14ac:dyDescent="0.3">
      <c r="A12642" s="18" t="s">
        <v>84</v>
      </c>
      <c r="B12642" s="27">
        <v>9</v>
      </c>
      <c r="C12642" t="s">
        <v>1964</v>
      </c>
      <c r="D12642">
        <v>2007</v>
      </c>
    </row>
    <row r="12643" spans="1:4" x14ac:dyDescent="0.3">
      <c r="A12643" s="18" t="s">
        <v>84</v>
      </c>
      <c r="B12643" s="27">
        <v>9</v>
      </c>
      <c r="C12643" t="s">
        <v>1964</v>
      </c>
      <c r="D12643">
        <v>2007</v>
      </c>
    </row>
    <row r="12644" spans="1:4" x14ac:dyDescent="0.3">
      <c r="A12644" s="18" t="s">
        <v>84</v>
      </c>
      <c r="B12644" s="27">
        <v>9</v>
      </c>
      <c r="C12644" t="s">
        <v>1964</v>
      </c>
      <c r="D12644">
        <v>2007</v>
      </c>
    </row>
    <row r="12645" spans="1:4" x14ac:dyDescent="0.3">
      <c r="A12645" s="18" t="s">
        <v>84</v>
      </c>
      <c r="B12645" s="27">
        <v>9</v>
      </c>
      <c r="C12645" t="s">
        <v>1964</v>
      </c>
      <c r="D12645">
        <v>2007</v>
      </c>
    </row>
    <row r="12646" spans="1:4" x14ac:dyDescent="0.3">
      <c r="A12646" s="18" t="s">
        <v>84</v>
      </c>
      <c r="B12646" s="27">
        <v>9</v>
      </c>
      <c r="C12646" t="s">
        <v>1964</v>
      </c>
      <c r="D12646">
        <v>2007</v>
      </c>
    </row>
    <row r="12647" spans="1:4" x14ac:dyDescent="0.3">
      <c r="A12647" s="18" t="s">
        <v>84</v>
      </c>
      <c r="B12647" s="27">
        <v>9</v>
      </c>
      <c r="C12647" t="s">
        <v>1964</v>
      </c>
      <c r="D12647">
        <v>2007</v>
      </c>
    </row>
    <row r="12648" spans="1:4" x14ac:dyDescent="0.3">
      <c r="A12648" s="18" t="s">
        <v>84</v>
      </c>
      <c r="B12648" s="27">
        <v>9</v>
      </c>
      <c r="C12648" t="s">
        <v>1964</v>
      </c>
      <c r="D12648">
        <v>2007</v>
      </c>
    </row>
    <row r="12649" spans="1:4" x14ac:dyDescent="0.3">
      <c r="A12649" s="18" t="s">
        <v>84</v>
      </c>
      <c r="B12649" s="27">
        <v>9</v>
      </c>
      <c r="C12649" t="s">
        <v>1964</v>
      </c>
      <c r="D12649">
        <v>2007</v>
      </c>
    </row>
    <row r="12650" spans="1:4" x14ac:dyDescent="0.3">
      <c r="A12650" s="18" t="s">
        <v>84</v>
      </c>
      <c r="B12650" s="27">
        <v>9</v>
      </c>
      <c r="C12650" t="s">
        <v>1964</v>
      </c>
      <c r="D12650">
        <v>2007</v>
      </c>
    </row>
    <row r="12651" spans="1:4" x14ac:dyDescent="0.3">
      <c r="A12651" s="18" t="s">
        <v>128</v>
      </c>
      <c r="B12651" s="27">
        <v>31</v>
      </c>
      <c r="C12651" t="s">
        <v>1962</v>
      </c>
      <c r="D12651">
        <v>2016</v>
      </c>
    </row>
    <row r="12652" spans="1:4" x14ac:dyDescent="0.3">
      <c r="A12652" s="18" t="s">
        <v>128</v>
      </c>
      <c r="B12652" s="27">
        <v>31</v>
      </c>
      <c r="C12652" t="s">
        <v>1962</v>
      </c>
      <c r="D12652">
        <v>2016</v>
      </c>
    </row>
    <row r="12653" spans="1:4" x14ac:dyDescent="0.3">
      <c r="A12653" s="18" t="s">
        <v>128</v>
      </c>
      <c r="B12653" s="27">
        <v>31</v>
      </c>
      <c r="C12653" t="s">
        <v>1962</v>
      </c>
      <c r="D12653">
        <v>2016</v>
      </c>
    </row>
    <row r="12654" spans="1:4" x14ac:dyDescent="0.3">
      <c r="A12654" s="18" t="s">
        <v>128</v>
      </c>
      <c r="B12654" s="27">
        <v>31</v>
      </c>
      <c r="C12654" t="s">
        <v>1962</v>
      </c>
      <c r="D12654">
        <v>2016</v>
      </c>
    </row>
    <row r="12655" spans="1:4" x14ac:dyDescent="0.3">
      <c r="A12655" s="18" t="s">
        <v>128</v>
      </c>
      <c r="B12655" s="27">
        <v>31</v>
      </c>
      <c r="C12655" t="s">
        <v>1962</v>
      </c>
      <c r="D12655">
        <v>2016</v>
      </c>
    </row>
    <row r="12656" spans="1:4" x14ac:dyDescent="0.3">
      <c r="A12656" s="18" t="s">
        <v>128</v>
      </c>
      <c r="B12656" s="27">
        <v>31</v>
      </c>
      <c r="C12656" t="s">
        <v>1962</v>
      </c>
      <c r="D12656">
        <v>2016</v>
      </c>
    </row>
    <row r="12657" spans="1:4" x14ac:dyDescent="0.3">
      <c r="A12657" s="18" t="s">
        <v>128</v>
      </c>
      <c r="B12657" s="27">
        <v>31</v>
      </c>
      <c r="C12657" t="s">
        <v>1962</v>
      </c>
      <c r="D12657">
        <v>2016</v>
      </c>
    </row>
    <row r="12658" spans="1:4" x14ac:dyDescent="0.3">
      <c r="A12658" s="18" t="s">
        <v>266</v>
      </c>
      <c r="B12658" s="27">
        <v>2</v>
      </c>
      <c r="C12658" t="s">
        <v>1966</v>
      </c>
      <c r="D12658">
        <v>2013</v>
      </c>
    </row>
    <row r="12659" spans="1:4" x14ac:dyDescent="0.3">
      <c r="A12659" s="18" t="s">
        <v>266</v>
      </c>
      <c r="B12659" s="27">
        <v>2</v>
      </c>
      <c r="C12659" t="s">
        <v>1966</v>
      </c>
      <c r="D12659">
        <v>2013</v>
      </c>
    </row>
    <row r="12660" spans="1:4" x14ac:dyDescent="0.3">
      <c r="A12660" s="18" t="s">
        <v>266</v>
      </c>
      <c r="B12660" s="27">
        <v>2</v>
      </c>
      <c r="C12660" t="s">
        <v>1966</v>
      </c>
      <c r="D12660">
        <v>2013</v>
      </c>
    </row>
    <row r="12661" spans="1:4" x14ac:dyDescent="0.3">
      <c r="A12661" s="18" t="s">
        <v>266</v>
      </c>
      <c r="B12661" s="27">
        <v>2</v>
      </c>
      <c r="C12661" t="s">
        <v>1966</v>
      </c>
      <c r="D12661">
        <v>2013</v>
      </c>
    </row>
    <row r="12662" spans="1:4" x14ac:dyDescent="0.3">
      <c r="A12662" s="18" t="s">
        <v>266</v>
      </c>
      <c r="B12662" s="27">
        <v>2</v>
      </c>
      <c r="C12662" t="s">
        <v>1966</v>
      </c>
      <c r="D12662">
        <v>2013</v>
      </c>
    </row>
    <row r="12663" spans="1:4" x14ac:dyDescent="0.3">
      <c r="A12663" s="18" t="s">
        <v>266</v>
      </c>
      <c r="B12663" s="27">
        <v>2</v>
      </c>
      <c r="C12663" t="s">
        <v>1966</v>
      </c>
      <c r="D12663">
        <v>2013</v>
      </c>
    </row>
    <row r="12664" spans="1:4" x14ac:dyDescent="0.3">
      <c r="A12664" s="18" t="s">
        <v>266</v>
      </c>
      <c r="B12664" s="27">
        <v>2</v>
      </c>
      <c r="C12664" t="s">
        <v>1966</v>
      </c>
      <c r="D12664">
        <v>2013</v>
      </c>
    </row>
    <row r="12665" spans="1:4" x14ac:dyDescent="0.3">
      <c r="A12665" s="18" t="s">
        <v>90</v>
      </c>
      <c r="B12665" s="27">
        <v>9</v>
      </c>
      <c r="C12665" t="s">
        <v>1963</v>
      </c>
      <c r="D12665">
        <v>2016</v>
      </c>
    </row>
    <row r="12666" spans="1:4" x14ac:dyDescent="0.3">
      <c r="A12666" s="18" t="s">
        <v>90</v>
      </c>
      <c r="B12666" s="27">
        <v>9</v>
      </c>
      <c r="C12666" t="s">
        <v>1963</v>
      </c>
      <c r="D12666">
        <v>2016</v>
      </c>
    </row>
    <row r="12667" spans="1:4" x14ac:dyDescent="0.3">
      <c r="A12667" s="18" t="s">
        <v>128</v>
      </c>
      <c r="B12667" s="27">
        <v>31</v>
      </c>
      <c r="C12667" t="s">
        <v>1962</v>
      </c>
      <c r="D12667">
        <v>2016</v>
      </c>
    </row>
    <row r="12668" spans="1:4" x14ac:dyDescent="0.3">
      <c r="A12668" s="18" t="s">
        <v>128</v>
      </c>
      <c r="B12668" s="27">
        <v>31</v>
      </c>
      <c r="C12668" t="s">
        <v>1962</v>
      </c>
      <c r="D12668">
        <v>2016</v>
      </c>
    </row>
    <row r="12669" spans="1:4" x14ac:dyDescent="0.3">
      <c r="A12669" s="18" t="s">
        <v>267</v>
      </c>
      <c r="B12669" s="27">
        <v>17</v>
      </c>
      <c r="C12669" t="s">
        <v>1965</v>
      </c>
      <c r="D12669">
        <v>2006</v>
      </c>
    </row>
    <row r="12670" spans="1:4" x14ac:dyDescent="0.3">
      <c r="A12670" s="18" t="s">
        <v>267</v>
      </c>
      <c r="B12670" s="27">
        <v>17</v>
      </c>
      <c r="C12670" t="s">
        <v>1965</v>
      </c>
      <c r="D12670">
        <v>2006</v>
      </c>
    </row>
    <row r="12671" spans="1:4" x14ac:dyDescent="0.3">
      <c r="A12671" s="18" t="s">
        <v>268</v>
      </c>
      <c r="B12671" s="27">
        <v>30</v>
      </c>
      <c r="C12671" t="s">
        <v>1965</v>
      </c>
      <c r="D12671">
        <v>2006</v>
      </c>
    </row>
    <row r="12672" spans="1:4" x14ac:dyDescent="0.3">
      <c r="A12672" s="18" t="s">
        <v>268</v>
      </c>
      <c r="B12672" s="27">
        <v>30</v>
      </c>
      <c r="C12672" t="s">
        <v>1965</v>
      </c>
      <c r="D12672">
        <v>2006</v>
      </c>
    </row>
    <row r="12673" spans="1:4" x14ac:dyDescent="0.3">
      <c r="A12673" s="18" t="s">
        <v>269</v>
      </c>
      <c r="B12673" s="27">
        <v>21</v>
      </c>
      <c r="C12673" t="s">
        <v>1963</v>
      </c>
      <c r="D12673">
        <v>2006</v>
      </c>
    </row>
    <row r="12674" spans="1:4" x14ac:dyDescent="0.3">
      <c r="A12674" s="18" t="s">
        <v>269</v>
      </c>
      <c r="B12674" s="27">
        <v>21</v>
      </c>
      <c r="C12674" t="s">
        <v>1963</v>
      </c>
      <c r="D12674">
        <v>2006</v>
      </c>
    </row>
    <row r="12675" spans="1:4" x14ac:dyDescent="0.3">
      <c r="A12675" s="18" t="s">
        <v>269</v>
      </c>
      <c r="B12675" s="27">
        <v>21</v>
      </c>
      <c r="C12675" t="s">
        <v>1963</v>
      </c>
      <c r="D12675">
        <v>2006</v>
      </c>
    </row>
    <row r="12676" spans="1:4" x14ac:dyDescent="0.3">
      <c r="A12676" s="18" t="s">
        <v>270</v>
      </c>
      <c r="B12676" s="27">
        <v>24</v>
      </c>
      <c r="C12676" t="s">
        <v>1963</v>
      </c>
      <c r="D12676">
        <v>2006</v>
      </c>
    </row>
    <row r="12677" spans="1:4" x14ac:dyDescent="0.3">
      <c r="A12677" s="18" t="s">
        <v>270</v>
      </c>
      <c r="B12677" s="27">
        <v>24</v>
      </c>
      <c r="C12677" t="s">
        <v>1963</v>
      </c>
      <c r="D12677">
        <v>2006</v>
      </c>
    </row>
    <row r="12678" spans="1:4" x14ac:dyDescent="0.3">
      <c r="A12678" s="18" t="s">
        <v>270</v>
      </c>
      <c r="B12678" s="27">
        <v>24</v>
      </c>
      <c r="C12678" t="s">
        <v>1963</v>
      </c>
      <c r="D12678">
        <v>2006</v>
      </c>
    </row>
    <row r="12679" spans="1:4" x14ac:dyDescent="0.3">
      <c r="A12679" s="18" t="s">
        <v>271</v>
      </c>
      <c r="B12679" s="27">
        <v>5</v>
      </c>
      <c r="C12679" t="s">
        <v>1965</v>
      </c>
      <c r="D12679">
        <v>2006</v>
      </c>
    </row>
    <row r="12680" spans="1:4" x14ac:dyDescent="0.3">
      <c r="A12680" s="18" t="s">
        <v>271</v>
      </c>
      <c r="B12680" s="27">
        <v>5</v>
      </c>
      <c r="C12680" t="s">
        <v>1965</v>
      </c>
      <c r="D12680">
        <v>2006</v>
      </c>
    </row>
    <row r="12681" spans="1:4" x14ac:dyDescent="0.3">
      <c r="A12681" s="18" t="s">
        <v>271</v>
      </c>
      <c r="B12681" s="27">
        <v>5</v>
      </c>
      <c r="C12681" t="s">
        <v>1965</v>
      </c>
      <c r="D12681">
        <v>2006</v>
      </c>
    </row>
    <row r="12682" spans="1:4" x14ac:dyDescent="0.3">
      <c r="A12682" s="18" t="s">
        <v>272</v>
      </c>
      <c r="B12682" s="27">
        <v>2</v>
      </c>
      <c r="C12682" t="s">
        <v>1964</v>
      </c>
      <c r="D12682">
        <v>2006</v>
      </c>
    </row>
    <row r="12683" spans="1:4" x14ac:dyDescent="0.3">
      <c r="A12683" s="18" t="s">
        <v>272</v>
      </c>
      <c r="B12683" s="27">
        <v>2</v>
      </c>
      <c r="C12683" t="s">
        <v>1964</v>
      </c>
      <c r="D12683">
        <v>2006</v>
      </c>
    </row>
    <row r="12684" spans="1:4" x14ac:dyDescent="0.3">
      <c r="A12684" s="18" t="s">
        <v>272</v>
      </c>
      <c r="B12684" s="27">
        <v>2</v>
      </c>
      <c r="C12684" t="s">
        <v>1964</v>
      </c>
      <c r="D12684">
        <v>2006</v>
      </c>
    </row>
    <row r="12685" spans="1:4" x14ac:dyDescent="0.3">
      <c r="A12685" s="18" t="s">
        <v>273</v>
      </c>
      <c r="B12685" s="27">
        <v>1</v>
      </c>
      <c r="C12685" t="s">
        <v>1971</v>
      </c>
      <c r="D12685">
        <v>2005</v>
      </c>
    </row>
    <row r="12686" spans="1:4" x14ac:dyDescent="0.3">
      <c r="A12686" s="18" t="s">
        <v>273</v>
      </c>
      <c r="B12686" s="27">
        <v>1</v>
      </c>
      <c r="C12686" t="s">
        <v>1971</v>
      </c>
      <c r="D12686">
        <v>2005</v>
      </c>
    </row>
    <row r="12687" spans="1:4" x14ac:dyDescent="0.3">
      <c r="A12687" s="18" t="s">
        <v>273</v>
      </c>
      <c r="B12687" s="27">
        <v>1</v>
      </c>
      <c r="C12687" t="s">
        <v>1971</v>
      </c>
      <c r="D12687">
        <v>2005</v>
      </c>
    </row>
    <row r="12688" spans="1:4" x14ac:dyDescent="0.3">
      <c r="A12688" s="18" t="s">
        <v>274</v>
      </c>
      <c r="B12688" s="27">
        <v>29</v>
      </c>
      <c r="C12688" t="s">
        <v>1966</v>
      </c>
      <c r="D12688">
        <v>2004</v>
      </c>
    </row>
    <row r="12689" spans="1:4" x14ac:dyDescent="0.3">
      <c r="A12689" s="18" t="s">
        <v>274</v>
      </c>
      <c r="B12689" s="27">
        <v>29</v>
      </c>
      <c r="C12689" t="s">
        <v>1966</v>
      </c>
      <c r="D12689">
        <v>2004</v>
      </c>
    </row>
    <row r="12690" spans="1:4" x14ac:dyDescent="0.3">
      <c r="A12690" s="18" t="s">
        <v>274</v>
      </c>
      <c r="B12690" s="27">
        <v>29</v>
      </c>
      <c r="C12690" t="s">
        <v>1966</v>
      </c>
      <c r="D12690">
        <v>2004</v>
      </c>
    </row>
    <row r="12691" spans="1:4" x14ac:dyDescent="0.3">
      <c r="A12691" s="18" t="s">
        <v>275</v>
      </c>
      <c r="B12691" s="27">
        <v>23</v>
      </c>
      <c r="C12691" t="s">
        <v>1972</v>
      </c>
      <c r="D12691">
        <v>2005</v>
      </c>
    </row>
    <row r="12692" spans="1:4" x14ac:dyDescent="0.3">
      <c r="A12692" s="18" t="s">
        <v>275</v>
      </c>
      <c r="B12692" s="27">
        <v>23</v>
      </c>
      <c r="C12692" t="s">
        <v>1972</v>
      </c>
      <c r="D12692">
        <v>2005</v>
      </c>
    </row>
    <row r="12693" spans="1:4" x14ac:dyDescent="0.3">
      <c r="A12693" s="18" t="s">
        <v>275</v>
      </c>
      <c r="B12693" s="27">
        <v>23</v>
      </c>
      <c r="C12693" t="s">
        <v>1972</v>
      </c>
      <c r="D12693">
        <v>2005</v>
      </c>
    </row>
    <row r="12694" spans="1:4" x14ac:dyDescent="0.3">
      <c r="A12694" s="18" t="s">
        <v>276</v>
      </c>
      <c r="B12694" s="27">
        <v>9</v>
      </c>
      <c r="C12694" t="s">
        <v>1972</v>
      </c>
      <c r="D12694">
        <v>2005</v>
      </c>
    </row>
    <row r="12695" spans="1:4" x14ac:dyDescent="0.3">
      <c r="A12695" s="18" t="s">
        <v>276</v>
      </c>
      <c r="B12695" s="27">
        <v>9</v>
      </c>
      <c r="C12695" t="s">
        <v>1972</v>
      </c>
      <c r="D12695">
        <v>2005</v>
      </c>
    </row>
    <row r="12696" spans="1:4" x14ac:dyDescent="0.3">
      <c r="A12696" s="18" t="s">
        <v>276</v>
      </c>
      <c r="B12696" s="27">
        <v>9</v>
      </c>
      <c r="C12696" t="s">
        <v>1972</v>
      </c>
      <c r="D12696">
        <v>2005</v>
      </c>
    </row>
    <row r="12697" spans="1:4" x14ac:dyDescent="0.3">
      <c r="A12697" s="18" t="s">
        <v>277</v>
      </c>
      <c r="B12697" s="27">
        <v>12</v>
      </c>
      <c r="C12697" t="s">
        <v>1972</v>
      </c>
      <c r="D12697">
        <v>2006</v>
      </c>
    </row>
    <row r="12698" spans="1:4" x14ac:dyDescent="0.3">
      <c r="A12698" s="18" t="s">
        <v>278</v>
      </c>
      <c r="B12698" s="27">
        <v>17</v>
      </c>
      <c r="C12698" t="s">
        <v>1970</v>
      </c>
      <c r="D12698">
        <v>2003</v>
      </c>
    </row>
    <row r="12699" spans="1:4" x14ac:dyDescent="0.3">
      <c r="A12699" s="18" t="s">
        <v>278</v>
      </c>
      <c r="B12699" s="27">
        <v>17</v>
      </c>
      <c r="C12699" t="s">
        <v>1970</v>
      </c>
      <c r="D12699">
        <v>2003</v>
      </c>
    </row>
    <row r="12700" spans="1:4" x14ac:dyDescent="0.3">
      <c r="A12700" s="18" t="s">
        <v>278</v>
      </c>
      <c r="B12700" s="27">
        <v>17</v>
      </c>
      <c r="C12700" t="s">
        <v>1970</v>
      </c>
      <c r="D12700">
        <v>2003</v>
      </c>
    </row>
    <row r="12701" spans="1:4" x14ac:dyDescent="0.3">
      <c r="A12701" s="18" t="s">
        <v>128</v>
      </c>
      <c r="B12701" s="27">
        <v>31</v>
      </c>
      <c r="C12701" t="s">
        <v>1962</v>
      </c>
      <c r="D12701">
        <v>2016</v>
      </c>
    </row>
    <row r="12702" spans="1:4" x14ac:dyDescent="0.3">
      <c r="A12702" s="18" t="s">
        <v>128</v>
      </c>
      <c r="B12702" s="27">
        <v>31</v>
      </c>
      <c r="C12702" t="s">
        <v>1962</v>
      </c>
      <c r="D12702">
        <v>2016</v>
      </c>
    </row>
    <row r="12703" spans="1:4" x14ac:dyDescent="0.3">
      <c r="A12703" s="18" t="s">
        <v>128</v>
      </c>
      <c r="B12703" s="27">
        <v>31</v>
      </c>
      <c r="C12703" t="s">
        <v>1962</v>
      </c>
      <c r="D12703">
        <v>2016</v>
      </c>
    </row>
    <row r="12704" spans="1:4" x14ac:dyDescent="0.3">
      <c r="A12704" s="18" t="s">
        <v>128</v>
      </c>
      <c r="B12704" s="27">
        <v>31</v>
      </c>
      <c r="C12704" t="s">
        <v>1962</v>
      </c>
      <c r="D12704">
        <v>2016</v>
      </c>
    </row>
    <row r="12705" spans="1:4" x14ac:dyDescent="0.3">
      <c r="A12705" s="18" t="s">
        <v>128</v>
      </c>
      <c r="B12705" s="27">
        <v>31</v>
      </c>
      <c r="C12705" t="s">
        <v>1962</v>
      </c>
      <c r="D12705">
        <v>2016</v>
      </c>
    </row>
    <row r="12706" spans="1:4" x14ac:dyDescent="0.3">
      <c r="A12706" s="18" t="s">
        <v>128</v>
      </c>
      <c r="B12706" s="27">
        <v>31</v>
      </c>
      <c r="C12706" t="s">
        <v>1962</v>
      </c>
      <c r="D12706">
        <v>2016</v>
      </c>
    </row>
    <row r="12707" spans="1:4" x14ac:dyDescent="0.3">
      <c r="A12707" s="18" t="s">
        <v>87</v>
      </c>
      <c r="B12707" s="27">
        <v>14</v>
      </c>
      <c r="C12707" t="s">
        <v>1964</v>
      </c>
      <c r="D12707">
        <v>2007</v>
      </c>
    </row>
    <row r="12708" spans="1:4" x14ac:dyDescent="0.3">
      <c r="A12708" s="18" t="s">
        <v>87</v>
      </c>
      <c r="B12708" s="27">
        <v>14</v>
      </c>
      <c r="C12708" t="s">
        <v>1964</v>
      </c>
      <c r="D12708">
        <v>2007</v>
      </c>
    </row>
    <row r="12709" spans="1:4" x14ac:dyDescent="0.3">
      <c r="A12709" s="18" t="s">
        <v>87</v>
      </c>
      <c r="B12709" s="27">
        <v>14</v>
      </c>
      <c r="C12709" t="s">
        <v>1964</v>
      </c>
      <c r="D12709">
        <v>2007</v>
      </c>
    </row>
    <row r="12710" spans="1:4" x14ac:dyDescent="0.3">
      <c r="A12710" s="18" t="s">
        <v>87</v>
      </c>
      <c r="B12710" s="27">
        <v>14</v>
      </c>
      <c r="C12710" t="s">
        <v>1964</v>
      </c>
      <c r="D12710">
        <v>2007</v>
      </c>
    </row>
    <row r="12711" spans="1:4" x14ac:dyDescent="0.3">
      <c r="A12711" s="18" t="s">
        <v>87</v>
      </c>
      <c r="B12711" s="27">
        <v>14</v>
      </c>
      <c r="C12711" t="s">
        <v>1964</v>
      </c>
      <c r="D12711">
        <v>2007</v>
      </c>
    </row>
    <row r="12712" spans="1:4" x14ac:dyDescent="0.3">
      <c r="A12712" s="18" t="s">
        <v>87</v>
      </c>
      <c r="B12712" s="27">
        <v>14</v>
      </c>
      <c r="C12712" t="s">
        <v>1964</v>
      </c>
      <c r="D12712">
        <v>2007</v>
      </c>
    </row>
    <row r="12713" spans="1:4" x14ac:dyDescent="0.3">
      <c r="A12713" s="18" t="s">
        <v>90</v>
      </c>
      <c r="B12713" s="27">
        <v>9</v>
      </c>
      <c r="C12713" t="s">
        <v>1963</v>
      </c>
      <c r="D12713">
        <v>2016</v>
      </c>
    </row>
    <row r="12714" spans="1:4" x14ac:dyDescent="0.3">
      <c r="A12714" s="18" t="s">
        <v>279</v>
      </c>
      <c r="B12714" s="27">
        <v>3</v>
      </c>
      <c r="C12714" t="s">
        <v>1969</v>
      </c>
      <c r="D12714">
        <v>2014</v>
      </c>
    </row>
    <row r="12715" spans="1:4" x14ac:dyDescent="0.3">
      <c r="A12715" s="18" t="s">
        <v>279</v>
      </c>
      <c r="B12715" s="27">
        <v>3</v>
      </c>
      <c r="C12715" t="s">
        <v>1969</v>
      </c>
      <c r="D12715">
        <v>2014</v>
      </c>
    </row>
    <row r="12716" spans="1:4" x14ac:dyDescent="0.3">
      <c r="A12716" s="18" t="s">
        <v>279</v>
      </c>
      <c r="B12716" s="27">
        <v>3</v>
      </c>
      <c r="C12716" t="s">
        <v>1969</v>
      </c>
      <c r="D12716">
        <v>2014</v>
      </c>
    </row>
    <row r="12717" spans="1:4" x14ac:dyDescent="0.3">
      <c r="A12717" s="18" t="s">
        <v>279</v>
      </c>
      <c r="B12717" s="27">
        <v>3</v>
      </c>
      <c r="C12717" t="s">
        <v>1969</v>
      </c>
      <c r="D12717">
        <v>2014</v>
      </c>
    </row>
    <row r="12718" spans="1:4" x14ac:dyDescent="0.3">
      <c r="A12718" s="18" t="s">
        <v>279</v>
      </c>
      <c r="B12718" s="27">
        <v>3</v>
      </c>
      <c r="C12718" t="s">
        <v>1969</v>
      </c>
      <c r="D12718">
        <v>2014</v>
      </c>
    </row>
    <row r="12719" spans="1:4" x14ac:dyDescent="0.3">
      <c r="A12719" s="18" t="s">
        <v>279</v>
      </c>
      <c r="B12719" s="27">
        <v>3</v>
      </c>
      <c r="C12719" t="s">
        <v>1969</v>
      </c>
      <c r="D12719">
        <v>2014</v>
      </c>
    </row>
    <row r="12720" spans="1:4" x14ac:dyDescent="0.3">
      <c r="A12720" s="18" t="s">
        <v>279</v>
      </c>
      <c r="B12720" s="27">
        <v>3</v>
      </c>
      <c r="C12720" t="s">
        <v>1969</v>
      </c>
      <c r="D12720">
        <v>2014</v>
      </c>
    </row>
    <row r="12721" spans="1:4" x14ac:dyDescent="0.3">
      <c r="A12721" s="18" t="s">
        <v>279</v>
      </c>
      <c r="B12721" s="27">
        <v>3</v>
      </c>
      <c r="C12721" t="s">
        <v>1969</v>
      </c>
      <c r="D12721">
        <v>2014</v>
      </c>
    </row>
    <row r="12722" spans="1:4" x14ac:dyDescent="0.3">
      <c r="A12722" s="18" t="s">
        <v>279</v>
      </c>
      <c r="B12722" s="27">
        <v>3</v>
      </c>
      <c r="C12722" t="s">
        <v>1969</v>
      </c>
      <c r="D12722">
        <v>2014</v>
      </c>
    </row>
    <row r="12723" spans="1:4" x14ac:dyDescent="0.3">
      <c r="A12723" s="18" t="s">
        <v>128</v>
      </c>
      <c r="B12723" s="27">
        <v>31</v>
      </c>
      <c r="C12723" t="s">
        <v>1962</v>
      </c>
      <c r="D12723">
        <v>2016</v>
      </c>
    </row>
    <row r="12724" spans="1:4" x14ac:dyDescent="0.3">
      <c r="A12724" s="18" t="s">
        <v>140</v>
      </c>
      <c r="B12724" s="27">
        <v>31</v>
      </c>
      <c r="C12724" t="s">
        <v>1971</v>
      </c>
      <c r="D12724">
        <v>2015</v>
      </c>
    </row>
    <row r="12725" spans="1:4" x14ac:dyDescent="0.3">
      <c r="A12725" s="18" t="s">
        <v>280</v>
      </c>
      <c r="B12725" s="27">
        <v>20</v>
      </c>
      <c r="C12725" t="s">
        <v>1963</v>
      </c>
      <c r="D12725">
        <v>2007</v>
      </c>
    </row>
    <row r="12726" spans="1:4" x14ac:dyDescent="0.3">
      <c r="A12726" s="18" t="s">
        <v>280</v>
      </c>
      <c r="B12726" s="27">
        <v>20</v>
      </c>
      <c r="C12726" t="s">
        <v>1963</v>
      </c>
      <c r="D12726">
        <v>2007</v>
      </c>
    </row>
    <row r="12727" spans="1:4" x14ac:dyDescent="0.3">
      <c r="A12727" s="18" t="s">
        <v>280</v>
      </c>
      <c r="B12727" s="27">
        <v>20</v>
      </c>
      <c r="C12727" t="s">
        <v>1963</v>
      </c>
      <c r="D12727">
        <v>2007</v>
      </c>
    </row>
    <row r="12728" spans="1:4" x14ac:dyDescent="0.3">
      <c r="A12728" s="18" t="s">
        <v>280</v>
      </c>
      <c r="B12728" s="27">
        <v>20</v>
      </c>
      <c r="C12728" t="s">
        <v>1963</v>
      </c>
      <c r="D12728">
        <v>2007</v>
      </c>
    </row>
    <row r="12729" spans="1:4" x14ac:dyDescent="0.3">
      <c r="A12729" s="18" t="s">
        <v>280</v>
      </c>
      <c r="B12729" s="27">
        <v>20</v>
      </c>
      <c r="C12729" t="s">
        <v>1963</v>
      </c>
      <c r="D12729">
        <v>2007</v>
      </c>
    </row>
    <row r="12730" spans="1:4" x14ac:dyDescent="0.3">
      <c r="A12730" s="18" t="s">
        <v>280</v>
      </c>
      <c r="B12730" s="27">
        <v>20</v>
      </c>
      <c r="C12730" t="s">
        <v>1963</v>
      </c>
      <c r="D12730">
        <v>2007</v>
      </c>
    </row>
    <row r="12731" spans="1:4" x14ac:dyDescent="0.3">
      <c r="A12731" s="18" t="s">
        <v>280</v>
      </c>
      <c r="B12731" s="27">
        <v>20</v>
      </c>
      <c r="C12731" t="s">
        <v>1963</v>
      </c>
      <c r="D12731">
        <v>2007</v>
      </c>
    </row>
    <row r="12732" spans="1:4" x14ac:dyDescent="0.3">
      <c r="A12732" s="18" t="s">
        <v>280</v>
      </c>
      <c r="B12732" s="27">
        <v>20</v>
      </c>
      <c r="C12732" t="s">
        <v>1963</v>
      </c>
      <c r="D12732">
        <v>2007</v>
      </c>
    </row>
    <row r="12733" spans="1:4" x14ac:dyDescent="0.3">
      <c r="A12733" s="18" t="s">
        <v>280</v>
      </c>
      <c r="B12733" s="27">
        <v>20</v>
      </c>
      <c r="C12733" t="s">
        <v>1963</v>
      </c>
      <c r="D12733">
        <v>2007</v>
      </c>
    </row>
    <row r="12734" spans="1:4" x14ac:dyDescent="0.3">
      <c r="A12734" s="18" t="s">
        <v>280</v>
      </c>
      <c r="B12734" s="27">
        <v>20</v>
      </c>
      <c r="C12734" t="s">
        <v>1963</v>
      </c>
      <c r="D12734">
        <v>2007</v>
      </c>
    </row>
    <row r="12735" spans="1:4" x14ac:dyDescent="0.3">
      <c r="A12735" s="18" t="s">
        <v>280</v>
      </c>
      <c r="B12735" s="27">
        <v>20</v>
      </c>
      <c r="C12735" t="s">
        <v>1963</v>
      </c>
      <c r="D12735">
        <v>2007</v>
      </c>
    </row>
    <row r="12736" spans="1:4" x14ac:dyDescent="0.3">
      <c r="A12736" s="18" t="s">
        <v>280</v>
      </c>
      <c r="B12736" s="27">
        <v>20</v>
      </c>
      <c r="C12736" t="s">
        <v>1963</v>
      </c>
      <c r="D12736">
        <v>2007</v>
      </c>
    </row>
    <row r="12737" spans="1:4" x14ac:dyDescent="0.3">
      <c r="A12737" s="18" t="s">
        <v>280</v>
      </c>
      <c r="B12737" s="27">
        <v>20</v>
      </c>
      <c r="C12737" t="s">
        <v>1963</v>
      </c>
      <c r="D12737">
        <v>2007</v>
      </c>
    </row>
    <row r="12738" spans="1:4" x14ac:dyDescent="0.3">
      <c r="A12738" s="18" t="s">
        <v>280</v>
      </c>
      <c r="B12738" s="27">
        <v>20</v>
      </c>
      <c r="C12738" t="s">
        <v>1963</v>
      </c>
      <c r="D12738">
        <v>2007</v>
      </c>
    </row>
    <row r="12739" spans="1:4" x14ac:dyDescent="0.3">
      <c r="A12739" s="18" t="s">
        <v>280</v>
      </c>
      <c r="B12739" s="27">
        <v>20</v>
      </c>
      <c r="C12739" t="s">
        <v>1963</v>
      </c>
      <c r="D12739">
        <v>2007</v>
      </c>
    </row>
    <row r="12740" spans="1:4" x14ac:dyDescent="0.3">
      <c r="A12740" s="18" t="s">
        <v>280</v>
      </c>
      <c r="B12740" s="27">
        <v>20</v>
      </c>
      <c r="C12740" t="s">
        <v>1963</v>
      </c>
      <c r="D12740">
        <v>2007</v>
      </c>
    </row>
    <row r="12741" spans="1:4" x14ac:dyDescent="0.3">
      <c r="A12741" s="18" t="s">
        <v>280</v>
      </c>
      <c r="B12741" s="27">
        <v>20</v>
      </c>
      <c r="C12741" t="s">
        <v>1963</v>
      </c>
      <c r="D12741">
        <v>2007</v>
      </c>
    </row>
    <row r="12742" spans="1:4" x14ac:dyDescent="0.3">
      <c r="A12742" s="18" t="s">
        <v>280</v>
      </c>
      <c r="B12742" s="27">
        <v>20</v>
      </c>
      <c r="C12742" t="s">
        <v>1963</v>
      </c>
      <c r="D12742">
        <v>2007</v>
      </c>
    </row>
    <row r="12743" spans="1:4" x14ac:dyDescent="0.3">
      <c r="A12743" s="18" t="s">
        <v>280</v>
      </c>
      <c r="B12743" s="27">
        <v>20</v>
      </c>
      <c r="C12743" t="s">
        <v>1963</v>
      </c>
      <c r="D12743">
        <v>2007</v>
      </c>
    </row>
    <row r="12744" spans="1:4" x14ac:dyDescent="0.3">
      <c r="A12744" s="18" t="s">
        <v>280</v>
      </c>
      <c r="B12744" s="27">
        <v>20</v>
      </c>
      <c r="C12744" t="s">
        <v>1963</v>
      </c>
      <c r="D12744">
        <v>2007</v>
      </c>
    </row>
    <row r="12745" spans="1:4" x14ac:dyDescent="0.3">
      <c r="A12745" s="18" t="s">
        <v>280</v>
      </c>
      <c r="B12745" s="27">
        <v>20</v>
      </c>
      <c r="C12745" t="s">
        <v>1963</v>
      </c>
      <c r="D12745">
        <v>2007</v>
      </c>
    </row>
    <row r="12746" spans="1:4" x14ac:dyDescent="0.3">
      <c r="A12746" s="18" t="s">
        <v>280</v>
      </c>
      <c r="B12746" s="27">
        <v>20</v>
      </c>
      <c r="C12746" t="s">
        <v>1963</v>
      </c>
      <c r="D12746">
        <v>2007</v>
      </c>
    </row>
    <row r="12747" spans="1:4" x14ac:dyDescent="0.3">
      <c r="A12747" s="18" t="s">
        <v>280</v>
      </c>
      <c r="B12747" s="27">
        <v>20</v>
      </c>
      <c r="C12747" t="s">
        <v>1963</v>
      </c>
      <c r="D12747">
        <v>2007</v>
      </c>
    </row>
    <row r="12748" spans="1:4" x14ac:dyDescent="0.3">
      <c r="A12748" s="18" t="s">
        <v>280</v>
      </c>
      <c r="B12748" s="27">
        <v>20</v>
      </c>
      <c r="C12748" t="s">
        <v>1963</v>
      </c>
      <c r="D12748">
        <v>2007</v>
      </c>
    </row>
    <row r="12749" spans="1:4" x14ac:dyDescent="0.3">
      <c r="A12749" s="18" t="s">
        <v>280</v>
      </c>
      <c r="B12749" s="27">
        <v>20</v>
      </c>
      <c r="C12749" t="s">
        <v>1963</v>
      </c>
      <c r="D12749">
        <v>2007</v>
      </c>
    </row>
    <row r="12750" spans="1:4" x14ac:dyDescent="0.3">
      <c r="A12750" s="18" t="s">
        <v>280</v>
      </c>
      <c r="B12750" s="27">
        <v>20</v>
      </c>
      <c r="C12750" t="s">
        <v>1963</v>
      </c>
      <c r="D12750">
        <v>2007</v>
      </c>
    </row>
    <row r="12751" spans="1:4" x14ac:dyDescent="0.3">
      <c r="A12751" s="18" t="s">
        <v>280</v>
      </c>
      <c r="B12751" s="27">
        <v>20</v>
      </c>
      <c r="C12751" t="s">
        <v>1963</v>
      </c>
      <c r="D12751">
        <v>2007</v>
      </c>
    </row>
    <row r="12752" spans="1:4" x14ac:dyDescent="0.3">
      <c r="A12752" s="18" t="s">
        <v>280</v>
      </c>
      <c r="B12752" s="27">
        <v>20</v>
      </c>
      <c r="C12752" t="s">
        <v>1963</v>
      </c>
      <c r="D12752">
        <v>2007</v>
      </c>
    </row>
    <row r="12753" spans="1:4" x14ac:dyDescent="0.3">
      <c r="A12753" s="18" t="s">
        <v>280</v>
      </c>
      <c r="B12753" s="27">
        <v>20</v>
      </c>
      <c r="C12753" t="s">
        <v>1963</v>
      </c>
      <c r="D12753">
        <v>2007</v>
      </c>
    </row>
    <row r="12754" spans="1:4" x14ac:dyDescent="0.3">
      <c r="A12754" s="18" t="s">
        <v>280</v>
      </c>
      <c r="B12754" s="27">
        <v>20</v>
      </c>
      <c r="C12754" t="s">
        <v>1963</v>
      </c>
      <c r="D12754">
        <v>2007</v>
      </c>
    </row>
    <row r="12755" spans="1:4" x14ac:dyDescent="0.3">
      <c r="A12755" s="18" t="s">
        <v>280</v>
      </c>
      <c r="B12755" s="27">
        <v>20</v>
      </c>
      <c r="C12755" t="s">
        <v>1963</v>
      </c>
      <c r="D12755">
        <v>2007</v>
      </c>
    </row>
    <row r="12756" spans="1:4" x14ac:dyDescent="0.3">
      <c r="A12756" s="18" t="s">
        <v>280</v>
      </c>
      <c r="B12756" s="27">
        <v>20</v>
      </c>
      <c r="C12756" t="s">
        <v>1963</v>
      </c>
      <c r="D12756">
        <v>2007</v>
      </c>
    </row>
    <row r="12757" spans="1:4" x14ac:dyDescent="0.3">
      <c r="A12757" s="18" t="s">
        <v>280</v>
      </c>
      <c r="B12757" s="27">
        <v>20</v>
      </c>
      <c r="C12757" t="s">
        <v>1963</v>
      </c>
      <c r="D12757">
        <v>2007</v>
      </c>
    </row>
    <row r="12758" spans="1:4" x14ac:dyDescent="0.3">
      <c r="A12758" s="18" t="s">
        <v>280</v>
      </c>
      <c r="B12758" s="27">
        <v>20</v>
      </c>
      <c r="C12758" t="s">
        <v>1963</v>
      </c>
      <c r="D12758">
        <v>2007</v>
      </c>
    </row>
    <row r="12759" spans="1:4" x14ac:dyDescent="0.3">
      <c r="A12759" s="18" t="s">
        <v>280</v>
      </c>
      <c r="B12759" s="27">
        <v>20</v>
      </c>
      <c r="C12759" t="s">
        <v>1963</v>
      </c>
      <c r="D12759">
        <v>2007</v>
      </c>
    </row>
    <row r="12760" spans="1:4" x14ac:dyDescent="0.3">
      <c r="A12760" s="18" t="s">
        <v>280</v>
      </c>
      <c r="B12760" s="27">
        <v>20</v>
      </c>
      <c r="C12760" t="s">
        <v>1963</v>
      </c>
      <c r="D12760">
        <v>2007</v>
      </c>
    </row>
    <row r="12761" spans="1:4" x14ac:dyDescent="0.3">
      <c r="A12761" s="18" t="s">
        <v>80</v>
      </c>
      <c r="B12761" s="27">
        <v>5</v>
      </c>
      <c r="C12761" t="s">
        <v>1964</v>
      </c>
      <c r="D12761">
        <v>2007</v>
      </c>
    </row>
    <row r="12762" spans="1:4" x14ac:dyDescent="0.3">
      <c r="A12762" s="18" t="s">
        <v>80</v>
      </c>
      <c r="B12762" s="27">
        <v>5</v>
      </c>
      <c r="C12762" t="s">
        <v>1964</v>
      </c>
      <c r="D12762">
        <v>2007</v>
      </c>
    </row>
    <row r="12763" spans="1:4" x14ac:dyDescent="0.3">
      <c r="A12763" s="18" t="s">
        <v>80</v>
      </c>
      <c r="B12763" s="27">
        <v>5</v>
      </c>
      <c r="C12763" t="s">
        <v>1964</v>
      </c>
      <c r="D12763">
        <v>2007</v>
      </c>
    </row>
    <row r="12764" spans="1:4" x14ac:dyDescent="0.3">
      <c r="A12764" s="18" t="s">
        <v>80</v>
      </c>
      <c r="B12764" s="27">
        <v>5</v>
      </c>
      <c r="C12764" t="s">
        <v>1964</v>
      </c>
      <c r="D12764">
        <v>2007</v>
      </c>
    </row>
    <row r="12765" spans="1:4" x14ac:dyDescent="0.3">
      <c r="A12765" s="18" t="s">
        <v>80</v>
      </c>
      <c r="B12765" s="27">
        <v>5</v>
      </c>
      <c r="C12765" t="s">
        <v>1964</v>
      </c>
      <c r="D12765">
        <v>2007</v>
      </c>
    </row>
    <row r="12766" spans="1:4" x14ac:dyDescent="0.3">
      <c r="A12766" s="18" t="s">
        <v>80</v>
      </c>
      <c r="B12766" s="27">
        <v>5</v>
      </c>
      <c r="C12766" t="s">
        <v>1964</v>
      </c>
      <c r="D12766">
        <v>2007</v>
      </c>
    </row>
    <row r="12767" spans="1:4" x14ac:dyDescent="0.3">
      <c r="A12767" s="18" t="s">
        <v>80</v>
      </c>
      <c r="B12767" s="27">
        <v>5</v>
      </c>
      <c r="C12767" t="s">
        <v>1964</v>
      </c>
      <c r="D12767">
        <v>2007</v>
      </c>
    </row>
    <row r="12768" spans="1:4" x14ac:dyDescent="0.3">
      <c r="A12768" s="18" t="s">
        <v>80</v>
      </c>
      <c r="B12768" s="27">
        <v>5</v>
      </c>
      <c r="C12768" t="s">
        <v>1964</v>
      </c>
      <c r="D12768">
        <v>2007</v>
      </c>
    </row>
    <row r="12769" spans="1:4" x14ac:dyDescent="0.3">
      <c r="A12769" s="18" t="s">
        <v>80</v>
      </c>
      <c r="B12769" s="27">
        <v>5</v>
      </c>
      <c r="C12769" t="s">
        <v>1964</v>
      </c>
      <c r="D12769">
        <v>2007</v>
      </c>
    </row>
    <row r="12770" spans="1:4" x14ac:dyDescent="0.3">
      <c r="A12770" s="18" t="s">
        <v>80</v>
      </c>
      <c r="B12770" s="27">
        <v>5</v>
      </c>
      <c r="C12770" t="s">
        <v>1964</v>
      </c>
      <c r="D12770">
        <v>2007</v>
      </c>
    </row>
    <row r="12771" spans="1:4" x14ac:dyDescent="0.3">
      <c r="A12771" s="18" t="s">
        <v>83</v>
      </c>
      <c r="B12771" s="27">
        <v>8</v>
      </c>
      <c r="C12771" t="s">
        <v>1964</v>
      </c>
      <c r="D12771">
        <v>2007</v>
      </c>
    </row>
    <row r="12772" spans="1:4" x14ac:dyDescent="0.3">
      <c r="A12772" s="18" t="s">
        <v>83</v>
      </c>
      <c r="B12772" s="27">
        <v>8</v>
      </c>
      <c r="C12772" t="s">
        <v>1964</v>
      </c>
      <c r="D12772">
        <v>2007</v>
      </c>
    </row>
    <row r="12773" spans="1:4" x14ac:dyDescent="0.3">
      <c r="A12773" s="18" t="s">
        <v>83</v>
      </c>
      <c r="B12773" s="27">
        <v>8</v>
      </c>
      <c r="C12773" t="s">
        <v>1964</v>
      </c>
      <c r="D12773">
        <v>2007</v>
      </c>
    </row>
    <row r="12774" spans="1:4" x14ac:dyDescent="0.3">
      <c r="A12774" s="18" t="s">
        <v>83</v>
      </c>
      <c r="B12774" s="27">
        <v>8</v>
      </c>
      <c r="C12774" t="s">
        <v>1964</v>
      </c>
      <c r="D12774">
        <v>2007</v>
      </c>
    </row>
    <row r="12775" spans="1:4" x14ac:dyDescent="0.3">
      <c r="A12775" s="18" t="s">
        <v>83</v>
      </c>
      <c r="B12775" s="27">
        <v>8</v>
      </c>
      <c r="C12775" t="s">
        <v>1964</v>
      </c>
      <c r="D12775">
        <v>2007</v>
      </c>
    </row>
    <row r="12776" spans="1:4" x14ac:dyDescent="0.3">
      <c r="A12776" s="18" t="s">
        <v>83</v>
      </c>
      <c r="B12776" s="27">
        <v>8</v>
      </c>
      <c r="C12776" t="s">
        <v>1964</v>
      </c>
      <c r="D12776">
        <v>2007</v>
      </c>
    </row>
    <row r="12777" spans="1:4" x14ac:dyDescent="0.3">
      <c r="A12777" s="18" t="s">
        <v>83</v>
      </c>
      <c r="B12777" s="27">
        <v>8</v>
      </c>
      <c r="C12777" t="s">
        <v>1964</v>
      </c>
      <c r="D12777">
        <v>2007</v>
      </c>
    </row>
    <row r="12778" spans="1:4" x14ac:dyDescent="0.3">
      <c r="A12778" s="18" t="s">
        <v>83</v>
      </c>
      <c r="B12778" s="27">
        <v>8</v>
      </c>
      <c r="C12778" t="s">
        <v>1964</v>
      </c>
      <c r="D12778">
        <v>2007</v>
      </c>
    </row>
    <row r="12779" spans="1:4" x14ac:dyDescent="0.3">
      <c r="A12779" s="18" t="s">
        <v>83</v>
      </c>
      <c r="B12779" s="27">
        <v>8</v>
      </c>
      <c r="C12779" t="s">
        <v>1964</v>
      </c>
      <c r="D12779">
        <v>2007</v>
      </c>
    </row>
    <row r="12780" spans="1:4" x14ac:dyDescent="0.3">
      <c r="A12780" s="18" t="s">
        <v>83</v>
      </c>
      <c r="B12780" s="27">
        <v>8</v>
      </c>
      <c r="C12780" t="s">
        <v>1964</v>
      </c>
      <c r="D12780">
        <v>2007</v>
      </c>
    </row>
    <row r="12781" spans="1:4" x14ac:dyDescent="0.3">
      <c r="A12781" s="18" t="s">
        <v>83</v>
      </c>
      <c r="B12781" s="27">
        <v>8</v>
      </c>
      <c r="C12781" t="s">
        <v>1964</v>
      </c>
      <c r="D12781">
        <v>2007</v>
      </c>
    </row>
    <row r="12782" spans="1:4" x14ac:dyDescent="0.3">
      <c r="A12782" s="18" t="s">
        <v>83</v>
      </c>
      <c r="B12782" s="27">
        <v>8</v>
      </c>
      <c r="C12782" t="s">
        <v>1964</v>
      </c>
      <c r="D12782">
        <v>2007</v>
      </c>
    </row>
    <row r="12783" spans="1:4" x14ac:dyDescent="0.3">
      <c r="A12783" s="18" t="s">
        <v>86</v>
      </c>
      <c r="B12783" s="27">
        <v>13</v>
      </c>
      <c r="C12783" t="s">
        <v>1964</v>
      </c>
      <c r="D12783">
        <v>2007</v>
      </c>
    </row>
    <row r="12784" spans="1:4" x14ac:dyDescent="0.3">
      <c r="A12784" s="18" t="s">
        <v>86</v>
      </c>
      <c r="B12784" s="27">
        <v>13</v>
      </c>
      <c r="C12784" t="s">
        <v>1964</v>
      </c>
      <c r="D12784">
        <v>2007</v>
      </c>
    </row>
    <row r="12785" spans="1:4" x14ac:dyDescent="0.3">
      <c r="A12785" s="18" t="s">
        <v>86</v>
      </c>
      <c r="B12785" s="27">
        <v>13</v>
      </c>
      <c r="C12785" t="s">
        <v>1964</v>
      </c>
      <c r="D12785">
        <v>2007</v>
      </c>
    </row>
    <row r="12786" spans="1:4" x14ac:dyDescent="0.3">
      <c r="A12786" s="18" t="s">
        <v>86</v>
      </c>
      <c r="B12786" s="27">
        <v>13</v>
      </c>
      <c r="C12786" t="s">
        <v>1964</v>
      </c>
      <c r="D12786">
        <v>2007</v>
      </c>
    </row>
    <row r="12787" spans="1:4" x14ac:dyDescent="0.3">
      <c r="A12787" s="18" t="s">
        <v>86</v>
      </c>
      <c r="B12787" s="27">
        <v>13</v>
      </c>
      <c r="C12787" t="s">
        <v>1964</v>
      </c>
      <c r="D12787">
        <v>2007</v>
      </c>
    </row>
    <row r="12788" spans="1:4" x14ac:dyDescent="0.3">
      <c r="A12788" s="18" t="s">
        <v>86</v>
      </c>
      <c r="B12788" s="27">
        <v>13</v>
      </c>
      <c r="C12788" t="s">
        <v>1964</v>
      </c>
      <c r="D12788">
        <v>2007</v>
      </c>
    </row>
    <row r="12789" spans="1:4" x14ac:dyDescent="0.3">
      <c r="A12789" s="18" t="s">
        <v>86</v>
      </c>
      <c r="B12789" s="27">
        <v>13</v>
      </c>
      <c r="C12789" t="s">
        <v>1964</v>
      </c>
      <c r="D12789">
        <v>2007</v>
      </c>
    </row>
    <row r="12790" spans="1:4" x14ac:dyDescent="0.3">
      <c r="A12790" s="18" t="s">
        <v>86</v>
      </c>
      <c r="B12790" s="27">
        <v>13</v>
      </c>
      <c r="C12790" t="s">
        <v>1964</v>
      </c>
      <c r="D12790">
        <v>2007</v>
      </c>
    </row>
    <row r="12791" spans="1:4" x14ac:dyDescent="0.3">
      <c r="A12791" s="18" t="s">
        <v>86</v>
      </c>
      <c r="B12791" s="27">
        <v>13</v>
      </c>
      <c r="C12791" t="s">
        <v>1964</v>
      </c>
      <c r="D12791">
        <v>2007</v>
      </c>
    </row>
    <row r="12792" spans="1:4" x14ac:dyDescent="0.3">
      <c r="A12792" s="18" t="s">
        <v>86</v>
      </c>
      <c r="B12792" s="27">
        <v>13</v>
      </c>
      <c r="C12792" t="s">
        <v>1964</v>
      </c>
      <c r="D12792">
        <v>2007</v>
      </c>
    </row>
    <row r="12793" spans="1:4" x14ac:dyDescent="0.3">
      <c r="A12793" s="18" t="s">
        <v>86</v>
      </c>
      <c r="B12793" s="27">
        <v>13</v>
      </c>
      <c r="C12793" t="s">
        <v>1964</v>
      </c>
      <c r="D12793">
        <v>2007</v>
      </c>
    </row>
    <row r="12794" spans="1:4" x14ac:dyDescent="0.3">
      <c r="A12794" s="18" t="s">
        <v>86</v>
      </c>
      <c r="B12794" s="27">
        <v>13</v>
      </c>
      <c r="C12794" t="s">
        <v>1964</v>
      </c>
      <c r="D12794">
        <v>2007</v>
      </c>
    </row>
    <row r="12795" spans="1:4" x14ac:dyDescent="0.3">
      <c r="A12795" s="18" t="s">
        <v>86</v>
      </c>
      <c r="B12795" s="27">
        <v>13</v>
      </c>
      <c r="C12795" t="s">
        <v>1964</v>
      </c>
      <c r="D12795">
        <v>2007</v>
      </c>
    </row>
    <row r="12796" spans="1:4" x14ac:dyDescent="0.3">
      <c r="A12796" s="18" t="s">
        <v>86</v>
      </c>
      <c r="B12796" s="27">
        <v>13</v>
      </c>
      <c r="C12796" t="s">
        <v>1964</v>
      </c>
      <c r="D12796">
        <v>2007</v>
      </c>
    </row>
    <row r="12797" spans="1:4" x14ac:dyDescent="0.3">
      <c r="A12797" s="18" t="s">
        <v>86</v>
      </c>
      <c r="B12797" s="27">
        <v>13</v>
      </c>
      <c r="C12797" t="s">
        <v>1964</v>
      </c>
      <c r="D12797">
        <v>2007</v>
      </c>
    </row>
    <row r="12798" spans="1:4" x14ac:dyDescent="0.3">
      <c r="A12798" s="18" t="s">
        <v>86</v>
      </c>
      <c r="B12798" s="27">
        <v>13</v>
      </c>
      <c r="C12798" t="s">
        <v>1964</v>
      </c>
      <c r="D12798">
        <v>2007</v>
      </c>
    </row>
    <row r="12799" spans="1:4" x14ac:dyDescent="0.3">
      <c r="A12799" s="18" t="s">
        <v>86</v>
      </c>
      <c r="B12799" s="27">
        <v>13</v>
      </c>
      <c r="C12799" t="s">
        <v>1964</v>
      </c>
      <c r="D12799">
        <v>2007</v>
      </c>
    </row>
    <row r="12800" spans="1:4" x14ac:dyDescent="0.3">
      <c r="A12800" s="18" t="s">
        <v>86</v>
      </c>
      <c r="B12800" s="27">
        <v>13</v>
      </c>
      <c r="C12800" t="s">
        <v>1964</v>
      </c>
      <c r="D12800">
        <v>2007</v>
      </c>
    </row>
    <row r="12801" spans="1:4" x14ac:dyDescent="0.3">
      <c r="A12801" s="18" t="s">
        <v>86</v>
      </c>
      <c r="B12801" s="27">
        <v>13</v>
      </c>
      <c r="C12801" t="s">
        <v>1964</v>
      </c>
      <c r="D12801">
        <v>2007</v>
      </c>
    </row>
    <row r="12802" spans="1:4" x14ac:dyDescent="0.3">
      <c r="A12802" s="18" t="s">
        <v>86</v>
      </c>
      <c r="B12802" s="27">
        <v>13</v>
      </c>
      <c r="C12802" t="s">
        <v>1964</v>
      </c>
      <c r="D12802">
        <v>2007</v>
      </c>
    </row>
    <row r="12803" spans="1:4" x14ac:dyDescent="0.3">
      <c r="A12803" s="18" t="s">
        <v>86</v>
      </c>
      <c r="B12803" s="27">
        <v>13</v>
      </c>
      <c r="C12803" t="s">
        <v>1964</v>
      </c>
      <c r="D12803">
        <v>2007</v>
      </c>
    </row>
    <row r="12804" spans="1:4" x14ac:dyDescent="0.3">
      <c r="A12804" s="18" t="s">
        <v>86</v>
      </c>
      <c r="B12804" s="27">
        <v>13</v>
      </c>
      <c r="C12804" t="s">
        <v>1964</v>
      </c>
      <c r="D12804">
        <v>2007</v>
      </c>
    </row>
    <row r="12805" spans="1:4" x14ac:dyDescent="0.3">
      <c r="A12805" s="18" t="s">
        <v>87</v>
      </c>
      <c r="B12805" s="27">
        <v>14</v>
      </c>
      <c r="C12805" t="s">
        <v>1964</v>
      </c>
      <c r="D12805">
        <v>2007</v>
      </c>
    </row>
    <row r="12806" spans="1:4" x14ac:dyDescent="0.3">
      <c r="A12806" s="18" t="s">
        <v>87</v>
      </c>
      <c r="B12806" s="27">
        <v>14</v>
      </c>
      <c r="C12806" t="s">
        <v>1964</v>
      </c>
      <c r="D12806">
        <v>2007</v>
      </c>
    </row>
    <row r="12807" spans="1:4" x14ac:dyDescent="0.3">
      <c r="A12807" s="18" t="s">
        <v>87</v>
      </c>
      <c r="B12807" s="27">
        <v>14</v>
      </c>
      <c r="C12807" t="s">
        <v>1964</v>
      </c>
      <c r="D12807">
        <v>2007</v>
      </c>
    </row>
    <row r="12808" spans="1:4" x14ac:dyDescent="0.3">
      <c r="A12808" s="18" t="s">
        <v>87</v>
      </c>
      <c r="B12808" s="27">
        <v>14</v>
      </c>
      <c r="C12808" t="s">
        <v>1964</v>
      </c>
      <c r="D12808">
        <v>2007</v>
      </c>
    </row>
    <row r="12809" spans="1:4" x14ac:dyDescent="0.3">
      <c r="A12809" s="18" t="s">
        <v>87</v>
      </c>
      <c r="B12809" s="27">
        <v>14</v>
      </c>
      <c r="C12809" t="s">
        <v>1964</v>
      </c>
      <c r="D12809">
        <v>2007</v>
      </c>
    </row>
    <row r="12810" spans="1:4" x14ac:dyDescent="0.3">
      <c r="A12810" s="18" t="s">
        <v>87</v>
      </c>
      <c r="B12810" s="27">
        <v>14</v>
      </c>
      <c r="C12810" t="s">
        <v>1964</v>
      </c>
      <c r="D12810">
        <v>2007</v>
      </c>
    </row>
    <row r="12811" spans="1:4" x14ac:dyDescent="0.3">
      <c r="A12811" s="18" t="s">
        <v>87</v>
      </c>
      <c r="B12811" s="27">
        <v>14</v>
      </c>
      <c r="C12811" t="s">
        <v>1964</v>
      </c>
      <c r="D12811">
        <v>2007</v>
      </c>
    </row>
    <row r="12812" spans="1:4" x14ac:dyDescent="0.3">
      <c r="A12812" s="18" t="s">
        <v>87</v>
      </c>
      <c r="B12812" s="27">
        <v>14</v>
      </c>
      <c r="C12812" t="s">
        <v>1964</v>
      </c>
      <c r="D12812">
        <v>2007</v>
      </c>
    </row>
    <row r="12813" spans="1:4" x14ac:dyDescent="0.3">
      <c r="A12813" s="18" t="s">
        <v>87</v>
      </c>
      <c r="B12813" s="27">
        <v>14</v>
      </c>
      <c r="C12813" t="s">
        <v>1964</v>
      </c>
      <c r="D12813">
        <v>2007</v>
      </c>
    </row>
    <row r="12814" spans="1:4" x14ac:dyDescent="0.3">
      <c r="A12814" s="18" t="s">
        <v>87</v>
      </c>
      <c r="B12814" s="27">
        <v>14</v>
      </c>
      <c r="C12814" t="s">
        <v>1964</v>
      </c>
      <c r="D12814">
        <v>2007</v>
      </c>
    </row>
    <row r="12815" spans="1:4" x14ac:dyDescent="0.3">
      <c r="A12815" s="18" t="s">
        <v>87</v>
      </c>
      <c r="B12815" s="27">
        <v>14</v>
      </c>
      <c r="C12815" t="s">
        <v>1964</v>
      </c>
      <c r="D12815">
        <v>2007</v>
      </c>
    </row>
    <row r="12816" spans="1:4" x14ac:dyDescent="0.3">
      <c r="A12816" s="18" t="s">
        <v>87</v>
      </c>
      <c r="B12816" s="27">
        <v>14</v>
      </c>
      <c r="C12816" t="s">
        <v>1964</v>
      </c>
      <c r="D12816">
        <v>2007</v>
      </c>
    </row>
    <row r="12817" spans="1:4" x14ac:dyDescent="0.3">
      <c r="A12817" s="18" t="s">
        <v>86</v>
      </c>
      <c r="B12817" s="27">
        <v>13</v>
      </c>
      <c r="C12817" t="s">
        <v>1964</v>
      </c>
      <c r="D12817">
        <v>2007</v>
      </c>
    </row>
    <row r="12818" spans="1:4" x14ac:dyDescent="0.3">
      <c r="A12818" s="18" t="s">
        <v>86</v>
      </c>
      <c r="B12818" s="27">
        <v>13</v>
      </c>
      <c r="C12818" t="s">
        <v>1964</v>
      </c>
      <c r="D12818">
        <v>2007</v>
      </c>
    </row>
    <row r="12819" spans="1:4" x14ac:dyDescent="0.3">
      <c r="A12819" s="18" t="s">
        <v>86</v>
      </c>
      <c r="B12819" s="27">
        <v>13</v>
      </c>
      <c r="C12819" t="s">
        <v>1964</v>
      </c>
      <c r="D12819">
        <v>2007</v>
      </c>
    </row>
    <row r="12820" spans="1:4" x14ac:dyDescent="0.3">
      <c r="A12820" s="18" t="s">
        <v>86</v>
      </c>
      <c r="B12820" s="27">
        <v>13</v>
      </c>
      <c r="C12820" t="s">
        <v>1964</v>
      </c>
      <c r="D12820">
        <v>2007</v>
      </c>
    </row>
    <row r="12821" spans="1:4" x14ac:dyDescent="0.3">
      <c r="A12821" s="18" t="s">
        <v>86</v>
      </c>
      <c r="B12821" s="27">
        <v>13</v>
      </c>
      <c r="C12821" t="s">
        <v>1964</v>
      </c>
      <c r="D12821">
        <v>2007</v>
      </c>
    </row>
    <row r="12822" spans="1:4" x14ac:dyDescent="0.3">
      <c r="A12822" s="18" t="s">
        <v>86</v>
      </c>
      <c r="B12822" s="27">
        <v>13</v>
      </c>
      <c r="C12822" t="s">
        <v>1964</v>
      </c>
      <c r="D12822">
        <v>2007</v>
      </c>
    </row>
    <row r="12823" spans="1:4" x14ac:dyDescent="0.3">
      <c r="A12823" s="18" t="s">
        <v>95</v>
      </c>
      <c r="B12823" s="27">
        <v>11</v>
      </c>
      <c r="C12823" t="s">
        <v>1963</v>
      </c>
      <c r="D12823">
        <v>2016</v>
      </c>
    </row>
    <row r="12824" spans="1:4" x14ac:dyDescent="0.3">
      <c r="A12824" s="18" t="s">
        <v>95</v>
      </c>
      <c r="B12824" s="27">
        <v>11</v>
      </c>
      <c r="C12824" t="s">
        <v>1963</v>
      </c>
      <c r="D12824">
        <v>2016</v>
      </c>
    </row>
    <row r="12825" spans="1:4" x14ac:dyDescent="0.3">
      <c r="A12825" s="18" t="s">
        <v>95</v>
      </c>
      <c r="B12825" s="27">
        <v>11</v>
      </c>
      <c r="C12825" t="s">
        <v>1963</v>
      </c>
      <c r="D12825">
        <v>2016</v>
      </c>
    </row>
    <row r="12826" spans="1:4" x14ac:dyDescent="0.3">
      <c r="A12826" s="18" t="s">
        <v>95</v>
      </c>
      <c r="B12826" s="27">
        <v>11</v>
      </c>
      <c r="C12826" t="s">
        <v>1963</v>
      </c>
      <c r="D12826">
        <v>2016</v>
      </c>
    </row>
    <row r="12827" spans="1:4" x14ac:dyDescent="0.3">
      <c r="A12827" s="18" t="s">
        <v>95</v>
      </c>
      <c r="B12827" s="27">
        <v>11</v>
      </c>
      <c r="C12827" t="s">
        <v>1963</v>
      </c>
      <c r="D12827">
        <v>2016</v>
      </c>
    </row>
    <row r="12828" spans="1:4" x14ac:dyDescent="0.3">
      <c r="A12828" s="18" t="s">
        <v>96</v>
      </c>
      <c r="B12828" s="27">
        <v>12</v>
      </c>
      <c r="C12828" t="s">
        <v>1963</v>
      </c>
      <c r="D12828">
        <v>2016</v>
      </c>
    </row>
    <row r="12829" spans="1:4" x14ac:dyDescent="0.3">
      <c r="A12829" s="18" t="s">
        <v>96</v>
      </c>
      <c r="B12829" s="27">
        <v>12</v>
      </c>
      <c r="C12829" t="s">
        <v>1963</v>
      </c>
      <c r="D12829">
        <v>2016</v>
      </c>
    </row>
    <row r="12830" spans="1:4" x14ac:dyDescent="0.3">
      <c r="A12830" s="18" t="s">
        <v>91</v>
      </c>
      <c r="B12830" s="27">
        <v>15</v>
      </c>
      <c r="C12830" t="s">
        <v>1963</v>
      </c>
      <c r="D12830">
        <v>2016</v>
      </c>
    </row>
    <row r="12831" spans="1:4" x14ac:dyDescent="0.3">
      <c r="A12831" s="18" t="s">
        <v>91</v>
      </c>
      <c r="B12831" s="27">
        <v>15</v>
      </c>
      <c r="C12831" t="s">
        <v>1963</v>
      </c>
      <c r="D12831">
        <v>2016</v>
      </c>
    </row>
    <row r="12832" spans="1:4" x14ac:dyDescent="0.3">
      <c r="A12832" s="18" t="s">
        <v>91</v>
      </c>
      <c r="B12832" s="27">
        <v>15</v>
      </c>
      <c r="C12832" t="s">
        <v>1963</v>
      </c>
      <c r="D12832">
        <v>2016</v>
      </c>
    </row>
    <row r="12833" spans="1:4" x14ac:dyDescent="0.3">
      <c r="A12833" s="18" t="s">
        <v>98</v>
      </c>
      <c r="B12833" s="27">
        <v>17</v>
      </c>
      <c r="C12833" t="s">
        <v>1963</v>
      </c>
      <c r="D12833">
        <v>2016</v>
      </c>
    </row>
    <row r="12834" spans="1:4" x14ac:dyDescent="0.3">
      <c r="A12834" s="18" t="s">
        <v>98</v>
      </c>
      <c r="B12834" s="27">
        <v>17</v>
      </c>
      <c r="C12834" t="s">
        <v>1963</v>
      </c>
      <c r="D12834">
        <v>2016</v>
      </c>
    </row>
    <row r="12835" spans="1:4" x14ac:dyDescent="0.3">
      <c r="A12835" s="18" t="s">
        <v>98</v>
      </c>
      <c r="B12835" s="27">
        <v>17</v>
      </c>
      <c r="C12835" t="s">
        <v>1963</v>
      </c>
      <c r="D12835">
        <v>2016</v>
      </c>
    </row>
    <row r="12836" spans="1:4" x14ac:dyDescent="0.3">
      <c r="A12836" s="18" t="s">
        <v>98</v>
      </c>
      <c r="B12836" s="27">
        <v>17</v>
      </c>
      <c r="C12836" t="s">
        <v>1963</v>
      </c>
      <c r="D12836">
        <v>2016</v>
      </c>
    </row>
    <row r="12837" spans="1:4" x14ac:dyDescent="0.3">
      <c r="A12837" s="18" t="s">
        <v>98</v>
      </c>
      <c r="B12837" s="27">
        <v>17</v>
      </c>
      <c r="C12837" t="s">
        <v>1963</v>
      </c>
      <c r="D12837">
        <v>2016</v>
      </c>
    </row>
    <row r="12838" spans="1:4" x14ac:dyDescent="0.3">
      <c r="A12838" s="18" t="s">
        <v>92</v>
      </c>
      <c r="B12838" s="27">
        <v>18</v>
      </c>
      <c r="C12838" t="s">
        <v>1963</v>
      </c>
      <c r="D12838">
        <v>2016</v>
      </c>
    </row>
    <row r="12839" spans="1:4" x14ac:dyDescent="0.3">
      <c r="A12839" s="18" t="s">
        <v>92</v>
      </c>
      <c r="B12839" s="27">
        <v>18</v>
      </c>
      <c r="C12839" t="s">
        <v>1963</v>
      </c>
      <c r="D12839">
        <v>2016</v>
      </c>
    </row>
    <row r="12840" spans="1:4" x14ac:dyDescent="0.3">
      <c r="A12840" s="18" t="s">
        <v>99</v>
      </c>
      <c r="B12840" s="27">
        <v>19</v>
      </c>
      <c r="C12840" t="s">
        <v>1963</v>
      </c>
      <c r="D12840">
        <v>2016</v>
      </c>
    </row>
    <row r="12841" spans="1:4" x14ac:dyDescent="0.3">
      <c r="A12841" s="18" t="s">
        <v>99</v>
      </c>
      <c r="B12841" s="27">
        <v>19</v>
      </c>
      <c r="C12841" t="s">
        <v>1963</v>
      </c>
      <c r="D12841">
        <v>2016</v>
      </c>
    </row>
    <row r="12842" spans="1:4" x14ac:dyDescent="0.3">
      <c r="A12842" s="18" t="s">
        <v>99</v>
      </c>
      <c r="B12842" s="27">
        <v>19</v>
      </c>
      <c r="C12842" t="s">
        <v>1963</v>
      </c>
      <c r="D12842">
        <v>2016</v>
      </c>
    </row>
    <row r="12843" spans="1:4" x14ac:dyDescent="0.3">
      <c r="A12843" s="18" t="s">
        <v>93</v>
      </c>
      <c r="B12843" s="27">
        <v>22</v>
      </c>
      <c r="C12843" t="s">
        <v>1963</v>
      </c>
      <c r="D12843">
        <v>2016</v>
      </c>
    </row>
    <row r="12844" spans="1:4" x14ac:dyDescent="0.3">
      <c r="A12844" s="18" t="s">
        <v>93</v>
      </c>
      <c r="B12844" s="27">
        <v>22</v>
      </c>
      <c r="C12844" t="s">
        <v>1963</v>
      </c>
      <c r="D12844">
        <v>2016</v>
      </c>
    </row>
    <row r="12845" spans="1:4" x14ac:dyDescent="0.3">
      <c r="A12845" s="18" t="s">
        <v>100</v>
      </c>
      <c r="B12845" s="27">
        <v>23</v>
      </c>
      <c r="C12845" t="s">
        <v>1963</v>
      </c>
      <c r="D12845">
        <v>2016</v>
      </c>
    </row>
    <row r="12846" spans="1:4" x14ac:dyDescent="0.3">
      <c r="A12846" s="18" t="s">
        <v>100</v>
      </c>
      <c r="B12846" s="27">
        <v>23</v>
      </c>
      <c r="C12846" t="s">
        <v>1963</v>
      </c>
      <c r="D12846">
        <v>2016</v>
      </c>
    </row>
    <row r="12847" spans="1:4" x14ac:dyDescent="0.3">
      <c r="A12847" s="18" t="s">
        <v>100</v>
      </c>
      <c r="B12847" s="27">
        <v>23</v>
      </c>
      <c r="C12847" t="s">
        <v>1963</v>
      </c>
      <c r="D12847">
        <v>2016</v>
      </c>
    </row>
    <row r="12848" spans="1:4" x14ac:dyDescent="0.3">
      <c r="A12848" s="18" t="s">
        <v>94</v>
      </c>
      <c r="B12848" s="27">
        <v>24</v>
      </c>
      <c r="C12848" t="s">
        <v>1963</v>
      </c>
      <c r="D12848">
        <v>2016</v>
      </c>
    </row>
    <row r="12849" spans="1:4" x14ac:dyDescent="0.3">
      <c r="A12849" s="18" t="s">
        <v>94</v>
      </c>
      <c r="B12849" s="27">
        <v>24</v>
      </c>
      <c r="C12849" t="s">
        <v>1963</v>
      </c>
      <c r="D12849">
        <v>2016</v>
      </c>
    </row>
    <row r="12850" spans="1:4" x14ac:dyDescent="0.3">
      <c r="A12850" s="18" t="s">
        <v>112</v>
      </c>
      <c r="B12850" s="27">
        <v>26</v>
      </c>
      <c r="C12850" t="s">
        <v>1962</v>
      </c>
      <c r="D12850">
        <v>2016</v>
      </c>
    </row>
    <row r="12851" spans="1:4" x14ac:dyDescent="0.3">
      <c r="A12851" s="18" t="s">
        <v>118</v>
      </c>
      <c r="B12851" s="27">
        <v>29</v>
      </c>
      <c r="C12851" t="s">
        <v>1962</v>
      </c>
      <c r="D12851">
        <v>2016</v>
      </c>
    </row>
    <row r="12852" spans="1:4" x14ac:dyDescent="0.3">
      <c r="A12852" s="18" t="s">
        <v>118</v>
      </c>
      <c r="B12852" s="27">
        <v>29</v>
      </c>
      <c r="C12852" t="s">
        <v>1962</v>
      </c>
      <c r="D12852">
        <v>2016</v>
      </c>
    </row>
    <row r="12853" spans="1:4" x14ac:dyDescent="0.3">
      <c r="A12853" s="18" t="s">
        <v>118</v>
      </c>
      <c r="B12853" s="27">
        <v>29</v>
      </c>
      <c r="C12853" t="s">
        <v>1962</v>
      </c>
      <c r="D12853">
        <v>2016</v>
      </c>
    </row>
    <row r="12854" spans="1:4" x14ac:dyDescent="0.3">
      <c r="A12854" s="18" t="s">
        <v>118</v>
      </c>
      <c r="B12854" s="27">
        <v>29</v>
      </c>
      <c r="C12854" t="s">
        <v>1962</v>
      </c>
      <c r="D12854">
        <v>2016</v>
      </c>
    </row>
    <row r="12855" spans="1:4" x14ac:dyDescent="0.3">
      <c r="A12855" s="18" t="s">
        <v>118</v>
      </c>
      <c r="B12855" s="27">
        <v>29</v>
      </c>
      <c r="C12855" t="s">
        <v>1962</v>
      </c>
      <c r="D12855">
        <v>2016</v>
      </c>
    </row>
    <row r="12856" spans="1:4" x14ac:dyDescent="0.3">
      <c r="A12856" s="18" t="s">
        <v>118</v>
      </c>
      <c r="B12856" s="27">
        <v>29</v>
      </c>
      <c r="C12856" t="s">
        <v>1962</v>
      </c>
      <c r="D12856">
        <v>2016</v>
      </c>
    </row>
    <row r="12857" spans="1:4" x14ac:dyDescent="0.3">
      <c r="A12857" s="18" t="s">
        <v>118</v>
      </c>
      <c r="B12857" s="27">
        <v>29</v>
      </c>
      <c r="C12857" t="s">
        <v>1962</v>
      </c>
      <c r="D12857">
        <v>2016</v>
      </c>
    </row>
    <row r="12858" spans="1:4" x14ac:dyDescent="0.3">
      <c r="A12858" s="18" t="s">
        <v>118</v>
      </c>
      <c r="B12858" s="27">
        <v>29</v>
      </c>
      <c r="C12858" t="s">
        <v>1962</v>
      </c>
      <c r="D12858">
        <v>2016</v>
      </c>
    </row>
    <row r="12859" spans="1:4" x14ac:dyDescent="0.3">
      <c r="A12859" s="18" t="s">
        <v>118</v>
      </c>
      <c r="B12859" s="27">
        <v>29</v>
      </c>
      <c r="C12859" t="s">
        <v>1962</v>
      </c>
      <c r="D12859">
        <v>2016</v>
      </c>
    </row>
    <row r="12860" spans="1:4" x14ac:dyDescent="0.3">
      <c r="A12860" s="18" t="s">
        <v>118</v>
      </c>
      <c r="B12860" s="27">
        <v>29</v>
      </c>
      <c r="C12860" t="s">
        <v>1962</v>
      </c>
      <c r="D12860">
        <v>2016</v>
      </c>
    </row>
    <row r="12861" spans="1:4" x14ac:dyDescent="0.3">
      <c r="A12861" s="18" t="s">
        <v>118</v>
      </c>
      <c r="B12861" s="27">
        <v>29</v>
      </c>
      <c r="C12861" t="s">
        <v>1962</v>
      </c>
      <c r="D12861">
        <v>2016</v>
      </c>
    </row>
    <row r="12862" spans="1:4" x14ac:dyDescent="0.3">
      <c r="A12862" s="18" t="s">
        <v>118</v>
      </c>
      <c r="B12862" s="27">
        <v>29</v>
      </c>
      <c r="C12862" t="s">
        <v>1962</v>
      </c>
      <c r="D12862">
        <v>2016</v>
      </c>
    </row>
    <row r="12863" spans="1:4" x14ac:dyDescent="0.3">
      <c r="A12863" s="18" t="s">
        <v>118</v>
      </c>
      <c r="B12863" s="27">
        <v>29</v>
      </c>
      <c r="C12863" t="s">
        <v>1962</v>
      </c>
      <c r="D12863">
        <v>2016</v>
      </c>
    </row>
    <row r="12864" spans="1:4" x14ac:dyDescent="0.3">
      <c r="A12864" s="18" t="s">
        <v>118</v>
      </c>
      <c r="B12864" s="27">
        <v>29</v>
      </c>
      <c r="C12864" t="s">
        <v>1962</v>
      </c>
      <c r="D12864">
        <v>2016</v>
      </c>
    </row>
    <row r="12865" spans="1:4" x14ac:dyDescent="0.3">
      <c r="A12865" s="18" t="s">
        <v>118</v>
      </c>
      <c r="B12865" s="27">
        <v>29</v>
      </c>
      <c r="C12865" t="s">
        <v>1962</v>
      </c>
      <c r="D12865">
        <v>2016</v>
      </c>
    </row>
    <row r="12866" spans="1:4" x14ac:dyDescent="0.3">
      <c r="A12866" s="18" t="s">
        <v>118</v>
      </c>
      <c r="B12866" s="27">
        <v>29</v>
      </c>
      <c r="C12866" t="s">
        <v>1962</v>
      </c>
      <c r="D12866">
        <v>2016</v>
      </c>
    </row>
    <row r="12867" spans="1:4" x14ac:dyDescent="0.3">
      <c r="A12867" s="18" t="s">
        <v>118</v>
      </c>
      <c r="B12867" s="27">
        <v>29</v>
      </c>
      <c r="C12867" t="s">
        <v>1962</v>
      </c>
      <c r="D12867">
        <v>2016</v>
      </c>
    </row>
    <row r="12868" spans="1:4" x14ac:dyDescent="0.3">
      <c r="A12868" s="18" t="s">
        <v>118</v>
      </c>
      <c r="B12868" s="27">
        <v>29</v>
      </c>
      <c r="C12868" t="s">
        <v>1962</v>
      </c>
      <c r="D12868">
        <v>2016</v>
      </c>
    </row>
    <row r="12869" spans="1:4" x14ac:dyDescent="0.3">
      <c r="A12869" s="18" t="s">
        <v>118</v>
      </c>
      <c r="B12869" s="27">
        <v>29</v>
      </c>
      <c r="C12869" t="s">
        <v>1962</v>
      </c>
      <c r="D12869">
        <v>2016</v>
      </c>
    </row>
    <row r="12870" spans="1:4" x14ac:dyDescent="0.3">
      <c r="A12870" s="18" t="s">
        <v>118</v>
      </c>
      <c r="B12870" s="27">
        <v>29</v>
      </c>
      <c r="C12870" t="s">
        <v>1962</v>
      </c>
      <c r="D12870">
        <v>2016</v>
      </c>
    </row>
    <row r="12871" spans="1:4" x14ac:dyDescent="0.3">
      <c r="A12871" s="18" t="s">
        <v>118</v>
      </c>
      <c r="B12871" s="27">
        <v>29</v>
      </c>
      <c r="C12871" t="s">
        <v>1962</v>
      </c>
      <c r="D12871">
        <v>2016</v>
      </c>
    </row>
    <row r="12872" spans="1:4" x14ac:dyDescent="0.3">
      <c r="A12872" s="18" t="s">
        <v>118</v>
      </c>
      <c r="B12872" s="27">
        <v>29</v>
      </c>
      <c r="C12872" t="s">
        <v>1962</v>
      </c>
      <c r="D12872">
        <v>2016</v>
      </c>
    </row>
    <row r="12873" spans="1:4" x14ac:dyDescent="0.3">
      <c r="A12873" s="18" t="s">
        <v>118</v>
      </c>
      <c r="B12873" s="27">
        <v>29</v>
      </c>
      <c r="C12873" t="s">
        <v>1962</v>
      </c>
      <c r="D12873">
        <v>2016</v>
      </c>
    </row>
    <row r="12874" spans="1:4" x14ac:dyDescent="0.3">
      <c r="A12874" s="18" t="s">
        <v>118</v>
      </c>
      <c r="B12874" s="27">
        <v>29</v>
      </c>
      <c r="C12874" t="s">
        <v>1962</v>
      </c>
      <c r="D12874">
        <v>2016</v>
      </c>
    </row>
    <row r="12875" spans="1:4" x14ac:dyDescent="0.3">
      <c r="A12875" s="18" t="s">
        <v>118</v>
      </c>
      <c r="B12875" s="27">
        <v>29</v>
      </c>
      <c r="C12875" t="s">
        <v>1962</v>
      </c>
      <c r="D12875">
        <v>2016</v>
      </c>
    </row>
    <row r="12876" spans="1:4" x14ac:dyDescent="0.3">
      <c r="A12876" s="18" t="s">
        <v>118</v>
      </c>
      <c r="B12876" s="27">
        <v>29</v>
      </c>
      <c r="C12876" t="s">
        <v>1962</v>
      </c>
      <c r="D12876">
        <v>2016</v>
      </c>
    </row>
    <row r="12877" spans="1:4" x14ac:dyDescent="0.3">
      <c r="A12877" s="18" t="s">
        <v>118</v>
      </c>
      <c r="B12877" s="27">
        <v>29</v>
      </c>
      <c r="C12877" t="s">
        <v>1962</v>
      </c>
      <c r="D12877">
        <v>2016</v>
      </c>
    </row>
    <row r="12878" spans="1:4" x14ac:dyDescent="0.3">
      <c r="A12878" s="18" t="s">
        <v>118</v>
      </c>
      <c r="B12878" s="27">
        <v>29</v>
      </c>
      <c r="C12878" t="s">
        <v>1962</v>
      </c>
      <c r="D12878">
        <v>2016</v>
      </c>
    </row>
    <row r="12879" spans="1:4" x14ac:dyDescent="0.3">
      <c r="A12879" s="18" t="s">
        <v>118</v>
      </c>
      <c r="B12879" s="27">
        <v>29</v>
      </c>
      <c r="C12879" t="s">
        <v>1962</v>
      </c>
      <c r="D12879">
        <v>2016</v>
      </c>
    </row>
    <row r="12880" spans="1:4" x14ac:dyDescent="0.3">
      <c r="A12880" s="18" t="s">
        <v>118</v>
      </c>
      <c r="B12880" s="27">
        <v>29</v>
      </c>
      <c r="C12880" t="s">
        <v>1962</v>
      </c>
      <c r="D12880">
        <v>2016</v>
      </c>
    </row>
    <row r="12881" spans="1:4" x14ac:dyDescent="0.3">
      <c r="A12881" s="18" t="s">
        <v>118</v>
      </c>
      <c r="B12881" s="27">
        <v>29</v>
      </c>
      <c r="C12881" t="s">
        <v>1962</v>
      </c>
      <c r="D12881">
        <v>2016</v>
      </c>
    </row>
    <row r="12882" spans="1:4" x14ac:dyDescent="0.3">
      <c r="A12882" s="18" t="s">
        <v>118</v>
      </c>
      <c r="B12882" s="27">
        <v>29</v>
      </c>
      <c r="C12882" t="s">
        <v>1962</v>
      </c>
      <c r="D12882">
        <v>2016</v>
      </c>
    </row>
    <row r="12883" spans="1:4" x14ac:dyDescent="0.3">
      <c r="A12883" s="18" t="s">
        <v>118</v>
      </c>
      <c r="B12883" s="27">
        <v>29</v>
      </c>
      <c r="C12883" t="s">
        <v>1962</v>
      </c>
      <c r="D12883">
        <v>2016</v>
      </c>
    </row>
    <row r="12884" spans="1:4" x14ac:dyDescent="0.3">
      <c r="A12884" s="18" t="s">
        <v>118</v>
      </c>
      <c r="B12884" s="27">
        <v>29</v>
      </c>
      <c r="C12884" t="s">
        <v>1962</v>
      </c>
      <c r="D12884">
        <v>2016</v>
      </c>
    </row>
    <row r="12885" spans="1:4" x14ac:dyDescent="0.3">
      <c r="A12885" s="18" t="s">
        <v>118</v>
      </c>
      <c r="B12885" s="27">
        <v>29</v>
      </c>
      <c r="C12885" t="s">
        <v>1962</v>
      </c>
      <c r="D12885">
        <v>2016</v>
      </c>
    </row>
    <row r="12886" spans="1:4" x14ac:dyDescent="0.3">
      <c r="A12886" s="18" t="s">
        <v>118</v>
      </c>
      <c r="B12886" s="27">
        <v>29</v>
      </c>
      <c r="C12886" t="s">
        <v>1962</v>
      </c>
      <c r="D12886">
        <v>2016</v>
      </c>
    </row>
    <row r="12887" spans="1:4" x14ac:dyDescent="0.3">
      <c r="A12887" s="18" t="s">
        <v>118</v>
      </c>
      <c r="B12887" s="27">
        <v>29</v>
      </c>
      <c r="C12887" t="s">
        <v>1962</v>
      </c>
      <c r="D12887">
        <v>2016</v>
      </c>
    </row>
    <row r="12888" spans="1:4" x14ac:dyDescent="0.3">
      <c r="A12888" s="18" t="s">
        <v>128</v>
      </c>
      <c r="B12888" s="27">
        <v>31</v>
      </c>
      <c r="C12888" t="s">
        <v>1962</v>
      </c>
      <c r="D12888">
        <v>2016</v>
      </c>
    </row>
    <row r="12889" spans="1:4" x14ac:dyDescent="0.3">
      <c r="A12889" s="18" t="s">
        <v>98</v>
      </c>
      <c r="B12889" s="27">
        <v>17</v>
      </c>
      <c r="C12889" t="s">
        <v>1963</v>
      </c>
      <c r="D12889">
        <v>2016</v>
      </c>
    </row>
    <row r="12890" spans="1:4" x14ac:dyDescent="0.3">
      <c r="A12890" s="18" t="s">
        <v>94</v>
      </c>
      <c r="B12890" s="27">
        <v>24</v>
      </c>
      <c r="C12890" t="s">
        <v>1963</v>
      </c>
      <c r="D12890">
        <v>2016</v>
      </c>
    </row>
    <row r="12891" spans="1:4" x14ac:dyDescent="0.3">
      <c r="A12891" s="18" t="s">
        <v>92</v>
      </c>
      <c r="B12891" s="27">
        <v>18</v>
      </c>
      <c r="C12891" t="s">
        <v>1963</v>
      </c>
      <c r="D12891">
        <v>2016</v>
      </c>
    </row>
    <row r="12892" spans="1:4" x14ac:dyDescent="0.3">
      <c r="A12892" s="18" t="s">
        <v>97</v>
      </c>
      <c r="B12892" s="27">
        <v>16</v>
      </c>
      <c r="C12892" t="s">
        <v>1963</v>
      </c>
      <c r="D12892">
        <v>2016</v>
      </c>
    </row>
    <row r="12893" spans="1:4" x14ac:dyDescent="0.3">
      <c r="A12893" s="18" t="s">
        <v>97</v>
      </c>
      <c r="B12893" s="27">
        <v>16</v>
      </c>
      <c r="C12893" t="s">
        <v>1963</v>
      </c>
      <c r="D12893">
        <v>2016</v>
      </c>
    </row>
    <row r="12894" spans="1:4" x14ac:dyDescent="0.3">
      <c r="A12894" s="18" t="s">
        <v>97</v>
      </c>
      <c r="B12894" s="27">
        <v>16</v>
      </c>
      <c r="C12894" t="s">
        <v>1963</v>
      </c>
      <c r="D12894">
        <v>2016</v>
      </c>
    </row>
    <row r="12895" spans="1:4" x14ac:dyDescent="0.3">
      <c r="A12895" s="18" t="s">
        <v>97</v>
      </c>
      <c r="B12895" s="27">
        <v>16</v>
      </c>
      <c r="C12895" t="s">
        <v>1963</v>
      </c>
      <c r="D12895">
        <v>2016</v>
      </c>
    </row>
    <row r="12896" spans="1:4" x14ac:dyDescent="0.3">
      <c r="A12896" s="18" t="s">
        <v>97</v>
      </c>
      <c r="B12896" s="27">
        <v>16</v>
      </c>
      <c r="C12896" t="s">
        <v>1963</v>
      </c>
      <c r="D12896">
        <v>2016</v>
      </c>
    </row>
    <row r="12897" spans="1:4" x14ac:dyDescent="0.3">
      <c r="A12897" s="18" t="s">
        <v>97</v>
      </c>
      <c r="B12897" s="27">
        <v>16</v>
      </c>
      <c r="C12897" t="s">
        <v>1963</v>
      </c>
      <c r="D12897">
        <v>2016</v>
      </c>
    </row>
    <row r="12898" spans="1:4" x14ac:dyDescent="0.3">
      <c r="A12898" s="18" t="s">
        <v>97</v>
      </c>
      <c r="B12898" s="27">
        <v>16</v>
      </c>
      <c r="C12898" t="s">
        <v>1963</v>
      </c>
      <c r="D12898">
        <v>2016</v>
      </c>
    </row>
    <row r="12899" spans="1:4" x14ac:dyDescent="0.3">
      <c r="A12899" s="18" t="s">
        <v>118</v>
      </c>
      <c r="B12899" s="27">
        <v>29</v>
      </c>
      <c r="C12899" t="s">
        <v>1962</v>
      </c>
      <c r="D12899">
        <v>2016</v>
      </c>
    </row>
    <row r="12900" spans="1:4" x14ac:dyDescent="0.3">
      <c r="A12900" s="18" t="s">
        <v>128</v>
      </c>
      <c r="B12900" s="27">
        <v>31</v>
      </c>
      <c r="C12900" t="s">
        <v>1962</v>
      </c>
      <c r="D12900">
        <v>2016</v>
      </c>
    </row>
    <row r="12901" spans="1:4" x14ac:dyDescent="0.3">
      <c r="A12901" s="18" t="s">
        <v>118</v>
      </c>
      <c r="B12901" s="27">
        <v>29</v>
      </c>
      <c r="C12901" t="s">
        <v>1962</v>
      </c>
      <c r="D12901">
        <v>2016</v>
      </c>
    </row>
    <row r="12902" spans="1:4" x14ac:dyDescent="0.3">
      <c r="A12902" s="18" t="s">
        <v>88</v>
      </c>
      <c r="B12902" s="27">
        <v>15</v>
      </c>
      <c r="C12902" t="s">
        <v>1964</v>
      </c>
      <c r="D12902">
        <v>2007</v>
      </c>
    </row>
    <row r="12903" spans="1:4" x14ac:dyDescent="0.3">
      <c r="A12903" s="18" t="s">
        <v>88</v>
      </c>
      <c r="B12903" s="27">
        <v>15</v>
      </c>
      <c r="C12903" t="s">
        <v>1964</v>
      </c>
      <c r="D12903">
        <v>2007</v>
      </c>
    </row>
    <row r="12904" spans="1:4" x14ac:dyDescent="0.3">
      <c r="A12904" s="18" t="s">
        <v>88</v>
      </c>
      <c r="B12904" s="27">
        <v>15</v>
      </c>
      <c r="C12904" t="s">
        <v>1964</v>
      </c>
      <c r="D12904">
        <v>2007</v>
      </c>
    </row>
    <row r="12905" spans="1:4" x14ac:dyDescent="0.3">
      <c r="A12905" s="18" t="s">
        <v>88</v>
      </c>
      <c r="B12905" s="27">
        <v>15</v>
      </c>
      <c r="C12905" t="s">
        <v>1964</v>
      </c>
      <c r="D12905">
        <v>2007</v>
      </c>
    </row>
    <row r="12906" spans="1:4" x14ac:dyDescent="0.3">
      <c r="A12906" s="18" t="s">
        <v>88</v>
      </c>
      <c r="B12906" s="27">
        <v>15</v>
      </c>
      <c r="C12906" t="s">
        <v>1964</v>
      </c>
      <c r="D12906">
        <v>2007</v>
      </c>
    </row>
    <row r="12907" spans="1:4" x14ac:dyDescent="0.3">
      <c r="A12907" s="18" t="s">
        <v>88</v>
      </c>
      <c r="B12907" s="27">
        <v>15</v>
      </c>
      <c r="C12907" t="s">
        <v>1964</v>
      </c>
      <c r="D12907">
        <v>2007</v>
      </c>
    </row>
    <row r="12908" spans="1:4" x14ac:dyDescent="0.3">
      <c r="A12908" s="18" t="s">
        <v>88</v>
      </c>
      <c r="B12908" s="27">
        <v>15</v>
      </c>
      <c r="C12908" t="s">
        <v>1964</v>
      </c>
      <c r="D12908">
        <v>2007</v>
      </c>
    </row>
    <row r="12909" spans="1:4" x14ac:dyDescent="0.3">
      <c r="A12909" s="18" t="s">
        <v>88</v>
      </c>
      <c r="B12909" s="27">
        <v>15</v>
      </c>
      <c r="C12909" t="s">
        <v>1964</v>
      </c>
      <c r="D12909">
        <v>2007</v>
      </c>
    </row>
    <row r="12910" spans="1:4" x14ac:dyDescent="0.3">
      <c r="A12910" s="18" t="s">
        <v>88</v>
      </c>
      <c r="B12910" s="27">
        <v>15</v>
      </c>
      <c r="C12910" t="s">
        <v>1964</v>
      </c>
      <c r="D12910">
        <v>2007</v>
      </c>
    </row>
    <row r="12911" spans="1:4" x14ac:dyDescent="0.3">
      <c r="A12911" s="18" t="s">
        <v>88</v>
      </c>
      <c r="B12911" s="27">
        <v>15</v>
      </c>
      <c r="C12911" t="s">
        <v>1964</v>
      </c>
      <c r="D12911">
        <v>2007</v>
      </c>
    </row>
    <row r="12912" spans="1:4" x14ac:dyDescent="0.3">
      <c r="A12912" s="18" t="s">
        <v>88</v>
      </c>
      <c r="B12912" s="27">
        <v>15</v>
      </c>
      <c r="C12912" t="s">
        <v>1964</v>
      </c>
      <c r="D12912">
        <v>2007</v>
      </c>
    </row>
    <row r="12913" spans="1:4" x14ac:dyDescent="0.3">
      <c r="A12913" s="18" t="s">
        <v>88</v>
      </c>
      <c r="B12913" s="27">
        <v>15</v>
      </c>
      <c r="C12913" t="s">
        <v>1964</v>
      </c>
      <c r="D12913">
        <v>2007</v>
      </c>
    </row>
    <row r="12914" spans="1:4" x14ac:dyDescent="0.3">
      <c r="A12914" s="18" t="s">
        <v>136</v>
      </c>
      <c r="B12914" s="27">
        <v>16</v>
      </c>
      <c r="C12914" t="s">
        <v>1964</v>
      </c>
      <c r="D12914">
        <v>2007</v>
      </c>
    </row>
    <row r="12915" spans="1:4" x14ac:dyDescent="0.3">
      <c r="A12915" s="18" t="s">
        <v>136</v>
      </c>
      <c r="B12915" s="27">
        <v>16</v>
      </c>
      <c r="C12915" t="s">
        <v>1964</v>
      </c>
      <c r="D12915">
        <v>2007</v>
      </c>
    </row>
    <row r="12916" spans="1:4" x14ac:dyDescent="0.3">
      <c r="A12916" s="18" t="s">
        <v>136</v>
      </c>
      <c r="B12916" s="27">
        <v>16</v>
      </c>
      <c r="C12916" t="s">
        <v>1964</v>
      </c>
      <c r="D12916">
        <v>2007</v>
      </c>
    </row>
    <row r="12917" spans="1:4" x14ac:dyDescent="0.3">
      <c r="A12917" s="18" t="s">
        <v>136</v>
      </c>
      <c r="B12917" s="27">
        <v>16</v>
      </c>
      <c r="C12917" t="s">
        <v>1964</v>
      </c>
      <c r="D12917">
        <v>2007</v>
      </c>
    </row>
    <row r="12918" spans="1:4" x14ac:dyDescent="0.3">
      <c r="A12918" s="18" t="s">
        <v>136</v>
      </c>
      <c r="B12918" s="27">
        <v>16</v>
      </c>
      <c r="C12918" t="s">
        <v>1964</v>
      </c>
      <c r="D12918">
        <v>2007</v>
      </c>
    </row>
    <row r="12919" spans="1:4" x14ac:dyDescent="0.3">
      <c r="A12919" s="18" t="s">
        <v>136</v>
      </c>
      <c r="B12919" s="27">
        <v>16</v>
      </c>
      <c r="C12919" t="s">
        <v>1964</v>
      </c>
      <c r="D12919">
        <v>2007</v>
      </c>
    </row>
    <row r="12920" spans="1:4" x14ac:dyDescent="0.3">
      <c r="A12920" s="18" t="s">
        <v>136</v>
      </c>
      <c r="B12920" s="27">
        <v>16</v>
      </c>
      <c r="C12920" t="s">
        <v>1964</v>
      </c>
      <c r="D12920">
        <v>2007</v>
      </c>
    </row>
    <row r="12921" spans="1:4" x14ac:dyDescent="0.3">
      <c r="A12921" s="18" t="s">
        <v>136</v>
      </c>
      <c r="B12921" s="27">
        <v>16</v>
      </c>
      <c r="C12921" t="s">
        <v>1964</v>
      </c>
      <c r="D12921">
        <v>2007</v>
      </c>
    </row>
    <row r="12922" spans="1:4" x14ac:dyDescent="0.3">
      <c r="A12922" s="18" t="s">
        <v>98</v>
      </c>
      <c r="B12922" s="27">
        <v>17</v>
      </c>
      <c r="C12922" t="s">
        <v>1963</v>
      </c>
      <c r="D12922">
        <v>2016</v>
      </c>
    </row>
    <row r="12923" spans="1:4" x14ac:dyDescent="0.3">
      <c r="A12923" s="18" t="s">
        <v>98</v>
      </c>
      <c r="B12923" s="27">
        <v>17</v>
      </c>
      <c r="C12923" t="s">
        <v>1963</v>
      </c>
      <c r="D12923">
        <v>2016</v>
      </c>
    </row>
    <row r="12924" spans="1:4" x14ac:dyDescent="0.3">
      <c r="A12924" s="18" t="s">
        <v>98</v>
      </c>
      <c r="B12924" s="27">
        <v>17</v>
      </c>
      <c r="C12924" t="s">
        <v>1963</v>
      </c>
      <c r="D12924">
        <v>2016</v>
      </c>
    </row>
    <row r="12925" spans="1:4" x14ac:dyDescent="0.3">
      <c r="A12925" s="18" t="s">
        <v>98</v>
      </c>
      <c r="B12925" s="27">
        <v>17</v>
      </c>
      <c r="C12925" t="s">
        <v>1963</v>
      </c>
      <c r="D12925">
        <v>2016</v>
      </c>
    </row>
    <row r="12926" spans="1:4" x14ac:dyDescent="0.3">
      <c r="A12926" s="18" t="s">
        <v>98</v>
      </c>
      <c r="B12926" s="27">
        <v>17</v>
      </c>
      <c r="C12926" t="s">
        <v>1963</v>
      </c>
      <c r="D12926">
        <v>2016</v>
      </c>
    </row>
    <row r="12927" spans="1:4" x14ac:dyDescent="0.3">
      <c r="A12927" s="18" t="s">
        <v>98</v>
      </c>
      <c r="B12927" s="27">
        <v>17</v>
      </c>
      <c r="C12927" t="s">
        <v>1963</v>
      </c>
      <c r="D12927">
        <v>2016</v>
      </c>
    </row>
    <row r="12928" spans="1:4" x14ac:dyDescent="0.3">
      <c r="A12928" s="18" t="s">
        <v>98</v>
      </c>
      <c r="B12928" s="27">
        <v>17</v>
      </c>
      <c r="C12928" t="s">
        <v>1963</v>
      </c>
      <c r="D12928">
        <v>2016</v>
      </c>
    </row>
    <row r="12929" spans="1:4" x14ac:dyDescent="0.3">
      <c r="A12929" s="18" t="s">
        <v>94</v>
      </c>
      <c r="B12929" s="27">
        <v>24</v>
      </c>
      <c r="C12929" t="s">
        <v>1963</v>
      </c>
      <c r="D12929">
        <v>2016</v>
      </c>
    </row>
    <row r="12930" spans="1:4" x14ac:dyDescent="0.3">
      <c r="A12930" s="18" t="s">
        <v>94</v>
      </c>
      <c r="B12930" s="27">
        <v>24</v>
      </c>
      <c r="C12930" t="s">
        <v>1963</v>
      </c>
      <c r="D12930">
        <v>2016</v>
      </c>
    </row>
    <row r="12931" spans="1:4" x14ac:dyDescent="0.3">
      <c r="A12931" s="18" t="s">
        <v>94</v>
      </c>
      <c r="B12931" s="27">
        <v>24</v>
      </c>
      <c r="C12931" t="s">
        <v>1963</v>
      </c>
      <c r="D12931">
        <v>2016</v>
      </c>
    </row>
    <row r="12932" spans="1:4" x14ac:dyDescent="0.3">
      <c r="A12932" s="18" t="s">
        <v>94</v>
      </c>
      <c r="B12932" s="27">
        <v>24</v>
      </c>
      <c r="C12932" t="s">
        <v>1963</v>
      </c>
      <c r="D12932">
        <v>2016</v>
      </c>
    </row>
    <row r="12933" spans="1:4" x14ac:dyDescent="0.3">
      <c r="A12933" s="18" t="s">
        <v>94</v>
      </c>
      <c r="B12933" s="27">
        <v>24</v>
      </c>
      <c r="C12933" t="s">
        <v>1963</v>
      </c>
      <c r="D12933">
        <v>2016</v>
      </c>
    </row>
    <row r="12934" spans="1:4" x14ac:dyDescent="0.3">
      <c r="A12934" s="18" t="s">
        <v>94</v>
      </c>
      <c r="B12934" s="27">
        <v>24</v>
      </c>
      <c r="C12934" t="s">
        <v>1963</v>
      </c>
      <c r="D12934">
        <v>2016</v>
      </c>
    </row>
    <row r="12935" spans="1:4" x14ac:dyDescent="0.3">
      <c r="A12935" s="18" t="s">
        <v>137</v>
      </c>
      <c r="B12935" s="27">
        <v>20</v>
      </c>
      <c r="C12935" t="s">
        <v>1963</v>
      </c>
      <c r="D12935">
        <v>2016</v>
      </c>
    </row>
    <row r="12936" spans="1:4" x14ac:dyDescent="0.3">
      <c r="A12936" s="18" t="s">
        <v>137</v>
      </c>
      <c r="B12936" s="27">
        <v>20</v>
      </c>
      <c r="C12936" t="s">
        <v>1963</v>
      </c>
      <c r="D12936">
        <v>2016</v>
      </c>
    </row>
    <row r="12937" spans="1:4" x14ac:dyDescent="0.3">
      <c r="A12937" s="18" t="s">
        <v>137</v>
      </c>
      <c r="B12937" s="27">
        <v>20</v>
      </c>
      <c r="C12937" t="s">
        <v>1963</v>
      </c>
      <c r="D12937">
        <v>2016</v>
      </c>
    </row>
    <row r="12938" spans="1:4" x14ac:dyDescent="0.3">
      <c r="A12938" s="18" t="s">
        <v>137</v>
      </c>
      <c r="B12938" s="27">
        <v>20</v>
      </c>
      <c r="C12938" t="s">
        <v>1963</v>
      </c>
      <c r="D12938">
        <v>2016</v>
      </c>
    </row>
    <row r="12939" spans="1:4" x14ac:dyDescent="0.3">
      <c r="A12939" s="18" t="s">
        <v>137</v>
      </c>
      <c r="B12939" s="27">
        <v>20</v>
      </c>
      <c r="C12939" t="s">
        <v>1963</v>
      </c>
      <c r="D12939">
        <v>2016</v>
      </c>
    </row>
    <row r="12940" spans="1:4" x14ac:dyDescent="0.3">
      <c r="A12940" s="18" t="s">
        <v>137</v>
      </c>
      <c r="B12940" s="27">
        <v>20</v>
      </c>
      <c r="C12940" t="s">
        <v>1963</v>
      </c>
      <c r="D12940">
        <v>2016</v>
      </c>
    </row>
    <row r="12941" spans="1:4" x14ac:dyDescent="0.3">
      <c r="A12941" s="18" t="s">
        <v>137</v>
      </c>
      <c r="B12941" s="27">
        <v>20</v>
      </c>
      <c r="C12941" t="s">
        <v>1963</v>
      </c>
      <c r="D12941">
        <v>2016</v>
      </c>
    </row>
    <row r="12942" spans="1:4" x14ac:dyDescent="0.3">
      <c r="A12942" s="18" t="s">
        <v>137</v>
      </c>
      <c r="B12942" s="27">
        <v>20</v>
      </c>
      <c r="C12942" t="s">
        <v>1963</v>
      </c>
      <c r="D12942">
        <v>2016</v>
      </c>
    </row>
    <row r="12943" spans="1:4" x14ac:dyDescent="0.3">
      <c r="A12943" s="18" t="s">
        <v>137</v>
      </c>
      <c r="B12943" s="27">
        <v>20</v>
      </c>
      <c r="C12943" t="s">
        <v>1963</v>
      </c>
      <c r="D12943">
        <v>2016</v>
      </c>
    </row>
    <row r="12944" spans="1:4" x14ac:dyDescent="0.3">
      <c r="A12944" s="18" t="s">
        <v>137</v>
      </c>
      <c r="B12944" s="27">
        <v>20</v>
      </c>
      <c r="C12944" t="s">
        <v>1963</v>
      </c>
      <c r="D12944">
        <v>2016</v>
      </c>
    </row>
    <row r="12945" spans="1:4" x14ac:dyDescent="0.3">
      <c r="A12945" s="18" t="s">
        <v>137</v>
      </c>
      <c r="B12945" s="27">
        <v>20</v>
      </c>
      <c r="C12945" t="s">
        <v>1963</v>
      </c>
      <c r="D12945">
        <v>2016</v>
      </c>
    </row>
    <row r="12946" spans="1:4" x14ac:dyDescent="0.3">
      <c r="A12946" s="18" t="s">
        <v>137</v>
      </c>
      <c r="B12946" s="27">
        <v>20</v>
      </c>
      <c r="C12946" t="s">
        <v>1963</v>
      </c>
      <c r="D12946">
        <v>2016</v>
      </c>
    </row>
    <row r="12947" spans="1:4" x14ac:dyDescent="0.3">
      <c r="A12947" s="18" t="s">
        <v>137</v>
      </c>
      <c r="B12947" s="27">
        <v>20</v>
      </c>
      <c r="C12947" t="s">
        <v>1963</v>
      </c>
      <c r="D12947">
        <v>2016</v>
      </c>
    </row>
    <row r="12948" spans="1:4" x14ac:dyDescent="0.3">
      <c r="A12948" s="18" t="s">
        <v>137</v>
      </c>
      <c r="B12948" s="27">
        <v>20</v>
      </c>
      <c r="C12948" t="s">
        <v>1963</v>
      </c>
      <c r="D12948">
        <v>2016</v>
      </c>
    </row>
    <row r="12949" spans="1:4" x14ac:dyDescent="0.3">
      <c r="A12949" s="18" t="s">
        <v>137</v>
      </c>
      <c r="B12949" s="27">
        <v>20</v>
      </c>
      <c r="C12949" t="s">
        <v>1963</v>
      </c>
      <c r="D12949">
        <v>2016</v>
      </c>
    </row>
    <row r="12950" spans="1:4" x14ac:dyDescent="0.3">
      <c r="A12950" s="18" t="s">
        <v>137</v>
      </c>
      <c r="B12950" s="27">
        <v>20</v>
      </c>
      <c r="C12950" t="s">
        <v>1963</v>
      </c>
      <c r="D12950">
        <v>2016</v>
      </c>
    </row>
    <row r="12951" spans="1:4" x14ac:dyDescent="0.3">
      <c r="A12951" s="18" t="s">
        <v>137</v>
      </c>
      <c r="B12951" s="27">
        <v>20</v>
      </c>
      <c r="C12951" t="s">
        <v>1963</v>
      </c>
      <c r="D12951">
        <v>2016</v>
      </c>
    </row>
    <row r="12952" spans="1:4" x14ac:dyDescent="0.3">
      <c r="A12952" s="18" t="s">
        <v>137</v>
      </c>
      <c r="B12952" s="27">
        <v>20</v>
      </c>
      <c r="C12952" t="s">
        <v>1963</v>
      </c>
      <c r="D12952">
        <v>2016</v>
      </c>
    </row>
    <row r="12953" spans="1:4" x14ac:dyDescent="0.3">
      <c r="A12953" s="18" t="s">
        <v>137</v>
      </c>
      <c r="B12953" s="27">
        <v>20</v>
      </c>
      <c r="C12953" t="s">
        <v>1963</v>
      </c>
      <c r="D12953">
        <v>2016</v>
      </c>
    </row>
    <row r="12954" spans="1:4" x14ac:dyDescent="0.3">
      <c r="A12954" s="18" t="s">
        <v>137</v>
      </c>
      <c r="B12954" s="27">
        <v>20</v>
      </c>
      <c r="C12954" t="s">
        <v>1963</v>
      </c>
      <c r="D12954">
        <v>2016</v>
      </c>
    </row>
    <row r="12955" spans="1:4" x14ac:dyDescent="0.3">
      <c r="A12955" s="18" t="s">
        <v>137</v>
      </c>
      <c r="B12955" s="27">
        <v>20</v>
      </c>
      <c r="C12955" t="s">
        <v>1963</v>
      </c>
      <c r="D12955">
        <v>2016</v>
      </c>
    </row>
    <row r="12956" spans="1:4" x14ac:dyDescent="0.3">
      <c r="A12956" s="18" t="s">
        <v>137</v>
      </c>
      <c r="B12956" s="27">
        <v>20</v>
      </c>
      <c r="C12956" t="s">
        <v>1963</v>
      </c>
      <c r="D12956">
        <v>2016</v>
      </c>
    </row>
    <row r="12957" spans="1:4" x14ac:dyDescent="0.3">
      <c r="A12957" s="18" t="s">
        <v>137</v>
      </c>
      <c r="B12957" s="27">
        <v>20</v>
      </c>
      <c r="C12957" t="s">
        <v>1963</v>
      </c>
      <c r="D12957">
        <v>2016</v>
      </c>
    </row>
    <row r="12958" spans="1:4" x14ac:dyDescent="0.3">
      <c r="A12958" s="18" t="s">
        <v>137</v>
      </c>
      <c r="B12958" s="27">
        <v>20</v>
      </c>
      <c r="C12958" t="s">
        <v>1963</v>
      </c>
      <c r="D12958">
        <v>2016</v>
      </c>
    </row>
    <row r="12959" spans="1:4" x14ac:dyDescent="0.3">
      <c r="A12959" s="18" t="s">
        <v>137</v>
      </c>
      <c r="B12959" s="27">
        <v>20</v>
      </c>
      <c r="C12959" t="s">
        <v>1963</v>
      </c>
      <c r="D12959">
        <v>2016</v>
      </c>
    </row>
    <row r="12960" spans="1:4" x14ac:dyDescent="0.3">
      <c r="A12960" s="18" t="s">
        <v>137</v>
      </c>
      <c r="B12960" s="27">
        <v>20</v>
      </c>
      <c r="C12960" t="s">
        <v>1963</v>
      </c>
      <c r="D12960">
        <v>2016</v>
      </c>
    </row>
    <row r="12961" spans="1:4" x14ac:dyDescent="0.3">
      <c r="A12961" s="18" t="s">
        <v>137</v>
      </c>
      <c r="B12961" s="27">
        <v>20</v>
      </c>
      <c r="C12961" t="s">
        <v>1963</v>
      </c>
      <c r="D12961">
        <v>2016</v>
      </c>
    </row>
    <row r="12962" spans="1:4" x14ac:dyDescent="0.3">
      <c r="A12962" s="18" t="s">
        <v>137</v>
      </c>
      <c r="B12962" s="27">
        <v>20</v>
      </c>
      <c r="C12962" t="s">
        <v>1963</v>
      </c>
      <c r="D12962">
        <v>2016</v>
      </c>
    </row>
    <row r="12963" spans="1:4" x14ac:dyDescent="0.3">
      <c r="A12963" s="18" t="s">
        <v>137</v>
      </c>
      <c r="B12963" s="27">
        <v>20</v>
      </c>
      <c r="C12963" t="s">
        <v>1963</v>
      </c>
      <c r="D12963">
        <v>2016</v>
      </c>
    </row>
    <row r="12964" spans="1:4" x14ac:dyDescent="0.3">
      <c r="A12964" s="18" t="s">
        <v>137</v>
      </c>
      <c r="B12964" s="27">
        <v>20</v>
      </c>
      <c r="C12964" t="s">
        <v>1963</v>
      </c>
      <c r="D12964">
        <v>2016</v>
      </c>
    </row>
    <row r="12965" spans="1:4" x14ac:dyDescent="0.3">
      <c r="A12965" s="18" t="s">
        <v>137</v>
      </c>
      <c r="B12965" s="27">
        <v>20</v>
      </c>
      <c r="C12965" t="s">
        <v>1963</v>
      </c>
      <c r="D12965">
        <v>2016</v>
      </c>
    </row>
    <row r="12966" spans="1:4" x14ac:dyDescent="0.3">
      <c r="A12966" s="18" t="s">
        <v>137</v>
      </c>
      <c r="B12966" s="27">
        <v>20</v>
      </c>
      <c r="C12966" t="s">
        <v>1963</v>
      </c>
      <c r="D12966">
        <v>2016</v>
      </c>
    </row>
    <row r="12967" spans="1:4" x14ac:dyDescent="0.3">
      <c r="A12967" s="18" t="s">
        <v>137</v>
      </c>
      <c r="B12967" s="27">
        <v>20</v>
      </c>
      <c r="C12967" t="s">
        <v>1963</v>
      </c>
      <c r="D12967">
        <v>2016</v>
      </c>
    </row>
    <row r="12968" spans="1:4" x14ac:dyDescent="0.3">
      <c r="A12968" s="18" t="s">
        <v>137</v>
      </c>
      <c r="B12968" s="27">
        <v>20</v>
      </c>
      <c r="C12968" t="s">
        <v>1963</v>
      </c>
      <c r="D12968">
        <v>2016</v>
      </c>
    </row>
    <row r="12969" spans="1:4" x14ac:dyDescent="0.3">
      <c r="A12969" s="18" t="s">
        <v>137</v>
      </c>
      <c r="B12969" s="27">
        <v>20</v>
      </c>
      <c r="C12969" t="s">
        <v>1963</v>
      </c>
      <c r="D12969">
        <v>2016</v>
      </c>
    </row>
    <row r="12970" spans="1:4" x14ac:dyDescent="0.3">
      <c r="A12970" s="18" t="s">
        <v>137</v>
      </c>
      <c r="B12970" s="27">
        <v>20</v>
      </c>
      <c r="C12970" t="s">
        <v>1963</v>
      </c>
      <c r="D12970">
        <v>2016</v>
      </c>
    </row>
    <row r="12971" spans="1:4" x14ac:dyDescent="0.3">
      <c r="A12971" s="18" t="s">
        <v>137</v>
      </c>
      <c r="B12971" s="27">
        <v>20</v>
      </c>
      <c r="C12971" t="s">
        <v>1963</v>
      </c>
      <c r="D12971">
        <v>2016</v>
      </c>
    </row>
    <row r="12972" spans="1:4" x14ac:dyDescent="0.3">
      <c r="A12972" s="18" t="s">
        <v>137</v>
      </c>
      <c r="B12972" s="27">
        <v>20</v>
      </c>
      <c r="C12972" t="s">
        <v>1963</v>
      </c>
      <c r="D12972">
        <v>2016</v>
      </c>
    </row>
    <row r="12973" spans="1:4" x14ac:dyDescent="0.3">
      <c r="A12973" s="18" t="s">
        <v>137</v>
      </c>
      <c r="B12973" s="27">
        <v>20</v>
      </c>
      <c r="C12973" t="s">
        <v>1963</v>
      </c>
      <c r="D12973">
        <v>2016</v>
      </c>
    </row>
    <row r="12974" spans="1:4" x14ac:dyDescent="0.3">
      <c r="A12974" s="18" t="s">
        <v>137</v>
      </c>
      <c r="B12974" s="27">
        <v>20</v>
      </c>
      <c r="C12974" t="s">
        <v>1963</v>
      </c>
      <c r="D12974">
        <v>2016</v>
      </c>
    </row>
    <row r="12975" spans="1:4" x14ac:dyDescent="0.3">
      <c r="A12975" s="18" t="s">
        <v>137</v>
      </c>
      <c r="B12975" s="27">
        <v>20</v>
      </c>
      <c r="C12975" t="s">
        <v>1963</v>
      </c>
      <c r="D12975">
        <v>2016</v>
      </c>
    </row>
    <row r="12976" spans="1:4" x14ac:dyDescent="0.3">
      <c r="A12976" s="18" t="s">
        <v>137</v>
      </c>
      <c r="B12976" s="27">
        <v>20</v>
      </c>
      <c r="C12976" t="s">
        <v>1963</v>
      </c>
      <c r="D12976">
        <v>2016</v>
      </c>
    </row>
    <row r="12977" spans="1:4" x14ac:dyDescent="0.3">
      <c r="A12977" s="18" t="s">
        <v>137</v>
      </c>
      <c r="B12977" s="27">
        <v>20</v>
      </c>
      <c r="C12977" t="s">
        <v>1963</v>
      </c>
      <c r="D12977">
        <v>2016</v>
      </c>
    </row>
    <row r="12978" spans="1:4" x14ac:dyDescent="0.3">
      <c r="A12978" s="18" t="s">
        <v>137</v>
      </c>
      <c r="B12978" s="27">
        <v>20</v>
      </c>
      <c r="C12978" t="s">
        <v>1963</v>
      </c>
      <c r="D12978">
        <v>2016</v>
      </c>
    </row>
    <row r="12979" spans="1:4" x14ac:dyDescent="0.3">
      <c r="A12979" s="18" t="s">
        <v>137</v>
      </c>
      <c r="B12979" s="27">
        <v>20</v>
      </c>
      <c r="C12979" t="s">
        <v>1963</v>
      </c>
      <c r="D12979">
        <v>2016</v>
      </c>
    </row>
    <row r="12980" spans="1:4" x14ac:dyDescent="0.3">
      <c r="A12980" s="18" t="s">
        <v>137</v>
      </c>
      <c r="B12980" s="27">
        <v>20</v>
      </c>
      <c r="C12980" t="s">
        <v>1963</v>
      </c>
      <c r="D12980">
        <v>2016</v>
      </c>
    </row>
    <row r="12981" spans="1:4" x14ac:dyDescent="0.3">
      <c r="A12981" s="18" t="s">
        <v>137</v>
      </c>
      <c r="B12981" s="27">
        <v>20</v>
      </c>
      <c r="C12981" t="s">
        <v>1963</v>
      </c>
      <c r="D12981">
        <v>2016</v>
      </c>
    </row>
    <row r="12982" spans="1:4" x14ac:dyDescent="0.3">
      <c r="A12982" s="18" t="s">
        <v>137</v>
      </c>
      <c r="B12982" s="27">
        <v>20</v>
      </c>
      <c r="C12982" t="s">
        <v>1963</v>
      </c>
      <c r="D12982">
        <v>2016</v>
      </c>
    </row>
    <row r="12983" spans="1:4" x14ac:dyDescent="0.3">
      <c r="A12983" s="18" t="s">
        <v>137</v>
      </c>
      <c r="B12983" s="27">
        <v>20</v>
      </c>
      <c r="C12983" t="s">
        <v>1963</v>
      </c>
      <c r="D12983">
        <v>2016</v>
      </c>
    </row>
    <row r="12984" spans="1:4" x14ac:dyDescent="0.3">
      <c r="A12984" s="18" t="s">
        <v>137</v>
      </c>
      <c r="B12984" s="27">
        <v>20</v>
      </c>
      <c r="C12984" t="s">
        <v>1963</v>
      </c>
      <c r="D12984">
        <v>2016</v>
      </c>
    </row>
    <row r="12985" spans="1:4" x14ac:dyDescent="0.3">
      <c r="A12985" s="18" t="s">
        <v>137</v>
      </c>
      <c r="B12985" s="27">
        <v>20</v>
      </c>
      <c r="C12985" t="s">
        <v>1963</v>
      </c>
      <c r="D12985">
        <v>2016</v>
      </c>
    </row>
    <row r="12986" spans="1:4" x14ac:dyDescent="0.3">
      <c r="A12986" s="18" t="s">
        <v>137</v>
      </c>
      <c r="B12986" s="27">
        <v>20</v>
      </c>
      <c r="C12986" t="s">
        <v>1963</v>
      </c>
      <c r="D12986">
        <v>2016</v>
      </c>
    </row>
    <row r="12987" spans="1:4" x14ac:dyDescent="0.3">
      <c r="A12987" s="18" t="s">
        <v>137</v>
      </c>
      <c r="B12987" s="27">
        <v>20</v>
      </c>
      <c r="C12987" t="s">
        <v>1963</v>
      </c>
      <c r="D12987">
        <v>2016</v>
      </c>
    </row>
    <row r="12988" spans="1:4" x14ac:dyDescent="0.3">
      <c r="A12988" s="18" t="s">
        <v>137</v>
      </c>
      <c r="B12988" s="27">
        <v>20</v>
      </c>
      <c r="C12988" t="s">
        <v>1963</v>
      </c>
      <c r="D12988">
        <v>2016</v>
      </c>
    </row>
    <row r="12989" spans="1:4" x14ac:dyDescent="0.3">
      <c r="A12989" s="18" t="s">
        <v>137</v>
      </c>
      <c r="B12989" s="27">
        <v>20</v>
      </c>
      <c r="C12989" t="s">
        <v>1963</v>
      </c>
      <c r="D12989">
        <v>2016</v>
      </c>
    </row>
    <row r="12990" spans="1:4" x14ac:dyDescent="0.3">
      <c r="A12990" s="18" t="s">
        <v>137</v>
      </c>
      <c r="B12990" s="27">
        <v>20</v>
      </c>
      <c r="C12990" t="s">
        <v>1963</v>
      </c>
      <c r="D12990">
        <v>2016</v>
      </c>
    </row>
    <row r="12991" spans="1:4" x14ac:dyDescent="0.3">
      <c r="A12991" s="18" t="s">
        <v>137</v>
      </c>
      <c r="B12991" s="27">
        <v>20</v>
      </c>
      <c r="C12991" t="s">
        <v>1963</v>
      </c>
      <c r="D12991">
        <v>2016</v>
      </c>
    </row>
    <row r="12992" spans="1:4" x14ac:dyDescent="0.3">
      <c r="A12992" s="18" t="s">
        <v>137</v>
      </c>
      <c r="B12992" s="27">
        <v>20</v>
      </c>
      <c r="C12992" t="s">
        <v>1963</v>
      </c>
      <c r="D12992">
        <v>2016</v>
      </c>
    </row>
    <row r="12993" spans="1:4" x14ac:dyDescent="0.3">
      <c r="A12993" s="18" t="s">
        <v>137</v>
      </c>
      <c r="B12993" s="27">
        <v>20</v>
      </c>
      <c r="C12993" t="s">
        <v>1963</v>
      </c>
      <c r="D12993">
        <v>2016</v>
      </c>
    </row>
    <row r="12994" spans="1:4" x14ac:dyDescent="0.3">
      <c r="A12994" s="18" t="s">
        <v>137</v>
      </c>
      <c r="B12994" s="27">
        <v>20</v>
      </c>
      <c r="C12994" t="s">
        <v>1963</v>
      </c>
      <c r="D12994">
        <v>2016</v>
      </c>
    </row>
    <row r="12995" spans="1:4" x14ac:dyDescent="0.3">
      <c r="A12995" s="18" t="s">
        <v>137</v>
      </c>
      <c r="B12995" s="27">
        <v>20</v>
      </c>
      <c r="C12995" t="s">
        <v>1963</v>
      </c>
      <c r="D12995">
        <v>2016</v>
      </c>
    </row>
    <row r="12996" spans="1:4" x14ac:dyDescent="0.3">
      <c r="A12996" s="18" t="s">
        <v>137</v>
      </c>
      <c r="B12996" s="27">
        <v>20</v>
      </c>
      <c r="C12996" t="s">
        <v>1963</v>
      </c>
      <c r="D12996">
        <v>2016</v>
      </c>
    </row>
    <row r="12997" spans="1:4" x14ac:dyDescent="0.3">
      <c r="A12997" s="18" t="s">
        <v>137</v>
      </c>
      <c r="B12997" s="27">
        <v>20</v>
      </c>
      <c r="C12997" t="s">
        <v>1963</v>
      </c>
      <c r="D12997">
        <v>2016</v>
      </c>
    </row>
    <row r="12998" spans="1:4" x14ac:dyDescent="0.3">
      <c r="A12998" s="18" t="s">
        <v>137</v>
      </c>
      <c r="B12998" s="27">
        <v>20</v>
      </c>
      <c r="C12998" t="s">
        <v>1963</v>
      </c>
      <c r="D12998">
        <v>2016</v>
      </c>
    </row>
    <row r="12999" spans="1:4" x14ac:dyDescent="0.3">
      <c r="A12999" s="18" t="s">
        <v>137</v>
      </c>
      <c r="B12999" s="27">
        <v>20</v>
      </c>
      <c r="C12999" t="s">
        <v>1963</v>
      </c>
      <c r="D12999">
        <v>2016</v>
      </c>
    </row>
    <row r="13000" spans="1:4" x14ac:dyDescent="0.3">
      <c r="A13000" s="18" t="s">
        <v>137</v>
      </c>
      <c r="B13000" s="27">
        <v>20</v>
      </c>
      <c r="C13000" t="s">
        <v>1963</v>
      </c>
      <c r="D13000">
        <v>2016</v>
      </c>
    </row>
    <row r="13001" spans="1:4" x14ac:dyDescent="0.3">
      <c r="A13001" s="18" t="s">
        <v>137</v>
      </c>
      <c r="B13001" s="27">
        <v>20</v>
      </c>
      <c r="C13001" t="s">
        <v>1963</v>
      </c>
      <c r="D13001">
        <v>2016</v>
      </c>
    </row>
    <row r="13002" spans="1:4" x14ac:dyDescent="0.3">
      <c r="A13002" s="18" t="s">
        <v>137</v>
      </c>
      <c r="B13002" s="27">
        <v>20</v>
      </c>
      <c r="C13002" t="s">
        <v>1963</v>
      </c>
      <c r="D13002">
        <v>2016</v>
      </c>
    </row>
    <row r="13003" spans="1:4" x14ac:dyDescent="0.3">
      <c r="A13003" s="18" t="s">
        <v>137</v>
      </c>
      <c r="B13003" s="27">
        <v>20</v>
      </c>
      <c r="C13003" t="s">
        <v>1963</v>
      </c>
      <c r="D13003">
        <v>2016</v>
      </c>
    </row>
    <row r="13004" spans="1:4" x14ac:dyDescent="0.3">
      <c r="A13004" s="18" t="s">
        <v>137</v>
      </c>
      <c r="B13004" s="27">
        <v>20</v>
      </c>
      <c r="C13004" t="s">
        <v>1963</v>
      </c>
      <c r="D13004">
        <v>2016</v>
      </c>
    </row>
    <row r="13005" spans="1:4" x14ac:dyDescent="0.3">
      <c r="A13005" s="18" t="s">
        <v>137</v>
      </c>
      <c r="B13005" s="27">
        <v>20</v>
      </c>
      <c r="C13005" t="s">
        <v>1963</v>
      </c>
      <c r="D13005">
        <v>2016</v>
      </c>
    </row>
    <row r="13006" spans="1:4" x14ac:dyDescent="0.3">
      <c r="A13006" s="18" t="s">
        <v>137</v>
      </c>
      <c r="B13006" s="27">
        <v>20</v>
      </c>
      <c r="C13006" t="s">
        <v>1963</v>
      </c>
      <c r="D13006">
        <v>2016</v>
      </c>
    </row>
    <row r="13007" spans="1:4" x14ac:dyDescent="0.3">
      <c r="A13007" s="18" t="s">
        <v>137</v>
      </c>
      <c r="B13007" s="27">
        <v>20</v>
      </c>
      <c r="C13007" t="s">
        <v>1963</v>
      </c>
      <c r="D13007">
        <v>2016</v>
      </c>
    </row>
    <row r="13008" spans="1:4" x14ac:dyDescent="0.3">
      <c r="A13008" s="18" t="s">
        <v>137</v>
      </c>
      <c r="B13008" s="27">
        <v>20</v>
      </c>
      <c r="C13008" t="s">
        <v>1963</v>
      </c>
      <c r="D13008">
        <v>2016</v>
      </c>
    </row>
    <row r="13009" spans="1:4" x14ac:dyDescent="0.3">
      <c r="A13009" s="18" t="s">
        <v>137</v>
      </c>
      <c r="B13009" s="27">
        <v>20</v>
      </c>
      <c r="C13009" t="s">
        <v>1963</v>
      </c>
      <c r="D13009">
        <v>2016</v>
      </c>
    </row>
    <row r="13010" spans="1:4" x14ac:dyDescent="0.3">
      <c r="A13010" s="18" t="s">
        <v>137</v>
      </c>
      <c r="B13010" s="27">
        <v>20</v>
      </c>
      <c r="C13010" t="s">
        <v>1963</v>
      </c>
      <c r="D13010">
        <v>2016</v>
      </c>
    </row>
    <row r="13011" spans="1:4" x14ac:dyDescent="0.3">
      <c r="A13011" s="18" t="s">
        <v>137</v>
      </c>
      <c r="B13011" s="27">
        <v>20</v>
      </c>
      <c r="C13011" t="s">
        <v>1963</v>
      </c>
      <c r="D13011">
        <v>2016</v>
      </c>
    </row>
    <row r="13012" spans="1:4" x14ac:dyDescent="0.3">
      <c r="A13012" s="18" t="s">
        <v>137</v>
      </c>
      <c r="B13012" s="27">
        <v>20</v>
      </c>
      <c r="C13012" t="s">
        <v>1963</v>
      </c>
      <c r="D13012">
        <v>2016</v>
      </c>
    </row>
    <row r="13013" spans="1:4" x14ac:dyDescent="0.3">
      <c r="A13013" s="18" t="s">
        <v>137</v>
      </c>
      <c r="B13013" s="27">
        <v>20</v>
      </c>
      <c r="C13013" t="s">
        <v>1963</v>
      </c>
      <c r="D13013">
        <v>2016</v>
      </c>
    </row>
    <row r="13014" spans="1:4" x14ac:dyDescent="0.3">
      <c r="A13014" s="18" t="s">
        <v>137</v>
      </c>
      <c r="B13014" s="27">
        <v>20</v>
      </c>
      <c r="C13014" t="s">
        <v>1963</v>
      </c>
      <c r="D13014">
        <v>2016</v>
      </c>
    </row>
    <row r="13015" spans="1:4" x14ac:dyDescent="0.3">
      <c r="A13015" s="18" t="s">
        <v>137</v>
      </c>
      <c r="B13015" s="27">
        <v>20</v>
      </c>
      <c r="C13015" t="s">
        <v>1963</v>
      </c>
      <c r="D13015">
        <v>2016</v>
      </c>
    </row>
    <row r="13016" spans="1:4" x14ac:dyDescent="0.3">
      <c r="A13016" s="18" t="s">
        <v>137</v>
      </c>
      <c r="B13016" s="27">
        <v>20</v>
      </c>
      <c r="C13016" t="s">
        <v>1963</v>
      </c>
      <c r="D13016">
        <v>2016</v>
      </c>
    </row>
    <row r="13017" spans="1:4" x14ac:dyDescent="0.3">
      <c r="A13017" s="18" t="s">
        <v>137</v>
      </c>
      <c r="B13017" s="27">
        <v>20</v>
      </c>
      <c r="C13017" t="s">
        <v>1963</v>
      </c>
      <c r="D13017">
        <v>2016</v>
      </c>
    </row>
    <row r="13018" spans="1:4" x14ac:dyDescent="0.3">
      <c r="A13018" s="18" t="s">
        <v>137</v>
      </c>
      <c r="B13018" s="27">
        <v>20</v>
      </c>
      <c r="C13018" t="s">
        <v>1963</v>
      </c>
      <c r="D13018">
        <v>2016</v>
      </c>
    </row>
    <row r="13019" spans="1:4" x14ac:dyDescent="0.3">
      <c r="A13019" s="18" t="s">
        <v>137</v>
      </c>
      <c r="B13019" s="27">
        <v>20</v>
      </c>
      <c r="C13019" t="s">
        <v>1963</v>
      </c>
      <c r="D13019">
        <v>2016</v>
      </c>
    </row>
    <row r="13020" spans="1:4" x14ac:dyDescent="0.3">
      <c r="A13020" s="18" t="s">
        <v>137</v>
      </c>
      <c r="B13020" s="27">
        <v>20</v>
      </c>
      <c r="C13020" t="s">
        <v>1963</v>
      </c>
      <c r="D13020">
        <v>2016</v>
      </c>
    </row>
    <row r="13021" spans="1:4" x14ac:dyDescent="0.3">
      <c r="A13021" s="18" t="s">
        <v>137</v>
      </c>
      <c r="B13021" s="27">
        <v>20</v>
      </c>
      <c r="C13021" t="s">
        <v>1963</v>
      </c>
      <c r="D13021">
        <v>2016</v>
      </c>
    </row>
    <row r="13022" spans="1:4" x14ac:dyDescent="0.3">
      <c r="A13022" s="18" t="s">
        <v>137</v>
      </c>
      <c r="B13022" s="27">
        <v>20</v>
      </c>
      <c r="C13022" t="s">
        <v>1963</v>
      </c>
      <c r="D13022">
        <v>2016</v>
      </c>
    </row>
    <row r="13023" spans="1:4" x14ac:dyDescent="0.3">
      <c r="A13023" s="18" t="s">
        <v>137</v>
      </c>
      <c r="B13023" s="27">
        <v>20</v>
      </c>
      <c r="C13023" t="s">
        <v>1963</v>
      </c>
      <c r="D13023">
        <v>2016</v>
      </c>
    </row>
    <row r="13024" spans="1:4" x14ac:dyDescent="0.3">
      <c r="A13024" s="18" t="s">
        <v>137</v>
      </c>
      <c r="B13024" s="27">
        <v>20</v>
      </c>
      <c r="C13024" t="s">
        <v>1963</v>
      </c>
      <c r="D13024">
        <v>2016</v>
      </c>
    </row>
    <row r="13025" spans="1:4" x14ac:dyDescent="0.3">
      <c r="A13025" s="18" t="s">
        <v>137</v>
      </c>
      <c r="B13025" s="27">
        <v>20</v>
      </c>
      <c r="C13025" t="s">
        <v>1963</v>
      </c>
      <c r="D13025">
        <v>2016</v>
      </c>
    </row>
    <row r="13026" spans="1:4" x14ac:dyDescent="0.3">
      <c r="A13026" s="18" t="s">
        <v>137</v>
      </c>
      <c r="B13026" s="27">
        <v>20</v>
      </c>
      <c r="C13026" t="s">
        <v>1963</v>
      </c>
      <c r="D13026">
        <v>2016</v>
      </c>
    </row>
    <row r="13027" spans="1:4" x14ac:dyDescent="0.3">
      <c r="A13027" s="18" t="s">
        <v>137</v>
      </c>
      <c r="B13027" s="27">
        <v>20</v>
      </c>
      <c r="C13027" t="s">
        <v>1963</v>
      </c>
      <c r="D13027">
        <v>2016</v>
      </c>
    </row>
    <row r="13028" spans="1:4" x14ac:dyDescent="0.3">
      <c r="A13028" s="18" t="s">
        <v>137</v>
      </c>
      <c r="B13028" s="27">
        <v>20</v>
      </c>
      <c r="C13028" t="s">
        <v>1963</v>
      </c>
      <c r="D13028">
        <v>2016</v>
      </c>
    </row>
    <row r="13029" spans="1:4" x14ac:dyDescent="0.3">
      <c r="A13029" s="18" t="s">
        <v>137</v>
      </c>
      <c r="B13029" s="27">
        <v>20</v>
      </c>
      <c r="C13029" t="s">
        <v>1963</v>
      </c>
      <c r="D13029">
        <v>2016</v>
      </c>
    </row>
    <row r="13030" spans="1:4" x14ac:dyDescent="0.3">
      <c r="A13030" s="18" t="s">
        <v>137</v>
      </c>
      <c r="B13030" s="27">
        <v>20</v>
      </c>
      <c r="C13030" t="s">
        <v>1963</v>
      </c>
      <c r="D13030">
        <v>2016</v>
      </c>
    </row>
    <row r="13031" spans="1:4" x14ac:dyDescent="0.3">
      <c r="A13031" s="18" t="s">
        <v>137</v>
      </c>
      <c r="B13031" s="27">
        <v>20</v>
      </c>
      <c r="C13031" t="s">
        <v>1963</v>
      </c>
      <c r="D13031">
        <v>2016</v>
      </c>
    </row>
    <row r="13032" spans="1:4" x14ac:dyDescent="0.3">
      <c r="A13032" s="18" t="s">
        <v>137</v>
      </c>
      <c r="B13032" s="27">
        <v>20</v>
      </c>
      <c r="C13032" t="s">
        <v>1963</v>
      </c>
      <c r="D13032">
        <v>2016</v>
      </c>
    </row>
    <row r="13033" spans="1:4" x14ac:dyDescent="0.3">
      <c r="A13033" s="18" t="s">
        <v>137</v>
      </c>
      <c r="B13033" s="27">
        <v>20</v>
      </c>
      <c r="C13033" t="s">
        <v>1963</v>
      </c>
      <c r="D13033">
        <v>2016</v>
      </c>
    </row>
    <row r="13034" spans="1:4" x14ac:dyDescent="0.3">
      <c r="A13034" s="18" t="s">
        <v>137</v>
      </c>
      <c r="B13034" s="27">
        <v>20</v>
      </c>
      <c r="C13034" t="s">
        <v>1963</v>
      </c>
      <c r="D13034">
        <v>2016</v>
      </c>
    </row>
    <row r="13035" spans="1:4" x14ac:dyDescent="0.3">
      <c r="A13035" s="18" t="s">
        <v>137</v>
      </c>
      <c r="B13035" s="27">
        <v>20</v>
      </c>
      <c r="C13035" t="s">
        <v>1963</v>
      </c>
      <c r="D13035">
        <v>2016</v>
      </c>
    </row>
    <row r="13036" spans="1:4" x14ac:dyDescent="0.3">
      <c r="A13036" s="18" t="s">
        <v>137</v>
      </c>
      <c r="B13036" s="27">
        <v>20</v>
      </c>
      <c r="C13036" t="s">
        <v>1963</v>
      </c>
      <c r="D13036">
        <v>2016</v>
      </c>
    </row>
    <row r="13037" spans="1:4" x14ac:dyDescent="0.3">
      <c r="A13037" s="18" t="s">
        <v>137</v>
      </c>
      <c r="B13037" s="27">
        <v>20</v>
      </c>
      <c r="C13037" t="s">
        <v>1963</v>
      </c>
      <c r="D13037">
        <v>2016</v>
      </c>
    </row>
    <row r="13038" spans="1:4" x14ac:dyDescent="0.3">
      <c r="A13038" s="18" t="s">
        <v>137</v>
      </c>
      <c r="B13038" s="27">
        <v>20</v>
      </c>
      <c r="C13038" t="s">
        <v>1963</v>
      </c>
      <c r="D13038">
        <v>2016</v>
      </c>
    </row>
    <row r="13039" spans="1:4" x14ac:dyDescent="0.3">
      <c r="A13039" s="18" t="s">
        <v>137</v>
      </c>
      <c r="B13039" s="27">
        <v>20</v>
      </c>
      <c r="C13039" t="s">
        <v>1963</v>
      </c>
      <c r="D13039">
        <v>2016</v>
      </c>
    </row>
    <row r="13040" spans="1:4" x14ac:dyDescent="0.3">
      <c r="A13040" s="18" t="s">
        <v>137</v>
      </c>
      <c r="B13040" s="27">
        <v>20</v>
      </c>
      <c r="C13040" t="s">
        <v>1963</v>
      </c>
      <c r="D13040">
        <v>2016</v>
      </c>
    </row>
    <row r="13041" spans="1:4" x14ac:dyDescent="0.3">
      <c r="A13041" s="18" t="s">
        <v>137</v>
      </c>
      <c r="B13041" s="27">
        <v>20</v>
      </c>
      <c r="C13041" t="s">
        <v>1963</v>
      </c>
      <c r="D13041">
        <v>2016</v>
      </c>
    </row>
    <row r="13042" spans="1:4" x14ac:dyDescent="0.3">
      <c r="A13042" s="18" t="s">
        <v>137</v>
      </c>
      <c r="B13042" s="27">
        <v>20</v>
      </c>
      <c r="C13042" t="s">
        <v>1963</v>
      </c>
      <c r="D13042">
        <v>2016</v>
      </c>
    </row>
    <row r="13043" spans="1:4" x14ac:dyDescent="0.3">
      <c r="A13043" s="18" t="s">
        <v>137</v>
      </c>
      <c r="B13043" s="27">
        <v>20</v>
      </c>
      <c r="C13043" t="s">
        <v>1963</v>
      </c>
      <c r="D13043">
        <v>2016</v>
      </c>
    </row>
    <row r="13044" spans="1:4" x14ac:dyDescent="0.3">
      <c r="A13044" s="18" t="s">
        <v>137</v>
      </c>
      <c r="B13044" s="27">
        <v>20</v>
      </c>
      <c r="C13044" t="s">
        <v>1963</v>
      </c>
      <c r="D13044">
        <v>2016</v>
      </c>
    </row>
    <row r="13045" spans="1:4" x14ac:dyDescent="0.3">
      <c r="A13045" s="18" t="s">
        <v>137</v>
      </c>
      <c r="B13045" s="27">
        <v>20</v>
      </c>
      <c r="C13045" t="s">
        <v>1963</v>
      </c>
      <c r="D13045">
        <v>2016</v>
      </c>
    </row>
    <row r="13046" spans="1:4" x14ac:dyDescent="0.3">
      <c r="A13046" s="18" t="s">
        <v>137</v>
      </c>
      <c r="B13046" s="27">
        <v>20</v>
      </c>
      <c r="C13046" t="s">
        <v>1963</v>
      </c>
      <c r="D13046">
        <v>2016</v>
      </c>
    </row>
    <row r="13047" spans="1:4" x14ac:dyDescent="0.3">
      <c r="A13047" s="18" t="s">
        <v>137</v>
      </c>
      <c r="B13047" s="27">
        <v>20</v>
      </c>
      <c r="C13047" t="s">
        <v>1963</v>
      </c>
      <c r="D13047">
        <v>2016</v>
      </c>
    </row>
    <row r="13048" spans="1:4" x14ac:dyDescent="0.3">
      <c r="A13048" s="18" t="s">
        <v>137</v>
      </c>
      <c r="B13048" s="27">
        <v>20</v>
      </c>
      <c r="C13048" t="s">
        <v>1963</v>
      </c>
      <c r="D13048">
        <v>2016</v>
      </c>
    </row>
    <row r="13049" spans="1:4" x14ac:dyDescent="0.3">
      <c r="A13049" s="18" t="s">
        <v>137</v>
      </c>
      <c r="B13049" s="27">
        <v>20</v>
      </c>
      <c r="C13049" t="s">
        <v>1963</v>
      </c>
      <c r="D13049">
        <v>2016</v>
      </c>
    </row>
    <row r="13050" spans="1:4" x14ac:dyDescent="0.3">
      <c r="A13050" s="18" t="s">
        <v>137</v>
      </c>
      <c r="B13050" s="27">
        <v>20</v>
      </c>
      <c r="C13050" t="s">
        <v>1963</v>
      </c>
      <c r="D13050">
        <v>2016</v>
      </c>
    </row>
    <row r="13051" spans="1:4" x14ac:dyDescent="0.3">
      <c r="A13051" s="18" t="s">
        <v>137</v>
      </c>
      <c r="B13051" s="27">
        <v>20</v>
      </c>
      <c r="C13051" t="s">
        <v>1963</v>
      </c>
      <c r="D13051">
        <v>2016</v>
      </c>
    </row>
    <row r="13052" spans="1:4" x14ac:dyDescent="0.3">
      <c r="A13052" s="18" t="s">
        <v>137</v>
      </c>
      <c r="B13052" s="27">
        <v>20</v>
      </c>
      <c r="C13052" t="s">
        <v>1963</v>
      </c>
      <c r="D13052">
        <v>2016</v>
      </c>
    </row>
    <row r="13053" spans="1:4" x14ac:dyDescent="0.3">
      <c r="A13053" s="18" t="s">
        <v>137</v>
      </c>
      <c r="B13053" s="27">
        <v>20</v>
      </c>
      <c r="C13053" t="s">
        <v>1963</v>
      </c>
      <c r="D13053">
        <v>2016</v>
      </c>
    </row>
    <row r="13054" spans="1:4" x14ac:dyDescent="0.3">
      <c r="A13054" s="18" t="s">
        <v>137</v>
      </c>
      <c r="B13054" s="27">
        <v>20</v>
      </c>
      <c r="C13054" t="s">
        <v>1963</v>
      </c>
      <c r="D13054">
        <v>2016</v>
      </c>
    </row>
    <row r="13055" spans="1:4" x14ac:dyDescent="0.3">
      <c r="A13055" s="18" t="s">
        <v>137</v>
      </c>
      <c r="B13055" s="27">
        <v>20</v>
      </c>
      <c r="C13055" t="s">
        <v>1963</v>
      </c>
      <c r="D13055">
        <v>2016</v>
      </c>
    </row>
    <row r="13056" spans="1:4" x14ac:dyDescent="0.3">
      <c r="A13056" s="18" t="s">
        <v>137</v>
      </c>
      <c r="B13056" s="27">
        <v>20</v>
      </c>
      <c r="C13056" t="s">
        <v>1963</v>
      </c>
      <c r="D13056">
        <v>2016</v>
      </c>
    </row>
    <row r="13057" spans="1:4" x14ac:dyDescent="0.3">
      <c r="A13057" s="18" t="s">
        <v>137</v>
      </c>
      <c r="B13057" s="27">
        <v>20</v>
      </c>
      <c r="C13057" t="s">
        <v>1963</v>
      </c>
      <c r="D13057">
        <v>2016</v>
      </c>
    </row>
    <row r="13058" spans="1:4" x14ac:dyDescent="0.3">
      <c r="A13058" s="18" t="s">
        <v>137</v>
      </c>
      <c r="B13058" s="27">
        <v>20</v>
      </c>
      <c r="C13058" t="s">
        <v>1963</v>
      </c>
      <c r="D13058">
        <v>2016</v>
      </c>
    </row>
    <row r="13059" spans="1:4" x14ac:dyDescent="0.3">
      <c r="A13059" s="18" t="s">
        <v>137</v>
      </c>
      <c r="B13059" s="27">
        <v>20</v>
      </c>
      <c r="C13059" t="s">
        <v>1963</v>
      </c>
      <c r="D13059">
        <v>2016</v>
      </c>
    </row>
    <row r="13060" spans="1:4" x14ac:dyDescent="0.3">
      <c r="A13060" s="18" t="s">
        <v>137</v>
      </c>
      <c r="B13060" s="27">
        <v>20</v>
      </c>
      <c r="C13060" t="s">
        <v>1963</v>
      </c>
      <c r="D13060">
        <v>2016</v>
      </c>
    </row>
    <row r="13061" spans="1:4" x14ac:dyDescent="0.3">
      <c r="A13061" s="18" t="s">
        <v>137</v>
      </c>
      <c r="B13061" s="27">
        <v>20</v>
      </c>
      <c r="C13061" t="s">
        <v>1963</v>
      </c>
      <c r="D13061">
        <v>2016</v>
      </c>
    </row>
    <row r="13062" spans="1:4" x14ac:dyDescent="0.3">
      <c r="A13062" s="18" t="s">
        <v>137</v>
      </c>
      <c r="B13062" s="27">
        <v>20</v>
      </c>
      <c r="C13062" t="s">
        <v>1963</v>
      </c>
      <c r="D13062">
        <v>2016</v>
      </c>
    </row>
    <row r="13063" spans="1:4" x14ac:dyDescent="0.3">
      <c r="A13063" s="18" t="s">
        <v>137</v>
      </c>
      <c r="B13063" s="27">
        <v>20</v>
      </c>
      <c r="C13063" t="s">
        <v>1963</v>
      </c>
      <c r="D13063">
        <v>2016</v>
      </c>
    </row>
    <row r="13064" spans="1:4" x14ac:dyDescent="0.3">
      <c r="A13064" s="18" t="s">
        <v>74</v>
      </c>
      <c r="B13064" s="27">
        <v>23</v>
      </c>
      <c r="C13064" t="s">
        <v>1963</v>
      </c>
      <c r="D13064">
        <v>2007</v>
      </c>
    </row>
    <row r="13065" spans="1:4" x14ac:dyDescent="0.3">
      <c r="A13065" s="18" t="s">
        <v>74</v>
      </c>
      <c r="B13065" s="27">
        <v>23</v>
      </c>
      <c r="C13065" t="s">
        <v>1963</v>
      </c>
      <c r="D13065">
        <v>2007</v>
      </c>
    </row>
    <row r="13066" spans="1:4" x14ac:dyDescent="0.3">
      <c r="A13066" s="18" t="s">
        <v>74</v>
      </c>
      <c r="B13066" s="27">
        <v>23</v>
      </c>
      <c r="C13066" t="s">
        <v>1963</v>
      </c>
      <c r="D13066">
        <v>2007</v>
      </c>
    </row>
    <row r="13067" spans="1:4" x14ac:dyDescent="0.3">
      <c r="A13067" s="18" t="s">
        <v>74</v>
      </c>
      <c r="B13067" s="27">
        <v>23</v>
      </c>
      <c r="C13067" t="s">
        <v>1963</v>
      </c>
      <c r="D13067">
        <v>2007</v>
      </c>
    </row>
    <row r="13068" spans="1:4" x14ac:dyDescent="0.3">
      <c r="A13068" s="18" t="s">
        <v>118</v>
      </c>
      <c r="B13068" s="27">
        <v>29</v>
      </c>
      <c r="C13068" t="s">
        <v>1962</v>
      </c>
      <c r="D13068">
        <v>2016</v>
      </c>
    </row>
    <row r="13069" spans="1:4" x14ac:dyDescent="0.3">
      <c r="A13069" s="18" t="s">
        <v>118</v>
      </c>
      <c r="B13069" s="27">
        <v>29</v>
      </c>
      <c r="C13069" t="s">
        <v>1962</v>
      </c>
      <c r="D13069">
        <v>2016</v>
      </c>
    </row>
    <row r="13070" spans="1:4" x14ac:dyDescent="0.3">
      <c r="A13070" s="18" t="s">
        <v>118</v>
      </c>
      <c r="B13070" s="27">
        <v>29</v>
      </c>
      <c r="C13070" t="s">
        <v>1962</v>
      </c>
      <c r="D13070">
        <v>2016</v>
      </c>
    </row>
    <row r="13071" spans="1:4" x14ac:dyDescent="0.3">
      <c r="A13071" s="18" t="s">
        <v>118</v>
      </c>
      <c r="B13071" s="27">
        <v>29</v>
      </c>
      <c r="C13071" t="s">
        <v>1962</v>
      </c>
      <c r="D13071">
        <v>2016</v>
      </c>
    </row>
    <row r="13072" spans="1:4" x14ac:dyDescent="0.3">
      <c r="A13072" s="18" t="s">
        <v>118</v>
      </c>
      <c r="B13072" s="27">
        <v>29</v>
      </c>
      <c r="C13072" t="s">
        <v>1962</v>
      </c>
      <c r="D13072">
        <v>2016</v>
      </c>
    </row>
    <row r="13073" spans="1:4" x14ac:dyDescent="0.3">
      <c r="A13073" s="18" t="s">
        <v>124</v>
      </c>
      <c r="B13073" s="27">
        <v>1</v>
      </c>
      <c r="C13073" t="s">
        <v>1963</v>
      </c>
      <c r="D13073">
        <v>2016</v>
      </c>
    </row>
    <row r="13074" spans="1:4" x14ac:dyDescent="0.3">
      <c r="A13074" s="18" t="s">
        <v>124</v>
      </c>
      <c r="B13074" s="27">
        <v>1</v>
      </c>
      <c r="C13074" t="s">
        <v>1963</v>
      </c>
      <c r="D13074">
        <v>2016</v>
      </c>
    </row>
    <row r="13075" spans="1:4" x14ac:dyDescent="0.3">
      <c r="A13075" s="18" t="s">
        <v>124</v>
      </c>
      <c r="B13075" s="27">
        <v>1</v>
      </c>
      <c r="C13075" t="s">
        <v>1963</v>
      </c>
      <c r="D13075">
        <v>2016</v>
      </c>
    </row>
    <row r="13076" spans="1:4" x14ac:dyDescent="0.3">
      <c r="A13076" s="18" t="s">
        <v>126</v>
      </c>
      <c r="B13076" s="27">
        <v>2</v>
      </c>
      <c r="C13076" t="s">
        <v>1963</v>
      </c>
      <c r="D13076">
        <v>2016</v>
      </c>
    </row>
    <row r="13077" spans="1:4" x14ac:dyDescent="0.3">
      <c r="A13077" s="18" t="s">
        <v>126</v>
      </c>
      <c r="B13077" s="27">
        <v>2</v>
      </c>
      <c r="C13077" t="s">
        <v>1963</v>
      </c>
      <c r="D13077">
        <v>2016</v>
      </c>
    </row>
    <row r="13078" spans="1:4" x14ac:dyDescent="0.3">
      <c r="A13078" s="18" t="s">
        <v>126</v>
      </c>
      <c r="B13078" s="27">
        <v>2</v>
      </c>
      <c r="C13078" t="s">
        <v>1963</v>
      </c>
      <c r="D13078">
        <v>2016</v>
      </c>
    </row>
    <row r="13079" spans="1:4" x14ac:dyDescent="0.3">
      <c r="A13079" s="18" t="s">
        <v>127</v>
      </c>
      <c r="B13079" s="27">
        <v>4</v>
      </c>
      <c r="C13079" t="s">
        <v>1963</v>
      </c>
      <c r="D13079">
        <v>2016</v>
      </c>
    </row>
    <row r="13080" spans="1:4" x14ac:dyDescent="0.3">
      <c r="A13080" s="18" t="s">
        <v>123</v>
      </c>
      <c r="B13080" s="27">
        <v>5</v>
      </c>
      <c r="C13080" t="s">
        <v>1963</v>
      </c>
      <c r="D13080">
        <v>2016</v>
      </c>
    </row>
    <row r="13081" spans="1:4" x14ac:dyDescent="0.3">
      <c r="A13081" s="18" t="s">
        <v>123</v>
      </c>
      <c r="B13081" s="27">
        <v>5</v>
      </c>
      <c r="C13081" t="s">
        <v>1963</v>
      </c>
      <c r="D13081">
        <v>2016</v>
      </c>
    </row>
    <row r="13082" spans="1:4" x14ac:dyDescent="0.3">
      <c r="A13082" s="18" t="s">
        <v>123</v>
      </c>
      <c r="B13082" s="27">
        <v>5</v>
      </c>
      <c r="C13082" t="s">
        <v>1963</v>
      </c>
      <c r="D13082">
        <v>2016</v>
      </c>
    </row>
    <row r="13083" spans="1:4" x14ac:dyDescent="0.3">
      <c r="A13083" s="18" t="s">
        <v>125</v>
      </c>
      <c r="B13083" s="27">
        <v>8</v>
      </c>
      <c r="C13083" t="s">
        <v>1963</v>
      </c>
      <c r="D13083">
        <v>2016</v>
      </c>
    </row>
    <row r="13084" spans="1:4" x14ac:dyDescent="0.3">
      <c r="A13084" s="18" t="s">
        <v>125</v>
      </c>
      <c r="B13084" s="27">
        <v>8</v>
      </c>
      <c r="C13084" t="s">
        <v>1963</v>
      </c>
      <c r="D13084">
        <v>2016</v>
      </c>
    </row>
    <row r="13085" spans="1:4" x14ac:dyDescent="0.3">
      <c r="A13085" s="18" t="s">
        <v>125</v>
      </c>
      <c r="B13085" s="27">
        <v>8</v>
      </c>
      <c r="C13085" t="s">
        <v>1963</v>
      </c>
      <c r="D13085">
        <v>2016</v>
      </c>
    </row>
    <row r="13086" spans="1:4" x14ac:dyDescent="0.3">
      <c r="A13086" s="18" t="s">
        <v>125</v>
      </c>
      <c r="B13086" s="27">
        <v>8</v>
      </c>
      <c r="C13086" t="s">
        <v>1963</v>
      </c>
      <c r="D13086">
        <v>2016</v>
      </c>
    </row>
    <row r="13087" spans="1:4" x14ac:dyDescent="0.3">
      <c r="A13087" s="18" t="s">
        <v>90</v>
      </c>
      <c r="B13087" s="27">
        <v>9</v>
      </c>
      <c r="C13087" t="s">
        <v>1963</v>
      </c>
      <c r="D13087">
        <v>2016</v>
      </c>
    </row>
    <row r="13088" spans="1:4" x14ac:dyDescent="0.3">
      <c r="A13088" s="18" t="s">
        <v>90</v>
      </c>
      <c r="B13088" s="27">
        <v>9</v>
      </c>
      <c r="C13088" t="s">
        <v>1963</v>
      </c>
      <c r="D13088">
        <v>2016</v>
      </c>
    </row>
    <row r="13089" spans="1:4" x14ac:dyDescent="0.3">
      <c r="A13089" s="18" t="s">
        <v>90</v>
      </c>
      <c r="B13089" s="27">
        <v>9</v>
      </c>
      <c r="C13089" t="s">
        <v>1963</v>
      </c>
      <c r="D13089">
        <v>2016</v>
      </c>
    </row>
    <row r="13090" spans="1:4" x14ac:dyDescent="0.3">
      <c r="A13090" s="18" t="s">
        <v>90</v>
      </c>
      <c r="B13090" s="27">
        <v>9</v>
      </c>
      <c r="C13090" t="s">
        <v>1963</v>
      </c>
      <c r="D13090">
        <v>2016</v>
      </c>
    </row>
    <row r="13091" spans="1:4" x14ac:dyDescent="0.3">
      <c r="A13091" s="18" t="s">
        <v>90</v>
      </c>
      <c r="B13091" s="27">
        <v>9</v>
      </c>
      <c r="C13091" t="s">
        <v>1963</v>
      </c>
      <c r="D13091">
        <v>2016</v>
      </c>
    </row>
    <row r="13092" spans="1:4" x14ac:dyDescent="0.3">
      <c r="A13092" s="18" t="s">
        <v>90</v>
      </c>
      <c r="B13092" s="27">
        <v>9</v>
      </c>
      <c r="C13092" t="s">
        <v>1963</v>
      </c>
      <c r="D13092">
        <v>2016</v>
      </c>
    </row>
    <row r="13093" spans="1:4" x14ac:dyDescent="0.3">
      <c r="A13093" s="18" t="s">
        <v>95</v>
      </c>
      <c r="B13093" s="27">
        <v>11</v>
      </c>
      <c r="C13093" t="s">
        <v>1963</v>
      </c>
      <c r="D13093">
        <v>2016</v>
      </c>
    </row>
    <row r="13094" spans="1:4" x14ac:dyDescent="0.3">
      <c r="A13094" s="18" t="s">
        <v>95</v>
      </c>
      <c r="B13094" s="27">
        <v>11</v>
      </c>
      <c r="C13094" t="s">
        <v>1963</v>
      </c>
      <c r="D13094">
        <v>2016</v>
      </c>
    </row>
    <row r="13095" spans="1:4" x14ac:dyDescent="0.3">
      <c r="A13095" s="18" t="s">
        <v>95</v>
      </c>
      <c r="B13095" s="27">
        <v>11</v>
      </c>
      <c r="C13095" t="s">
        <v>1963</v>
      </c>
      <c r="D13095">
        <v>2016</v>
      </c>
    </row>
    <row r="13096" spans="1:4" x14ac:dyDescent="0.3">
      <c r="A13096" s="18" t="s">
        <v>95</v>
      </c>
      <c r="B13096" s="27">
        <v>11</v>
      </c>
      <c r="C13096" t="s">
        <v>1963</v>
      </c>
      <c r="D13096">
        <v>2016</v>
      </c>
    </row>
    <row r="13097" spans="1:4" x14ac:dyDescent="0.3">
      <c r="A13097" s="18" t="s">
        <v>95</v>
      </c>
      <c r="B13097" s="27">
        <v>11</v>
      </c>
      <c r="C13097" t="s">
        <v>1963</v>
      </c>
      <c r="D13097">
        <v>2016</v>
      </c>
    </row>
    <row r="13098" spans="1:4" x14ac:dyDescent="0.3">
      <c r="A13098" s="18" t="s">
        <v>95</v>
      </c>
      <c r="B13098" s="27">
        <v>11</v>
      </c>
      <c r="C13098" t="s">
        <v>1963</v>
      </c>
      <c r="D13098">
        <v>2016</v>
      </c>
    </row>
    <row r="13099" spans="1:4" x14ac:dyDescent="0.3">
      <c r="A13099" s="18" t="s">
        <v>95</v>
      </c>
      <c r="B13099" s="27">
        <v>11</v>
      </c>
      <c r="C13099" t="s">
        <v>1963</v>
      </c>
      <c r="D13099">
        <v>2016</v>
      </c>
    </row>
    <row r="13100" spans="1:4" x14ac:dyDescent="0.3">
      <c r="A13100" s="18" t="s">
        <v>95</v>
      </c>
      <c r="B13100" s="27">
        <v>11</v>
      </c>
      <c r="C13100" t="s">
        <v>1963</v>
      </c>
      <c r="D13100">
        <v>2016</v>
      </c>
    </row>
    <row r="13101" spans="1:4" x14ac:dyDescent="0.3">
      <c r="A13101" s="18" t="s">
        <v>95</v>
      </c>
      <c r="B13101" s="27">
        <v>11</v>
      </c>
      <c r="C13101" t="s">
        <v>1963</v>
      </c>
      <c r="D13101">
        <v>2016</v>
      </c>
    </row>
    <row r="13102" spans="1:4" x14ac:dyDescent="0.3">
      <c r="A13102" s="18" t="s">
        <v>95</v>
      </c>
      <c r="B13102" s="27">
        <v>11</v>
      </c>
      <c r="C13102" t="s">
        <v>1963</v>
      </c>
      <c r="D13102">
        <v>2016</v>
      </c>
    </row>
    <row r="13103" spans="1:4" x14ac:dyDescent="0.3">
      <c r="A13103" s="18" t="s">
        <v>95</v>
      </c>
      <c r="B13103" s="27">
        <v>11</v>
      </c>
      <c r="C13103" t="s">
        <v>1963</v>
      </c>
      <c r="D13103">
        <v>2016</v>
      </c>
    </row>
    <row r="13104" spans="1:4" x14ac:dyDescent="0.3">
      <c r="A13104" s="18" t="s">
        <v>95</v>
      </c>
      <c r="B13104" s="27">
        <v>11</v>
      </c>
      <c r="C13104" t="s">
        <v>1963</v>
      </c>
      <c r="D13104">
        <v>2016</v>
      </c>
    </row>
    <row r="13105" spans="1:4" x14ac:dyDescent="0.3">
      <c r="A13105" s="18" t="s">
        <v>91</v>
      </c>
      <c r="B13105" s="27">
        <v>15</v>
      </c>
      <c r="C13105" t="s">
        <v>1963</v>
      </c>
      <c r="D13105">
        <v>2016</v>
      </c>
    </row>
    <row r="13106" spans="1:4" x14ac:dyDescent="0.3">
      <c r="A13106" s="18" t="s">
        <v>91</v>
      </c>
      <c r="B13106" s="27">
        <v>15</v>
      </c>
      <c r="C13106" t="s">
        <v>1963</v>
      </c>
      <c r="D13106">
        <v>2016</v>
      </c>
    </row>
    <row r="13107" spans="1:4" x14ac:dyDescent="0.3">
      <c r="A13107" s="18" t="s">
        <v>91</v>
      </c>
      <c r="B13107" s="27">
        <v>15</v>
      </c>
      <c r="C13107" t="s">
        <v>1963</v>
      </c>
      <c r="D13107">
        <v>2016</v>
      </c>
    </row>
    <row r="13108" spans="1:4" x14ac:dyDescent="0.3">
      <c r="A13108" s="18" t="s">
        <v>92</v>
      </c>
      <c r="B13108" s="27">
        <v>18</v>
      </c>
      <c r="C13108" t="s">
        <v>1963</v>
      </c>
      <c r="D13108">
        <v>2016</v>
      </c>
    </row>
    <row r="13109" spans="1:4" x14ac:dyDescent="0.3">
      <c r="A13109" s="18" t="s">
        <v>99</v>
      </c>
      <c r="B13109" s="27">
        <v>19</v>
      </c>
      <c r="C13109" t="s">
        <v>1963</v>
      </c>
      <c r="D13109">
        <v>2016</v>
      </c>
    </row>
    <row r="13110" spans="1:4" x14ac:dyDescent="0.3">
      <c r="A13110" s="18" t="s">
        <v>93</v>
      </c>
      <c r="B13110" s="27">
        <v>22</v>
      </c>
      <c r="C13110" t="s">
        <v>1963</v>
      </c>
      <c r="D13110">
        <v>2016</v>
      </c>
    </row>
    <row r="13111" spans="1:4" x14ac:dyDescent="0.3">
      <c r="A13111" s="18" t="s">
        <v>93</v>
      </c>
      <c r="B13111" s="27">
        <v>22</v>
      </c>
      <c r="C13111" t="s">
        <v>1963</v>
      </c>
      <c r="D13111">
        <v>2016</v>
      </c>
    </row>
    <row r="13112" spans="1:4" x14ac:dyDescent="0.3">
      <c r="A13112" s="18" t="s">
        <v>93</v>
      </c>
      <c r="B13112" s="27">
        <v>22</v>
      </c>
      <c r="C13112" t="s">
        <v>1963</v>
      </c>
      <c r="D13112">
        <v>2016</v>
      </c>
    </row>
    <row r="13113" spans="1:4" x14ac:dyDescent="0.3">
      <c r="A13113" s="18" t="s">
        <v>93</v>
      </c>
      <c r="B13113" s="27">
        <v>22</v>
      </c>
      <c r="C13113" t="s">
        <v>1963</v>
      </c>
      <c r="D13113">
        <v>2016</v>
      </c>
    </row>
    <row r="13114" spans="1:4" x14ac:dyDescent="0.3">
      <c r="A13114" s="18" t="s">
        <v>93</v>
      </c>
      <c r="B13114" s="27">
        <v>22</v>
      </c>
      <c r="C13114" t="s">
        <v>1963</v>
      </c>
      <c r="D13114">
        <v>2016</v>
      </c>
    </row>
    <row r="13115" spans="1:4" x14ac:dyDescent="0.3">
      <c r="A13115" s="18" t="s">
        <v>100</v>
      </c>
      <c r="B13115" s="27">
        <v>23</v>
      </c>
      <c r="C13115" t="s">
        <v>1963</v>
      </c>
      <c r="D13115">
        <v>2016</v>
      </c>
    </row>
    <row r="13116" spans="1:4" x14ac:dyDescent="0.3">
      <c r="A13116" s="18" t="s">
        <v>128</v>
      </c>
      <c r="B13116" s="27">
        <v>31</v>
      </c>
      <c r="C13116" t="s">
        <v>1962</v>
      </c>
      <c r="D13116">
        <v>2016</v>
      </c>
    </row>
    <row r="13117" spans="1:4" x14ac:dyDescent="0.3">
      <c r="A13117" s="18" t="s">
        <v>128</v>
      </c>
      <c r="B13117" s="27">
        <v>31</v>
      </c>
      <c r="C13117" t="s">
        <v>1962</v>
      </c>
      <c r="D13117">
        <v>2016</v>
      </c>
    </row>
    <row r="13118" spans="1:4" x14ac:dyDescent="0.3">
      <c r="A13118" s="18" t="s">
        <v>128</v>
      </c>
      <c r="B13118" s="27">
        <v>31</v>
      </c>
      <c r="C13118" t="s">
        <v>1962</v>
      </c>
      <c r="D13118">
        <v>2016</v>
      </c>
    </row>
    <row r="13119" spans="1:4" x14ac:dyDescent="0.3">
      <c r="A13119" s="18" t="s">
        <v>128</v>
      </c>
      <c r="B13119" s="27">
        <v>31</v>
      </c>
      <c r="C13119" t="s">
        <v>1962</v>
      </c>
      <c r="D13119">
        <v>2016</v>
      </c>
    </row>
    <row r="13120" spans="1:4" x14ac:dyDescent="0.3">
      <c r="A13120" s="18" t="s">
        <v>128</v>
      </c>
      <c r="B13120" s="27">
        <v>31</v>
      </c>
      <c r="C13120" t="s">
        <v>1962</v>
      </c>
      <c r="D13120">
        <v>2016</v>
      </c>
    </row>
    <row r="13121" spans="1:4" x14ac:dyDescent="0.3">
      <c r="A13121" s="18" t="s">
        <v>128</v>
      </c>
      <c r="B13121" s="27">
        <v>31</v>
      </c>
      <c r="C13121" t="s">
        <v>1962</v>
      </c>
      <c r="D13121">
        <v>2016</v>
      </c>
    </row>
    <row r="13122" spans="1:4" x14ac:dyDescent="0.3">
      <c r="A13122" s="18" t="s">
        <v>128</v>
      </c>
      <c r="B13122" s="27">
        <v>31</v>
      </c>
      <c r="C13122" t="s">
        <v>1962</v>
      </c>
      <c r="D13122">
        <v>2016</v>
      </c>
    </row>
    <row r="13123" spans="1:4" x14ac:dyDescent="0.3">
      <c r="A13123" s="18" t="s">
        <v>128</v>
      </c>
      <c r="B13123" s="27">
        <v>31</v>
      </c>
      <c r="C13123" t="s">
        <v>1962</v>
      </c>
      <c r="D13123">
        <v>2016</v>
      </c>
    </row>
    <row r="13124" spans="1:4" x14ac:dyDescent="0.3">
      <c r="A13124" s="18" t="s">
        <v>128</v>
      </c>
      <c r="B13124" s="27">
        <v>31</v>
      </c>
      <c r="C13124" t="s">
        <v>1962</v>
      </c>
      <c r="D13124">
        <v>2016</v>
      </c>
    </row>
    <row r="13125" spans="1:4" x14ac:dyDescent="0.3">
      <c r="A13125" s="18" t="s">
        <v>128</v>
      </c>
      <c r="B13125" s="27">
        <v>31</v>
      </c>
      <c r="C13125" t="s">
        <v>1962</v>
      </c>
      <c r="D13125">
        <v>2016</v>
      </c>
    </row>
    <row r="13126" spans="1:4" x14ac:dyDescent="0.3">
      <c r="A13126" s="18" t="s">
        <v>128</v>
      </c>
      <c r="B13126" s="27">
        <v>31</v>
      </c>
      <c r="C13126" t="s">
        <v>1962</v>
      </c>
      <c r="D13126">
        <v>2016</v>
      </c>
    </row>
    <row r="13127" spans="1:4" x14ac:dyDescent="0.3">
      <c r="A13127" s="18" t="s">
        <v>128</v>
      </c>
      <c r="B13127" s="27">
        <v>31</v>
      </c>
      <c r="C13127" t="s">
        <v>1962</v>
      </c>
      <c r="D13127">
        <v>2016</v>
      </c>
    </row>
    <row r="13128" spans="1:4" x14ac:dyDescent="0.3">
      <c r="A13128" s="18" t="s">
        <v>128</v>
      </c>
      <c r="B13128" s="27">
        <v>31</v>
      </c>
      <c r="C13128" t="s">
        <v>1962</v>
      </c>
      <c r="D13128">
        <v>2016</v>
      </c>
    </row>
    <row r="13129" spans="1:4" x14ac:dyDescent="0.3">
      <c r="A13129" s="18" t="s">
        <v>128</v>
      </c>
      <c r="B13129" s="27">
        <v>31</v>
      </c>
      <c r="C13129" t="s">
        <v>1962</v>
      </c>
      <c r="D13129">
        <v>2016</v>
      </c>
    </row>
    <row r="13130" spans="1:4" x14ac:dyDescent="0.3">
      <c r="A13130" s="18" t="s">
        <v>128</v>
      </c>
      <c r="B13130" s="27">
        <v>31</v>
      </c>
      <c r="C13130" t="s">
        <v>1962</v>
      </c>
      <c r="D13130">
        <v>2016</v>
      </c>
    </row>
    <row r="13131" spans="1:4" x14ac:dyDescent="0.3">
      <c r="A13131" s="18" t="s">
        <v>128</v>
      </c>
      <c r="B13131" s="27">
        <v>31</v>
      </c>
      <c r="C13131" t="s">
        <v>1962</v>
      </c>
      <c r="D13131">
        <v>2016</v>
      </c>
    </row>
    <row r="13132" spans="1:4" x14ac:dyDescent="0.3">
      <c r="A13132" s="18" t="s">
        <v>128</v>
      </c>
      <c r="B13132" s="27">
        <v>31</v>
      </c>
      <c r="C13132" t="s">
        <v>1962</v>
      </c>
      <c r="D13132">
        <v>2016</v>
      </c>
    </row>
    <row r="13133" spans="1:4" x14ac:dyDescent="0.3">
      <c r="A13133" s="18" t="s">
        <v>128</v>
      </c>
      <c r="B13133" s="27">
        <v>31</v>
      </c>
      <c r="C13133" t="s">
        <v>1962</v>
      </c>
      <c r="D13133">
        <v>2016</v>
      </c>
    </row>
    <row r="13134" spans="1:4" x14ac:dyDescent="0.3">
      <c r="A13134" s="18" t="s">
        <v>128</v>
      </c>
      <c r="B13134" s="27">
        <v>31</v>
      </c>
      <c r="C13134" t="s">
        <v>1962</v>
      </c>
      <c r="D13134">
        <v>2016</v>
      </c>
    </row>
    <row r="13135" spans="1:4" x14ac:dyDescent="0.3">
      <c r="A13135" s="18" t="s">
        <v>128</v>
      </c>
      <c r="B13135" s="27">
        <v>31</v>
      </c>
      <c r="C13135" t="s">
        <v>1962</v>
      </c>
      <c r="D13135">
        <v>2016</v>
      </c>
    </row>
    <row r="13136" spans="1:4" x14ac:dyDescent="0.3">
      <c r="A13136" s="18" t="s">
        <v>128</v>
      </c>
      <c r="B13136" s="27">
        <v>31</v>
      </c>
      <c r="C13136" t="s">
        <v>1962</v>
      </c>
      <c r="D13136">
        <v>2016</v>
      </c>
    </row>
    <row r="13137" spans="1:4" x14ac:dyDescent="0.3">
      <c r="A13137" s="18" t="s">
        <v>128</v>
      </c>
      <c r="B13137" s="27">
        <v>31</v>
      </c>
      <c r="C13137" t="s">
        <v>1962</v>
      </c>
      <c r="D13137">
        <v>2016</v>
      </c>
    </row>
    <row r="13138" spans="1:4" x14ac:dyDescent="0.3">
      <c r="A13138" s="18" t="s">
        <v>128</v>
      </c>
      <c r="B13138" s="27">
        <v>31</v>
      </c>
      <c r="C13138" t="s">
        <v>1962</v>
      </c>
      <c r="D13138">
        <v>2016</v>
      </c>
    </row>
    <row r="13139" spans="1:4" x14ac:dyDescent="0.3">
      <c r="A13139" s="18" t="s">
        <v>128</v>
      </c>
      <c r="B13139" s="27">
        <v>31</v>
      </c>
      <c r="C13139" t="s">
        <v>1962</v>
      </c>
      <c r="D13139">
        <v>2016</v>
      </c>
    </row>
    <row r="13140" spans="1:4" x14ac:dyDescent="0.3">
      <c r="A13140" s="18" t="s">
        <v>128</v>
      </c>
      <c r="B13140" s="27">
        <v>31</v>
      </c>
      <c r="C13140" t="s">
        <v>1962</v>
      </c>
      <c r="D13140">
        <v>2016</v>
      </c>
    </row>
    <row r="13141" spans="1:4" x14ac:dyDescent="0.3">
      <c r="A13141" s="18" t="s">
        <v>128</v>
      </c>
      <c r="B13141" s="27">
        <v>31</v>
      </c>
      <c r="C13141" t="s">
        <v>1962</v>
      </c>
      <c r="D13141">
        <v>2016</v>
      </c>
    </row>
    <row r="13142" spans="1:4" x14ac:dyDescent="0.3">
      <c r="A13142" s="18" t="s">
        <v>128</v>
      </c>
      <c r="B13142" s="27">
        <v>31</v>
      </c>
      <c r="C13142" t="s">
        <v>1962</v>
      </c>
      <c r="D13142">
        <v>2016</v>
      </c>
    </row>
    <row r="13143" spans="1:4" x14ac:dyDescent="0.3">
      <c r="A13143" s="18" t="s">
        <v>128</v>
      </c>
      <c r="B13143" s="27">
        <v>31</v>
      </c>
      <c r="C13143" t="s">
        <v>1962</v>
      </c>
      <c r="D13143">
        <v>2016</v>
      </c>
    </row>
    <row r="13144" spans="1:4" x14ac:dyDescent="0.3">
      <c r="A13144" s="18" t="s">
        <v>128</v>
      </c>
      <c r="B13144" s="27">
        <v>31</v>
      </c>
      <c r="C13144" t="s">
        <v>1962</v>
      </c>
      <c r="D13144">
        <v>2016</v>
      </c>
    </row>
    <row r="13145" spans="1:4" x14ac:dyDescent="0.3">
      <c r="A13145" s="18" t="s">
        <v>128</v>
      </c>
      <c r="B13145" s="27">
        <v>31</v>
      </c>
      <c r="C13145" t="s">
        <v>1962</v>
      </c>
      <c r="D13145">
        <v>2016</v>
      </c>
    </row>
    <row r="13146" spans="1:4" x14ac:dyDescent="0.3">
      <c r="A13146" s="18" t="s">
        <v>128</v>
      </c>
      <c r="B13146" s="27">
        <v>31</v>
      </c>
      <c r="C13146" t="s">
        <v>1962</v>
      </c>
      <c r="D13146">
        <v>2016</v>
      </c>
    </row>
    <row r="13147" spans="1:4" x14ac:dyDescent="0.3">
      <c r="A13147" s="18" t="s">
        <v>128</v>
      </c>
      <c r="B13147" s="27">
        <v>31</v>
      </c>
      <c r="C13147" t="s">
        <v>1962</v>
      </c>
      <c r="D13147">
        <v>2016</v>
      </c>
    </row>
    <row r="13148" spans="1:4" x14ac:dyDescent="0.3">
      <c r="A13148" s="18" t="s">
        <v>128</v>
      </c>
      <c r="B13148" s="27">
        <v>31</v>
      </c>
      <c r="C13148" t="s">
        <v>1962</v>
      </c>
      <c r="D13148">
        <v>2016</v>
      </c>
    </row>
    <row r="13149" spans="1:4" x14ac:dyDescent="0.3">
      <c r="A13149" s="18" t="s">
        <v>128</v>
      </c>
      <c r="B13149" s="27">
        <v>31</v>
      </c>
      <c r="C13149" t="s">
        <v>1962</v>
      </c>
      <c r="D13149">
        <v>2016</v>
      </c>
    </row>
    <row r="13150" spans="1:4" x14ac:dyDescent="0.3">
      <c r="A13150" s="18" t="s">
        <v>128</v>
      </c>
      <c r="B13150" s="27">
        <v>31</v>
      </c>
      <c r="C13150" t="s">
        <v>1962</v>
      </c>
      <c r="D13150">
        <v>2016</v>
      </c>
    </row>
    <row r="13151" spans="1:4" x14ac:dyDescent="0.3">
      <c r="A13151" s="18" t="s">
        <v>100</v>
      </c>
      <c r="B13151" s="27">
        <v>23</v>
      </c>
      <c r="C13151" t="s">
        <v>1963</v>
      </c>
      <c r="D13151">
        <v>2016</v>
      </c>
    </row>
    <row r="13152" spans="1:4" x14ac:dyDescent="0.3">
      <c r="A13152" s="18" t="s">
        <v>94</v>
      </c>
      <c r="B13152" s="27">
        <v>24</v>
      </c>
      <c r="C13152" t="s">
        <v>1963</v>
      </c>
      <c r="D13152">
        <v>2016</v>
      </c>
    </row>
    <row r="13153" spans="1:4" x14ac:dyDescent="0.3">
      <c r="A13153" s="18" t="s">
        <v>116</v>
      </c>
      <c r="B13153" s="27">
        <v>10</v>
      </c>
      <c r="C13153" t="s">
        <v>1963</v>
      </c>
      <c r="D13153">
        <v>2016</v>
      </c>
    </row>
    <row r="13154" spans="1:4" x14ac:dyDescent="0.3">
      <c r="A13154" s="18" t="s">
        <v>89</v>
      </c>
      <c r="B13154" s="27">
        <v>3</v>
      </c>
      <c r="C13154" t="s">
        <v>1963</v>
      </c>
      <c r="D13154">
        <v>2016</v>
      </c>
    </row>
    <row r="13155" spans="1:4" x14ac:dyDescent="0.3">
      <c r="A13155" s="18" t="s">
        <v>89</v>
      </c>
      <c r="B13155" s="27">
        <v>3</v>
      </c>
      <c r="C13155" t="s">
        <v>1963</v>
      </c>
      <c r="D13155">
        <v>2016</v>
      </c>
    </row>
    <row r="13156" spans="1:4" x14ac:dyDescent="0.3">
      <c r="A13156" s="18" t="s">
        <v>89</v>
      </c>
      <c r="B13156" s="27">
        <v>3</v>
      </c>
      <c r="C13156" t="s">
        <v>1963</v>
      </c>
      <c r="D13156">
        <v>2016</v>
      </c>
    </row>
    <row r="13157" spans="1:4" x14ac:dyDescent="0.3">
      <c r="A13157" s="18" t="s">
        <v>89</v>
      </c>
      <c r="B13157" s="27">
        <v>3</v>
      </c>
      <c r="C13157" t="s">
        <v>1963</v>
      </c>
      <c r="D13157">
        <v>2016</v>
      </c>
    </row>
    <row r="13158" spans="1:4" x14ac:dyDescent="0.3">
      <c r="A13158" s="18" t="s">
        <v>89</v>
      </c>
      <c r="B13158" s="27">
        <v>3</v>
      </c>
      <c r="C13158" t="s">
        <v>1963</v>
      </c>
      <c r="D13158">
        <v>2016</v>
      </c>
    </row>
    <row r="13159" spans="1:4" x14ac:dyDescent="0.3">
      <c r="A13159" s="18" t="s">
        <v>89</v>
      </c>
      <c r="B13159" s="27">
        <v>3</v>
      </c>
      <c r="C13159" t="s">
        <v>1963</v>
      </c>
      <c r="D13159">
        <v>2016</v>
      </c>
    </row>
    <row r="13160" spans="1:4" x14ac:dyDescent="0.3">
      <c r="A13160" s="18" t="s">
        <v>89</v>
      </c>
      <c r="B13160" s="27">
        <v>3</v>
      </c>
      <c r="C13160" t="s">
        <v>1963</v>
      </c>
      <c r="D13160">
        <v>2016</v>
      </c>
    </row>
    <row r="13161" spans="1:4" x14ac:dyDescent="0.3">
      <c r="A13161" s="18" t="s">
        <v>89</v>
      </c>
      <c r="B13161" s="27">
        <v>3</v>
      </c>
      <c r="C13161" t="s">
        <v>1963</v>
      </c>
      <c r="D13161">
        <v>2016</v>
      </c>
    </row>
    <row r="13162" spans="1:4" x14ac:dyDescent="0.3">
      <c r="A13162" s="18" t="s">
        <v>89</v>
      </c>
      <c r="B13162" s="27">
        <v>3</v>
      </c>
      <c r="C13162" t="s">
        <v>1963</v>
      </c>
      <c r="D13162">
        <v>2016</v>
      </c>
    </row>
    <row r="13163" spans="1:4" x14ac:dyDescent="0.3">
      <c r="A13163" s="18" t="s">
        <v>89</v>
      </c>
      <c r="B13163" s="27">
        <v>3</v>
      </c>
      <c r="C13163" t="s">
        <v>1963</v>
      </c>
      <c r="D13163">
        <v>2016</v>
      </c>
    </row>
    <row r="13164" spans="1:4" x14ac:dyDescent="0.3">
      <c r="A13164" s="18" t="s">
        <v>89</v>
      </c>
      <c r="B13164" s="27">
        <v>3</v>
      </c>
      <c r="C13164" t="s">
        <v>1963</v>
      </c>
      <c r="D13164">
        <v>2016</v>
      </c>
    </row>
    <row r="13165" spans="1:4" x14ac:dyDescent="0.3">
      <c r="A13165" s="18" t="s">
        <v>89</v>
      </c>
      <c r="B13165" s="27">
        <v>3</v>
      </c>
      <c r="C13165" t="s">
        <v>1963</v>
      </c>
      <c r="D13165">
        <v>2016</v>
      </c>
    </row>
    <row r="13166" spans="1:4" x14ac:dyDescent="0.3">
      <c r="A13166" s="18" t="s">
        <v>116</v>
      </c>
      <c r="B13166" s="27">
        <v>10</v>
      </c>
      <c r="C13166" t="s">
        <v>1963</v>
      </c>
      <c r="D13166">
        <v>2016</v>
      </c>
    </row>
    <row r="13167" spans="1:4" x14ac:dyDescent="0.3">
      <c r="A13167" s="18" t="s">
        <v>116</v>
      </c>
      <c r="B13167" s="27">
        <v>10</v>
      </c>
      <c r="C13167" t="s">
        <v>1963</v>
      </c>
      <c r="D13167">
        <v>2016</v>
      </c>
    </row>
    <row r="13168" spans="1:4" x14ac:dyDescent="0.3">
      <c r="A13168" s="18" t="s">
        <v>116</v>
      </c>
      <c r="B13168" s="27">
        <v>10</v>
      </c>
      <c r="C13168" t="s">
        <v>1963</v>
      </c>
      <c r="D13168">
        <v>2016</v>
      </c>
    </row>
    <row r="13169" spans="1:4" x14ac:dyDescent="0.3">
      <c r="A13169" s="18" t="s">
        <v>116</v>
      </c>
      <c r="B13169" s="27">
        <v>10</v>
      </c>
      <c r="C13169" t="s">
        <v>1963</v>
      </c>
      <c r="D13169">
        <v>2016</v>
      </c>
    </row>
    <row r="13170" spans="1:4" x14ac:dyDescent="0.3">
      <c r="A13170" s="18" t="s">
        <v>116</v>
      </c>
      <c r="B13170" s="27">
        <v>10</v>
      </c>
      <c r="C13170" t="s">
        <v>1963</v>
      </c>
      <c r="D13170">
        <v>2016</v>
      </c>
    </row>
    <row r="13171" spans="1:4" x14ac:dyDescent="0.3">
      <c r="A13171" s="18" t="s">
        <v>116</v>
      </c>
      <c r="B13171" s="27">
        <v>10</v>
      </c>
      <c r="C13171" t="s">
        <v>1963</v>
      </c>
      <c r="D13171">
        <v>2016</v>
      </c>
    </row>
    <row r="13172" spans="1:4" x14ac:dyDescent="0.3">
      <c r="A13172" s="18" t="s">
        <v>92</v>
      </c>
      <c r="B13172" s="27">
        <v>18</v>
      </c>
      <c r="C13172" t="s">
        <v>1963</v>
      </c>
      <c r="D13172">
        <v>2016</v>
      </c>
    </row>
    <row r="13173" spans="1:4" x14ac:dyDescent="0.3">
      <c r="A13173" s="18" t="s">
        <v>92</v>
      </c>
      <c r="B13173" s="27">
        <v>18</v>
      </c>
      <c r="C13173" t="s">
        <v>1963</v>
      </c>
      <c r="D13173">
        <v>2016</v>
      </c>
    </row>
    <row r="13174" spans="1:4" x14ac:dyDescent="0.3">
      <c r="A13174" s="18" t="s">
        <v>92</v>
      </c>
      <c r="B13174" s="27">
        <v>18</v>
      </c>
      <c r="C13174" t="s">
        <v>1963</v>
      </c>
      <c r="D13174">
        <v>2016</v>
      </c>
    </row>
    <row r="13175" spans="1:4" x14ac:dyDescent="0.3">
      <c r="A13175" s="18" t="s">
        <v>92</v>
      </c>
      <c r="B13175" s="27">
        <v>18</v>
      </c>
      <c r="C13175" t="s">
        <v>1963</v>
      </c>
      <c r="D13175">
        <v>2016</v>
      </c>
    </row>
    <row r="13176" spans="1:4" x14ac:dyDescent="0.3">
      <c r="A13176" s="18" t="s">
        <v>95</v>
      </c>
      <c r="B13176" s="27">
        <v>11</v>
      </c>
      <c r="C13176" t="s">
        <v>1963</v>
      </c>
      <c r="D13176">
        <v>2016</v>
      </c>
    </row>
    <row r="13177" spans="1:4" x14ac:dyDescent="0.3">
      <c r="A13177" s="18" t="s">
        <v>92</v>
      </c>
      <c r="B13177" s="27">
        <v>18</v>
      </c>
      <c r="C13177" t="s">
        <v>1963</v>
      </c>
      <c r="D13177">
        <v>2016</v>
      </c>
    </row>
    <row r="13178" spans="1:4" x14ac:dyDescent="0.3">
      <c r="A13178" s="18" t="s">
        <v>123</v>
      </c>
      <c r="B13178" s="27">
        <v>5</v>
      </c>
      <c r="C13178" t="s">
        <v>1963</v>
      </c>
      <c r="D13178">
        <v>2016</v>
      </c>
    </row>
    <row r="13179" spans="1:4" x14ac:dyDescent="0.3">
      <c r="A13179" s="18" t="s">
        <v>123</v>
      </c>
      <c r="B13179" s="27">
        <v>5</v>
      </c>
      <c r="C13179" t="s">
        <v>1963</v>
      </c>
      <c r="D13179">
        <v>2016</v>
      </c>
    </row>
    <row r="13180" spans="1:4" x14ac:dyDescent="0.3">
      <c r="A13180" s="18" t="s">
        <v>123</v>
      </c>
      <c r="B13180" s="27">
        <v>5</v>
      </c>
      <c r="C13180" t="s">
        <v>1963</v>
      </c>
      <c r="D13180">
        <v>2016</v>
      </c>
    </row>
    <row r="13181" spans="1:4" x14ac:dyDescent="0.3">
      <c r="A13181" s="18" t="s">
        <v>123</v>
      </c>
      <c r="B13181" s="27">
        <v>5</v>
      </c>
      <c r="C13181" t="s">
        <v>1963</v>
      </c>
      <c r="D13181">
        <v>2016</v>
      </c>
    </row>
    <row r="13182" spans="1:4" x14ac:dyDescent="0.3">
      <c r="A13182" s="18" t="s">
        <v>123</v>
      </c>
      <c r="B13182" s="27">
        <v>5</v>
      </c>
      <c r="C13182" t="s">
        <v>1963</v>
      </c>
      <c r="D13182">
        <v>2016</v>
      </c>
    </row>
    <row r="13183" spans="1:4" x14ac:dyDescent="0.3">
      <c r="A13183" s="18" t="s">
        <v>123</v>
      </c>
      <c r="B13183" s="27">
        <v>5</v>
      </c>
      <c r="C13183" t="s">
        <v>1963</v>
      </c>
      <c r="D13183">
        <v>2016</v>
      </c>
    </row>
    <row r="13184" spans="1:4" x14ac:dyDescent="0.3">
      <c r="A13184" s="18" t="s">
        <v>123</v>
      </c>
      <c r="B13184" s="27">
        <v>5</v>
      </c>
      <c r="C13184" t="s">
        <v>1963</v>
      </c>
      <c r="D13184">
        <v>2016</v>
      </c>
    </row>
    <row r="13185" spans="1:4" x14ac:dyDescent="0.3">
      <c r="A13185" s="18" t="s">
        <v>123</v>
      </c>
      <c r="B13185" s="27">
        <v>5</v>
      </c>
      <c r="C13185" t="s">
        <v>1963</v>
      </c>
      <c r="D13185">
        <v>2016</v>
      </c>
    </row>
    <row r="13186" spans="1:4" x14ac:dyDescent="0.3">
      <c r="A13186" s="18" t="s">
        <v>123</v>
      </c>
      <c r="B13186" s="27">
        <v>5</v>
      </c>
      <c r="C13186" t="s">
        <v>1963</v>
      </c>
      <c r="D13186">
        <v>2016</v>
      </c>
    </row>
    <row r="13187" spans="1:4" x14ac:dyDescent="0.3">
      <c r="A13187" s="18" t="s">
        <v>123</v>
      </c>
      <c r="B13187" s="27">
        <v>5</v>
      </c>
      <c r="C13187" t="s">
        <v>1963</v>
      </c>
      <c r="D13187">
        <v>2016</v>
      </c>
    </row>
    <row r="13188" spans="1:4" x14ac:dyDescent="0.3">
      <c r="A13188" s="18" t="s">
        <v>123</v>
      </c>
      <c r="B13188" s="27">
        <v>5</v>
      </c>
      <c r="C13188" t="s">
        <v>1963</v>
      </c>
      <c r="D13188">
        <v>2016</v>
      </c>
    </row>
    <row r="13189" spans="1:4" x14ac:dyDescent="0.3">
      <c r="A13189" s="18" t="s">
        <v>123</v>
      </c>
      <c r="B13189" s="27">
        <v>5</v>
      </c>
      <c r="C13189" t="s">
        <v>1963</v>
      </c>
      <c r="D13189">
        <v>2016</v>
      </c>
    </row>
    <row r="13190" spans="1:4" x14ac:dyDescent="0.3">
      <c r="A13190" s="18" t="s">
        <v>123</v>
      </c>
      <c r="B13190" s="27">
        <v>5</v>
      </c>
      <c r="C13190" t="s">
        <v>1963</v>
      </c>
      <c r="D13190">
        <v>2016</v>
      </c>
    </row>
    <row r="13191" spans="1:4" x14ac:dyDescent="0.3">
      <c r="A13191" s="18" t="s">
        <v>123</v>
      </c>
      <c r="B13191" s="27">
        <v>5</v>
      </c>
      <c r="C13191" t="s">
        <v>1963</v>
      </c>
      <c r="D13191">
        <v>2016</v>
      </c>
    </row>
    <row r="13192" spans="1:4" x14ac:dyDescent="0.3">
      <c r="A13192" s="18" t="s">
        <v>123</v>
      </c>
      <c r="B13192" s="27">
        <v>5</v>
      </c>
      <c r="C13192" t="s">
        <v>1963</v>
      </c>
      <c r="D13192">
        <v>2016</v>
      </c>
    </row>
    <row r="13193" spans="1:4" x14ac:dyDescent="0.3">
      <c r="A13193" s="18" t="s">
        <v>123</v>
      </c>
      <c r="B13193" s="27">
        <v>5</v>
      </c>
      <c r="C13193" t="s">
        <v>1963</v>
      </c>
      <c r="D13193">
        <v>2016</v>
      </c>
    </row>
    <row r="13194" spans="1:4" x14ac:dyDescent="0.3">
      <c r="A13194" s="18" t="s">
        <v>123</v>
      </c>
      <c r="B13194" s="27">
        <v>5</v>
      </c>
      <c r="C13194" t="s">
        <v>1963</v>
      </c>
      <c r="D13194">
        <v>2016</v>
      </c>
    </row>
    <row r="13195" spans="1:4" x14ac:dyDescent="0.3">
      <c r="A13195" s="18" t="s">
        <v>123</v>
      </c>
      <c r="B13195" s="27">
        <v>5</v>
      </c>
      <c r="C13195" t="s">
        <v>1963</v>
      </c>
      <c r="D13195">
        <v>2016</v>
      </c>
    </row>
    <row r="13196" spans="1:4" x14ac:dyDescent="0.3">
      <c r="A13196" s="18" t="s">
        <v>123</v>
      </c>
      <c r="B13196" s="27">
        <v>5</v>
      </c>
      <c r="C13196" t="s">
        <v>1963</v>
      </c>
      <c r="D13196">
        <v>2016</v>
      </c>
    </row>
    <row r="13197" spans="1:4" x14ac:dyDescent="0.3">
      <c r="A13197" s="18" t="s">
        <v>123</v>
      </c>
      <c r="B13197" s="27">
        <v>5</v>
      </c>
      <c r="C13197" t="s">
        <v>1963</v>
      </c>
      <c r="D13197">
        <v>2016</v>
      </c>
    </row>
    <row r="13198" spans="1:4" x14ac:dyDescent="0.3">
      <c r="A13198" s="18" t="s">
        <v>123</v>
      </c>
      <c r="B13198" s="27">
        <v>5</v>
      </c>
      <c r="C13198" t="s">
        <v>1963</v>
      </c>
      <c r="D13198">
        <v>2016</v>
      </c>
    </row>
    <row r="13199" spans="1:4" x14ac:dyDescent="0.3">
      <c r="A13199" s="18" t="s">
        <v>123</v>
      </c>
      <c r="B13199" s="27">
        <v>5</v>
      </c>
      <c r="C13199" t="s">
        <v>1963</v>
      </c>
      <c r="D13199">
        <v>2016</v>
      </c>
    </row>
    <row r="13200" spans="1:4" x14ac:dyDescent="0.3">
      <c r="A13200" s="18" t="s">
        <v>89</v>
      </c>
      <c r="B13200" s="27">
        <v>3</v>
      </c>
      <c r="C13200" t="s">
        <v>1963</v>
      </c>
      <c r="D13200">
        <v>2016</v>
      </c>
    </row>
    <row r="13201" spans="1:4" x14ac:dyDescent="0.3">
      <c r="A13201" s="18" t="s">
        <v>128</v>
      </c>
      <c r="B13201" s="27">
        <v>31</v>
      </c>
      <c r="C13201" t="s">
        <v>1962</v>
      </c>
      <c r="D13201">
        <v>2016</v>
      </c>
    </row>
    <row r="13202" spans="1:4" x14ac:dyDescent="0.3">
      <c r="A13202" s="18" t="s">
        <v>128</v>
      </c>
      <c r="B13202" s="27">
        <v>31</v>
      </c>
      <c r="C13202" t="s">
        <v>1962</v>
      </c>
      <c r="D13202">
        <v>2016</v>
      </c>
    </row>
    <row r="13203" spans="1:4" x14ac:dyDescent="0.3">
      <c r="A13203" s="18" t="s">
        <v>128</v>
      </c>
      <c r="B13203" s="27">
        <v>31</v>
      </c>
      <c r="C13203" t="s">
        <v>1962</v>
      </c>
      <c r="D13203">
        <v>2016</v>
      </c>
    </row>
    <row r="13204" spans="1:4" x14ac:dyDescent="0.3">
      <c r="A13204" s="18" t="s">
        <v>128</v>
      </c>
      <c r="B13204" s="27">
        <v>31</v>
      </c>
      <c r="C13204" t="s">
        <v>1962</v>
      </c>
      <c r="D13204">
        <v>2016</v>
      </c>
    </row>
    <row r="13205" spans="1:4" x14ac:dyDescent="0.3">
      <c r="A13205" s="18" t="s">
        <v>128</v>
      </c>
      <c r="B13205" s="27">
        <v>31</v>
      </c>
      <c r="C13205" t="s">
        <v>1962</v>
      </c>
      <c r="D13205">
        <v>2016</v>
      </c>
    </row>
    <row r="13206" spans="1:4" x14ac:dyDescent="0.3">
      <c r="A13206" s="18" t="s">
        <v>92</v>
      </c>
      <c r="B13206" s="27">
        <v>18</v>
      </c>
      <c r="C13206" t="s">
        <v>1963</v>
      </c>
      <c r="D13206">
        <v>2016</v>
      </c>
    </row>
    <row r="13207" spans="1:4" x14ac:dyDescent="0.3">
      <c r="A13207" s="18" t="s">
        <v>92</v>
      </c>
      <c r="B13207" s="27">
        <v>18</v>
      </c>
      <c r="C13207" t="s">
        <v>1963</v>
      </c>
      <c r="D13207">
        <v>2016</v>
      </c>
    </row>
    <row r="13208" spans="1:4" x14ac:dyDescent="0.3">
      <c r="A13208" s="18" t="s">
        <v>97</v>
      </c>
      <c r="B13208" s="27">
        <v>16</v>
      </c>
      <c r="C13208" t="s">
        <v>1963</v>
      </c>
      <c r="D13208">
        <v>2016</v>
      </c>
    </row>
    <row r="13209" spans="1:4" x14ac:dyDescent="0.3">
      <c r="A13209" s="18" t="s">
        <v>100</v>
      </c>
      <c r="B13209" s="27">
        <v>23</v>
      </c>
      <c r="C13209" t="s">
        <v>1963</v>
      </c>
      <c r="D13209">
        <v>2016</v>
      </c>
    </row>
    <row r="13210" spans="1:4" x14ac:dyDescent="0.3">
      <c r="A13210" s="18" t="s">
        <v>100</v>
      </c>
      <c r="B13210" s="27">
        <v>23</v>
      </c>
      <c r="C13210" t="s">
        <v>1963</v>
      </c>
      <c r="D13210">
        <v>2016</v>
      </c>
    </row>
    <row r="13211" spans="1:4" x14ac:dyDescent="0.3">
      <c r="A13211" s="18" t="s">
        <v>96</v>
      </c>
      <c r="B13211" s="27">
        <v>12</v>
      </c>
      <c r="C13211" t="s">
        <v>1963</v>
      </c>
      <c r="D13211">
        <v>2016</v>
      </c>
    </row>
    <row r="13212" spans="1:4" x14ac:dyDescent="0.3">
      <c r="A13212" s="18" t="s">
        <v>99</v>
      </c>
      <c r="B13212" s="27">
        <v>19</v>
      </c>
      <c r="C13212" t="s">
        <v>1963</v>
      </c>
      <c r="D13212">
        <v>2016</v>
      </c>
    </row>
    <row r="13213" spans="1:4" x14ac:dyDescent="0.3">
      <c r="A13213" s="18" t="s">
        <v>99</v>
      </c>
      <c r="B13213" s="27">
        <v>19</v>
      </c>
      <c r="C13213" t="s">
        <v>1963</v>
      </c>
      <c r="D13213">
        <v>2016</v>
      </c>
    </row>
    <row r="13214" spans="1:4" x14ac:dyDescent="0.3">
      <c r="A13214" s="18" t="s">
        <v>129</v>
      </c>
      <c r="B13214" s="27">
        <v>30</v>
      </c>
      <c r="C13214" t="s">
        <v>1962</v>
      </c>
      <c r="D13214">
        <v>2016</v>
      </c>
    </row>
    <row r="13215" spans="1:4" x14ac:dyDescent="0.3">
      <c r="A13215" s="18" t="s">
        <v>128</v>
      </c>
      <c r="B13215" s="27">
        <v>31</v>
      </c>
      <c r="C13215" t="s">
        <v>1962</v>
      </c>
      <c r="D13215">
        <v>2016</v>
      </c>
    </row>
    <row r="13216" spans="1:4" x14ac:dyDescent="0.3">
      <c r="A13216" s="18" t="s">
        <v>124</v>
      </c>
      <c r="B13216" s="27">
        <v>1</v>
      </c>
      <c r="C13216" t="s">
        <v>1963</v>
      </c>
      <c r="D13216">
        <v>2016</v>
      </c>
    </row>
    <row r="13217" spans="1:4" x14ac:dyDescent="0.3">
      <c r="A13217" s="18" t="s">
        <v>124</v>
      </c>
      <c r="B13217" s="27">
        <v>1</v>
      </c>
      <c r="C13217" t="s">
        <v>1963</v>
      </c>
      <c r="D13217">
        <v>2016</v>
      </c>
    </row>
    <row r="13218" spans="1:4" x14ac:dyDescent="0.3">
      <c r="A13218" s="18" t="s">
        <v>116</v>
      </c>
      <c r="B13218" s="27">
        <v>10</v>
      </c>
      <c r="C13218" t="s">
        <v>1963</v>
      </c>
      <c r="D13218">
        <v>2016</v>
      </c>
    </row>
    <row r="13219" spans="1:4" x14ac:dyDescent="0.3">
      <c r="A13219" s="18" t="s">
        <v>123</v>
      </c>
      <c r="B13219" s="27">
        <v>5</v>
      </c>
      <c r="C13219" t="s">
        <v>1963</v>
      </c>
      <c r="D13219">
        <v>2016</v>
      </c>
    </row>
    <row r="13220" spans="1:4" x14ac:dyDescent="0.3">
      <c r="A13220" s="18" t="s">
        <v>116</v>
      </c>
      <c r="B13220" s="27">
        <v>10</v>
      </c>
      <c r="C13220" t="s">
        <v>1963</v>
      </c>
      <c r="D13220">
        <v>2016</v>
      </c>
    </row>
    <row r="13221" spans="1:4" x14ac:dyDescent="0.3">
      <c r="A13221" s="18" t="s">
        <v>116</v>
      </c>
      <c r="B13221" s="27">
        <v>10</v>
      </c>
      <c r="C13221" t="s">
        <v>1963</v>
      </c>
      <c r="D13221">
        <v>2016</v>
      </c>
    </row>
    <row r="13222" spans="1:4" x14ac:dyDescent="0.3">
      <c r="A13222" s="18" t="s">
        <v>116</v>
      </c>
      <c r="B13222" s="27">
        <v>10</v>
      </c>
      <c r="C13222" t="s">
        <v>1963</v>
      </c>
      <c r="D13222">
        <v>2016</v>
      </c>
    </row>
    <row r="13223" spans="1:4" x14ac:dyDescent="0.3">
      <c r="A13223" s="18" t="s">
        <v>116</v>
      </c>
      <c r="B13223" s="27">
        <v>10</v>
      </c>
      <c r="C13223" t="s">
        <v>1963</v>
      </c>
      <c r="D13223">
        <v>2016</v>
      </c>
    </row>
    <row r="13224" spans="1:4" x14ac:dyDescent="0.3">
      <c r="A13224" s="18" t="s">
        <v>116</v>
      </c>
      <c r="B13224" s="27">
        <v>10</v>
      </c>
      <c r="C13224" t="s">
        <v>1963</v>
      </c>
      <c r="D13224">
        <v>2016</v>
      </c>
    </row>
    <row r="13225" spans="1:4" x14ac:dyDescent="0.3">
      <c r="A13225" s="18" t="s">
        <v>123</v>
      </c>
      <c r="B13225" s="27">
        <v>5</v>
      </c>
      <c r="C13225" t="s">
        <v>1963</v>
      </c>
      <c r="D13225">
        <v>2016</v>
      </c>
    </row>
    <row r="13226" spans="1:4" x14ac:dyDescent="0.3">
      <c r="A13226" s="18" t="s">
        <v>123</v>
      </c>
      <c r="B13226" s="27">
        <v>5</v>
      </c>
      <c r="C13226" t="s">
        <v>1963</v>
      </c>
      <c r="D13226">
        <v>2016</v>
      </c>
    </row>
    <row r="13227" spans="1:4" x14ac:dyDescent="0.3">
      <c r="A13227" s="18" t="s">
        <v>123</v>
      </c>
      <c r="B13227" s="27">
        <v>5</v>
      </c>
      <c r="C13227" t="s">
        <v>1963</v>
      </c>
      <c r="D13227">
        <v>2016</v>
      </c>
    </row>
    <row r="13228" spans="1:4" x14ac:dyDescent="0.3">
      <c r="A13228" s="18" t="s">
        <v>123</v>
      </c>
      <c r="B13228" s="27">
        <v>5</v>
      </c>
      <c r="C13228" t="s">
        <v>1963</v>
      </c>
      <c r="D13228">
        <v>2016</v>
      </c>
    </row>
    <row r="13229" spans="1:4" x14ac:dyDescent="0.3">
      <c r="A13229" s="18" t="s">
        <v>123</v>
      </c>
      <c r="B13229" s="27">
        <v>5</v>
      </c>
      <c r="C13229" t="s">
        <v>1963</v>
      </c>
      <c r="D13229">
        <v>2016</v>
      </c>
    </row>
    <row r="13230" spans="1:4" x14ac:dyDescent="0.3">
      <c r="A13230" s="18" t="s">
        <v>123</v>
      </c>
      <c r="B13230" s="27">
        <v>5</v>
      </c>
      <c r="C13230" t="s">
        <v>1963</v>
      </c>
      <c r="D13230">
        <v>2016</v>
      </c>
    </row>
    <row r="13231" spans="1:4" x14ac:dyDescent="0.3">
      <c r="A13231" s="18" t="s">
        <v>123</v>
      </c>
      <c r="B13231" s="27">
        <v>5</v>
      </c>
      <c r="C13231" t="s">
        <v>1963</v>
      </c>
      <c r="D13231">
        <v>2016</v>
      </c>
    </row>
    <row r="13232" spans="1:4" x14ac:dyDescent="0.3">
      <c r="A13232" s="18" t="s">
        <v>123</v>
      </c>
      <c r="B13232" s="27">
        <v>5</v>
      </c>
      <c r="C13232" t="s">
        <v>1963</v>
      </c>
      <c r="D13232">
        <v>2016</v>
      </c>
    </row>
    <row r="13233" spans="1:4" x14ac:dyDescent="0.3">
      <c r="A13233" s="18" t="s">
        <v>123</v>
      </c>
      <c r="B13233" s="27">
        <v>5</v>
      </c>
      <c r="C13233" t="s">
        <v>1963</v>
      </c>
      <c r="D13233">
        <v>2016</v>
      </c>
    </row>
    <row r="13234" spans="1:4" x14ac:dyDescent="0.3">
      <c r="A13234" s="18" t="s">
        <v>123</v>
      </c>
      <c r="B13234" s="27">
        <v>5</v>
      </c>
      <c r="C13234" t="s">
        <v>1963</v>
      </c>
      <c r="D13234">
        <v>2016</v>
      </c>
    </row>
    <row r="13235" spans="1:4" x14ac:dyDescent="0.3">
      <c r="A13235" s="18" t="s">
        <v>123</v>
      </c>
      <c r="B13235" s="27">
        <v>5</v>
      </c>
      <c r="C13235" t="s">
        <v>1963</v>
      </c>
      <c r="D13235">
        <v>2016</v>
      </c>
    </row>
    <row r="13236" spans="1:4" x14ac:dyDescent="0.3">
      <c r="A13236" s="18" t="s">
        <v>123</v>
      </c>
      <c r="B13236" s="27">
        <v>5</v>
      </c>
      <c r="C13236" t="s">
        <v>1963</v>
      </c>
      <c r="D13236">
        <v>2016</v>
      </c>
    </row>
    <row r="13237" spans="1:4" x14ac:dyDescent="0.3">
      <c r="A13237" s="18" t="s">
        <v>123</v>
      </c>
      <c r="B13237" s="27">
        <v>5</v>
      </c>
      <c r="C13237" t="s">
        <v>1963</v>
      </c>
      <c r="D13237">
        <v>2016</v>
      </c>
    </row>
    <row r="13238" spans="1:4" x14ac:dyDescent="0.3">
      <c r="A13238" s="18" t="s">
        <v>123</v>
      </c>
      <c r="B13238" s="27">
        <v>5</v>
      </c>
      <c r="C13238" t="s">
        <v>1963</v>
      </c>
      <c r="D13238">
        <v>2016</v>
      </c>
    </row>
    <row r="13239" spans="1:4" x14ac:dyDescent="0.3">
      <c r="A13239" s="18" t="s">
        <v>123</v>
      </c>
      <c r="B13239" s="27">
        <v>5</v>
      </c>
      <c r="C13239" t="s">
        <v>1963</v>
      </c>
      <c r="D13239">
        <v>2016</v>
      </c>
    </row>
    <row r="13240" spans="1:4" x14ac:dyDescent="0.3">
      <c r="A13240" s="18" t="s">
        <v>123</v>
      </c>
      <c r="B13240" s="27">
        <v>5</v>
      </c>
      <c r="C13240" t="s">
        <v>1963</v>
      </c>
      <c r="D13240">
        <v>2016</v>
      </c>
    </row>
    <row r="13241" spans="1:4" x14ac:dyDescent="0.3">
      <c r="A13241" s="18" t="s">
        <v>123</v>
      </c>
      <c r="B13241" s="27">
        <v>5</v>
      </c>
      <c r="C13241" t="s">
        <v>1963</v>
      </c>
      <c r="D13241">
        <v>2016</v>
      </c>
    </row>
    <row r="13242" spans="1:4" x14ac:dyDescent="0.3">
      <c r="A13242" s="18" t="s">
        <v>123</v>
      </c>
      <c r="B13242" s="27">
        <v>5</v>
      </c>
      <c r="C13242" t="s">
        <v>1963</v>
      </c>
      <c r="D13242">
        <v>2016</v>
      </c>
    </row>
    <row r="13243" spans="1:4" x14ac:dyDescent="0.3">
      <c r="A13243" s="18" t="s">
        <v>97</v>
      </c>
      <c r="B13243" s="27">
        <v>16</v>
      </c>
      <c r="C13243" t="s">
        <v>1963</v>
      </c>
      <c r="D13243">
        <v>2016</v>
      </c>
    </row>
    <row r="13244" spans="1:4" x14ac:dyDescent="0.3">
      <c r="A13244" s="18" t="s">
        <v>97</v>
      </c>
      <c r="B13244" s="27">
        <v>16</v>
      </c>
      <c r="C13244" t="s">
        <v>1963</v>
      </c>
      <c r="D13244">
        <v>2016</v>
      </c>
    </row>
    <row r="13245" spans="1:4" x14ac:dyDescent="0.3">
      <c r="A13245" s="18" t="s">
        <v>97</v>
      </c>
      <c r="B13245" s="27">
        <v>16</v>
      </c>
      <c r="C13245" t="s">
        <v>1963</v>
      </c>
      <c r="D13245">
        <v>2016</v>
      </c>
    </row>
    <row r="13246" spans="1:4" x14ac:dyDescent="0.3">
      <c r="A13246" s="18" t="s">
        <v>97</v>
      </c>
      <c r="B13246" s="27">
        <v>16</v>
      </c>
      <c r="C13246" t="s">
        <v>1963</v>
      </c>
      <c r="D13246">
        <v>2016</v>
      </c>
    </row>
    <row r="13247" spans="1:4" x14ac:dyDescent="0.3">
      <c r="A13247" s="18" t="s">
        <v>97</v>
      </c>
      <c r="B13247" s="27">
        <v>16</v>
      </c>
      <c r="C13247" t="s">
        <v>1963</v>
      </c>
      <c r="D13247">
        <v>2016</v>
      </c>
    </row>
    <row r="13248" spans="1:4" x14ac:dyDescent="0.3">
      <c r="A13248" s="18" t="s">
        <v>97</v>
      </c>
      <c r="B13248" s="27">
        <v>16</v>
      </c>
      <c r="C13248" t="s">
        <v>1963</v>
      </c>
      <c r="D13248">
        <v>2016</v>
      </c>
    </row>
    <row r="13249" spans="1:4" x14ac:dyDescent="0.3">
      <c r="A13249" s="18" t="s">
        <v>97</v>
      </c>
      <c r="B13249" s="27">
        <v>16</v>
      </c>
      <c r="C13249" t="s">
        <v>1963</v>
      </c>
      <c r="D13249">
        <v>2016</v>
      </c>
    </row>
    <row r="13250" spans="1:4" x14ac:dyDescent="0.3">
      <c r="A13250" s="18" t="s">
        <v>97</v>
      </c>
      <c r="B13250" s="27">
        <v>16</v>
      </c>
      <c r="C13250" t="s">
        <v>1963</v>
      </c>
      <c r="D13250">
        <v>2016</v>
      </c>
    </row>
    <row r="13251" spans="1:4" x14ac:dyDescent="0.3">
      <c r="A13251" s="18" t="s">
        <v>97</v>
      </c>
      <c r="B13251" s="27">
        <v>16</v>
      </c>
      <c r="C13251" t="s">
        <v>1963</v>
      </c>
      <c r="D13251">
        <v>2016</v>
      </c>
    </row>
    <row r="13252" spans="1:4" x14ac:dyDescent="0.3">
      <c r="A13252" s="18" t="s">
        <v>97</v>
      </c>
      <c r="B13252" s="27">
        <v>16</v>
      </c>
      <c r="C13252" t="s">
        <v>1963</v>
      </c>
      <c r="D13252">
        <v>2016</v>
      </c>
    </row>
    <row r="13253" spans="1:4" x14ac:dyDescent="0.3">
      <c r="A13253" s="18" t="s">
        <v>97</v>
      </c>
      <c r="B13253" s="27">
        <v>16</v>
      </c>
      <c r="C13253" t="s">
        <v>1963</v>
      </c>
      <c r="D13253">
        <v>2016</v>
      </c>
    </row>
    <row r="13254" spans="1:4" x14ac:dyDescent="0.3">
      <c r="A13254" s="18" t="s">
        <v>97</v>
      </c>
      <c r="B13254" s="27">
        <v>16</v>
      </c>
      <c r="C13254" t="s">
        <v>1963</v>
      </c>
      <c r="D13254">
        <v>2016</v>
      </c>
    </row>
    <row r="13255" spans="1:4" x14ac:dyDescent="0.3">
      <c r="A13255" s="18" t="s">
        <v>97</v>
      </c>
      <c r="B13255" s="27">
        <v>16</v>
      </c>
      <c r="C13255" t="s">
        <v>1963</v>
      </c>
      <c r="D13255">
        <v>2016</v>
      </c>
    </row>
    <row r="13256" spans="1:4" x14ac:dyDescent="0.3">
      <c r="A13256" s="18" t="s">
        <v>97</v>
      </c>
      <c r="B13256" s="27">
        <v>16</v>
      </c>
      <c r="C13256" t="s">
        <v>1963</v>
      </c>
      <c r="D13256">
        <v>2016</v>
      </c>
    </row>
    <row r="13257" spans="1:4" x14ac:dyDescent="0.3">
      <c r="A13257" s="18" t="s">
        <v>97</v>
      </c>
      <c r="B13257" s="27">
        <v>16</v>
      </c>
      <c r="C13257" t="s">
        <v>1963</v>
      </c>
      <c r="D13257">
        <v>2016</v>
      </c>
    </row>
    <row r="13258" spans="1:4" x14ac:dyDescent="0.3">
      <c r="A13258" s="18" t="s">
        <v>97</v>
      </c>
      <c r="B13258" s="27">
        <v>16</v>
      </c>
      <c r="C13258" t="s">
        <v>1963</v>
      </c>
      <c r="D13258">
        <v>2016</v>
      </c>
    </row>
    <row r="13259" spans="1:4" x14ac:dyDescent="0.3">
      <c r="A13259" s="18" t="s">
        <v>97</v>
      </c>
      <c r="B13259" s="27">
        <v>16</v>
      </c>
      <c r="C13259" t="s">
        <v>1963</v>
      </c>
      <c r="D13259">
        <v>2016</v>
      </c>
    </row>
    <row r="13260" spans="1:4" x14ac:dyDescent="0.3">
      <c r="A13260" s="18" t="s">
        <v>97</v>
      </c>
      <c r="B13260" s="27">
        <v>16</v>
      </c>
      <c r="C13260" t="s">
        <v>1963</v>
      </c>
      <c r="D13260">
        <v>2016</v>
      </c>
    </row>
    <row r="13261" spans="1:4" x14ac:dyDescent="0.3">
      <c r="A13261" s="18" t="s">
        <v>97</v>
      </c>
      <c r="B13261" s="27">
        <v>16</v>
      </c>
      <c r="C13261" t="s">
        <v>1963</v>
      </c>
      <c r="D13261">
        <v>2016</v>
      </c>
    </row>
    <row r="13262" spans="1:4" x14ac:dyDescent="0.3">
      <c r="A13262" s="18" t="s">
        <v>97</v>
      </c>
      <c r="B13262" s="27">
        <v>16</v>
      </c>
      <c r="C13262" t="s">
        <v>1963</v>
      </c>
      <c r="D13262">
        <v>2016</v>
      </c>
    </row>
    <row r="13263" spans="1:4" x14ac:dyDescent="0.3">
      <c r="A13263" s="18" t="s">
        <v>97</v>
      </c>
      <c r="B13263" s="27">
        <v>16</v>
      </c>
      <c r="C13263" t="s">
        <v>1963</v>
      </c>
      <c r="D13263">
        <v>2016</v>
      </c>
    </row>
    <row r="13264" spans="1:4" x14ac:dyDescent="0.3">
      <c r="A13264" s="18" t="s">
        <v>97</v>
      </c>
      <c r="B13264" s="27">
        <v>16</v>
      </c>
      <c r="C13264" t="s">
        <v>1963</v>
      </c>
      <c r="D13264">
        <v>2016</v>
      </c>
    </row>
    <row r="13265" spans="1:4" x14ac:dyDescent="0.3">
      <c r="A13265" s="18" t="s">
        <v>97</v>
      </c>
      <c r="B13265" s="27">
        <v>16</v>
      </c>
      <c r="C13265" t="s">
        <v>1963</v>
      </c>
      <c r="D13265">
        <v>2016</v>
      </c>
    </row>
    <row r="13266" spans="1:4" x14ac:dyDescent="0.3">
      <c r="A13266" s="18" t="s">
        <v>97</v>
      </c>
      <c r="B13266" s="27">
        <v>16</v>
      </c>
      <c r="C13266" t="s">
        <v>1963</v>
      </c>
      <c r="D13266">
        <v>2016</v>
      </c>
    </row>
    <row r="13267" spans="1:4" x14ac:dyDescent="0.3">
      <c r="A13267" s="18" t="s">
        <v>97</v>
      </c>
      <c r="B13267" s="27">
        <v>16</v>
      </c>
      <c r="C13267" t="s">
        <v>1963</v>
      </c>
      <c r="D13267">
        <v>2016</v>
      </c>
    </row>
    <row r="13268" spans="1:4" x14ac:dyDescent="0.3">
      <c r="A13268" s="18" t="s">
        <v>97</v>
      </c>
      <c r="B13268" s="27">
        <v>16</v>
      </c>
      <c r="C13268" t="s">
        <v>1963</v>
      </c>
      <c r="D13268">
        <v>2016</v>
      </c>
    </row>
    <row r="13269" spans="1:4" x14ac:dyDescent="0.3">
      <c r="A13269" s="18" t="s">
        <v>97</v>
      </c>
      <c r="B13269" s="27">
        <v>16</v>
      </c>
      <c r="C13269" t="s">
        <v>1963</v>
      </c>
      <c r="D13269">
        <v>2016</v>
      </c>
    </row>
    <row r="13270" spans="1:4" x14ac:dyDescent="0.3">
      <c r="A13270" s="18" t="s">
        <v>98</v>
      </c>
      <c r="B13270" s="27">
        <v>17</v>
      </c>
      <c r="C13270" t="s">
        <v>1963</v>
      </c>
      <c r="D13270">
        <v>2016</v>
      </c>
    </row>
    <row r="13271" spans="1:4" x14ac:dyDescent="0.3">
      <c r="A13271" s="18" t="s">
        <v>98</v>
      </c>
      <c r="B13271" s="27">
        <v>17</v>
      </c>
      <c r="C13271" t="s">
        <v>1963</v>
      </c>
      <c r="D13271">
        <v>2016</v>
      </c>
    </row>
    <row r="13272" spans="1:4" x14ac:dyDescent="0.3">
      <c r="A13272" s="18" t="s">
        <v>98</v>
      </c>
      <c r="B13272" s="27">
        <v>17</v>
      </c>
      <c r="C13272" t="s">
        <v>1963</v>
      </c>
      <c r="D13272">
        <v>2016</v>
      </c>
    </row>
    <row r="13273" spans="1:4" x14ac:dyDescent="0.3">
      <c r="A13273" s="18" t="s">
        <v>98</v>
      </c>
      <c r="B13273" s="27">
        <v>17</v>
      </c>
      <c r="C13273" t="s">
        <v>1963</v>
      </c>
      <c r="D13273">
        <v>2016</v>
      </c>
    </row>
    <row r="13274" spans="1:4" x14ac:dyDescent="0.3">
      <c r="A13274" s="18" t="s">
        <v>98</v>
      </c>
      <c r="B13274" s="27">
        <v>17</v>
      </c>
      <c r="C13274" t="s">
        <v>1963</v>
      </c>
      <c r="D13274">
        <v>2016</v>
      </c>
    </row>
    <row r="13275" spans="1:4" x14ac:dyDescent="0.3">
      <c r="A13275" s="18" t="s">
        <v>98</v>
      </c>
      <c r="B13275" s="27">
        <v>17</v>
      </c>
      <c r="C13275" t="s">
        <v>1963</v>
      </c>
      <c r="D13275">
        <v>2016</v>
      </c>
    </row>
    <row r="13276" spans="1:4" x14ac:dyDescent="0.3">
      <c r="A13276" s="18" t="s">
        <v>98</v>
      </c>
      <c r="B13276" s="27">
        <v>17</v>
      </c>
      <c r="C13276" t="s">
        <v>1963</v>
      </c>
      <c r="D13276">
        <v>2016</v>
      </c>
    </row>
    <row r="13277" spans="1:4" x14ac:dyDescent="0.3">
      <c r="A13277" s="18" t="s">
        <v>98</v>
      </c>
      <c r="B13277" s="27">
        <v>17</v>
      </c>
      <c r="C13277" t="s">
        <v>1963</v>
      </c>
      <c r="D13277">
        <v>2016</v>
      </c>
    </row>
    <row r="13278" spans="1:4" x14ac:dyDescent="0.3">
      <c r="A13278" s="18" t="s">
        <v>98</v>
      </c>
      <c r="B13278" s="27">
        <v>17</v>
      </c>
      <c r="C13278" t="s">
        <v>1963</v>
      </c>
      <c r="D13278">
        <v>2016</v>
      </c>
    </row>
    <row r="13279" spans="1:4" x14ac:dyDescent="0.3">
      <c r="A13279" s="18" t="s">
        <v>99</v>
      </c>
      <c r="B13279" s="27">
        <v>19</v>
      </c>
      <c r="C13279" t="s">
        <v>1963</v>
      </c>
      <c r="D13279">
        <v>2016</v>
      </c>
    </row>
    <row r="13280" spans="1:4" x14ac:dyDescent="0.3">
      <c r="A13280" s="18" t="s">
        <v>93</v>
      </c>
      <c r="B13280" s="27">
        <v>22</v>
      </c>
      <c r="C13280" t="s">
        <v>1963</v>
      </c>
      <c r="D13280">
        <v>2016</v>
      </c>
    </row>
    <row r="13281" spans="1:4" x14ac:dyDescent="0.3">
      <c r="A13281" s="18" t="s">
        <v>93</v>
      </c>
      <c r="B13281" s="27">
        <v>22</v>
      </c>
      <c r="C13281" t="s">
        <v>1963</v>
      </c>
      <c r="D13281">
        <v>2016</v>
      </c>
    </row>
    <row r="13282" spans="1:4" x14ac:dyDescent="0.3">
      <c r="A13282" s="18" t="s">
        <v>93</v>
      </c>
      <c r="B13282" s="27">
        <v>22</v>
      </c>
      <c r="C13282" t="s">
        <v>1963</v>
      </c>
      <c r="D13282">
        <v>2016</v>
      </c>
    </row>
    <row r="13283" spans="1:4" x14ac:dyDescent="0.3">
      <c r="A13283" s="18" t="s">
        <v>93</v>
      </c>
      <c r="B13283" s="27">
        <v>22</v>
      </c>
      <c r="C13283" t="s">
        <v>1963</v>
      </c>
      <c r="D13283">
        <v>2016</v>
      </c>
    </row>
    <row r="13284" spans="1:4" x14ac:dyDescent="0.3">
      <c r="A13284" s="18" t="s">
        <v>93</v>
      </c>
      <c r="B13284" s="27">
        <v>22</v>
      </c>
      <c r="C13284" t="s">
        <v>1963</v>
      </c>
      <c r="D13284">
        <v>2016</v>
      </c>
    </row>
    <row r="13285" spans="1:4" x14ac:dyDescent="0.3">
      <c r="A13285" s="18" t="s">
        <v>93</v>
      </c>
      <c r="B13285" s="27">
        <v>22</v>
      </c>
      <c r="C13285" t="s">
        <v>1963</v>
      </c>
      <c r="D13285">
        <v>2016</v>
      </c>
    </row>
    <row r="13286" spans="1:4" x14ac:dyDescent="0.3">
      <c r="A13286" s="18" t="s">
        <v>93</v>
      </c>
      <c r="B13286" s="27">
        <v>22</v>
      </c>
      <c r="C13286" t="s">
        <v>1963</v>
      </c>
      <c r="D13286">
        <v>2016</v>
      </c>
    </row>
    <row r="13287" spans="1:4" x14ac:dyDescent="0.3">
      <c r="A13287" s="18" t="s">
        <v>100</v>
      </c>
      <c r="B13287" s="27">
        <v>23</v>
      </c>
      <c r="C13287" t="s">
        <v>1963</v>
      </c>
      <c r="D13287">
        <v>2016</v>
      </c>
    </row>
    <row r="13288" spans="1:4" x14ac:dyDescent="0.3">
      <c r="A13288" s="18" t="s">
        <v>100</v>
      </c>
      <c r="B13288" s="27">
        <v>23</v>
      </c>
      <c r="C13288" t="s">
        <v>1963</v>
      </c>
      <c r="D13288">
        <v>2016</v>
      </c>
    </row>
    <row r="13289" spans="1:4" x14ac:dyDescent="0.3">
      <c r="A13289" s="18" t="s">
        <v>100</v>
      </c>
      <c r="B13289" s="27">
        <v>23</v>
      </c>
      <c r="C13289" t="s">
        <v>1963</v>
      </c>
      <c r="D13289">
        <v>2016</v>
      </c>
    </row>
    <row r="13290" spans="1:4" x14ac:dyDescent="0.3">
      <c r="A13290" s="18" t="s">
        <v>100</v>
      </c>
      <c r="B13290" s="27">
        <v>23</v>
      </c>
      <c r="C13290" t="s">
        <v>1963</v>
      </c>
      <c r="D13290">
        <v>2016</v>
      </c>
    </row>
    <row r="13291" spans="1:4" x14ac:dyDescent="0.3">
      <c r="A13291" s="18" t="s">
        <v>100</v>
      </c>
      <c r="B13291" s="27">
        <v>23</v>
      </c>
      <c r="C13291" t="s">
        <v>1963</v>
      </c>
      <c r="D13291">
        <v>2016</v>
      </c>
    </row>
    <row r="13292" spans="1:4" x14ac:dyDescent="0.3">
      <c r="A13292" s="18" t="s">
        <v>100</v>
      </c>
      <c r="B13292" s="27">
        <v>23</v>
      </c>
      <c r="C13292" t="s">
        <v>1963</v>
      </c>
      <c r="D13292">
        <v>2016</v>
      </c>
    </row>
    <row r="13293" spans="1:4" x14ac:dyDescent="0.3">
      <c r="A13293" s="18" t="s">
        <v>100</v>
      </c>
      <c r="B13293" s="27">
        <v>23</v>
      </c>
      <c r="C13293" t="s">
        <v>1963</v>
      </c>
      <c r="D13293">
        <v>2016</v>
      </c>
    </row>
    <row r="13294" spans="1:4" x14ac:dyDescent="0.3">
      <c r="A13294" s="18" t="s">
        <v>100</v>
      </c>
      <c r="B13294" s="27">
        <v>23</v>
      </c>
      <c r="C13294" t="s">
        <v>1963</v>
      </c>
      <c r="D13294">
        <v>2016</v>
      </c>
    </row>
    <row r="13295" spans="1:4" x14ac:dyDescent="0.3">
      <c r="A13295" s="18" t="s">
        <v>100</v>
      </c>
      <c r="B13295" s="27">
        <v>23</v>
      </c>
      <c r="C13295" t="s">
        <v>1963</v>
      </c>
      <c r="D13295">
        <v>2016</v>
      </c>
    </row>
    <row r="13296" spans="1:4" x14ac:dyDescent="0.3">
      <c r="A13296" s="18" t="s">
        <v>100</v>
      </c>
      <c r="B13296" s="27">
        <v>23</v>
      </c>
      <c r="C13296" t="s">
        <v>1963</v>
      </c>
      <c r="D13296">
        <v>2016</v>
      </c>
    </row>
    <row r="13297" spans="1:4" x14ac:dyDescent="0.3">
      <c r="A13297" s="18" t="s">
        <v>94</v>
      </c>
      <c r="B13297" s="27">
        <v>24</v>
      </c>
      <c r="C13297" t="s">
        <v>1963</v>
      </c>
      <c r="D13297">
        <v>2016</v>
      </c>
    </row>
    <row r="13298" spans="1:4" x14ac:dyDescent="0.3">
      <c r="A13298" s="18" t="s">
        <v>123</v>
      </c>
      <c r="B13298" s="27">
        <v>5</v>
      </c>
      <c r="C13298" t="s">
        <v>1963</v>
      </c>
      <c r="D13298">
        <v>2016</v>
      </c>
    </row>
    <row r="13299" spans="1:4" x14ac:dyDescent="0.3">
      <c r="A13299" s="18" t="s">
        <v>262</v>
      </c>
      <c r="B13299" s="27">
        <v>5</v>
      </c>
      <c r="C13299" t="s">
        <v>1962</v>
      </c>
      <c r="D13299">
        <v>2016</v>
      </c>
    </row>
    <row r="13300" spans="1:4" x14ac:dyDescent="0.3">
      <c r="A13300" s="18" t="s">
        <v>124</v>
      </c>
      <c r="B13300" s="27">
        <v>1</v>
      </c>
      <c r="C13300" t="s">
        <v>1963</v>
      </c>
      <c r="D13300">
        <v>2016</v>
      </c>
    </row>
    <row r="13301" spans="1:4" x14ac:dyDescent="0.3">
      <c r="A13301" s="18" t="s">
        <v>96</v>
      </c>
      <c r="B13301" s="27">
        <v>12</v>
      </c>
      <c r="C13301" t="s">
        <v>1963</v>
      </c>
      <c r="D13301">
        <v>2016</v>
      </c>
    </row>
    <row r="13302" spans="1:4" x14ac:dyDescent="0.3">
      <c r="A13302" s="18" t="s">
        <v>126</v>
      </c>
      <c r="B13302" s="27">
        <v>2</v>
      </c>
      <c r="C13302" t="s">
        <v>1963</v>
      </c>
      <c r="D13302">
        <v>2016</v>
      </c>
    </row>
    <row r="13303" spans="1:4" x14ac:dyDescent="0.3">
      <c r="A13303" s="18" t="s">
        <v>126</v>
      </c>
      <c r="B13303" s="27">
        <v>2</v>
      </c>
      <c r="C13303" t="s">
        <v>1963</v>
      </c>
      <c r="D13303">
        <v>2016</v>
      </c>
    </row>
    <row r="13304" spans="1:4" x14ac:dyDescent="0.3">
      <c r="A13304" s="18" t="s">
        <v>129</v>
      </c>
      <c r="B13304" s="27">
        <v>30</v>
      </c>
      <c r="C13304" t="s">
        <v>1962</v>
      </c>
      <c r="D13304">
        <v>2016</v>
      </c>
    </row>
    <row r="13305" spans="1:4" x14ac:dyDescent="0.3">
      <c r="A13305" s="18" t="s">
        <v>281</v>
      </c>
      <c r="B13305" s="27">
        <v>30</v>
      </c>
      <c r="C13305" t="s">
        <v>1969</v>
      </c>
      <c r="D13305">
        <v>2016</v>
      </c>
    </row>
    <row r="13306" spans="1:4" x14ac:dyDescent="0.3">
      <c r="A13306" s="18" t="s">
        <v>127</v>
      </c>
      <c r="B13306" s="27">
        <v>4</v>
      </c>
      <c r="C13306" t="s">
        <v>1963</v>
      </c>
      <c r="D13306">
        <v>2016</v>
      </c>
    </row>
    <row r="13307" spans="1:4" x14ac:dyDescent="0.3">
      <c r="A13307" s="18" t="s">
        <v>125</v>
      </c>
      <c r="B13307" s="27">
        <v>8</v>
      </c>
      <c r="C13307" t="s">
        <v>1963</v>
      </c>
      <c r="D13307">
        <v>2016</v>
      </c>
    </row>
    <row r="13308" spans="1:4" x14ac:dyDescent="0.3">
      <c r="A13308" s="18" t="s">
        <v>125</v>
      </c>
      <c r="B13308" s="27">
        <v>8</v>
      </c>
      <c r="C13308" t="s">
        <v>1963</v>
      </c>
      <c r="D13308">
        <v>2016</v>
      </c>
    </row>
    <row r="13309" spans="1:4" x14ac:dyDescent="0.3">
      <c r="A13309" s="18" t="s">
        <v>125</v>
      </c>
      <c r="B13309" s="27">
        <v>8</v>
      </c>
      <c r="C13309" t="s">
        <v>1963</v>
      </c>
      <c r="D13309">
        <v>2016</v>
      </c>
    </row>
    <row r="13310" spans="1:4" x14ac:dyDescent="0.3">
      <c r="A13310" s="18" t="s">
        <v>125</v>
      </c>
      <c r="B13310" s="27">
        <v>8</v>
      </c>
      <c r="C13310" t="s">
        <v>1963</v>
      </c>
      <c r="D13310">
        <v>2016</v>
      </c>
    </row>
    <row r="13311" spans="1:4" x14ac:dyDescent="0.3">
      <c r="A13311" s="18" t="s">
        <v>125</v>
      </c>
      <c r="B13311" s="27">
        <v>8</v>
      </c>
      <c r="C13311" t="s">
        <v>1963</v>
      </c>
      <c r="D13311">
        <v>2016</v>
      </c>
    </row>
    <row r="13312" spans="1:4" x14ac:dyDescent="0.3">
      <c r="A13312" s="18" t="s">
        <v>98</v>
      </c>
      <c r="B13312" s="27">
        <v>17</v>
      </c>
      <c r="C13312" t="s">
        <v>1963</v>
      </c>
      <c r="D13312">
        <v>2016</v>
      </c>
    </row>
    <row r="13313" spans="1:4" x14ac:dyDescent="0.3">
      <c r="A13313" s="18" t="s">
        <v>98</v>
      </c>
      <c r="B13313" s="27">
        <v>17</v>
      </c>
      <c r="C13313" t="s">
        <v>1963</v>
      </c>
      <c r="D13313">
        <v>2016</v>
      </c>
    </row>
    <row r="13314" spans="1:4" x14ac:dyDescent="0.3">
      <c r="A13314" s="18" t="s">
        <v>126</v>
      </c>
      <c r="B13314" s="27">
        <v>2</v>
      </c>
      <c r="C13314" t="s">
        <v>1963</v>
      </c>
      <c r="D13314">
        <v>2016</v>
      </c>
    </row>
    <row r="13315" spans="1:4" x14ac:dyDescent="0.3">
      <c r="A13315" s="18" t="s">
        <v>126</v>
      </c>
      <c r="B13315" s="27">
        <v>2</v>
      </c>
      <c r="C13315" t="s">
        <v>1963</v>
      </c>
      <c r="D13315">
        <v>2016</v>
      </c>
    </row>
    <row r="13316" spans="1:4" x14ac:dyDescent="0.3">
      <c r="A13316" s="18" t="s">
        <v>126</v>
      </c>
      <c r="B13316" s="27">
        <v>2</v>
      </c>
      <c r="C13316" t="s">
        <v>1963</v>
      </c>
      <c r="D13316">
        <v>2016</v>
      </c>
    </row>
    <row r="13317" spans="1:4" x14ac:dyDescent="0.3">
      <c r="A13317" s="18" t="s">
        <v>126</v>
      </c>
      <c r="B13317" s="27">
        <v>2</v>
      </c>
      <c r="C13317" t="s">
        <v>1963</v>
      </c>
      <c r="D13317">
        <v>2016</v>
      </c>
    </row>
    <row r="13318" spans="1:4" x14ac:dyDescent="0.3">
      <c r="A13318" s="18" t="s">
        <v>126</v>
      </c>
      <c r="B13318" s="27">
        <v>2</v>
      </c>
      <c r="C13318" t="s">
        <v>1963</v>
      </c>
      <c r="D13318">
        <v>2016</v>
      </c>
    </row>
    <row r="13319" spans="1:4" x14ac:dyDescent="0.3">
      <c r="A13319" s="18" t="s">
        <v>126</v>
      </c>
      <c r="B13319" s="27">
        <v>2</v>
      </c>
      <c r="C13319" t="s">
        <v>1963</v>
      </c>
      <c r="D13319">
        <v>2016</v>
      </c>
    </row>
    <row r="13320" spans="1:4" x14ac:dyDescent="0.3">
      <c r="A13320" s="18" t="s">
        <v>126</v>
      </c>
      <c r="B13320" s="27">
        <v>2</v>
      </c>
      <c r="C13320" t="s">
        <v>1963</v>
      </c>
      <c r="D13320">
        <v>2016</v>
      </c>
    </row>
    <row r="13321" spans="1:4" x14ac:dyDescent="0.3">
      <c r="A13321" s="18" t="s">
        <v>97</v>
      </c>
      <c r="B13321" s="27">
        <v>16</v>
      </c>
      <c r="C13321" t="s">
        <v>1963</v>
      </c>
      <c r="D13321">
        <v>2016</v>
      </c>
    </row>
    <row r="13322" spans="1:4" x14ac:dyDescent="0.3">
      <c r="A13322" s="18" t="s">
        <v>90</v>
      </c>
      <c r="B13322" s="27">
        <v>9</v>
      </c>
      <c r="C13322" t="s">
        <v>1963</v>
      </c>
      <c r="D13322">
        <v>2016</v>
      </c>
    </row>
    <row r="13323" spans="1:4" x14ac:dyDescent="0.3">
      <c r="A13323" s="18" t="s">
        <v>126</v>
      </c>
      <c r="B13323" s="27">
        <v>2</v>
      </c>
      <c r="C13323" t="s">
        <v>1963</v>
      </c>
      <c r="D13323">
        <v>2016</v>
      </c>
    </row>
    <row r="13324" spans="1:4" x14ac:dyDescent="0.3">
      <c r="A13324" s="18" t="s">
        <v>128</v>
      </c>
      <c r="B13324" s="27">
        <v>31</v>
      </c>
      <c r="C13324" t="s">
        <v>1962</v>
      </c>
      <c r="D13324">
        <v>2016</v>
      </c>
    </row>
    <row r="13325" spans="1:4" x14ac:dyDescent="0.3">
      <c r="A13325" s="18" t="s">
        <v>126</v>
      </c>
      <c r="B13325" s="27">
        <v>2</v>
      </c>
      <c r="C13325" t="s">
        <v>1963</v>
      </c>
      <c r="D13325">
        <v>2016</v>
      </c>
    </row>
    <row r="13326" spans="1:4" x14ac:dyDescent="0.3">
      <c r="A13326" s="18" t="s">
        <v>98</v>
      </c>
      <c r="B13326" s="27">
        <v>17</v>
      </c>
      <c r="C13326" t="s">
        <v>1963</v>
      </c>
      <c r="D13326">
        <v>2016</v>
      </c>
    </row>
    <row r="13327" spans="1:4" x14ac:dyDescent="0.3">
      <c r="A13327" s="18" t="s">
        <v>98</v>
      </c>
      <c r="B13327" s="27">
        <v>17</v>
      </c>
      <c r="C13327" t="s">
        <v>1963</v>
      </c>
      <c r="D13327">
        <v>2016</v>
      </c>
    </row>
    <row r="13328" spans="1:4" x14ac:dyDescent="0.3">
      <c r="A13328" s="18" t="s">
        <v>202</v>
      </c>
      <c r="B13328" s="27">
        <v>16</v>
      </c>
      <c r="C13328" t="s">
        <v>1971</v>
      </c>
      <c r="D13328">
        <v>2015</v>
      </c>
    </row>
    <row r="13329" spans="1:4" x14ac:dyDescent="0.3">
      <c r="A13329" s="18" t="s">
        <v>202</v>
      </c>
      <c r="B13329" s="27">
        <v>16</v>
      </c>
      <c r="C13329" t="s">
        <v>1971</v>
      </c>
      <c r="D13329">
        <v>2015</v>
      </c>
    </row>
    <row r="13330" spans="1:4" x14ac:dyDescent="0.3">
      <c r="A13330" s="18" t="s">
        <v>90</v>
      </c>
      <c r="B13330" s="27">
        <v>9</v>
      </c>
      <c r="C13330" t="s">
        <v>1963</v>
      </c>
      <c r="D13330">
        <v>2016</v>
      </c>
    </row>
    <row r="13331" spans="1:4" x14ac:dyDescent="0.3">
      <c r="A13331" s="18" t="s">
        <v>115</v>
      </c>
      <c r="B13331" s="27">
        <v>19</v>
      </c>
      <c r="C13331" t="s">
        <v>1962</v>
      </c>
      <c r="D13331">
        <v>2016</v>
      </c>
    </row>
    <row r="13332" spans="1:4" x14ac:dyDescent="0.3">
      <c r="A13332" s="18" t="s">
        <v>115</v>
      </c>
      <c r="B13332" s="27">
        <v>19</v>
      </c>
      <c r="C13332" t="s">
        <v>1962</v>
      </c>
      <c r="D13332">
        <v>2016</v>
      </c>
    </row>
    <row r="13333" spans="1:4" x14ac:dyDescent="0.3">
      <c r="A13333" s="18" t="s">
        <v>115</v>
      </c>
      <c r="B13333" s="27">
        <v>19</v>
      </c>
      <c r="C13333" t="s">
        <v>1962</v>
      </c>
      <c r="D13333">
        <v>2016</v>
      </c>
    </row>
    <row r="13334" spans="1:4" x14ac:dyDescent="0.3">
      <c r="A13334" s="18" t="s">
        <v>115</v>
      </c>
      <c r="B13334" s="27">
        <v>19</v>
      </c>
      <c r="C13334" t="s">
        <v>1962</v>
      </c>
      <c r="D13334">
        <v>2016</v>
      </c>
    </row>
    <row r="13335" spans="1:4" x14ac:dyDescent="0.3">
      <c r="A13335" s="18" t="s">
        <v>115</v>
      </c>
      <c r="B13335" s="27">
        <v>19</v>
      </c>
      <c r="C13335" t="s">
        <v>1962</v>
      </c>
      <c r="D13335">
        <v>2016</v>
      </c>
    </row>
    <row r="13336" spans="1:4" x14ac:dyDescent="0.3">
      <c r="A13336" s="18" t="s">
        <v>115</v>
      </c>
      <c r="B13336" s="27">
        <v>19</v>
      </c>
      <c r="C13336" t="s">
        <v>1962</v>
      </c>
      <c r="D13336">
        <v>2016</v>
      </c>
    </row>
    <row r="13337" spans="1:4" x14ac:dyDescent="0.3">
      <c r="A13337" s="18" t="s">
        <v>118</v>
      </c>
      <c r="B13337" s="27">
        <v>29</v>
      </c>
      <c r="C13337" t="s">
        <v>1962</v>
      </c>
      <c r="D13337">
        <v>2016</v>
      </c>
    </row>
    <row r="13338" spans="1:4" x14ac:dyDescent="0.3">
      <c r="A13338" s="18" t="s">
        <v>118</v>
      </c>
      <c r="B13338" s="27">
        <v>29</v>
      </c>
      <c r="C13338" t="s">
        <v>1962</v>
      </c>
      <c r="D13338">
        <v>2016</v>
      </c>
    </row>
    <row r="13339" spans="1:4" x14ac:dyDescent="0.3">
      <c r="A13339" s="18" t="s">
        <v>90</v>
      </c>
      <c r="B13339" s="27">
        <v>9</v>
      </c>
      <c r="C13339" t="s">
        <v>1963</v>
      </c>
      <c r="D13339">
        <v>2016</v>
      </c>
    </row>
    <row r="13340" spans="1:4" x14ac:dyDescent="0.3">
      <c r="A13340" s="18" t="s">
        <v>90</v>
      </c>
      <c r="B13340" s="27">
        <v>9</v>
      </c>
      <c r="C13340" t="s">
        <v>1963</v>
      </c>
      <c r="D13340">
        <v>2016</v>
      </c>
    </row>
    <row r="13341" spans="1:4" x14ac:dyDescent="0.3">
      <c r="A13341" s="18" t="s">
        <v>90</v>
      </c>
      <c r="B13341" s="27">
        <v>9</v>
      </c>
      <c r="C13341" t="s">
        <v>1963</v>
      </c>
      <c r="D13341">
        <v>2016</v>
      </c>
    </row>
    <row r="13342" spans="1:4" x14ac:dyDescent="0.3">
      <c r="A13342" s="18" t="s">
        <v>99</v>
      </c>
      <c r="B13342" s="27">
        <v>19</v>
      </c>
      <c r="C13342" t="s">
        <v>1963</v>
      </c>
      <c r="D13342">
        <v>2016</v>
      </c>
    </row>
    <row r="13343" spans="1:4" x14ac:dyDescent="0.3">
      <c r="A13343" s="18" t="s">
        <v>99</v>
      </c>
      <c r="B13343" s="27">
        <v>19</v>
      </c>
      <c r="C13343" t="s">
        <v>1963</v>
      </c>
      <c r="D13343">
        <v>2016</v>
      </c>
    </row>
    <row r="13344" spans="1:4" x14ac:dyDescent="0.3">
      <c r="A13344" s="18" t="s">
        <v>99</v>
      </c>
      <c r="B13344" s="27">
        <v>19</v>
      </c>
      <c r="C13344" t="s">
        <v>1963</v>
      </c>
      <c r="D13344">
        <v>2016</v>
      </c>
    </row>
    <row r="13345" spans="1:4" x14ac:dyDescent="0.3">
      <c r="A13345" s="18" t="s">
        <v>99</v>
      </c>
      <c r="B13345" s="27">
        <v>19</v>
      </c>
      <c r="C13345" t="s">
        <v>1963</v>
      </c>
      <c r="D13345">
        <v>2016</v>
      </c>
    </row>
    <row r="13346" spans="1:4" x14ac:dyDescent="0.3">
      <c r="A13346" s="18" t="s">
        <v>123</v>
      </c>
      <c r="B13346" s="27">
        <v>5</v>
      </c>
      <c r="C13346" t="s">
        <v>1963</v>
      </c>
      <c r="D13346">
        <v>2016</v>
      </c>
    </row>
    <row r="13347" spans="1:4" x14ac:dyDescent="0.3">
      <c r="A13347" s="18" t="s">
        <v>123</v>
      </c>
      <c r="B13347" s="27">
        <v>5</v>
      </c>
      <c r="C13347" t="s">
        <v>1963</v>
      </c>
      <c r="D13347">
        <v>2016</v>
      </c>
    </row>
    <row r="13348" spans="1:4" x14ac:dyDescent="0.3">
      <c r="A13348" s="18" t="s">
        <v>123</v>
      </c>
      <c r="B13348" s="27">
        <v>5</v>
      </c>
      <c r="C13348" t="s">
        <v>1963</v>
      </c>
      <c r="D13348">
        <v>2016</v>
      </c>
    </row>
    <row r="13349" spans="1:4" x14ac:dyDescent="0.3">
      <c r="A13349" s="18" t="s">
        <v>123</v>
      </c>
      <c r="B13349" s="27">
        <v>5</v>
      </c>
      <c r="C13349" t="s">
        <v>1963</v>
      </c>
      <c r="D13349">
        <v>2016</v>
      </c>
    </row>
    <row r="13350" spans="1:4" x14ac:dyDescent="0.3">
      <c r="A13350" s="18" t="s">
        <v>98</v>
      </c>
      <c r="B13350" s="27">
        <v>17</v>
      </c>
      <c r="C13350" t="s">
        <v>1963</v>
      </c>
      <c r="D13350">
        <v>2016</v>
      </c>
    </row>
    <row r="13351" spans="1:4" x14ac:dyDescent="0.3">
      <c r="A13351" s="18" t="s">
        <v>99</v>
      </c>
      <c r="B13351" s="27">
        <v>19</v>
      </c>
      <c r="C13351" t="s">
        <v>1963</v>
      </c>
      <c r="D13351">
        <v>2016</v>
      </c>
    </row>
    <row r="13352" spans="1:4" x14ac:dyDescent="0.3">
      <c r="A13352" s="18" t="s">
        <v>99</v>
      </c>
      <c r="B13352" s="27">
        <v>19</v>
      </c>
      <c r="C13352" t="s">
        <v>1963</v>
      </c>
      <c r="D13352">
        <v>2016</v>
      </c>
    </row>
    <row r="13353" spans="1:4" x14ac:dyDescent="0.3">
      <c r="A13353" s="18" t="s">
        <v>99</v>
      </c>
      <c r="B13353" s="27">
        <v>19</v>
      </c>
      <c r="C13353" t="s">
        <v>1963</v>
      </c>
      <c r="D13353">
        <v>2016</v>
      </c>
    </row>
    <row r="13354" spans="1:4" x14ac:dyDescent="0.3">
      <c r="A13354" s="18" t="s">
        <v>99</v>
      </c>
      <c r="B13354" s="27">
        <v>19</v>
      </c>
      <c r="C13354" t="s">
        <v>1963</v>
      </c>
      <c r="D13354">
        <v>2016</v>
      </c>
    </row>
    <row r="13355" spans="1:4" x14ac:dyDescent="0.3">
      <c r="A13355" s="18" t="s">
        <v>282</v>
      </c>
      <c r="B13355" s="27">
        <v>1</v>
      </c>
      <c r="C13355" t="s">
        <v>1963</v>
      </c>
      <c r="D13355">
        <v>2011</v>
      </c>
    </row>
    <row r="13356" spans="1:4" x14ac:dyDescent="0.3">
      <c r="A13356" s="18" t="s">
        <v>282</v>
      </c>
      <c r="B13356" s="27">
        <v>1</v>
      </c>
      <c r="C13356" t="s">
        <v>1963</v>
      </c>
      <c r="D13356">
        <v>2011</v>
      </c>
    </row>
    <row r="13357" spans="1:4" x14ac:dyDescent="0.3">
      <c r="A13357" s="18" t="s">
        <v>282</v>
      </c>
      <c r="B13357" s="27">
        <v>1</v>
      </c>
      <c r="C13357" t="s">
        <v>1963</v>
      </c>
      <c r="D13357">
        <v>2011</v>
      </c>
    </row>
    <row r="13358" spans="1:4" x14ac:dyDescent="0.3">
      <c r="A13358" s="18" t="s">
        <v>129</v>
      </c>
      <c r="B13358" s="27">
        <v>30</v>
      </c>
      <c r="C13358" t="s">
        <v>1962</v>
      </c>
      <c r="D13358">
        <v>2016</v>
      </c>
    </row>
    <row r="13359" spans="1:4" x14ac:dyDescent="0.3">
      <c r="A13359" s="18" t="s">
        <v>129</v>
      </c>
      <c r="B13359" s="27">
        <v>30</v>
      </c>
      <c r="C13359" t="s">
        <v>1962</v>
      </c>
      <c r="D13359">
        <v>2016</v>
      </c>
    </row>
    <row r="13360" spans="1:4" x14ac:dyDescent="0.3">
      <c r="A13360" s="18" t="s">
        <v>129</v>
      </c>
      <c r="B13360" s="27">
        <v>30</v>
      </c>
      <c r="C13360" t="s">
        <v>1962</v>
      </c>
      <c r="D13360">
        <v>2016</v>
      </c>
    </row>
    <row r="13361" spans="1:4" x14ac:dyDescent="0.3">
      <c r="A13361" s="18" t="s">
        <v>129</v>
      </c>
      <c r="B13361" s="27">
        <v>30</v>
      </c>
      <c r="C13361" t="s">
        <v>1962</v>
      </c>
      <c r="D13361">
        <v>2016</v>
      </c>
    </row>
    <row r="13362" spans="1:4" x14ac:dyDescent="0.3">
      <c r="A13362" s="18" t="s">
        <v>129</v>
      </c>
      <c r="B13362" s="27">
        <v>30</v>
      </c>
      <c r="C13362" t="s">
        <v>1962</v>
      </c>
      <c r="D13362">
        <v>2016</v>
      </c>
    </row>
    <row r="13363" spans="1:4" x14ac:dyDescent="0.3">
      <c r="A13363" s="18" t="s">
        <v>124</v>
      </c>
      <c r="B13363" s="27">
        <v>1</v>
      </c>
      <c r="C13363" t="s">
        <v>1963</v>
      </c>
      <c r="D13363">
        <v>2016</v>
      </c>
    </row>
    <row r="13364" spans="1:4" x14ac:dyDescent="0.3">
      <c r="A13364" s="18" t="s">
        <v>124</v>
      </c>
      <c r="B13364" s="27">
        <v>1</v>
      </c>
      <c r="C13364" t="s">
        <v>1963</v>
      </c>
      <c r="D13364">
        <v>2016</v>
      </c>
    </row>
    <row r="13365" spans="1:4" x14ac:dyDescent="0.3">
      <c r="A13365" s="18" t="s">
        <v>123</v>
      </c>
      <c r="B13365" s="27">
        <v>5</v>
      </c>
      <c r="C13365" t="s">
        <v>1963</v>
      </c>
      <c r="D13365">
        <v>2016</v>
      </c>
    </row>
    <row r="13366" spans="1:4" x14ac:dyDescent="0.3">
      <c r="A13366" s="18" t="s">
        <v>123</v>
      </c>
      <c r="B13366" s="27">
        <v>5</v>
      </c>
      <c r="C13366" t="s">
        <v>1963</v>
      </c>
      <c r="D13366">
        <v>2016</v>
      </c>
    </row>
    <row r="13367" spans="1:4" x14ac:dyDescent="0.3">
      <c r="A13367" s="18" t="s">
        <v>125</v>
      </c>
      <c r="B13367" s="27">
        <v>8</v>
      </c>
      <c r="C13367" t="s">
        <v>1963</v>
      </c>
      <c r="D13367">
        <v>2016</v>
      </c>
    </row>
    <row r="13368" spans="1:4" x14ac:dyDescent="0.3">
      <c r="A13368" s="18" t="s">
        <v>125</v>
      </c>
      <c r="B13368" s="27">
        <v>8</v>
      </c>
      <c r="C13368" t="s">
        <v>1963</v>
      </c>
      <c r="D13368">
        <v>2016</v>
      </c>
    </row>
    <row r="13369" spans="1:4" x14ac:dyDescent="0.3">
      <c r="A13369" s="18" t="s">
        <v>98</v>
      </c>
      <c r="B13369" s="27">
        <v>17</v>
      </c>
      <c r="C13369" t="s">
        <v>1963</v>
      </c>
      <c r="D13369">
        <v>2016</v>
      </c>
    </row>
    <row r="13370" spans="1:4" x14ac:dyDescent="0.3">
      <c r="A13370" s="18" t="s">
        <v>125</v>
      </c>
      <c r="B13370" s="27">
        <v>8</v>
      </c>
      <c r="C13370" t="s">
        <v>1963</v>
      </c>
      <c r="D13370">
        <v>2016</v>
      </c>
    </row>
    <row r="13371" spans="1:4" x14ac:dyDescent="0.3">
      <c r="A13371" s="18" t="s">
        <v>126</v>
      </c>
      <c r="B13371" s="27">
        <v>2</v>
      </c>
      <c r="C13371" t="s">
        <v>1963</v>
      </c>
      <c r="D13371">
        <v>2016</v>
      </c>
    </row>
    <row r="13372" spans="1:4" x14ac:dyDescent="0.3">
      <c r="A13372" s="18" t="s">
        <v>127</v>
      </c>
      <c r="B13372" s="27">
        <v>4</v>
      </c>
      <c r="C13372" t="s">
        <v>1963</v>
      </c>
      <c r="D13372">
        <v>2016</v>
      </c>
    </row>
    <row r="13373" spans="1:4" x14ac:dyDescent="0.3">
      <c r="A13373" s="18" t="s">
        <v>99</v>
      </c>
      <c r="B13373" s="27">
        <v>19</v>
      </c>
      <c r="C13373" t="s">
        <v>1963</v>
      </c>
      <c r="D13373">
        <v>2016</v>
      </c>
    </row>
    <row r="13374" spans="1:4" x14ac:dyDescent="0.3">
      <c r="A13374" s="18" t="s">
        <v>93</v>
      </c>
      <c r="B13374" s="27">
        <v>22</v>
      </c>
      <c r="C13374" t="s">
        <v>1963</v>
      </c>
      <c r="D13374">
        <v>2016</v>
      </c>
    </row>
    <row r="13375" spans="1:4" x14ac:dyDescent="0.3">
      <c r="A13375" s="18" t="s">
        <v>148</v>
      </c>
      <c r="B13375" s="27">
        <v>20</v>
      </c>
      <c r="C13375" t="s">
        <v>1962</v>
      </c>
      <c r="D13375">
        <v>2016</v>
      </c>
    </row>
    <row r="13376" spans="1:4" x14ac:dyDescent="0.3">
      <c r="A13376" s="18" t="s">
        <v>148</v>
      </c>
      <c r="B13376" s="27">
        <v>20</v>
      </c>
      <c r="C13376" t="s">
        <v>1962</v>
      </c>
      <c r="D13376">
        <v>2016</v>
      </c>
    </row>
    <row r="13377" spans="1:4" x14ac:dyDescent="0.3">
      <c r="A13377" s="18" t="s">
        <v>118</v>
      </c>
      <c r="B13377" s="27">
        <v>29</v>
      </c>
      <c r="C13377" t="s">
        <v>1962</v>
      </c>
      <c r="D13377">
        <v>2016</v>
      </c>
    </row>
    <row r="13378" spans="1:4" x14ac:dyDescent="0.3">
      <c r="A13378" s="18" t="s">
        <v>110</v>
      </c>
      <c r="B13378" s="27">
        <v>22</v>
      </c>
      <c r="C13378" t="s">
        <v>1962</v>
      </c>
      <c r="D13378">
        <v>2016</v>
      </c>
    </row>
    <row r="13379" spans="1:4" x14ac:dyDescent="0.3">
      <c r="A13379" s="18" t="s">
        <v>283</v>
      </c>
      <c r="B13379" s="27">
        <v>14</v>
      </c>
      <c r="C13379" t="s">
        <v>1962</v>
      </c>
      <c r="D13379">
        <v>2016</v>
      </c>
    </row>
    <row r="13380" spans="1:4" x14ac:dyDescent="0.3">
      <c r="A13380" s="18" t="s">
        <v>98</v>
      </c>
      <c r="B13380" s="27">
        <v>17</v>
      </c>
      <c r="C13380" t="s">
        <v>1963</v>
      </c>
      <c r="D13380">
        <v>2016</v>
      </c>
    </row>
    <row r="13381" spans="1:4" x14ac:dyDescent="0.3">
      <c r="A13381" s="18" t="s">
        <v>98</v>
      </c>
      <c r="B13381" s="27">
        <v>17</v>
      </c>
      <c r="C13381" t="s">
        <v>1963</v>
      </c>
      <c r="D13381">
        <v>2016</v>
      </c>
    </row>
    <row r="13382" spans="1:4" x14ac:dyDescent="0.3">
      <c r="A13382" s="18" t="s">
        <v>128</v>
      </c>
      <c r="B13382" s="27">
        <v>31</v>
      </c>
      <c r="C13382" t="s">
        <v>1962</v>
      </c>
      <c r="D13382">
        <v>2016</v>
      </c>
    </row>
    <row r="13383" spans="1:4" x14ac:dyDescent="0.3">
      <c r="A13383" s="18" t="s">
        <v>99</v>
      </c>
      <c r="B13383" s="27">
        <v>19</v>
      </c>
      <c r="C13383" t="s">
        <v>1963</v>
      </c>
      <c r="D13383">
        <v>2016</v>
      </c>
    </row>
    <row r="13384" spans="1:4" x14ac:dyDescent="0.3">
      <c r="A13384" s="18" t="s">
        <v>99</v>
      </c>
      <c r="B13384" s="27">
        <v>19</v>
      </c>
      <c r="C13384" t="s">
        <v>1963</v>
      </c>
      <c r="D13384">
        <v>2016</v>
      </c>
    </row>
    <row r="13385" spans="1:4" x14ac:dyDescent="0.3">
      <c r="A13385" s="18" t="s">
        <v>131</v>
      </c>
      <c r="B13385" s="27">
        <v>15</v>
      </c>
      <c r="C13385" t="s">
        <v>1962</v>
      </c>
      <c r="D13385">
        <v>2016</v>
      </c>
    </row>
    <row r="13386" spans="1:4" x14ac:dyDescent="0.3">
      <c r="A13386" s="18" t="s">
        <v>131</v>
      </c>
      <c r="B13386" s="27">
        <v>15</v>
      </c>
      <c r="C13386" t="s">
        <v>1962</v>
      </c>
      <c r="D13386">
        <v>2016</v>
      </c>
    </row>
    <row r="13387" spans="1:4" x14ac:dyDescent="0.3">
      <c r="A13387" s="18" t="s">
        <v>124</v>
      </c>
      <c r="B13387" s="27">
        <v>1</v>
      </c>
      <c r="C13387" t="s">
        <v>1963</v>
      </c>
      <c r="D13387">
        <v>2016</v>
      </c>
    </row>
    <row r="13388" spans="1:4" x14ac:dyDescent="0.3">
      <c r="A13388" s="18" t="s">
        <v>124</v>
      </c>
      <c r="B13388" s="27">
        <v>1</v>
      </c>
      <c r="C13388" t="s">
        <v>1963</v>
      </c>
      <c r="D13388">
        <v>2016</v>
      </c>
    </row>
    <row r="13389" spans="1:4" x14ac:dyDescent="0.3">
      <c r="A13389" s="18" t="s">
        <v>89</v>
      </c>
      <c r="B13389" s="27">
        <v>3</v>
      </c>
      <c r="C13389" t="s">
        <v>1963</v>
      </c>
      <c r="D13389">
        <v>2016</v>
      </c>
    </row>
    <row r="13390" spans="1:4" x14ac:dyDescent="0.3">
      <c r="A13390" s="18" t="s">
        <v>89</v>
      </c>
      <c r="B13390" s="27">
        <v>3</v>
      </c>
      <c r="C13390" t="s">
        <v>1963</v>
      </c>
      <c r="D13390">
        <v>2016</v>
      </c>
    </row>
    <row r="13391" spans="1:4" x14ac:dyDescent="0.3">
      <c r="A13391" s="18" t="s">
        <v>89</v>
      </c>
      <c r="B13391" s="27">
        <v>3</v>
      </c>
      <c r="C13391" t="s">
        <v>1963</v>
      </c>
      <c r="D13391">
        <v>2016</v>
      </c>
    </row>
    <row r="13392" spans="1:4" x14ac:dyDescent="0.3">
      <c r="A13392" s="18" t="s">
        <v>126</v>
      </c>
      <c r="B13392" s="27">
        <v>2</v>
      </c>
      <c r="C13392" t="s">
        <v>1963</v>
      </c>
      <c r="D13392">
        <v>2016</v>
      </c>
    </row>
    <row r="13393" spans="1:4" x14ac:dyDescent="0.3">
      <c r="A13393" s="18" t="s">
        <v>126</v>
      </c>
      <c r="B13393" s="27">
        <v>2</v>
      </c>
      <c r="C13393" t="s">
        <v>1963</v>
      </c>
      <c r="D13393">
        <v>2016</v>
      </c>
    </row>
    <row r="13394" spans="1:4" x14ac:dyDescent="0.3">
      <c r="A13394" s="18" t="s">
        <v>126</v>
      </c>
      <c r="B13394" s="27">
        <v>2</v>
      </c>
      <c r="C13394" t="s">
        <v>1963</v>
      </c>
      <c r="D13394">
        <v>2016</v>
      </c>
    </row>
    <row r="13395" spans="1:4" x14ac:dyDescent="0.3">
      <c r="A13395" s="18" t="s">
        <v>126</v>
      </c>
      <c r="B13395" s="27">
        <v>2</v>
      </c>
      <c r="C13395" t="s">
        <v>1963</v>
      </c>
      <c r="D13395">
        <v>2016</v>
      </c>
    </row>
    <row r="13396" spans="1:4" x14ac:dyDescent="0.3">
      <c r="A13396" s="18" t="s">
        <v>110</v>
      </c>
      <c r="B13396" s="27">
        <v>22</v>
      </c>
      <c r="C13396" t="s">
        <v>1962</v>
      </c>
      <c r="D13396">
        <v>2016</v>
      </c>
    </row>
    <row r="13397" spans="1:4" x14ac:dyDescent="0.3">
      <c r="A13397" s="18" t="s">
        <v>96</v>
      </c>
      <c r="B13397" s="27">
        <v>12</v>
      </c>
      <c r="C13397" t="s">
        <v>1963</v>
      </c>
      <c r="D13397">
        <v>2016</v>
      </c>
    </row>
    <row r="13398" spans="1:4" x14ac:dyDescent="0.3">
      <c r="A13398" s="18" t="s">
        <v>96</v>
      </c>
      <c r="B13398" s="27">
        <v>12</v>
      </c>
      <c r="C13398" t="s">
        <v>1963</v>
      </c>
      <c r="D13398">
        <v>2016</v>
      </c>
    </row>
    <row r="13399" spans="1:4" x14ac:dyDescent="0.3">
      <c r="A13399" s="18" t="s">
        <v>95</v>
      </c>
      <c r="B13399" s="27">
        <v>11</v>
      </c>
      <c r="C13399" t="s">
        <v>1963</v>
      </c>
      <c r="D13399">
        <v>2016</v>
      </c>
    </row>
    <row r="13400" spans="1:4" x14ac:dyDescent="0.3">
      <c r="A13400" s="18" t="s">
        <v>127</v>
      </c>
      <c r="B13400" s="27">
        <v>4</v>
      </c>
      <c r="C13400" t="s">
        <v>1963</v>
      </c>
      <c r="D13400">
        <v>2016</v>
      </c>
    </row>
    <row r="13401" spans="1:4" x14ac:dyDescent="0.3">
      <c r="A13401" s="18" t="s">
        <v>100</v>
      </c>
      <c r="B13401" s="27">
        <v>23</v>
      </c>
      <c r="C13401" t="s">
        <v>1963</v>
      </c>
      <c r="D13401">
        <v>2016</v>
      </c>
    </row>
    <row r="13402" spans="1:4" x14ac:dyDescent="0.3">
      <c r="A13402" s="18" t="s">
        <v>86</v>
      </c>
      <c r="B13402" s="27">
        <v>13</v>
      </c>
      <c r="C13402" t="s">
        <v>1964</v>
      </c>
      <c r="D13402">
        <v>2007</v>
      </c>
    </row>
    <row r="13403" spans="1:4" x14ac:dyDescent="0.3">
      <c r="A13403" s="18" t="s">
        <v>86</v>
      </c>
      <c r="B13403" s="27">
        <v>13</v>
      </c>
      <c r="C13403" t="s">
        <v>1964</v>
      </c>
      <c r="D13403">
        <v>2007</v>
      </c>
    </row>
    <row r="13404" spans="1:4" x14ac:dyDescent="0.3">
      <c r="A13404" s="18" t="s">
        <v>86</v>
      </c>
      <c r="B13404" s="27">
        <v>13</v>
      </c>
      <c r="C13404" t="s">
        <v>1964</v>
      </c>
      <c r="D13404">
        <v>2007</v>
      </c>
    </row>
    <row r="13405" spans="1:4" x14ac:dyDescent="0.3">
      <c r="A13405" s="18" t="s">
        <v>86</v>
      </c>
      <c r="B13405" s="27">
        <v>13</v>
      </c>
      <c r="C13405" t="s">
        <v>1964</v>
      </c>
      <c r="D13405">
        <v>2007</v>
      </c>
    </row>
    <row r="13406" spans="1:4" x14ac:dyDescent="0.3">
      <c r="A13406" s="18" t="s">
        <v>86</v>
      </c>
      <c r="B13406" s="27">
        <v>13</v>
      </c>
      <c r="C13406" t="s">
        <v>1964</v>
      </c>
      <c r="D13406">
        <v>2007</v>
      </c>
    </row>
    <row r="13407" spans="1:4" x14ac:dyDescent="0.3">
      <c r="A13407" s="18" t="s">
        <v>86</v>
      </c>
      <c r="B13407" s="27">
        <v>13</v>
      </c>
      <c r="C13407" t="s">
        <v>1964</v>
      </c>
      <c r="D13407">
        <v>2007</v>
      </c>
    </row>
    <row r="13408" spans="1:4" x14ac:dyDescent="0.3">
      <c r="A13408" s="18" t="s">
        <v>86</v>
      </c>
      <c r="B13408" s="27">
        <v>13</v>
      </c>
      <c r="C13408" t="s">
        <v>1964</v>
      </c>
      <c r="D13408">
        <v>2007</v>
      </c>
    </row>
    <row r="13409" spans="1:4" x14ac:dyDescent="0.3">
      <c r="A13409" s="18" t="s">
        <v>86</v>
      </c>
      <c r="B13409" s="27">
        <v>13</v>
      </c>
      <c r="C13409" t="s">
        <v>1964</v>
      </c>
      <c r="D13409">
        <v>2007</v>
      </c>
    </row>
    <row r="13410" spans="1:4" x14ac:dyDescent="0.3">
      <c r="A13410" s="18" t="s">
        <v>86</v>
      </c>
      <c r="B13410" s="27">
        <v>13</v>
      </c>
      <c r="C13410" t="s">
        <v>1964</v>
      </c>
      <c r="D13410">
        <v>2007</v>
      </c>
    </row>
    <row r="13411" spans="1:4" x14ac:dyDescent="0.3">
      <c r="A13411" s="18" t="s">
        <v>86</v>
      </c>
      <c r="B13411" s="27">
        <v>13</v>
      </c>
      <c r="C13411" t="s">
        <v>1964</v>
      </c>
      <c r="D13411">
        <v>2007</v>
      </c>
    </row>
    <row r="13412" spans="1:4" x14ac:dyDescent="0.3">
      <c r="A13412" s="18" t="s">
        <v>128</v>
      </c>
      <c r="B13412" s="27">
        <v>31</v>
      </c>
      <c r="C13412" t="s">
        <v>1962</v>
      </c>
      <c r="D13412">
        <v>2016</v>
      </c>
    </row>
    <row r="13413" spans="1:4" x14ac:dyDescent="0.3">
      <c r="A13413" s="18" t="s">
        <v>128</v>
      </c>
      <c r="B13413" s="27">
        <v>31</v>
      </c>
      <c r="C13413" t="s">
        <v>1962</v>
      </c>
      <c r="D13413">
        <v>2016</v>
      </c>
    </row>
    <row r="13414" spans="1:4" x14ac:dyDescent="0.3">
      <c r="A13414" s="18" t="s">
        <v>128</v>
      </c>
      <c r="B13414" s="27">
        <v>31</v>
      </c>
      <c r="C13414" t="s">
        <v>1962</v>
      </c>
      <c r="D13414">
        <v>2016</v>
      </c>
    </row>
    <row r="13415" spans="1:4" x14ac:dyDescent="0.3">
      <c r="A13415" s="18" t="s">
        <v>128</v>
      </c>
      <c r="B13415" s="27">
        <v>31</v>
      </c>
      <c r="C13415" t="s">
        <v>1962</v>
      </c>
      <c r="D13415">
        <v>2016</v>
      </c>
    </row>
    <row r="13416" spans="1:4" x14ac:dyDescent="0.3">
      <c r="A13416" s="18" t="s">
        <v>128</v>
      </c>
      <c r="B13416" s="27">
        <v>31</v>
      </c>
      <c r="C13416" t="s">
        <v>1962</v>
      </c>
      <c r="D13416">
        <v>2016</v>
      </c>
    </row>
    <row r="13417" spans="1:4" x14ac:dyDescent="0.3">
      <c r="A13417" s="18" t="s">
        <v>128</v>
      </c>
      <c r="B13417" s="27">
        <v>31</v>
      </c>
      <c r="C13417" t="s">
        <v>1962</v>
      </c>
      <c r="D13417">
        <v>2016</v>
      </c>
    </row>
    <row r="13418" spans="1:4" x14ac:dyDescent="0.3">
      <c r="A13418" s="18" t="s">
        <v>128</v>
      </c>
      <c r="B13418" s="27">
        <v>31</v>
      </c>
      <c r="C13418" t="s">
        <v>1962</v>
      </c>
      <c r="D13418">
        <v>2016</v>
      </c>
    </row>
    <row r="13419" spans="1:4" x14ac:dyDescent="0.3">
      <c r="A13419" s="18" t="s">
        <v>128</v>
      </c>
      <c r="B13419" s="27">
        <v>31</v>
      </c>
      <c r="C13419" t="s">
        <v>1962</v>
      </c>
      <c r="D13419">
        <v>2016</v>
      </c>
    </row>
    <row r="13420" spans="1:4" x14ac:dyDescent="0.3">
      <c r="A13420" s="18" t="s">
        <v>128</v>
      </c>
      <c r="B13420" s="27">
        <v>31</v>
      </c>
      <c r="C13420" t="s">
        <v>1962</v>
      </c>
      <c r="D13420">
        <v>2016</v>
      </c>
    </row>
    <row r="13421" spans="1:4" x14ac:dyDescent="0.3">
      <c r="A13421" s="18" t="s">
        <v>128</v>
      </c>
      <c r="B13421" s="27">
        <v>31</v>
      </c>
      <c r="C13421" t="s">
        <v>1962</v>
      </c>
      <c r="D13421">
        <v>2016</v>
      </c>
    </row>
    <row r="13422" spans="1:4" x14ac:dyDescent="0.3">
      <c r="A13422" s="18" t="s">
        <v>128</v>
      </c>
      <c r="B13422" s="27">
        <v>31</v>
      </c>
      <c r="C13422" t="s">
        <v>1962</v>
      </c>
      <c r="D13422">
        <v>2016</v>
      </c>
    </row>
    <row r="13423" spans="1:4" x14ac:dyDescent="0.3">
      <c r="A13423" s="18" t="s">
        <v>128</v>
      </c>
      <c r="B13423" s="27">
        <v>31</v>
      </c>
      <c r="C13423" t="s">
        <v>1962</v>
      </c>
      <c r="D13423">
        <v>2016</v>
      </c>
    </row>
    <row r="13424" spans="1:4" x14ac:dyDescent="0.3">
      <c r="A13424" s="18" t="s">
        <v>128</v>
      </c>
      <c r="B13424" s="27">
        <v>31</v>
      </c>
      <c r="C13424" t="s">
        <v>1962</v>
      </c>
      <c r="D13424">
        <v>2016</v>
      </c>
    </row>
    <row r="13425" spans="1:4" x14ac:dyDescent="0.3">
      <c r="A13425" s="18" t="s">
        <v>128</v>
      </c>
      <c r="B13425" s="27">
        <v>31</v>
      </c>
      <c r="C13425" t="s">
        <v>1962</v>
      </c>
      <c r="D13425">
        <v>2016</v>
      </c>
    </row>
    <row r="13426" spans="1:4" x14ac:dyDescent="0.3">
      <c r="A13426" s="18" t="s">
        <v>128</v>
      </c>
      <c r="B13426" s="27">
        <v>31</v>
      </c>
      <c r="C13426" t="s">
        <v>1962</v>
      </c>
      <c r="D13426">
        <v>2016</v>
      </c>
    </row>
    <row r="13427" spans="1:4" x14ac:dyDescent="0.3">
      <c r="A13427" s="18" t="s">
        <v>128</v>
      </c>
      <c r="B13427" s="27">
        <v>31</v>
      </c>
      <c r="C13427" t="s">
        <v>1962</v>
      </c>
      <c r="D13427">
        <v>2016</v>
      </c>
    </row>
    <row r="13428" spans="1:4" x14ac:dyDescent="0.3">
      <c r="A13428" s="18" t="s">
        <v>128</v>
      </c>
      <c r="B13428" s="27">
        <v>31</v>
      </c>
      <c r="C13428" t="s">
        <v>1962</v>
      </c>
      <c r="D13428">
        <v>2016</v>
      </c>
    </row>
    <row r="13429" spans="1:4" x14ac:dyDescent="0.3">
      <c r="A13429" s="18" t="s">
        <v>128</v>
      </c>
      <c r="B13429" s="27">
        <v>31</v>
      </c>
      <c r="C13429" t="s">
        <v>1962</v>
      </c>
      <c r="D13429">
        <v>2016</v>
      </c>
    </row>
    <row r="13430" spans="1:4" x14ac:dyDescent="0.3">
      <c r="A13430" s="18" t="s">
        <v>128</v>
      </c>
      <c r="B13430" s="27">
        <v>31</v>
      </c>
      <c r="C13430" t="s">
        <v>1962</v>
      </c>
      <c r="D13430">
        <v>2016</v>
      </c>
    </row>
    <row r="13431" spans="1:4" x14ac:dyDescent="0.3">
      <c r="A13431" s="18" t="s">
        <v>128</v>
      </c>
      <c r="B13431" s="27">
        <v>31</v>
      </c>
      <c r="C13431" t="s">
        <v>1962</v>
      </c>
      <c r="D13431">
        <v>2016</v>
      </c>
    </row>
    <row r="13432" spans="1:4" x14ac:dyDescent="0.3">
      <c r="A13432" s="18" t="s">
        <v>128</v>
      </c>
      <c r="B13432" s="27">
        <v>31</v>
      </c>
      <c r="C13432" t="s">
        <v>1962</v>
      </c>
      <c r="D13432">
        <v>2016</v>
      </c>
    </row>
    <row r="13433" spans="1:4" x14ac:dyDescent="0.3">
      <c r="A13433" s="18" t="s">
        <v>128</v>
      </c>
      <c r="B13433" s="27">
        <v>31</v>
      </c>
      <c r="C13433" t="s">
        <v>1962</v>
      </c>
      <c r="D13433">
        <v>2016</v>
      </c>
    </row>
    <row r="13434" spans="1:4" x14ac:dyDescent="0.3">
      <c r="A13434" s="18" t="s">
        <v>128</v>
      </c>
      <c r="B13434" s="27">
        <v>31</v>
      </c>
      <c r="C13434" t="s">
        <v>1962</v>
      </c>
      <c r="D13434">
        <v>2016</v>
      </c>
    </row>
    <row r="13435" spans="1:4" x14ac:dyDescent="0.3">
      <c r="A13435" s="18" t="s">
        <v>128</v>
      </c>
      <c r="B13435" s="27">
        <v>31</v>
      </c>
      <c r="C13435" t="s">
        <v>1962</v>
      </c>
      <c r="D13435">
        <v>2016</v>
      </c>
    </row>
    <row r="13436" spans="1:4" x14ac:dyDescent="0.3">
      <c r="A13436" s="18" t="s">
        <v>128</v>
      </c>
      <c r="B13436" s="27">
        <v>31</v>
      </c>
      <c r="C13436" t="s">
        <v>1962</v>
      </c>
      <c r="D13436">
        <v>2016</v>
      </c>
    </row>
    <row r="13437" spans="1:4" x14ac:dyDescent="0.3">
      <c r="A13437" s="18" t="s">
        <v>128</v>
      </c>
      <c r="B13437" s="27">
        <v>31</v>
      </c>
      <c r="C13437" t="s">
        <v>1962</v>
      </c>
      <c r="D13437">
        <v>2016</v>
      </c>
    </row>
    <row r="13438" spans="1:4" x14ac:dyDescent="0.3">
      <c r="A13438" s="18" t="s">
        <v>128</v>
      </c>
      <c r="B13438" s="27">
        <v>31</v>
      </c>
      <c r="C13438" t="s">
        <v>1962</v>
      </c>
      <c r="D13438">
        <v>2016</v>
      </c>
    </row>
    <row r="13439" spans="1:4" x14ac:dyDescent="0.3">
      <c r="A13439" s="18" t="s">
        <v>128</v>
      </c>
      <c r="B13439" s="27">
        <v>31</v>
      </c>
      <c r="C13439" t="s">
        <v>1962</v>
      </c>
      <c r="D13439">
        <v>2016</v>
      </c>
    </row>
    <row r="13440" spans="1:4" x14ac:dyDescent="0.3">
      <c r="A13440" s="18" t="s">
        <v>128</v>
      </c>
      <c r="B13440" s="27">
        <v>31</v>
      </c>
      <c r="C13440" t="s">
        <v>1962</v>
      </c>
      <c r="D13440">
        <v>2016</v>
      </c>
    </row>
    <row r="13441" spans="1:4" x14ac:dyDescent="0.3">
      <c r="A13441" s="18" t="s">
        <v>128</v>
      </c>
      <c r="B13441" s="27">
        <v>31</v>
      </c>
      <c r="C13441" t="s">
        <v>1962</v>
      </c>
      <c r="D13441">
        <v>2016</v>
      </c>
    </row>
    <row r="13442" spans="1:4" x14ac:dyDescent="0.3">
      <c r="A13442" s="18" t="s">
        <v>128</v>
      </c>
      <c r="B13442" s="27">
        <v>31</v>
      </c>
      <c r="C13442" t="s">
        <v>1962</v>
      </c>
      <c r="D13442">
        <v>2016</v>
      </c>
    </row>
    <row r="13443" spans="1:4" x14ac:dyDescent="0.3">
      <c r="A13443" s="18" t="s">
        <v>128</v>
      </c>
      <c r="B13443" s="27">
        <v>31</v>
      </c>
      <c r="C13443" t="s">
        <v>1962</v>
      </c>
      <c r="D13443">
        <v>2016</v>
      </c>
    </row>
    <row r="13444" spans="1:4" x14ac:dyDescent="0.3">
      <c r="A13444" s="18" t="s">
        <v>128</v>
      </c>
      <c r="B13444" s="27">
        <v>31</v>
      </c>
      <c r="C13444" t="s">
        <v>1962</v>
      </c>
      <c r="D13444">
        <v>2016</v>
      </c>
    </row>
    <row r="13445" spans="1:4" x14ac:dyDescent="0.3">
      <c r="A13445" s="18" t="s">
        <v>128</v>
      </c>
      <c r="B13445" s="27">
        <v>31</v>
      </c>
      <c r="C13445" t="s">
        <v>1962</v>
      </c>
      <c r="D13445">
        <v>2016</v>
      </c>
    </row>
    <row r="13446" spans="1:4" x14ac:dyDescent="0.3">
      <c r="A13446" s="18" t="s">
        <v>128</v>
      </c>
      <c r="B13446" s="27">
        <v>31</v>
      </c>
      <c r="C13446" t="s">
        <v>1962</v>
      </c>
      <c r="D13446">
        <v>2016</v>
      </c>
    </row>
    <row r="13447" spans="1:4" x14ac:dyDescent="0.3">
      <c r="A13447" s="18" t="s">
        <v>128</v>
      </c>
      <c r="B13447" s="27">
        <v>31</v>
      </c>
      <c r="C13447" t="s">
        <v>1962</v>
      </c>
      <c r="D13447">
        <v>2016</v>
      </c>
    </row>
    <row r="13448" spans="1:4" x14ac:dyDescent="0.3">
      <c r="A13448" s="18" t="s">
        <v>128</v>
      </c>
      <c r="B13448" s="27">
        <v>31</v>
      </c>
      <c r="C13448" t="s">
        <v>1962</v>
      </c>
      <c r="D13448">
        <v>2016</v>
      </c>
    </row>
    <row r="13449" spans="1:4" x14ac:dyDescent="0.3">
      <c r="A13449" s="18" t="s">
        <v>128</v>
      </c>
      <c r="B13449" s="27">
        <v>31</v>
      </c>
      <c r="C13449" t="s">
        <v>1962</v>
      </c>
      <c r="D13449">
        <v>2016</v>
      </c>
    </row>
    <row r="13450" spans="1:4" x14ac:dyDescent="0.3">
      <c r="A13450" s="18" t="s">
        <v>128</v>
      </c>
      <c r="B13450" s="27">
        <v>31</v>
      </c>
      <c r="C13450" t="s">
        <v>1962</v>
      </c>
      <c r="D13450">
        <v>2016</v>
      </c>
    </row>
    <row r="13451" spans="1:4" x14ac:dyDescent="0.3">
      <c r="A13451" s="18" t="s">
        <v>128</v>
      </c>
      <c r="B13451" s="27">
        <v>31</v>
      </c>
      <c r="C13451" t="s">
        <v>1962</v>
      </c>
      <c r="D13451">
        <v>2016</v>
      </c>
    </row>
    <row r="13452" spans="1:4" x14ac:dyDescent="0.3">
      <c r="A13452" s="18" t="s">
        <v>128</v>
      </c>
      <c r="B13452" s="27">
        <v>31</v>
      </c>
      <c r="C13452" t="s">
        <v>1962</v>
      </c>
      <c r="D13452">
        <v>2016</v>
      </c>
    </row>
    <row r="13453" spans="1:4" x14ac:dyDescent="0.3">
      <c r="A13453" s="18" t="s">
        <v>128</v>
      </c>
      <c r="B13453" s="27">
        <v>31</v>
      </c>
      <c r="C13453" t="s">
        <v>1962</v>
      </c>
      <c r="D13453">
        <v>2016</v>
      </c>
    </row>
    <row r="13454" spans="1:4" x14ac:dyDescent="0.3">
      <c r="A13454" s="18" t="s">
        <v>128</v>
      </c>
      <c r="B13454" s="27">
        <v>31</v>
      </c>
      <c r="C13454" t="s">
        <v>1962</v>
      </c>
      <c r="D13454">
        <v>2016</v>
      </c>
    </row>
    <row r="13455" spans="1:4" x14ac:dyDescent="0.3">
      <c r="A13455" s="18" t="s">
        <v>128</v>
      </c>
      <c r="B13455" s="27">
        <v>31</v>
      </c>
      <c r="C13455" t="s">
        <v>1962</v>
      </c>
      <c r="D13455">
        <v>2016</v>
      </c>
    </row>
    <row r="13456" spans="1:4" x14ac:dyDescent="0.3">
      <c r="A13456" s="18" t="s">
        <v>128</v>
      </c>
      <c r="B13456" s="27">
        <v>31</v>
      </c>
      <c r="C13456" t="s">
        <v>1962</v>
      </c>
      <c r="D13456">
        <v>2016</v>
      </c>
    </row>
    <row r="13457" spans="1:4" x14ac:dyDescent="0.3">
      <c r="A13457" s="18" t="s">
        <v>128</v>
      </c>
      <c r="B13457" s="27">
        <v>31</v>
      </c>
      <c r="C13457" t="s">
        <v>1962</v>
      </c>
      <c r="D13457">
        <v>2016</v>
      </c>
    </row>
    <row r="13458" spans="1:4" x14ac:dyDescent="0.3">
      <c r="A13458" s="18" t="s">
        <v>128</v>
      </c>
      <c r="B13458" s="27">
        <v>31</v>
      </c>
      <c r="C13458" t="s">
        <v>1962</v>
      </c>
      <c r="D13458">
        <v>2016</v>
      </c>
    </row>
    <row r="13459" spans="1:4" x14ac:dyDescent="0.3">
      <c r="A13459" s="18" t="s">
        <v>128</v>
      </c>
      <c r="B13459" s="27">
        <v>31</v>
      </c>
      <c r="C13459" t="s">
        <v>1962</v>
      </c>
      <c r="D13459">
        <v>2016</v>
      </c>
    </row>
    <row r="13460" spans="1:4" x14ac:dyDescent="0.3">
      <c r="A13460" s="18" t="s">
        <v>128</v>
      </c>
      <c r="B13460" s="27">
        <v>31</v>
      </c>
      <c r="C13460" t="s">
        <v>1962</v>
      </c>
      <c r="D13460">
        <v>2016</v>
      </c>
    </row>
    <row r="13461" spans="1:4" x14ac:dyDescent="0.3">
      <c r="A13461" s="18" t="s">
        <v>128</v>
      </c>
      <c r="B13461" s="27">
        <v>31</v>
      </c>
      <c r="C13461" t="s">
        <v>1962</v>
      </c>
      <c r="D13461">
        <v>2016</v>
      </c>
    </row>
    <row r="13462" spans="1:4" x14ac:dyDescent="0.3">
      <c r="A13462" s="18" t="s">
        <v>128</v>
      </c>
      <c r="B13462" s="27">
        <v>31</v>
      </c>
      <c r="C13462" t="s">
        <v>1962</v>
      </c>
      <c r="D13462">
        <v>2016</v>
      </c>
    </row>
    <row r="13463" spans="1:4" x14ac:dyDescent="0.3">
      <c r="A13463" s="18" t="s">
        <v>128</v>
      </c>
      <c r="B13463" s="27">
        <v>31</v>
      </c>
      <c r="C13463" t="s">
        <v>1962</v>
      </c>
      <c r="D13463">
        <v>2016</v>
      </c>
    </row>
    <row r="13464" spans="1:4" x14ac:dyDescent="0.3">
      <c r="A13464" s="18" t="s">
        <v>128</v>
      </c>
      <c r="B13464" s="27">
        <v>31</v>
      </c>
      <c r="C13464" t="s">
        <v>1962</v>
      </c>
      <c r="D13464">
        <v>2016</v>
      </c>
    </row>
    <row r="13465" spans="1:4" x14ac:dyDescent="0.3">
      <c r="A13465" s="18" t="s">
        <v>128</v>
      </c>
      <c r="B13465" s="27">
        <v>31</v>
      </c>
      <c r="C13465" t="s">
        <v>1962</v>
      </c>
      <c r="D13465">
        <v>2016</v>
      </c>
    </row>
    <row r="13466" spans="1:4" x14ac:dyDescent="0.3">
      <c r="A13466" s="18" t="s">
        <v>128</v>
      </c>
      <c r="B13466" s="27">
        <v>31</v>
      </c>
      <c r="C13466" t="s">
        <v>1962</v>
      </c>
      <c r="D13466">
        <v>2016</v>
      </c>
    </row>
    <row r="13467" spans="1:4" x14ac:dyDescent="0.3">
      <c r="A13467" s="18" t="s">
        <v>128</v>
      </c>
      <c r="B13467" s="27">
        <v>31</v>
      </c>
      <c r="C13467" t="s">
        <v>1962</v>
      </c>
      <c r="D13467">
        <v>2016</v>
      </c>
    </row>
    <row r="13468" spans="1:4" x14ac:dyDescent="0.3">
      <c r="A13468" s="18" t="s">
        <v>128</v>
      </c>
      <c r="B13468" s="27">
        <v>31</v>
      </c>
      <c r="C13468" t="s">
        <v>1962</v>
      </c>
      <c r="D13468">
        <v>2016</v>
      </c>
    </row>
    <row r="13469" spans="1:4" x14ac:dyDescent="0.3">
      <c r="A13469" s="18" t="s">
        <v>128</v>
      </c>
      <c r="B13469" s="27">
        <v>31</v>
      </c>
      <c r="C13469" t="s">
        <v>1962</v>
      </c>
      <c r="D13469">
        <v>2016</v>
      </c>
    </row>
    <row r="13470" spans="1:4" x14ac:dyDescent="0.3">
      <c r="A13470" s="18" t="s">
        <v>128</v>
      </c>
      <c r="B13470" s="27">
        <v>31</v>
      </c>
      <c r="C13470" t="s">
        <v>1962</v>
      </c>
      <c r="D13470">
        <v>2016</v>
      </c>
    </row>
    <row r="13471" spans="1:4" x14ac:dyDescent="0.3">
      <c r="A13471" s="18" t="s">
        <v>128</v>
      </c>
      <c r="B13471" s="27">
        <v>31</v>
      </c>
      <c r="C13471" t="s">
        <v>1962</v>
      </c>
      <c r="D13471">
        <v>2016</v>
      </c>
    </row>
    <row r="13472" spans="1:4" x14ac:dyDescent="0.3">
      <c r="A13472" s="18" t="s">
        <v>128</v>
      </c>
      <c r="B13472" s="27">
        <v>31</v>
      </c>
      <c r="C13472" t="s">
        <v>1962</v>
      </c>
      <c r="D13472">
        <v>2016</v>
      </c>
    </row>
    <row r="13473" spans="1:4" x14ac:dyDescent="0.3">
      <c r="A13473" s="18" t="s">
        <v>128</v>
      </c>
      <c r="B13473" s="27">
        <v>31</v>
      </c>
      <c r="C13473" t="s">
        <v>1962</v>
      </c>
      <c r="D13473">
        <v>2016</v>
      </c>
    </row>
    <row r="13474" spans="1:4" x14ac:dyDescent="0.3">
      <c r="A13474" s="18" t="s">
        <v>128</v>
      </c>
      <c r="B13474" s="27">
        <v>31</v>
      </c>
      <c r="C13474" t="s">
        <v>1962</v>
      </c>
      <c r="D13474">
        <v>2016</v>
      </c>
    </row>
    <row r="13475" spans="1:4" x14ac:dyDescent="0.3">
      <c r="A13475" s="18" t="s">
        <v>128</v>
      </c>
      <c r="B13475" s="27">
        <v>31</v>
      </c>
      <c r="C13475" t="s">
        <v>1962</v>
      </c>
      <c r="D13475">
        <v>2016</v>
      </c>
    </row>
    <row r="13476" spans="1:4" x14ac:dyDescent="0.3">
      <c r="A13476" s="18" t="s">
        <v>128</v>
      </c>
      <c r="B13476" s="27">
        <v>31</v>
      </c>
      <c r="C13476" t="s">
        <v>1962</v>
      </c>
      <c r="D13476">
        <v>2016</v>
      </c>
    </row>
    <row r="13477" spans="1:4" x14ac:dyDescent="0.3">
      <c r="A13477" s="18" t="s">
        <v>128</v>
      </c>
      <c r="B13477" s="27">
        <v>31</v>
      </c>
      <c r="C13477" t="s">
        <v>1962</v>
      </c>
      <c r="D13477">
        <v>2016</v>
      </c>
    </row>
    <row r="13478" spans="1:4" x14ac:dyDescent="0.3">
      <c r="A13478" s="18" t="s">
        <v>128</v>
      </c>
      <c r="B13478" s="27">
        <v>31</v>
      </c>
      <c r="C13478" t="s">
        <v>1962</v>
      </c>
      <c r="D13478">
        <v>2016</v>
      </c>
    </row>
    <row r="13479" spans="1:4" x14ac:dyDescent="0.3">
      <c r="A13479" s="18" t="s">
        <v>128</v>
      </c>
      <c r="B13479" s="27">
        <v>31</v>
      </c>
      <c r="C13479" t="s">
        <v>1962</v>
      </c>
      <c r="D13479">
        <v>2016</v>
      </c>
    </row>
    <row r="13480" spans="1:4" x14ac:dyDescent="0.3">
      <c r="A13480" s="18" t="s">
        <v>128</v>
      </c>
      <c r="B13480" s="27">
        <v>31</v>
      </c>
      <c r="C13480" t="s">
        <v>1962</v>
      </c>
      <c r="D13480">
        <v>2016</v>
      </c>
    </row>
    <row r="13481" spans="1:4" x14ac:dyDescent="0.3">
      <c r="A13481" s="18" t="s">
        <v>128</v>
      </c>
      <c r="B13481" s="27">
        <v>31</v>
      </c>
      <c r="C13481" t="s">
        <v>1962</v>
      </c>
      <c r="D13481">
        <v>2016</v>
      </c>
    </row>
    <row r="13482" spans="1:4" x14ac:dyDescent="0.3">
      <c r="A13482" s="18" t="s">
        <v>128</v>
      </c>
      <c r="B13482" s="27">
        <v>31</v>
      </c>
      <c r="C13482" t="s">
        <v>1962</v>
      </c>
      <c r="D13482">
        <v>2016</v>
      </c>
    </row>
    <row r="13483" spans="1:4" x14ac:dyDescent="0.3">
      <c r="A13483" s="18" t="s">
        <v>128</v>
      </c>
      <c r="B13483" s="27">
        <v>31</v>
      </c>
      <c r="C13483" t="s">
        <v>1962</v>
      </c>
      <c r="D13483">
        <v>2016</v>
      </c>
    </row>
    <row r="13484" spans="1:4" x14ac:dyDescent="0.3">
      <c r="A13484" s="18" t="s">
        <v>128</v>
      </c>
      <c r="B13484" s="27">
        <v>31</v>
      </c>
      <c r="C13484" t="s">
        <v>1962</v>
      </c>
      <c r="D13484">
        <v>2016</v>
      </c>
    </row>
    <row r="13485" spans="1:4" x14ac:dyDescent="0.3">
      <c r="A13485" s="18" t="s">
        <v>128</v>
      </c>
      <c r="B13485" s="27">
        <v>31</v>
      </c>
      <c r="C13485" t="s">
        <v>1962</v>
      </c>
      <c r="D13485">
        <v>2016</v>
      </c>
    </row>
    <row r="13486" spans="1:4" x14ac:dyDescent="0.3">
      <c r="A13486" s="18" t="s">
        <v>128</v>
      </c>
      <c r="B13486" s="27">
        <v>31</v>
      </c>
      <c r="C13486" t="s">
        <v>1962</v>
      </c>
      <c r="D13486">
        <v>2016</v>
      </c>
    </row>
    <row r="13487" spans="1:4" x14ac:dyDescent="0.3">
      <c r="A13487" s="18" t="s">
        <v>128</v>
      </c>
      <c r="B13487" s="27">
        <v>31</v>
      </c>
      <c r="C13487" t="s">
        <v>1962</v>
      </c>
      <c r="D13487">
        <v>2016</v>
      </c>
    </row>
    <row r="13488" spans="1:4" x14ac:dyDescent="0.3">
      <c r="A13488" s="18" t="s">
        <v>128</v>
      </c>
      <c r="B13488" s="27">
        <v>31</v>
      </c>
      <c r="C13488" t="s">
        <v>1962</v>
      </c>
      <c r="D13488">
        <v>2016</v>
      </c>
    </row>
    <row r="13489" spans="1:4" x14ac:dyDescent="0.3">
      <c r="A13489" s="18" t="s">
        <v>128</v>
      </c>
      <c r="B13489" s="27">
        <v>31</v>
      </c>
      <c r="C13489" t="s">
        <v>1962</v>
      </c>
      <c r="D13489">
        <v>2016</v>
      </c>
    </row>
    <row r="13490" spans="1:4" x14ac:dyDescent="0.3">
      <c r="A13490" s="18" t="s">
        <v>128</v>
      </c>
      <c r="B13490" s="27">
        <v>31</v>
      </c>
      <c r="C13490" t="s">
        <v>1962</v>
      </c>
      <c r="D13490">
        <v>2016</v>
      </c>
    </row>
    <row r="13491" spans="1:4" x14ac:dyDescent="0.3">
      <c r="A13491" s="18" t="s">
        <v>128</v>
      </c>
      <c r="B13491" s="27">
        <v>31</v>
      </c>
      <c r="C13491" t="s">
        <v>1962</v>
      </c>
      <c r="D13491">
        <v>2016</v>
      </c>
    </row>
    <row r="13492" spans="1:4" x14ac:dyDescent="0.3">
      <c r="A13492" s="18" t="s">
        <v>128</v>
      </c>
      <c r="B13492" s="27">
        <v>31</v>
      </c>
      <c r="C13492" t="s">
        <v>1962</v>
      </c>
      <c r="D13492">
        <v>2016</v>
      </c>
    </row>
    <row r="13493" spans="1:4" x14ac:dyDescent="0.3">
      <c r="A13493" s="18" t="s">
        <v>128</v>
      </c>
      <c r="B13493" s="27">
        <v>31</v>
      </c>
      <c r="C13493" t="s">
        <v>1962</v>
      </c>
      <c r="D13493">
        <v>2016</v>
      </c>
    </row>
    <row r="13494" spans="1:4" x14ac:dyDescent="0.3">
      <c r="A13494" s="18" t="s">
        <v>128</v>
      </c>
      <c r="B13494" s="27">
        <v>31</v>
      </c>
      <c r="C13494" t="s">
        <v>1962</v>
      </c>
      <c r="D13494">
        <v>2016</v>
      </c>
    </row>
    <row r="13495" spans="1:4" x14ac:dyDescent="0.3">
      <c r="A13495" s="18" t="s">
        <v>128</v>
      </c>
      <c r="B13495" s="27">
        <v>31</v>
      </c>
      <c r="C13495" t="s">
        <v>1962</v>
      </c>
      <c r="D13495">
        <v>2016</v>
      </c>
    </row>
    <row r="13496" spans="1:4" x14ac:dyDescent="0.3">
      <c r="A13496" s="18" t="s">
        <v>128</v>
      </c>
      <c r="B13496" s="27">
        <v>31</v>
      </c>
      <c r="C13496" t="s">
        <v>1962</v>
      </c>
      <c r="D13496">
        <v>2016</v>
      </c>
    </row>
    <row r="13497" spans="1:4" x14ac:dyDescent="0.3">
      <c r="A13497" s="18" t="s">
        <v>128</v>
      </c>
      <c r="B13497" s="27">
        <v>31</v>
      </c>
      <c r="C13497" t="s">
        <v>1962</v>
      </c>
      <c r="D13497">
        <v>2016</v>
      </c>
    </row>
    <row r="13498" spans="1:4" x14ac:dyDescent="0.3">
      <c r="A13498" s="18" t="s">
        <v>128</v>
      </c>
      <c r="B13498" s="27">
        <v>31</v>
      </c>
      <c r="C13498" t="s">
        <v>1962</v>
      </c>
      <c r="D13498">
        <v>2016</v>
      </c>
    </row>
    <row r="13499" spans="1:4" x14ac:dyDescent="0.3">
      <c r="A13499" s="18" t="s">
        <v>128</v>
      </c>
      <c r="B13499" s="27">
        <v>31</v>
      </c>
      <c r="C13499" t="s">
        <v>1962</v>
      </c>
      <c r="D13499">
        <v>2016</v>
      </c>
    </row>
    <row r="13500" spans="1:4" x14ac:dyDescent="0.3">
      <c r="A13500" s="18" t="s">
        <v>128</v>
      </c>
      <c r="B13500" s="27">
        <v>31</v>
      </c>
      <c r="C13500" t="s">
        <v>1962</v>
      </c>
      <c r="D13500">
        <v>2016</v>
      </c>
    </row>
    <row r="13501" spans="1:4" x14ac:dyDescent="0.3">
      <c r="A13501" s="18" t="s">
        <v>128</v>
      </c>
      <c r="B13501" s="27">
        <v>31</v>
      </c>
      <c r="C13501" t="s">
        <v>1962</v>
      </c>
      <c r="D13501">
        <v>2016</v>
      </c>
    </row>
    <row r="13502" spans="1:4" x14ac:dyDescent="0.3">
      <c r="A13502" s="18" t="s">
        <v>128</v>
      </c>
      <c r="B13502" s="27">
        <v>31</v>
      </c>
      <c r="C13502" t="s">
        <v>1962</v>
      </c>
      <c r="D13502">
        <v>2016</v>
      </c>
    </row>
    <row r="13503" spans="1:4" x14ac:dyDescent="0.3">
      <c r="A13503" s="18" t="s">
        <v>128</v>
      </c>
      <c r="B13503" s="27">
        <v>31</v>
      </c>
      <c r="C13503" t="s">
        <v>1962</v>
      </c>
      <c r="D13503">
        <v>2016</v>
      </c>
    </row>
    <row r="13504" spans="1:4" x14ac:dyDescent="0.3">
      <c r="A13504" s="18" t="s">
        <v>128</v>
      </c>
      <c r="B13504" s="27">
        <v>31</v>
      </c>
      <c r="C13504" t="s">
        <v>1962</v>
      </c>
      <c r="D13504">
        <v>2016</v>
      </c>
    </row>
    <row r="13505" spans="1:4" x14ac:dyDescent="0.3">
      <c r="A13505" s="18" t="s">
        <v>128</v>
      </c>
      <c r="B13505" s="27">
        <v>31</v>
      </c>
      <c r="C13505" t="s">
        <v>1962</v>
      </c>
      <c r="D13505">
        <v>2016</v>
      </c>
    </row>
    <row r="13506" spans="1:4" x14ac:dyDescent="0.3">
      <c r="A13506" s="18" t="s">
        <v>128</v>
      </c>
      <c r="B13506" s="27">
        <v>31</v>
      </c>
      <c r="C13506" t="s">
        <v>1962</v>
      </c>
      <c r="D13506">
        <v>2016</v>
      </c>
    </row>
    <row r="13507" spans="1:4" x14ac:dyDescent="0.3">
      <c r="A13507" s="18" t="s">
        <v>128</v>
      </c>
      <c r="B13507" s="27">
        <v>31</v>
      </c>
      <c r="C13507" t="s">
        <v>1962</v>
      </c>
      <c r="D13507">
        <v>2016</v>
      </c>
    </row>
    <row r="13508" spans="1:4" x14ac:dyDescent="0.3">
      <c r="A13508" s="18" t="s">
        <v>128</v>
      </c>
      <c r="B13508" s="27">
        <v>31</v>
      </c>
      <c r="C13508" t="s">
        <v>1962</v>
      </c>
      <c r="D13508">
        <v>2016</v>
      </c>
    </row>
    <row r="13509" spans="1:4" x14ac:dyDescent="0.3">
      <c r="A13509" s="18" t="s">
        <v>128</v>
      </c>
      <c r="B13509" s="27">
        <v>31</v>
      </c>
      <c r="C13509" t="s">
        <v>1962</v>
      </c>
      <c r="D13509">
        <v>2016</v>
      </c>
    </row>
    <row r="13510" spans="1:4" x14ac:dyDescent="0.3">
      <c r="A13510" s="18" t="s">
        <v>128</v>
      </c>
      <c r="B13510" s="27">
        <v>31</v>
      </c>
      <c r="C13510" t="s">
        <v>1962</v>
      </c>
      <c r="D13510">
        <v>2016</v>
      </c>
    </row>
    <row r="13511" spans="1:4" x14ac:dyDescent="0.3">
      <c r="A13511" s="18" t="s">
        <v>128</v>
      </c>
      <c r="B13511" s="27">
        <v>31</v>
      </c>
      <c r="C13511" t="s">
        <v>1962</v>
      </c>
      <c r="D13511">
        <v>2016</v>
      </c>
    </row>
    <row r="13512" spans="1:4" x14ac:dyDescent="0.3">
      <c r="A13512" s="18" t="s">
        <v>128</v>
      </c>
      <c r="B13512" s="27">
        <v>31</v>
      </c>
      <c r="C13512" t="s">
        <v>1962</v>
      </c>
      <c r="D13512">
        <v>2016</v>
      </c>
    </row>
    <row r="13513" spans="1:4" x14ac:dyDescent="0.3">
      <c r="A13513" s="18" t="s">
        <v>128</v>
      </c>
      <c r="B13513" s="27">
        <v>31</v>
      </c>
      <c r="C13513" t="s">
        <v>1962</v>
      </c>
      <c r="D13513">
        <v>2016</v>
      </c>
    </row>
    <row r="13514" spans="1:4" x14ac:dyDescent="0.3">
      <c r="A13514" s="18" t="s">
        <v>128</v>
      </c>
      <c r="B13514" s="27">
        <v>31</v>
      </c>
      <c r="C13514" t="s">
        <v>1962</v>
      </c>
      <c r="D13514">
        <v>2016</v>
      </c>
    </row>
    <row r="13515" spans="1:4" x14ac:dyDescent="0.3">
      <c r="A13515" s="18" t="s">
        <v>128</v>
      </c>
      <c r="B13515" s="27">
        <v>31</v>
      </c>
      <c r="C13515" t="s">
        <v>1962</v>
      </c>
      <c r="D13515">
        <v>2016</v>
      </c>
    </row>
    <row r="13516" spans="1:4" x14ac:dyDescent="0.3">
      <c r="A13516" s="18" t="s">
        <v>128</v>
      </c>
      <c r="B13516" s="27">
        <v>31</v>
      </c>
      <c r="C13516" t="s">
        <v>1962</v>
      </c>
      <c r="D13516">
        <v>2016</v>
      </c>
    </row>
    <row r="13517" spans="1:4" x14ac:dyDescent="0.3">
      <c r="A13517" s="18" t="s">
        <v>128</v>
      </c>
      <c r="B13517" s="27">
        <v>31</v>
      </c>
      <c r="C13517" t="s">
        <v>1962</v>
      </c>
      <c r="D13517">
        <v>2016</v>
      </c>
    </row>
    <row r="13518" spans="1:4" x14ac:dyDescent="0.3">
      <c r="A13518" s="18" t="s">
        <v>128</v>
      </c>
      <c r="B13518" s="27">
        <v>31</v>
      </c>
      <c r="C13518" t="s">
        <v>1962</v>
      </c>
      <c r="D13518">
        <v>2016</v>
      </c>
    </row>
    <row r="13519" spans="1:4" x14ac:dyDescent="0.3">
      <c r="A13519" s="18" t="s">
        <v>128</v>
      </c>
      <c r="B13519" s="27">
        <v>31</v>
      </c>
      <c r="C13519" t="s">
        <v>1962</v>
      </c>
      <c r="D13519">
        <v>2016</v>
      </c>
    </row>
    <row r="13520" spans="1:4" x14ac:dyDescent="0.3">
      <c r="A13520" s="18" t="s">
        <v>128</v>
      </c>
      <c r="B13520" s="27">
        <v>31</v>
      </c>
      <c r="C13520" t="s">
        <v>1962</v>
      </c>
      <c r="D13520">
        <v>2016</v>
      </c>
    </row>
    <row r="13521" spans="1:4" x14ac:dyDescent="0.3">
      <c r="A13521" s="18" t="s">
        <v>128</v>
      </c>
      <c r="B13521" s="27">
        <v>31</v>
      </c>
      <c r="C13521" t="s">
        <v>1962</v>
      </c>
      <c r="D13521">
        <v>2016</v>
      </c>
    </row>
    <row r="13522" spans="1:4" x14ac:dyDescent="0.3">
      <c r="A13522" s="18" t="s">
        <v>128</v>
      </c>
      <c r="B13522" s="27">
        <v>31</v>
      </c>
      <c r="C13522" t="s">
        <v>1962</v>
      </c>
      <c r="D13522">
        <v>2016</v>
      </c>
    </row>
    <row r="13523" spans="1:4" x14ac:dyDescent="0.3">
      <c r="A13523" s="18" t="s">
        <v>128</v>
      </c>
      <c r="B13523" s="27">
        <v>31</v>
      </c>
      <c r="C13523" t="s">
        <v>1962</v>
      </c>
      <c r="D13523">
        <v>2016</v>
      </c>
    </row>
    <row r="13524" spans="1:4" x14ac:dyDescent="0.3">
      <c r="A13524" s="18" t="s">
        <v>128</v>
      </c>
      <c r="B13524" s="27">
        <v>31</v>
      </c>
      <c r="C13524" t="s">
        <v>1962</v>
      </c>
      <c r="D13524">
        <v>2016</v>
      </c>
    </row>
    <row r="13525" spans="1:4" x14ac:dyDescent="0.3">
      <c r="A13525" s="18" t="s">
        <v>128</v>
      </c>
      <c r="B13525" s="27">
        <v>31</v>
      </c>
      <c r="C13525" t="s">
        <v>1962</v>
      </c>
      <c r="D13525">
        <v>2016</v>
      </c>
    </row>
    <row r="13526" spans="1:4" x14ac:dyDescent="0.3">
      <c r="A13526" s="18" t="s">
        <v>128</v>
      </c>
      <c r="B13526" s="27">
        <v>31</v>
      </c>
      <c r="C13526" t="s">
        <v>1962</v>
      </c>
      <c r="D13526">
        <v>2016</v>
      </c>
    </row>
    <row r="13527" spans="1:4" x14ac:dyDescent="0.3">
      <c r="A13527" s="18" t="s">
        <v>128</v>
      </c>
      <c r="B13527" s="27">
        <v>31</v>
      </c>
      <c r="C13527" t="s">
        <v>1962</v>
      </c>
      <c r="D13527">
        <v>2016</v>
      </c>
    </row>
    <row r="13528" spans="1:4" x14ac:dyDescent="0.3">
      <c r="A13528" s="18" t="s">
        <v>128</v>
      </c>
      <c r="B13528" s="27">
        <v>31</v>
      </c>
      <c r="C13528" t="s">
        <v>1962</v>
      </c>
      <c r="D13528">
        <v>2016</v>
      </c>
    </row>
    <row r="13529" spans="1:4" x14ac:dyDescent="0.3">
      <c r="A13529" s="18" t="s">
        <v>128</v>
      </c>
      <c r="B13529" s="27">
        <v>31</v>
      </c>
      <c r="C13529" t="s">
        <v>1962</v>
      </c>
      <c r="D13529">
        <v>2016</v>
      </c>
    </row>
    <row r="13530" spans="1:4" x14ac:dyDescent="0.3">
      <c r="A13530" s="18" t="s">
        <v>128</v>
      </c>
      <c r="B13530" s="27">
        <v>31</v>
      </c>
      <c r="C13530" t="s">
        <v>1962</v>
      </c>
      <c r="D13530">
        <v>2016</v>
      </c>
    </row>
    <row r="13531" spans="1:4" x14ac:dyDescent="0.3">
      <c r="A13531" s="18" t="s">
        <v>128</v>
      </c>
      <c r="B13531" s="27">
        <v>31</v>
      </c>
      <c r="C13531" t="s">
        <v>1962</v>
      </c>
      <c r="D13531">
        <v>2016</v>
      </c>
    </row>
    <row r="13532" spans="1:4" x14ac:dyDescent="0.3">
      <c r="A13532" s="18" t="s">
        <v>128</v>
      </c>
      <c r="B13532" s="27">
        <v>31</v>
      </c>
      <c r="C13532" t="s">
        <v>1962</v>
      </c>
      <c r="D13532">
        <v>2016</v>
      </c>
    </row>
    <row r="13533" spans="1:4" x14ac:dyDescent="0.3">
      <c r="A13533" s="18" t="s">
        <v>128</v>
      </c>
      <c r="B13533" s="27">
        <v>31</v>
      </c>
      <c r="C13533" t="s">
        <v>1962</v>
      </c>
      <c r="D13533">
        <v>2016</v>
      </c>
    </row>
    <row r="13534" spans="1:4" x14ac:dyDescent="0.3">
      <c r="A13534" s="18" t="s">
        <v>128</v>
      </c>
      <c r="B13534" s="27">
        <v>31</v>
      </c>
      <c r="C13534" t="s">
        <v>1962</v>
      </c>
      <c r="D13534">
        <v>2016</v>
      </c>
    </row>
    <row r="13535" spans="1:4" x14ac:dyDescent="0.3">
      <c r="A13535" s="18" t="s">
        <v>128</v>
      </c>
      <c r="B13535" s="27">
        <v>31</v>
      </c>
      <c r="C13535" t="s">
        <v>1962</v>
      </c>
      <c r="D13535">
        <v>2016</v>
      </c>
    </row>
    <row r="13536" spans="1:4" x14ac:dyDescent="0.3">
      <c r="A13536" s="18" t="s">
        <v>128</v>
      </c>
      <c r="B13536" s="27">
        <v>31</v>
      </c>
      <c r="C13536" t="s">
        <v>1962</v>
      </c>
      <c r="D13536">
        <v>2016</v>
      </c>
    </row>
    <row r="13537" spans="1:4" x14ac:dyDescent="0.3">
      <c r="A13537" s="18" t="s">
        <v>128</v>
      </c>
      <c r="B13537" s="27">
        <v>31</v>
      </c>
      <c r="C13537" t="s">
        <v>1962</v>
      </c>
      <c r="D13537">
        <v>2016</v>
      </c>
    </row>
    <row r="13538" spans="1:4" x14ac:dyDescent="0.3">
      <c r="A13538" s="18" t="s">
        <v>128</v>
      </c>
      <c r="B13538" s="27">
        <v>31</v>
      </c>
      <c r="C13538" t="s">
        <v>1962</v>
      </c>
      <c r="D13538">
        <v>2016</v>
      </c>
    </row>
    <row r="13539" spans="1:4" x14ac:dyDescent="0.3">
      <c r="A13539" s="18" t="s">
        <v>128</v>
      </c>
      <c r="B13539" s="27">
        <v>31</v>
      </c>
      <c r="C13539" t="s">
        <v>1962</v>
      </c>
      <c r="D13539">
        <v>2016</v>
      </c>
    </row>
    <row r="13540" spans="1:4" x14ac:dyDescent="0.3">
      <c r="A13540" s="18" t="s">
        <v>128</v>
      </c>
      <c r="B13540" s="27">
        <v>31</v>
      </c>
      <c r="C13540" t="s">
        <v>1962</v>
      </c>
      <c r="D13540">
        <v>2016</v>
      </c>
    </row>
    <row r="13541" spans="1:4" x14ac:dyDescent="0.3">
      <c r="A13541" s="18" t="s">
        <v>128</v>
      </c>
      <c r="B13541" s="27">
        <v>31</v>
      </c>
      <c r="C13541" t="s">
        <v>1962</v>
      </c>
      <c r="D13541">
        <v>2016</v>
      </c>
    </row>
    <row r="13542" spans="1:4" x14ac:dyDescent="0.3">
      <c r="A13542" s="18" t="s">
        <v>128</v>
      </c>
      <c r="B13542" s="27">
        <v>31</v>
      </c>
      <c r="C13542" t="s">
        <v>1962</v>
      </c>
      <c r="D13542">
        <v>2016</v>
      </c>
    </row>
    <row r="13543" spans="1:4" x14ac:dyDescent="0.3">
      <c r="A13543" s="18" t="s">
        <v>128</v>
      </c>
      <c r="B13543" s="27">
        <v>31</v>
      </c>
      <c r="C13543" t="s">
        <v>1962</v>
      </c>
      <c r="D13543">
        <v>2016</v>
      </c>
    </row>
    <row r="13544" spans="1:4" x14ac:dyDescent="0.3">
      <c r="A13544" s="18" t="s">
        <v>128</v>
      </c>
      <c r="B13544" s="27">
        <v>31</v>
      </c>
      <c r="C13544" t="s">
        <v>1962</v>
      </c>
      <c r="D13544">
        <v>2016</v>
      </c>
    </row>
    <row r="13545" spans="1:4" x14ac:dyDescent="0.3">
      <c r="A13545" s="18" t="s">
        <v>128</v>
      </c>
      <c r="B13545" s="27">
        <v>31</v>
      </c>
      <c r="C13545" t="s">
        <v>1962</v>
      </c>
      <c r="D13545">
        <v>2016</v>
      </c>
    </row>
    <row r="13546" spans="1:4" x14ac:dyDescent="0.3">
      <c r="A13546" s="18" t="s">
        <v>128</v>
      </c>
      <c r="B13546" s="27">
        <v>31</v>
      </c>
      <c r="C13546" t="s">
        <v>1962</v>
      </c>
      <c r="D13546">
        <v>2016</v>
      </c>
    </row>
    <row r="13547" spans="1:4" x14ac:dyDescent="0.3">
      <c r="A13547" s="18" t="s">
        <v>128</v>
      </c>
      <c r="B13547" s="27">
        <v>31</v>
      </c>
      <c r="C13547" t="s">
        <v>1962</v>
      </c>
      <c r="D13547">
        <v>2016</v>
      </c>
    </row>
    <row r="13548" spans="1:4" x14ac:dyDescent="0.3">
      <c r="A13548" s="18" t="s">
        <v>128</v>
      </c>
      <c r="B13548" s="27">
        <v>31</v>
      </c>
      <c r="C13548" t="s">
        <v>1962</v>
      </c>
      <c r="D13548">
        <v>2016</v>
      </c>
    </row>
    <row r="13549" spans="1:4" x14ac:dyDescent="0.3">
      <c r="A13549" s="18" t="s">
        <v>128</v>
      </c>
      <c r="B13549" s="27">
        <v>31</v>
      </c>
      <c r="C13549" t="s">
        <v>1962</v>
      </c>
      <c r="D13549">
        <v>2016</v>
      </c>
    </row>
    <row r="13550" spans="1:4" x14ac:dyDescent="0.3">
      <c r="A13550" s="18" t="s">
        <v>128</v>
      </c>
      <c r="B13550" s="27">
        <v>31</v>
      </c>
      <c r="C13550" t="s">
        <v>1962</v>
      </c>
      <c r="D13550">
        <v>2016</v>
      </c>
    </row>
    <row r="13551" spans="1:4" x14ac:dyDescent="0.3">
      <c r="A13551" s="18" t="s">
        <v>128</v>
      </c>
      <c r="B13551" s="27">
        <v>31</v>
      </c>
      <c r="C13551" t="s">
        <v>1962</v>
      </c>
      <c r="D13551">
        <v>2016</v>
      </c>
    </row>
    <row r="13552" spans="1:4" x14ac:dyDescent="0.3">
      <c r="A13552" s="18" t="s">
        <v>128</v>
      </c>
      <c r="B13552" s="27">
        <v>31</v>
      </c>
      <c r="C13552" t="s">
        <v>1962</v>
      </c>
      <c r="D13552">
        <v>2016</v>
      </c>
    </row>
    <row r="13553" spans="1:4" x14ac:dyDescent="0.3">
      <c r="A13553" s="18" t="s">
        <v>128</v>
      </c>
      <c r="B13553" s="27">
        <v>31</v>
      </c>
      <c r="C13553" t="s">
        <v>1962</v>
      </c>
      <c r="D13553">
        <v>2016</v>
      </c>
    </row>
    <row r="13554" spans="1:4" x14ac:dyDescent="0.3">
      <c r="A13554" s="18" t="s">
        <v>128</v>
      </c>
      <c r="B13554" s="27">
        <v>31</v>
      </c>
      <c r="C13554" t="s">
        <v>1962</v>
      </c>
      <c r="D13554">
        <v>2016</v>
      </c>
    </row>
    <row r="13555" spans="1:4" x14ac:dyDescent="0.3">
      <c r="A13555" s="18" t="s">
        <v>128</v>
      </c>
      <c r="B13555" s="27">
        <v>31</v>
      </c>
      <c r="C13555" t="s">
        <v>1962</v>
      </c>
      <c r="D13555">
        <v>2016</v>
      </c>
    </row>
    <row r="13556" spans="1:4" x14ac:dyDescent="0.3">
      <c r="A13556" s="18" t="s">
        <v>128</v>
      </c>
      <c r="B13556" s="27">
        <v>31</v>
      </c>
      <c r="C13556" t="s">
        <v>1962</v>
      </c>
      <c r="D13556">
        <v>2016</v>
      </c>
    </row>
    <row r="13557" spans="1:4" x14ac:dyDescent="0.3">
      <c r="A13557" s="18" t="s">
        <v>128</v>
      </c>
      <c r="B13557" s="27">
        <v>31</v>
      </c>
      <c r="C13557" t="s">
        <v>1962</v>
      </c>
      <c r="D13557">
        <v>2016</v>
      </c>
    </row>
    <row r="13558" spans="1:4" x14ac:dyDescent="0.3">
      <c r="A13558" s="18" t="s">
        <v>128</v>
      </c>
      <c r="B13558" s="27">
        <v>31</v>
      </c>
      <c r="C13558" t="s">
        <v>1962</v>
      </c>
      <c r="D13558">
        <v>2016</v>
      </c>
    </row>
    <row r="13559" spans="1:4" x14ac:dyDescent="0.3">
      <c r="A13559" s="18" t="s">
        <v>128</v>
      </c>
      <c r="B13559" s="27">
        <v>31</v>
      </c>
      <c r="C13559" t="s">
        <v>1962</v>
      </c>
      <c r="D13559">
        <v>2016</v>
      </c>
    </row>
    <row r="13560" spans="1:4" x14ac:dyDescent="0.3">
      <c r="A13560" s="18" t="s">
        <v>128</v>
      </c>
      <c r="B13560" s="27">
        <v>31</v>
      </c>
      <c r="C13560" t="s">
        <v>1962</v>
      </c>
      <c r="D13560">
        <v>2016</v>
      </c>
    </row>
    <row r="13561" spans="1:4" x14ac:dyDescent="0.3">
      <c r="A13561" s="18" t="s">
        <v>128</v>
      </c>
      <c r="B13561" s="27">
        <v>31</v>
      </c>
      <c r="C13561" t="s">
        <v>1962</v>
      </c>
      <c r="D13561">
        <v>2016</v>
      </c>
    </row>
    <row r="13562" spans="1:4" x14ac:dyDescent="0.3">
      <c r="A13562" s="18" t="s">
        <v>128</v>
      </c>
      <c r="B13562" s="27">
        <v>31</v>
      </c>
      <c r="C13562" t="s">
        <v>1962</v>
      </c>
      <c r="D13562">
        <v>2016</v>
      </c>
    </row>
    <row r="13563" spans="1:4" x14ac:dyDescent="0.3">
      <c r="A13563" s="18" t="s">
        <v>128</v>
      </c>
      <c r="B13563" s="27">
        <v>31</v>
      </c>
      <c r="C13563" t="s">
        <v>1962</v>
      </c>
      <c r="D13563">
        <v>2016</v>
      </c>
    </row>
    <row r="13564" spans="1:4" x14ac:dyDescent="0.3">
      <c r="A13564" s="18" t="s">
        <v>128</v>
      </c>
      <c r="B13564" s="27">
        <v>31</v>
      </c>
      <c r="C13564" t="s">
        <v>1962</v>
      </c>
      <c r="D13564">
        <v>2016</v>
      </c>
    </row>
    <row r="13565" spans="1:4" x14ac:dyDescent="0.3">
      <c r="A13565" s="18" t="s">
        <v>128</v>
      </c>
      <c r="B13565" s="27">
        <v>31</v>
      </c>
      <c r="C13565" t="s">
        <v>1962</v>
      </c>
      <c r="D13565">
        <v>2016</v>
      </c>
    </row>
    <row r="13566" spans="1:4" x14ac:dyDescent="0.3">
      <c r="A13566" s="18" t="s">
        <v>128</v>
      </c>
      <c r="B13566" s="27">
        <v>31</v>
      </c>
      <c r="C13566" t="s">
        <v>1962</v>
      </c>
      <c r="D13566">
        <v>2016</v>
      </c>
    </row>
    <row r="13567" spans="1:4" x14ac:dyDescent="0.3">
      <c r="A13567" s="18" t="s">
        <v>128</v>
      </c>
      <c r="B13567" s="27">
        <v>31</v>
      </c>
      <c r="C13567" t="s">
        <v>1962</v>
      </c>
      <c r="D13567">
        <v>2016</v>
      </c>
    </row>
    <row r="13568" spans="1:4" x14ac:dyDescent="0.3">
      <c r="A13568" s="18" t="s">
        <v>128</v>
      </c>
      <c r="B13568" s="27">
        <v>31</v>
      </c>
      <c r="C13568" t="s">
        <v>1962</v>
      </c>
      <c r="D13568">
        <v>2016</v>
      </c>
    </row>
    <row r="13569" spans="1:4" x14ac:dyDescent="0.3">
      <c r="A13569" s="18" t="s">
        <v>128</v>
      </c>
      <c r="B13569" s="27">
        <v>31</v>
      </c>
      <c r="C13569" t="s">
        <v>1962</v>
      </c>
      <c r="D13569">
        <v>2016</v>
      </c>
    </row>
    <row r="13570" spans="1:4" x14ac:dyDescent="0.3">
      <c r="A13570" s="18" t="s">
        <v>128</v>
      </c>
      <c r="B13570" s="27">
        <v>31</v>
      </c>
      <c r="C13570" t="s">
        <v>1962</v>
      </c>
      <c r="D13570">
        <v>2016</v>
      </c>
    </row>
    <row r="13571" spans="1:4" x14ac:dyDescent="0.3">
      <c r="A13571" s="18" t="s">
        <v>128</v>
      </c>
      <c r="B13571" s="27">
        <v>31</v>
      </c>
      <c r="C13571" t="s">
        <v>1962</v>
      </c>
      <c r="D13571">
        <v>2016</v>
      </c>
    </row>
    <row r="13572" spans="1:4" x14ac:dyDescent="0.3">
      <c r="A13572" s="18" t="s">
        <v>128</v>
      </c>
      <c r="B13572" s="27">
        <v>31</v>
      </c>
      <c r="C13572" t="s">
        <v>1962</v>
      </c>
      <c r="D13572">
        <v>2016</v>
      </c>
    </row>
    <row r="13573" spans="1:4" x14ac:dyDescent="0.3">
      <c r="A13573" s="18" t="s">
        <v>128</v>
      </c>
      <c r="B13573" s="27">
        <v>31</v>
      </c>
      <c r="C13573" t="s">
        <v>1962</v>
      </c>
      <c r="D13573">
        <v>2016</v>
      </c>
    </row>
    <row r="13574" spans="1:4" x14ac:dyDescent="0.3">
      <c r="A13574" s="18" t="s">
        <v>128</v>
      </c>
      <c r="B13574" s="27">
        <v>31</v>
      </c>
      <c r="C13574" t="s">
        <v>1962</v>
      </c>
      <c r="D13574">
        <v>2016</v>
      </c>
    </row>
    <row r="13575" spans="1:4" x14ac:dyDescent="0.3">
      <c r="A13575" s="18" t="s">
        <v>128</v>
      </c>
      <c r="B13575" s="27">
        <v>31</v>
      </c>
      <c r="C13575" t="s">
        <v>1962</v>
      </c>
      <c r="D13575">
        <v>2016</v>
      </c>
    </row>
    <row r="13576" spans="1:4" x14ac:dyDescent="0.3">
      <c r="A13576" s="18" t="s">
        <v>128</v>
      </c>
      <c r="B13576" s="27">
        <v>31</v>
      </c>
      <c r="C13576" t="s">
        <v>1962</v>
      </c>
      <c r="D13576">
        <v>2016</v>
      </c>
    </row>
    <row r="13577" spans="1:4" x14ac:dyDescent="0.3">
      <c r="A13577" s="18" t="s">
        <v>128</v>
      </c>
      <c r="B13577" s="27">
        <v>31</v>
      </c>
      <c r="C13577" t="s">
        <v>1962</v>
      </c>
      <c r="D13577">
        <v>2016</v>
      </c>
    </row>
    <row r="13578" spans="1:4" x14ac:dyDescent="0.3">
      <c r="A13578" s="18" t="s">
        <v>128</v>
      </c>
      <c r="B13578" s="27">
        <v>31</v>
      </c>
      <c r="C13578" t="s">
        <v>1962</v>
      </c>
      <c r="D13578">
        <v>2016</v>
      </c>
    </row>
    <row r="13579" spans="1:4" x14ac:dyDescent="0.3">
      <c r="A13579" s="18" t="s">
        <v>128</v>
      </c>
      <c r="B13579" s="27">
        <v>31</v>
      </c>
      <c r="C13579" t="s">
        <v>1962</v>
      </c>
      <c r="D13579">
        <v>2016</v>
      </c>
    </row>
    <row r="13580" spans="1:4" x14ac:dyDescent="0.3">
      <c r="A13580" s="18" t="s">
        <v>128</v>
      </c>
      <c r="B13580" s="27">
        <v>31</v>
      </c>
      <c r="C13580" t="s">
        <v>1962</v>
      </c>
      <c r="D13580">
        <v>2016</v>
      </c>
    </row>
    <row r="13581" spans="1:4" x14ac:dyDescent="0.3">
      <c r="A13581" s="18" t="s">
        <v>128</v>
      </c>
      <c r="B13581" s="27">
        <v>31</v>
      </c>
      <c r="C13581" t="s">
        <v>1962</v>
      </c>
      <c r="D13581">
        <v>2016</v>
      </c>
    </row>
    <row r="13582" spans="1:4" x14ac:dyDescent="0.3">
      <c r="A13582" s="18" t="s">
        <v>128</v>
      </c>
      <c r="B13582" s="27">
        <v>31</v>
      </c>
      <c r="C13582" t="s">
        <v>1962</v>
      </c>
      <c r="D13582">
        <v>2016</v>
      </c>
    </row>
    <row r="13583" spans="1:4" x14ac:dyDescent="0.3">
      <c r="A13583" s="18" t="s">
        <v>128</v>
      </c>
      <c r="B13583" s="27">
        <v>31</v>
      </c>
      <c r="C13583" t="s">
        <v>1962</v>
      </c>
      <c r="D13583">
        <v>2016</v>
      </c>
    </row>
    <row r="13584" spans="1:4" x14ac:dyDescent="0.3">
      <c r="A13584" s="18" t="s">
        <v>128</v>
      </c>
      <c r="B13584" s="27">
        <v>31</v>
      </c>
      <c r="C13584" t="s">
        <v>1962</v>
      </c>
      <c r="D13584">
        <v>2016</v>
      </c>
    </row>
    <row r="13585" spans="1:4" x14ac:dyDescent="0.3">
      <c r="A13585" s="18" t="s">
        <v>128</v>
      </c>
      <c r="B13585" s="27">
        <v>31</v>
      </c>
      <c r="C13585" t="s">
        <v>1962</v>
      </c>
      <c r="D13585">
        <v>2016</v>
      </c>
    </row>
    <row r="13586" spans="1:4" x14ac:dyDescent="0.3">
      <c r="A13586" s="18" t="s">
        <v>128</v>
      </c>
      <c r="B13586" s="27">
        <v>31</v>
      </c>
      <c r="C13586" t="s">
        <v>1962</v>
      </c>
      <c r="D13586">
        <v>2016</v>
      </c>
    </row>
    <row r="13587" spans="1:4" x14ac:dyDescent="0.3">
      <c r="A13587" s="18" t="s">
        <v>128</v>
      </c>
      <c r="B13587" s="27">
        <v>31</v>
      </c>
      <c r="C13587" t="s">
        <v>1962</v>
      </c>
      <c r="D13587">
        <v>2016</v>
      </c>
    </row>
    <row r="13588" spans="1:4" x14ac:dyDescent="0.3">
      <c r="A13588" s="18" t="s">
        <v>128</v>
      </c>
      <c r="B13588" s="27">
        <v>31</v>
      </c>
      <c r="C13588" t="s">
        <v>1962</v>
      </c>
      <c r="D13588">
        <v>2016</v>
      </c>
    </row>
    <row r="13589" spans="1:4" x14ac:dyDescent="0.3">
      <c r="A13589" s="18" t="s">
        <v>128</v>
      </c>
      <c r="B13589" s="27">
        <v>31</v>
      </c>
      <c r="C13589" t="s">
        <v>1962</v>
      </c>
      <c r="D13589">
        <v>2016</v>
      </c>
    </row>
    <row r="13590" spans="1:4" x14ac:dyDescent="0.3">
      <c r="A13590" s="18" t="s">
        <v>128</v>
      </c>
      <c r="B13590" s="27">
        <v>31</v>
      </c>
      <c r="C13590" t="s">
        <v>1962</v>
      </c>
      <c r="D13590">
        <v>2016</v>
      </c>
    </row>
    <row r="13591" spans="1:4" x14ac:dyDescent="0.3">
      <c r="A13591" s="18" t="s">
        <v>128</v>
      </c>
      <c r="B13591" s="27">
        <v>31</v>
      </c>
      <c r="C13591" t="s">
        <v>1962</v>
      </c>
      <c r="D13591">
        <v>2016</v>
      </c>
    </row>
    <row r="13592" spans="1:4" x14ac:dyDescent="0.3">
      <c r="A13592" s="18" t="s">
        <v>128</v>
      </c>
      <c r="B13592" s="27">
        <v>31</v>
      </c>
      <c r="C13592" t="s">
        <v>1962</v>
      </c>
      <c r="D13592">
        <v>2016</v>
      </c>
    </row>
    <row r="13593" spans="1:4" x14ac:dyDescent="0.3">
      <c r="A13593" s="18" t="s">
        <v>128</v>
      </c>
      <c r="B13593" s="27">
        <v>31</v>
      </c>
      <c r="C13593" t="s">
        <v>1962</v>
      </c>
      <c r="D13593">
        <v>2016</v>
      </c>
    </row>
    <row r="13594" spans="1:4" x14ac:dyDescent="0.3">
      <c r="A13594" s="18" t="s">
        <v>128</v>
      </c>
      <c r="B13594" s="27">
        <v>31</v>
      </c>
      <c r="C13594" t="s">
        <v>1962</v>
      </c>
      <c r="D13594">
        <v>2016</v>
      </c>
    </row>
    <row r="13595" spans="1:4" x14ac:dyDescent="0.3">
      <c r="A13595" s="18" t="s">
        <v>128</v>
      </c>
      <c r="B13595" s="27">
        <v>31</v>
      </c>
      <c r="C13595" t="s">
        <v>1962</v>
      </c>
      <c r="D13595">
        <v>2016</v>
      </c>
    </row>
    <row r="13596" spans="1:4" x14ac:dyDescent="0.3">
      <c r="A13596" s="18" t="s">
        <v>128</v>
      </c>
      <c r="B13596" s="27">
        <v>31</v>
      </c>
      <c r="C13596" t="s">
        <v>1962</v>
      </c>
      <c r="D13596">
        <v>2016</v>
      </c>
    </row>
    <row r="13597" spans="1:4" x14ac:dyDescent="0.3">
      <c r="A13597" s="18" t="s">
        <v>128</v>
      </c>
      <c r="B13597" s="27">
        <v>31</v>
      </c>
      <c r="C13597" t="s">
        <v>1962</v>
      </c>
      <c r="D13597">
        <v>2016</v>
      </c>
    </row>
    <row r="13598" spans="1:4" x14ac:dyDescent="0.3">
      <c r="A13598" s="18" t="s">
        <v>128</v>
      </c>
      <c r="B13598" s="27">
        <v>31</v>
      </c>
      <c r="C13598" t="s">
        <v>1962</v>
      </c>
      <c r="D13598">
        <v>2016</v>
      </c>
    </row>
    <row r="13599" spans="1:4" x14ac:dyDescent="0.3">
      <c r="A13599" s="18" t="s">
        <v>128</v>
      </c>
      <c r="B13599" s="27">
        <v>31</v>
      </c>
      <c r="C13599" t="s">
        <v>1962</v>
      </c>
      <c r="D13599">
        <v>2016</v>
      </c>
    </row>
    <row r="13600" spans="1:4" x14ac:dyDescent="0.3">
      <c r="A13600" s="18" t="s">
        <v>128</v>
      </c>
      <c r="B13600" s="27">
        <v>31</v>
      </c>
      <c r="C13600" t="s">
        <v>1962</v>
      </c>
      <c r="D13600">
        <v>2016</v>
      </c>
    </row>
    <row r="13601" spans="1:4" x14ac:dyDescent="0.3">
      <c r="A13601" s="18" t="s">
        <v>128</v>
      </c>
      <c r="B13601" s="27">
        <v>31</v>
      </c>
      <c r="C13601" t="s">
        <v>1962</v>
      </c>
      <c r="D13601">
        <v>2016</v>
      </c>
    </row>
    <row r="13602" spans="1:4" x14ac:dyDescent="0.3">
      <c r="A13602" s="18" t="s">
        <v>128</v>
      </c>
      <c r="B13602" s="27">
        <v>31</v>
      </c>
      <c r="C13602" t="s">
        <v>1962</v>
      </c>
      <c r="D13602">
        <v>2016</v>
      </c>
    </row>
    <row r="13603" spans="1:4" x14ac:dyDescent="0.3">
      <c r="A13603" s="18" t="s">
        <v>128</v>
      </c>
      <c r="B13603" s="27">
        <v>31</v>
      </c>
      <c r="C13603" t="s">
        <v>1962</v>
      </c>
      <c r="D13603">
        <v>2016</v>
      </c>
    </row>
    <row r="13604" spans="1:4" x14ac:dyDescent="0.3">
      <c r="A13604" s="18" t="s">
        <v>128</v>
      </c>
      <c r="B13604" s="27">
        <v>31</v>
      </c>
      <c r="C13604" t="s">
        <v>1962</v>
      </c>
      <c r="D13604">
        <v>2016</v>
      </c>
    </row>
    <row r="13605" spans="1:4" x14ac:dyDescent="0.3">
      <c r="A13605" s="18" t="s">
        <v>128</v>
      </c>
      <c r="B13605" s="27">
        <v>31</v>
      </c>
      <c r="C13605" t="s">
        <v>1962</v>
      </c>
      <c r="D13605">
        <v>2016</v>
      </c>
    </row>
    <row r="13606" spans="1:4" x14ac:dyDescent="0.3">
      <c r="A13606" s="18" t="s">
        <v>128</v>
      </c>
      <c r="B13606" s="27">
        <v>31</v>
      </c>
      <c r="C13606" t="s">
        <v>1962</v>
      </c>
      <c r="D13606">
        <v>2016</v>
      </c>
    </row>
    <row r="13607" spans="1:4" x14ac:dyDescent="0.3">
      <c r="A13607" s="18" t="s">
        <v>128</v>
      </c>
      <c r="B13607" s="27">
        <v>31</v>
      </c>
      <c r="C13607" t="s">
        <v>1962</v>
      </c>
      <c r="D13607">
        <v>2016</v>
      </c>
    </row>
    <row r="13608" spans="1:4" x14ac:dyDescent="0.3">
      <c r="A13608" s="18" t="s">
        <v>128</v>
      </c>
      <c r="B13608" s="27">
        <v>31</v>
      </c>
      <c r="C13608" t="s">
        <v>1962</v>
      </c>
      <c r="D13608">
        <v>2016</v>
      </c>
    </row>
    <row r="13609" spans="1:4" x14ac:dyDescent="0.3">
      <c r="A13609" s="18" t="s">
        <v>128</v>
      </c>
      <c r="B13609" s="27">
        <v>31</v>
      </c>
      <c r="C13609" t="s">
        <v>1962</v>
      </c>
      <c r="D13609">
        <v>2016</v>
      </c>
    </row>
    <row r="13610" spans="1:4" x14ac:dyDescent="0.3">
      <c r="A13610" s="18" t="s">
        <v>128</v>
      </c>
      <c r="B13610" s="27">
        <v>31</v>
      </c>
      <c r="C13610" t="s">
        <v>1962</v>
      </c>
      <c r="D13610">
        <v>2016</v>
      </c>
    </row>
    <row r="13611" spans="1:4" x14ac:dyDescent="0.3">
      <c r="A13611" s="18" t="s">
        <v>128</v>
      </c>
      <c r="B13611" s="27">
        <v>31</v>
      </c>
      <c r="C13611" t="s">
        <v>1962</v>
      </c>
      <c r="D13611">
        <v>2016</v>
      </c>
    </row>
    <row r="13612" spans="1:4" x14ac:dyDescent="0.3">
      <c r="A13612" s="18" t="s">
        <v>128</v>
      </c>
      <c r="B13612" s="27">
        <v>31</v>
      </c>
      <c r="C13612" t="s">
        <v>1962</v>
      </c>
      <c r="D13612">
        <v>2016</v>
      </c>
    </row>
    <row r="13613" spans="1:4" x14ac:dyDescent="0.3">
      <c r="A13613" s="18" t="s">
        <v>128</v>
      </c>
      <c r="B13613" s="27">
        <v>31</v>
      </c>
      <c r="C13613" t="s">
        <v>1962</v>
      </c>
      <c r="D13613">
        <v>2016</v>
      </c>
    </row>
    <row r="13614" spans="1:4" x14ac:dyDescent="0.3">
      <c r="A13614" s="18" t="s">
        <v>128</v>
      </c>
      <c r="B13614" s="27">
        <v>31</v>
      </c>
      <c r="C13614" t="s">
        <v>1962</v>
      </c>
      <c r="D13614">
        <v>2016</v>
      </c>
    </row>
    <row r="13615" spans="1:4" x14ac:dyDescent="0.3">
      <c r="A13615" s="18" t="s">
        <v>128</v>
      </c>
      <c r="B13615" s="27">
        <v>31</v>
      </c>
      <c r="C13615" t="s">
        <v>1962</v>
      </c>
      <c r="D13615">
        <v>2016</v>
      </c>
    </row>
    <row r="13616" spans="1:4" x14ac:dyDescent="0.3">
      <c r="A13616" s="18" t="s">
        <v>128</v>
      </c>
      <c r="B13616" s="27">
        <v>31</v>
      </c>
      <c r="C13616" t="s">
        <v>1962</v>
      </c>
      <c r="D13616">
        <v>2016</v>
      </c>
    </row>
    <row r="13617" spans="1:4" x14ac:dyDescent="0.3">
      <c r="A13617" s="18" t="s">
        <v>128</v>
      </c>
      <c r="B13617" s="27">
        <v>31</v>
      </c>
      <c r="C13617" t="s">
        <v>1962</v>
      </c>
      <c r="D13617">
        <v>2016</v>
      </c>
    </row>
    <row r="13618" spans="1:4" x14ac:dyDescent="0.3">
      <c r="A13618" s="18" t="s">
        <v>128</v>
      </c>
      <c r="B13618" s="27">
        <v>31</v>
      </c>
      <c r="C13618" t="s">
        <v>1962</v>
      </c>
      <c r="D13618">
        <v>2016</v>
      </c>
    </row>
    <row r="13619" spans="1:4" x14ac:dyDescent="0.3">
      <c r="A13619" s="18" t="s">
        <v>128</v>
      </c>
      <c r="B13619" s="27">
        <v>31</v>
      </c>
      <c r="C13619" t="s">
        <v>1962</v>
      </c>
      <c r="D13619">
        <v>2016</v>
      </c>
    </row>
    <row r="13620" spans="1:4" x14ac:dyDescent="0.3">
      <c r="A13620" s="18" t="s">
        <v>128</v>
      </c>
      <c r="B13620" s="27">
        <v>31</v>
      </c>
      <c r="C13620" t="s">
        <v>1962</v>
      </c>
      <c r="D13620">
        <v>2016</v>
      </c>
    </row>
    <row r="13621" spans="1:4" x14ac:dyDescent="0.3">
      <c r="A13621" s="18" t="s">
        <v>128</v>
      </c>
      <c r="B13621" s="27">
        <v>31</v>
      </c>
      <c r="C13621" t="s">
        <v>1962</v>
      </c>
      <c r="D13621">
        <v>2016</v>
      </c>
    </row>
    <row r="13622" spans="1:4" x14ac:dyDescent="0.3">
      <c r="A13622" s="18" t="s">
        <v>128</v>
      </c>
      <c r="B13622" s="27">
        <v>31</v>
      </c>
      <c r="C13622" t="s">
        <v>1962</v>
      </c>
      <c r="D13622">
        <v>2016</v>
      </c>
    </row>
    <row r="13623" spans="1:4" x14ac:dyDescent="0.3">
      <c r="A13623" s="18" t="s">
        <v>128</v>
      </c>
      <c r="B13623" s="27">
        <v>31</v>
      </c>
      <c r="C13623" t="s">
        <v>1962</v>
      </c>
      <c r="D13623">
        <v>2016</v>
      </c>
    </row>
    <row r="13624" spans="1:4" x14ac:dyDescent="0.3">
      <c r="A13624" s="18" t="s">
        <v>128</v>
      </c>
      <c r="B13624" s="27">
        <v>31</v>
      </c>
      <c r="C13624" t="s">
        <v>1962</v>
      </c>
      <c r="D13624">
        <v>2016</v>
      </c>
    </row>
    <row r="13625" spans="1:4" x14ac:dyDescent="0.3">
      <c r="A13625" s="18" t="s">
        <v>128</v>
      </c>
      <c r="B13625" s="27">
        <v>31</v>
      </c>
      <c r="C13625" t="s">
        <v>1962</v>
      </c>
      <c r="D13625">
        <v>2016</v>
      </c>
    </row>
    <row r="13626" spans="1:4" x14ac:dyDescent="0.3">
      <c r="A13626" s="18" t="s">
        <v>128</v>
      </c>
      <c r="B13626" s="27">
        <v>31</v>
      </c>
      <c r="C13626" t="s">
        <v>1962</v>
      </c>
      <c r="D13626">
        <v>2016</v>
      </c>
    </row>
    <row r="13627" spans="1:4" x14ac:dyDescent="0.3">
      <c r="A13627" s="18" t="s">
        <v>128</v>
      </c>
      <c r="B13627" s="27">
        <v>31</v>
      </c>
      <c r="C13627" t="s">
        <v>1962</v>
      </c>
      <c r="D13627">
        <v>2016</v>
      </c>
    </row>
    <row r="13628" spans="1:4" x14ac:dyDescent="0.3">
      <c r="A13628" s="18" t="s">
        <v>128</v>
      </c>
      <c r="B13628" s="27">
        <v>31</v>
      </c>
      <c r="C13628" t="s">
        <v>1962</v>
      </c>
      <c r="D13628">
        <v>2016</v>
      </c>
    </row>
    <row r="13629" spans="1:4" x14ac:dyDescent="0.3">
      <c r="A13629" s="18" t="s">
        <v>128</v>
      </c>
      <c r="B13629" s="27">
        <v>31</v>
      </c>
      <c r="C13629" t="s">
        <v>1962</v>
      </c>
      <c r="D13629">
        <v>2016</v>
      </c>
    </row>
    <row r="13630" spans="1:4" x14ac:dyDescent="0.3">
      <c r="A13630" s="18" t="s">
        <v>128</v>
      </c>
      <c r="B13630" s="27">
        <v>31</v>
      </c>
      <c r="C13630" t="s">
        <v>1962</v>
      </c>
      <c r="D13630">
        <v>2016</v>
      </c>
    </row>
    <row r="13631" spans="1:4" x14ac:dyDescent="0.3">
      <c r="A13631" s="18" t="s">
        <v>128</v>
      </c>
      <c r="B13631" s="27">
        <v>31</v>
      </c>
      <c r="C13631" t="s">
        <v>1962</v>
      </c>
      <c r="D13631">
        <v>2016</v>
      </c>
    </row>
    <row r="13632" spans="1:4" x14ac:dyDescent="0.3">
      <c r="A13632" s="18" t="s">
        <v>128</v>
      </c>
      <c r="B13632" s="27">
        <v>31</v>
      </c>
      <c r="C13632" t="s">
        <v>1962</v>
      </c>
      <c r="D13632">
        <v>2016</v>
      </c>
    </row>
    <row r="13633" spans="1:4" x14ac:dyDescent="0.3">
      <c r="A13633" s="18" t="s">
        <v>128</v>
      </c>
      <c r="B13633" s="27">
        <v>31</v>
      </c>
      <c r="C13633" t="s">
        <v>1962</v>
      </c>
      <c r="D13633">
        <v>2016</v>
      </c>
    </row>
    <row r="13634" spans="1:4" x14ac:dyDescent="0.3">
      <c r="A13634" s="18" t="s">
        <v>128</v>
      </c>
      <c r="B13634" s="27">
        <v>31</v>
      </c>
      <c r="C13634" t="s">
        <v>1962</v>
      </c>
      <c r="D13634">
        <v>2016</v>
      </c>
    </row>
    <row r="13635" spans="1:4" x14ac:dyDescent="0.3">
      <c r="A13635" s="18" t="s">
        <v>128</v>
      </c>
      <c r="B13635" s="27">
        <v>31</v>
      </c>
      <c r="C13635" t="s">
        <v>1962</v>
      </c>
      <c r="D13635">
        <v>2016</v>
      </c>
    </row>
    <row r="13636" spans="1:4" x14ac:dyDescent="0.3">
      <c r="A13636" s="18" t="s">
        <v>128</v>
      </c>
      <c r="B13636" s="27">
        <v>31</v>
      </c>
      <c r="C13636" t="s">
        <v>1962</v>
      </c>
      <c r="D13636">
        <v>2016</v>
      </c>
    </row>
    <row r="13637" spans="1:4" x14ac:dyDescent="0.3">
      <c r="A13637" s="18" t="s">
        <v>128</v>
      </c>
      <c r="B13637" s="27">
        <v>31</v>
      </c>
      <c r="C13637" t="s">
        <v>1962</v>
      </c>
      <c r="D13637">
        <v>2016</v>
      </c>
    </row>
    <row r="13638" spans="1:4" x14ac:dyDescent="0.3">
      <c r="A13638" s="18" t="s">
        <v>128</v>
      </c>
      <c r="B13638" s="27">
        <v>31</v>
      </c>
      <c r="C13638" t="s">
        <v>1962</v>
      </c>
      <c r="D13638">
        <v>2016</v>
      </c>
    </row>
    <row r="13639" spans="1:4" x14ac:dyDescent="0.3">
      <c r="A13639" s="18" t="s">
        <v>128</v>
      </c>
      <c r="B13639" s="27">
        <v>31</v>
      </c>
      <c r="C13639" t="s">
        <v>1962</v>
      </c>
      <c r="D13639">
        <v>2016</v>
      </c>
    </row>
    <row r="13640" spans="1:4" x14ac:dyDescent="0.3">
      <c r="A13640" s="18" t="s">
        <v>128</v>
      </c>
      <c r="B13640" s="27">
        <v>31</v>
      </c>
      <c r="C13640" t="s">
        <v>1962</v>
      </c>
      <c r="D13640">
        <v>2016</v>
      </c>
    </row>
    <row r="13641" spans="1:4" x14ac:dyDescent="0.3">
      <c r="A13641" s="18" t="s">
        <v>128</v>
      </c>
      <c r="B13641" s="27">
        <v>31</v>
      </c>
      <c r="C13641" t="s">
        <v>1962</v>
      </c>
      <c r="D13641">
        <v>2016</v>
      </c>
    </row>
    <row r="13642" spans="1:4" x14ac:dyDescent="0.3">
      <c r="A13642" s="18" t="s">
        <v>128</v>
      </c>
      <c r="B13642" s="27">
        <v>31</v>
      </c>
      <c r="C13642" t="s">
        <v>1962</v>
      </c>
      <c r="D13642">
        <v>2016</v>
      </c>
    </row>
    <row r="13643" spans="1:4" x14ac:dyDescent="0.3">
      <c r="A13643" s="18" t="s">
        <v>128</v>
      </c>
      <c r="B13643" s="27">
        <v>31</v>
      </c>
      <c r="C13643" t="s">
        <v>1962</v>
      </c>
      <c r="D13643">
        <v>2016</v>
      </c>
    </row>
    <row r="13644" spans="1:4" x14ac:dyDescent="0.3">
      <c r="A13644" s="18" t="s">
        <v>128</v>
      </c>
      <c r="B13644" s="27">
        <v>31</v>
      </c>
      <c r="C13644" t="s">
        <v>1962</v>
      </c>
      <c r="D13644">
        <v>2016</v>
      </c>
    </row>
    <row r="13645" spans="1:4" x14ac:dyDescent="0.3">
      <c r="A13645" s="18" t="s">
        <v>128</v>
      </c>
      <c r="B13645" s="27">
        <v>31</v>
      </c>
      <c r="C13645" t="s">
        <v>1962</v>
      </c>
      <c r="D13645">
        <v>2016</v>
      </c>
    </row>
    <row r="13646" spans="1:4" x14ac:dyDescent="0.3">
      <c r="A13646" s="18" t="s">
        <v>128</v>
      </c>
      <c r="B13646" s="27">
        <v>31</v>
      </c>
      <c r="C13646" t="s">
        <v>1962</v>
      </c>
      <c r="D13646">
        <v>2016</v>
      </c>
    </row>
    <row r="13647" spans="1:4" x14ac:dyDescent="0.3">
      <c r="A13647" s="18" t="s">
        <v>128</v>
      </c>
      <c r="B13647" s="27">
        <v>31</v>
      </c>
      <c r="C13647" t="s">
        <v>1962</v>
      </c>
      <c r="D13647">
        <v>2016</v>
      </c>
    </row>
    <row r="13648" spans="1:4" x14ac:dyDescent="0.3">
      <c r="A13648" s="18" t="s">
        <v>128</v>
      </c>
      <c r="B13648" s="27">
        <v>31</v>
      </c>
      <c r="C13648" t="s">
        <v>1962</v>
      </c>
      <c r="D13648">
        <v>2016</v>
      </c>
    </row>
    <row r="13649" spans="1:4" x14ac:dyDescent="0.3">
      <c r="A13649" s="18" t="s">
        <v>128</v>
      </c>
      <c r="B13649" s="27">
        <v>31</v>
      </c>
      <c r="C13649" t="s">
        <v>1962</v>
      </c>
      <c r="D13649">
        <v>2016</v>
      </c>
    </row>
    <row r="13650" spans="1:4" x14ac:dyDescent="0.3">
      <c r="A13650" s="18" t="s">
        <v>128</v>
      </c>
      <c r="B13650" s="27">
        <v>31</v>
      </c>
      <c r="C13650" t="s">
        <v>1962</v>
      </c>
      <c r="D13650">
        <v>2016</v>
      </c>
    </row>
    <row r="13651" spans="1:4" x14ac:dyDescent="0.3">
      <c r="A13651" s="18" t="s">
        <v>128</v>
      </c>
      <c r="B13651" s="27">
        <v>31</v>
      </c>
      <c r="C13651" t="s">
        <v>1962</v>
      </c>
      <c r="D13651">
        <v>2016</v>
      </c>
    </row>
    <row r="13652" spans="1:4" x14ac:dyDescent="0.3">
      <c r="A13652" s="18" t="s">
        <v>128</v>
      </c>
      <c r="B13652" s="27">
        <v>31</v>
      </c>
      <c r="C13652" t="s">
        <v>1962</v>
      </c>
      <c r="D13652">
        <v>2016</v>
      </c>
    </row>
    <row r="13653" spans="1:4" x14ac:dyDescent="0.3">
      <c r="A13653" s="18" t="s">
        <v>128</v>
      </c>
      <c r="B13653" s="27">
        <v>31</v>
      </c>
      <c r="C13653" t="s">
        <v>1962</v>
      </c>
      <c r="D13653">
        <v>2016</v>
      </c>
    </row>
    <row r="13654" spans="1:4" x14ac:dyDescent="0.3">
      <c r="A13654" s="18" t="s">
        <v>128</v>
      </c>
      <c r="B13654" s="27">
        <v>31</v>
      </c>
      <c r="C13654" t="s">
        <v>1962</v>
      </c>
      <c r="D13654">
        <v>2016</v>
      </c>
    </row>
    <row r="13655" spans="1:4" x14ac:dyDescent="0.3">
      <c r="A13655" s="18" t="s">
        <v>128</v>
      </c>
      <c r="B13655" s="27">
        <v>31</v>
      </c>
      <c r="C13655" t="s">
        <v>1962</v>
      </c>
      <c r="D13655">
        <v>2016</v>
      </c>
    </row>
    <row r="13656" spans="1:4" x14ac:dyDescent="0.3">
      <c r="A13656" s="18" t="s">
        <v>128</v>
      </c>
      <c r="B13656" s="27">
        <v>31</v>
      </c>
      <c r="C13656" t="s">
        <v>1962</v>
      </c>
      <c r="D13656">
        <v>2016</v>
      </c>
    </row>
    <row r="13657" spans="1:4" x14ac:dyDescent="0.3">
      <c r="A13657" s="18" t="s">
        <v>128</v>
      </c>
      <c r="B13657" s="27">
        <v>31</v>
      </c>
      <c r="C13657" t="s">
        <v>1962</v>
      </c>
      <c r="D13657">
        <v>2016</v>
      </c>
    </row>
    <row r="13658" spans="1:4" x14ac:dyDescent="0.3">
      <c r="A13658" s="18" t="s">
        <v>128</v>
      </c>
      <c r="B13658" s="27">
        <v>31</v>
      </c>
      <c r="C13658" t="s">
        <v>1962</v>
      </c>
      <c r="D13658">
        <v>2016</v>
      </c>
    </row>
    <row r="13659" spans="1:4" x14ac:dyDescent="0.3">
      <c r="A13659" s="18" t="s">
        <v>128</v>
      </c>
      <c r="B13659" s="27">
        <v>31</v>
      </c>
      <c r="C13659" t="s">
        <v>1962</v>
      </c>
      <c r="D13659">
        <v>2016</v>
      </c>
    </row>
    <row r="13660" spans="1:4" x14ac:dyDescent="0.3">
      <c r="A13660" s="18" t="s">
        <v>128</v>
      </c>
      <c r="B13660" s="27">
        <v>31</v>
      </c>
      <c r="C13660" t="s">
        <v>1962</v>
      </c>
      <c r="D13660">
        <v>2016</v>
      </c>
    </row>
    <row r="13661" spans="1:4" x14ac:dyDescent="0.3">
      <c r="A13661" s="18" t="s">
        <v>128</v>
      </c>
      <c r="B13661" s="27">
        <v>31</v>
      </c>
      <c r="C13661" t="s">
        <v>1962</v>
      </c>
      <c r="D13661">
        <v>2016</v>
      </c>
    </row>
    <row r="13662" spans="1:4" x14ac:dyDescent="0.3">
      <c r="A13662" s="18" t="s">
        <v>128</v>
      </c>
      <c r="B13662" s="27">
        <v>31</v>
      </c>
      <c r="C13662" t="s">
        <v>1962</v>
      </c>
      <c r="D13662">
        <v>2016</v>
      </c>
    </row>
    <row r="13663" spans="1:4" x14ac:dyDescent="0.3">
      <c r="A13663" s="18" t="s">
        <v>128</v>
      </c>
      <c r="B13663" s="27">
        <v>31</v>
      </c>
      <c r="C13663" t="s">
        <v>1962</v>
      </c>
      <c r="D13663">
        <v>2016</v>
      </c>
    </row>
    <row r="13664" spans="1:4" x14ac:dyDescent="0.3">
      <c r="A13664" s="18" t="s">
        <v>128</v>
      </c>
      <c r="B13664" s="27">
        <v>31</v>
      </c>
      <c r="C13664" t="s">
        <v>1962</v>
      </c>
      <c r="D13664">
        <v>2016</v>
      </c>
    </row>
    <row r="13665" spans="1:4" x14ac:dyDescent="0.3">
      <c r="A13665" s="18" t="s">
        <v>128</v>
      </c>
      <c r="B13665" s="27">
        <v>31</v>
      </c>
      <c r="C13665" t="s">
        <v>1962</v>
      </c>
      <c r="D13665">
        <v>2016</v>
      </c>
    </row>
    <row r="13666" spans="1:4" x14ac:dyDescent="0.3">
      <c r="A13666" s="18" t="s">
        <v>128</v>
      </c>
      <c r="B13666" s="27">
        <v>31</v>
      </c>
      <c r="C13666" t="s">
        <v>1962</v>
      </c>
      <c r="D13666">
        <v>2016</v>
      </c>
    </row>
    <row r="13667" spans="1:4" x14ac:dyDescent="0.3">
      <c r="A13667" s="18" t="s">
        <v>128</v>
      </c>
      <c r="B13667" s="27">
        <v>31</v>
      </c>
      <c r="C13667" t="s">
        <v>1962</v>
      </c>
      <c r="D13667">
        <v>2016</v>
      </c>
    </row>
    <row r="13668" spans="1:4" x14ac:dyDescent="0.3">
      <c r="A13668" s="18" t="s">
        <v>128</v>
      </c>
      <c r="B13668" s="27">
        <v>31</v>
      </c>
      <c r="C13668" t="s">
        <v>1962</v>
      </c>
      <c r="D13668">
        <v>2016</v>
      </c>
    </row>
    <row r="13669" spans="1:4" x14ac:dyDescent="0.3">
      <c r="A13669" s="18" t="s">
        <v>128</v>
      </c>
      <c r="B13669" s="27">
        <v>31</v>
      </c>
      <c r="C13669" t="s">
        <v>1962</v>
      </c>
      <c r="D13669">
        <v>2016</v>
      </c>
    </row>
    <row r="13670" spans="1:4" x14ac:dyDescent="0.3">
      <c r="A13670" s="18" t="s">
        <v>128</v>
      </c>
      <c r="B13670" s="27">
        <v>31</v>
      </c>
      <c r="C13670" t="s">
        <v>1962</v>
      </c>
      <c r="D13670">
        <v>2016</v>
      </c>
    </row>
    <row r="13671" spans="1:4" x14ac:dyDescent="0.3">
      <c r="A13671" s="18" t="s">
        <v>128</v>
      </c>
      <c r="B13671" s="27">
        <v>31</v>
      </c>
      <c r="C13671" t="s">
        <v>1962</v>
      </c>
      <c r="D13671">
        <v>2016</v>
      </c>
    </row>
    <row r="13672" spans="1:4" x14ac:dyDescent="0.3">
      <c r="A13672" s="18" t="s">
        <v>128</v>
      </c>
      <c r="B13672" s="27">
        <v>31</v>
      </c>
      <c r="C13672" t="s">
        <v>1962</v>
      </c>
      <c r="D13672">
        <v>2016</v>
      </c>
    </row>
    <row r="13673" spans="1:4" x14ac:dyDescent="0.3">
      <c r="A13673" s="18" t="s">
        <v>128</v>
      </c>
      <c r="B13673" s="27">
        <v>31</v>
      </c>
      <c r="C13673" t="s">
        <v>1962</v>
      </c>
      <c r="D13673">
        <v>2016</v>
      </c>
    </row>
    <row r="13674" spans="1:4" x14ac:dyDescent="0.3">
      <c r="A13674" s="18" t="s">
        <v>128</v>
      </c>
      <c r="B13674" s="27">
        <v>31</v>
      </c>
      <c r="C13674" t="s">
        <v>1962</v>
      </c>
      <c r="D13674">
        <v>2016</v>
      </c>
    </row>
    <row r="13675" spans="1:4" x14ac:dyDescent="0.3">
      <c r="A13675" s="18" t="s">
        <v>128</v>
      </c>
      <c r="B13675" s="27">
        <v>31</v>
      </c>
      <c r="C13675" t="s">
        <v>1962</v>
      </c>
      <c r="D13675">
        <v>2016</v>
      </c>
    </row>
    <row r="13676" spans="1:4" x14ac:dyDescent="0.3">
      <c r="A13676" s="18" t="s">
        <v>128</v>
      </c>
      <c r="B13676" s="27">
        <v>31</v>
      </c>
      <c r="C13676" t="s">
        <v>1962</v>
      </c>
      <c r="D13676">
        <v>2016</v>
      </c>
    </row>
    <row r="13677" spans="1:4" x14ac:dyDescent="0.3">
      <c r="A13677" s="18" t="s">
        <v>128</v>
      </c>
      <c r="B13677" s="27">
        <v>31</v>
      </c>
      <c r="C13677" t="s">
        <v>1962</v>
      </c>
      <c r="D13677">
        <v>2016</v>
      </c>
    </row>
    <row r="13678" spans="1:4" x14ac:dyDescent="0.3">
      <c r="A13678" s="18" t="s">
        <v>128</v>
      </c>
      <c r="B13678" s="27">
        <v>31</v>
      </c>
      <c r="C13678" t="s">
        <v>1962</v>
      </c>
      <c r="D13678">
        <v>2016</v>
      </c>
    </row>
    <row r="13679" spans="1:4" x14ac:dyDescent="0.3">
      <c r="A13679" s="18" t="s">
        <v>128</v>
      </c>
      <c r="B13679" s="27">
        <v>31</v>
      </c>
      <c r="C13679" t="s">
        <v>1962</v>
      </c>
      <c r="D13679">
        <v>2016</v>
      </c>
    </row>
    <row r="13680" spans="1:4" x14ac:dyDescent="0.3">
      <c r="A13680" s="18" t="s">
        <v>128</v>
      </c>
      <c r="B13680" s="27">
        <v>31</v>
      </c>
      <c r="C13680" t="s">
        <v>1962</v>
      </c>
      <c r="D13680">
        <v>2016</v>
      </c>
    </row>
    <row r="13681" spans="1:4" x14ac:dyDescent="0.3">
      <c r="A13681" s="18" t="s">
        <v>128</v>
      </c>
      <c r="B13681" s="27">
        <v>31</v>
      </c>
      <c r="C13681" t="s">
        <v>1962</v>
      </c>
      <c r="D13681">
        <v>2016</v>
      </c>
    </row>
    <row r="13682" spans="1:4" x14ac:dyDescent="0.3">
      <c r="A13682" s="18" t="s">
        <v>128</v>
      </c>
      <c r="B13682" s="27">
        <v>31</v>
      </c>
      <c r="C13682" t="s">
        <v>1962</v>
      </c>
      <c r="D13682">
        <v>2016</v>
      </c>
    </row>
    <row r="13683" spans="1:4" x14ac:dyDescent="0.3">
      <c r="A13683" s="18" t="s">
        <v>128</v>
      </c>
      <c r="B13683" s="27">
        <v>31</v>
      </c>
      <c r="C13683" t="s">
        <v>1962</v>
      </c>
      <c r="D13683">
        <v>2016</v>
      </c>
    </row>
    <row r="13684" spans="1:4" x14ac:dyDescent="0.3">
      <c r="A13684" s="18" t="s">
        <v>128</v>
      </c>
      <c r="B13684" s="27">
        <v>31</v>
      </c>
      <c r="C13684" t="s">
        <v>1962</v>
      </c>
      <c r="D13684">
        <v>2016</v>
      </c>
    </row>
    <row r="13685" spans="1:4" x14ac:dyDescent="0.3">
      <c r="A13685" s="18" t="s">
        <v>128</v>
      </c>
      <c r="B13685" s="27">
        <v>31</v>
      </c>
      <c r="C13685" t="s">
        <v>1962</v>
      </c>
      <c r="D13685">
        <v>2016</v>
      </c>
    </row>
    <row r="13686" spans="1:4" x14ac:dyDescent="0.3">
      <c r="A13686" s="18" t="s">
        <v>128</v>
      </c>
      <c r="B13686" s="27">
        <v>31</v>
      </c>
      <c r="C13686" t="s">
        <v>1962</v>
      </c>
      <c r="D13686">
        <v>2016</v>
      </c>
    </row>
    <row r="13687" spans="1:4" x14ac:dyDescent="0.3">
      <c r="A13687" s="18" t="s">
        <v>128</v>
      </c>
      <c r="B13687" s="27">
        <v>31</v>
      </c>
      <c r="C13687" t="s">
        <v>1962</v>
      </c>
      <c r="D13687">
        <v>2016</v>
      </c>
    </row>
    <row r="13688" spans="1:4" x14ac:dyDescent="0.3">
      <c r="A13688" s="18" t="s">
        <v>128</v>
      </c>
      <c r="B13688" s="27">
        <v>31</v>
      </c>
      <c r="C13688" t="s">
        <v>1962</v>
      </c>
      <c r="D13688">
        <v>2016</v>
      </c>
    </row>
    <row r="13689" spans="1:4" x14ac:dyDescent="0.3">
      <c r="A13689" s="18" t="s">
        <v>128</v>
      </c>
      <c r="B13689" s="27">
        <v>31</v>
      </c>
      <c r="C13689" t="s">
        <v>1962</v>
      </c>
      <c r="D13689">
        <v>2016</v>
      </c>
    </row>
    <row r="13690" spans="1:4" x14ac:dyDescent="0.3">
      <c r="A13690" s="18" t="s">
        <v>128</v>
      </c>
      <c r="B13690" s="27">
        <v>31</v>
      </c>
      <c r="C13690" t="s">
        <v>1962</v>
      </c>
      <c r="D13690">
        <v>2016</v>
      </c>
    </row>
    <row r="13691" spans="1:4" x14ac:dyDescent="0.3">
      <c r="A13691" s="18" t="s">
        <v>128</v>
      </c>
      <c r="B13691" s="27">
        <v>31</v>
      </c>
      <c r="C13691" t="s">
        <v>1962</v>
      </c>
      <c r="D13691">
        <v>2016</v>
      </c>
    </row>
    <row r="13692" spans="1:4" x14ac:dyDescent="0.3">
      <c r="A13692" s="18" t="s">
        <v>128</v>
      </c>
      <c r="B13692" s="27">
        <v>31</v>
      </c>
      <c r="C13692" t="s">
        <v>1962</v>
      </c>
      <c r="D13692">
        <v>2016</v>
      </c>
    </row>
    <row r="13693" spans="1:4" x14ac:dyDescent="0.3">
      <c r="A13693" s="18" t="s">
        <v>128</v>
      </c>
      <c r="B13693" s="27">
        <v>31</v>
      </c>
      <c r="C13693" t="s">
        <v>1962</v>
      </c>
      <c r="D13693">
        <v>2016</v>
      </c>
    </row>
    <row r="13694" spans="1:4" x14ac:dyDescent="0.3">
      <c r="A13694" s="18" t="s">
        <v>128</v>
      </c>
      <c r="B13694" s="27">
        <v>31</v>
      </c>
      <c r="C13694" t="s">
        <v>1962</v>
      </c>
      <c r="D13694">
        <v>2016</v>
      </c>
    </row>
    <row r="13695" spans="1:4" x14ac:dyDescent="0.3">
      <c r="A13695" s="18" t="s">
        <v>128</v>
      </c>
      <c r="B13695" s="27">
        <v>31</v>
      </c>
      <c r="C13695" t="s">
        <v>1962</v>
      </c>
      <c r="D13695">
        <v>2016</v>
      </c>
    </row>
    <row r="13696" spans="1:4" x14ac:dyDescent="0.3">
      <c r="A13696" s="18" t="s">
        <v>128</v>
      </c>
      <c r="B13696" s="27">
        <v>31</v>
      </c>
      <c r="C13696" t="s">
        <v>1962</v>
      </c>
      <c r="D13696">
        <v>2016</v>
      </c>
    </row>
    <row r="13697" spans="1:4" x14ac:dyDescent="0.3">
      <c r="A13697" s="18" t="s">
        <v>128</v>
      </c>
      <c r="B13697" s="27">
        <v>31</v>
      </c>
      <c r="C13697" t="s">
        <v>1962</v>
      </c>
      <c r="D13697">
        <v>2016</v>
      </c>
    </row>
    <row r="13698" spans="1:4" x14ac:dyDescent="0.3">
      <c r="A13698" s="18" t="s">
        <v>128</v>
      </c>
      <c r="B13698" s="27">
        <v>31</v>
      </c>
      <c r="C13698" t="s">
        <v>1962</v>
      </c>
      <c r="D13698">
        <v>2016</v>
      </c>
    </row>
    <row r="13699" spans="1:4" x14ac:dyDescent="0.3">
      <c r="A13699" s="18" t="s">
        <v>128</v>
      </c>
      <c r="B13699" s="27">
        <v>31</v>
      </c>
      <c r="C13699" t="s">
        <v>1962</v>
      </c>
      <c r="D13699">
        <v>2016</v>
      </c>
    </row>
    <row r="13700" spans="1:4" x14ac:dyDescent="0.3">
      <c r="A13700" s="18" t="s">
        <v>128</v>
      </c>
      <c r="B13700" s="27">
        <v>31</v>
      </c>
      <c r="C13700" t="s">
        <v>1962</v>
      </c>
      <c r="D13700">
        <v>2016</v>
      </c>
    </row>
    <row r="13701" spans="1:4" x14ac:dyDescent="0.3">
      <c r="A13701" s="18" t="s">
        <v>128</v>
      </c>
      <c r="B13701" s="27">
        <v>31</v>
      </c>
      <c r="C13701" t="s">
        <v>1962</v>
      </c>
      <c r="D13701">
        <v>2016</v>
      </c>
    </row>
    <row r="13702" spans="1:4" x14ac:dyDescent="0.3">
      <c r="A13702" s="18" t="s">
        <v>128</v>
      </c>
      <c r="B13702" s="27">
        <v>31</v>
      </c>
      <c r="C13702" t="s">
        <v>1962</v>
      </c>
      <c r="D13702">
        <v>2016</v>
      </c>
    </row>
    <row r="13703" spans="1:4" x14ac:dyDescent="0.3">
      <c r="A13703" s="18" t="s">
        <v>128</v>
      </c>
      <c r="B13703" s="27">
        <v>31</v>
      </c>
      <c r="C13703" t="s">
        <v>1962</v>
      </c>
      <c r="D13703">
        <v>2016</v>
      </c>
    </row>
    <row r="13704" spans="1:4" x14ac:dyDescent="0.3">
      <c r="A13704" s="18" t="s">
        <v>128</v>
      </c>
      <c r="B13704" s="27">
        <v>31</v>
      </c>
      <c r="C13704" t="s">
        <v>1962</v>
      </c>
      <c r="D13704">
        <v>2016</v>
      </c>
    </row>
    <row r="13705" spans="1:4" x14ac:dyDescent="0.3">
      <c r="A13705" s="18" t="s">
        <v>128</v>
      </c>
      <c r="B13705" s="27">
        <v>31</v>
      </c>
      <c r="C13705" t="s">
        <v>1962</v>
      </c>
      <c r="D13705">
        <v>2016</v>
      </c>
    </row>
    <row r="13706" spans="1:4" x14ac:dyDescent="0.3">
      <c r="A13706" s="18" t="s">
        <v>128</v>
      </c>
      <c r="B13706" s="27">
        <v>31</v>
      </c>
      <c r="C13706" t="s">
        <v>1962</v>
      </c>
      <c r="D13706">
        <v>2016</v>
      </c>
    </row>
    <row r="13707" spans="1:4" x14ac:dyDescent="0.3">
      <c r="A13707" s="18" t="s">
        <v>128</v>
      </c>
      <c r="B13707" s="27">
        <v>31</v>
      </c>
      <c r="C13707" t="s">
        <v>1962</v>
      </c>
      <c r="D13707">
        <v>2016</v>
      </c>
    </row>
    <row r="13708" spans="1:4" x14ac:dyDescent="0.3">
      <c r="A13708" s="18" t="s">
        <v>128</v>
      </c>
      <c r="B13708" s="27">
        <v>31</v>
      </c>
      <c r="C13708" t="s">
        <v>1962</v>
      </c>
      <c r="D13708">
        <v>2016</v>
      </c>
    </row>
    <row r="13709" spans="1:4" x14ac:dyDescent="0.3">
      <c r="A13709" s="18" t="s">
        <v>128</v>
      </c>
      <c r="B13709" s="27">
        <v>31</v>
      </c>
      <c r="C13709" t="s">
        <v>1962</v>
      </c>
      <c r="D13709">
        <v>2016</v>
      </c>
    </row>
    <row r="13710" spans="1:4" x14ac:dyDescent="0.3">
      <c r="A13710" s="18" t="s">
        <v>128</v>
      </c>
      <c r="B13710" s="27">
        <v>31</v>
      </c>
      <c r="C13710" t="s">
        <v>1962</v>
      </c>
      <c r="D13710">
        <v>2016</v>
      </c>
    </row>
    <row r="13711" spans="1:4" x14ac:dyDescent="0.3">
      <c r="A13711" s="18" t="s">
        <v>128</v>
      </c>
      <c r="B13711" s="27">
        <v>31</v>
      </c>
      <c r="C13711" t="s">
        <v>1962</v>
      </c>
      <c r="D13711">
        <v>2016</v>
      </c>
    </row>
    <row r="13712" spans="1:4" x14ac:dyDescent="0.3">
      <c r="A13712" s="18" t="s">
        <v>128</v>
      </c>
      <c r="B13712" s="27">
        <v>31</v>
      </c>
      <c r="C13712" t="s">
        <v>1962</v>
      </c>
      <c r="D13712">
        <v>2016</v>
      </c>
    </row>
    <row r="13713" spans="1:4" x14ac:dyDescent="0.3">
      <c r="A13713" s="18" t="s">
        <v>128</v>
      </c>
      <c r="B13713" s="27">
        <v>31</v>
      </c>
      <c r="C13713" t="s">
        <v>1962</v>
      </c>
      <c r="D13713">
        <v>2016</v>
      </c>
    </row>
    <row r="13714" spans="1:4" x14ac:dyDescent="0.3">
      <c r="A13714" s="18" t="s">
        <v>128</v>
      </c>
      <c r="B13714" s="27">
        <v>31</v>
      </c>
      <c r="C13714" t="s">
        <v>1962</v>
      </c>
      <c r="D13714">
        <v>2016</v>
      </c>
    </row>
    <row r="13715" spans="1:4" x14ac:dyDescent="0.3">
      <c r="A13715" s="18" t="s">
        <v>128</v>
      </c>
      <c r="B13715" s="27">
        <v>31</v>
      </c>
      <c r="C13715" t="s">
        <v>1962</v>
      </c>
      <c r="D13715">
        <v>2016</v>
      </c>
    </row>
    <row r="13716" spans="1:4" x14ac:dyDescent="0.3">
      <c r="A13716" s="18" t="s">
        <v>128</v>
      </c>
      <c r="B13716" s="27">
        <v>31</v>
      </c>
      <c r="C13716" t="s">
        <v>1962</v>
      </c>
      <c r="D13716">
        <v>2016</v>
      </c>
    </row>
    <row r="13717" spans="1:4" x14ac:dyDescent="0.3">
      <c r="A13717" s="18" t="s">
        <v>128</v>
      </c>
      <c r="B13717" s="27">
        <v>31</v>
      </c>
      <c r="C13717" t="s">
        <v>1962</v>
      </c>
      <c r="D13717">
        <v>2016</v>
      </c>
    </row>
    <row r="13718" spans="1:4" x14ac:dyDescent="0.3">
      <c r="A13718" s="18" t="s">
        <v>128</v>
      </c>
      <c r="B13718" s="27">
        <v>31</v>
      </c>
      <c r="C13718" t="s">
        <v>1962</v>
      </c>
      <c r="D13718">
        <v>2016</v>
      </c>
    </row>
    <row r="13719" spans="1:4" x14ac:dyDescent="0.3">
      <c r="A13719" s="18" t="s">
        <v>128</v>
      </c>
      <c r="B13719" s="27">
        <v>31</v>
      </c>
      <c r="C13719" t="s">
        <v>1962</v>
      </c>
      <c r="D13719">
        <v>2016</v>
      </c>
    </row>
    <row r="13720" spans="1:4" x14ac:dyDescent="0.3">
      <c r="A13720" s="18" t="s">
        <v>128</v>
      </c>
      <c r="B13720" s="27">
        <v>31</v>
      </c>
      <c r="C13720" t="s">
        <v>1962</v>
      </c>
      <c r="D13720">
        <v>2016</v>
      </c>
    </row>
    <row r="13721" spans="1:4" x14ac:dyDescent="0.3">
      <c r="A13721" s="18" t="s">
        <v>128</v>
      </c>
      <c r="B13721" s="27">
        <v>31</v>
      </c>
      <c r="C13721" t="s">
        <v>1962</v>
      </c>
      <c r="D13721">
        <v>2016</v>
      </c>
    </row>
    <row r="13722" spans="1:4" x14ac:dyDescent="0.3">
      <c r="A13722" s="18" t="s">
        <v>128</v>
      </c>
      <c r="B13722" s="27">
        <v>31</v>
      </c>
      <c r="C13722" t="s">
        <v>1962</v>
      </c>
      <c r="D13722">
        <v>2016</v>
      </c>
    </row>
    <row r="13723" spans="1:4" x14ac:dyDescent="0.3">
      <c r="A13723" s="18" t="s">
        <v>128</v>
      </c>
      <c r="B13723" s="27">
        <v>31</v>
      </c>
      <c r="C13723" t="s">
        <v>1962</v>
      </c>
      <c r="D13723">
        <v>2016</v>
      </c>
    </row>
    <row r="13724" spans="1:4" x14ac:dyDescent="0.3">
      <c r="A13724" s="18" t="s">
        <v>128</v>
      </c>
      <c r="B13724" s="27">
        <v>31</v>
      </c>
      <c r="C13724" t="s">
        <v>1962</v>
      </c>
      <c r="D13724">
        <v>2016</v>
      </c>
    </row>
    <row r="13725" spans="1:4" x14ac:dyDescent="0.3">
      <c r="A13725" s="18" t="s">
        <v>128</v>
      </c>
      <c r="B13725" s="27">
        <v>31</v>
      </c>
      <c r="C13725" t="s">
        <v>1962</v>
      </c>
      <c r="D13725">
        <v>2016</v>
      </c>
    </row>
    <row r="13726" spans="1:4" x14ac:dyDescent="0.3">
      <c r="A13726" s="18" t="s">
        <v>128</v>
      </c>
      <c r="B13726" s="27">
        <v>31</v>
      </c>
      <c r="C13726" t="s">
        <v>1962</v>
      </c>
      <c r="D13726">
        <v>2016</v>
      </c>
    </row>
    <row r="13727" spans="1:4" x14ac:dyDescent="0.3">
      <c r="A13727" s="18" t="s">
        <v>128</v>
      </c>
      <c r="B13727" s="27">
        <v>31</v>
      </c>
      <c r="C13727" t="s">
        <v>1962</v>
      </c>
      <c r="D13727">
        <v>2016</v>
      </c>
    </row>
    <row r="13728" spans="1:4" x14ac:dyDescent="0.3">
      <c r="A13728" s="18" t="s">
        <v>128</v>
      </c>
      <c r="B13728" s="27">
        <v>31</v>
      </c>
      <c r="C13728" t="s">
        <v>1962</v>
      </c>
      <c r="D13728">
        <v>2016</v>
      </c>
    </row>
    <row r="13729" spans="1:4" x14ac:dyDescent="0.3">
      <c r="A13729" s="18" t="s">
        <v>128</v>
      </c>
      <c r="B13729" s="27">
        <v>31</v>
      </c>
      <c r="C13729" t="s">
        <v>1962</v>
      </c>
      <c r="D13729">
        <v>2016</v>
      </c>
    </row>
    <row r="13730" spans="1:4" x14ac:dyDescent="0.3">
      <c r="A13730" s="18" t="s">
        <v>128</v>
      </c>
      <c r="B13730" s="27">
        <v>31</v>
      </c>
      <c r="C13730" t="s">
        <v>1962</v>
      </c>
      <c r="D13730">
        <v>2016</v>
      </c>
    </row>
    <row r="13731" spans="1:4" x14ac:dyDescent="0.3">
      <c r="A13731" s="18" t="s">
        <v>128</v>
      </c>
      <c r="B13731" s="27">
        <v>31</v>
      </c>
      <c r="C13731" t="s">
        <v>1962</v>
      </c>
      <c r="D13731">
        <v>2016</v>
      </c>
    </row>
    <row r="13732" spans="1:4" x14ac:dyDescent="0.3">
      <c r="A13732" s="18" t="s">
        <v>128</v>
      </c>
      <c r="B13732" s="27">
        <v>31</v>
      </c>
      <c r="C13732" t="s">
        <v>1962</v>
      </c>
      <c r="D13732">
        <v>2016</v>
      </c>
    </row>
    <row r="13733" spans="1:4" x14ac:dyDescent="0.3">
      <c r="A13733" s="18" t="s">
        <v>128</v>
      </c>
      <c r="B13733" s="27">
        <v>31</v>
      </c>
      <c r="C13733" t="s">
        <v>1962</v>
      </c>
      <c r="D13733">
        <v>2016</v>
      </c>
    </row>
    <row r="13734" spans="1:4" x14ac:dyDescent="0.3">
      <c r="A13734" s="18" t="s">
        <v>128</v>
      </c>
      <c r="B13734" s="27">
        <v>31</v>
      </c>
      <c r="C13734" t="s">
        <v>1962</v>
      </c>
      <c r="D13734">
        <v>2016</v>
      </c>
    </row>
    <row r="13735" spans="1:4" x14ac:dyDescent="0.3">
      <c r="A13735" s="18" t="s">
        <v>128</v>
      </c>
      <c r="B13735" s="27">
        <v>31</v>
      </c>
      <c r="C13735" t="s">
        <v>1962</v>
      </c>
      <c r="D13735">
        <v>2016</v>
      </c>
    </row>
    <row r="13736" spans="1:4" x14ac:dyDescent="0.3">
      <c r="A13736" s="18" t="s">
        <v>128</v>
      </c>
      <c r="B13736" s="27">
        <v>31</v>
      </c>
      <c r="C13736" t="s">
        <v>1962</v>
      </c>
      <c r="D13736">
        <v>2016</v>
      </c>
    </row>
    <row r="13737" spans="1:4" x14ac:dyDescent="0.3">
      <c r="A13737" s="18" t="s">
        <v>128</v>
      </c>
      <c r="B13737" s="27">
        <v>31</v>
      </c>
      <c r="C13737" t="s">
        <v>1962</v>
      </c>
      <c r="D13737">
        <v>2016</v>
      </c>
    </row>
    <row r="13738" spans="1:4" x14ac:dyDescent="0.3">
      <c r="A13738" s="18" t="s">
        <v>128</v>
      </c>
      <c r="B13738" s="27">
        <v>31</v>
      </c>
      <c r="C13738" t="s">
        <v>1962</v>
      </c>
      <c r="D13738">
        <v>2016</v>
      </c>
    </row>
    <row r="13739" spans="1:4" x14ac:dyDescent="0.3">
      <c r="A13739" s="18" t="s">
        <v>128</v>
      </c>
      <c r="B13739" s="27">
        <v>31</v>
      </c>
      <c r="C13739" t="s">
        <v>1962</v>
      </c>
      <c r="D13739">
        <v>2016</v>
      </c>
    </row>
    <row r="13740" spans="1:4" x14ac:dyDescent="0.3">
      <c r="A13740" s="18" t="s">
        <v>128</v>
      </c>
      <c r="B13740" s="27">
        <v>31</v>
      </c>
      <c r="C13740" t="s">
        <v>1962</v>
      </c>
      <c r="D13740">
        <v>2016</v>
      </c>
    </row>
    <row r="13741" spans="1:4" x14ac:dyDescent="0.3">
      <c r="A13741" s="18" t="s">
        <v>128</v>
      </c>
      <c r="B13741" s="27">
        <v>31</v>
      </c>
      <c r="C13741" t="s">
        <v>1962</v>
      </c>
      <c r="D13741">
        <v>2016</v>
      </c>
    </row>
    <row r="13742" spans="1:4" x14ac:dyDescent="0.3">
      <c r="A13742" s="18" t="s">
        <v>128</v>
      </c>
      <c r="B13742" s="27">
        <v>31</v>
      </c>
      <c r="C13742" t="s">
        <v>1962</v>
      </c>
      <c r="D13742">
        <v>2016</v>
      </c>
    </row>
    <row r="13743" spans="1:4" x14ac:dyDescent="0.3">
      <c r="A13743" s="18" t="s">
        <v>284</v>
      </c>
      <c r="B13743" s="27">
        <v>5</v>
      </c>
      <c r="C13743" t="s">
        <v>1965</v>
      </c>
      <c r="D13743">
        <v>2011</v>
      </c>
    </row>
    <row r="13744" spans="1:4" x14ac:dyDescent="0.3">
      <c r="A13744" s="18" t="s">
        <v>284</v>
      </c>
      <c r="B13744" s="27">
        <v>5</v>
      </c>
      <c r="C13744" t="s">
        <v>1965</v>
      </c>
      <c r="D13744">
        <v>2011</v>
      </c>
    </row>
    <row r="13745" spans="1:4" x14ac:dyDescent="0.3">
      <c r="A13745" s="18" t="s">
        <v>284</v>
      </c>
      <c r="B13745" s="27">
        <v>5</v>
      </c>
      <c r="C13745" t="s">
        <v>1965</v>
      </c>
      <c r="D13745">
        <v>2011</v>
      </c>
    </row>
    <row r="13746" spans="1:4" x14ac:dyDescent="0.3">
      <c r="A13746" s="18" t="s">
        <v>285</v>
      </c>
      <c r="B13746" s="27">
        <v>3</v>
      </c>
      <c r="C13746" t="s">
        <v>1971</v>
      </c>
      <c r="D13746">
        <v>2004</v>
      </c>
    </row>
    <row r="13747" spans="1:4" x14ac:dyDescent="0.3">
      <c r="A13747" s="18" t="s">
        <v>285</v>
      </c>
      <c r="B13747" s="27">
        <v>3</v>
      </c>
      <c r="C13747" t="s">
        <v>1971</v>
      </c>
      <c r="D13747">
        <v>2004</v>
      </c>
    </row>
    <row r="13748" spans="1:4" x14ac:dyDescent="0.3">
      <c r="A13748" s="18" t="s">
        <v>285</v>
      </c>
      <c r="B13748" s="27">
        <v>3</v>
      </c>
      <c r="C13748" t="s">
        <v>1971</v>
      </c>
      <c r="D13748">
        <v>2004</v>
      </c>
    </row>
    <row r="13749" spans="1:4" x14ac:dyDescent="0.3">
      <c r="A13749" s="18" t="s">
        <v>286</v>
      </c>
      <c r="B13749" s="27">
        <v>1</v>
      </c>
      <c r="C13749" t="s">
        <v>1962</v>
      </c>
      <c r="D13749">
        <v>2005</v>
      </c>
    </row>
    <row r="13750" spans="1:4" x14ac:dyDescent="0.3">
      <c r="A13750" s="18" t="s">
        <v>287</v>
      </c>
      <c r="B13750" s="27">
        <v>16</v>
      </c>
      <c r="C13750" t="s">
        <v>1970</v>
      </c>
      <c r="D13750">
        <v>2004</v>
      </c>
    </row>
    <row r="13751" spans="1:4" x14ac:dyDescent="0.3">
      <c r="A13751" s="18" t="s">
        <v>287</v>
      </c>
      <c r="B13751" s="27">
        <v>16</v>
      </c>
      <c r="C13751" t="s">
        <v>1970</v>
      </c>
      <c r="D13751">
        <v>2004</v>
      </c>
    </row>
    <row r="13752" spans="1:4" x14ac:dyDescent="0.3">
      <c r="A13752" s="18" t="s">
        <v>287</v>
      </c>
      <c r="B13752" s="27">
        <v>16</v>
      </c>
      <c r="C13752" t="s">
        <v>1970</v>
      </c>
      <c r="D13752">
        <v>2004</v>
      </c>
    </row>
    <row r="13753" spans="1:4" x14ac:dyDescent="0.3">
      <c r="A13753" s="18" t="s">
        <v>288</v>
      </c>
      <c r="B13753" s="27">
        <v>8</v>
      </c>
      <c r="C13753" t="s">
        <v>1968</v>
      </c>
      <c r="D13753">
        <v>2004</v>
      </c>
    </row>
    <row r="13754" spans="1:4" x14ac:dyDescent="0.3">
      <c r="A13754" s="18" t="s">
        <v>288</v>
      </c>
      <c r="B13754" s="27">
        <v>8</v>
      </c>
      <c r="C13754" t="s">
        <v>1968</v>
      </c>
      <c r="D13754">
        <v>2004</v>
      </c>
    </row>
    <row r="13755" spans="1:4" x14ac:dyDescent="0.3">
      <c r="A13755" s="18" t="s">
        <v>288</v>
      </c>
      <c r="B13755" s="27">
        <v>8</v>
      </c>
      <c r="C13755" t="s">
        <v>1968</v>
      </c>
      <c r="D13755">
        <v>2004</v>
      </c>
    </row>
    <row r="13756" spans="1:4" x14ac:dyDescent="0.3">
      <c r="A13756" s="18" t="s">
        <v>289</v>
      </c>
      <c r="B13756" s="27">
        <v>27</v>
      </c>
      <c r="C13756" t="s">
        <v>1969</v>
      </c>
      <c r="D13756">
        <v>2004</v>
      </c>
    </row>
    <row r="13757" spans="1:4" x14ac:dyDescent="0.3">
      <c r="A13757" s="18" t="s">
        <v>289</v>
      </c>
      <c r="B13757" s="27">
        <v>27</v>
      </c>
      <c r="C13757" t="s">
        <v>1969</v>
      </c>
      <c r="D13757">
        <v>2004</v>
      </c>
    </row>
    <row r="13758" spans="1:4" x14ac:dyDescent="0.3">
      <c r="A13758" s="18" t="s">
        <v>289</v>
      </c>
      <c r="B13758" s="27">
        <v>27</v>
      </c>
      <c r="C13758" t="s">
        <v>1969</v>
      </c>
      <c r="D13758">
        <v>2004</v>
      </c>
    </row>
    <row r="13759" spans="1:4" x14ac:dyDescent="0.3">
      <c r="A13759" s="18" t="s">
        <v>290</v>
      </c>
      <c r="B13759" s="27">
        <v>6</v>
      </c>
      <c r="C13759" t="s">
        <v>1962</v>
      </c>
      <c r="D13759">
        <v>2004</v>
      </c>
    </row>
    <row r="13760" spans="1:4" x14ac:dyDescent="0.3">
      <c r="A13760" s="18" t="s">
        <v>290</v>
      </c>
      <c r="B13760" s="27">
        <v>6</v>
      </c>
      <c r="C13760" t="s">
        <v>1962</v>
      </c>
      <c r="D13760">
        <v>2004</v>
      </c>
    </row>
    <row r="13761" spans="1:4" x14ac:dyDescent="0.3">
      <c r="A13761" s="18" t="s">
        <v>290</v>
      </c>
      <c r="B13761" s="27">
        <v>6</v>
      </c>
      <c r="C13761" t="s">
        <v>1962</v>
      </c>
      <c r="D13761">
        <v>2004</v>
      </c>
    </row>
    <row r="13762" spans="1:4" x14ac:dyDescent="0.3">
      <c r="A13762" s="18" t="s">
        <v>290</v>
      </c>
      <c r="B13762" s="27">
        <v>6</v>
      </c>
      <c r="C13762" t="s">
        <v>1962</v>
      </c>
      <c r="D13762">
        <v>2004</v>
      </c>
    </row>
    <row r="13763" spans="1:4" x14ac:dyDescent="0.3">
      <c r="A13763" s="18" t="s">
        <v>290</v>
      </c>
      <c r="B13763" s="27">
        <v>6</v>
      </c>
      <c r="C13763" t="s">
        <v>1962</v>
      </c>
      <c r="D13763">
        <v>2004</v>
      </c>
    </row>
    <row r="13764" spans="1:4" x14ac:dyDescent="0.3">
      <c r="A13764" s="18" t="s">
        <v>290</v>
      </c>
      <c r="B13764" s="27">
        <v>6</v>
      </c>
      <c r="C13764" t="s">
        <v>1962</v>
      </c>
      <c r="D13764">
        <v>2004</v>
      </c>
    </row>
    <row r="13765" spans="1:4" x14ac:dyDescent="0.3">
      <c r="A13765" s="18" t="s">
        <v>291</v>
      </c>
      <c r="B13765" s="27">
        <v>30</v>
      </c>
      <c r="C13765" t="s">
        <v>1968</v>
      </c>
      <c r="D13765">
        <v>2004</v>
      </c>
    </row>
    <row r="13766" spans="1:4" x14ac:dyDescent="0.3">
      <c r="A13766" s="18" t="s">
        <v>292</v>
      </c>
      <c r="B13766" s="27">
        <v>15</v>
      </c>
      <c r="C13766" t="s">
        <v>1971</v>
      </c>
      <c r="D13766">
        <v>2004</v>
      </c>
    </row>
    <row r="13767" spans="1:4" x14ac:dyDescent="0.3">
      <c r="A13767" s="18" t="s">
        <v>292</v>
      </c>
      <c r="B13767" s="27">
        <v>15</v>
      </c>
      <c r="C13767" t="s">
        <v>1971</v>
      </c>
      <c r="D13767">
        <v>2004</v>
      </c>
    </row>
    <row r="13768" spans="1:4" x14ac:dyDescent="0.3">
      <c r="A13768" s="18" t="s">
        <v>292</v>
      </c>
      <c r="B13768" s="27">
        <v>15</v>
      </c>
      <c r="C13768" t="s">
        <v>1971</v>
      </c>
      <c r="D13768">
        <v>2004</v>
      </c>
    </row>
    <row r="13769" spans="1:4" x14ac:dyDescent="0.3">
      <c r="A13769" s="18" t="s">
        <v>94</v>
      </c>
      <c r="B13769" s="27">
        <v>24</v>
      </c>
      <c r="C13769" t="s">
        <v>1963</v>
      </c>
      <c r="D13769">
        <v>2016</v>
      </c>
    </row>
    <row r="13770" spans="1:4" x14ac:dyDescent="0.3">
      <c r="A13770" s="18" t="s">
        <v>94</v>
      </c>
      <c r="B13770" s="27">
        <v>24</v>
      </c>
      <c r="C13770" t="s">
        <v>1963</v>
      </c>
      <c r="D13770">
        <v>2016</v>
      </c>
    </row>
    <row r="13771" spans="1:4" x14ac:dyDescent="0.3">
      <c r="A13771" s="18" t="s">
        <v>94</v>
      </c>
      <c r="B13771" s="27">
        <v>24</v>
      </c>
      <c r="C13771" t="s">
        <v>1963</v>
      </c>
      <c r="D13771">
        <v>2016</v>
      </c>
    </row>
    <row r="13772" spans="1:4" x14ac:dyDescent="0.3">
      <c r="A13772" s="18" t="s">
        <v>94</v>
      </c>
      <c r="B13772" s="27">
        <v>24</v>
      </c>
      <c r="C13772" t="s">
        <v>1963</v>
      </c>
      <c r="D13772">
        <v>2016</v>
      </c>
    </row>
    <row r="13773" spans="1:4" x14ac:dyDescent="0.3">
      <c r="A13773" s="18" t="s">
        <v>94</v>
      </c>
      <c r="B13773" s="27">
        <v>24</v>
      </c>
      <c r="C13773" t="s">
        <v>1963</v>
      </c>
      <c r="D13773">
        <v>2016</v>
      </c>
    </row>
    <row r="13774" spans="1:4" x14ac:dyDescent="0.3">
      <c r="A13774" s="18" t="s">
        <v>94</v>
      </c>
      <c r="B13774" s="27">
        <v>24</v>
      </c>
      <c r="C13774" t="s">
        <v>1963</v>
      </c>
      <c r="D13774">
        <v>2016</v>
      </c>
    </row>
    <row r="13775" spans="1:4" x14ac:dyDescent="0.3">
      <c r="A13775" s="18" t="s">
        <v>94</v>
      </c>
      <c r="B13775" s="27">
        <v>24</v>
      </c>
      <c r="C13775" t="s">
        <v>1963</v>
      </c>
      <c r="D13775">
        <v>2016</v>
      </c>
    </row>
    <row r="13776" spans="1:4" x14ac:dyDescent="0.3">
      <c r="A13776" s="18" t="s">
        <v>94</v>
      </c>
      <c r="B13776" s="27">
        <v>24</v>
      </c>
      <c r="C13776" t="s">
        <v>1963</v>
      </c>
      <c r="D13776">
        <v>2016</v>
      </c>
    </row>
    <row r="13777" spans="1:4" x14ac:dyDescent="0.3">
      <c r="A13777" s="18" t="s">
        <v>94</v>
      </c>
      <c r="B13777" s="27">
        <v>24</v>
      </c>
      <c r="C13777" t="s">
        <v>1963</v>
      </c>
      <c r="D13777">
        <v>2016</v>
      </c>
    </row>
    <row r="13778" spans="1:4" x14ac:dyDescent="0.3">
      <c r="A13778" s="18" t="s">
        <v>94</v>
      </c>
      <c r="B13778" s="27">
        <v>24</v>
      </c>
      <c r="C13778" t="s">
        <v>1963</v>
      </c>
      <c r="D13778">
        <v>2016</v>
      </c>
    </row>
    <row r="13779" spans="1:4" x14ac:dyDescent="0.3">
      <c r="A13779" s="18" t="s">
        <v>94</v>
      </c>
      <c r="B13779" s="27">
        <v>24</v>
      </c>
      <c r="C13779" t="s">
        <v>1963</v>
      </c>
      <c r="D13779">
        <v>2016</v>
      </c>
    </row>
    <row r="13780" spans="1:4" x14ac:dyDescent="0.3">
      <c r="A13780" s="18" t="s">
        <v>94</v>
      </c>
      <c r="B13780" s="27">
        <v>24</v>
      </c>
      <c r="C13780" t="s">
        <v>1963</v>
      </c>
      <c r="D13780">
        <v>2016</v>
      </c>
    </row>
    <row r="13781" spans="1:4" x14ac:dyDescent="0.3">
      <c r="A13781" s="18" t="s">
        <v>94</v>
      </c>
      <c r="B13781" s="27">
        <v>24</v>
      </c>
      <c r="C13781" t="s">
        <v>1963</v>
      </c>
      <c r="D13781">
        <v>2016</v>
      </c>
    </row>
    <row r="13782" spans="1:4" x14ac:dyDescent="0.3">
      <c r="A13782" s="18" t="s">
        <v>94</v>
      </c>
      <c r="B13782" s="27">
        <v>24</v>
      </c>
      <c r="C13782" t="s">
        <v>1963</v>
      </c>
      <c r="D13782">
        <v>2016</v>
      </c>
    </row>
    <row r="13783" spans="1:4" x14ac:dyDescent="0.3">
      <c r="A13783" s="18" t="s">
        <v>94</v>
      </c>
      <c r="B13783" s="27">
        <v>24</v>
      </c>
      <c r="C13783" t="s">
        <v>1963</v>
      </c>
      <c r="D13783">
        <v>2016</v>
      </c>
    </row>
    <row r="13784" spans="1:4" x14ac:dyDescent="0.3">
      <c r="A13784" s="18" t="s">
        <v>94</v>
      </c>
      <c r="B13784" s="27">
        <v>24</v>
      </c>
      <c r="C13784" t="s">
        <v>1963</v>
      </c>
      <c r="D13784">
        <v>2016</v>
      </c>
    </row>
    <row r="13785" spans="1:4" x14ac:dyDescent="0.3">
      <c r="A13785" s="18" t="s">
        <v>94</v>
      </c>
      <c r="B13785" s="27">
        <v>24</v>
      </c>
      <c r="C13785" t="s">
        <v>1963</v>
      </c>
      <c r="D13785">
        <v>2016</v>
      </c>
    </row>
    <row r="13786" spans="1:4" x14ac:dyDescent="0.3">
      <c r="A13786" s="18" t="s">
        <v>94</v>
      </c>
      <c r="B13786" s="27">
        <v>24</v>
      </c>
      <c r="C13786" t="s">
        <v>1963</v>
      </c>
      <c r="D13786">
        <v>2016</v>
      </c>
    </row>
    <row r="13787" spans="1:4" x14ac:dyDescent="0.3">
      <c r="A13787" s="18" t="s">
        <v>94</v>
      </c>
      <c r="B13787" s="27">
        <v>24</v>
      </c>
      <c r="C13787" t="s">
        <v>1963</v>
      </c>
      <c r="D13787">
        <v>2016</v>
      </c>
    </row>
    <row r="13788" spans="1:4" x14ac:dyDescent="0.3">
      <c r="A13788" s="18" t="s">
        <v>94</v>
      </c>
      <c r="B13788" s="27">
        <v>24</v>
      </c>
      <c r="C13788" t="s">
        <v>1963</v>
      </c>
      <c r="D13788">
        <v>2016</v>
      </c>
    </row>
    <row r="13789" spans="1:4" x14ac:dyDescent="0.3">
      <c r="A13789" s="18" t="s">
        <v>94</v>
      </c>
      <c r="B13789" s="27">
        <v>24</v>
      </c>
      <c r="C13789" t="s">
        <v>1963</v>
      </c>
      <c r="D13789">
        <v>2016</v>
      </c>
    </row>
    <row r="13790" spans="1:4" x14ac:dyDescent="0.3">
      <c r="A13790" s="18" t="s">
        <v>128</v>
      </c>
      <c r="B13790" s="27">
        <v>31</v>
      </c>
      <c r="C13790" t="s">
        <v>1962</v>
      </c>
      <c r="D13790">
        <v>2016</v>
      </c>
    </row>
    <row r="13791" spans="1:4" x14ac:dyDescent="0.3">
      <c r="A13791" s="18" t="s">
        <v>202</v>
      </c>
      <c r="B13791" s="27">
        <v>16</v>
      </c>
      <c r="C13791" t="s">
        <v>1971</v>
      </c>
      <c r="D13791">
        <v>2015</v>
      </c>
    </row>
    <row r="13792" spans="1:4" x14ac:dyDescent="0.3">
      <c r="A13792" s="18" t="s">
        <v>114</v>
      </c>
      <c r="B13792" s="27">
        <v>21</v>
      </c>
      <c r="C13792" t="s">
        <v>1962</v>
      </c>
      <c r="D13792">
        <v>2016</v>
      </c>
    </row>
    <row r="13793" spans="1:4" x14ac:dyDescent="0.3">
      <c r="A13793" s="18" t="s">
        <v>128</v>
      </c>
      <c r="B13793" s="27">
        <v>31</v>
      </c>
      <c r="C13793" t="s">
        <v>1962</v>
      </c>
      <c r="D13793">
        <v>2016</v>
      </c>
    </row>
    <row r="13794" spans="1:4" x14ac:dyDescent="0.3">
      <c r="A13794" s="18" t="s">
        <v>129</v>
      </c>
      <c r="B13794" s="27">
        <v>30</v>
      </c>
      <c r="C13794" t="s">
        <v>1962</v>
      </c>
      <c r="D13794">
        <v>2016</v>
      </c>
    </row>
    <row r="13795" spans="1:4" x14ac:dyDescent="0.3">
      <c r="A13795" s="18" t="s">
        <v>118</v>
      </c>
      <c r="B13795" s="27">
        <v>29</v>
      </c>
      <c r="C13795" t="s">
        <v>1962</v>
      </c>
      <c r="D13795">
        <v>2016</v>
      </c>
    </row>
    <row r="13796" spans="1:4" x14ac:dyDescent="0.3">
      <c r="A13796" s="18" t="s">
        <v>125</v>
      </c>
      <c r="B13796" s="27">
        <v>8</v>
      </c>
      <c r="C13796" t="s">
        <v>1963</v>
      </c>
      <c r="D13796">
        <v>2016</v>
      </c>
    </row>
    <row r="13797" spans="1:4" x14ac:dyDescent="0.3">
      <c r="A13797" s="18" t="s">
        <v>100</v>
      </c>
      <c r="B13797" s="27">
        <v>23</v>
      </c>
      <c r="C13797" t="s">
        <v>1963</v>
      </c>
      <c r="D13797">
        <v>2016</v>
      </c>
    </row>
    <row r="13798" spans="1:4" x14ac:dyDescent="0.3">
      <c r="A13798" s="18" t="s">
        <v>93</v>
      </c>
      <c r="B13798" s="27">
        <v>22</v>
      </c>
      <c r="C13798" t="s">
        <v>1963</v>
      </c>
      <c r="D13798">
        <v>2016</v>
      </c>
    </row>
    <row r="13799" spans="1:4" x14ac:dyDescent="0.3">
      <c r="A13799" s="18" t="s">
        <v>126</v>
      </c>
      <c r="B13799" s="27">
        <v>2</v>
      </c>
      <c r="C13799" t="s">
        <v>1963</v>
      </c>
      <c r="D13799">
        <v>2016</v>
      </c>
    </row>
    <row r="13800" spans="1:4" x14ac:dyDescent="0.3">
      <c r="A13800" s="18" t="s">
        <v>92</v>
      </c>
      <c r="B13800" s="27">
        <v>18</v>
      </c>
      <c r="C13800" t="s">
        <v>1963</v>
      </c>
      <c r="D13800">
        <v>2016</v>
      </c>
    </row>
    <row r="13801" spans="1:4" x14ac:dyDescent="0.3">
      <c r="A13801" s="18" t="s">
        <v>92</v>
      </c>
      <c r="B13801" s="27">
        <v>18</v>
      </c>
      <c r="C13801" t="s">
        <v>1963</v>
      </c>
      <c r="D13801">
        <v>2016</v>
      </c>
    </row>
    <row r="13802" spans="1:4" x14ac:dyDescent="0.3">
      <c r="A13802" s="18" t="s">
        <v>92</v>
      </c>
      <c r="B13802" s="27">
        <v>18</v>
      </c>
      <c r="C13802" t="s">
        <v>1963</v>
      </c>
      <c r="D13802">
        <v>2016</v>
      </c>
    </row>
    <row r="13803" spans="1:4" x14ac:dyDescent="0.3">
      <c r="A13803" s="18" t="s">
        <v>124</v>
      </c>
      <c r="B13803" s="27">
        <v>1</v>
      </c>
      <c r="C13803" t="s">
        <v>1963</v>
      </c>
      <c r="D13803">
        <v>2016</v>
      </c>
    </row>
    <row r="13804" spans="1:4" x14ac:dyDescent="0.3">
      <c r="A13804" s="18" t="s">
        <v>208</v>
      </c>
      <c r="B13804" s="27">
        <v>7</v>
      </c>
      <c r="C13804" t="s">
        <v>1963</v>
      </c>
      <c r="D13804">
        <v>2016</v>
      </c>
    </row>
    <row r="13805" spans="1:4" x14ac:dyDescent="0.3">
      <c r="A13805" s="18" t="s">
        <v>134</v>
      </c>
      <c r="B13805" s="27">
        <v>14</v>
      </c>
      <c r="C13805" t="s">
        <v>1963</v>
      </c>
      <c r="D13805">
        <v>2016</v>
      </c>
    </row>
    <row r="13806" spans="1:4" x14ac:dyDescent="0.3">
      <c r="A13806" s="18" t="s">
        <v>202</v>
      </c>
      <c r="B13806" s="27">
        <v>16</v>
      </c>
      <c r="C13806" t="s">
        <v>1971</v>
      </c>
      <c r="D13806">
        <v>2015</v>
      </c>
    </row>
    <row r="13807" spans="1:4" x14ac:dyDescent="0.3">
      <c r="A13807" s="18" t="s">
        <v>124</v>
      </c>
      <c r="B13807" s="27">
        <v>1</v>
      </c>
      <c r="C13807" t="s">
        <v>1963</v>
      </c>
      <c r="D13807">
        <v>2016</v>
      </c>
    </row>
    <row r="13808" spans="1:4" x14ac:dyDescent="0.3">
      <c r="A13808" s="18" t="s">
        <v>113</v>
      </c>
      <c r="B13808" s="27">
        <v>28</v>
      </c>
      <c r="C13808" t="s">
        <v>1962</v>
      </c>
      <c r="D13808">
        <v>2016</v>
      </c>
    </row>
    <row r="13809" spans="1:4" x14ac:dyDescent="0.3">
      <c r="A13809" s="18" t="s">
        <v>293</v>
      </c>
      <c r="B13809" s="27">
        <v>30</v>
      </c>
      <c r="C13809" t="s">
        <v>1967</v>
      </c>
      <c r="D13809">
        <v>2012</v>
      </c>
    </row>
    <row r="13810" spans="1:4" x14ac:dyDescent="0.3">
      <c r="A13810" s="18" t="s">
        <v>294</v>
      </c>
      <c r="B13810" s="27">
        <v>6</v>
      </c>
      <c r="C13810" t="s">
        <v>1968</v>
      </c>
      <c r="D13810">
        <v>2012</v>
      </c>
    </row>
    <row r="13811" spans="1:4" x14ac:dyDescent="0.3">
      <c r="A13811" s="18" t="s">
        <v>293</v>
      </c>
      <c r="B13811" s="27">
        <v>30</v>
      </c>
      <c r="C13811" t="s">
        <v>1967</v>
      </c>
      <c r="D13811">
        <v>2012</v>
      </c>
    </row>
    <row r="13812" spans="1:4" x14ac:dyDescent="0.3">
      <c r="A13812" s="18" t="s">
        <v>293</v>
      </c>
      <c r="B13812" s="27">
        <v>30</v>
      </c>
      <c r="C13812" t="s">
        <v>1967</v>
      </c>
      <c r="D13812">
        <v>2012</v>
      </c>
    </row>
    <row r="13813" spans="1:4" x14ac:dyDescent="0.3">
      <c r="A13813" s="18" t="s">
        <v>295</v>
      </c>
      <c r="B13813" s="27">
        <v>31</v>
      </c>
      <c r="C13813" t="s">
        <v>1967</v>
      </c>
      <c r="D13813">
        <v>2005</v>
      </c>
    </row>
    <row r="13814" spans="1:4" x14ac:dyDescent="0.3">
      <c r="A13814" s="18" t="s">
        <v>296</v>
      </c>
      <c r="B13814" s="27">
        <v>29</v>
      </c>
      <c r="C13814" t="s">
        <v>1966</v>
      </c>
      <c r="D13814">
        <v>2005</v>
      </c>
    </row>
    <row r="13815" spans="1:4" x14ac:dyDescent="0.3">
      <c r="A13815" s="18" t="s">
        <v>297</v>
      </c>
      <c r="B13815" s="27">
        <v>30</v>
      </c>
      <c r="C13815" t="s">
        <v>1962</v>
      </c>
      <c r="D13815">
        <v>2006</v>
      </c>
    </row>
    <row r="13816" spans="1:4" x14ac:dyDescent="0.3">
      <c r="A13816" s="18" t="s">
        <v>298</v>
      </c>
      <c r="B13816" s="27">
        <v>30</v>
      </c>
      <c r="C13816" t="s">
        <v>1970</v>
      </c>
      <c r="D13816">
        <v>2005</v>
      </c>
    </row>
    <row r="13817" spans="1:4" x14ac:dyDescent="0.3">
      <c r="A13817" s="18" t="s">
        <v>298</v>
      </c>
      <c r="B13817" s="27">
        <v>30</v>
      </c>
      <c r="C13817" t="s">
        <v>1970</v>
      </c>
      <c r="D13817">
        <v>2005</v>
      </c>
    </row>
    <row r="13818" spans="1:4" x14ac:dyDescent="0.3">
      <c r="A13818" s="18" t="s">
        <v>297</v>
      </c>
      <c r="B13818" s="27">
        <v>30</v>
      </c>
      <c r="C13818" t="s">
        <v>1962</v>
      </c>
      <c r="D13818">
        <v>2006</v>
      </c>
    </row>
    <row r="13819" spans="1:4" x14ac:dyDescent="0.3">
      <c r="A13819" s="18" t="s">
        <v>296</v>
      </c>
      <c r="B13819" s="27">
        <v>29</v>
      </c>
      <c r="C13819" t="s">
        <v>1966</v>
      </c>
      <c r="D13819">
        <v>2005</v>
      </c>
    </row>
    <row r="13820" spans="1:4" x14ac:dyDescent="0.3">
      <c r="A13820" s="18" t="s">
        <v>297</v>
      </c>
      <c r="B13820" s="27">
        <v>30</v>
      </c>
      <c r="C13820" t="s">
        <v>1962</v>
      </c>
      <c r="D13820">
        <v>2006</v>
      </c>
    </row>
    <row r="13821" spans="1:4" x14ac:dyDescent="0.3">
      <c r="A13821" s="18" t="s">
        <v>295</v>
      </c>
      <c r="B13821" s="27">
        <v>31</v>
      </c>
      <c r="C13821" t="s">
        <v>1967</v>
      </c>
      <c r="D13821">
        <v>2005</v>
      </c>
    </row>
    <row r="13822" spans="1:4" x14ac:dyDescent="0.3">
      <c r="A13822" s="18" t="s">
        <v>298</v>
      </c>
      <c r="B13822" s="27">
        <v>30</v>
      </c>
      <c r="C13822" t="s">
        <v>1970</v>
      </c>
      <c r="D13822">
        <v>2005</v>
      </c>
    </row>
    <row r="13823" spans="1:4" x14ac:dyDescent="0.3">
      <c r="A13823" s="18" t="s">
        <v>296</v>
      </c>
      <c r="B13823" s="27">
        <v>29</v>
      </c>
      <c r="C13823" t="s">
        <v>1966</v>
      </c>
      <c r="D13823">
        <v>2005</v>
      </c>
    </row>
    <row r="13824" spans="1:4" x14ac:dyDescent="0.3">
      <c r="A13824" s="18" t="s">
        <v>298</v>
      </c>
      <c r="B13824" s="27">
        <v>30</v>
      </c>
      <c r="C13824" t="s">
        <v>1970</v>
      </c>
      <c r="D13824">
        <v>2005</v>
      </c>
    </row>
    <row r="13825" spans="1:4" x14ac:dyDescent="0.3">
      <c r="A13825" s="18" t="s">
        <v>297</v>
      </c>
      <c r="B13825" s="27">
        <v>30</v>
      </c>
      <c r="C13825" t="s">
        <v>1962</v>
      </c>
      <c r="D13825">
        <v>2006</v>
      </c>
    </row>
    <row r="13826" spans="1:4" x14ac:dyDescent="0.3">
      <c r="A13826" s="18" t="s">
        <v>116</v>
      </c>
      <c r="B13826" s="27">
        <v>10</v>
      </c>
      <c r="C13826" t="s">
        <v>1963</v>
      </c>
      <c r="D13826">
        <v>2016</v>
      </c>
    </row>
    <row r="13827" spans="1:4" x14ac:dyDescent="0.3">
      <c r="A13827" s="18" t="s">
        <v>98</v>
      </c>
      <c r="B13827" s="27">
        <v>17</v>
      </c>
      <c r="C13827" t="s">
        <v>1963</v>
      </c>
      <c r="D13827">
        <v>2016</v>
      </c>
    </row>
    <row r="13828" spans="1:4" x14ac:dyDescent="0.3">
      <c r="A13828" s="18" t="s">
        <v>299</v>
      </c>
      <c r="B13828" s="27">
        <v>8</v>
      </c>
      <c r="C13828" t="s">
        <v>1968</v>
      </c>
      <c r="D13828">
        <v>2005</v>
      </c>
    </row>
    <row r="13829" spans="1:4" x14ac:dyDescent="0.3">
      <c r="A13829" s="18" t="s">
        <v>299</v>
      </c>
      <c r="B13829" s="27">
        <v>8</v>
      </c>
      <c r="C13829" t="s">
        <v>1968</v>
      </c>
      <c r="D13829">
        <v>2005</v>
      </c>
    </row>
    <row r="13830" spans="1:4" x14ac:dyDescent="0.3">
      <c r="A13830" s="18" t="s">
        <v>299</v>
      </c>
      <c r="B13830" s="27">
        <v>8</v>
      </c>
      <c r="C13830" t="s">
        <v>1968</v>
      </c>
      <c r="D13830">
        <v>2005</v>
      </c>
    </row>
    <row r="13831" spans="1:4" x14ac:dyDescent="0.3">
      <c r="A13831" s="18" t="s">
        <v>300</v>
      </c>
      <c r="B13831" s="27">
        <v>26</v>
      </c>
      <c r="C13831" t="s">
        <v>1968</v>
      </c>
      <c r="D13831">
        <v>2005</v>
      </c>
    </row>
    <row r="13832" spans="1:4" x14ac:dyDescent="0.3">
      <c r="A13832" s="18" t="s">
        <v>300</v>
      </c>
      <c r="B13832" s="27">
        <v>26</v>
      </c>
      <c r="C13832" t="s">
        <v>1968</v>
      </c>
      <c r="D13832">
        <v>2005</v>
      </c>
    </row>
    <row r="13833" spans="1:4" x14ac:dyDescent="0.3">
      <c r="A13833" s="18" t="s">
        <v>300</v>
      </c>
      <c r="B13833" s="27">
        <v>26</v>
      </c>
      <c r="C13833" t="s">
        <v>1968</v>
      </c>
      <c r="D13833">
        <v>2005</v>
      </c>
    </row>
    <row r="13834" spans="1:4" x14ac:dyDescent="0.3">
      <c r="A13834" s="18" t="s">
        <v>127</v>
      </c>
      <c r="B13834" s="27">
        <v>4</v>
      </c>
      <c r="C13834" t="s">
        <v>1963</v>
      </c>
      <c r="D13834">
        <v>2016</v>
      </c>
    </row>
    <row r="13835" spans="1:4" x14ac:dyDescent="0.3">
      <c r="A13835" s="18" t="s">
        <v>127</v>
      </c>
      <c r="B13835" s="27">
        <v>4</v>
      </c>
      <c r="C13835" t="s">
        <v>1963</v>
      </c>
      <c r="D13835">
        <v>2016</v>
      </c>
    </row>
    <row r="13836" spans="1:4" x14ac:dyDescent="0.3">
      <c r="A13836" s="18" t="s">
        <v>97</v>
      </c>
      <c r="B13836" s="27">
        <v>16</v>
      </c>
      <c r="C13836" t="s">
        <v>1963</v>
      </c>
      <c r="D13836">
        <v>2016</v>
      </c>
    </row>
    <row r="13837" spans="1:4" x14ac:dyDescent="0.3">
      <c r="A13837" s="18" t="s">
        <v>97</v>
      </c>
      <c r="B13837" s="27">
        <v>16</v>
      </c>
      <c r="C13837" t="s">
        <v>1963</v>
      </c>
      <c r="D13837">
        <v>2016</v>
      </c>
    </row>
    <row r="13838" spans="1:4" x14ac:dyDescent="0.3">
      <c r="A13838" s="18" t="s">
        <v>127</v>
      </c>
      <c r="B13838" s="27">
        <v>4</v>
      </c>
      <c r="C13838" t="s">
        <v>1963</v>
      </c>
      <c r="D13838">
        <v>2016</v>
      </c>
    </row>
    <row r="13839" spans="1:4" x14ac:dyDescent="0.3">
      <c r="A13839" s="18" t="s">
        <v>127</v>
      </c>
      <c r="B13839" s="27">
        <v>4</v>
      </c>
      <c r="C13839" t="s">
        <v>1963</v>
      </c>
      <c r="D13839">
        <v>2016</v>
      </c>
    </row>
    <row r="13840" spans="1:4" x14ac:dyDescent="0.3">
      <c r="A13840" s="18" t="s">
        <v>91</v>
      </c>
      <c r="B13840" s="27">
        <v>15</v>
      </c>
      <c r="C13840" t="s">
        <v>1963</v>
      </c>
      <c r="D13840">
        <v>2016</v>
      </c>
    </row>
    <row r="13841" spans="1:4" x14ac:dyDescent="0.3">
      <c r="A13841" s="18" t="s">
        <v>91</v>
      </c>
      <c r="B13841" s="27">
        <v>15</v>
      </c>
      <c r="C13841" t="s">
        <v>1963</v>
      </c>
      <c r="D13841">
        <v>2016</v>
      </c>
    </row>
    <row r="13842" spans="1:4" x14ac:dyDescent="0.3">
      <c r="A13842" s="18" t="s">
        <v>301</v>
      </c>
      <c r="B13842" s="27">
        <v>29</v>
      </c>
      <c r="C13842" t="s">
        <v>1972</v>
      </c>
      <c r="D13842">
        <v>2014</v>
      </c>
    </row>
    <row r="13843" spans="1:4" x14ac:dyDescent="0.3">
      <c r="A13843" s="18" t="s">
        <v>301</v>
      </c>
      <c r="B13843" s="27">
        <v>29</v>
      </c>
      <c r="C13843" t="s">
        <v>1972</v>
      </c>
      <c r="D13843">
        <v>2014</v>
      </c>
    </row>
    <row r="13844" spans="1:4" x14ac:dyDescent="0.3">
      <c r="A13844" s="18" t="s">
        <v>301</v>
      </c>
      <c r="B13844" s="27">
        <v>29</v>
      </c>
      <c r="C13844" t="s">
        <v>1972</v>
      </c>
      <c r="D13844">
        <v>2014</v>
      </c>
    </row>
    <row r="13845" spans="1:4" x14ac:dyDescent="0.3">
      <c r="A13845" s="18" t="s">
        <v>301</v>
      </c>
      <c r="B13845" s="27">
        <v>29</v>
      </c>
      <c r="C13845" t="s">
        <v>1972</v>
      </c>
      <c r="D13845">
        <v>2014</v>
      </c>
    </row>
    <row r="13846" spans="1:4" x14ac:dyDescent="0.3">
      <c r="A13846" s="18" t="s">
        <v>301</v>
      </c>
      <c r="B13846" s="27">
        <v>29</v>
      </c>
      <c r="C13846" t="s">
        <v>1972</v>
      </c>
      <c r="D13846">
        <v>2014</v>
      </c>
    </row>
    <row r="13847" spans="1:4" x14ac:dyDescent="0.3">
      <c r="A13847" s="18" t="s">
        <v>301</v>
      </c>
      <c r="B13847" s="27">
        <v>29</v>
      </c>
      <c r="C13847" t="s">
        <v>1972</v>
      </c>
      <c r="D13847">
        <v>2014</v>
      </c>
    </row>
    <row r="13848" spans="1:4" x14ac:dyDescent="0.3">
      <c r="A13848" s="18" t="s">
        <v>301</v>
      </c>
      <c r="B13848" s="27">
        <v>29</v>
      </c>
      <c r="C13848" t="s">
        <v>1972</v>
      </c>
      <c r="D13848">
        <v>2014</v>
      </c>
    </row>
    <row r="13849" spans="1:4" x14ac:dyDescent="0.3">
      <c r="A13849" s="18" t="s">
        <v>301</v>
      </c>
      <c r="B13849" s="27">
        <v>29</v>
      </c>
      <c r="C13849" t="s">
        <v>1972</v>
      </c>
      <c r="D13849">
        <v>2014</v>
      </c>
    </row>
    <row r="13850" spans="1:4" x14ac:dyDescent="0.3">
      <c r="A13850" s="18" t="s">
        <v>301</v>
      </c>
      <c r="B13850" s="27">
        <v>29</v>
      </c>
      <c r="C13850" t="s">
        <v>1972</v>
      </c>
      <c r="D13850">
        <v>2014</v>
      </c>
    </row>
    <row r="13851" spans="1:4" x14ac:dyDescent="0.3">
      <c r="A13851" s="18" t="s">
        <v>301</v>
      </c>
      <c r="B13851" s="27">
        <v>29</v>
      </c>
      <c r="C13851" t="s">
        <v>1972</v>
      </c>
      <c r="D13851">
        <v>2014</v>
      </c>
    </row>
    <row r="13852" spans="1:4" x14ac:dyDescent="0.3">
      <c r="A13852" s="18" t="s">
        <v>302</v>
      </c>
      <c r="B13852" s="27">
        <v>1</v>
      </c>
      <c r="C13852" t="s">
        <v>1961</v>
      </c>
      <c r="D13852">
        <v>2014</v>
      </c>
    </row>
    <row r="13853" spans="1:4" x14ac:dyDescent="0.3">
      <c r="A13853" s="18" t="s">
        <v>302</v>
      </c>
      <c r="B13853" s="27">
        <v>1</v>
      </c>
      <c r="C13853" t="s">
        <v>1961</v>
      </c>
      <c r="D13853">
        <v>2014</v>
      </c>
    </row>
    <row r="13854" spans="1:4" x14ac:dyDescent="0.3">
      <c r="A13854" s="18" t="s">
        <v>302</v>
      </c>
      <c r="B13854" s="27">
        <v>1</v>
      </c>
      <c r="C13854" t="s">
        <v>1961</v>
      </c>
      <c r="D13854">
        <v>2014</v>
      </c>
    </row>
    <row r="13855" spans="1:4" x14ac:dyDescent="0.3">
      <c r="A13855" s="18" t="s">
        <v>302</v>
      </c>
      <c r="B13855" s="27">
        <v>1</v>
      </c>
      <c r="C13855" t="s">
        <v>1961</v>
      </c>
      <c r="D13855">
        <v>2014</v>
      </c>
    </row>
    <row r="13856" spans="1:4" x14ac:dyDescent="0.3">
      <c r="A13856" s="18" t="s">
        <v>302</v>
      </c>
      <c r="B13856" s="27">
        <v>1</v>
      </c>
      <c r="C13856" t="s">
        <v>1961</v>
      </c>
      <c r="D13856">
        <v>2014</v>
      </c>
    </row>
    <row r="13857" spans="1:4" x14ac:dyDescent="0.3">
      <c r="A13857" s="18" t="s">
        <v>302</v>
      </c>
      <c r="B13857" s="27">
        <v>1</v>
      </c>
      <c r="C13857" t="s">
        <v>1961</v>
      </c>
      <c r="D13857">
        <v>2014</v>
      </c>
    </row>
    <row r="13858" spans="1:4" x14ac:dyDescent="0.3">
      <c r="A13858" s="18" t="s">
        <v>208</v>
      </c>
      <c r="B13858" s="27">
        <v>7</v>
      </c>
      <c r="C13858" t="s">
        <v>1963</v>
      </c>
      <c r="D13858">
        <v>2016</v>
      </c>
    </row>
    <row r="13859" spans="1:4" x14ac:dyDescent="0.3">
      <c r="A13859" s="18" t="s">
        <v>208</v>
      </c>
      <c r="B13859" s="27">
        <v>7</v>
      </c>
      <c r="C13859" t="s">
        <v>1963</v>
      </c>
      <c r="D13859">
        <v>2016</v>
      </c>
    </row>
    <row r="13860" spans="1:4" x14ac:dyDescent="0.3">
      <c r="A13860" s="18" t="s">
        <v>208</v>
      </c>
      <c r="B13860" s="27">
        <v>7</v>
      </c>
      <c r="C13860" t="s">
        <v>1963</v>
      </c>
      <c r="D13860">
        <v>2016</v>
      </c>
    </row>
    <row r="13861" spans="1:4" x14ac:dyDescent="0.3">
      <c r="A13861" s="18" t="s">
        <v>208</v>
      </c>
      <c r="B13861" s="27">
        <v>7</v>
      </c>
      <c r="C13861" t="s">
        <v>1963</v>
      </c>
      <c r="D13861">
        <v>2016</v>
      </c>
    </row>
    <row r="13862" spans="1:4" x14ac:dyDescent="0.3">
      <c r="A13862" s="18" t="s">
        <v>116</v>
      </c>
      <c r="B13862" s="27">
        <v>10</v>
      </c>
      <c r="C13862" t="s">
        <v>1963</v>
      </c>
      <c r="D13862">
        <v>2016</v>
      </c>
    </row>
    <row r="13863" spans="1:4" x14ac:dyDescent="0.3">
      <c r="A13863" s="18" t="s">
        <v>116</v>
      </c>
      <c r="B13863" s="27">
        <v>10</v>
      </c>
      <c r="C13863" t="s">
        <v>1963</v>
      </c>
      <c r="D13863">
        <v>2016</v>
      </c>
    </row>
    <row r="13864" spans="1:4" x14ac:dyDescent="0.3">
      <c r="A13864" s="18" t="s">
        <v>116</v>
      </c>
      <c r="B13864" s="27">
        <v>10</v>
      </c>
      <c r="C13864" t="s">
        <v>1963</v>
      </c>
      <c r="D13864">
        <v>2016</v>
      </c>
    </row>
    <row r="13865" spans="1:4" x14ac:dyDescent="0.3">
      <c r="A13865" s="18" t="s">
        <v>116</v>
      </c>
      <c r="B13865" s="27">
        <v>10</v>
      </c>
      <c r="C13865" t="s">
        <v>1963</v>
      </c>
      <c r="D13865">
        <v>2016</v>
      </c>
    </row>
    <row r="13866" spans="1:4" x14ac:dyDescent="0.3">
      <c r="A13866" s="18" t="s">
        <v>125</v>
      </c>
      <c r="B13866" s="27">
        <v>8</v>
      </c>
      <c r="C13866" t="s">
        <v>1963</v>
      </c>
      <c r="D13866">
        <v>2016</v>
      </c>
    </row>
    <row r="13867" spans="1:4" x14ac:dyDescent="0.3">
      <c r="A13867" s="18" t="s">
        <v>125</v>
      </c>
      <c r="B13867" s="27">
        <v>8</v>
      </c>
      <c r="C13867" t="s">
        <v>1963</v>
      </c>
      <c r="D13867">
        <v>2016</v>
      </c>
    </row>
    <row r="13868" spans="1:4" x14ac:dyDescent="0.3">
      <c r="A13868" s="18" t="s">
        <v>125</v>
      </c>
      <c r="B13868" s="27">
        <v>8</v>
      </c>
      <c r="C13868" t="s">
        <v>1963</v>
      </c>
      <c r="D13868">
        <v>2016</v>
      </c>
    </row>
    <row r="13869" spans="1:4" x14ac:dyDescent="0.3">
      <c r="A13869" s="18" t="s">
        <v>125</v>
      </c>
      <c r="B13869" s="27">
        <v>8</v>
      </c>
      <c r="C13869" t="s">
        <v>1963</v>
      </c>
      <c r="D13869">
        <v>2016</v>
      </c>
    </row>
    <row r="13870" spans="1:4" x14ac:dyDescent="0.3">
      <c r="A13870" s="18" t="s">
        <v>208</v>
      </c>
      <c r="B13870" s="27">
        <v>7</v>
      </c>
      <c r="C13870" t="s">
        <v>1963</v>
      </c>
      <c r="D13870">
        <v>2016</v>
      </c>
    </row>
    <row r="13871" spans="1:4" x14ac:dyDescent="0.3">
      <c r="A13871" s="18" t="s">
        <v>208</v>
      </c>
      <c r="B13871" s="27">
        <v>7</v>
      </c>
      <c r="C13871" t="s">
        <v>1963</v>
      </c>
      <c r="D13871">
        <v>2016</v>
      </c>
    </row>
    <row r="13872" spans="1:4" x14ac:dyDescent="0.3">
      <c r="A13872" s="18" t="s">
        <v>125</v>
      </c>
      <c r="B13872" s="27">
        <v>8</v>
      </c>
      <c r="C13872" t="s">
        <v>1963</v>
      </c>
      <c r="D13872">
        <v>2016</v>
      </c>
    </row>
    <row r="13873" spans="1:4" x14ac:dyDescent="0.3">
      <c r="A13873" s="18" t="s">
        <v>125</v>
      </c>
      <c r="B13873" s="27">
        <v>8</v>
      </c>
      <c r="C13873" t="s">
        <v>1963</v>
      </c>
      <c r="D13873">
        <v>2016</v>
      </c>
    </row>
    <row r="13874" spans="1:4" x14ac:dyDescent="0.3">
      <c r="A13874" s="18" t="s">
        <v>303</v>
      </c>
      <c r="B13874" s="27">
        <v>25</v>
      </c>
      <c r="C13874" t="s">
        <v>1968</v>
      </c>
      <c r="D13874">
        <v>2015</v>
      </c>
    </row>
    <row r="13875" spans="1:4" x14ac:dyDescent="0.3">
      <c r="A13875" s="18" t="s">
        <v>302</v>
      </c>
      <c r="B13875" s="27">
        <v>1</v>
      </c>
      <c r="C13875" t="s">
        <v>1961</v>
      </c>
      <c r="D13875">
        <v>2014</v>
      </c>
    </row>
    <row r="13876" spans="1:4" x14ac:dyDescent="0.3">
      <c r="A13876" s="18" t="s">
        <v>302</v>
      </c>
      <c r="B13876" s="27">
        <v>1</v>
      </c>
      <c r="C13876" t="s">
        <v>1961</v>
      </c>
      <c r="D13876">
        <v>2014</v>
      </c>
    </row>
    <row r="13877" spans="1:4" x14ac:dyDescent="0.3">
      <c r="A13877" s="18" t="s">
        <v>302</v>
      </c>
      <c r="B13877" s="27">
        <v>1</v>
      </c>
      <c r="C13877" t="s">
        <v>1961</v>
      </c>
      <c r="D13877">
        <v>2014</v>
      </c>
    </row>
    <row r="13878" spans="1:4" x14ac:dyDescent="0.3">
      <c r="A13878" s="18" t="s">
        <v>245</v>
      </c>
      <c r="B13878" s="27">
        <v>15</v>
      </c>
      <c r="C13878" t="s">
        <v>1962</v>
      </c>
      <c r="D13878">
        <v>2014</v>
      </c>
    </row>
    <row r="13879" spans="1:4" x14ac:dyDescent="0.3">
      <c r="A13879" s="18" t="s">
        <v>245</v>
      </c>
      <c r="B13879" s="27">
        <v>15</v>
      </c>
      <c r="C13879" t="s">
        <v>1962</v>
      </c>
      <c r="D13879">
        <v>2014</v>
      </c>
    </row>
    <row r="13880" spans="1:4" x14ac:dyDescent="0.3">
      <c r="A13880" s="18" t="s">
        <v>245</v>
      </c>
      <c r="B13880" s="27">
        <v>15</v>
      </c>
      <c r="C13880" t="s">
        <v>1962</v>
      </c>
      <c r="D13880">
        <v>2014</v>
      </c>
    </row>
    <row r="13881" spans="1:4" x14ac:dyDescent="0.3">
      <c r="A13881" s="18" t="s">
        <v>245</v>
      </c>
      <c r="B13881" s="27">
        <v>15</v>
      </c>
      <c r="C13881" t="s">
        <v>1962</v>
      </c>
      <c r="D13881">
        <v>2014</v>
      </c>
    </row>
    <row r="13882" spans="1:4" x14ac:dyDescent="0.3">
      <c r="A13882" s="18" t="s">
        <v>245</v>
      </c>
      <c r="B13882" s="27">
        <v>15</v>
      </c>
      <c r="C13882" t="s">
        <v>1962</v>
      </c>
      <c r="D13882">
        <v>2014</v>
      </c>
    </row>
    <row r="13883" spans="1:4" x14ac:dyDescent="0.3">
      <c r="A13883" s="18" t="s">
        <v>245</v>
      </c>
      <c r="B13883" s="27">
        <v>15</v>
      </c>
      <c r="C13883" t="s">
        <v>1962</v>
      </c>
      <c r="D13883">
        <v>2014</v>
      </c>
    </row>
    <row r="13884" spans="1:4" x14ac:dyDescent="0.3">
      <c r="A13884" s="18" t="s">
        <v>245</v>
      </c>
      <c r="B13884" s="27">
        <v>15</v>
      </c>
      <c r="C13884" t="s">
        <v>1962</v>
      </c>
      <c r="D13884">
        <v>2014</v>
      </c>
    </row>
    <row r="13885" spans="1:4" x14ac:dyDescent="0.3">
      <c r="A13885" s="18" t="s">
        <v>245</v>
      </c>
      <c r="B13885" s="27">
        <v>15</v>
      </c>
      <c r="C13885" t="s">
        <v>1962</v>
      </c>
      <c r="D13885">
        <v>2014</v>
      </c>
    </row>
    <row r="13886" spans="1:4" x14ac:dyDescent="0.3">
      <c r="A13886" s="18" t="s">
        <v>245</v>
      </c>
      <c r="B13886" s="27">
        <v>15</v>
      </c>
      <c r="C13886" t="s">
        <v>1962</v>
      </c>
      <c r="D13886">
        <v>2014</v>
      </c>
    </row>
    <row r="13887" spans="1:4" x14ac:dyDescent="0.3">
      <c r="A13887" s="18" t="s">
        <v>304</v>
      </c>
      <c r="B13887" s="27">
        <v>12</v>
      </c>
      <c r="C13887" t="s">
        <v>1961</v>
      </c>
      <c r="D13887">
        <v>2014</v>
      </c>
    </row>
    <row r="13888" spans="1:4" x14ac:dyDescent="0.3">
      <c r="A13888" s="18" t="s">
        <v>305</v>
      </c>
      <c r="B13888" s="27">
        <v>19</v>
      </c>
      <c r="C13888" t="s">
        <v>1972</v>
      </c>
      <c r="D13888">
        <v>2014</v>
      </c>
    </row>
    <row r="13889" spans="1:4" x14ac:dyDescent="0.3">
      <c r="A13889" s="18" t="s">
        <v>306</v>
      </c>
      <c r="B13889" s="27">
        <v>24</v>
      </c>
      <c r="C13889" t="s">
        <v>1964</v>
      </c>
      <c r="D13889">
        <v>2014</v>
      </c>
    </row>
    <row r="13890" spans="1:4" x14ac:dyDescent="0.3">
      <c r="A13890" s="18" t="s">
        <v>306</v>
      </c>
      <c r="B13890" s="27">
        <v>24</v>
      </c>
      <c r="C13890" t="s">
        <v>1964</v>
      </c>
      <c r="D13890">
        <v>2014</v>
      </c>
    </row>
    <row r="13891" spans="1:4" x14ac:dyDescent="0.3">
      <c r="A13891" s="18" t="s">
        <v>306</v>
      </c>
      <c r="B13891" s="27">
        <v>24</v>
      </c>
      <c r="C13891" t="s">
        <v>1964</v>
      </c>
      <c r="D13891">
        <v>2014</v>
      </c>
    </row>
    <row r="13892" spans="1:4" x14ac:dyDescent="0.3">
      <c r="A13892" s="18" t="s">
        <v>306</v>
      </c>
      <c r="B13892" s="27">
        <v>24</v>
      </c>
      <c r="C13892" t="s">
        <v>1964</v>
      </c>
      <c r="D13892">
        <v>2014</v>
      </c>
    </row>
    <row r="13893" spans="1:4" x14ac:dyDescent="0.3">
      <c r="A13893" s="18" t="s">
        <v>306</v>
      </c>
      <c r="B13893" s="27">
        <v>24</v>
      </c>
      <c r="C13893" t="s">
        <v>1964</v>
      </c>
      <c r="D13893">
        <v>2014</v>
      </c>
    </row>
    <row r="13894" spans="1:4" x14ac:dyDescent="0.3">
      <c r="A13894" s="18" t="s">
        <v>306</v>
      </c>
      <c r="B13894" s="27">
        <v>24</v>
      </c>
      <c r="C13894" t="s">
        <v>1964</v>
      </c>
      <c r="D13894">
        <v>2014</v>
      </c>
    </row>
    <row r="13895" spans="1:4" x14ac:dyDescent="0.3">
      <c r="A13895" s="18" t="s">
        <v>152</v>
      </c>
      <c r="B13895" s="27">
        <v>18</v>
      </c>
      <c r="C13895" t="s">
        <v>1971</v>
      </c>
      <c r="D13895">
        <v>2015</v>
      </c>
    </row>
    <row r="13896" spans="1:4" x14ac:dyDescent="0.3">
      <c r="A13896" s="18" t="s">
        <v>152</v>
      </c>
      <c r="B13896" s="27">
        <v>18</v>
      </c>
      <c r="C13896" t="s">
        <v>1971</v>
      </c>
      <c r="D13896">
        <v>2015</v>
      </c>
    </row>
    <row r="13897" spans="1:4" x14ac:dyDescent="0.3">
      <c r="A13897" s="18" t="s">
        <v>152</v>
      </c>
      <c r="B13897" s="27">
        <v>18</v>
      </c>
      <c r="C13897" t="s">
        <v>1971</v>
      </c>
      <c r="D13897">
        <v>2015</v>
      </c>
    </row>
    <row r="13898" spans="1:4" x14ac:dyDescent="0.3">
      <c r="A13898" s="18" t="s">
        <v>152</v>
      </c>
      <c r="B13898" s="27">
        <v>18</v>
      </c>
      <c r="C13898" t="s">
        <v>1971</v>
      </c>
      <c r="D13898">
        <v>2015</v>
      </c>
    </row>
    <row r="13899" spans="1:4" x14ac:dyDescent="0.3">
      <c r="A13899" s="18" t="s">
        <v>152</v>
      </c>
      <c r="B13899" s="27">
        <v>18</v>
      </c>
      <c r="C13899" t="s">
        <v>1971</v>
      </c>
      <c r="D13899">
        <v>2015</v>
      </c>
    </row>
    <row r="13900" spans="1:4" x14ac:dyDescent="0.3">
      <c r="A13900" s="18" t="s">
        <v>152</v>
      </c>
      <c r="B13900" s="27">
        <v>18</v>
      </c>
      <c r="C13900" t="s">
        <v>1971</v>
      </c>
      <c r="D13900">
        <v>2015</v>
      </c>
    </row>
    <row r="13901" spans="1:4" x14ac:dyDescent="0.3">
      <c r="A13901" s="18" t="s">
        <v>307</v>
      </c>
      <c r="B13901" s="27">
        <v>11</v>
      </c>
      <c r="C13901" t="s">
        <v>1969</v>
      </c>
      <c r="D13901">
        <v>2015</v>
      </c>
    </row>
    <row r="13902" spans="1:4" x14ac:dyDescent="0.3">
      <c r="A13902" s="18" t="s">
        <v>307</v>
      </c>
      <c r="B13902" s="27">
        <v>11</v>
      </c>
      <c r="C13902" t="s">
        <v>1969</v>
      </c>
      <c r="D13902">
        <v>2015</v>
      </c>
    </row>
    <row r="13903" spans="1:4" x14ac:dyDescent="0.3">
      <c r="A13903" s="18" t="s">
        <v>307</v>
      </c>
      <c r="B13903" s="27">
        <v>11</v>
      </c>
      <c r="C13903" t="s">
        <v>1969</v>
      </c>
      <c r="D13903">
        <v>2015</v>
      </c>
    </row>
    <row r="13904" spans="1:4" x14ac:dyDescent="0.3">
      <c r="A13904" s="18" t="s">
        <v>307</v>
      </c>
      <c r="B13904" s="27">
        <v>11</v>
      </c>
      <c r="C13904" t="s">
        <v>1969</v>
      </c>
      <c r="D13904">
        <v>2015</v>
      </c>
    </row>
    <row r="13905" spans="1:4" x14ac:dyDescent="0.3">
      <c r="A13905" s="18" t="s">
        <v>307</v>
      </c>
      <c r="B13905" s="27">
        <v>11</v>
      </c>
      <c r="C13905" t="s">
        <v>1969</v>
      </c>
      <c r="D13905">
        <v>2015</v>
      </c>
    </row>
    <row r="13906" spans="1:4" x14ac:dyDescent="0.3">
      <c r="A13906" s="18" t="s">
        <v>307</v>
      </c>
      <c r="B13906" s="27">
        <v>11</v>
      </c>
      <c r="C13906" t="s">
        <v>1969</v>
      </c>
      <c r="D13906">
        <v>2015</v>
      </c>
    </row>
    <row r="13907" spans="1:4" x14ac:dyDescent="0.3">
      <c r="A13907" s="18" t="s">
        <v>307</v>
      </c>
      <c r="B13907" s="27">
        <v>11</v>
      </c>
      <c r="C13907" t="s">
        <v>1969</v>
      </c>
      <c r="D13907">
        <v>2015</v>
      </c>
    </row>
    <row r="13908" spans="1:4" x14ac:dyDescent="0.3">
      <c r="A13908" s="18" t="s">
        <v>307</v>
      </c>
      <c r="B13908" s="27">
        <v>11</v>
      </c>
      <c r="C13908" t="s">
        <v>1969</v>
      </c>
      <c r="D13908">
        <v>2015</v>
      </c>
    </row>
    <row r="13909" spans="1:4" x14ac:dyDescent="0.3">
      <c r="A13909" s="18" t="s">
        <v>307</v>
      </c>
      <c r="B13909" s="27">
        <v>11</v>
      </c>
      <c r="C13909" t="s">
        <v>1969</v>
      </c>
      <c r="D13909">
        <v>2015</v>
      </c>
    </row>
    <row r="13910" spans="1:4" x14ac:dyDescent="0.3">
      <c r="A13910" s="18" t="s">
        <v>307</v>
      </c>
      <c r="B13910" s="27">
        <v>11</v>
      </c>
      <c r="C13910" t="s">
        <v>1969</v>
      </c>
      <c r="D13910">
        <v>2015</v>
      </c>
    </row>
    <row r="13911" spans="1:4" x14ac:dyDescent="0.3">
      <c r="A13911" s="18" t="s">
        <v>307</v>
      </c>
      <c r="B13911" s="27">
        <v>11</v>
      </c>
      <c r="C13911" t="s">
        <v>1969</v>
      </c>
      <c r="D13911">
        <v>2015</v>
      </c>
    </row>
    <row r="13912" spans="1:4" x14ac:dyDescent="0.3">
      <c r="A13912" s="18" t="s">
        <v>307</v>
      </c>
      <c r="B13912" s="27">
        <v>11</v>
      </c>
      <c r="C13912" t="s">
        <v>1969</v>
      </c>
      <c r="D13912">
        <v>2015</v>
      </c>
    </row>
    <row r="13913" spans="1:4" x14ac:dyDescent="0.3">
      <c r="A13913" s="18" t="s">
        <v>307</v>
      </c>
      <c r="B13913" s="27">
        <v>11</v>
      </c>
      <c r="C13913" t="s">
        <v>1969</v>
      </c>
      <c r="D13913">
        <v>2015</v>
      </c>
    </row>
    <row r="13914" spans="1:4" x14ac:dyDescent="0.3">
      <c r="A13914" s="18" t="s">
        <v>307</v>
      </c>
      <c r="B13914" s="27">
        <v>11</v>
      </c>
      <c r="C13914" t="s">
        <v>1969</v>
      </c>
      <c r="D13914">
        <v>2015</v>
      </c>
    </row>
    <row r="13915" spans="1:4" x14ac:dyDescent="0.3">
      <c r="A13915" s="18" t="s">
        <v>307</v>
      </c>
      <c r="B13915" s="27">
        <v>11</v>
      </c>
      <c r="C13915" t="s">
        <v>1969</v>
      </c>
      <c r="D13915">
        <v>2015</v>
      </c>
    </row>
    <row r="13916" spans="1:4" x14ac:dyDescent="0.3">
      <c r="A13916" s="18" t="s">
        <v>307</v>
      </c>
      <c r="B13916" s="27">
        <v>11</v>
      </c>
      <c r="C13916" t="s">
        <v>1969</v>
      </c>
      <c r="D13916">
        <v>2015</v>
      </c>
    </row>
    <row r="13917" spans="1:4" x14ac:dyDescent="0.3">
      <c r="A13917" s="18" t="s">
        <v>89</v>
      </c>
      <c r="B13917" s="27">
        <v>3</v>
      </c>
      <c r="C13917" t="s">
        <v>1963</v>
      </c>
      <c r="D13917">
        <v>2016</v>
      </c>
    </row>
    <row r="13918" spans="1:4" x14ac:dyDescent="0.3">
      <c r="A13918" s="18" t="s">
        <v>89</v>
      </c>
      <c r="B13918" s="27">
        <v>3</v>
      </c>
      <c r="C13918" t="s">
        <v>1963</v>
      </c>
      <c r="D13918">
        <v>2016</v>
      </c>
    </row>
    <row r="13919" spans="1:4" x14ac:dyDescent="0.3">
      <c r="A13919" s="18" t="s">
        <v>96</v>
      </c>
      <c r="B13919" s="27">
        <v>12</v>
      </c>
      <c r="C13919" t="s">
        <v>1963</v>
      </c>
      <c r="D13919">
        <v>2016</v>
      </c>
    </row>
    <row r="13920" spans="1:4" x14ac:dyDescent="0.3">
      <c r="A13920" s="18" t="s">
        <v>96</v>
      </c>
      <c r="B13920" s="27">
        <v>12</v>
      </c>
      <c r="C13920" t="s">
        <v>1963</v>
      </c>
      <c r="D13920">
        <v>2016</v>
      </c>
    </row>
    <row r="13921" spans="1:4" x14ac:dyDescent="0.3">
      <c r="A13921" s="18" t="s">
        <v>97</v>
      </c>
      <c r="B13921" s="27">
        <v>16</v>
      </c>
      <c r="C13921" t="s">
        <v>1963</v>
      </c>
      <c r="D13921">
        <v>2016</v>
      </c>
    </row>
    <row r="13922" spans="1:4" x14ac:dyDescent="0.3">
      <c r="A13922" s="18" t="s">
        <v>97</v>
      </c>
      <c r="B13922" s="27">
        <v>16</v>
      </c>
      <c r="C13922" t="s">
        <v>1963</v>
      </c>
      <c r="D13922">
        <v>2016</v>
      </c>
    </row>
    <row r="13923" spans="1:4" x14ac:dyDescent="0.3">
      <c r="A13923" s="18" t="s">
        <v>308</v>
      </c>
      <c r="B13923" s="27">
        <v>21</v>
      </c>
      <c r="C13923" t="s">
        <v>1969</v>
      </c>
      <c r="D13923">
        <v>2015</v>
      </c>
    </row>
    <row r="13924" spans="1:4" x14ac:dyDescent="0.3">
      <c r="A13924" s="18" t="s">
        <v>309</v>
      </c>
      <c r="B13924" s="27">
        <v>30</v>
      </c>
      <c r="C13924" t="s">
        <v>1965</v>
      </c>
      <c r="D13924">
        <v>2013</v>
      </c>
    </row>
    <row r="13925" spans="1:4" x14ac:dyDescent="0.3">
      <c r="A13925" s="18" t="s">
        <v>310</v>
      </c>
      <c r="B13925" s="27">
        <v>5</v>
      </c>
      <c r="C13925" t="s">
        <v>1961</v>
      </c>
      <c r="D13925">
        <v>2013</v>
      </c>
    </row>
    <row r="13926" spans="1:4" x14ac:dyDescent="0.3">
      <c r="A13926" s="18" t="s">
        <v>311</v>
      </c>
      <c r="B13926" s="27">
        <v>16</v>
      </c>
      <c r="C13926" t="s">
        <v>1967</v>
      </c>
      <c r="D13926">
        <v>2013</v>
      </c>
    </row>
    <row r="13927" spans="1:4" x14ac:dyDescent="0.3">
      <c r="A13927" s="18" t="s">
        <v>312</v>
      </c>
      <c r="B13927" s="27">
        <v>2</v>
      </c>
      <c r="C13927" t="s">
        <v>1968</v>
      </c>
      <c r="D13927">
        <v>2013</v>
      </c>
    </row>
    <row r="13928" spans="1:4" x14ac:dyDescent="0.3">
      <c r="A13928" s="18" t="s">
        <v>313</v>
      </c>
      <c r="B13928" s="27">
        <v>30</v>
      </c>
      <c r="C13928" t="s">
        <v>1968</v>
      </c>
      <c r="D13928">
        <v>2013</v>
      </c>
    </row>
    <row r="13929" spans="1:4" x14ac:dyDescent="0.3">
      <c r="A13929" s="18" t="s">
        <v>314</v>
      </c>
      <c r="B13929" s="27">
        <v>19</v>
      </c>
      <c r="C13929" t="s">
        <v>1966</v>
      </c>
      <c r="D13929">
        <v>2013</v>
      </c>
    </row>
    <row r="13930" spans="1:4" x14ac:dyDescent="0.3">
      <c r="A13930" s="18" t="s">
        <v>315</v>
      </c>
      <c r="B13930" s="27">
        <v>1</v>
      </c>
      <c r="C13930" t="s">
        <v>1961</v>
      </c>
      <c r="D13930">
        <v>2013</v>
      </c>
    </row>
    <row r="13931" spans="1:4" x14ac:dyDescent="0.3">
      <c r="A13931" s="18" t="s">
        <v>316</v>
      </c>
      <c r="B13931" s="27">
        <v>17</v>
      </c>
      <c r="C13931" t="s">
        <v>1969</v>
      </c>
      <c r="D13931">
        <v>2013</v>
      </c>
    </row>
    <row r="13932" spans="1:4" x14ac:dyDescent="0.3">
      <c r="A13932" s="18" t="s">
        <v>317</v>
      </c>
      <c r="B13932" s="27">
        <v>6</v>
      </c>
      <c r="C13932" t="s">
        <v>1962</v>
      </c>
      <c r="D13932">
        <v>2016</v>
      </c>
    </row>
    <row r="13933" spans="1:4" x14ac:dyDescent="0.3">
      <c r="A13933" s="18" t="s">
        <v>89</v>
      </c>
      <c r="B13933" s="27">
        <v>3</v>
      </c>
      <c r="C13933" t="s">
        <v>1963</v>
      </c>
      <c r="D13933">
        <v>2016</v>
      </c>
    </row>
    <row r="13934" spans="1:4" x14ac:dyDescent="0.3">
      <c r="A13934" s="18" t="s">
        <v>89</v>
      </c>
      <c r="B13934" s="27">
        <v>3</v>
      </c>
      <c r="C13934" t="s">
        <v>1963</v>
      </c>
      <c r="D13934">
        <v>2016</v>
      </c>
    </row>
    <row r="13935" spans="1:4" x14ac:dyDescent="0.3">
      <c r="A13935" s="18" t="s">
        <v>118</v>
      </c>
      <c r="B13935" s="27">
        <v>29</v>
      </c>
      <c r="C13935" t="s">
        <v>1962</v>
      </c>
      <c r="D13935">
        <v>2016</v>
      </c>
    </row>
    <row r="13936" spans="1:4" x14ac:dyDescent="0.3">
      <c r="A13936" s="18" t="s">
        <v>118</v>
      </c>
      <c r="B13936" s="27">
        <v>29</v>
      </c>
      <c r="C13936" t="s">
        <v>1962</v>
      </c>
      <c r="D13936">
        <v>2016</v>
      </c>
    </row>
    <row r="13937" spans="1:4" x14ac:dyDescent="0.3">
      <c r="A13937" s="18" t="s">
        <v>118</v>
      </c>
      <c r="B13937" s="27">
        <v>29</v>
      </c>
      <c r="C13937" t="s">
        <v>1962</v>
      </c>
      <c r="D13937">
        <v>2016</v>
      </c>
    </row>
    <row r="13938" spans="1:4" x14ac:dyDescent="0.3">
      <c r="A13938" s="18" t="s">
        <v>118</v>
      </c>
      <c r="B13938" s="27">
        <v>29</v>
      </c>
      <c r="C13938" t="s">
        <v>1962</v>
      </c>
      <c r="D13938">
        <v>2016</v>
      </c>
    </row>
    <row r="13939" spans="1:4" x14ac:dyDescent="0.3">
      <c r="A13939" s="18" t="s">
        <v>118</v>
      </c>
      <c r="B13939" s="27">
        <v>29</v>
      </c>
      <c r="C13939" t="s">
        <v>1962</v>
      </c>
      <c r="D13939">
        <v>2016</v>
      </c>
    </row>
    <row r="13940" spans="1:4" x14ac:dyDescent="0.3">
      <c r="A13940" s="18" t="s">
        <v>118</v>
      </c>
      <c r="B13940" s="27">
        <v>29</v>
      </c>
      <c r="C13940" t="s">
        <v>1962</v>
      </c>
      <c r="D13940">
        <v>2016</v>
      </c>
    </row>
    <row r="13941" spans="1:4" x14ac:dyDescent="0.3">
      <c r="A13941" s="18" t="s">
        <v>118</v>
      </c>
      <c r="B13941" s="27">
        <v>29</v>
      </c>
      <c r="C13941" t="s">
        <v>1962</v>
      </c>
      <c r="D13941">
        <v>2016</v>
      </c>
    </row>
    <row r="13942" spans="1:4" x14ac:dyDescent="0.3">
      <c r="A13942" s="18" t="s">
        <v>118</v>
      </c>
      <c r="B13942" s="27">
        <v>29</v>
      </c>
      <c r="C13942" t="s">
        <v>1962</v>
      </c>
      <c r="D13942">
        <v>2016</v>
      </c>
    </row>
    <row r="13943" spans="1:4" x14ac:dyDescent="0.3">
      <c r="A13943" s="18" t="s">
        <v>118</v>
      </c>
      <c r="B13943" s="27">
        <v>29</v>
      </c>
      <c r="C13943" t="s">
        <v>1962</v>
      </c>
      <c r="D13943">
        <v>2016</v>
      </c>
    </row>
    <row r="13944" spans="1:4" x14ac:dyDescent="0.3">
      <c r="A13944" s="18" t="s">
        <v>118</v>
      </c>
      <c r="B13944" s="27">
        <v>29</v>
      </c>
      <c r="C13944" t="s">
        <v>1962</v>
      </c>
      <c r="D13944">
        <v>2016</v>
      </c>
    </row>
    <row r="13945" spans="1:4" x14ac:dyDescent="0.3">
      <c r="A13945" s="18" t="s">
        <v>118</v>
      </c>
      <c r="B13945" s="27">
        <v>29</v>
      </c>
      <c r="C13945" t="s">
        <v>1962</v>
      </c>
      <c r="D13945">
        <v>2016</v>
      </c>
    </row>
    <row r="13946" spans="1:4" x14ac:dyDescent="0.3">
      <c r="A13946" s="18" t="s">
        <v>318</v>
      </c>
      <c r="B13946" s="27">
        <v>26</v>
      </c>
      <c r="C13946" t="s">
        <v>1970</v>
      </c>
      <c r="D13946">
        <v>2015</v>
      </c>
    </row>
    <row r="13947" spans="1:4" x14ac:dyDescent="0.3">
      <c r="A13947" s="18" t="s">
        <v>318</v>
      </c>
      <c r="B13947" s="27">
        <v>26</v>
      </c>
      <c r="C13947" t="s">
        <v>1970</v>
      </c>
      <c r="D13947">
        <v>2015</v>
      </c>
    </row>
    <row r="13948" spans="1:4" x14ac:dyDescent="0.3">
      <c r="A13948" s="18" t="s">
        <v>318</v>
      </c>
      <c r="B13948" s="27">
        <v>26</v>
      </c>
      <c r="C13948" t="s">
        <v>1970</v>
      </c>
      <c r="D13948">
        <v>2015</v>
      </c>
    </row>
    <row r="13949" spans="1:4" x14ac:dyDescent="0.3">
      <c r="A13949" s="18" t="s">
        <v>318</v>
      </c>
      <c r="B13949" s="27">
        <v>26</v>
      </c>
      <c r="C13949" t="s">
        <v>1970</v>
      </c>
      <c r="D13949">
        <v>2015</v>
      </c>
    </row>
    <row r="13950" spans="1:4" x14ac:dyDescent="0.3">
      <c r="A13950" s="18" t="s">
        <v>318</v>
      </c>
      <c r="B13950" s="27">
        <v>26</v>
      </c>
      <c r="C13950" t="s">
        <v>1970</v>
      </c>
      <c r="D13950">
        <v>2015</v>
      </c>
    </row>
    <row r="13951" spans="1:4" x14ac:dyDescent="0.3">
      <c r="A13951" s="18" t="s">
        <v>318</v>
      </c>
      <c r="B13951" s="27">
        <v>26</v>
      </c>
      <c r="C13951" t="s">
        <v>1970</v>
      </c>
      <c r="D13951">
        <v>2015</v>
      </c>
    </row>
    <row r="13952" spans="1:4" x14ac:dyDescent="0.3">
      <c r="A13952" s="18" t="s">
        <v>318</v>
      </c>
      <c r="B13952" s="27">
        <v>26</v>
      </c>
      <c r="C13952" t="s">
        <v>1970</v>
      </c>
      <c r="D13952">
        <v>2015</v>
      </c>
    </row>
    <row r="13953" spans="1:4" x14ac:dyDescent="0.3">
      <c r="A13953" s="18" t="s">
        <v>318</v>
      </c>
      <c r="B13953" s="27">
        <v>26</v>
      </c>
      <c r="C13953" t="s">
        <v>1970</v>
      </c>
      <c r="D13953">
        <v>2015</v>
      </c>
    </row>
    <row r="13954" spans="1:4" x14ac:dyDescent="0.3">
      <c r="A13954" s="18" t="s">
        <v>318</v>
      </c>
      <c r="B13954" s="27">
        <v>26</v>
      </c>
      <c r="C13954" t="s">
        <v>1970</v>
      </c>
      <c r="D13954">
        <v>2015</v>
      </c>
    </row>
    <row r="13955" spans="1:4" x14ac:dyDescent="0.3">
      <c r="A13955" s="18" t="s">
        <v>318</v>
      </c>
      <c r="B13955" s="27">
        <v>26</v>
      </c>
      <c r="C13955" t="s">
        <v>1970</v>
      </c>
      <c r="D13955">
        <v>2015</v>
      </c>
    </row>
    <row r="13956" spans="1:4" x14ac:dyDescent="0.3">
      <c r="A13956" s="18" t="s">
        <v>318</v>
      </c>
      <c r="B13956" s="27">
        <v>26</v>
      </c>
      <c r="C13956" t="s">
        <v>1970</v>
      </c>
      <c r="D13956">
        <v>2015</v>
      </c>
    </row>
    <row r="13957" spans="1:4" x14ac:dyDescent="0.3">
      <c r="A13957" s="18" t="s">
        <v>318</v>
      </c>
      <c r="B13957" s="27">
        <v>26</v>
      </c>
      <c r="C13957" t="s">
        <v>1970</v>
      </c>
      <c r="D13957">
        <v>2015</v>
      </c>
    </row>
    <row r="13958" spans="1:4" x14ac:dyDescent="0.3">
      <c r="A13958" s="18" t="s">
        <v>318</v>
      </c>
      <c r="B13958" s="27">
        <v>26</v>
      </c>
      <c r="C13958" t="s">
        <v>1970</v>
      </c>
      <c r="D13958">
        <v>2015</v>
      </c>
    </row>
    <row r="13959" spans="1:4" x14ac:dyDescent="0.3">
      <c r="A13959" s="18" t="s">
        <v>318</v>
      </c>
      <c r="B13959" s="27">
        <v>26</v>
      </c>
      <c r="C13959" t="s">
        <v>1970</v>
      </c>
      <c r="D13959">
        <v>2015</v>
      </c>
    </row>
    <row r="13960" spans="1:4" x14ac:dyDescent="0.3">
      <c r="A13960" s="18" t="s">
        <v>318</v>
      </c>
      <c r="B13960" s="27">
        <v>26</v>
      </c>
      <c r="C13960" t="s">
        <v>1970</v>
      </c>
      <c r="D13960">
        <v>2015</v>
      </c>
    </row>
    <row r="13961" spans="1:4" x14ac:dyDescent="0.3">
      <c r="A13961" s="18" t="s">
        <v>318</v>
      </c>
      <c r="B13961" s="27">
        <v>26</v>
      </c>
      <c r="C13961" t="s">
        <v>1970</v>
      </c>
      <c r="D13961">
        <v>2015</v>
      </c>
    </row>
    <row r="13962" spans="1:4" x14ac:dyDescent="0.3">
      <c r="A13962" s="18" t="s">
        <v>148</v>
      </c>
      <c r="B13962" s="27">
        <v>20</v>
      </c>
      <c r="C13962" t="s">
        <v>1962</v>
      </c>
      <c r="D13962">
        <v>2016</v>
      </c>
    </row>
    <row r="13963" spans="1:4" x14ac:dyDescent="0.3">
      <c r="A13963" s="18" t="s">
        <v>148</v>
      </c>
      <c r="B13963" s="27">
        <v>20</v>
      </c>
      <c r="C13963" t="s">
        <v>1962</v>
      </c>
      <c r="D13963">
        <v>2016</v>
      </c>
    </row>
    <row r="13964" spans="1:4" x14ac:dyDescent="0.3">
      <c r="A13964" s="18" t="s">
        <v>148</v>
      </c>
      <c r="B13964" s="27">
        <v>20</v>
      </c>
      <c r="C13964" t="s">
        <v>1962</v>
      </c>
      <c r="D13964">
        <v>2016</v>
      </c>
    </row>
    <row r="13965" spans="1:4" x14ac:dyDescent="0.3">
      <c r="A13965" s="18" t="s">
        <v>148</v>
      </c>
      <c r="B13965" s="27">
        <v>20</v>
      </c>
      <c r="C13965" t="s">
        <v>1962</v>
      </c>
      <c r="D13965">
        <v>2016</v>
      </c>
    </row>
    <row r="13966" spans="1:4" x14ac:dyDescent="0.3">
      <c r="A13966" s="18" t="s">
        <v>148</v>
      </c>
      <c r="B13966" s="27">
        <v>20</v>
      </c>
      <c r="C13966" t="s">
        <v>1962</v>
      </c>
      <c r="D13966">
        <v>2016</v>
      </c>
    </row>
    <row r="13967" spans="1:4" x14ac:dyDescent="0.3">
      <c r="A13967" s="18" t="s">
        <v>148</v>
      </c>
      <c r="B13967" s="27">
        <v>20</v>
      </c>
      <c r="C13967" t="s">
        <v>1962</v>
      </c>
      <c r="D13967">
        <v>2016</v>
      </c>
    </row>
    <row r="13968" spans="1:4" x14ac:dyDescent="0.3">
      <c r="A13968" s="18" t="s">
        <v>148</v>
      </c>
      <c r="B13968" s="27">
        <v>20</v>
      </c>
      <c r="C13968" t="s">
        <v>1962</v>
      </c>
      <c r="D13968">
        <v>2016</v>
      </c>
    </row>
    <row r="13969" spans="1:4" x14ac:dyDescent="0.3">
      <c r="A13969" s="18" t="s">
        <v>148</v>
      </c>
      <c r="B13969" s="27">
        <v>20</v>
      </c>
      <c r="C13969" t="s">
        <v>1962</v>
      </c>
      <c r="D13969">
        <v>2016</v>
      </c>
    </row>
    <row r="13970" spans="1:4" x14ac:dyDescent="0.3">
      <c r="A13970" s="18" t="s">
        <v>148</v>
      </c>
      <c r="B13970" s="27">
        <v>20</v>
      </c>
      <c r="C13970" t="s">
        <v>1962</v>
      </c>
      <c r="D13970">
        <v>2016</v>
      </c>
    </row>
    <row r="13971" spans="1:4" x14ac:dyDescent="0.3">
      <c r="A13971" s="18" t="s">
        <v>148</v>
      </c>
      <c r="B13971" s="27">
        <v>20</v>
      </c>
      <c r="C13971" t="s">
        <v>1962</v>
      </c>
      <c r="D13971">
        <v>2016</v>
      </c>
    </row>
    <row r="13972" spans="1:4" x14ac:dyDescent="0.3">
      <c r="A13972" s="18" t="s">
        <v>118</v>
      </c>
      <c r="B13972" s="27">
        <v>29</v>
      </c>
      <c r="C13972" t="s">
        <v>1962</v>
      </c>
      <c r="D13972">
        <v>2016</v>
      </c>
    </row>
    <row r="13973" spans="1:4" x14ac:dyDescent="0.3">
      <c r="A13973" s="18" t="s">
        <v>118</v>
      </c>
      <c r="B13973" s="27">
        <v>29</v>
      </c>
      <c r="C13973" t="s">
        <v>1962</v>
      </c>
      <c r="D13973">
        <v>2016</v>
      </c>
    </row>
    <row r="13974" spans="1:4" x14ac:dyDescent="0.3">
      <c r="A13974" s="18" t="s">
        <v>118</v>
      </c>
      <c r="B13974" s="27">
        <v>29</v>
      </c>
      <c r="C13974" t="s">
        <v>1962</v>
      </c>
      <c r="D13974">
        <v>2016</v>
      </c>
    </row>
    <row r="13975" spans="1:4" x14ac:dyDescent="0.3">
      <c r="A13975" s="18" t="s">
        <v>118</v>
      </c>
      <c r="B13975" s="27">
        <v>29</v>
      </c>
      <c r="C13975" t="s">
        <v>1962</v>
      </c>
      <c r="D13975">
        <v>2016</v>
      </c>
    </row>
    <row r="13976" spans="1:4" x14ac:dyDescent="0.3">
      <c r="A13976" s="18" t="s">
        <v>118</v>
      </c>
      <c r="B13976" s="27">
        <v>29</v>
      </c>
      <c r="C13976" t="s">
        <v>1962</v>
      </c>
      <c r="D13976">
        <v>2016</v>
      </c>
    </row>
    <row r="13977" spans="1:4" x14ac:dyDescent="0.3">
      <c r="A13977" s="18" t="s">
        <v>113</v>
      </c>
      <c r="B13977" s="27">
        <v>28</v>
      </c>
      <c r="C13977" t="s">
        <v>1962</v>
      </c>
      <c r="D13977">
        <v>2016</v>
      </c>
    </row>
    <row r="13978" spans="1:4" x14ac:dyDescent="0.3">
      <c r="A13978" s="18" t="s">
        <v>113</v>
      </c>
      <c r="B13978" s="27">
        <v>28</v>
      </c>
      <c r="C13978" t="s">
        <v>1962</v>
      </c>
      <c r="D13978">
        <v>2016</v>
      </c>
    </row>
    <row r="13979" spans="1:4" x14ac:dyDescent="0.3">
      <c r="A13979" s="18" t="s">
        <v>113</v>
      </c>
      <c r="B13979" s="27">
        <v>28</v>
      </c>
      <c r="C13979" t="s">
        <v>1962</v>
      </c>
      <c r="D13979">
        <v>2016</v>
      </c>
    </row>
    <row r="13980" spans="1:4" x14ac:dyDescent="0.3">
      <c r="A13980" s="18" t="s">
        <v>113</v>
      </c>
      <c r="B13980" s="27">
        <v>28</v>
      </c>
      <c r="C13980" t="s">
        <v>1962</v>
      </c>
      <c r="D13980">
        <v>2016</v>
      </c>
    </row>
    <row r="13981" spans="1:4" x14ac:dyDescent="0.3">
      <c r="A13981" s="18" t="s">
        <v>113</v>
      </c>
      <c r="B13981" s="27">
        <v>28</v>
      </c>
      <c r="C13981" t="s">
        <v>1962</v>
      </c>
      <c r="D13981">
        <v>2016</v>
      </c>
    </row>
    <row r="13982" spans="1:4" x14ac:dyDescent="0.3">
      <c r="A13982" s="18" t="s">
        <v>118</v>
      </c>
      <c r="B13982" s="27">
        <v>29</v>
      </c>
      <c r="C13982" t="s">
        <v>1962</v>
      </c>
      <c r="D13982">
        <v>2016</v>
      </c>
    </row>
    <row r="13983" spans="1:4" x14ac:dyDescent="0.3">
      <c r="A13983" s="18" t="s">
        <v>118</v>
      </c>
      <c r="B13983" s="27">
        <v>29</v>
      </c>
      <c r="C13983" t="s">
        <v>1962</v>
      </c>
      <c r="D13983">
        <v>2016</v>
      </c>
    </row>
    <row r="13984" spans="1:4" x14ac:dyDescent="0.3">
      <c r="A13984" s="18" t="s">
        <v>118</v>
      </c>
      <c r="B13984" s="27">
        <v>29</v>
      </c>
      <c r="C13984" t="s">
        <v>1962</v>
      </c>
      <c r="D13984">
        <v>2016</v>
      </c>
    </row>
    <row r="13985" spans="1:4" x14ac:dyDescent="0.3">
      <c r="A13985" s="18" t="s">
        <v>118</v>
      </c>
      <c r="B13985" s="27">
        <v>29</v>
      </c>
      <c r="C13985" t="s">
        <v>1962</v>
      </c>
      <c r="D13985">
        <v>2016</v>
      </c>
    </row>
    <row r="13986" spans="1:4" x14ac:dyDescent="0.3">
      <c r="A13986" s="18" t="s">
        <v>127</v>
      </c>
      <c r="B13986" s="27">
        <v>4</v>
      </c>
      <c r="C13986" t="s">
        <v>1963</v>
      </c>
      <c r="D13986">
        <v>2016</v>
      </c>
    </row>
    <row r="13987" spans="1:4" x14ac:dyDescent="0.3">
      <c r="A13987" s="18" t="s">
        <v>125</v>
      </c>
      <c r="B13987" s="27">
        <v>8</v>
      </c>
      <c r="C13987" t="s">
        <v>1963</v>
      </c>
      <c r="D13987">
        <v>2016</v>
      </c>
    </row>
    <row r="13988" spans="1:4" x14ac:dyDescent="0.3">
      <c r="A13988" s="18" t="s">
        <v>125</v>
      </c>
      <c r="B13988" s="27">
        <v>8</v>
      </c>
      <c r="C13988" t="s">
        <v>1963</v>
      </c>
      <c r="D13988">
        <v>2016</v>
      </c>
    </row>
    <row r="13989" spans="1:4" x14ac:dyDescent="0.3">
      <c r="A13989" s="18" t="s">
        <v>127</v>
      </c>
      <c r="B13989" s="27">
        <v>4</v>
      </c>
      <c r="C13989" t="s">
        <v>1963</v>
      </c>
      <c r="D13989">
        <v>2016</v>
      </c>
    </row>
    <row r="13990" spans="1:4" x14ac:dyDescent="0.3">
      <c r="A13990" s="18" t="s">
        <v>127</v>
      </c>
      <c r="B13990" s="27">
        <v>4</v>
      </c>
      <c r="C13990" t="s">
        <v>1963</v>
      </c>
      <c r="D13990">
        <v>2016</v>
      </c>
    </row>
    <row r="13991" spans="1:4" x14ac:dyDescent="0.3">
      <c r="A13991" s="18" t="s">
        <v>95</v>
      </c>
      <c r="B13991" s="27">
        <v>11</v>
      </c>
      <c r="C13991" t="s">
        <v>1963</v>
      </c>
      <c r="D13991">
        <v>2016</v>
      </c>
    </row>
    <row r="13992" spans="1:4" x14ac:dyDescent="0.3">
      <c r="A13992" s="18" t="s">
        <v>319</v>
      </c>
      <c r="B13992" s="27">
        <v>19</v>
      </c>
      <c r="C13992" t="s">
        <v>1962</v>
      </c>
      <c r="D13992">
        <v>2010</v>
      </c>
    </row>
    <row r="13993" spans="1:4" x14ac:dyDescent="0.3">
      <c r="A13993" s="18" t="s">
        <v>319</v>
      </c>
      <c r="B13993" s="27">
        <v>19</v>
      </c>
      <c r="C13993" t="s">
        <v>1962</v>
      </c>
      <c r="D13993">
        <v>2010</v>
      </c>
    </row>
    <row r="13994" spans="1:4" x14ac:dyDescent="0.3">
      <c r="A13994" s="18" t="s">
        <v>319</v>
      </c>
      <c r="B13994" s="27">
        <v>19</v>
      </c>
      <c r="C13994" t="s">
        <v>1962</v>
      </c>
      <c r="D13994">
        <v>2010</v>
      </c>
    </row>
    <row r="13995" spans="1:4" x14ac:dyDescent="0.3">
      <c r="A13995" s="18" t="s">
        <v>319</v>
      </c>
      <c r="B13995" s="27">
        <v>19</v>
      </c>
      <c r="C13995" t="s">
        <v>1962</v>
      </c>
      <c r="D13995">
        <v>2010</v>
      </c>
    </row>
    <row r="13996" spans="1:4" x14ac:dyDescent="0.3">
      <c r="A13996" s="18" t="s">
        <v>319</v>
      </c>
      <c r="B13996" s="27">
        <v>19</v>
      </c>
      <c r="C13996" t="s">
        <v>1962</v>
      </c>
      <c r="D13996">
        <v>2010</v>
      </c>
    </row>
    <row r="13997" spans="1:4" x14ac:dyDescent="0.3">
      <c r="A13997" s="18" t="s">
        <v>319</v>
      </c>
      <c r="B13997" s="27">
        <v>19</v>
      </c>
      <c r="C13997" t="s">
        <v>1962</v>
      </c>
      <c r="D13997">
        <v>2010</v>
      </c>
    </row>
    <row r="13998" spans="1:4" x14ac:dyDescent="0.3">
      <c r="A13998" s="18" t="s">
        <v>319</v>
      </c>
      <c r="B13998" s="27">
        <v>19</v>
      </c>
      <c r="C13998" t="s">
        <v>1962</v>
      </c>
      <c r="D13998">
        <v>2010</v>
      </c>
    </row>
    <row r="13999" spans="1:4" x14ac:dyDescent="0.3">
      <c r="A13999" s="18" t="s">
        <v>319</v>
      </c>
      <c r="B13999" s="27">
        <v>19</v>
      </c>
      <c r="C13999" t="s">
        <v>1962</v>
      </c>
      <c r="D13999">
        <v>2010</v>
      </c>
    </row>
    <row r="14000" spans="1:4" x14ac:dyDescent="0.3">
      <c r="A14000" s="18" t="s">
        <v>319</v>
      </c>
      <c r="B14000" s="27">
        <v>19</v>
      </c>
      <c r="C14000" t="s">
        <v>1962</v>
      </c>
      <c r="D14000">
        <v>2010</v>
      </c>
    </row>
    <row r="14001" spans="1:4" x14ac:dyDescent="0.3">
      <c r="A14001" s="18" t="s">
        <v>319</v>
      </c>
      <c r="B14001" s="27">
        <v>19</v>
      </c>
      <c r="C14001" t="s">
        <v>1962</v>
      </c>
      <c r="D14001">
        <v>2010</v>
      </c>
    </row>
    <row r="14002" spans="1:4" x14ac:dyDescent="0.3">
      <c r="A14002" s="18" t="s">
        <v>319</v>
      </c>
      <c r="B14002" s="27">
        <v>19</v>
      </c>
      <c r="C14002" t="s">
        <v>1962</v>
      </c>
      <c r="D14002">
        <v>2010</v>
      </c>
    </row>
    <row r="14003" spans="1:4" x14ac:dyDescent="0.3">
      <c r="A14003" s="18" t="s">
        <v>319</v>
      </c>
      <c r="B14003" s="27">
        <v>19</v>
      </c>
      <c r="C14003" t="s">
        <v>1962</v>
      </c>
      <c r="D14003">
        <v>2010</v>
      </c>
    </row>
    <row r="14004" spans="1:4" x14ac:dyDescent="0.3">
      <c r="A14004" s="18" t="s">
        <v>319</v>
      </c>
      <c r="B14004" s="27">
        <v>19</v>
      </c>
      <c r="C14004" t="s">
        <v>1962</v>
      </c>
      <c r="D14004">
        <v>2010</v>
      </c>
    </row>
    <row r="14005" spans="1:4" x14ac:dyDescent="0.3">
      <c r="A14005" s="18" t="s">
        <v>319</v>
      </c>
      <c r="B14005" s="27">
        <v>19</v>
      </c>
      <c r="C14005" t="s">
        <v>1962</v>
      </c>
      <c r="D14005">
        <v>2010</v>
      </c>
    </row>
    <row r="14006" spans="1:4" x14ac:dyDescent="0.3">
      <c r="A14006" s="18" t="s">
        <v>319</v>
      </c>
      <c r="B14006" s="27">
        <v>19</v>
      </c>
      <c r="C14006" t="s">
        <v>1962</v>
      </c>
      <c r="D14006">
        <v>2010</v>
      </c>
    </row>
    <row r="14007" spans="1:4" x14ac:dyDescent="0.3">
      <c r="A14007" s="18" t="s">
        <v>319</v>
      </c>
      <c r="B14007" s="27">
        <v>19</v>
      </c>
      <c r="C14007" t="s">
        <v>1962</v>
      </c>
      <c r="D14007">
        <v>2010</v>
      </c>
    </row>
    <row r="14008" spans="1:4" x14ac:dyDescent="0.3">
      <c r="A14008" s="18" t="s">
        <v>319</v>
      </c>
      <c r="B14008" s="27">
        <v>19</v>
      </c>
      <c r="C14008" t="s">
        <v>1962</v>
      </c>
      <c r="D14008">
        <v>2010</v>
      </c>
    </row>
    <row r="14009" spans="1:4" x14ac:dyDescent="0.3">
      <c r="A14009" s="18" t="s">
        <v>319</v>
      </c>
      <c r="B14009" s="27">
        <v>19</v>
      </c>
      <c r="C14009" t="s">
        <v>1962</v>
      </c>
      <c r="D14009">
        <v>2010</v>
      </c>
    </row>
    <row r="14010" spans="1:4" x14ac:dyDescent="0.3">
      <c r="A14010" s="18" t="s">
        <v>319</v>
      </c>
      <c r="B14010" s="27">
        <v>19</v>
      </c>
      <c r="C14010" t="s">
        <v>1962</v>
      </c>
      <c r="D14010">
        <v>2010</v>
      </c>
    </row>
    <row r="14011" spans="1:4" x14ac:dyDescent="0.3">
      <c r="A14011" s="18" t="s">
        <v>319</v>
      </c>
      <c r="B14011" s="27">
        <v>19</v>
      </c>
      <c r="C14011" t="s">
        <v>1962</v>
      </c>
      <c r="D14011">
        <v>2010</v>
      </c>
    </row>
    <row r="14012" spans="1:4" x14ac:dyDescent="0.3">
      <c r="A14012" s="18" t="s">
        <v>319</v>
      </c>
      <c r="B14012" s="27">
        <v>19</v>
      </c>
      <c r="C14012" t="s">
        <v>1962</v>
      </c>
      <c r="D14012">
        <v>2010</v>
      </c>
    </row>
    <row r="14013" spans="1:4" x14ac:dyDescent="0.3">
      <c r="A14013" s="18" t="s">
        <v>319</v>
      </c>
      <c r="B14013" s="27">
        <v>19</v>
      </c>
      <c r="C14013" t="s">
        <v>1962</v>
      </c>
      <c r="D14013">
        <v>2010</v>
      </c>
    </row>
    <row r="14014" spans="1:4" x14ac:dyDescent="0.3">
      <c r="A14014" s="18" t="s">
        <v>319</v>
      </c>
      <c r="B14014" s="27">
        <v>19</v>
      </c>
      <c r="C14014" t="s">
        <v>1962</v>
      </c>
      <c r="D14014">
        <v>2010</v>
      </c>
    </row>
    <row r="14015" spans="1:4" x14ac:dyDescent="0.3">
      <c r="A14015" s="18" t="s">
        <v>319</v>
      </c>
      <c r="B14015" s="27">
        <v>19</v>
      </c>
      <c r="C14015" t="s">
        <v>1962</v>
      </c>
      <c r="D14015">
        <v>2010</v>
      </c>
    </row>
    <row r="14016" spans="1:4" x14ac:dyDescent="0.3">
      <c r="A14016" s="18" t="s">
        <v>319</v>
      </c>
      <c r="B14016" s="27">
        <v>19</v>
      </c>
      <c r="C14016" t="s">
        <v>1962</v>
      </c>
      <c r="D14016">
        <v>2010</v>
      </c>
    </row>
    <row r="14017" spans="1:4" x14ac:dyDescent="0.3">
      <c r="A14017" s="18" t="s">
        <v>319</v>
      </c>
      <c r="B14017" s="27">
        <v>19</v>
      </c>
      <c r="C14017" t="s">
        <v>1962</v>
      </c>
      <c r="D14017">
        <v>2010</v>
      </c>
    </row>
    <row r="14018" spans="1:4" x14ac:dyDescent="0.3">
      <c r="A14018" s="18" t="s">
        <v>319</v>
      </c>
      <c r="B14018" s="27">
        <v>19</v>
      </c>
      <c r="C14018" t="s">
        <v>1962</v>
      </c>
      <c r="D14018">
        <v>2010</v>
      </c>
    </row>
    <row r="14019" spans="1:4" x14ac:dyDescent="0.3">
      <c r="A14019" s="18" t="s">
        <v>319</v>
      </c>
      <c r="B14019" s="27">
        <v>19</v>
      </c>
      <c r="C14019" t="s">
        <v>1962</v>
      </c>
      <c r="D14019">
        <v>2010</v>
      </c>
    </row>
    <row r="14020" spans="1:4" x14ac:dyDescent="0.3">
      <c r="A14020" s="18" t="s">
        <v>319</v>
      </c>
      <c r="B14020" s="27">
        <v>19</v>
      </c>
      <c r="C14020" t="s">
        <v>1962</v>
      </c>
      <c r="D14020">
        <v>2010</v>
      </c>
    </row>
    <row r="14021" spans="1:4" x14ac:dyDescent="0.3">
      <c r="A14021" s="18" t="s">
        <v>319</v>
      </c>
      <c r="B14021" s="27">
        <v>19</v>
      </c>
      <c r="C14021" t="s">
        <v>1962</v>
      </c>
      <c r="D14021">
        <v>2010</v>
      </c>
    </row>
    <row r="14022" spans="1:4" x14ac:dyDescent="0.3">
      <c r="A14022" s="18" t="s">
        <v>319</v>
      </c>
      <c r="B14022" s="27">
        <v>19</v>
      </c>
      <c r="C14022" t="s">
        <v>1962</v>
      </c>
      <c r="D14022">
        <v>2010</v>
      </c>
    </row>
    <row r="14023" spans="1:4" x14ac:dyDescent="0.3">
      <c r="A14023" s="18" t="s">
        <v>319</v>
      </c>
      <c r="B14023" s="27">
        <v>19</v>
      </c>
      <c r="C14023" t="s">
        <v>1962</v>
      </c>
      <c r="D14023">
        <v>2010</v>
      </c>
    </row>
    <row r="14024" spans="1:4" x14ac:dyDescent="0.3">
      <c r="A14024" s="18" t="s">
        <v>319</v>
      </c>
      <c r="B14024" s="27">
        <v>19</v>
      </c>
      <c r="C14024" t="s">
        <v>1962</v>
      </c>
      <c r="D14024">
        <v>2010</v>
      </c>
    </row>
    <row r="14025" spans="1:4" x14ac:dyDescent="0.3">
      <c r="A14025" s="18" t="s">
        <v>319</v>
      </c>
      <c r="B14025" s="27">
        <v>19</v>
      </c>
      <c r="C14025" t="s">
        <v>1962</v>
      </c>
      <c r="D14025">
        <v>2010</v>
      </c>
    </row>
    <row r="14026" spans="1:4" x14ac:dyDescent="0.3">
      <c r="A14026" s="18" t="s">
        <v>319</v>
      </c>
      <c r="B14026" s="27">
        <v>19</v>
      </c>
      <c r="C14026" t="s">
        <v>1962</v>
      </c>
      <c r="D14026">
        <v>2010</v>
      </c>
    </row>
    <row r="14027" spans="1:4" x14ac:dyDescent="0.3">
      <c r="A14027" s="18" t="s">
        <v>319</v>
      </c>
      <c r="B14027" s="27">
        <v>19</v>
      </c>
      <c r="C14027" t="s">
        <v>1962</v>
      </c>
      <c r="D14027">
        <v>2010</v>
      </c>
    </row>
    <row r="14028" spans="1:4" x14ac:dyDescent="0.3">
      <c r="A14028" s="18" t="s">
        <v>319</v>
      </c>
      <c r="B14028" s="27">
        <v>19</v>
      </c>
      <c r="C14028" t="s">
        <v>1962</v>
      </c>
      <c r="D14028">
        <v>2010</v>
      </c>
    </row>
    <row r="14029" spans="1:4" x14ac:dyDescent="0.3">
      <c r="A14029" s="18" t="s">
        <v>319</v>
      </c>
      <c r="B14029" s="27">
        <v>19</v>
      </c>
      <c r="C14029" t="s">
        <v>1962</v>
      </c>
      <c r="D14029">
        <v>2010</v>
      </c>
    </row>
    <row r="14030" spans="1:4" x14ac:dyDescent="0.3">
      <c r="A14030" s="18" t="s">
        <v>320</v>
      </c>
      <c r="B14030" s="27">
        <v>22</v>
      </c>
      <c r="C14030" t="s">
        <v>1965</v>
      </c>
      <c r="D14030">
        <v>2010</v>
      </c>
    </row>
    <row r="14031" spans="1:4" x14ac:dyDescent="0.3">
      <c r="A14031" s="18" t="s">
        <v>320</v>
      </c>
      <c r="B14031" s="27">
        <v>22</v>
      </c>
      <c r="C14031" t="s">
        <v>1965</v>
      </c>
      <c r="D14031">
        <v>2010</v>
      </c>
    </row>
    <row r="14032" spans="1:4" x14ac:dyDescent="0.3">
      <c r="A14032" s="18" t="s">
        <v>320</v>
      </c>
      <c r="B14032" s="27">
        <v>22</v>
      </c>
      <c r="C14032" t="s">
        <v>1965</v>
      </c>
      <c r="D14032">
        <v>2010</v>
      </c>
    </row>
    <row r="14033" spans="1:4" x14ac:dyDescent="0.3">
      <c r="A14033" s="18" t="s">
        <v>320</v>
      </c>
      <c r="B14033" s="27">
        <v>22</v>
      </c>
      <c r="C14033" t="s">
        <v>1965</v>
      </c>
      <c r="D14033">
        <v>2010</v>
      </c>
    </row>
    <row r="14034" spans="1:4" x14ac:dyDescent="0.3">
      <c r="A14034" s="18" t="s">
        <v>320</v>
      </c>
      <c r="B14034" s="27">
        <v>22</v>
      </c>
      <c r="C14034" t="s">
        <v>1965</v>
      </c>
      <c r="D14034">
        <v>2010</v>
      </c>
    </row>
    <row r="14035" spans="1:4" x14ac:dyDescent="0.3">
      <c r="A14035" s="18" t="s">
        <v>320</v>
      </c>
      <c r="B14035" s="27">
        <v>22</v>
      </c>
      <c r="C14035" t="s">
        <v>1965</v>
      </c>
      <c r="D14035">
        <v>2010</v>
      </c>
    </row>
    <row r="14036" spans="1:4" x14ac:dyDescent="0.3">
      <c r="A14036" s="18" t="s">
        <v>320</v>
      </c>
      <c r="B14036" s="27">
        <v>22</v>
      </c>
      <c r="C14036" t="s">
        <v>1965</v>
      </c>
      <c r="D14036">
        <v>2010</v>
      </c>
    </row>
    <row r="14037" spans="1:4" x14ac:dyDescent="0.3">
      <c r="A14037" s="18" t="s">
        <v>320</v>
      </c>
      <c r="B14037" s="27">
        <v>22</v>
      </c>
      <c r="C14037" t="s">
        <v>1965</v>
      </c>
      <c r="D14037">
        <v>2010</v>
      </c>
    </row>
    <row r="14038" spans="1:4" x14ac:dyDescent="0.3">
      <c r="A14038" s="18" t="s">
        <v>320</v>
      </c>
      <c r="B14038" s="27">
        <v>22</v>
      </c>
      <c r="C14038" t="s">
        <v>1965</v>
      </c>
      <c r="D14038">
        <v>2010</v>
      </c>
    </row>
    <row r="14039" spans="1:4" x14ac:dyDescent="0.3">
      <c r="A14039" s="18" t="s">
        <v>320</v>
      </c>
      <c r="B14039" s="27">
        <v>22</v>
      </c>
      <c r="C14039" t="s">
        <v>1965</v>
      </c>
      <c r="D14039">
        <v>2010</v>
      </c>
    </row>
    <row r="14040" spans="1:4" x14ac:dyDescent="0.3">
      <c r="A14040" s="18" t="s">
        <v>320</v>
      </c>
      <c r="B14040" s="27">
        <v>22</v>
      </c>
      <c r="C14040" t="s">
        <v>1965</v>
      </c>
      <c r="D14040">
        <v>2010</v>
      </c>
    </row>
    <row r="14041" spans="1:4" x14ac:dyDescent="0.3">
      <c r="A14041" s="18" t="s">
        <v>320</v>
      </c>
      <c r="B14041" s="27">
        <v>22</v>
      </c>
      <c r="C14041" t="s">
        <v>1965</v>
      </c>
      <c r="D14041">
        <v>2010</v>
      </c>
    </row>
    <row r="14042" spans="1:4" x14ac:dyDescent="0.3">
      <c r="A14042" s="18" t="s">
        <v>320</v>
      </c>
      <c r="B14042" s="27">
        <v>22</v>
      </c>
      <c r="C14042" t="s">
        <v>1965</v>
      </c>
      <c r="D14042">
        <v>2010</v>
      </c>
    </row>
    <row r="14043" spans="1:4" x14ac:dyDescent="0.3">
      <c r="A14043" s="18" t="s">
        <v>320</v>
      </c>
      <c r="B14043" s="27">
        <v>22</v>
      </c>
      <c r="C14043" t="s">
        <v>1965</v>
      </c>
      <c r="D14043">
        <v>2010</v>
      </c>
    </row>
    <row r="14044" spans="1:4" x14ac:dyDescent="0.3">
      <c r="A14044" s="18" t="s">
        <v>320</v>
      </c>
      <c r="B14044" s="27">
        <v>22</v>
      </c>
      <c r="C14044" t="s">
        <v>1965</v>
      </c>
      <c r="D14044">
        <v>2010</v>
      </c>
    </row>
    <row r="14045" spans="1:4" x14ac:dyDescent="0.3">
      <c r="A14045" s="18" t="s">
        <v>320</v>
      </c>
      <c r="B14045" s="27">
        <v>22</v>
      </c>
      <c r="C14045" t="s">
        <v>1965</v>
      </c>
      <c r="D14045">
        <v>2010</v>
      </c>
    </row>
    <row r="14046" spans="1:4" x14ac:dyDescent="0.3">
      <c r="A14046" s="18" t="s">
        <v>320</v>
      </c>
      <c r="B14046" s="27">
        <v>22</v>
      </c>
      <c r="C14046" t="s">
        <v>1965</v>
      </c>
      <c r="D14046">
        <v>2010</v>
      </c>
    </row>
    <row r="14047" spans="1:4" x14ac:dyDescent="0.3">
      <c r="A14047" s="18" t="s">
        <v>320</v>
      </c>
      <c r="B14047" s="27">
        <v>22</v>
      </c>
      <c r="C14047" t="s">
        <v>1965</v>
      </c>
      <c r="D14047">
        <v>2010</v>
      </c>
    </row>
    <row r="14048" spans="1:4" x14ac:dyDescent="0.3">
      <c r="A14048" s="18" t="s">
        <v>320</v>
      </c>
      <c r="B14048" s="27">
        <v>22</v>
      </c>
      <c r="C14048" t="s">
        <v>1965</v>
      </c>
      <c r="D14048">
        <v>2010</v>
      </c>
    </row>
    <row r="14049" spans="1:4" x14ac:dyDescent="0.3">
      <c r="A14049" s="18" t="s">
        <v>320</v>
      </c>
      <c r="B14049" s="27">
        <v>22</v>
      </c>
      <c r="C14049" t="s">
        <v>1965</v>
      </c>
      <c r="D14049">
        <v>2010</v>
      </c>
    </row>
    <row r="14050" spans="1:4" x14ac:dyDescent="0.3">
      <c r="A14050" s="18" t="s">
        <v>320</v>
      </c>
      <c r="B14050" s="27">
        <v>22</v>
      </c>
      <c r="C14050" t="s">
        <v>1965</v>
      </c>
      <c r="D14050">
        <v>2010</v>
      </c>
    </row>
    <row r="14051" spans="1:4" x14ac:dyDescent="0.3">
      <c r="A14051" s="18" t="s">
        <v>320</v>
      </c>
      <c r="B14051" s="27">
        <v>22</v>
      </c>
      <c r="C14051" t="s">
        <v>1965</v>
      </c>
      <c r="D14051">
        <v>2010</v>
      </c>
    </row>
    <row r="14052" spans="1:4" x14ac:dyDescent="0.3">
      <c r="A14052" s="18" t="s">
        <v>320</v>
      </c>
      <c r="B14052" s="27">
        <v>22</v>
      </c>
      <c r="C14052" t="s">
        <v>1965</v>
      </c>
      <c r="D14052">
        <v>2010</v>
      </c>
    </row>
    <row r="14053" spans="1:4" x14ac:dyDescent="0.3">
      <c r="A14053" s="18" t="s">
        <v>320</v>
      </c>
      <c r="B14053" s="27">
        <v>22</v>
      </c>
      <c r="C14053" t="s">
        <v>1965</v>
      </c>
      <c r="D14053">
        <v>2010</v>
      </c>
    </row>
    <row r="14054" spans="1:4" x14ac:dyDescent="0.3">
      <c r="A14054" s="18" t="s">
        <v>320</v>
      </c>
      <c r="B14054" s="27">
        <v>22</v>
      </c>
      <c r="C14054" t="s">
        <v>1965</v>
      </c>
      <c r="D14054">
        <v>2010</v>
      </c>
    </row>
    <row r="14055" spans="1:4" x14ac:dyDescent="0.3">
      <c r="A14055" s="18" t="s">
        <v>320</v>
      </c>
      <c r="B14055" s="27">
        <v>22</v>
      </c>
      <c r="C14055" t="s">
        <v>1965</v>
      </c>
      <c r="D14055">
        <v>2010</v>
      </c>
    </row>
    <row r="14056" spans="1:4" x14ac:dyDescent="0.3">
      <c r="A14056" s="18" t="s">
        <v>320</v>
      </c>
      <c r="B14056" s="27">
        <v>22</v>
      </c>
      <c r="C14056" t="s">
        <v>1965</v>
      </c>
      <c r="D14056">
        <v>2010</v>
      </c>
    </row>
    <row r="14057" spans="1:4" x14ac:dyDescent="0.3">
      <c r="A14057" s="18" t="s">
        <v>320</v>
      </c>
      <c r="B14057" s="27">
        <v>22</v>
      </c>
      <c r="C14057" t="s">
        <v>1965</v>
      </c>
      <c r="D14057">
        <v>2010</v>
      </c>
    </row>
    <row r="14058" spans="1:4" x14ac:dyDescent="0.3">
      <c r="A14058" s="18" t="s">
        <v>320</v>
      </c>
      <c r="B14058" s="27">
        <v>22</v>
      </c>
      <c r="C14058" t="s">
        <v>1965</v>
      </c>
      <c r="D14058">
        <v>2010</v>
      </c>
    </row>
    <row r="14059" spans="1:4" x14ac:dyDescent="0.3">
      <c r="A14059" s="18" t="s">
        <v>320</v>
      </c>
      <c r="B14059" s="27">
        <v>22</v>
      </c>
      <c r="C14059" t="s">
        <v>1965</v>
      </c>
      <c r="D14059">
        <v>2010</v>
      </c>
    </row>
    <row r="14060" spans="1:4" x14ac:dyDescent="0.3">
      <c r="A14060" s="18" t="s">
        <v>320</v>
      </c>
      <c r="B14060" s="27">
        <v>22</v>
      </c>
      <c r="C14060" t="s">
        <v>1965</v>
      </c>
      <c r="D14060">
        <v>2010</v>
      </c>
    </row>
    <row r="14061" spans="1:4" x14ac:dyDescent="0.3">
      <c r="A14061" s="18" t="s">
        <v>320</v>
      </c>
      <c r="B14061" s="27">
        <v>22</v>
      </c>
      <c r="C14061" t="s">
        <v>1965</v>
      </c>
      <c r="D14061">
        <v>2010</v>
      </c>
    </row>
    <row r="14062" spans="1:4" x14ac:dyDescent="0.3">
      <c r="A14062" s="18" t="s">
        <v>320</v>
      </c>
      <c r="B14062" s="27">
        <v>22</v>
      </c>
      <c r="C14062" t="s">
        <v>1965</v>
      </c>
      <c r="D14062">
        <v>2010</v>
      </c>
    </row>
    <row r="14063" spans="1:4" x14ac:dyDescent="0.3">
      <c r="A14063" s="18" t="s">
        <v>320</v>
      </c>
      <c r="B14063" s="27">
        <v>22</v>
      </c>
      <c r="C14063" t="s">
        <v>1965</v>
      </c>
      <c r="D14063">
        <v>2010</v>
      </c>
    </row>
    <row r="14064" spans="1:4" x14ac:dyDescent="0.3">
      <c r="A14064" s="18" t="s">
        <v>321</v>
      </c>
      <c r="B14064" s="27">
        <v>1</v>
      </c>
      <c r="C14064" t="s">
        <v>1969</v>
      </c>
      <c r="D14064">
        <v>2010</v>
      </c>
    </row>
    <row r="14065" spans="1:4" x14ac:dyDescent="0.3">
      <c r="A14065" s="18" t="s">
        <v>321</v>
      </c>
      <c r="B14065" s="27">
        <v>1</v>
      </c>
      <c r="C14065" t="s">
        <v>1969</v>
      </c>
      <c r="D14065">
        <v>2010</v>
      </c>
    </row>
    <row r="14066" spans="1:4" x14ac:dyDescent="0.3">
      <c r="A14066" s="18" t="s">
        <v>321</v>
      </c>
      <c r="B14066" s="27">
        <v>1</v>
      </c>
      <c r="C14066" t="s">
        <v>1969</v>
      </c>
      <c r="D14066">
        <v>2010</v>
      </c>
    </row>
    <row r="14067" spans="1:4" x14ac:dyDescent="0.3">
      <c r="A14067" s="18" t="s">
        <v>321</v>
      </c>
      <c r="B14067" s="27">
        <v>1</v>
      </c>
      <c r="C14067" t="s">
        <v>1969</v>
      </c>
      <c r="D14067">
        <v>2010</v>
      </c>
    </row>
    <row r="14068" spans="1:4" x14ac:dyDescent="0.3">
      <c r="A14068" s="18" t="s">
        <v>321</v>
      </c>
      <c r="B14068" s="27">
        <v>1</v>
      </c>
      <c r="C14068" t="s">
        <v>1969</v>
      </c>
      <c r="D14068">
        <v>2010</v>
      </c>
    </row>
    <row r="14069" spans="1:4" x14ac:dyDescent="0.3">
      <c r="A14069" s="18" t="s">
        <v>321</v>
      </c>
      <c r="B14069" s="27">
        <v>1</v>
      </c>
      <c r="C14069" t="s">
        <v>1969</v>
      </c>
      <c r="D14069">
        <v>2010</v>
      </c>
    </row>
    <row r="14070" spans="1:4" x14ac:dyDescent="0.3">
      <c r="A14070" s="18" t="s">
        <v>321</v>
      </c>
      <c r="B14070" s="27">
        <v>1</v>
      </c>
      <c r="C14070" t="s">
        <v>1969</v>
      </c>
      <c r="D14070">
        <v>2010</v>
      </c>
    </row>
    <row r="14071" spans="1:4" x14ac:dyDescent="0.3">
      <c r="A14071" s="18" t="s">
        <v>321</v>
      </c>
      <c r="B14071" s="27">
        <v>1</v>
      </c>
      <c r="C14071" t="s">
        <v>1969</v>
      </c>
      <c r="D14071">
        <v>2010</v>
      </c>
    </row>
    <row r="14072" spans="1:4" x14ac:dyDescent="0.3">
      <c r="A14072" s="18" t="s">
        <v>321</v>
      </c>
      <c r="B14072" s="27">
        <v>1</v>
      </c>
      <c r="C14072" t="s">
        <v>1969</v>
      </c>
      <c r="D14072">
        <v>2010</v>
      </c>
    </row>
    <row r="14073" spans="1:4" x14ac:dyDescent="0.3">
      <c r="A14073" s="18" t="s">
        <v>321</v>
      </c>
      <c r="B14073" s="27">
        <v>1</v>
      </c>
      <c r="C14073" t="s">
        <v>1969</v>
      </c>
      <c r="D14073">
        <v>2010</v>
      </c>
    </row>
    <row r="14074" spans="1:4" x14ac:dyDescent="0.3">
      <c r="A14074" s="18" t="s">
        <v>321</v>
      </c>
      <c r="B14074" s="27">
        <v>1</v>
      </c>
      <c r="C14074" t="s">
        <v>1969</v>
      </c>
      <c r="D14074">
        <v>2010</v>
      </c>
    </row>
    <row r="14075" spans="1:4" x14ac:dyDescent="0.3">
      <c r="A14075" s="18" t="s">
        <v>321</v>
      </c>
      <c r="B14075" s="27">
        <v>1</v>
      </c>
      <c r="C14075" t="s">
        <v>1969</v>
      </c>
      <c r="D14075">
        <v>2010</v>
      </c>
    </row>
    <row r="14076" spans="1:4" x14ac:dyDescent="0.3">
      <c r="A14076" s="18" t="s">
        <v>321</v>
      </c>
      <c r="B14076" s="27">
        <v>1</v>
      </c>
      <c r="C14076" t="s">
        <v>1969</v>
      </c>
      <c r="D14076">
        <v>2010</v>
      </c>
    </row>
    <row r="14077" spans="1:4" x14ac:dyDescent="0.3">
      <c r="A14077" s="18" t="s">
        <v>321</v>
      </c>
      <c r="B14077" s="27">
        <v>1</v>
      </c>
      <c r="C14077" t="s">
        <v>1969</v>
      </c>
      <c r="D14077">
        <v>2010</v>
      </c>
    </row>
    <row r="14078" spans="1:4" x14ac:dyDescent="0.3">
      <c r="A14078" s="18" t="s">
        <v>321</v>
      </c>
      <c r="B14078" s="27">
        <v>1</v>
      </c>
      <c r="C14078" t="s">
        <v>1969</v>
      </c>
      <c r="D14078">
        <v>2010</v>
      </c>
    </row>
    <row r="14079" spans="1:4" x14ac:dyDescent="0.3">
      <c r="A14079" s="18" t="s">
        <v>321</v>
      </c>
      <c r="B14079" s="27">
        <v>1</v>
      </c>
      <c r="C14079" t="s">
        <v>1969</v>
      </c>
      <c r="D14079">
        <v>2010</v>
      </c>
    </row>
    <row r="14080" spans="1:4" x14ac:dyDescent="0.3">
      <c r="A14080" s="18" t="s">
        <v>321</v>
      </c>
      <c r="B14080" s="27">
        <v>1</v>
      </c>
      <c r="C14080" t="s">
        <v>1969</v>
      </c>
      <c r="D14080">
        <v>2010</v>
      </c>
    </row>
    <row r="14081" spans="1:4" x14ac:dyDescent="0.3">
      <c r="A14081" s="18" t="s">
        <v>321</v>
      </c>
      <c r="B14081" s="27">
        <v>1</v>
      </c>
      <c r="C14081" t="s">
        <v>1969</v>
      </c>
      <c r="D14081">
        <v>2010</v>
      </c>
    </row>
    <row r="14082" spans="1:4" x14ac:dyDescent="0.3">
      <c r="A14082" s="18" t="s">
        <v>321</v>
      </c>
      <c r="B14082" s="27">
        <v>1</v>
      </c>
      <c r="C14082" t="s">
        <v>1969</v>
      </c>
      <c r="D14082">
        <v>2010</v>
      </c>
    </row>
    <row r="14083" spans="1:4" x14ac:dyDescent="0.3">
      <c r="A14083" s="18" t="s">
        <v>321</v>
      </c>
      <c r="B14083" s="27">
        <v>1</v>
      </c>
      <c r="C14083" t="s">
        <v>1969</v>
      </c>
      <c r="D14083">
        <v>2010</v>
      </c>
    </row>
    <row r="14084" spans="1:4" x14ac:dyDescent="0.3">
      <c r="A14084" s="18" t="s">
        <v>321</v>
      </c>
      <c r="B14084" s="27">
        <v>1</v>
      </c>
      <c r="C14084" t="s">
        <v>1969</v>
      </c>
      <c r="D14084">
        <v>2010</v>
      </c>
    </row>
    <row r="14085" spans="1:4" x14ac:dyDescent="0.3">
      <c r="A14085" s="18" t="s">
        <v>321</v>
      </c>
      <c r="B14085" s="27">
        <v>1</v>
      </c>
      <c r="C14085" t="s">
        <v>1969</v>
      </c>
      <c r="D14085">
        <v>2010</v>
      </c>
    </row>
    <row r="14086" spans="1:4" x14ac:dyDescent="0.3">
      <c r="A14086" s="18" t="s">
        <v>321</v>
      </c>
      <c r="B14086" s="27">
        <v>1</v>
      </c>
      <c r="C14086" t="s">
        <v>1969</v>
      </c>
      <c r="D14086">
        <v>2010</v>
      </c>
    </row>
    <row r="14087" spans="1:4" x14ac:dyDescent="0.3">
      <c r="A14087" s="18" t="s">
        <v>321</v>
      </c>
      <c r="B14087" s="27">
        <v>1</v>
      </c>
      <c r="C14087" t="s">
        <v>1969</v>
      </c>
      <c r="D14087">
        <v>2010</v>
      </c>
    </row>
    <row r="14088" spans="1:4" x14ac:dyDescent="0.3">
      <c r="A14088" s="18" t="s">
        <v>321</v>
      </c>
      <c r="B14088" s="27">
        <v>1</v>
      </c>
      <c r="C14088" t="s">
        <v>1969</v>
      </c>
      <c r="D14088">
        <v>2010</v>
      </c>
    </row>
    <row r="14089" spans="1:4" x14ac:dyDescent="0.3">
      <c r="A14089" s="18" t="s">
        <v>321</v>
      </c>
      <c r="B14089" s="27">
        <v>1</v>
      </c>
      <c r="C14089" t="s">
        <v>1969</v>
      </c>
      <c r="D14089">
        <v>2010</v>
      </c>
    </row>
    <row r="14090" spans="1:4" x14ac:dyDescent="0.3">
      <c r="A14090" s="18" t="s">
        <v>321</v>
      </c>
      <c r="B14090" s="27">
        <v>1</v>
      </c>
      <c r="C14090" t="s">
        <v>1969</v>
      </c>
      <c r="D14090">
        <v>2010</v>
      </c>
    </row>
    <row r="14091" spans="1:4" x14ac:dyDescent="0.3">
      <c r="A14091" s="18" t="s">
        <v>321</v>
      </c>
      <c r="B14091" s="27">
        <v>1</v>
      </c>
      <c r="C14091" t="s">
        <v>1969</v>
      </c>
      <c r="D14091">
        <v>2010</v>
      </c>
    </row>
    <row r="14092" spans="1:4" x14ac:dyDescent="0.3">
      <c r="A14092" s="18" t="s">
        <v>321</v>
      </c>
      <c r="B14092" s="27">
        <v>1</v>
      </c>
      <c r="C14092" t="s">
        <v>1969</v>
      </c>
      <c r="D14092">
        <v>2010</v>
      </c>
    </row>
    <row r="14093" spans="1:4" x14ac:dyDescent="0.3">
      <c r="A14093" s="18" t="s">
        <v>321</v>
      </c>
      <c r="B14093" s="27">
        <v>1</v>
      </c>
      <c r="C14093" t="s">
        <v>1969</v>
      </c>
      <c r="D14093">
        <v>2010</v>
      </c>
    </row>
    <row r="14094" spans="1:4" x14ac:dyDescent="0.3">
      <c r="A14094" s="18" t="s">
        <v>322</v>
      </c>
      <c r="B14094" s="27">
        <v>1</v>
      </c>
      <c r="C14094" t="s">
        <v>1971</v>
      </c>
      <c r="D14094">
        <v>2010</v>
      </c>
    </row>
    <row r="14095" spans="1:4" x14ac:dyDescent="0.3">
      <c r="A14095" s="18" t="s">
        <v>322</v>
      </c>
      <c r="B14095" s="27">
        <v>1</v>
      </c>
      <c r="C14095" t="s">
        <v>1971</v>
      </c>
      <c r="D14095">
        <v>2010</v>
      </c>
    </row>
    <row r="14096" spans="1:4" x14ac:dyDescent="0.3">
      <c r="A14096" s="18" t="s">
        <v>322</v>
      </c>
      <c r="B14096" s="27">
        <v>1</v>
      </c>
      <c r="C14096" t="s">
        <v>1971</v>
      </c>
      <c r="D14096">
        <v>2010</v>
      </c>
    </row>
    <row r="14097" spans="1:4" x14ac:dyDescent="0.3">
      <c r="A14097" s="18" t="s">
        <v>322</v>
      </c>
      <c r="B14097" s="27">
        <v>1</v>
      </c>
      <c r="C14097" t="s">
        <v>1971</v>
      </c>
      <c r="D14097">
        <v>2010</v>
      </c>
    </row>
    <row r="14098" spans="1:4" x14ac:dyDescent="0.3">
      <c r="A14098" s="18" t="s">
        <v>322</v>
      </c>
      <c r="B14098" s="27">
        <v>1</v>
      </c>
      <c r="C14098" t="s">
        <v>1971</v>
      </c>
      <c r="D14098">
        <v>2010</v>
      </c>
    </row>
    <row r="14099" spans="1:4" x14ac:dyDescent="0.3">
      <c r="A14099" s="18" t="s">
        <v>322</v>
      </c>
      <c r="B14099" s="27">
        <v>1</v>
      </c>
      <c r="C14099" t="s">
        <v>1971</v>
      </c>
      <c r="D14099">
        <v>2010</v>
      </c>
    </row>
    <row r="14100" spans="1:4" x14ac:dyDescent="0.3">
      <c r="A14100" s="18" t="s">
        <v>322</v>
      </c>
      <c r="B14100" s="27">
        <v>1</v>
      </c>
      <c r="C14100" t="s">
        <v>1971</v>
      </c>
      <c r="D14100">
        <v>2010</v>
      </c>
    </row>
    <row r="14101" spans="1:4" x14ac:dyDescent="0.3">
      <c r="A14101" s="18" t="s">
        <v>322</v>
      </c>
      <c r="B14101" s="27">
        <v>1</v>
      </c>
      <c r="C14101" t="s">
        <v>1971</v>
      </c>
      <c r="D14101">
        <v>2010</v>
      </c>
    </row>
    <row r="14102" spans="1:4" x14ac:dyDescent="0.3">
      <c r="A14102" s="18" t="s">
        <v>322</v>
      </c>
      <c r="B14102" s="27">
        <v>1</v>
      </c>
      <c r="C14102" t="s">
        <v>1971</v>
      </c>
      <c r="D14102">
        <v>2010</v>
      </c>
    </row>
    <row r="14103" spans="1:4" x14ac:dyDescent="0.3">
      <c r="A14103" s="18" t="s">
        <v>322</v>
      </c>
      <c r="B14103" s="27">
        <v>1</v>
      </c>
      <c r="C14103" t="s">
        <v>1971</v>
      </c>
      <c r="D14103">
        <v>2010</v>
      </c>
    </row>
    <row r="14104" spans="1:4" x14ac:dyDescent="0.3">
      <c r="A14104" s="18" t="s">
        <v>322</v>
      </c>
      <c r="B14104" s="27">
        <v>1</v>
      </c>
      <c r="C14104" t="s">
        <v>1971</v>
      </c>
      <c r="D14104">
        <v>2010</v>
      </c>
    </row>
    <row r="14105" spans="1:4" x14ac:dyDescent="0.3">
      <c r="A14105" s="18" t="s">
        <v>322</v>
      </c>
      <c r="B14105" s="27">
        <v>1</v>
      </c>
      <c r="C14105" t="s">
        <v>1971</v>
      </c>
      <c r="D14105">
        <v>2010</v>
      </c>
    </row>
    <row r="14106" spans="1:4" x14ac:dyDescent="0.3">
      <c r="A14106" s="18" t="s">
        <v>322</v>
      </c>
      <c r="B14106" s="27">
        <v>1</v>
      </c>
      <c r="C14106" t="s">
        <v>1971</v>
      </c>
      <c r="D14106">
        <v>2010</v>
      </c>
    </row>
    <row r="14107" spans="1:4" x14ac:dyDescent="0.3">
      <c r="A14107" s="18" t="s">
        <v>322</v>
      </c>
      <c r="B14107" s="27">
        <v>1</v>
      </c>
      <c r="C14107" t="s">
        <v>1971</v>
      </c>
      <c r="D14107">
        <v>2010</v>
      </c>
    </row>
    <row r="14108" spans="1:4" x14ac:dyDescent="0.3">
      <c r="A14108" s="18" t="s">
        <v>322</v>
      </c>
      <c r="B14108" s="27">
        <v>1</v>
      </c>
      <c r="C14108" t="s">
        <v>1971</v>
      </c>
      <c r="D14108">
        <v>2010</v>
      </c>
    </row>
    <row r="14109" spans="1:4" x14ac:dyDescent="0.3">
      <c r="A14109" s="18" t="s">
        <v>322</v>
      </c>
      <c r="B14109" s="27">
        <v>1</v>
      </c>
      <c r="C14109" t="s">
        <v>1971</v>
      </c>
      <c r="D14109">
        <v>2010</v>
      </c>
    </row>
    <row r="14110" spans="1:4" x14ac:dyDescent="0.3">
      <c r="A14110" s="18" t="s">
        <v>322</v>
      </c>
      <c r="B14110" s="27">
        <v>1</v>
      </c>
      <c r="C14110" t="s">
        <v>1971</v>
      </c>
      <c r="D14110">
        <v>2010</v>
      </c>
    </row>
    <row r="14111" spans="1:4" x14ac:dyDescent="0.3">
      <c r="A14111" s="18" t="s">
        <v>322</v>
      </c>
      <c r="B14111" s="27">
        <v>1</v>
      </c>
      <c r="C14111" t="s">
        <v>1971</v>
      </c>
      <c r="D14111">
        <v>2010</v>
      </c>
    </row>
    <row r="14112" spans="1:4" x14ac:dyDescent="0.3">
      <c r="A14112" s="18" t="s">
        <v>322</v>
      </c>
      <c r="B14112" s="27">
        <v>1</v>
      </c>
      <c r="C14112" t="s">
        <v>1971</v>
      </c>
      <c r="D14112">
        <v>2010</v>
      </c>
    </row>
    <row r="14113" spans="1:4" x14ac:dyDescent="0.3">
      <c r="A14113" s="18" t="s">
        <v>322</v>
      </c>
      <c r="B14113" s="27">
        <v>1</v>
      </c>
      <c r="C14113" t="s">
        <v>1971</v>
      </c>
      <c r="D14113">
        <v>2010</v>
      </c>
    </row>
    <row r="14114" spans="1:4" x14ac:dyDescent="0.3">
      <c r="A14114" s="18" t="s">
        <v>322</v>
      </c>
      <c r="B14114" s="27">
        <v>1</v>
      </c>
      <c r="C14114" t="s">
        <v>1971</v>
      </c>
      <c r="D14114">
        <v>2010</v>
      </c>
    </row>
    <row r="14115" spans="1:4" x14ac:dyDescent="0.3">
      <c r="A14115" s="18" t="s">
        <v>322</v>
      </c>
      <c r="B14115" s="27">
        <v>1</v>
      </c>
      <c r="C14115" t="s">
        <v>1971</v>
      </c>
      <c r="D14115">
        <v>2010</v>
      </c>
    </row>
    <row r="14116" spans="1:4" x14ac:dyDescent="0.3">
      <c r="A14116" s="18" t="s">
        <v>322</v>
      </c>
      <c r="B14116" s="27">
        <v>1</v>
      </c>
      <c r="C14116" t="s">
        <v>1971</v>
      </c>
      <c r="D14116">
        <v>2010</v>
      </c>
    </row>
    <row r="14117" spans="1:4" x14ac:dyDescent="0.3">
      <c r="A14117" s="18" t="s">
        <v>322</v>
      </c>
      <c r="B14117" s="27">
        <v>1</v>
      </c>
      <c r="C14117" t="s">
        <v>1971</v>
      </c>
      <c r="D14117">
        <v>2010</v>
      </c>
    </row>
    <row r="14118" spans="1:4" x14ac:dyDescent="0.3">
      <c r="A14118" s="18" t="s">
        <v>322</v>
      </c>
      <c r="B14118" s="27">
        <v>1</v>
      </c>
      <c r="C14118" t="s">
        <v>1971</v>
      </c>
      <c r="D14118">
        <v>2010</v>
      </c>
    </row>
    <row r="14119" spans="1:4" x14ac:dyDescent="0.3">
      <c r="A14119" s="18" t="s">
        <v>322</v>
      </c>
      <c r="B14119" s="27">
        <v>1</v>
      </c>
      <c r="C14119" t="s">
        <v>1971</v>
      </c>
      <c r="D14119">
        <v>2010</v>
      </c>
    </row>
    <row r="14120" spans="1:4" x14ac:dyDescent="0.3">
      <c r="A14120" s="18" t="s">
        <v>322</v>
      </c>
      <c r="B14120" s="27">
        <v>1</v>
      </c>
      <c r="C14120" t="s">
        <v>1971</v>
      </c>
      <c r="D14120">
        <v>2010</v>
      </c>
    </row>
    <row r="14121" spans="1:4" x14ac:dyDescent="0.3">
      <c r="A14121" s="18" t="s">
        <v>322</v>
      </c>
      <c r="B14121" s="27">
        <v>1</v>
      </c>
      <c r="C14121" t="s">
        <v>1971</v>
      </c>
      <c r="D14121">
        <v>2010</v>
      </c>
    </row>
    <row r="14122" spans="1:4" x14ac:dyDescent="0.3">
      <c r="A14122" s="18" t="s">
        <v>323</v>
      </c>
      <c r="B14122" s="27">
        <v>1</v>
      </c>
      <c r="C14122" t="s">
        <v>1962</v>
      </c>
      <c r="D14122">
        <v>2011</v>
      </c>
    </row>
    <row r="14123" spans="1:4" x14ac:dyDescent="0.3">
      <c r="A14123" s="18" t="s">
        <v>323</v>
      </c>
      <c r="B14123" s="27">
        <v>1</v>
      </c>
      <c r="C14123" t="s">
        <v>1962</v>
      </c>
      <c r="D14123">
        <v>2011</v>
      </c>
    </row>
    <row r="14124" spans="1:4" x14ac:dyDescent="0.3">
      <c r="A14124" s="18" t="s">
        <v>323</v>
      </c>
      <c r="B14124" s="27">
        <v>1</v>
      </c>
      <c r="C14124" t="s">
        <v>1962</v>
      </c>
      <c r="D14124">
        <v>2011</v>
      </c>
    </row>
    <row r="14125" spans="1:4" x14ac:dyDescent="0.3">
      <c r="A14125" s="18" t="s">
        <v>323</v>
      </c>
      <c r="B14125" s="27">
        <v>1</v>
      </c>
      <c r="C14125" t="s">
        <v>1962</v>
      </c>
      <c r="D14125">
        <v>2011</v>
      </c>
    </row>
    <row r="14126" spans="1:4" x14ac:dyDescent="0.3">
      <c r="A14126" s="18" t="s">
        <v>323</v>
      </c>
      <c r="B14126" s="27">
        <v>1</v>
      </c>
      <c r="C14126" t="s">
        <v>1962</v>
      </c>
      <c r="D14126">
        <v>2011</v>
      </c>
    </row>
    <row r="14127" spans="1:4" x14ac:dyDescent="0.3">
      <c r="A14127" s="18" t="s">
        <v>323</v>
      </c>
      <c r="B14127" s="27">
        <v>1</v>
      </c>
      <c r="C14127" t="s">
        <v>1962</v>
      </c>
      <c r="D14127">
        <v>2011</v>
      </c>
    </row>
    <row r="14128" spans="1:4" x14ac:dyDescent="0.3">
      <c r="A14128" s="18" t="s">
        <v>323</v>
      </c>
      <c r="B14128" s="27">
        <v>1</v>
      </c>
      <c r="C14128" t="s">
        <v>1962</v>
      </c>
      <c r="D14128">
        <v>2011</v>
      </c>
    </row>
    <row r="14129" spans="1:4" x14ac:dyDescent="0.3">
      <c r="A14129" s="18" t="s">
        <v>323</v>
      </c>
      <c r="B14129" s="27">
        <v>1</v>
      </c>
      <c r="C14129" t="s">
        <v>1962</v>
      </c>
      <c r="D14129">
        <v>2011</v>
      </c>
    </row>
    <row r="14130" spans="1:4" x14ac:dyDescent="0.3">
      <c r="A14130" s="18" t="s">
        <v>323</v>
      </c>
      <c r="B14130" s="27">
        <v>1</v>
      </c>
      <c r="C14130" t="s">
        <v>1962</v>
      </c>
      <c r="D14130">
        <v>2011</v>
      </c>
    </row>
    <row r="14131" spans="1:4" x14ac:dyDescent="0.3">
      <c r="A14131" s="18" t="s">
        <v>323</v>
      </c>
      <c r="B14131" s="27">
        <v>1</v>
      </c>
      <c r="C14131" t="s">
        <v>1962</v>
      </c>
      <c r="D14131">
        <v>2011</v>
      </c>
    </row>
    <row r="14132" spans="1:4" x14ac:dyDescent="0.3">
      <c r="A14132" s="18" t="s">
        <v>323</v>
      </c>
      <c r="B14132" s="27">
        <v>1</v>
      </c>
      <c r="C14132" t="s">
        <v>1962</v>
      </c>
      <c r="D14132">
        <v>2011</v>
      </c>
    </row>
    <row r="14133" spans="1:4" x14ac:dyDescent="0.3">
      <c r="A14133" s="18" t="s">
        <v>323</v>
      </c>
      <c r="B14133" s="27">
        <v>1</v>
      </c>
      <c r="C14133" t="s">
        <v>1962</v>
      </c>
      <c r="D14133">
        <v>2011</v>
      </c>
    </row>
    <row r="14134" spans="1:4" x14ac:dyDescent="0.3">
      <c r="A14134" s="18" t="s">
        <v>323</v>
      </c>
      <c r="B14134" s="27">
        <v>1</v>
      </c>
      <c r="C14134" t="s">
        <v>1962</v>
      </c>
      <c r="D14134">
        <v>2011</v>
      </c>
    </row>
    <row r="14135" spans="1:4" x14ac:dyDescent="0.3">
      <c r="A14135" s="18" t="s">
        <v>323</v>
      </c>
      <c r="B14135" s="27">
        <v>1</v>
      </c>
      <c r="C14135" t="s">
        <v>1962</v>
      </c>
      <c r="D14135">
        <v>2011</v>
      </c>
    </row>
    <row r="14136" spans="1:4" x14ac:dyDescent="0.3">
      <c r="A14136" s="18" t="s">
        <v>323</v>
      </c>
      <c r="B14136" s="27">
        <v>1</v>
      </c>
      <c r="C14136" t="s">
        <v>1962</v>
      </c>
      <c r="D14136">
        <v>2011</v>
      </c>
    </row>
    <row r="14137" spans="1:4" x14ac:dyDescent="0.3">
      <c r="A14137" s="18" t="s">
        <v>323</v>
      </c>
      <c r="B14137" s="27">
        <v>1</v>
      </c>
      <c r="C14137" t="s">
        <v>1962</v>
      </c>
      <c r="D14137">
        <v>2011</v>
      </c>
    </row>
    <row r="14138" spans="1:4" x14ac:dyDescent="0.3">
      <c r="A14138" s="18" t="s">
        <v>323</v>
      </c>
      <c r="B14138" s="27">
        <v>1</v>
      </c>
      <c r="C14138" t="s">
        <v>1962</v>
      </c>
      <c r="D14138">
        <v>2011</v>
      </c>
    </row>
    <row r="14139" spans="1:4" x14ac:dyDescent="0.3">
      <c r="A14139" s="18" t="s">
        <v>323</v>
      </c>
      <c r="B14139" s="27">
        <v>1</v>
      </c>
      <c r="C14139" t="s">
        <v>1962</v>
      </c>
      <c r="D14139">
        <v>2011</v>
      </c>
    </row>
    <row r="14140" spans="1:4" x14ac:dyDescent="0.3">
      <c r="A14140" s="18" t="s">
        <v>323</v>
      </c>
      <c r="B14140" s="27">
        <v>1</v>
      </c>
      <c r="C14140" t="s">
        <v>1962</v>
      </c>
      <c r="D14140">
        <v>2011</v>
      </c>
    </row>
    <row r="14141" spans="1:4" x14ac:dyDescent="0.3">
      <c r="A14141" s="18" t="s">
        <v>323</v>
      </c>
      <c r="B14141" s="27">
        <v>1</v>
      </c>
      <c r="C14141" t="s">
        <v>1962</v>
      </c>
      <c r="D14141">
        <v>2011</v>
      </c>
    </row>
    <row r="14142" spans="1:4" x14ac:dyDescent="0.3">
      <c r="A14142" s="18" t="s">
        <v>323</v>
      </c>
      <c r="B14142" s="27">
        <v>1</v>
      </c>
      <c r="C14142" t="s">
        <v>1962</v>
      </c>
      <c r="D14142">
        <v>2011</v>
      </c>
    </row>
    <row r="14143" spans="1:4" x14ac:dyDescent="0.3">
      <c r="A14143" s="18" t="s">
        <v>323</v>
      </c>
      <c r="B14143" s="27">
        <v>1</v>
      </c>
      <c r="C14143" t="s">
        <v>1962</v>
      </c>
      <c r="D14143">
        <v>2011</v>
      </c>
    </row>
    <row r="14144" spans="1:4" x14ac:dyDescent="0.3">
      <c r="A14144" s="18" t="s">
        <v>323</v>
      </c>
      <c r="B14144" s="27">
        <v>1</v>
      </c>
      <c r="C14144" t="s">
        <v>1962</v>
      </c>
      <c r="D14144">
        <v>2011</v>
      </c>
    </row>
    <row r="14145" spans="1:4" x14ac:dyDescent="0.3">
      <c r="A14145" s="18" t="s">
        <v>323</v>
      </c>
      <c r="B14145" s="27">
        <v>1</v>
      </c>
      <c r="C14145" t="s">
        <v>1962</v>
      </c>
      <c r="D14145">
        <v>2011</v>
      </c>
    </row>
    <row r="14146" spans="1:4" x14ac:dyDescent="0.3">
      <c r="A14146" s="18" t="s">
        <v>323</v>
      </c>
      <c r="B14146" s="27">
        <v>1</v>
      </c>
      <c r="C14146" t="s">
        <v>1962</v>
      </c>
      <c r="D14146">
        <v>2011</v>
      </c>
    </row>
    <row r="14147" spans="1:4" x14ac:dyDescent="0.3">
      <c r="A14147" s="18" t="s">
        <v>323</v>
      </c>
      <c r="B14147" s="27">
        <v>1</v>
      </c>
      <c r="C14147" t="s">
        <v>1962</v>
      </c>
      <c r="D14147">
        <v>2011</v>
      </c>
    </row>
    <row r="14148" spans="1:4" x14ac:dyDescent="0.3">
      <c r="A14148" s="18" t="s">
        <v>323</v>
      </c>
      <c r="B14148" s="27">
        <v>1</v>
      </c>
      <c r="C14148" t="s">
        <v>1962</v>
      </c>
      <c r="D14148">
        <v>2011</v>
      </c>
    </row>
    <row r="14149" spans="1:4" x14ac:dyDescent="0.3">
      <c r="A14149" s="18" t="s">
        <v>323</v>
      </c>
      <c r="B14149" s="27">
        <v>1</v>
      </c>
      <c r="C14149" t="s">
        <v>1962</v>
      </c>
      <c r="D14149">
        <v>2011</v>
      </c>
    </row>
    <row r="14150" spans="1:4" x14ac:dyDescent="0.3">
      <c r="A14150" s="18" t="s">
        <v>323</v>
      </c>
      <c r="B14150" s="27">
        <v>1</v>
      </c>
      <c r="C14150" t="s">
        <v>1962</v>
      </c>
      <c r="D14150">
        <v>2011</v>
      </c>
    </row>
    <row r="14151" spans="1:4" x14ac:dyDescent="0.3">
      <c r="A14151" s="18" t="s">
        <v>323</v>
      </c>
      <c r="B14151" s="27">
        <v>1</v>
      </c>
      <c r="C14151" t="s">
        <v>1962</v>
      </c>
      <c r="D14151">
        <v>2011</v>
      </c>
    </row>
    <row r="14152" spans="1:4" x14ac:dyDescent="0.3">
      <c r="A14152" s="18" t="s">
        <v>324</v>
      </c>
      <c r="B14152" s="27">
        <v>1</v>
      </c>
      <c r="C14152" t="s">
        <v>1964</v>
      </c>
      <c r="D14152">
        <v>2011</v>
      </c>
    </row>
    <row r="14153" spans="1:4" x14ac:dyDescent="0.3">
      <c r="A14153" s="18" t="s">
        <v>324</v>
      </c>
      <c r="B14153" s="27">
        <v>1</v>
      </c>
      <c r="C14153" t="s">
        <v>1964</v>
      </c>
      <c r="D14153">
        <v>2011</v>
      </c>
    </row>
    <row r="14154" spans="1:4" x14ac:dyDescent="0.3">
      <c r="A14154" s="18" t="s">
        <v>324</v>
      </c>
      <c r="B14154" s="27">
        <v>1</v>
      </c>
      <c r="C14154" t="s">
        <v>1964</v>
      </c>
      <c r="D14154">
        <v>2011</v>
      </c>
    </row>
    <row r="14155" spans="1:4" x14ac:dyDescent="0.3">
      <c r="A14155" s="18" t="s">
        <v>324</v>
      </c>
      <c r="B14155" s="27">
        <v>1</v>
      </c>
      <c r="C14155" t="s">
        <v>1964</v>
      </c>
      <c r="D14155">
        <v>2011</v>
      </c>
    </row>
    <row r="14156" spans="1:4" x14ac:dyDescent="0.3">
      <c r="A14156" s="18" t="s">
        <v>324</v>
      </c>
      <c r="B14156" s="27">
        <v>1</v>
      </c>
      <c r="C14156" t="s">
        <v>1964</v>
      </c>
      <c r="D14156">
        <v>2011</v>
      </c>
    </row>
    <row r="14157" spans="1:4" x14ac:dyDescent="0.3">
      <c r="A14157" s="18" t="s">
        <v>324</v>
      </c>
      <c r="B14157" s="27">
        <v>1</v>
      </c>
      <c r="C14157" t="s">
        <v>1964</v>
      </c>
      <c r="D14157">
        <v>2011</v>
      </c>
    </row>
    <row r="14158" spans="1:4" x14ac:dyDescent="0.3">
      <c r="A14158" s="18" t="s">
        <v>324</v>
      </c>
      <c r="B14158" s="27">
        <v>1</v>
      </c>
      <c r="C14158" t="s">
        <v>1964</v>
      </c>
      <c r="D14158">
        <v>2011</v>
      </c>
    </row>
    <row r="14159" spans="1:4" x14ac:dyDescent="0.3">
      <c r="A14159" s="18" t="s">
        <v>324</v>
      </c>
      <c r="B14159" s="27">
        <v>1</v>
      </c>
      <c r="C14159" t="s">
        <v>1964</v>
      </c>
      <c r="D14159">
        <v>2011</v>
      </c>
    </row>
    <row r="14160" spans="1:4" x14ac:dyDescent="0.3">
      <c r="A14160" s="18" t="s">
        <v>324</v>
      </c>
      <c r="B14160" s="27">
        <v>1</v>
      </c>
      <c r="C14160" t="s">
        <v>1964</v>
      </c>
      <c r="D14160">
        <v>2011</v>
      </c>
    </row>
    <row r="14161" spans="1:4" x14ac:dyDescent="0.3">
      <c r="A14161" s="18" t="s">
        <v>324</v>
      </c>
      <c r="B14161" s="27">
        <v>1</v>
      </c>
      <c r="C14161" t="s">
        <v>1964</v>
      </c>
      <c r="D14161">
        <v>2011</v>
      </c>
    </row>
    <row r="14162" spans="1:4" x14ac:dyDescent="0.3">
      <c r="A14162" s="18" t="s">
        <v>324</v>
      </c>
      <c r="B14162" s="27">
        <v>1</v>
      </c>
      <c r="C14162" t="s">
        <v>1964</v>
      </c>
      <c r="D14162">
        <v>2011</v>
      </c>
    </row>
    <row r="14163" spans="1:4" x14ac:dyDescent="0.3">
      <c r="A14163" s="18" t="s">
        <v>324</v>
      </c>
      <c r="B14163" s="27">
        <v>1</v>
      </c>
      <c r="C14163" t="s">
        <v>1964</v>
      </c>
      <c r="D14163">
        <v>2011</v>
      </c>
    </row>
    <row r="14164" spans="1:4" x14ac:dyDescent="0.3">
      <c r="A14164" s="18" t="s">
        <v>324</v>
      </c>
      <c r="B14164" s="27">
        <v>1</v>
      </c>
      <c r="C14164" t="s">
        <v>1964</v>
      </c>
      <c r="D14164">
        <v>2011</v>
      </c>
    </row>
    <row r="14165" spans="1:4" x14ac:dyDescent="0.3">
      <c r="A14165" s="18" t="s">
        <v>324</v>
      </c>
      <c r="B14165" s="27">
        <v>1</v>
      </c>
      <c r="C14165" t="s">
        <v>1964</v>
      </c>
      <c r="D14165">
        <v>2011</v>
      </c>
    </row>
    <row r="14166" spans="1:4" x14ac:dyDescent="0.3">
      <c r="A14166" s="18" t="s">
        <v>324</v>
      </c>
      <c r="B14166" s="27">
        <v>1</v>
      </c>
      <c r="C14166" t="s">
        <v>1964</v>
      </c>
      <c r="D14166">
        <v>2011</v>
      </c>
    </row>
    <row r="14167" spans="1:4" x14ac:dyDescent="0.3">
      <c r="A14167" s="18" t="s">
        <v>324</v>
      </c>
      <c r="B14167" s="27">
        <v>1</v>
      </c>
      <c r="C14167" t="s">
        <v>1964</v>
      </c>
      <c r="D14167">
        <v>2011</v>
      </c>
    </row>
    <row r="14168" spans="1:4" x14ac:dyDescent="0.3">
      <c r="A14168" s="18" t="s">
        <v>324</v>
      </c>
      <c r="B14168" s="27">
        <v>1</v>
      </c>
      <c r="C14168" t="s">
        <v>1964</v>
      </c>
      <c r="D14168">
        <v>2011</v>
      </c>
    </row>
    <row r="14169" spans="1:4" x14ac:dyDescent="0.3">
      <c r="A14169" s="18" t="s">
        <v>324</v>
      </c>
      <c r="B14169" s="27">
        <v>1</v>
      </c>
      <c r="C14169" t="s">
        <v>1964</v>
      </c>
      <c r="D14169">
        <v>2011</v>
      </c>
    </row>
    <row r="14170" spans="1:4" x14ac:dyDescent="0.3">
      <c r="A14170" s="18" t="s">
        <v>324</v>
      </c>
      <c r="B14170" s="27">
        <v>1</v>
      </c>
      <c r="C14170" t="s">
        <v>1964</v>
      </c>
      <c r="D14170">
        <v>2011</v>
      </c>
    </row>
    <row r="14171" spans="1:4" x14ac:dyDescent="0.3">
      <c r="A14171" s="18" t="s">
        <v>324</v>
      </c>
      <c r="B14171" s="27">
        <v>1</v>
      </c>
      <c r="C14171" t="s">
        <v>1964</v>
      </c>
      <c r="D14171">
        <v>2011</v>
      </c>
    </row>
    <row r="14172" spans="1:4" x14ac:dyDescent="0.3">
      <c r="A14172" s="18" t="s">
        <v>324</v>
      </c>
      <c r="B14172" s="27">
        <v>1</v>
      </c>
      <c r="C14172" t="s">
        <v>1964</v>
      </c>
      <c r="D14172">
        <v>2011</v>
      </c>
    </row>
    <row r="14173" spans="1:4" x14ac:dyDescent="0.3">
      <c r="A14173" s="18" t="s">
        <v>324</v>
      </c>
      <c r="B14173" s="27">
        <v>1</v>
      </c>
      <c r="C14173" t="s">
        <v>1964</v>
      </c>
      <c r="D14173">
        <v>2011</v>
      </c>
    </row>
    <row r="14174" spans="1:4" x14ac:dyDescent="0.3">
      <c r="A14174" s="18" t="s">
        <v>324</v>
      </c>
      <c r="B14174" s="27">
        <v>1</v>
      </c>
      <c r="C14174" t="s">
        <v>1964</v>
      </c>
      <c r="D14174">
        <v>2011</v>
      </c>
    </row>
    <row r="14175" spans="1:4" x14ac:dyDescent="0.3">
      <c r="A14175" s="18" t="s">
        <v>324</v>
      </c>
      <c r="B14175" s="27">
        <v>1</v>
      </c>
      <c r="C14175" t="s">
        <v>1964</v>
      </c>
      <c r="D14175">
        <v>2011</v>
      </c>
    </row>
    <row r="14176" spans="1:4" x14ac:dyDescent="0.3">
      <c r="A14176" s="18" t="s">
        <v>324</v>
      </c>
      <c r="B14176" s="27">
        <v>1</v>
      </c>
      <c r="C14176" t="s">
        <v>1964</v>
      </c>
      <c r="D14176">
        <v>2011</v>
      </c>
    </row>
    <row r="14177" spans="1:4" x14ac:dyDescent="0.3">
      <c r="A14177" s="18" t="s">
        <v>324</v>
      </c>
      <c r="B14177" s="27">
        <v>1</v>
      </c>
      <c r="C14177" t="s">
        <v>1964</v>
      </c>
      <c r="D14177">
        <v>2011</v>
      </c>
    </row>
    <row r="14178" spans="1:4" x14ac:dyDescent="0.3">
      <c r="A14178" s="18" t="s">
        <v>324</v>
      </c>
      <c r="B14178" s="27">
        <v>1</v>
      </c>
      <c r="C14178" t="s">
        <v>1964</v>
      </c>
      <c r="D14178">
        <v>2011</v>
      </c>
    </row>
    <row r="14179" spans="1:4" x14ac:dyDescent="0.3">
      <c r="A14179" s="18" t="s">
        <v>324</v>
      </c>
      <c r="B14179" s="27">
        <v>1</v>
      </c>
      <c r="C14179" t="s">
        <v>1964</v>
      </c>
      <c r="D14179">
        <v>2011</v>
      </c>
    </row>
    <row r="14180" spans="1:4" x14ac:dyDescent="0.3">
      <c r="A14180" s="18" t="s">
        <v>325</v>
      </c>
      <c r="B14180" s="27">
        <v>31</v>
      </c>
      <c r="C14180" t="s">
        <v>1964</v>
      </c>
      <c r="D14180">
        <v>2011</v>
      </c>
    </row>
    <row r="14181" spans="1:4" x14ac:dyDescent="0.3">
      <c r="A14181" s="18" t="s">
        <v>325</v>
      </c>
      <c r="B14181" s="27">
        <v>31</v>
      </c>
      <c r="C14181" t="s">
        <v>1964</v>
      </c>
      <c r="D14181">
        <v>2011</v>
      </c>
    </row>
    <row r="14182" spans="1:4" x14ac:dyDescent="0.3">
      <c r="A14182" s="18" t="s">
        <v>325</v>
      </c>
      <c r="B14182" s="27">
        <v>31</v>
      </c>
      <c r="C14182" t="s">
        <v>1964</v>
      </c>
      <c r="D14182">
        <v>2011</v>
      </c>
    </row>
    <row r="14183" spans="1:4" x14ac:dyDescent="0.3">
      <c r="A14183" s="18" t="s">
        <v>325</v>
      </c>
      <c r="B14183" s="27">
        <v>31</v>
      </c>
      <c r="C14183" t="s">
        <v>1964</v>
      </c>
      <c r="D14183">
        <v>2011</v>
      </c>
    </row>
    <row r="14184" spans="1:4" x14ac:dyDescent="0.3">
      <c r="A14184" s="18" t="s">
        <v>325</v>
      </c>
      <c r="B14184" s="27">
        <v>31</v>
      </c>
      <c r="C14184" t="s">
        <v>1964</v>
      </c>
      <c r="D14184">
        <v>2011</v>
      </c>
    </row>
    <row r="14185" spans="1:4" x14ac:dyDescent="0.3">
      <c r="A14185" s="18" t="s">
        <v>325</v>
      </c>
      <c r="B14185" s="27">
        <v>31</v>
      </c>
      <c r="C14185" t="s">
        <v>1964</v>
      </c>
      <c r="D14185">
        <v>2011</v>
      </c>
    </row>
    <row r="14186" spans="1:4" x14ac:dyDescent="0.3">
      <c r="A14186" s="18" t="s">
        <v>325</v>
      </c>
      <c r="B14186" s="27">
        <v>31</v>
      </c>
      <c r="C14186" t="s">
        <v>1964</v>
      </c>
      <c r="D14186">
        <v>2011</v>
      </c>
    </row>
    <row r="14187" spans="1:4" x14ac:dyDescent="0.3">
      <c r="A14187" s="18" t="s">
        <v>325</v>
      </c>
      <c r="B14187" s="27">
        <v>31</v>
      </c>
      <c r="C14187" t="s">
        <v>1964</v>
      </c>
      <c r="D14187">
        <v>2011</v>
      </c>
    </row>
    <row r="14188" spans="1:4" x14ac:dyDescent="0.3">
      <c r="A14188" s="18" t="s">
        <v>325</v>
      </c>
      <c r="B14188" s="27">
        <v>31</v>
      </c>
      <c r="C14188" t="s">
        <v>1964</v>
      </c>
      <c r="D14188">
        <v>2011</v>
      </c>
    </row>
    <row r="14189" spans="1:4" x14ac:dyDescent="0.3">
      <c r="A14189" s="18" t="s">
        <v>325</v>
      </c>
      <c r="B14189" s="27">
        <v>31</v>
      </c>
      <c r="C14189" t="s">
        <v>1964</v>
      </c>
      <c r="D14189">
        <v>2011</v>
      </c>
    </row>
    <row r="14190" spans="1:4" x14ac:dyDescent="0.3">
      <c r="A14190" s="18" t="s">
        <v>325</v>
      </c>
      <c r="B14190" s="27">
        <v>31</v>
      </c>
      <c r="C14190" t="s">
        <v>1964</v>
      </c>
      <c r="D14190">
        <v>2011</v>
      </c>
    </row>
    <row r="14191" spans="1:4" x14ac:dyDescent="0.3">
      <c r="A14191" s="18" t="s">
        <v>325</v>
      </c>
      <c r="B14191" s="27">
        <v>31</v>
      </c>
      <c r="C14191" t="s">
        <v>1964</v>
      </c>
      <c r="D14191">
        <v>2011</v>
      </c>
    </row>
    <row r="14192" spans="1:4" x14ac:dyDescent="0.3">
      <c r="A14192" s="18" t="s">
        <v>325</v>
      </c>
      <c r="B14192" s="27">
        <v>31</v>
      </c>
      <c r="C14192" t="s">
        <v>1964</v>
      </c>
      <c r="D14192">
        <v>2011</v>
      </c>
    </row>
    <row r="14193" spans="1:4" x14ac:dyDescent="0.3">
      <c r="A14193" s="18" t="s">
        <v>325</v>
      </c>
      <c r="B14193" s="27">
        <v>31</v>
      </c>
      <c r="C14193" t="s">
        <v>1964</v>
      </c>
      <c r="D14193">
        <v>2011</v>
      </c>
    </row>
    <row r="14194" spans="1:4" x14ac:dyDescent="0.3">
      <c r="A14194" s="18" t="s">
        <v>325</v>
      </c>
      <c r="B14194" s="27">
        <v>31</v>
      </c>
      <c r="C14194" t="s">
        <v>1964</v>
      </c>
      <c r="D14194">
        <v>2011</v>
      </c>
    </row>
    <row r="14195" spans="1:4" x14ac:dyDescent="0.3">
      <c r="A14195" s="18" t="s">
        <v>325</v>
      </c>
      <c r="B14195" s="27">
        <v>31</v>
      </c>
      <c r="C14195" t="s">
        <v>1964</v>
      </c>
      <c r="D14195">
        <v>2011</v>
      </c>
    </row>
    <row r="14196" spans="1:4" x14ac:dyDescent="0.3">
      <c r="A14196" s="18" t="s">
        <v>325</v>
      </c>
      <c r="B14196" s="27">
        <v>31</v>
      </c>
      <c r="C14196" t="s">
        <v>1964</v>
      </c>
      <c r="D14196">
        <v>2011</v>
      </c>
    </row>
    <row r="14197" spans="1:4" x14ac:dyDescent="0.3">
      <c r="A14197" s="18" t="s">
        <v>325</v>
      </c>
      <c r="B14197" s="27">
        <v>31</v>
      </c>
      <c r="C14197" t="s">
        <v>1964</v>
      </c>
      <c r="D14197">
        <v>2011</v>
      </c>
    </row>
    <row r="14198" spans="1:4" x14ac:dyDescent="0.3">
      <c r="A14198" s="18" t="s">
        <v>325</v>
      </c>
      <c r="B14198" s="27">
        <v>31</v>
      </c>
      <c r="C14198" t="s">
        <v>1964</v>
      </c>
      <c r="D14198">
        <v>2011</v>
      </c>
    </row>
    <row r="14199" spans="1:4" x14ac:dyDescent="0.3">
      <c r="A14199" s="18" t="s">
        <v>325</v>
      </c>
      <c r="B14199" s="27">
        <v>31</v>
      </c>
      <c r="C14199" t="s">
        <v>1964</v>
      </c>
      <c r="D14199">
        <v>2011</v>
      </c>
    </row>
    <row r="14200" spans="1:4" x14ac:dyDescent="0.3">
      <c r="A14200" s="18" t="s">
        <v>325</v>
      </c>
      <c r="B14200" s="27">
        <v>31</v>
      </c>
      <c r="C14200" t="s">
        <v>1964</v>
      </c>
      <c r="D14200">
        <v>2011</v>
      </c>
    </row>
    <row r="14201" spans="1:4" x14ac:dyDescent="0.3">
      <c r="A14201" s="18" t="s">
        <v>325</v>
      </c>
      <c r="B14201" s="27">
        <v>31</v>
      </c>
      <c r="C14201" t="s">
        <v>1964</v>
      </c>
      <c r="D14201">
        <v>2011</v>
      </c>
    </row>
    <row r="14202" spans="1:4" x14ac:dyDescent="0.3">
      <c r="A14202" s="18" t="s">
        <v>325</v>
      </c>
      <c r="B14202" s="27">
        <v>31</v>
      </c>
      <c r="C14202" t="s">
        <v>1964</v>
      </c>
      <c r="D14202">
        <v>2011</v>
      </c>
    </row>
    <row r="14203" spans="1:4" x14ac:dyDescent="0.3">
      <c r="A14203" s="18" t="s">
        <v>325</v>
      </c>
      <c r="B14203" s="27">
        <v>31</v>
      </c>
      <c r="C14203" t="s">
        <v>1964</v>
      </c>
      <c r="D14203">
        <v>2011</v>
      </c>
    </row>
    <row r="14204" spans="1:4" x14ac:dyDescent="0.3">
      <c r="A14204" s="18" t="s">
        <v>325</v>
      </c>
      <c r="B14204" s="27">
        <v>31</v>
      </c>
      <c r="C14204" t="s">
        <v>1964</v>
      </c>
      <c r="D14204">
        <v>2011</v>
      </c>
    </row>
    <row r="14205" spans="1:4" x14ac:dyDescent="0.3">
      <c r="A14205" s="18" t="s">
        <v>325</v>
      </c>
      <c r="B14205" s="27">
        <v>31</v>
      </c>
      <c r="C14205" t="s">
        <v>1964</v>
      </c>
      <c r="D14205">
        <v>2011</v>
      </c>
    </row>
    <row r="14206" spans="1:4" x14ac:dyDescent="0.3">
      <c r="A14206" s="18" t="s">
        <v>325</v>
      </c>
      <c r="B14206" s="27">
        <v>31</v>
      </c>
      <c r="C14206" t="s">
        <v>1964</v>
      </c>
      <c r="D14206">
        <v>2011</v>
      </c>
    </row>
    <row r="14207" spans="1:4" x14ac:dyDescent="0.3">
      <c r="A14207" s="18" t="s">
        <v>325</v>
      </c>
      <c r="B14207" s="27">
        <v>31</v>
      </c>
      <c r="C14207" t="s">
        <v>1964</v>
      </c>
      <c r="D14207">
        <v>2011</v>
      </c>
    </row>
    <row r="14208" spans="1:4" x14ac:dyDescent="0.3">
      <c r="A14208" s="18" t="s">
        <v>325</v>
      </c>
      <c r="B14208" s="27">
        <v>31</v>
      </c>
      <c r="C14208" t="s">
        <v>1964</v>
      </c>
      <c r="D14208">
        <v>2011</v>
      </c>
    </row>
    <row r="14209" spans="1:4" x14ac:dyDescent="0.3">
      <c r="A14209" s="18" t="s">
        <v>325</v>
      </c>
      <c r="B14209" s="27">
        <v>31</v>
      </c>
      <c r="C14209" t="s">
        <v>1964</v>
      </c>
      <c r="D14209">
        <v>2011</v>
      </c>
    </row>
    <row r="14210" spans="1:4" x14ac:dyDescent="0.3">
      <c r="A14210" s="18" t="s">
        <v>325</v>
      </c>
      <c r="B14210" s="27">
        <v>31</v>
      </c>
      <c r="C14210" t="s">
        <v>1964</v>
      </c>
      <c r="D14210">
        <v>2011</v>
      </c>
    </row>
    <row r="14211" spans="1:4" x14ac:dyDescent="0.3">
      <c r="A14211" s="18" t="s">
        <v>325</v>
      </c>
      <c r="B14211" s="27">
        <v>31</v>
      </c>
      <c r="C14211" t="s">
        <v>1964</v>
      </c>
      <c r="D14211">
        <v>2011</v>
      </c>
    </row>
    <row r="14212" spans="1:4" x14ac:dyDescent="0.3">
      <c r="A14212" s="18" t="s">
        <v>325</v>
      </c>
      <c r="B14212" s="27">
        <v>31</v>
      </c>
      <c r="C14212" t="s">
        <v>1964</v>
      </c>
      <c r="D14212">
        <v>2011</v>
      </c>
    </row>
    <row r="14213" spans="1:4" x14ac:dyDescent="0.3">
      <c r="A14213" s="18" t="s">
        <v>325</v>
      </c>
      <c r="B14213" s="27">
        <v>31</v>
      </c>
      <c r="C14213" t="s">
        <v>1964</v>
      </c>
      <c r="D14213">
        <v>2011</v>
      </c>
    </row>
    <row r="14214" spans="1:4" x14ac:dyDescent="0.3">
      <c r="A14214" s="18" t="s">
        <v>325</v>
      </c>
      <c r="B14214" s="27">
        <v>31</v>
      </c>
      <c r="C14214" t="s">
        <v>1964</v>
      </c>
      <c r="D14214">
        <v>2011</v>
      </c>
    </row>
    <row r="14215" spans="1:4" x14ac:dyDescent="0.3">
      <c r="A14215" s="18" t="s">
        <v>325</v>
      </c>
      <c r="B14215" s="27">
        <v>31</v>
      </c>
      <c r="C14215" t="s">
        <v>1964</v>
      </c>
      <c r="D14215">
        <v>2011</v>
      </c>
    </row>
    <row r="14216" spans="1:4" x14ac:dyDescent="0.3">
      <c r="A14216" s="18" t="s">
        <v>325</v>
      </c>
      <c r="B14216" s="27">
        <v>31</v>
      </c>
      <c r="C14216" t="s">
        <v>1964</v>
      </c>
      <c r="D14216">
        <v>2011</v>
      </c>
    </row>
    <row r="14217" spans="1:4" x14ac:dyDescent="0.3">
      <c r="A14217" s="18" t="s">
        <v>325</v>
      </c>
      <c r="B14217" s="27">
        <v>31</v>
      </c>
      <c r="C14217" t="s">
        <v>1964</v>
      </c>
      <c r="D14217">
        <v>2011</v>
      </c>
    </row>
    <row r="14218" spans="1:4" x14ac:dyDescent="0.3">
      <c r="A14218" s="18" t="s">
        <v>326</v>
      </c>
      <c r="B14218" s="27">
        <v>31</v>
      </c>
      <c r="C14218" t="s">
        <v>1972</v>
      </c>
      <c r="D14218">
        <v>2011</v>
      </c>
    </row>
    <row r="14219" spans="1:4" x14ac:dyDescent="0.3">
      <c r="A14219" s="18" t="s">
        <v>326</v>
      </c>
      <c r="B14219" s="27">
        <v>31</v>
      </c>
      <c r="C14219" t="s">
        <v>1972</v>
      </c>
      <c r="D14219">
        <v>2011</v>
      </c>
    </row>
    <row r="14220" spans="1:4" x14ac:dyDescent="0.3">
      <c r="A14220" s="18" t="s">
        <v>326</v>
      </c>
      <c r="B14220" s="27">
        <v>31</v>
      </c>
      <c r="C14220" t="s">
        <v>1972</v>
      </c>
      <c r="D14220">
        <v>2011</v>
      </c>
    </row>
    <row r="14221" spans="1:4" x14ac:dyDescent="0.3">
      <c r="A14221" s="18" t="s">
        <v>326</v>
      </c>
      <c r="B14221" s="27">
        <v>31</v>
      </c>
      <c r="C14221" t="s">
        <v>1972</v>
      </c>
      <c r="D14221">
        <v>2011</v>
      </c>
    </row>
    <row r="14222" spans="1:4" x14ac:dyDescent="0.3">
      <c r="A14222" s="18" t="s">
        <v>326</v>
      </c>
      <c r="B14222" s="27">
        <v>31</v>
      </c>
      <c r="C14222" t="s">
        <v>1972</v>
      </c>
      <c r="D14222">
        <v>2011</v>
      </c>
    </row>
    <row r="14223" spans="1:4" x14ac:dyDescent="0.3">
      <c r="A14223" s="18" t="s">
        <v>326</v>
      </c>
      <c r="B14223" s="27">
        <v>31</v>
      </c>
      <c r="C14223" t="s">
        <v>1972</v>
      </c>
      <c r="D14223">
        <v>2011</v>
      </c>
    </row>
    <row r="14224" spans="1:4" x14ac:dyDescent="0.3">
      <c r="A14224" s="18" t="s">
        <v>326</v>
      </c>
      <c r="B14224" s="27">
        <v>31</v>
      </c>
      <c r="C14224" t="s">
        <v>1972</v>
      </c>
      <c r="D14224">
        <v>2011</v>
      </c>
    </row>
    <row r="14225" spans="1:4" x14ac:dyDescent="0.3">
      <c r="A14225" s="18" t="s">
        <v>326</v>
      </c>
      <c r="B14225" s="27">
        <v>31</v>
      </c>
      <c r="C14225" t="s">
        <v>1972</v>
      </c>
      <c r="D14225">
        <v>2011</v>
      </c>
    </row>
    <row r="14226" spans="1:4" x14ac:dyDescent="0.3">
      <c r="A14226" s="18" t="s">
        <v>326</v>
      </c>
      <c r="B14226" s="27">
        <v>31</v>
      </c>
      <c r="C14226" t="s">
        <v>1972</v>
      </c>
      <c r="D14226">
        <v>2011</v>
      </c>
    </row>
    <row r="14227" spans="1:4" x14ac:dyDescent="0.3">
      <c r="A14227" s="18" t="s">
        <v>326</v>
      </c>
      <c r="B14227" s="27">
        <v>31</v>
      </c>
      <c r="C14227" t="s">
        <v>1972</v>
      </c>
      <c r="D14227">
        <v>2011</v>
      </c>
    </row>
    <row r="14228" spans="1:4" x14ac:dyDescent="0.3">
      <c r="A14228" s="18" t="s">
        <v>326</v>
      </c>
      <c r="B14228" s="27">
        <v>31</v>
      </c>
      <c r="C14228" t="s">
        <v>1972</v>
      </c>
      <c r="D14228">
        <v>2011</v>
      </c>
    </row>
    <row r="14229" spans="1:4" x14ac:dyDescent="0.3">
      <c r="A14229" s="18" t="s">
        <v>326</v>
      </c>
      <c r="B14229" s="27">
        <v>31</v>
      </c>
      <c r="C14229" t="s">
        <v>1972</v>
      </c>
      <c r="D14229">
        <v>2011</v>
      </c>
    </row>
    <row r="14230" spans="1:4" x14ac:dyDescent="0.3">
      <c r="A14230" s="18" t="s">
        <v>326</v>
      </c>
      <c r="B14230" s="27">
        <v>31</v>
      </c>
      <c r="C14230" t="s">
        <v>1972</v>
      </c>
      <c r="D14230">
        <v>2011</v>
      </c>
    </row>
    <row r="14231" spans="1:4" x14ac:dyDescent="0.3">
      <c r="A14231" s="18" t="s">
        <v>326</v>
      </c>
      <c r="B14231" s="27">
        <v>31</v>
      </c>
      <c r="C14231" t="s">
        <v>1972</v>
      </c>
      <c r="D14231">
        <v>2011</v>
      </c>
    </row>
    <row r="14232" spans="1:4" x14ac:dyDescent="0.3">
      <c r="A14232" s="18" t="s">
        <v>326</v>
      </c>
      <c r="B14232" s="27">
        <v>31</v>
      </c>
      <c r="C14232" t="s">
        <v>1972</v>
      </c>
      <c r="D14232">
        <v>2011</v>
      </c>
    </row>
    <row r="14233" spans="1:4" x14ac:dyDescent="0.3">
      <c r="A14233" s="18" t="s">
        <v>326</v>
      </c>
      <c r="B14233" s="27">
        <v>31</v>
      </c>
      <c r="C14233" t="s">
        <v>1972</v>
      </c>
      <c r="D14233">
        <v>2011</v>
      </c>
    </row>
    <row r="14234" spans="1:4" x14ac:dyDescent="0.3">
      <c r="A14234" s="18" t="s">
        <v>326</v>
      </c>
      <c r="B14234" s="27">
        <v>31</v>
      </c>
      <c r="C14234" t="s">
        <v>1972</v>
      </c>
      <c r="D14234">
        <v>2011</v>
      </c>
    </row>
    <row r="14235" spans="1:4" x14ac:dyDescent="0.3">
      <c r="A14235" s="18" t="s">
        <v>326</v>
      </c>
      <c r="B14235" s="27">
        <v>31</v>
      </c>
      <c r="C14235" t="s">
        <v>1972</v>
      </c>
      <c r="D14235">
        <v>2011</v>
      </c>
    </row>
    <row r="14236" spans="1:4" x14ac:dyDescent="0.3">
      <c r="A14236" s="18" t="s">
        <v>326</v>
      </c>
      <c r="B14236" s="27">
        <v>31</v>
      </c>
      <c r="C14236" t="s">
        <v>1972</v>
      </c>
      <c r="D14236">
        <v>2011</v>
      </c>
    </row>
    <row r="14237" spans="1:4" x14ac:dyDescent="0.3">
      <c r="A14237" s="18" t="s">
        <v>326</v>
      </c>
      <c r="B14237" s="27">
        <v>31</v>
      </c>
      <c r="C14237" t="s">
        <v>1972</v>
      </c>
      <c r="D14237">
        <v>2011</v>
      </c>
    </row>
    <row r="14238" spans="1:4" x14ac:dyDescent="0.3">
      <c r="A14238" s="18" t="s">
        <v>326</v>
      </c>
      <c r="B14238" s="27">
        <v>31</v>
      </c>
      <c r="C14238" t="s">
        <v>1972</v>
      </c>
      <c r="D14238">
        <v>2011</v>
      </c>
    </row>
    <row r="14239" spans="1:4" x14ac:dyDescent="0.3">
      <c r="A14239" s="18" t="s">
        <v>326</v>
      </c>
      <c r="B14239" s="27">
        <v>31</v>
      </c>
      <c r="C14239" t="s">
        <v>1972</v>
      </c>
      <c r="D14239">
        <v>2011</v>
      </c>
    </row>
    <row r="14240" spans="1:4" x14ac:dyDescent="0.3">
      <c r="A14240" s="18" t="s">
        <v>326</v>
      </c>
      <c r="B14240" s="27">
        <v>31</v>
      </c>
      <c r="C14240" t="s">
        <v>1972</v>
      </c>
      <c r="D14240">
        <v>2011</v>
      </c>
    </row>
    <row r="14241" spans="1:4" x14ac:dyDescent="0.3">
      <c r="A14241" s="18" t="s">
        <v>326</v>
      </c>
      <c r="B14241" s="27">
        <v>31</v>
      </c>
      <c r="C14241" t="s">
        <v>1972</v>
      </c>
      <c r="D14241">
        <v>2011</v>
      </c>
    </row>
    <row r="14242" spans="1:4" x14ac:dyDescent="0.3">
      <c r="A14242" s="18" t="s">
        <v>326</v>
      </c>
      <c r="B14242" s="27">
        <v>31</v>
      </c>
      <c r="C14242" t="s">
        <v>1972</v>
      </c>
      <c r="D14242">
        <v>2011</v>
      </c>
    </row>
    <row r="14243" spans="1:4" x14ac:dyDescent="0.3">
      <c r="A14243" s="18" t="s">
        <v>326</v>
      </c>
      <c r="B14243" s="27">
        <v>31</v>
      </c>
      <c r="C14243" t="s">
        <v>1972</v>
      </c>
      <c r="D14243">
        <v>2011</v>
      </c>
    </row>
    <row r="14244" spans="1:4" x14ac:dyDescent="0.3">
      <c r="A14244" s="18" t="s">
        <v>326</v>
      </c>
      <c r="B14244" s="27">
        <v>31</v>
      </c>
      <c r="C14244" t="s">
        <v>1972</v>
      </c>
      <c r="D14244">
        <v>2011</v>
      </c>
    </row>
    <row r="14245" spans="1:4" x14ac:dyDescent="0.3">
      <c r="A14245" s="18" t="s">
        <v>326</v>
      </c>
      <c r="B14245" s="27">
        <v>31</v>
      </c>
      <c r="C14245" t="s">
        <v>1972</v>
      </c>
      <c r="D14245">
        <v>2011</v>
      </c>
    </row>
    <row r="14246" spans="1:4" x14ac:dyDescent="0.3">
      <c r="A14246" s="18" t="s">
        <v>326</v>
      </c>
      <c r="B14246" s="27">
        <v>31</v>
      </c>
      <c r="C14246" t="s">
        <v>1972</v>
      </c>
      <c r="D14246">
        <v>2011</v>
      </c>
    </row>
    <row r="14247" spans="1:4" x14ac:dyDescent="0.3">
      <c r="A14247" s="18" t="s">
        <v>326</v>
      </c>
      <c r="B14247" s="27">
        <v>31</v>
      </c>
      <c r="C14247" t="s">
        <v>1972</v>
      </c>
      <c r="D14247">
        <v>2011</v>
      </c>
    </row>
    <row r="14248" spans="1:4" x14ac:dyDescent="0.3">
      <c r="A14248" s="18" t="s">
        <v>326</v>
      </c>
      <c r="B14248" s="27">
        <v>31</v>
      </c>
      <c r="C14248" t="s">
        <v>1972</v>
      </c>
      <c r="D14248">
        <v>2011</v>
      </c>
    </row>
    <row r="14249" spans="1:4" x14ac:dyDescent="0.3">
      <c r="A14249" s="18" t="s">
        <v>326</v>
      </c>
      <c r="B14249" s="27">
        <v>31</v>
      </c>
      <c r="C14249" t="s">
        <v>1972</v>
      </c>
      <c r="D14249">
        <v>2011</v>
      </c>
    </row>
    <row r="14250" spans="1:4" x14ac:dyDescent="0.3">
      <c r="A14250" s="18" t="s">
        <v>238</v>
      </c>
      <c r="B14250" s="27">
        <v>30</v>
      </c>
      <c r="C14250" t="s">
        <v>1961</v>
      </c>
      <c r="D14250">
        <v>2011</v>
      </c>
    </row>
    <row r="14251" spans="1:4" x14ac:dyDescent="0.3">
      <c r="A14251" s="18" t="s">
        <v>238</v>
      </c>
      <c r="B14251" s="27">
        <v>30</v>
      </c>
      <c r="C14251" t="s">
        <v>1961</v>
      </c>
      <c r="D14251">
        <v>2011</v>
      </c>
    </row>
    <row r="14252" spans="1:4" x14ac:dyDescent="0.3">
      <c r="A14252" s="18" t="s">
        <v>238</v>
      </c>
      <c r="B14252" s="27">
        <v>30</v>
      </c>
      <c r="C14252" t="s">
        <v>1961</v>
      </c>
      <c r="D14252">
        <v>2011</v>
      </c>
    </row>
    <row r="14253" spans="1:4" x14ac:dyDescent="0.3">
      <c r="A14253" s="18" t="s">
        <v>238</v>
      </c>
      <c r="B14253" s="27">
        <v>30</v>
      </c>
      <c r="C14253" t="s">
        <v>1961</v>
      </c>
      <c r="D14253">
        <v>2011</v>
      </c>
    </row>
    <row r="14254" spans="1:4" x14ac:dyDescent="0.3">
      <c r="A14254" s="18" t="s">
        <v>238</v>
      </c>
      <c r="B14254" s="27">
        <v>30</v>
      </c>
      <c r="C14254" t="s">
        <v>1961</v>
      </c>
      <c r="D14254">
        <v>2011</v>
      </c>
    </row>
    <row r="14255" spans="1:4" x14ac:dyDescent="0.3">
      <c r="A14255" s="18" t="s">
        <v>238</v>
      </c>
      <c r="B14255" s="27">
        <v>30</v>
      </c>
      <c r="C14255" t="s">
        <v>1961</v>
      </c>
      <c r="D14255">
        <v>2011</v>
      </c>
    </row>
    <row r="14256" spans="1:4" x14ac:dyDescent="0.3">
      <c r="A14256" s="18" t="s">
        <v>238</v>
      </c>
      <c r="B14256" s="27">
        <v>30</v>
      </c>
      <c r="C14256" t="s">
        <v>1961</v>
      </c>
      <c r="D14256">
        <v>2011</v>
      </c>
    </row>
    <row r="14257" spans="1:4" x14ac:dyDescent="0.3">
      <c r="A14257" s="18" t="s">
        <v>238</v>
      </c>
      <c r="B14257" s="27">
        <v>30</v>
      </c>
      <c r="C14257" t="s">
        <v>1961</v>
      </c>
      <c r="D14257">
        <v>2011</v>
      </c>
    </row>
    <row r="14258" spans="1:4" x14ac:dyDescent="0.3">
      <c r="A14258" s="18" t="s">
        <v>238</v>
      </c>
      <c r="B14258" s="27">
        <v>30</v>
      </c>
      <c r="C14258" t="s">
        <v>1961</v>
      </c>
      <c r="D14258">
        <v>2011</v>
      </c>
    </row>
    <row r="14259" spans="1:4" x14ac:dyDescent="0.3">
      <c r="A14259" s="18" t="s">
        <v>238</v>
      </c>
      <c r="B14259" s="27">
        <v>30</v>
      </c>
      <c r="C14259" t="s">
        <v>1961</v>
      </c>
      <c r="D14259">
        <v>2011</v>
      </c>
    </row>
    <row r="14260" spans="1:4" x14ac:dyDescent="0.3">
      <c r="A14260" s="18" t="s">
        <v>238</v>
      </c>
      <c r="B14260" s="27">
        <v>30</v>
      </c>
      <c r="C14260" t="s">
        <v>1961</v>
      </c>
      <c r="D14260">
        <v>2011</v>
      </c>
    </row>
    <row r="14261" spans="1:4" x14ac:dyDescent="0.3">
      <c r="A14261" s="18" t="s">
        <v>238</v>
      </c>
      <c r="B14261" s="27">
        <v>30</v>
      </c>
      <c r="C14261" t="s">
        <v>1961</v>
      </c>
      <c r="D14261">
        <v>2011</v>
      </c>
    </row>
    <row r="14262" spans="1:4" x14ac:dyDescent="0.3">
      <c r="A14262" s="18" t="s">
        <v>238</v>
      </c>
      <c r="B14262" s="27">
        <v>30</v>
      </c>
      <c r="C14262" t="s">
        <v>1961</v>
      </c>
      <c r="D14262">
        <v>2011</v>
      </c>
    </row>
    <row r="14263" spans="1:4" x14ac:dyDescent="0.3">
      <c r="A14263" s="18" t="s">
        <v>238</v>
      </c>
      <c r="B14263" s="27">
        <v>30</v>
      </c>
      <c r="C14263" t="s">
        <v>1961</v>
      </c>
      <c r="D14263">
        <v>2011</v>
      </c>
    </row>
    <row r="14264" spans="1:4" x14ac:dyDescent="0.3">
      <c r="A14264" s="18" t="s">
        <v>238</v>
      </c>
      <c r="B14264" s="27">
        <v>30</v>
      </c>
      <c r="C14264" t="s">
        <v>1961</v>
      </c>
      <c r="D14264">
        <v>2011</v>
      </c>
    </row>
    <row r="14265" spans="1:4" x14ac:dyDescent="0.3">
      <c r="A14265" s="18" t="s">
        <v>238</v>
      </c>
      <c r="B14265" s="27">
        <v>30</v>
      </c>
      <c r="C14265" t="s">
        <v>1961</v>
      </c>
      <c r="D14265">
        <v>2011</v>
      </c>
    </row>
    <row r="14266" spans="1:4" x14ac:dyDescent="0.3">
      <c r="A14266" s="18" t="s">
        <v>238</v>
      </c>
      <c r="B14266" s="27">
        <v>30</v>
      </c>
      <c r="C14266" t="s">
        <v>1961</v>
      </c>
      <c r="D14266">
        <v>2011</v>
      </c>
    </row>
    <row r="14267" spans="1:4" x14ac:dyDescent="0.3">
      <c r="A14267" s="18" t="s">
        <v>238</v>
      </c>
      <c r="B14267" s="27">
        <v>30</v>
      </c>
      <c r="C14267" t="s">
        <v>1961</v>
      </c>
      <c r="D14267">
        <v>2011</v>
      </c>
    </row>
    <row r="14268" spans="1:4" x14ac:dyDescent="0.3">
      <c r="A14268" s="18" t="s">
        <v>238</v>
      </c>
      <c r="B14268" s="27">
        <v>30</v>
      </c>
      <c r="C14268" t="s">
        <v>1961</v>
      </c>
      <c r="D14268">
        <v>2011</v>
      </c>
    </row>
    <row r="14269" spans="1:4" x14ac:dyDescent="0.3">
      <c r="A14269" s="18" t="s">
        <v>238</v>
      </c>
      <c r="B14269" s="27">
        <v>30</v>
      </c>
      <c r="C14269" t="s">
        <v>1961</v>
      </c>
      <c r="D14269">
        <v>2011</v>
      </c>
    </row>
    <row r="14270" spans="1:4" x14ac:dyDescent="0.3">
      <c r="A14270" s="18" t="s">
        <v>238</v>
      </c>
      <c r="B14270" s="27">
        <v>30</v>
      </c>
      <c r="C14270" t="s">
        <v>1961</v>
      </c>
      <c r="D14270">
        <v>2011</v>
      </c>
    </row>
    <row r="14271" spans="1:4" x14ac:dyDescent="0.3">
      <c r="A14271" s="18" t="s">
        <v>238</v>
      </c>
      <c r="B14271" s="27">
        <v>30</v>
      </c>
      <c r="C14271" t="s">
        <v>1961</v>
      </c>
      <c r="D14271">
        <v>2011</v>
      </c>
    </row>
    <row r="14272" spans="1:4" x14ac:dyDescent="0.3">
      <c r="A14272" s="18" t="s">
        <v>238</v>
      </c>
      <c r="B14272" s="27">
        <v>30</v>
      </c>
      <c r="C14272" t="s">
        <v>1961</v>
      </c>
      <c r="D14272">
        <v>2011</v>
      </c>
    </row>
    <row r="14273" spans="1:4" x14ac:dyDescent="0.3">
      <c r="A14273" s="18" t="s">
        <v>238</v>
      </c>
      <c r="B14273" s="27">
        <v>30</v>
      </c>
      <c r="C14273" t="s">
        <v>1961</v>
      </c>
      <c r="D14273">
        <v>2011</v>
      </c>
    </row>
    <row r="14274" spans="1:4" x14ac:dyDescent="0.3">
      <c r="A14274" s="18" t="s">
        <v>238</v>
      </c>
      <c r="B14274" s="27">
        <v>30</v>
      </c>
      <c r="C14274" t="s">
        <v>1961</v>
      </c>
      <c r="D14274">
        <v>2011</v>
      </c>
    </row>
    <row r="14275" spans="1:4" x14ac:dyDescent="0.3">
      <c r="A14275" s="18" t="s">
        <v>238</v>
      </c>
      <c r="B14275" s="27">
        <v>30</v>
      </c>
      <c r="C14275" t="s">
        <v>1961</v>
      </c>
      <c r="D14275">
        <v>2011</v>
      </c>
    </row>
    <row r="14276" spans="1:4" x14ac:dyDescent="0.3">
      <c r="A14276" s="18" t="s">
        <v>238</v>
      </c>
      <c r="B14276" s="27">
        <v>30</v>
      </c>
      <c r="C14276" t="s">
        <v>1961</v>
      </c>
      <c r="D14276">
        <v>2011</v>
      </c>
    </row>
    <row r="14277" spans="1:4" x14ac:dyDescent="0.3">
      <c r="A14277" s="18" t="s">
        <v>238</v>
      </c>
      <c r="B14277" s="27">
        <v>30</v>
      </c>
      <c r="C14277" t="s">
        <v>1961</v>
      </c>
      <c r="D14277">
        <v>2011</v>
      </c>
    </row>
    <row r="14278" spans="1:4" x14ac:dyDescent="0.3">
      <c r="A14278" s="18" t="s">
        <v>238</v>
      </c>
      <c r="B14278" s="27">
        <v>30</v>
      </c>
      <c r="C14278" t="s">
        <v>1961</v>
      </c>
      <c r="D14278">
        <v>2011</v>
      </c>
    </row>
    <row r="14279" spans="1:4" x14ac:dyDescent="0.3">
      <c r="A14279" s="18" t="s">
        <v>238</v>
      </c>
      <c r="B14279" s="27">
        <v>30</v>
      </c>
      <c r="C14279" t="s">
        <v>1961</v>
      </c>
      <c r="D14279">
        <v>2011</v>
      </c>
    </row>
    <row r="14280" spans="1:4" x14ac:dyDescent="0.3">
      <c r="A14280" s="18" t="s">
        <v>238</v>
      </c>
      <c r="B14280" s="27">
        <v>30</v>
      </c>
      <c r="C14280" t="s">
        <v>1961</v>
      </c>
      <c r="D14280">
        <v>2011</v>
      </c>
    </row>
    <row r="14281" spans="1:4" x14ac:dyDescent="0.3">
      <c r="A14281" s="18" t="s">
        <v>238</v>
      </c>
      <c r="B14281" s="27">
        <v>30</v>
      </c>
      <c r="C14281" t="s">
        <v>1961</v>
      </c>
      <c r="D14281">
        <v>2011</v>
      </c>
    </row>
    <row r="14282" spans="1:4" x14ac:dyDescent="0.3">
      <c r="A14282" s="18" t="s">
        <v>238</v>
      </c>
      <c r="B14282" s="27">
        <v>30</v>
      </c>
      <c r="C14282" t="s">
        <v>1961</v>
      </c>
      <c r="D14282">
        <v>2011</v>
      </c>
    </row>
    <row r="14283" spans="1:4" x14ac:dyDescent="0.3">
      <c r="A14283" s="18" t="s">
        <v>238</v>
      </c>
      <c r="B14283" s="27">
        <v>30</v>
      </c>
      <c r="C14283" t="s">
        <v>1961</v>
      </c>
      <c r="D14283">
        <v>2011</v>
      </c>
    </row>
    <row r="14284" spans="1:4" x14ac:dyDescent="0.3">
      <c r="A14284" s="18" t="s">
        <v>238</v>
      </c>
      <c r="B14284" s="27">
        <v>30</v>
      </c>
      <c r="C14284" t="s">
        <v>1961</v>
      </c>
      <c r="D14284">
        <v>2011</v>
      </c>
    </row>
    <row r="14285" spans="1:4" x14ac:dyDescent="0.3">
      <c r="A14285" s="18" t="s">
        <v>238</v>
      </c>
      <c r="B14285" s="27">
        <v>30</v>
      </c>
      <c r="C14285" t="s">
        <v>1961</v>
      </c>
      <c r="D14285">
        <v>2011</v>
      </c>
    </row>
    <row r="14286" spans="1:4" x14ac:dyDescent="0.3">
      <c r="A14286" s="18" t="s">
        <v>238</v>
      </c>
      <c r="B14286" s="27">
        <v>30</v>
      </c>
      <c r="C14286" t="s">
        <v>1961</v>
      </c>
      <c r="D14286">
        <v>2011</v>
      </c>
    </row>
    <row r="14287" spans="1:4" x14ac:dyDescent="0.3">
      <c r="A14287" s="18" t="s">
        <v>238</v>
      </c>
      <c r="B14287" s="27">
        <v>30</v>
      </c>
      <c r="C14287" t="s">
        <v>1961</v>
      </c>
      <c r="D14287">
        <v>2011</v>
      </c>
    </row>
    <row r="14288" spans="1:4" x14ac:dyDescent="0.3">
      <c r="A14288" s="18" t="s">
        <v>238</v>
      </c>
      <c r="B14288" s="27">
        <v>30</v>
      </c>
      <c r="C14288" t="s">
        <v>1961</v>
      </c>
      <c r="D14288">
        <v>2011</v>
      </c>
    </row>
    <row r="14289" spans="1:4" x14ac:dyDescent="0.3">
      <c r="A14289" s="18" t="s">
        <v>238</v>
      </c>
      <c r="B14289" s="27">
        <v>30</v>
      </c>
      <c r="C14289" t="s">
        <v>1961</v>
      </c>
      <c r="D14289">
        <v>2011</v>
      </c>
    </row>
    <row r="14290" spans="1:4" x14ac:dyDescent="0.3">
      <c r="A14290" s="18" t="s">
        <v>238</v>
      </c>
      <c r="B14290" s="27">
        <v>30</v>
      </c>
      <c r="C14290" t="s">
        <v>1961</v>
      </c>
      <c r="D14290">
        <v>2011</v>
      </c>
    </row>
    <row r="14291" spans="1:4" x14ac:dyDescent="0.3">
      <c r="A14291" s="18" t="s">
        <v>238</v>
      </c>
      <c r="B14291" s="27">
        <v>30</v>
      </c>
      <c r="C14291" t="s">
        <v>1961</v>
      </c>
      <c r="D14291">
        <v>2011</v>
      </c>
    </row>
    <row r="14292" spans="1:4" x14ac:dyDescent="0.3">
      <c r="A14292" s="18" t="s">
        <v>238</v>
      </c>
      <c r="B14292" s="27">
        <v>30</v>
      </c>
      <c r="C14292" t="s">
        <v>1961</v>
      </c>
      <c r="D14292">
        <v>2011</v>
      </c>
    </row>
    <row r="14293" spans="1:4" x14ac:dyDescent="0.3">
      <c r="A14293" s="18" t="s">
        <v>238</v>
      </c>
      <c r="B14293" s="27">
        <v>30</v>
      </c>
      <c r="C14293" t="s">
        <v>1961</v>
      </c>
      <c r="D14293">
        <v>2011</v>
      </c>
    </row>
    <row r="14294" spans="1:4" x14ac:dyDescent="0.3">
      <c r="A14294" s="18" t="s">
        <v>327</v>
      </c>
      <c r="B14294" s="27">
        <v>31</v>
      </c>
      <c r="C14294" t="s">
        <v>1967</v>
      </c>
      <c r="D14294">
        <v>2011</v>
      </c>
    </row>
    <row r="14295" spans="1:4" x14ac:dyDescent="0.3">
      <c r="A14295" s="18" t="s">
        <v>327</v>
      </c>
      <c r="B14295" s="27">
        <v>31</v>
      </c>
      <c r="C14295" t="s">
        <v>1967</v>
      </c>
      <c r="D14295">
        <v>2011</v>
      </c>
    </row>
    <row r="14296" spans="1:4" x14ac:dyDescent="0.3">
      <c r="A14296" s="18" t="s">
        <v>327</v>
      </c>
      <c r="B14296" s="27">
        <v>31</v>
      </c>
      <c r="C14296" t="s">
        <v>1967</v>
      </c>
      <c r="D14296">
        <v>2011</v>
      </c>
    </row>
    <row r="14297" spans="1:4" x14ac:dyDescent="0.3">
      <c r="A14297" s="18" t="s">
        <v>327</v>
      </c>
      <c r="B14297" s="27">
        <v>31</v>
      </c>
      <c r="C14297" t="s">
        <v>1967</v>
      </c>
      <c r="D14297">
        <v>2011</v>
      </c>
    </row>
    <row r="14298" spans="1:4" x14ac:dyDescent="0.3">
      <c r="A14298" s="18" t="s">
        <v>327</v>
      </c>
      <c r="B14298" s="27">
        <v>31</v>
      </c>
      <c r="C14298" t="s">
        <v>1967</v>
      </c>
      <c r="D14298">
        <v>2011</v>
      </c>
    </row>
    <row r="14299" spans="1:4" x14ac:dyDescent="0.3">
      <c r="A14299" s="18" t="s">
        <v>327</v>
      </c>
      <c r="B14299" s="27">
        <v>31</v>
      </c>
      <c r="C14299" t="s">
        <v>1967</v>
      </c>
      <c r="D14299">
        <v>2011</v>
      </c>
    </row>
    <row r="14300" spans="1:4" x14ac:dyDescent="0.3">
      <c r="A14300" s="18" t="s">
        <v>327</v>
      </c>
      <c r="B14300" s="27">
        <v>31</v>
      </c>
      <c r="C14300" t="s">
        <v>1967</v>
      </c>
      <c r="D14300">
        <v>2011</v>
      </c>
    </row>
    <row r="14301" spans="1:4" x14ac:dyDescent="0.3">
      <c r="A14301" s="18" t="s">
        <v>327</v>
      </c>
      <c r="B14301" s="27">
        <v>31</v>
      </c>
      <c r="C14301" t="s">
        <v>1967</v>
      </c>
      <c r="D14301">
        <v>2011</v>
      </c>
    </row>
    <row r="14302" spans="1:4" x14ac:dyDescent="0.3">
      <c r="A14302" s="18" t="s">
        <v>327</v>
      </c>
      <c r="B14302" s="27">
        <v>31</v>
      </c>
      <c r="C14302" t="s">
        <v>1967</v>
      </c>
      <c r="D14302">
        <v>2011</v>
      </c>
    </row>
    <row r="14303" spans="1:4" x14ac:dyDescent="0.3">
      <c r="A14303" s="18" t="s">
        <v>327</v>
      </c>
      <c r="B14303" s="27">
        <v>31</v>
      </c>
      <c r="C14303" t="s">
        <v>1967</v>
      </c>
      <c r="D14303">
        <v>2011</v>
      </c>
    </row>
    <row r="14304" spans="1:4" x14ac:dyDescent="0.3">
      <c r="A14304" s="18" t="s">
        <v>327</v>
      </c>
      <c r="B14304" s="27">
        <v>31</v>
      </c>
      <c r="C14304" t="s">
        <v>1967</v>
      </c>
      <c r="D14304">
        <v>2011</v>
      </c>
    </row>
    <row r="14305" spans="1:4" x14ac:dyDescent="0.3">
      <c r="A14305" s="18" t="s">
        <v>327</v>
      </c>
      <c r="B14305" s="27">
        <v>31</v>
      </c>
      <c r="C14305" t="s">
        <v>1967</v>
      </c>
      <c r="D14305">
        <v>2011</v>
      </c>
    </row>
    <row r="14306" spans="1:4" x14ac:dyDescent="0.3">
      <c r="A14306" s="18" t="s">
        <v>327</v>
      </c>
      <c r="B14306" s="27">
        <v>31</v>
      </c>
      <c r="C14306" t="s">
        <v>1967</v>
      </c>
      <c r="D14306">
        <v>2011</v>
      </c>
    </row>
    <row r="14307" spans="1:4" x14ac:dyDescent="0.3">
      <c r="A14307" s="18" t="s">
        <v>327</v>
      </c>
      <c r="B14307" s="27">
        <v>31</v>
      </c>
      <c r="C14307" t="s">
        <v>1967</v>
      </c>
      <c r="D14307">
        <v>2011</v>
      </c>
    </row>
    <row r="14308" spans="1:4" x14ac:dyDescent="0.3">
      <c r="A14308" s="18" t="s">
        <v>327</v>
      </c>
      <c r="B14308" s="27">
        <v>31</v>
      </c>
      <c r="C14308" t="s">
        <v>1967</v>
      </c>
      <c r="D14308">
        <v>2011</v>
      </c>
    </row>
    <row r="14309" spans="1:4" x14ac:dyDescent="0.3">
      <c r="A14309" s="18" t="s">
        <v>327</v>
      </c>
      <c r="B14309" s="27">
        <v>31</v>
      </c>
      <c r="C14309" t="s">
        <v>1967</v>
      </c>
      <c r="D14309">
        <v>2011</v>
      </c>
    </row>
    <row r="14310" spans="1:4" x14ac:dyDescent="0.3">
      <c r="A14310" s="18" t="s">
        <v>327</v>
      </c>
      <c r="B14310" s="27">
        <v>31</v>
      </c>
      <c r="C14310" t="s">
        <v>1967</v>
      </c>
      <c r="D14310">
        <v>2011</v>
      </c>
    </row>
    <row r="14311" spans="1:4" x14ac:dyDescent="0.3">
      <c r="A14311" s="18" t="s">
        <v>327</v>
      </c>
      <c r="B14311" s="27">
        <v>31</v>
      </c>
      <c r="C14311" t="s">
        <v>1967</v>
      </c>
      <c r="D14311">
        <v>2011</v>
      </c>
    </row>
    <row r="14312" spans="1:4" x14ac:dyDescent="0.3">
      <c r="A14312" s="18" t="s">
        <v>327</v>
      </c>
      <c r="B14312" s="27">
        <v>31</v>
      </c>
      <c r="C14312" t="s">
        <v>1967</v>
      </c>
      <c r="D14312">
        <v>2011</v>
      </c>
    </row>
    <row r="14313" spans="1:4" x14ac:dyDescent="0.3">
      <c r="A14313" s="18" t="s">
        <v>327</v>
      </c>
      <c r="B14313" s="27">
        <v>31</v>
      </c>
      <c r="C14313" t="s">
        <v>1967</v>
      </c>
      <c r="D14313">
        <v>2011</v>
      </c>
    </row>
    <row r="14314" spans="1:4" x14ac:dyDescent="0.3">
      <c r="A14314" s="18" t="s">
        <v>327</v>
      </c>
      <c r="B14314" s="27">
        <v>31</v>
      </c>
      <c r="C14314" t="s">
        <v>1967</v>
      </c>
      <c r="D14314">
        <v>2011</v>
      </c>
    </row>
    <row r="14315" spans="1:4" x14ac:dyDescent="0.3">
      <c r="A14315" s="18" t="s">
        <v>327</v>
      </c>
      <c r="B14315" s="27">
        <v>31</v>
      </c>
      <c r="C14315" t="s">
        <v>1967</v>
      </c>
      <c r="D14315">
        <v>2011</v>
      </c>
    </row>
    <row r="14316" spans="1:4" x14ac:dyDescent="0.3">
      <c r="A14316" s="18" t="s">
        <v>327</v>
      </c>
      <c r="B14316" s="27">
        <v>31</v>
      </c>
      <c r="C14316" t="s">
        <v>1967</v>
      </c>
      <c r="D14316">
        <v>2011</v>
      </c>
    </row>
    <row r="14317" spans="1:4" x14ac:dyDescent="0.3">
      <c r="A14317" s="18" t="s">
        <v>327</v>
      </c>
      <c r="B14317" s="27">
        <v>31</v>
      </c>
      <c r="C14317" t="s">
        <v>1967</v>
      </c>
      <c r="D14317">
        <v>2011</v>
      </c>
    </row>
    <row r="14318" spans="1:4" x14ac:dyDescent="0.3">
      <c r="A14318" s="18" t="s">
        <v>327</v>
      </c>
      <c r="B14318" s="27">
        <v>31</v>
      </c>
      <c r="C14318" t="s">
        <v>1967</v>
      </c>
      <c r="D14318">
        <v>2011</v>
      </c>
    </row>
    <row r="14319" spans="1:4" x14ac:dyDescent="0.3">
      <c r="A14319" s="18" t="s">
        <v>327</v>
      </c>
      <c r="B14319" s="27">
        <v>31</v>
      </c>
      <c r="C14319" t="s">
        <v>1967</v>
      </c>
      <c r="D14319">
        <v>2011</v>
      </c>
    </row>
    <row r="14320" spans="1:4" x14ac:dyDescent="0.3">
      <c r="A14320" s="18" t="s">
        <v>327</v>
      </c>
      <c r="B14320" s="27">
        <v>31</v>
      </c>
      <c r="C14320" t="s">
        <v>1967</v>
      </c>
      <c r="D14320">
        <v>2011</v>
      </c>
    </row>
    <row r="14321" spans="1:4" x14ac:dyDescent="0.3">
      <c r="A14321" s="18" t="s">
        <v>327</v>
      </c>
      <c r="B14321" s="27">
        <v>31</v>
      </c>
      <c r="C14321" t="s">
        <v>1967</v>
      </c>
      <c r="D14321">
        <v>2011</v>
      </c>
    </row>
    <row r="14322" spans="1:4" x14ac:dyDescent="0.3">
      <c r="A14322" s="18" t="s">
        <v>327</v>
      </c>
      <c r="B14322" s="27">
        <v>31</v>
      </c>
      <c r="C14322" t="s">
        <v>1967</v>
      </c>
      <c r="D14322">
        <v>2011</v>
      </c>
    </row>
    <row r="14323" spans="1:4" x14ac:dyDescent="0.3">
      <c r="A14323" s="18" t="s">
        <v>327</v>
      </c>
      <c r="B14323" s="27">
        <v>31</v>
      </c>
      <c r="C14323" t="s">
        <v>1967</v>
      </c>
      <c r="D14323">
        <v>2011</v>
      </c>
    </row>
    <row r="14324" spans="1:4" x14ac:dyDescent="0.3">
      <c r="A14324" s="18" t="s">
        <v>327</v>
      </c>
      <c r="B14324" s="27">
        <v>31</v>
      </c>
      <c r="C14324" t="s">
        <v>1967</v>
      </c>
      <c r="D14324">
        <v>2011</v>
      </c>
    </row>
    <row r="14325" spans="1:4" x14ac:dyDescent="0.3">
      <c r="A14325" s="18" t="s">
        <v>327</v>
      </c>
      <c r="B14325" s="27">
        <v>31</v>
      </c>
      <c r="C14325" t="s">
        <v>1967</v>
      </c>
      <c r="D14325">
        <v>2011</v>
      </c>
    </row>
    <row r="14326" spans="1:4" x14ac:dyDescent="0.3">
      <c r="A14326" s="18" t="s">
        <v>327</v>
      </c>
      <c r="B14326" s="27">
        <v>31</v>
      </c>
      <c r="C14326" t="s">
        <v>1967</v>
      </c>
      <c r="D14326">
        <v>2011</v>
      </c>
    </row>
    <row r="14327" spans="1:4" x14ac:dyDescent="0.3">
      <c r="A14327" s="18" t="s">
        <v>327</v>
      </c>
      <c r="B14327" s="27">
        <v>31</v>
      </c>
      <c r="C14327" t="s">
        <v>1967</v>
      </c>
      <c r="D14327">
        <v>2011</v>
      </c>
    </row>
    <row r="14328" spans="1:4" x14ac:dyDescent="0.3">
      <c r="A14328" s="18" t="s">
        <v>327</v>
      </c>
      <c r="B14328" s="27">
        <v>31</v>
      </c>
      <c r="C14328" t="s">
        <v>1967</v>
      </c>
      <c r="D14328">
        <v>2011</v>
      </c>
    </row>
    <row r="14329" spans="1:4" x14ac:dyDescent="0.3">
      <c r="A14329" s="18" t="s">
        <v>327</v>
      </c>
      <c r="B14329" s="27">
        <v>31</v>
      </c>
      <c r="C14329" t="s">
        <v>1967</v>
      </c>
      <c r="D14329">
        <v>2011</v>
      </c>
    </row>
    <row r="14330" spans="1:4" x14ac:dyDescent="0.3">
      <c r="A14330" s="18" t="s">
        <v>327</v>
      </c>
      <c r="B14330" s="27">
        <v>31</v>
      </c>
      <c r="C14330" t="s">
        <v>1967</v>
      </c>
      <c r="D14330">
        <v>2011</v>
      </c>
    </row>
    <row r="14331" spans="1:4" x14ac:dyDescent="0.3">
      <c r="A14331" s="18" t="s">
        <v>327</v>
      </c>
      <c r="B14331" s="27">
        <v>31</v>
      </c>
      <c r="C14331" t="s">
        <v>1967</v>
      </c>
      <c r="D14331">
        <v>2011</v>
      </c>
    </row>
    <row r="14332" spans="1:4" x14ac:dyDescent="0.3">
      <c r="A14332" s="18" t="s">
        <v>327</v>
      </c>
      <c r="B14332" s="27">
        <v>31</v>
      </c>
      <c r="C14332" t="s">
        <v>1967</v>
      </c>
      <c r="D14332">
        <v>2011</v>
      </c>
    </row>
    <row r="14333" spans="1:4" x14ac:dyDescent="0.3">
      <c r="A14333" s="18" t="s">
        <v>327</v>
      </c>
      <c r="B14333" s="27">
        <v>31</v>
      </c>
      <c r="C14333" t="s">
        <v>1967</v>
      </c>
      <c r="D14333">
        <v>2011</v>
      </c>
    </row>
    <row r="14334" spans="1:4" x14ac:dyDescent="0.3">
      <c r="A14334" s="18" t="s">
        <v>327</v>
      </c>
      <c r="B14334" s="27">
        <v>31</v>
      </c>
      <c r="C14334" t="s">
        <v>1967</v>
      </c>
      <c r="D14334">
        <v>2011</v>
      </c>
    </row>
    <row r="14335" spans="1:4" x14ac:dyDescent="0.3">
      <c r="A14335" s="18" t="s">
        <v>327</v>
      </c>
      <c r="B14335" s="27">
        <v>31</v>
      </c>
      <c r="C14335" t="s">
        <v>1967</v>
      </c>
      <c r="D14335">
        <v>2011</v>
      </c>
    </row>
    <row r="14336" spans="1:4" x14ac:dyDescent="0.3">
      <c r="A14336" s="18" t="s">
        <v>327</v>
      </c>
      <c r="B14336" s="27">
        <v>31</v>
      </c>
      <c r="C14336" t="s">
        <v>1967</v>
      </c>
      <c r="D14336">
        <v>2011</v>
      </c>
    </row>
    <row r="14337" spans="1:4" x14ac:dyDescent="0.3">
      <c r="A14337" s="18" t="s">
        <v>327</v>
      </c>
      <c r="B14337" s="27">
        <v>31</v>
      </c>
      <c r="C14337" t="s">
        <v>1967</v>
      </c>
      <c r="D14337">
        <v>2011</v>
      </c>
    </row>
    <row r="14338" spans="1:4" x14ac:dyDescent="0.3">
      <c r="A14338" s="18" t="s">
        <v>327</v>
      </c>
      <c r="B14338" s="27">
        <v>31</v>
      </c>
      <c r="C14338" t="s">
        <v>1967</v>
      </c>
      <c r="D14338">
        <v>2011</v>
      </c>
    </row>
    <row r="14339" spans="1:4" x14ac:dyDescent="0.3">
      <c r="A14339" s="18" t="s">
        <v>327</v>
      </c>
      <c r="B14339" s="27">
        <v>31</v>
      </c>
      <c r="C14339" t="s">
        <v>1967</v>
      </c>
      <c r="D14339">
        <v>2011</v>
      </c>
    </row>
    <row r="14340" spans="1:4" x14ac:dyDescent="0.3">
      <c r="A14340" s="18" t="s">
        <v>327</v>
      </c>
      <c r="B14340" s="27">
        <v>31</v>
      </c>
      <c r="C14340" t="s">
        <v>1967</v>
      </c>
      <c r="D14340">
        <v>2011</v>
      </c>
    </row>
    <row r="14341" spans="1:4" x14ac:dyDescent="0.3">
      <c r="A14341" s="18" t="s">
        <v>327</v>
      </c>
      <c r="B14341" s="27">
        <v>31</v>
      </c>
      <c r="C14341" t="s">
        <v>1967</v>
      </c>
      <c r="D14341">
        <v>2011</v>
      </c>
    </row>
    <row r="14342" spans="1:4" x14ac:dyDescent="0.3">
      <c r="A14342" s="18" t="s">
        <v>328</v>
      </c>
      <c r="B14342" s="27">
        <v>30</v>
      </c>
      <c r="C14342" t="s">
        <v>1968</v>
      </c>
      <c r="D14342">
        <v>2010</v>
      </c>
    </row>
    <row r="14343" spans="1:4" x14ac:dyDescent="0.3">
      <c r="A14343" s="18" t="s">
        <v>328</v>
      </c>
      <c r="B14343" s="27">
        <v>30</v>
      </c>
      <c r="C14343" t="s">
        <v>1968</v>
      </c>
      <c r="D14343">
        <v>2010</v>
      </c>
    </row>
    <row r="14344" spans="1:4" x14ac:dyDescent="0.3">
      <c r="A14344" s="18" t="s">
        <v>328</v>
      </c>
      <c r="B14344" s="27">
        <v>30</v>
      </c>
      <c r="C14344" t="s">
        <v>1968</v>
      </c>
      <c r="D14344">
        <v>2010</v>
      </c>
    </row>
    <row r="14345" spans="1:4" x14ac:dyDescent="0.3">
      <c r="A14345" s="18" t="s">
        <v>328</v>
      </c>
      <c r="B14345" s="27">
        <v>30</v>
      </c>
      <c r="C14345" t="s">
        <v>1968</v>
      </c>
      <c r="D14345">
        <v>2010</v>
      </c>
    </row>
    <row r="14346" spans="1:4" x14ac:dyDescent="0.3">
      <c r="A14346" s="18" t="s">
        <v>328</v>
      </c>
      <c r="B14346" s="27">
        <v>30</v>
      </c>
      <c r="C14346" t="s">
        <v>1968</v>
      </c>
      <c r="D14346">
        <v>2010</v>
      </c>
    </row>
    <row r="14347" spans="1:4" x14ac:dyDescent="0.3">
      <c r="A14347" s="18" t="s">
        <v>328</v>
      </c>
      <c r="B14347" s="27">
        <v>30</v>
      </c>
      <c r="C14347" t="s">
        <v>1968</v>
      </c>
      <c r="D14347">
        <v>2010</v>
      </c>
    </row>
    <row r="14348" spans="1:4" x14ac:dyDescent="0.3">
      <c r="A14348" s="18" t="s">
        <v>328</v>
      </c>
      <c r="B14348" s="27">
        <v>30</v>
      </c>
      <c r="C14348" t="s">
        <v>1968</v>
      </c>
      <c r="D14348">
        <v>2010</v>
      </c>
    </row>
    <row r="14349" spans="1:4" x14ac:dyDescent="0.3">
      <c r="A14349" s="18" t="s">
        <v>328</v>
      </c>
      <c r="B14349" s="27">
        <v>30</v>
      </c>
      <c r="C14349" t="s">
        <v>1968</v>
      </c>
      <c r="D14349">
        <v>2010</v>
      </c>
    </row>
    <row r="14350" spans="1:4" x14ac:dyDescent="0.3">
      <c r="A14350" s="18" t="s">
        <v>328</v>
      </c>
      <c r="B14350" s="27">
        <v>30</v>
      </c>
      <c r="C14350" t="s">
        <v>1968</v>
      </c>
      <c r="D14350">
        <v>2010</v>
      </c>
    </row>
    <row r="14351" spans="1:4" x14ac:dyDescent="0.3">
      <c r="A14351" s="18" t="s">
        <v>328</v>
      </c>
      <c r="B14351" s="27">
        <v>30</v>
      </c>
      <c r="C14351" t="s">
        <v>1968</v>
      </c>
      <c r="D14351">
        <v>2010</v>
      </c>
    </row>
    <row r="14352" spans="1:4" x14ac:dyDescent="0.3">
      <c r="A14352" s="18" t="s">
        <v>328</v>
      </c>
      <c r="B14352" s="27">
        <v>30</v>
      </c>
      <c r="C14352" t="s">
        <v>1968</v>
      </c>
      <c r="D14352">
        <v>2010</v>
      </c>
    </row>
    <row r="14353" spans="1:4" x14ac:dyDescent="0.3">
      <c r="A14353" s="18" t="s">
        <v>328</v>
      </c>
      <c r="B14353" s="27">
        <v>30</v>
      </c>
      <c r="C14353" t="s">
        <v>1968</v>
      </c>
      <c r="D14353">
        <v>2010</v>
      </c>
    </row>
    <row r="14354" spans="1:4" x14ac:dyDescent="0.3">
      <c r="A14354" s="18" t="s">
        <v>328</v>
      </c>
      <c r="B14354" s="27">
        <v>30</v>
      </c>
      <c r="C14354" t="s">
        <v>1968</v>
      </c>
      <c r="D14354">
        <v>2010</v>
      </c>
    </row>
    <row r="14355" spans="1:4" x14ac:dyDescent="0.3">
      <c r="A14355" s="18" t="s">
        <v>328</v>
      </c>
      <c r="B14355" s="27">
        <v>30</v>
      </c>
      <c r="C14355" t="s">
        <v>1968</v>
      </c>
      <c r="D14355">
        <v>2010</v>
      </c>
    </row>
    <row r="14356" spans="1:4" x14ac:dyDescent="0.3">
      <c r="A14356" s="18" t="s">
        <v>328</v>
      </c>
      <c r="B14356" s="27">
        <v>30</v>
      </c>
      <c r="C14356" t="s">
        <v>1968</v>
      </c>
      <c r="D14356">
        <v>2010</v>
      </c>
    </row>
    <row r="14357" spans="1:4" x14ac:dyDescent="0.3">
      <c r="A14357" s="18" t="s">
        <v>328</v>
      </c>
      <c r="B14357" s="27">
        <v>30</v>
      </c>
      <c r="C14357" t="s">
        <v>1968</v>
      </c>
      <c r="D14357">
        <v>2010</v>
      </c>
    </row>
    <row r="14358" spans="1:4" x14ac:dyDescent="0.3">
      <c r="A14358" s="18" t="s">
        <v>328</v>
      </c>
      <c r="B14358" s="27">
        <v>30</v>
      </c>
      <c r="C14358" t="s">
        <v>1968</v>
      </c>
      <c r="D14358">
        <v>2010</v>
      </c>
    </row>
    <row r="14359" spans="1:4" x14ac:dyDescent="0.3">
      <c r="A14359" s="18" t="s">
        <v>328</v>
      </c>
      <c r="B14359" s="27">
        <v>30</v>
      </c>
      <c r="C14359" t="s">
        <v>1968</v>
      </c>
      <c r="D14359">
        <v>2010</v>
      </c>
    </row>
    <row r="14360" spans="1:4" x14ac:dyDescent="0.3">
      <c r="A14360" s="18" t="s">
        <v>328</v>
      </c>
      <c r="B14360" s="27">
        <v>30</v>
      </c>
      <c r="C14360" t="s">
        <v>1968</v>
      </c>
      <c r="D14360">
        <v>2010</v>
      </c>
    </row>
    <row r="14361" spans="1:4" x14ac:dyDescent="0.3">
      <c r="A14361" s="18" t="s">
        <v>328</v>
      </c>
      <c r="B14361" s="27">
        <v>30</v>
      </c>
      <c r="C14361" t="s">
        <v>1968</v>
      </c>
      <c r="D14361">
        <v>2010</v>
      </c>
    </row>
    <row r="14362" spans="1:4" x14ac:dyDescent="0.3">
      <c r="A14362" s="18" t="s">
        <v>328</v>
      </c>
      <c r="B14362" s="27">
        <v>30</v>
      </c>
      <c r="C14362" t="s">
        <v>1968</v>
      </c>
      <c r="D14362">
        <v>2010</v>
      </c>
    </row>
    <row r="14363" spans="1:4" x14ac:dyDescent="0.3">
      <c r="A14363" s="18" t="s">
        <v>328</v>
      </c>
      <c r="B14363" s="27">
        <v>30</v>
      </c>
      <c r="C14363" t="s">
        <v>1968</v>
      </c>
      <c r="D14363">
        <v>2010</v>
      </c>
    </row>
    <row r="14364" spans="1:4" x14ac:dyDescent="0.3">
      <c r="A14364" s="18" t="s">
        <v>328</v>
      </c>
      <c r="B14364" s="27">
        <v>30</v>
      </c>
      <c r="C14364" t="s">
        <v>1968</v>
      </c>
      <c r="D14364">
        <v>2010</v>
      </c>
    </row>
    <row r="14365" spans="1:4" x14ac:dyDescent="0.3">
      <c r="A14365" s="18" t="s">
        <v>328</v>
      </c>
      <c r="B14365" s="27">
        <v>30</v>
      </c>
      <c r="C14365" t="s">
        <v>1968</v>
      </c>
      <c r="D14365">
        <v>2010</v>
      </c>
    </row>
    <row r="14366" spans="1:4" x14ac:dyDescent="0.3">
      <c r="A14366" s="18" t="s">
        <v>328</v>
      </c>
      <c r="B14366" s="27">
        <v>30</v>
      </c>
      <c r="C14366" t="s">
        <v>1968</v>
      </c>
      <c r="D14366">
        <v>2010</v>
      </c>
    </row>
    <row r="14367" spans="1:4" x14ac:dyDescent="0.3">
      <c r="A14367" s="18" t="s">
        <v>328</v>
      </c>
      <c r="B14367" s="27">
        <v>30</v>
      </c>
      <c r="C14367" t="s">
        <v>1968</v>
      </c>
      <c r="D14367">
        <v>2010</v>
      </c>
    </row>
    <row r="14368" spans="1:4" x14ac:dyDescent="0.3">
      <c r="A14368" s="18" t="s">
        <v>328</v>
      </c>
      <c r="B14368" s="27">
        <v>30</v>
      </c>
      <c r="C14368" t="s">
        <v>1968</v>
      </c>
      <c r="D14368">
        <v>2010</v>
      </c>
    </row>
    <row r="14369" spans="1:4" x14ac:dyDescent="0.3">
      <c r="A14369" s="18" t="s">
        <v>328</v>
      </c>
      <c r="B14369" s="27">
        <v>30</v>
      </c>
      <c r="C14369" t="s">
        <v>1968</v>
      </c>
      <c r="D14369">
        <v>2010</v>
      </c>
    </row>
    <row r="14370" spans="1:4" x14ac:dyDescent="0.3">
      <c r="A14370" s="18" t="s">
        <v>328</v>
      </c>
      <c r="B14370" s="27">
        <v>30</v>
      </c>
      <c r="C14370" t="s">
        <v>1968</v>
      </c>
      <c r="D14370">
        <v>2010</v>
      </c>
    </row>
    <row r="14371" spans="1:4" x14ac:dyDescent="0.3">
      <c r="A14371" s="18" t="s">
        <v>328</v>
      </c>
      <c r="B14371" s="27">
        <v>30</v>
      </c>
      <c r="C14371" t="s">
        <v>1968</v>
      </c>
      <c r="D14371">
        <v>2010</v>
      </c>
    </row>
    <row r="14372" spans="1:4" x14ac:dyDescent="0.3">
      <c r="A14372" s="18" t="s">
        <v>328</v>
      </c>
      <c r="B14372" s="27">
        <v>30</v>
      </c>
      <c r="C14372" t="s">
        <v>1968</v>
      </c>
      <c r="D14372">
        <v>2010</v>
      </c>
    </row>
    <row r="14373" spans="1:4" x14ac:dyDescent="0.3">
      <c r="A14373" s="18" t="s">
        <v>328</v>
      </c>
      <c r="B14373" s="27">
        <v>30</v>
      </c>
      <c r="C14373" t="s">
        <v>1968</v>
      </c>
      <c r="D14373">
        <v>2010</v>
      </c>
    </row>
    <row r="14374" spans="1:4" x14ac:dyDescent="0.3">
      <c r="A14374" s="18" t="s">
        <v>328</v>
      </c>
      <c r="B14374" s="27">
        <v>30</v>
      </c>
      <c r="C14374" t="s">
        <v>1968</v>
      </c>
      <c r="D14374">
        <v>2010</v>
      </c>
    </row>
    <row r="14375" spans="1:4" x14ac:dyDescent="0.3">
      <c r="A14375" s="18" t="s">
        <v>328</v>
      </c>
      <c r="B14375" s="27">
        <v>30</v>
      </c>
      <c r="C14375" t="s">
        <v>1968</v>
      </c>
      <c r="D14375">
        <v>2010</v>
      </c>
    </row>
    <row r="14376" spans="1:4" x14ac:dyDescent="0.3">
      <c r="A14376" s="18" t="s">
        <v>328</v>
      </c>
      <c r="B14376" s="27">
        <v>30</v>
      </c>
      <c r="C14376" t="s">
        <v>1968</v>
      </c>
      <c r="D14376">
        <v>2010</v>
      </c>
    </row>
    <row r="14377" spans="1:4" x14ac:dyDescent="0.3">
      <c r="A14377" s="18" t="s">
        <v>328</v>
      </c>
      <c r="B14377" s="27">
        <v>30</v>
      </c>
      <c r="C14377" t="s">
        <v>1968</v>
      </c>
      <c r="D14377">
        <v>2010</v>
      </c>
    </row>
    <row r="14378" spans="1:4" x14ac:dyDescent="0.3">
      <c r="A14378" s="18" t="s">
        <v>328</v>
      </c>
      <c r="B14378" s="27">
        <v>30</v>
      </c>
      <c r="C14378" t="s">
        <v>1968</v>
      </c>
      <c r="D14378">
        <v>2010</v>
      </c>
    </row>
    <row r="14379" spans="1:4" x14ac:dyDescent="0.3">
      <c r="A14379" s="18" t="s">
        <v>328</v>
      </c>
      <c r="B14379" s="27">
        <v>30</v>
      </c>
      <c r="C14379" t="s">
        <v>1968</v>
      </c>
      <c r="D14379">
        <v>2010</v>
      </c>
    </row>
    <row r="14380" spans="1:4" x14ac:dyDescent="0.3">
      <c r="A14380" s="18" t="s">
        <v>328</v>
      </c>
      <c r="B14380" s="27">
        <v>30</v>
      </c>
      <c r="C14380" t="s">
        <v>1968</v>
      </c>
      <c r="D14380">
        <v>2010</v>
      </c>
    </row>
    <row r="14381" spans="1:4" x14ac:dyDescent="0.3">
      <c r="A14381" s="18" t="s">
        <v>328</v>
      </c>
      <c r="B14381" s="27">
        <v>30</v>
      </c>
      <c r="C14381" t="s">
        <v>1968</v>
      </c>
      <c r="D14381">
        <v>2010</v>
      </c>
    </row>
    <row r="14382" spans="1:4" x14ac:dyDescent="0.3">
      <c r="A14382" s="18" t="s">
        <v>328</v>
      </c>
      <c r="B14382" s="27">
        <v>30</v>
      </c>
      <c r="C14382" t="s">
        <v>1968</v>
      </c>
      <c r="D14382">
        <v>2010</v>
      </c>
    </row>
    <row r="14383" spans="1:4" x14ac:dyDescent="0.3">
      <c r="A14383" s="18" t="s">
        <v>328</v>
      </c>
      <c r="B14383" s="27">
        <v>30</v>
      </c>
      <c r="C14383" t="s">
        <v>1968</v>
      </c>
      <c r="D14383">
        <v>2010</v>
      </c>
    </row>
    <row r="14384" spans="1:4" x14ac:dyDescent="0.3">
      <c r="A14384" s="18" t="s">
        <v>328</v>
      </c>
      <c r="B14384" s="27">
        <v>30</v>
      </c>
      <c r="C14384" t="s">
        <v>1968</v>
      </c>
      <c r="D14384">
        <v>2010</v>
      </c>
    </row>
    <row r="14385" spans="1:4" x14ac:dyDescent="0.3">
      <c r="A14385" s="18" t="s">
        <v>328</v>
      </c>
      <c r="B14385" s="27">
        <v>30</v>
      </c>
      <c r="C14385" t="s">
        <v>1968</v>
      </c>
      <c r="D14385">
        <v>2010</v>
      </c>
    </row>
    <row r="14386" spans="1:4" x14ac:dyDescent="0.3">
      <c r="A14386" s="18" t="s">
        <v>124</v>
      </c>
      <c r="B14386" s="27">
        <v>1</v>
      </c>
      <c r="C14386" t="s">
        <v>1963</v>
      </c>
      <c r="D14386">
        <v>2016</v>
      </c>
    </row>
    <row r="14387" spans="1:4" x14ac:dyDescent="0.3">
      <c r="A14387" s="18" t="s">
        <v>124</v>
      </c>
      <c r="B14387" s="27">
        <v>1</v>
      </c>
      <c r="C14387" t="s">
        <v>1963</v>
      </c>
      <c r="D14387">
        <v>2016</v>
      </c>
    </row>
    <row r="14388" spans="1:4" x14ac:dyDescent="0.3">
      <c r="A14388" s="18" t="s">
        <v>124</v>
      </c>
      <c r="B14388" s="27">
        <v>1</v>
      </c>
      <c r="C14388" t="s">
        <v>1963</v>
      </c>
      <c r="D14388">
        <v>2016</v>
      </c>
    </row>
    <row r="14389" spans="1:4" x14ac:dyDescent="0.3">
      <c r="A14389" s="18" t="s">
        <v>318</v>
      </c>
      <c r="B14389" s="27">
        <v>26</v>
      </c>
      <c r="C14389" t="s">
        <v>1970</v>
      </c>
      <c r="D14389">
        <v>2015</v>
      </c>
    </row>
    <row r="14390" spans="1:4" x14ac:dyDescent="0.3">
      <c r="A14390" s="18" t="s">
        <v>318</v>
      </c>
      <c r="B14390" s="27">
        <v>26</v>
      </c>
      <c r="C14390" t="s">
        <v>1970</v>
      </c>
      <c r="D14390">
        <v>2015</v>
      </c>
    </row>
    <row r="14391" spans="1:4" x14ac:dyDescent="0.3">
      <c r="A14391" s="18" t="s">
        <v>318</v>
      </c>
      <c r="B14391" s="27">
        <v>26</v>
      </c>
      <c r="C14391" t="s">
        <v>1970</v>
      </c>
      <c r="D14391">
        <v>2015</v>
      </c>
    </row>
    <row r="14392" spans="1:4" x14ac:dyDescent="0.3">
      <c r="A14392" s="18" t="s">
        <v>148</v>
      </c>
      <c r="B14392" s="27">
        <v>20</v>
      </c>
      <c r="C14392" t="s">
        <v>1962</v>
      </c>
      <c r="D14392">
        <v>2016</v>
      </c>
    </row>
    <row r="14393" spans="1:4" x14ac:dyDescent="0.3">
      <c r="A14393" s="18" t="s">
        <v>148</v>
      </c>
      <c r="B14393" s="27">
        <v>20</v>
      </c>
      <c r="C14393" t="s">
        <v>1962</v>
      </c>
      <c r="D14393">
        <v>2016</v>
      </c>
    </row>
    <row r="14394" spans="1:4" x14ac:dyDescent="0.3">
      <c r="A14394" s="18" t="s">
        <v>148</v>
      </c>
      <c r="B14394" s="27">
        <v>20</v>
      </c>
      <c r="C14394" t="s">
        <v>1962</v>
      </c>
      <c r="D14394">
        <v>2016</v>
      </c>
    </row>
    <row r="14395" spans="1:4" x14ac:dyDescent="0.3">
      <c r="A14395" s="18" t="s">
        <v>329</v>
      </c>
      <c r="B14395" s="27">
        <v>30</v>
      </c>
      <c r="C14395" t="s">
        <v>1964</v>
      </c>
      <c r="D14395">
        <v>2011</v>
      </c>
    </row>
    <row r="14396" spans="1:4" x14ac:dyDescent="0.3">
      <c r="A14396" s="18" t="s">
        <v>329</v>
      </c>
      <c r="B14396" s="27">
        <v>30</v>
      </c>
      <c r="C14396" t="s">
        <v>1964</v>
      </c>
      <c r="D14396">
        <v>2011</v>
      </c>
    </row>
    <row r="14397" spans="1:4" x14ac:dyDescent="0.3">
      <c r="A14397" s="18" t="s">
        <v>329</v>
      </c>
      <c r="B14397" s="27">
        <v>30</v>
      </c>
      <c r="C14397" t="s">
        <v>1964</v>
      </c>
      <c r="D14397">
        <v>2011</v>
      </c>
    </row>
    <row r="14398" spans="1:4" x14ac:dyDescent="0.3">
      <c r="A14398" s="18" t="s">
        <v>329</v>
      </c>
      <c r="B14398" s="27">
        <v>30</v>
      </c>
      <c r="C14398" t="s">
        <v>1964</v>
      </c>
      <c r="D14398">
        <v>2011</v>
      </c>
    </row>
    <row r="14399" spans="1:4" x14ac:dyDescent="0.3">
      <c r="A14399" s="18" t="s">
        <v>329</v>
      </c>
      <c r="B14399" s="27">
        <v>30</v>
      </c>
      <c r="C14399" t="s">
        <v>1964</v>
      </c>
      <c r="D14399">
        <v>2011</v>
      </c>
    </row>
    <row r="14400" spans="1:4" x14ac:dyDescent="0.3">
      <c r="A14400" s="18" t="s">
        <v>329</v>
      </c>
      <c r="B14400" s="27">
        <v>30</v>
      </c>
      <c r="C14400" t="s">
        <v>1964</v>
      </c>
      <c r="D14400">
        <v>2011</v>
      </c>
    </row>
    <row r="14401" spans="1:4" x14ac:dyDescent="0.3">
      <c r="A14401" s="18" t="s">
        <v>330</v>
      </c>
      <c r="B14401" s="27">
        <v>21</v>
      </c>
      <c r="C14401" t="s">
        <v>1970</v>
      </c>
      <c r="D14401">
        <v>2009</v>
      </c>
    </row>
    <row r="14402" spans="1:4" x14ac:dyDescent="0.3">
      <c r="A14402" s="18" t="s">
        <v>330</v>
      </c>
      <c r="B14402" s="27">
        <v>21</v>
      </c>
      <c r="C14402" t="s">
        <v>1970</v>
      </c>
      <c r="D14402">
        <v>2009</v>
      </c>
    </row>
    <row r="14403" spans="1:4" x14ac:dyDescent="0.3">
      <c r="A14403" s="18" t="s">
        <v>330</v>
      </c>
      <c r="B14403" s="27">
        <v>21</v>
      </c>
      <c r="C14403" t="s">
        <v>1970</v>
      </c>
      <c r="D14403">
        <v>2009</v>
      </c>
    </row>
    <row r="14404" spans="1:4" x14ac:dyDescent="0.3">
      <c r="A14404" s="18" t="s">
        <v>330</v>
      </c>
      <c r="B14404" s="27">
        <v>21</v>
      </c>
      <c r="C14404" t="s">
        <v>1970</v>
      </c>
      <c r="D14404">
        <v>2009</v>
      </c>
    </row>
    <row r="14405" spans="1:4" x14ac:dyDescent="0.3">
      <c r="A14405" s="18" t="s">
        <v>330</v>
      </c>
      <c r="B14405" s="27">
        <v>21</v>
      </c>
      <c r="C14405" t="s">
        <v>1970</v>
      </c>
      <c r="D14405">
        <v>2009</v>
      </c>
    </row>
    <row r="14406" spans="1:4" x14ac:dyDescent="0.3">
      <c r="A14406" s="18" t="s">
        <v>330</v>
      </c>
      <c r="B14406" s="27">
        <v>21</v>
      </c>
      <c r="C14406" t="s">
        <v>1970</v>
      </c>
      <c r="D14406">
        <v>2009</v>
      </c>
    </row>
    <row r="14407" spans="1:4" x14ac:dyDescent="0.3">
      <c r="A14407" s="18" t="s">
        <v>330</v>
      </c>
      <c r="B14407" s="27">
        <v>21</v>
      </c>
      <c r="C14407" t="s">
        <v>1970</v>
      </c>
      <c r="D14407">
        <v>2009</v>
      </c>
    </row>
    <row r="14408" spans="1:4" x14ac:dyDescent="0.3">
      <c r="A14408" s="18" t="s">
        <v>330</v>
      </c>
      <c r="B14408" s="27">
        <v>21</v>
      </c>
      <c r="C14408" t="s">
        <v>1970</v>
      </c>
      <c r="D14408">
        <v>2009</v>
      </c>
    </row>
    <row r="14409" spans="1:4" x14ac:dyDescent="0.3">
      <c r="A14409" s="18" t="s">
        <v>330</v>
      </c>
      <c r="B14409" s="27">
        <v>21</v>
      </c>
      <c r="C14409" t="s">
        <v>1970</v>
      </c>
      <c r="D14409">
        <v>2009</v>
      </c>
    </row>
    <row r="14410" spans="1:4" x14ac:dyDescent="0.3">
      <c r="A14410" s="18" t="s">
        <v>330</v>
      </c>
      <c r="B14410" s="27">
        <v>21</v>
      </c>
      <c r="C14410" t="s">
        <v>1970</v>
      </c>
      <c r="D14410">
        <v>2009</v>
      </c>
    </row>
    <row r="14411" spans="1:4" x14ac:dyDescent="0.3">
      <c r="A14411" s="18" t="s">
        <v>330</v>
      </c>
      <c r="B14411" s="27">
        <v>21</v>
      </c>
      <c r="C14411" t="s">
        <v>1970</v>
      </c>
      <c r="D14411">
        <v>2009</v>
      </c>
    </row>
    <row r="14412" spans="1:4" x14ac:dyDescent="0.3">
      <c r="A14412" s="18" t="s">
        <v>330</v>
      </c>
      <c r="B14412" s="27">
        <v>21</v>
      </c>
      <c r="C14412" t="s">
        <v>1970</v>
      </c>
      <c r="D14412">
        <v>2009</v>
      </c>
    </row>
    <row r="14413" spans="1:4" x14ac:dyDescent="0.3">
      <c r="A14413" s="18" t="s">
        <v>110</v>
      </c>
      <c r="B14413" s="27">
        <v>22</v>
      </c>
      <c r="C14413" t="s">
        <v>1962</v>
      </c>
      <c r="D14413">
        <v>2016</v>
      </c>
    </row>
    <row r="14414" spans="1:4" x14ac:dyDescent="0.3">
      <c r="A14414" s="18" t="s">
        <v>110</v>
      </c>
      <c r="B14414" s="27">
        <v>22</v>
      </c>
      <c r="C14414" t="s">
        <v>1962</v>
      </c>
      <c r="D14414">
        <v>2016</v>
      </c>
    </row>
    <row r="14415" spans="1:4" x14ac:dyDescent="0.3">
      <c r="A14415" s="18" t="s">
        <v>128</v>
      </c>
      <c r="B14415" s="27">
        <v>31</v>
      </c>
      <c r="C14415" t="s">
        <v>1962</v>
      </c>
      <c r="D14415">
        <v>2016</v>
      </c>
    </row>
    <row r="14416" spans="1:4" x14ac:dyDescent="0.3">
      <c r="A14416" s="18" t="s">
        <v>128</v>
      </c>
      <c r="B14416" s="27">
        <v>31</v>
      </c>
      <c r="C14416" t="s">
        <v>1962</v>
      </c>
      <c r="D14416">
        <v>2016</v>
      </c>
    </row>
    <row r="14417" spans="1:4" x14ac:dyDescent="0.3">
      <c r="A14417" s="18" t="s">
        <v>331</v>
      </c>
      <c r="B14417" s="27">
        <v>22</v>
      </c>
      <c r="C14417" t="s">
        <v>1964</v>
      </c>
      <c r="D14417">
        <v>2012</v>
      </c>
    </row>
    <row r="14418" spans="1:4" x14ac:dyDescent="0.3">
      <c r="A14418" s="18" t="s">
        <v>332</v>
      </c>
      <c r="B14418" s="27">
        <v>28</v>
      </c>
      <c r="C14418" t="s">
        <v>1967</v>
      </c>
      <c r="D14418">
        <v>2015</v>
      </c>
    </row>
    <row r="14419" spans="1:4" x14ac:dyDescent="0.3">
      <c r="A14419" s="18" t="s">
        <v>138</v>
      </c>
      <c r="B14419" s="27">
        <v>27</v>
      </c>
      <c r="C14419" t="s">
        <v>1962</v>
      </c>
      <c r="D14419">
        <v>2016</v>
      </c>
    </row>
    <row r="14420" spans="1:4" x14ac:dyDescent="0.3">
      <c r="A14420" s="18" t="s">
        <v>138</v>
      </c>
      <c r="B14420" s="27">
        <v>27</v>
      </c>
      <c r="C14420" t="s">
        <v>1962</v>
      </c>
      <c r="D14420">
        <v>2016</v>
      </c>
    </row>
    <row r="14421" spans="1:4" x14ac:dyDescent="0.3">
      <c r="A14421" s="18" t="s">
        <v>138</v>
      </c>
      <c r="B14421" s="27">
        <v>27</v>
      </c>
      <c r="C14421" t="s">
        <v>1962</v>
      </c>
      <c r="D14421">
        <v>2016</v>
      </c>
    </row>
    <row r="14422" spans="1:4" x14ac:dyDescent="0.3">
      <c r="A14422" s="18" t="s">
        <v>333</v>
      </c>
      <c r="B14422" s="27">
        <v>31</v>
      </c>
      <c r="C14422" t="s">
        <v>1962</v>
      </c>
      <c r="D14422">
        <v>2011</v>
      </c>
    </row>
    <row r="14423" spans="1:4" x14ac:dyDescent="0.3">
      <c r="A14423" s="18" t="s">
        <v>333</v>
      </c>
      <c r="B14423" s="27">
        <v>31</v>
      </c>
      <c r="C14423" t="s">
        <v>1962</v>
      </c>
      <c r="D14423">
        <v>2011</v>
      </c>
    </row>
    <row r="14424" spans="1:4" x14ac:dyDescent="0.3">
      <c r="A14424" s="18" t="s">
        <v>319</v>
      </c>
      <c r="B14424" s="27">
        <v>19</v>
      </c>
      <c r="C14424" t="s">
        <v>1962</v>
      </c>
      <c r="D14424">
        <v>2010</v>
      </c>
    </row>
    <row r="14425" spans="1:4" x14ac:dyDescent="0.3">
      <c r="A14425" s="18" t="s">
        <v>319</v>
      </c>
      <c r="B14425" s="27">
        <v>19</v>
      </c>
      <c r="C14425" t="s">
        <v>1962</v>
      </c>
      <c r="D14425">
        <v>2010</v>
      </c>
    </row>
    <row r="14426" spans="1:4" x14ac:dyDescent="0.3">
      <c r="A14426" s="18" t="s">
        <v>319</v>
      </c>
      <c r="B14426" s="27">
        <v>19</v>
      </c>
      <c r="C14426" t="s">
        <v>1962</v>
      </c>
      <c r="D14426">
        <v>2010</v>
      </c>
    </row>
    <row r="14427" spans="1:4" x14ac:dyDescent="0.3">
      <c r="A14427" s="18" t="s">
        <v>319</v>
      </c>
      <c r="B14427" s="27">
        <v>19</v>
      </c>
      <c r="C14427" t="s">
        <v>1962</v>
      </c>
      <c r="D14427">
        <v>2010</v>
      </c>
    </row>
    <row r="14428" spans="1:4" x14ac:dyDescent="0.3">
      <c r="A14428" s="18" t="s">
        <v>319</v>
      </c>
      <c r="B14428" s="27">
        <v>19</v>
      </c>
      <c r="C14428" t="s">
        <v>1962</v>
      </c>
      <c r="D14428">
        <v>2010</v>
      </c>
    </row>
    <row r="14429" spans="1:4" x14ac:dyDescent="0.3">
      <c r="A14429" s="18" t="s">
        <v>319</v>
      </c>
      <c r="B14429" s="27">
        <v>19</v>
      </c>
      <c r="C14429" t="s">
        <v>1962</v>
      </c>
      <c r="D14429">
        <v>2010</v>
      </c>
    </row>
    <row r="14430" spans="1:4" x14ac:dyDescent="0.3">
      <c r="A14430" s="18" t="s">
        <v>319</v>
      </c>
      <c r="B14430" s="27">
        <v>19</v>
      </c>
      <c r="C14430" t="s">
        <v>1962</v>
      </c>
      <c r="D14430">
        <v>2010</v>
      </c>
    </row>
    <row r="14431" spans="1:4" x14ac:dyDescent="0.3">
      <c r="A14431" s="18" t="s">
        <v>319</v>
      </c>
      <c r="B14431" s="27">
        <v>19</v>
      </c>
      <c r="C14431" t="s">
        <v>1962</v>
      </c>
      <c r="D14431">
        <v>2010</v>
      </c>
    </row>
    <row r="14432" spans="1:4" x14ac:dyDescent="0.3">
      <c r="A14432" s="18" t="s">
        <v>319</v>
      </c>
      <c r="B14432" s="27">
        <v>19</v>
      </c>
      <c r="C14432" t="s">
        <v>1962</v>
      </c>
      <c r="D14432">
        <v>2010</v>
      </c>
    </row>
    <row r="14433" spans="1:4" x14ac:dyDescent="0.3">
      <c r="A14433" s="18" t="s">
        <v>319</v>
      </c>
      <c r="B14433" s="27">
        <v>19</v>
      </c>
      <c r="C14433" t="s">
        <v>1962</v>
      </c>
      <c r="D14433">
        <v>2010</v>
      </c>
    </row>
    <row r="14434" spans="1:4" x14ac:dyDescent="0.3">
      <c r="A14434" s="18" t="s">
        <v>319</v>
      </c>
      <c r="B14434" s="27">
        <v>19</v>
      </c>
      <c r="C14434" t="s">
        <v>1962</v>
      </c>
      <c r="D14434">
        <v>2010</v>
      </c>
    </row>
    <row r="14435" spans="1:4" x14ac:dyDescent="0.3">
      <c r="A14435" s="18" t="s">
        <v>319</v>
      </c>
      <c r="B14435" s="27">
        <v>19</v>
      </c>
      <c r="C14435" t="s">
        <v>1962</v>
      </c>
      <c r="D14435">
        <v>2010</v>
      </c>
    </row>
    <row r="14436" spans="1:4" x14ac:dyDescent="0.3">
      <c r="A14436" s="18" t="s">
        <v>319</v>
      </c>
      <c r="B14436" s="27">
        <v>19</v>
      </c>
      <c r="C14436" t="s">
        <v>1962</v>
      </c>
      <c r="D14436">
        <v>2010</v>
      </c>
    </row>
    <row r="14437" spans="1:4" x14ac:dyDescent="0.3">
      <c r="A14437" s="18" t="s">
        <v>319</v>
      </c>
      <c r="B14437" s="27">
        <v>19</v>
      </c>
      <c r="C14437" t="s">
        <v>1962</v>
      </c>
      <c r="D14437">
        <v>2010</v>
      </c>
    </row>
    <row r="14438" spans="1:4" x14ac:dyDescent="0.3">
      <c r="A14438" s="18" t="s">
        <v>319</v>
      </c>
      <c r="B14438" s="27">
        <v>19</v>
      </c>
      <c r="C14438" t="s">
        <v>1962</v>
      </c>
      <c r="D14438">
        <v>2010</v>
      </c>
    </row>
    <row r="14439" spans="1:4" x14ac:dyDescent="0.3">
      <c r="A14439" s="18" t="s">
        <v>319</v>
      </c>
      <c r="B14439" s="27">
        <v>19</v>
      </c>
      <c r="C14439" t="s">
        <v>1962</v>
      </c>
      <c r="D14439">
        <v>2010</v>
      </c>
    </row>
    <row r="14440" spans="1:4" x14ac:dyDescent="0.3">
      <c r="A14440" s="18" t="s">
        <v>319</v>
      </c>
      <c r="B14440" s="27">
        <v>19</v>
      </c>
      <c r="C14440" t="s">
        <v>1962</v>
      </c>
      <c r="D14440">
        <v>2010</v>
      </c>
    </row>
    <row r="14441" spans="1:4" x14ac:dyDescent="0.3">
      <c r="A14441" s="18" t="s">
        <v>319</v>
      </c>
      <c r="B14441" s="27">
        <v>19</v>
      </c>
      <c r="C14441" t="s">
        <v>1962</v>
      </c>
      <c r="D14441">
        <v>2010</v>
      </c>
    </row>
    <row r="14442" spans="1:4" x14ac:dyDescent="0.3">
      <c r="A14442" s="18" t="s">
        <v>319</v>
      </c>
      <c r="B14442" s="27">
        <v>19</v>
      </c>
      <c r="C14442" t="s">
        <v>1962</v>
      </c>
      <c r="D14442">
        <v>2010</v>
      </c>
    </row>
    <row r="14443" spans="1:4" x14ac:dyDescent="0.3">
      <c r="A14443" s="18" t="s">
        <v>319</v>
      </c>
      <c r="B14443" s="27">
        <v>19</v>
      </c>
      <c r="C14443" t="s">
        <v>1962</v>
      </c>
      <c r="D14443">
        <v>2010</v>
      </c>
    </row>
    <row r="14444" spans="1:4" x14ac:dyDescent="0.3">
      <c r="A14444" s="18" t="s">
        <v>319</v>
      </c>
      <c r="B14444" s="27">
        <v>19</v>
      </c>
      <c r="C14444" t="s">
        <v>1962</v>
      </c>
      <c r="D14444">
        <v>2010</v>
      </c>
    </row>
    <row r="14445" spans="1:4" x14ac:dyDescent="0.3">
      <c r="A14445" s="18" t="s">
        <v>319</v>
      </c>
      <c r="B14445" s="27">
        <v>19</v>
      </c>
      <c r="C14445" t="s">
        <v>1962</v>
      </c>
      <c r="D14445">
        <v>2010</v>
      </c>
    </row>
    <row r="14446" spans="1:4" x14ac:dyDescent="0.3">
      <c r="A14446" s="18" t="s">
        <v>319</v>
      </c>
      <c r="B14446" s="27">
        <v>19</v>
      </c>
      <c r="C14446" t="s">
        <v>1962</v>
      </c>
      <c r="D14446">
        <v>2010</v>
      </c>
    </row>
    <row r="14447" spans="1:4" x14ac:dyDescent="0.3">
      <c r="A14447" s="18" t="s">
        <v>319</v>
      </c>
      <c r="B14447" s="27">
        <v>19</v>
      </c>
      <c r="C14447" t="s">
        <v>1962</v>
      </c>
      <c r="D14447">
        <v>2010</v>
      </c>
    </row>
    <row r="14448" spans="1:4" x14ac:dyDescent="0.3">
      <c r="A14448" s="18" t="s">
        <v>319</v>
      </c>
      <c r="B14448" s="27">
        <v>19</v>
      </c>
      <c r="C14448" t="s">
        <v>1962</v>
      </c>
      <c r="D14448">
        <v>2010</v>
      </c>
    </row>
    <row r="14449" spans="1:4" x14ac:dyDescent="0.3">
      <c r="A14449" s="18" t="s">
        <v>319</v>
      </c>
      <c r="B14449" s="27">
        <v>19</v>
      </c>
      <c r="C14449" t="s">
        <v>1962</v>
      </c>
      <c r="D14449">
        <v>2010</v>
      </c>
    </row>
    <row r="14450" spans="1:4" x14ac:dyDescent="0.3">
      <c r="A14450" s="18" t="s">
        <v>319</v>
      </c>
      <c r="B14450" s="27">
        <v>19</v>
      </c>
      <c r="C14450" t="s">
        <v>1962</v>
      </c>
      <c r="D14450">
        <v>2010</v>
      </c>
    </row>
    <row r="14451" spans="1:4" x14ac:dyDescent="0.3">
      <c r="A14451" s="18" t="s">
        <v>319</v>
      </c>
      <c r="B14451" s="27">
        <v>19</v>
      </c>
      <c r="C14451" t="s">
        <v>1962</v>
      </c>
      <c r="D14451">
        <v>2010</v>
      </c>
    </row>
    <row r="14452" spans="1:4" x14ac:dyDescent="0.3">
      <c r="A14452" s="18" t="s">
        <v>319</v>
      </c>
      <c r="B14452" s="27">
        <v>19</v>
      </c>
      <c r="C14452" t="s">
        <v>1962</v>
      </c>
      <c r="D14452">
        <v>2010</v>
      </c>
    </row>
    <row r="14453" spans="1:4" x14ac:dyDescent="0.3">
      <c r="A14453" s="18" t="s">
        <v>319</v>
      </c>
      <c r="B14453" s="27">
        <v>19</v>
      </c>
      <c r="C14453" t="s">
        <v>1962</v>
      </c>
      <c r="D14453">
        <v>2010</v>
      </c>
    </row>
    <row r="14454" spans="1:4" x14ac:dyDescent="0.3">
      <c r="A14454" s="18" t="s">
        <v>319</v>
      </c>
      <c r="B14454" s="27">
        <v>19</v>
      </c>
      <c r="C14454" t="s">
        <v>1962</v>
      </c>
      <c r="D14454">
        <v>2010</v>
      </c>
    </row>
    <row r="14455" spans="1:4" x14ac:dyDescent="0.3">
      <c r="A14455" s="18" t="s">
        <v>319</v>
      </c>
      <c r="B14455" s="27">
        <v>19</v>
      </c>
      <c r="C14455" t="s">
        <v>1962</v>
      </c>
      <c r="D14455">
        <v>2010</v>
      </c>
    </row>
    <row r="14456" spans="1:4" x14ac:dyDescent="0.3">
      <c r="A14456" s="18" t="s">
        <v>319</v>
      </c>
      <c r="B14456" s="27">
        <v>19</v>
      </c>
      <c r="C14456" t="s">
        <v>1962</v>
      </c>
      <c r="D14456">
        <v>2010</v>
      </c>
    </row>
    <row r="14457" spans="1:4" x14ac:dyDescent="0.3">
      <c r="A14457" s="18" t="s">
        <v>319</v>
      </c>
      <c r="B14457" s="27">
        <v>19</v>
      </c>
      <c r="C14457" t="s">
        <v>1962</v>
      </c>
      <c r="D14457">
        <v>2010</v>
      </c>
    </row>
    <row r="14458" spans="1:4" x14ac:dyDescent="0.3">
      <c r="A14458" s="18" t="s">
        <v>319</v>
      </c>
      <c r="B14458" s="27">
        <v>19</v>
      </c>
      <c r="C14458" t="s">
        <v>1962</v>
      </c>
      <c r="D14458">
        <v>2010</v>
      </c>
    </row>
    <row r="14459" spans="1:4" x14ac:dyDescent="0.3">
      <c r="A14459" s="18" t="s">
        <v>319</v>
      </c>
      <c r="B14459" s="27">
        <v>19</v>
      </c>
      <c r="C14459" t="s">
        <v>1962</v>
      </c>
      <c r="D14459">
        <v>2010</v>
      </c>
    </row>
    <row r="14460" spans="1:4" x14ac:dyDescent="0.3">
      <c r="A14460" s="18" t="s">
        <v>319</v>
      </c>
      <c r="B14460" s="27">
        <v>19</v>
      </c>
      <c r="C14460" t="s">
        <v>1962</v>
      </c>
      <c r="D14460">
        <v>2010</v>
      </c>
    </row>
    <row r="14461" spans="1:4" x14ac:dyDescent="0.3">
      <c r="A14461" s="18" t="s">
        <v>319</v>
      </c>
      <c r="B14461" s="27">
        <v>19</v>
      </c>
      <c r="C14461" t="s">
        <v>1962</v>
      </c>
      <c r="D14461">
        <v>2010</v>
      </c>
    </row>
    <row r="14462" spans="1:4" x14ac:dyDescent="0.3">
      <c r="A14462" s="18" t="s">
        <v>319</v>
      </c>
      <c r="B14462" s="27">
        <v>19</v>
      </c>
      <c r="C14462" t="s">
        <v>1962</v>
      </c>
      <c r="D14462">
        <v>2010</v>
      </c>
    </row>
    <row r="14463" spans="1:4" x14ac:dyDescent="0.3">
      <c r="A14463" s="18" t="s">
        <v>319</v>
      </c>
      <c r="B14463" s="27">
        <v>19</v>
      </c>
      <c r="C14463" t="s">
        <v>1962</v>
      </c>
      <c r="D14463">
        <v>2010</v>
      </c>
    </row>
    <row r="14464" spans="1:4" x14ac:dyDescent="0.3">
      <c r="A14464" s="18" t="s">
        <v>319</v>
      </c>
      <c r="B14464" s="27">
        <v>19</v>
      </c>
      <c r="C14464" t="s">
        <v>1962</v>
      </c>
      <c r="D14464">
        <v>2010</v>
      </c>
    </row>
    <row r="14465" spans="1:4" x14ac:dyDescent="0.3">
      <c r="A14465" s="18" t="s">
        <v>319</v>
      </c>
      <c r="B14465" s="27">
        <v>19</v>
      </c>
      <c r="C14465" t="s">
        <v>1962</v>
      </c>
      <c r="D14465">
        <v>2010</v>
      </c>
    </row>
    <row r="14466" spans="1:4" x14ac:dyDescent="0.3">
      <c r="A14466" s="18" t="s">
        <v>319</v>
      </c>
      <c r="B14466" s="27">
        <v>19</v>
      </c>
      <c r="C14466" t="s">
        <v>1962</v>
      </c>
      <c r="D14466">
        <v>2010</v>
      </c>
    </row>
    <row r="14467" spans="1:4" x14ac:dyDescent="0.3">
      <c r="A14467" s="18" t="s">
        <v>319</v>
      </c>
      <c r="B14467" s="27">
        <v>19</v>
      </c>
      <c r="C14467" t="s">
        <v>1962</v>
      </c>
      <c r="D14467">
        <v>2010</v>
      </c>
    </row>
    <row r="14468" spans="1:4" x14ac:dyDescent="0.3">
      <c r="A14468" s="18" t="s">
        <v>319</v>
      </c>
      <c r="B14468" s="27">
        <v>19</v>
      </c>
      <c r="C14468" t="s">
        <v>1962</v>
      </c>
      <c r="D14468">
        <v>2010</v>
      </c>
    </row>
    <row r="14469" spans="1:4" x14ac:dyDescent="0.3">
      <c r="A14469" s="18" t="s">
        <v>319</v>
      </c>
      <c r="B14469" s="27">
        <v>19</v>
      </c>
      <c r="C14469" t="s">
        <v>1962</v>
      </c>
      <c r="D14469">
        <v>2010</v>
      </c>
    </row>
    <row r="14470" spans="1:4" x14ac:dyDescent="0.3">
      <c r="A14470" s="18" t="s">
        <v>319</v>
      </c>
      <c r="B14470" s="27">
        <v>19</v>
      </c>
      <c r="C14470" t="s">
        <v>1962</v>
      </c>
      <c r="D14470">
        <v>2010</v>
      </c>
    </row>
    <row r="14471" spans="1:4" x14ac:dyDescent="0.3">
      <c r="A14471" s="18" t="s">
        <v>319</v>
      </c>
      <c r="B14471" s="27">
        <v>19</v>
      </c>
      <c r="C14471" t="s">
        <v>1962</v>
      </c>
      <c r="D14471">
        <v>2010</v>
      </c>
    </row>
    <row r="14472" spans="1:4" x14ac:dyDescent="0.3">
      <c r="A14472" s="18" t="s">
        <v>319</v>
      </c>
      <c r="B14472" s="27">
        <v>19</v>
      </c>
      <c r="C14472" t="s">
        <v>1962</v>
      </c>
      <c r="D14472">
        <v>2010</v>
      </c>
    </row>
    <row r="14473" spans="1:4" x14ac:dyDescent="0.3">
      <c r="A14473" s="18" t="s">
        <v>319</v>
      </c>
      <c r="B14473" s="27">
        <v>19</v>
      </c>
      <c r="C14473" t="s">
        <v>1962</v>
      </c>
      <c r="D14473">
        <v>2010</v>
      </c>
    </row>
    <row r="14474" spans="1:4" x14ac:dyDescent="0.3">
      <c r="A14474" s="18" t="s">
        <v>319</v>
      </c>
      <c r="B14474" s="27">
        <v>19</v>
      </c>
      <c r="C14474" t="s">
        <v>1962</v>
      </c>
      <c r="D14474">
        <v>2010</v>
      </c>
    </row>
    <row r="14475" spans="1:4" x14ac:dyDescent="0.3">
      <c r="A14475" s="18" t="s">
        <v>319</v>
      </c>
      <c r="B14475" s="27">
        <v>19</v>
      </c>
      <c r="C14475" t="s">
        <v>1962</v>
      </c>
      <c r="D14475">
        <v>2010</v>
      </c>
    </row>
    <row r="14476" spans="1:4" x14ac:dyDescent="0.3">
      <c r="A14476" s="18" t="s">
        <v>319</v>
      </c>
      <c r="B14476" s="27">
        <v>19</v>
      </c>
      <c r="C14476" t="s">
        <v>1962</v>
      </c>
      <c r="D14476">
        <v>2010</v>
      </c>
    </row>
    <row r="14477" spans="1:4" x14ac:dyDescent="0.3">
      <c r="A14477" s="18" t="s">
        <v>319</v>
      </c>
      <c r="B14477" s="27">
        <v>19</v>
      </c>
      <c r="C14477" t="s">
        <v>1962</v>
      </c>
      <c r="D14477">
        <v>2010</v>
      </c>
    </row>
    <row r="14478" spans="1:4" x14ac:dyDescent="0.3">
      <c r="A14478" s="18" t="s">
        <v>320</v>
      </c>
      <c r="B14478" s="27">
        <v>22</v>
      </c>
      <c r="C14478" t="s">
        <v>1965</v>
      </c>
      <c r="D14478">
        <v>2010</v>
      </c>
    </row>
    <row r="14479" spans="1:4" x14ac:dyDescent="0.3">
      <c r="A14479" s="18" t="s">
        <v>320</v>
      </c>
      <c r="B14479" s="27">
        <v>22</v>
      </c>
      <c r="C14479" t="s">
        <v>1965</v>
      </c>
      <c r="D14479">
        <v>2010</v>
      </c>
    </row>
    <row r="14480" spans="1:4" x14ac:dyDescent="0.3">
      <c r="A14480" s="18" t="s">
        <v>320</v>
      </c>
      <c r="B14480" s="27">
        <v>22</v>
      </c>
      <c r="C14480" t="s">
        <v>1965</v>
      </c>
      <c r="D14480">
        <v>2010</v>
      </c>
    </row>
    <row r="14481" spans="1:4" x14ac:dyDescent="0.3">
      <c r="A14481" s="18" t="s">
        <v>320</v>
      </c>
      <c r="B14481" s="27">
        <v>22</v>
      </c>
      <c r="C14481" t="s">
        <v>1965</v>
      </c>
      <c r="D14481">
        <v>2010</v>
      </c>
    </row>
    <row r="14482" spans="1:4" x14ac:dyDescent="0.3">
      <c r="A14482" s="18" t="s">
        <v>320</v>
      </c>
      <c r="B14482" s="27">
        <v>22</v>
      </c>
      <c r="C14482" t="s">
        <v>1965</v>
      </c>
      <c r="D14482">
        <v>2010</v>
      </c>
    </row>
    <row r="14483" spans="1:4" x14ac:dyDescent="0.3">
      <c r="A14483" s="18" t="s">
        <v>320</v>
      </c>
      <c r="B14483" s="27">
        <v>22</v>
      </c>
      <c r="C14483" t="s">
        <v>1965</v>
      </c>
      <c r="D14483">
        <v>2010</v>
      </c>
    </row>
    <row r="14484" spans="1:4" x14ac:dyDescent="0.3">
      <c r="A14484" s="18" t="s">
        <v>320</v>
      </c>
      <c r="B14484" s="27">
        <v>22</v>
      </c>
      <c r="C14484" t="s">
        <v>1965</v>
      </c>
      <c r="D14484">
        <v>2010</v>
      </c>
    </row>
    <row r="14485" spans="1:4" x14ac:dyDescent="0.3">
      <c r="A14485" s="18" t="s">
        <v>320</v>
      </c>
      <c r="B14485" s="27">
        <v>22</v>
      </c>
      <c r="C14485" t="s">
        <v>1965</v>
      </c>
      <c r="D14485">
        <v>2010</v>
      </c>
    </row>
    <row r="14486" spans="1:4" x14ac:dyDescent="0.3">
      <c r="A14486" s="18" t="s">
        <v>320</v>
      </c>
      <c r="B14486" s="27">
        <v>22</v>
      </c>
      <c r="C14486" t="s">
        <v>1965</v>
      </c>
      <c r="D14486">
        <v>2010</v>
      </c>
    </row>
    <row r="14487" spans="1:4" x14ac:dyDescent="0.3">
      <c r="A14487" s="18" t="s">
        <v>320</v>
      </c>
      <c r="B14487" s="27">
        <v>22</v>
      </c>
      <c r="C14487" t="s">
        <v>1965</v>
      </c>
      <c r="D14487">
        <v>2010</v>
      </c>
    </row>
    <row r="14488" spans="1:4" x14ac:dyDescent="0.3">
      <c r="A14488" s="18" t="s">
        <v>320</v>
      </c>
      <c r="B14488" s="27">
        <v>22</v>
      </c>
      <c r="C14488" t="s">
        <v>1965</v>
      </c>
      <c r="D14488">
        <v>2010</v>
      </c>
    </row>
    <row r="14489" spans="1:4" x14ac:dyDescent="0.3">
      <c r="A14489" s="18" t="s">
        <v>320</v>
      </c>
      <c r="B14489" s="27">
        <v>22</v>
      </c>
      <c r="C14489" t="s">
        <v>1965</v>
      </c>
      <c r="D14489">
        <v>2010</v>
      </c>
    </row>
    <row r="14490" spans="1:4" x14ac:dyDescent="0.3">
      <c r="A14490" s="18" t="s">
        <v>320</v>
      </c>
      <c r="B14490" s="27">
        <v>22</v>
      </c>
      <c r="C14490" t="s">
        <v>1965</v>
      </c>
      <c r="D14490">
        <v>2010</v>
      </c>
    </row>
    <row r="14491" spans="1:4" x14ac:dyDescent="0.3">
      <c r="A14491" s="18" t="s">
        <v>320</v>
      </c>
      <c r="B14491" s="27">
        <v>22</v>
      </c>
      <c r="C14491" t="s">
        <v>1965</v>
      </c>
      <c r="D14491">
        <v>2010</v>
      </c>
    </row>
    <row r="14492" spans="1:4" x14ac:dyDescent="0.3">
      <c r="A14492" s="18" t="s">
        <v>320</v>
      </c>
      <c r="B14492" s="27">
        <v>22</v>
      </c>
      <c r="C14492" t="s">
        <v>1965</v>
      </c>
      <c r="D14492">
        <v>2010</v>
      </c>
    </row>
    <row r="14493" spans="1:4" x14ac:dyDescent="0.3">
      <c r="A14493" s="18" t="s">
        <v>320</v>
      </c>
      <c r="B14493" s="27">
        <v>22</v>
      </c>
      <c r="C14493" t="s">
        <v>1965</v>
      </c>
      <c r="D14493">
        <v>2010</v>
      </c>
    </row>
    <row r="14494" spans="1:4" x14ac:dyDescent="0.3">
      <c r="A14494" s="18" t="s">
        <v>320</v>
      </c>
      <c r="B14494" s="27">
        <v>22</v>
      </c>
      <c r="C14494" t="s">
        <v>1965</v>
      </c>
      <c r="D14494">
        <v>2010</v>
      </c>
    </row>
    <row r="14495" spans="1:4" x14ac:dyDescent="0.3">
      <c r="A14495" s="18" t="s">
        <v>320</v>
      </c>
      <c r="B14495" s="27">
        <v>22</v>
      </c>
      <c r="C14495" t="s">
        <v>1965</v>
      </c>
      <c r="D14495">
        <v>2010</v>
      </c>
    </row>
    <row r="14496" spans="1:4" x14ac:dyDescent="0.3">
      <c r="A14496" s="18" t="s">
        <v>320</v>
      </c>
      <c r="B14496" s="27">
        <v>22</v>
      </c>
      <c r="C14496" t="s">
        <v>1965</v>
      </c>
      <c r="D14496">
        <v>2010</v>
      </c>
    </row>
    <row r="14497" spans="1:4" x14ac:dyDescent="0.3">
      <c r="A14497" s="18" t="s">
        <v>320</v>
      </c>
      <c r="B14497" s="27">
        <v>22</v>
      </c>
      <c r="C14497" t="s">
        <v>1965</v>
      </c>
      <c r="D14497">
        <v>2010</v>
      </c>
    </row>
    <row r="14498" spans="1:4" x14ac:dyDescent="0.3">
      <c r="A14498" s="18" t="s">
        <v>320</v>
      </c>
      <c r="B14498" s="27">
        <v>22</v>
      </c>
      <c r="C14498" t="s">
        <v>1965</v>
      </c>
      <c r="D14498">
        <v>2010</v>
      </c>
    </row>
    <row r="14499" spans="1:4" x14ac:dyDescent="0.3">
      <c r="A14499" s="18" t="s">
        <v>320</v>
      </c>
      <c r="B14499" s="27">
        <v>22</v>
      </c>
      <c r="C14499" t="s">
        <v>1965</v>
      </c>
      <c r="D14499">
        <v>2010</v>
      </c>
    </row>
    <row r="14500" spans="1:4" x14ac:dyDescent="0.3">
      <c r="A14500" s="18" t="s">
        <v>320</v>
      </c>
      <c r="B14500" s="27">
        <v>22</v>
      </c>
      <c r="C14500" t="s">
        <v>1965</v>
      </c>
      <c r="D14500">
        <v>2010</v>
      </c>
    </row>
    <row r="14501" spans="1:4" x14ac:dyDescent="0.3">
      <c r="A14501" s="18" t="s">
        <v>320</v>
      </c>
      <c r="B14501" s="27">
        <v>22</v>
      </c>
      <c r="C14501" t="s">
        <v>1965</v>
      </c>
      <c r="D14501">
        <v>2010</v>
      </c>
    </row>
    <row r="14502" spans="1:4" x14ac:dyDescent="0.3">
      <c r="A14502" s="18" t="s">
        <v>320</v>
      </c>
      <c r="B14502" s="27">
        <v>22</v>
      </c>
      <c r="C14502" t="s">
        <v>1965</v>
      </c>
      <c r="D14502">
        <v>2010</v>
      </c>
    </row>
    <row r="14503" spans="1:4" x14ac:dyDescent="0.3">
      <c r="A14503" s="18" t="s">
        <v>320</v>
      </c>
      <c r="B14503" s="27">
        <v>22</v>
      </c>
      <c r="C14503" t="s">
        <v>1965</v>
      </c>
      <c r="D14503">
        <v>2010</v>
      </c>
    </row>
    <row r="14504" spans="1:4" x14ac:dyDescent="0.3">
      <c r="A14504" s="18" t="s">
        <v>320</v>
      </c>
      <c r="B14504" s="27">
        <v>22</v>
      </c>
      <c r="C14504" t="s">
        <v>1965</v>
      </c>
      <c r="D14504">
        <v>2010</v>
      </c>
    </row>
    <row r="14505" spans="1:4" x14ac:dyDescent="0.3">
      <c r="A14505" s="18" t="s">
        <v>320</v>
      </c>
      <c r="B14505" s="27">
        <v>22</v>
      </c>
      <c r="C14505" t="s">
        <v>1965</v>
      </c>
      <c r="D14505">
        <v>2010</v>
      </c>
    </row>
    <row r="14506" spans="1:4" x14ac:dyDescent="0.3">
      <c r="A14506" s="18" t="s">
        <v>320</v>
      </c>
      <c r="B14506" s="27">
        <v>22</v>
      </c>
      <c r="C14506" t="s">
        <v>1965</v>
      </c>
      <c r="D14506">
        <v>2010</v>
      </c>
    </row>
    <row r="14507" spans="1:4" x14ac:dyDescent="0.3">
      <c r="A14507" s="18" t="s">
        <v>320</v>
      </c>
      <c r="B14507" s="27">
        <v>22</v>
      </c>
      <c r="C14507" t="s">
        <v>1965</v>
      </c>
      <c r="D14507">
        <v>2010</v>
      </c>
    </row>
    <row r="14508" spans="1:4" x14ac:dyDescent="0.3">
      <c r="A14508" s="18" t="s">
        <v>320</v>
      </c>
      <c r="B14508" s="27">
        <v>22</v>
      </c>
      <c r="C14508" t="s">
        <v>1965</v>
      </c>
      <c r="D14508">
        <v>2010</v>
      </c>
    </row>
    <row r="14509" spans="1:4" x14ac:dyDescent="0.3">
      <c r="A14509" s="18" t="s">
        <v>320</v>
      </c>
      <c r="B14509" s="27">
        <v>22</v>
      </c>
      <c r="C14509" t="s">
        <v>1965</v>
      </c>
      <c r="D14509">
        <v>2010</v>
      </c>
    </row>
    <row r="14510" spans="1:4" x14ac:dyDescent="0.3">
      <c r="A14510" s="18" t="s">
        <v>320</v>
      </c>
      <c r="B14510" s="27">
        <v>22</v>
      </c>
      <c r="C14510" t="s">
        <v>1965</v>
      </c>
      <c r="D14510">
        <v>2010</v>
      </c>
    </row>
    <row r="14511" spans="1:4" x14ac:dyDescent="0.3">
      <c r="A14511" s="18" t="s">
        <v>320</v>
      </c>
      <c r="B14511" s="27">
        <v>22</v>
      </c>
      <c r="C14511" t="s">
        <v>1965</v>
      </c>
      <c r="D14511">
        <v>2010</v>
      </c>
    </row>
    <row r="14512" spans="1:4" x14ac:dyDescent="0.3">
      <c r="A14512" s="18" t="s">
        <v>320</v>
      </c>
      <c r="B14512" s="27">
        <v>22</v>
      </c>
      <c r="C14512" t="s">
        <v>1965</v>
      </c>
      <c r="D14512">
        <v>2010</v>
      </c>
    </row>
    <row r="14513" spans="1:4" x14ac:dyDescent="0.3">
      <c r="A14513" s="18" t="s">
        <v>320</v>
      </c>
      <c r="B14513" s="27">
        <v>22</v>
      </c>
      <c r="C14513" t="s">
        <v>1965</v>
      </c>
      <c r="D14513">
        <v>2010</v>
      </c>
    </row>
    <row r="14514" spans="1:4" x14ac:dyDescent="0.3">
      <c r="A14514" s="18" t="s">
        <v>334</v>
      </c>
      <c r="B14514" s="27">
        <v>1</v>
      </c>
      <c r="C14514" t="s">
        <v>1967</v>
      </c>
      <c r="D14514">
        <v>2010</v>
      </c>
    </row>
    <row r="14515" spans="1:4" x14ac:dyDescent="0.3">
      <c r="A14515" s="18" t="s">
        <v>334</v>
      </c>
      <c r="B14515" s="27">
        <v>1</v>
      </c>
      <c r="C14515" t="s">
        <v>1967</v>
      </c>
      <c r="D14515">
        <v>2010</v>
      </c>
    </row>
    <row r="14516" spans="1:4" x14ac:dyDescent="0.3">
      <c r="A14516" s="18" t="s">
        <v>334</v>
      </c>
      <c r="B14516" s="27">
        <v>1</v>
      </c>
      <c r="C14516" t="s">
        <v>1967</v>
      </c>
      <c r="D14516">
        <v>2010</v>
      </c>
    </row>
    <row r="14517" spans="1:4" x14ac:dyDescent="0.3">
      <c r="A14517" s="18" t="s">
        <v>334</v>
      </c>
      <c r="B14517" s="27">
        <v>1</v>
      </c>
      <c r="C14517" t="s">
        <v>1967</v>
      </c>
      <c r="D14517">
        <v>2010</v>
      </c>
    </row>
    <row r="14518" spans="1:4" x14ac:dyDescent="0.3">
      <c r="A14518" s="18" t="s">
        <v>334</v>
      </c>
      <c r="B14518" s="27">
        <v>1</v>
      </c>
      <c r="C14518" t="s">
        <v>1967</v>
      </c>
      <c r="D14518">
        <v>2010</v>
      </c>
    </row>
    <row r="14519" spans="1:4" x14ac:dyDescent="0.3">
      <c r="A14519" s="18" t="s">
        <v>334</v>
      </c>
      <c r="B14519" s="27">
        <v>1</v>
      </c>
      <c r="C14519" t="s">
        <v>1967</v>
      </c>
      <c r="D14519">
        <v>2010</v>
      </c>
    </row>
    <row r="14520" spans="1:4" x14ac:dyDescent="0.3">
      <c r="A14520" s="18" t="s">
        <v>334</v>
      </c>
      <c r="B14520" s="27">
        <v>1</v>
      </c>
      <c r="C14520" t="s">
        <v>1967</v>
      </c>
      <c r="D14520">
        <v>2010</v>
      </c>
    </row>
    <row r="14521" spans="1:4" x14ac:dyDescent="0.3">
      <c r="A14521" s="18" t="s">
        <v>334</v>
      </c>
      <c r="B14521" s="27">
        <v>1</v>
      </c>
      <c r="C14521" t="s">
        <v>1967</v>
      </c>
      <c r="D14521">
        <v>2010</v>
      </c>
    </row>
    <row r="14522" spans="1:4" x14ac:dyDescent="0.3">
      <c r="A14522" s="18" t="s">
        <v>334</v>
      </c>
      <c r="B14522" s="27">
        <v>1</v>
      </c>
      <c r="C14522" t="s">
        <v>1967</v>
      </c>
      <c r="D14522">
        <v>2010</v>
      </c>
    </row>
    <row r="14523" spans="1:4" x14ac:dyDescent="0.3">
      <c r="A14523" s="18" t="s">
        <v>334</v>
      </c>
      <c r="B14523" s="27">
        <v>1</v>
      </c>
      <c r="C14523" t="s">
        <v>1967</v>
      </c>
      <c r="D14523">
        <v>2010</v>
      </c>
    </row>
    <row r="14524" spans="1:4" x14ac:dyDescent="0.3">
      <c r="A14524" s="18" t="s">
        <v>334</v>
      </c>
      <c r="B14524" s="27">
        <v>1</v>
      </c>
      <c r="C14524" t="s">
        <v>1967</v>
      </c>
      <c r="D14524">
        <v>2010</v>
      </c>
    </row>
    <row r="14525" spans="1:4" x14ac:dyDescent="0.3">
      <c r="A14525" s="18" t="s">
        <v>334</v>
      </c>
      <c r="B14525" s="27">
        <v>1</v>
      </c>
      <c r="C14525" t="s">
        <v>1967</v>
      </c>
      <c r="D14525">
        <v>2010</v>
      </c>
    </row>
    <row r="14526" spans="1:4" x14ac:dyDescent="0.3">
      <c r="A14526" s="18" t="s">
        <v>334</v>
      </c>
      <c r="B14526" s="27">
        <v>1</v>
      </c>
      <c r="C14526" t="s">
        <v>1967</v>
      </c>
      <c r="D14526">
        <v>2010</v>
      </c>
    </row>
    <row r="14527" spans="1:4" x14ac:dyDescent="0.3">
      <c r="A14527" s="18" t="s">
        <v>334</v>
      </c>
      <c r="B14527" s="27">
        <v>1</v>
      </c>
      <c r="C14527" t="s">
        <v>1967</v>
      </c>
      <c r="D14527">
        <v>2010</v>
      </c>
    </row>
    <row r="14528" spans="1:4" x14ac:dyDescent="0.3">
      <c r="A14528" s="18" t="s">
        <v>334</v>
      </c>
      <c r="B14528" s="27">
        <v>1</v>
      </c>
      <c r="C14528" t="s">
        <v>1967</v>
      </c>
      <c r="D14528">
        <v>2010</v>
      </c>
    </row>
    <row r="14529" spans="1:4" x14ac:dyDescent="0.3">
      <c r="A14529" s="18" t="s">
        <v>334</v>
      </c>
      <c r="B14529" s="27">
        <v>1</v>
      </c>
      <c r="C14529" t="s">
        <v>1967</v>
      </c>
      <c r="D14529">
        <v>2010</v>
      </c>
    </row>
    <row r="14530" spans="1:4" x14ac:dyDescent="0.3">
      <c r="A14530" s="18" t="s">
        <v>334</v>
      </c>
      <c r="B14530" s="27">
        <v>1</v>
      </c>
      <c r="C14530" t="s">
        <v>1967</v>
      </c>
      <c r="D14530">
        <v>2010</v>
      </c>
    </row>
    <row r="14531" spans="1:4" x14ac:dyDescent="0.3">
      <c r="A14531" s="18" t="s">
        <v>334</v>
      </c>
      <c r="B14531" s="27">
        <v>1</v>
      </c>
      <c r="C14531" t="s">
        <v>1967</v>
      </c>
      <c r="D14531">
        <v>2010</v>
      </c>
    </row>
    <row r="14532" spans="1:4" x14ac:dyDescent="0.3">
      <c r="A14532" s="18" t="s">
        <v>334</v>
      </c>
      <c r="B14532" s="27">
        <v>1</v>
      </c>
      <c r="C14532" t="s">
        <v>1967</v>
      </c>
      <c r="D14532">
        <v>2010</v>
      </c>
    </row>
    <row r="14533" spans="1:4" x14ac:dyDescent="0.3">
      <c r="A14533" s="18" t="s">
        <v>334</v>
      </c>
      <c r="B14533" s="27">
        <v>1</v>
      </c>
      <c r="C14533" t="s">
        <v>1967</v>
      </c>
      <c r="D14533">
        <v>2010</v>
      </c>
    </row>
    <row r="14534" spans="1:4" x14ac:dyDescent="0.3">
      <c r="A14534" s="18" t="s">
        <v>334</v>
      </c>
      <c r="B14534" s="27">
        <v>1</v>
      </c>
      <c r="C14534" t="s">
        <v>1967</v>
      </c>
      <c r="D14534">
        <v>2010</v>
      </c>
    </row>
    <row r="14535" spans="1:4" x14ac:dyDescent="0.3">
      <c r="A14535" s="18" t="s">
        <v>334</v>
      </c>
      <c r="B14535" s="27">
        <v>1</v>
      </c>
      <c r="C14535" t="s">
        <v>1967</v>
      </c>
      <c r="D14535">
        <v>2010</v>
      </c>
    </row>
    <row r="14536" spans="1:4" x14ac:dyDescent="0.3">
      <c r="A14536" s="18" t="s">
        <v>334</v>
      </c>
      <c r="B14536" s="27">
        <v>1</v>
      </c>
      <c r="C14536" t="s">
        <v>1967</v>
      </c>
      <c r="D14536">
        <v>2010</v>
      </c>
    </row>
    <row r="14537" spans="1:4" x14ac:dyDescent="0.3">
      <c r="A14537" s="18" t="s">
        <v>334</v>
      </c>
      <c r="B14537" s="27">
        <v>1</v>
      </c>
      <c r="C14537" t="s">
        <v>1967</v>
      </c>
      <c r="D14537">
        <v>2010</v>
      </c>
    </row>
    <row r="14538" spans="1:4" x14ac:dyDescent="0.3">
      <c r="A14538" s="18" t="s">
        <v>334</v>
      </c>
      <c r="B14538" s="27">
        <v>1</v>
      </c>
      <c r="C14538" t="s">
        <v>1967</v>
      </c>
      <c r="D14538">
        <v>2010</v>
      </c>
    </row>
    <row r="14539" spans="1:4" x14ac:dyDescent="0.3">
      <c r="A14539" s="18" t="s">
        <v>334</v>
      </c>
      <c r="B14539" s="27">
        <v>1</v>
      </c>
      <c r="C14539" t="s">
        <v>1967</v>
      </c>
      <c r="D14539">
        <v>2010</v>
      </c>
    </row>
    <row r="14540" spans="1:4" x14ac:dyDescent="0.3">
      <c r="A14540" s="18" t="s">
        <v>334</v>
      </c>
      <c r="B14540" s="27">
        <v>1</v>
      </c>
      <c r="C14540" t="s">
        <v>1967</v>
      </c>
      <c r="D14540">
        <v>2010</v>
      </c>
    </row>
    <row r="14541" spans="1:4" x14ac:dyDescent="0.3">
      <c r="A14541" s="18" t="s">
        <v>334</v>
      </c>
      <c r="B14541" s="27">
        <v>1</v>
      </c>
      <c r="C14541" t="s">
        <v>1967</v>
      </c>
      <c r="D14541">
        <v>2010</v>
      </c>
    </row>
    <row r="14542" spans="1:4" x14ac:dyDescent="0.3">
      <c r="A14542" s="18" t="s">
        <v>334</v>
      </c>
      <c r="B14542" s="27">
        <v>1</v>
      </c>
      <c r="C14542" t="s">
        <v>1967</v>
      </c>
      <c r="D14542">
        <v>2010</v>
      </c>
    </row>
    <row r="14543" spans="1:4" x14ac:dyDescent="0.3">
      <c r="A14543" s="18" t="s">
        <v>334</v>
      </c>
      <c r="B14543" s="27">
        <v>1</v>
      </c>
      <c r="C14543" t="s">
        <v>1967</v>
      </c>
      <c r="D14543">
        <v>2010</v>
      </c>
    </row>
    <row r="14544" spans="1:4" x14ac:dyDescent="0.3">
      <c r="A14544" s="18" t="s">
        <v>334</v>
      </c>
      <c r="B14544" s="27">
        <v>1</v>
      </c>
      <c r="C14544" t="s">
        <v>1967</v>
      </c>
      <c r="D14544">
        <v>2010</v>
      </c>
    </row>
    <row r="14545" spans="1:4" x14ac:dyDescent="0.3">
      <c r="A14545" s="18" t="s">
        <v>334</v>
      </c>
      <c r="B14545" s="27">
        <v>1</v>
      </c>
      <c r="C14545" t="s">
        <v>1967</v>
      </c>
      <c r="D14545">
        <v>2010</v>
      </c>
    </row>
    <row r="14546" spans="1:4" x14ac:dyDescent="0.3">
      <c r="A14546" s="18" t="s">
        <v>334</v>
      </c>
      <c r="B14546" s="27">
        <v>1</v>
      </c>
      <c r="C14546" t="s">
        <v>1967</v>
      </c>
      <c r="D14546">
        <v>2010</v>
      </c>
    </row>
    <row r="14547" spans="1:4" x14ac:dyDescent="0.3">
      <c r="A14547" s="18" t="s">
        <v>334</v>
      </c>
      <c r="B14547" s="27">
        <v>1</v>
      </c>
      <c r="C14547" t="s">
        <v>1967</v>
      </c>
      <c r="D14547">
        <v>2010</v>
      </c>
    </row>
    <row r="14548" spans="1:4" x14ac:dyDescent="0.3">
      <c r="A14548" s="18" t="s">
        <v>334</v>
      </c>
      <c r="B14548" s="27">
        <v>1</v>
      </c>
      <c r="C14548" t="s">
        <v>1967</v>
      </c>
      <c r="D14548">
        <v>2010</v>
      </c>
    </row>
    <row r="14549" spans="1:4" x14ac:dyDescent="0.3">
      <c r="A14549" s="18" t="s">
        <v>334</v>
      </c>
      <c r="B14549" s="27">
        <v>1</v>
      </c>
      <c r="C14549" t="s">
        <v>1967</v>
      </c>
      <c r="D14549">
        <v>2010</v>
      </c>
    </row>
    <row r="14550" spans="1:4" x14ac:dyDescent="0.3">
      <c r="A14550" s="18" t="s">
        <v>334</v>
      </c>
      <c r="B14550" s="27">
        <v>1</v>
      </c>
      <c r="C14550" t="s">
        <v>1967</v>
      </c>
      <c r="D14550">
        <v>2010</v>
      </c>
    </row>
    <row r="14551" spans="1:4" x14ac:dyDescent="0.3">
      <c r="A14551" s="18" t="s">
        <v>334</v>
      </c>
      <c r="B14551" s="27">
        <v>1</v>
      </c>
      <c r="C14551" t="s">
        <v>1967</v>
      </c>
      <c r="D14551">
        <v>2010</v>
      </c>
    </row>
    <row r="14552" spans="1:4" x14ac:dyDescent="0.3">
      <c r="A14552" s="18" t="s">
        <v>334</v>
      </c>
      <c r="B14552" s="27">
        <v>1</v>
      </c>
      <c r="C14552" t="s">
        <v>1967</v>
      </c>
      <c r="D14552">
        <v>2010</v>
      </c>
    </row>
    <row r="14553" spans="1:4" x14ac:dyDescent="0.3">
      <c r="A14553" s="18" t="s">
        <v>334</v>
      </c>
      <c r="B14553" s="27">
        <v>1</v>
      </c>
      <c r="C14553" t="s">
        <v>1967</v>
      </c>
      <c r="D14553">
        <v>2010</v>
      </c>
    </row>
    <row r="14554" spans="1:4" x14ac:dyDescent="0.3">
      <c r="A14554" s="18" t="s">
        <v>335</v>
      </c>
      <c r="B14554" s="27">
        <v>1</v>
      </c>
      <c r="C14554" t="s">
        <v>1968</v>
      </c>
      <c r="D14554">
        <v>2010</v>
      </c>
    </row>
    <row r="14555" spans="1:4" x14ac:dyDescent="0.3">
      <c r="A14555" s="18" t="s">
        <v>335</v>
      </c>
      <c r="B14555" s="27">
        <v>1</v>
      </c>
      <c r="C14555" t="s">
        <v>1968</v>
      </c>
      <c r="D14555">
        <v>2010</v>
      </c>
    </row>
    <row r="14556" spans="1:4" x14ac:dyDescent="0.3">
      <c r="A14556" s="18" t="s">
        <v>335</v>
      </c>
      <c r="B14556" s="27">
        <v>1</v>
      </c>
      <c r="C14556" t="s">
        <v>1968</v>
      </c>
      <c r="D14556">
        <v>2010</v>
      </c>
    </row>
    <row r="14557" spans="1:4" x14ac:dyDescent="0.3">
      <c r="A14557" s="18" t="s">
        <v>335</v>
      </c>
      <c r="B14557" s="27">
        <v>1</v>
      </c>
      <c r="C14557" t="s">
        <v>1968</v>
      </c>
      <c r="D14557">
        <v>2010</v>
      </c>
    </row>
    <row r="14558" spans="1:4" x14ac:dyDescent="0.3">
      <c r="A14558" s="18" t="s">
        <v>335</v>
      </c>
      <c r="B14558" s="27">
        <v>1</v>
      </c>
      <c r="C14558" t="s">
        <v>1968</v>
      </c>
      <c r="D14558">
        <v>2010</v>
      </c>
    </row>
    <row r="14559" spans="1:4" x14ac:dyDescent="0.3">
      <c r="A14559" s="18" t="s">
        <v>335</v>
      </c>
      <c r="B14559" s="27">
        <v>1</v>
      </c>
      <c r="C14559" t="s">
        <v>1968</v>
      </c>
      <c r="D14559">
        <v>2010</v>
      </c>
    </row>
    <row r="14560" spans="1:4" x14ac:dyDescent="0.3">
      <c r="A14560" s="18" t="s">
        <v>335</v>
      </c>
      <c r="B14560" s="27">
        <v>1</v>
      </c>
      <c r="C14560" t="s">
        <v>1968</v>
      </c>
      <c r="D14560">
        <v>2010</v>
      </c>
    </row>
    <row r="14561" spans="1:4" x14ac:dyDescent="0.3">
      <c r="A14561" s="18" t="s">
        <v>335</v>
      </c>
      <c r="B14561" s="27">
        <v>1</v>
      </c>
      <c r="C14561" t="s">
        <v>1968</v>
      </c>
      <c r="D14561">
        <v>2010</v>
      </c>
    </row>
    <row r="14562" spans="1:4" x14ac:dyDescent="0.3">
      <c r="A14562" s="18" t="s">
        <v>335</v>
      </c>
      <c r="B14562" s="27">
        <v>1</v>
      </c>
      <c r="C14562" t="s">
        <v>1968</v>
      </c>
      <c r="D14562">
        <v>2010</v>
      </c>
    </row>
    <row r="14563" spans="1:4" x14ac:dyDescent="0.3">
      <c r="A14563" s="18" t="s">
        <v>335</v>
      </c>
      <c r="B14563" s="27">
        <v>1</v>
      </c>
      <c r="C14563" t="s">
        <v>1968</v>
      </c>
      <c r="D14563">
        <v>2010</v>
      </c>
    </row>
    <row r="14564" spans="1:4" x14ac:dyDescent="0.3">
      <c r="A14564" s="18" t="s">
        <v>335</v>
      </c>
      <c r="B14564" s="27">
        <v>1</v>
      </c>
      <c r="C14564" t="s">
        <v>1968</v>
      </c>
      <c r="D14564">
        <v>2010</v>
      </c>
    </row>
    <row r="14565" spans="1:4" x14ac:dyDescent="0.3">
      <c r="A14565" s="18" t="s">
        <v>335</v>
      </c>
      <c r="B14565" s="27">
        <v>1</v>
      </c>
      <c r="C14565" t="s">
        <v>1968</v>
      </c>
      <c r="D14565">
        <v>2010</v>
      </c>
    </row>
    <row r="14566" spans="1:4" x14ac:dyDescent="0.3">
      <c r="A14566" s="18" t="s">
        <v>335</v>
      </c>
      <c r="B14566" s="27">
        <v>1</v>
      </c>
      <c r="C14566" t="s">
        <v>1968</v>
      </c>
      <c r="D14566">
        <v>2010</v>
      </c>
    </row>
    <row r="14567" spans="1:4" x14ac:dyDescent="0.3">
      <c r="A14567" s="18" t="s">
        <v>335</v>
      </c>
      <c r="B14567" s="27">
        <v>1</v>
      </c>
      <c r="C14567" t="s">
        <v>1968</v>
      </c>
      <c r="D14567">
        <v>2010</v>
      </c>
    </row>
    <row r="14568" spans="1:4" x14ac:dyDescent="0.3">
      <c r="A14568" s="18" t="s">
        <v>335</v>
      </c>
      <c r="B14568" s="27">
        <v>1</v>
      </c>
      <c r="C14568" t="s">
        <v>1968</v>
      </c>
      <c r="D14568">
        <v>2010</v>
      </c>
    </row>
    <row r="14569" spans="1:4" x14ac:dyDescent="0.3">
      <c r="A14569" s="18" t="s">
        <v>335</v>
      </c>
      <c r="B14569" s="27">
        <v>1</v>
      </c>
      <c r="C14569" t="s">
        <v>1968</v>
      </c>
      <c r="D14569">
        <v>2010</v>
      </c>
    </row>
    <row r="14570" spans="1:4" x14ac:dyDescent="0.3">
      <c r="A14570" s="18" t="s">
        <v>335</v>
      </c>
      <c r="B14570" s="27">
        <v>1</v>
      </c>
      <c r="C14570" t="s">
        <v>1968</v>
      </c>
      <c r="D14570">
        <v>2010</v>
      </c>
    </row>
    <row r="14571" spans="1:4" x14ac:dyDescent="0.3">
      <c r="A14571" s="18" t="s">
        <v>335</v>
      </c>
      <c r="B14571" s="27">
        <v>1</v>
      </c>
      <c r="C14571" t="s">
        <v>1968</v>
      </c>
      <c r="D14571">
        <v>2010</v>
      </c>
    </row>
    <row r="14572" spans="1:4" x14ac:dyDescent="0.3">
      <c r="A14572" s="18" t="s">
        <v>335</v>
      </c>
      <c r="B14572" s="27">
        <v>1</v>
      </c>
      <c r="C14572" t="s">
        <v>1968</v>
      </c>
      <c r="D14572">
        <v>2010</v>
      </c>
    </row>
    <row r="14573" spans="1:4" x14ac:dyDescent="0.3">
      <c r="A14573" s="18" t="s">
        <v>335</v>
      </c>
      <c r="B14573" s="27">
        <v>1</v>
      </c>
      <c r="C14573" t="s">
        <v>1968</v>
      </c>
      <c r="D14573">
        <v>2010</v>
      </c>
    </row>
    <row r="14574" spans="1:4" x14ac:dyDescent="0.3">
      <c r="A14574" s="18" t="s">
        <v>335</v>
      </c>
      <c r="B14574" s="27">
        <v>1</v>
      </c>
      <c r="C14574" t="s">
        <v>1968</v>
      </c>
      <c r="D14574">
        <v>2010</v>
      </c>
    </row>
    <row r="14575" spans="1:4" x14ac:dyDescent="0.3">
      <c r="A14575" s="18" t="s">
        <v>335</v>
      </c>
      <c r="B14575" s="27">
        <v>1</v>
      </c>
      <c r="C14575" t="s">
        <v>1968</v>
      </c>
      <c r="D14575">
        <v>2010</v>
      </c>
    </row>
    <row r="14576" spans="1:4" x14ac:dyDescent="0.3">
      <c r="A14576" s="18" t="s">
        <v>335</v>
      </c>
      <c r="B14576" s="27">
        <v>1</v>
      </c>
      <c r="C14576" t="s">
        <v>1968</v>
      </c>
      <c r="D14576">
        <v>2010</v>
      </c>
    </row>
    <row r="14577" spans="1:4" x14ac:dyDescent="0.3">
      <c r="A14577" s="18" t="s">
        <v>335</v>
      </c>
      <c r="B14577" s="27">
        <v>1</v>
      </c>
      <c r="C14577" t="s">
        <v>1968</v>
      </c>
      <c r="D14577">
        <v>2010</v>
      </c>
    </row>
    <row r="14578" spans="1:4" x14ac:dyDescent="0.3">
      <c r="A14578" s="18" t="s">
        <v>335</v>
      </c>
      <c r="B14578" s="27">
        <v>1</v>
      </c>
      <c r="C14578" t="s">
        <v>1968</v>
      </c>
      <c r="D14578">
        <v>2010</v>
      </c>
    </row>
    <row r="14579" spans="1:4" x14ac:dyDescent="0.3">
      <c r="A14579" s="18" t="s">
        <v>335</v>
      </c>
      <c r="B14579" s="27">
        <v>1</v>
      </c>
      <c r="C14579" t="s">
        <v>1968</v>
      </c>
      <c r="D14579">
        <v>2010</v>
      </c>
    </row>
    <row r="14580" spans="1:4" x14ac:dyDescent="0.3">
      <c r="A14580" s="18" t="s">
        <v>335</v>
      </c>
      <c r="B14580" s="27">
        <v>1</v>
      </c>
      <c r="C14580" t="s">
        <v>1968</v>
      </c>
      <c r="D14580">
        <v>2010</v>
      </c>
    </row>
    <row r="14581" spans="1:4" x14ac:dyDescent="0.3">
      <c r="A14581" s="18" t="s">
        <v>335</v>
      </c>
      <c r="B14581" s="27">
        <v>1</v>
      </c>
      <c r="C14581" t="s">
        <v>1968</v>
      </c>
      <c r="D14581">
        <v>2010</v>
      </c>
    </row>
    <row r="14582" spans="1:4" x14ac:dyDescent="0.3">
      <c r="A14582" s="18" t="s">
        <v>335</v>
      </c>
      <c r="B14582" s="27">
        <v>1</v>
      </c>
      <c r="C14582" t="s">
        <v>1968</v>
      </c>
      <c r="D14582">
        <v>2010</v>
      </c>
    </row>
    <row r="14583" spans="1:4" x14ac:dyDescent="0.3">
      <c r="A14583" s="18" t="s">
        <v>335</v>
      </c>
      <c r="B14583" s="27">
        <v>1</v>
      </c>
      <c r="C14583" t="s">
        <v>1968</v>
      </c>
      <c r="D14583">
        <v>2010</v>
      </c>
    </row>
    <row r="14584" spans="1:4" x14ac:dyDescent="0.3">
      <c r="A14584" s="18" t="s">
        <v>335</v>
      </c>
      <c r="B14584" s="27">
        <v>1</v>
      </c>
      <c r="C14584" t="s">
        <v>1968</v>
      </c>
      <c r="D14584">
        <v>2010</v>
      </c>
    </row>
    <row r="14585" spans="1:4" x14ac:dyDescent="0.3">
      <c r="A14585" s="18" t="s">
        <v>335</v>
      </c>
      <c r="B14585" s="27">
        <v>1</v>
      </c>
      <c r="C14585" t="s">
        <v>1968</v>
      </c>
      <c r="D14585">
        <v>2010</v>
      </c>
    </row>
    <row r="14586" spans="1:4" x14ac:dyDescent="0.3">
      <c r="A14586" s="18" t="s">
        <v>321</v>
      </c>
      <c r="B14586" s="27">
        <v>1</v>
      </c>
      <c r="C14586" t="s">
        <v>1969</v>
      </c>
      <c r="D14586">
        <v>2010</v>
      </c>
    </row>
    <row r="14587" spans="1:4" x14ac:dyDescent="0.3">
      <c r="A14587" s="18" t="s">
        <v>321</v>
      </c>
      <c r="B14587" s="27">
        <v>1</v>
      </c>
      <c r="C14587" t="s">
        <v>1969</v>
      </c>
      <c r="D14587">
        <v>2010</v>
      </c>
    </row>
    <row r="14588" spans="1:4" x14ac:dyDescent="0.3">
      <c r="A14588" s="18" t="s">
        <v>321</v>
      </c>
      <c r="B14588" s="27">
        <v>1</v>
      </c>
      <c r="C14588" t="s">
        <v>1969</v>
      </c>
      <c r="D14588">
        <v>2010</v>
      </c>
    </row>
    <row r="14589" spans="1:4" x14ac:dyDescent="0.3">
      <c r="A14589" s="18" t="s">
        <v>321</v>
      </c>
      <c r="B14589" s="27">
        <v>1</v>
      </c>
      <c r="C14589" t="s">
        <v>1969</v>
      </c>
      <c r="D14589">
        <v>2010</v>
      </c>
    </row>
    <row r="14590" spans="1:4" x14ac:dyDescent="0.3">
      <c r="A14590" s="18" t="s">
        <v>321</v>
      </c>
      <c r="B14590" s="27">
        <v>1</v>
      </c>
      <c r="C14590" t="s">
        <v>1969</v>
      </c>
      <c r="D14590">
        <v>2010</v>
      </c>
    </row>
    <row r="14591" spans="1:4" x14ac:dyDescent="0.3">
      <c r="A14591" s="18" t="s">
        <v>321</v>
      </c>
      <c r="B14591" s="27">
        <v>1</v>
      </c>
      <c r="C14591" t="s">
        <v>1969</v>
      </c>
      <c r="D14591">
        <v>2010</v>
      </c>
    </row>
    <row r="14592" spans="1:4" x14ac:dyDescent="0.3">
      <c r="A14592" s="18" t="s">
        <v>321</v>
      </c>
      <c r="B14592" s="27">
        <v>1</v>
      </c>
      <c r="C14592" t="s">
        <v>1969</v>
      </c>
      <c r="D14592">
        <v>2010</v>
      </c>
    </row>
    <row r="14593" spans="1:4" x14ac:dyDescent="0.3">
      <c r="A14593" s="18" t="s">
        <v>321</v>
      </c>
      <c r="B14593" s="27">
        <v>1</v>
      </c>
      <c r="C14593" t="s">
        <v>1969</v>
      </c>
      <c r="D14593">
        <v>2010</v>
      </c>
    </row>
    <row r="14594" spans="1:4" x14ac:dyDescent="0.3">
      <c r="A14594" s="18" t="s">
        <v>321</v>
      </c>
      <c r="B14594" s="27">
        <v>1</v>
      </c>
      <c r="C14594" t="s">
        <v>1969</v>
      </c>
      <c r="D14594">
        <v>2010</v>
      </c>
    </row>
    <row r="14595" spans="1:4" x14ac:dyDescent="0.3">
      <c r="A14595" s="18" t="s">
        <v>321</v>
      </c>
      <c r="B14595" s="27">
        <v>1</v>
      </c>
      <c r="C14595" t="s">
        <v>1969</v>
      </c>
      <c r="D14595">
        <v>2010</v>
      </c>
    </row>
    <row r="14596" spans="1:4" x14ac:dyDescent="0.3">
      <c r="A14596" s="18" t="s">
        <v>321</v>
      </c>
      <c r="B14596" s="27">
        <v>1</v>
      </c>
      <c r="C14596" t="s">
        <v>1969</v>
      </c>
      <c r="D14596">
        <v>2010</v>
      </c>
    </row>
    <row r="14597" spans="1:4" x14ac:dyDescent="0.3">
      <c r="A14597" s="18" t="s">
        <v>321</v>
      </c>
      <c r="B14597" s="27">
        <v>1</v>
      </c>
      <c r="C14597" t="s">
        <v>1969</v>
      </c>
      <c r="D14597">
        <v>2010</v>
      </c>
    </row>
    <row r="14598" spans="1:4" x14ac:dyDescent="0.3">
      <c r="A14598" s="18" t="s">
        <v>321</v>
      </c>
      <c r="B14598" s="27">
        <v>1</v>
      </c>
      <c r="C14598" t="s">
        <v>1969</v>
      </c>
      <c r="D14598">
        <v>2010</v>
      </c>
    </row>
    <row r="14599" spans="1:4" x14ac:dyDescent="0.3">
      <c r="A14599" s="18" t="s">
        <v>321</v>
      </c>
      <c r="B14599" s="27">
        <v>1</v>
      </c>
      <c r="C14599" t="s">
        <v>1969</v>
      </c>
      <c r="D14599">
        <v>2010</v>
      </c>
    </row>
    <row r="14600" spans="1:4" x14ac:dyDescent="0.3">
      <c r="A14600" s="18" t="s">
        <v>321</v>
      </c>
      <c r="B14600" s="27">
        <v>1</v>
      </c>
      <c r="C14600" t="s">
        <v>1969</v>
      </c>
      <c r="D14600">
        <v>2010</v>
      </c>
    </row>
    <row r="14601" spans="1:4" x14ac:dyDescent="0.3">
      <c r="A14601" s="18" t="s">
        <v>321</v>
      </c>
      <c r="B14601" s="27">
        <v>1</v>
      </c>
      <c r="C14601" t="s">
        <v>1969</v>
      </c>
      <c r="D14601">
        <v>2010</v>
      </c>
    </row>
    <row r="14602" spans="1:4" x14ac:dyDescent="0.3">
      <c r="A14602" s="18" t="s">
        <v>321</v>
      </c>
      <c r="B14602" s="27">
        <v>1</v>
      </c>
      <c r="C14602" t="s">
        <v>1969</v>
      </c>
      <c r="D14602">
        <v>2010</v>
      </c>
    </row>
    <row r="14603" spans="1:4" x14ac:dyDescent="0.3">
      <c r="A14603" s="18" t="s">
        <v>321</v>
      </c>
      <c r="B14603" s="27">
        <v>1</v>
      </c>
      <c r="C14603" t="s">
        <v>1969</v>
      </c>
      <c r="D14603">
        <v>2010</v>
      </c>
    </row>
    <row r="14604" spans="1:4" x14ac:dyDescent="0.3">
      <c r="A14604" s="18" t="s">
        <v>321</v>
      </c>
      <c r="B14604" s="27">
        <v>1</v>
      </c>
      <c r="C14604" t="s">
        <v>1969</v>
      </c>
      <c r="D14604">
        <v>2010</v>
      </c>
    </row>
    <row r="14605" spans="1:4" x14ac:dyDescent="0.3">
      <c r="A14605" s="18" t="s">
        <v>321</v>
      </c>
      <c r="B14605" s="27">
        <v>1</v>
      </c>
      <c r="C14605" t="s">
        <v>1969</v>
      </c>
      <c r="D14605">
        <v>2010</v>
      </c>
    </row>
    <row r="14606" spans="1:4" x14ac:dyDescent="0.3">
      <c r="A14606" s="18" t="s">
        <v>321</v>
      </c>
      <c r="B14606" s="27">
        <v>1</v>
      </c>
      <c r="C14606" t="s">
        <v>1969</v>
      </c>
      <c r="D14606">
        <v>2010</v>
      </c>
    </row>
    <row r="14607" spans="1:4" x14ac:dyDescent="0.3">
      <c r="A14607" s="18" t="s">
        <v>321</v>
      </c>
      <c r="B14607" s="27">
        <v>1</v>
      </c>
      <c r="C14607" t="s">
        <v>1969</v>
      </c>
      <c r="D14607">
        <v>2010</v>
      </c>
    </row>
    <row r="14608" spans="1:4" x14ac:dyDescent="0.3">
      <c r="A14608" s="18" t="s">
        <v>321</v>
      </c>
      <c r="B14608" s="27">
        <v>1</v>
      </c>
      <c r="C14608" t="s">
        <v>1969</v>
      </c>
      <c r="D14608">
        <v>2010</v>
      </c>
    </row>
    <row r="14609" spans="1:4" x14ac:dyDescent="0.3">
      <c r="A14609" s="18" t="s">
        <v>321</v>
      </c>
      <c r="B14609" s="27">
        <v>1</v>
      </c>
      <c r="C14609" t="s">
        <v>1969</v>
      </c>
      <c r="D14609">
        <v>2010</v>
      </c>
    </row>
    <row r="14610" spans="1:4" x14ac:dyDescent="0.3">
      <c r="A14610" s="18" t="s">
        <v>321</v>
      </c>
      <c r="B14610" s="27">
        <v>1</v>
      </c>
      <c r="C14610" t="s">
        <v>1969</v>
      </c>
      <c r="D14610">
        <v>2010</v>
      </c>
    </row>
    <row r="14611" spans="1:4" x14ac:dyDescent="0.3">
      <c r="A14611" s="18" t="s">
        <v>321</v>
      </c>
      <c r="B14611" s="27">
        <v>1</v>
      </c>
      <c r="C14611" t="s">
        <v>1969</v>
      </c>
      <c r="D14611">
        <v>2010</v>
      </c>
    </row>
    <row r="14612" spans="1:4" x14ac:dyDescent="0.3">
      <c r="A14612" s="18" t="s">
        <v>321</v>
      </c>
      <c r="B14612" s="27">
        <v>1</v>
      </c>
      <c r="C14612" t="s">
        <v>1969</v>
      </c>
      <c r="D14612">
        <v>2010</v>
      </c>
    </row>
    <row r="14613" spans="1:4" x14ac:dyDescent="0.3">
      <c r="A14613" s="18" t="s">
        <v>321</v>
      </c>
      <c r="B14613" s="27">
        <v>1</v>
      </c>
      <c r="C14613" t="s">
        <v>1969</v>
      </c>
      <c r="D14613">
        <v>2010</v>
      </c>
    </row>
    <row r="14614" spans="1:4" x14ac:dyDescent="0.3">
      <c r="A14614" s="18" t="s">
        <v>321</v>
      </c>
      <c r="B14614" s="27">
        <v>1</v>
      </c>
      <c r="C14614" t="s">
        <v>1969</v>
      </c>
      <c r="D14614">
        <v>2010</v>
      </c>
    </row>
    <row r="14615" spans="1:4" x14ac:dyDescent="0.3">
      <c r="A14615" s="18" t="s">
        <v>321</v>
      </c>
      <c r="B14615" s="27">
        <v>1</v>
      </c>
      <c r="C14615" t="s">
        <v>1969</v>
      </c>
      <c r="D14615">
        <v>2010</v>
      </c>
    </row>
    <row r="14616" spans="1:4" x14ac:dyDescent="0.3">
      <c r="A14616" s="18" t="s">
        <v>321</v>
      </c>
      <c r="B14616" s="27">
        <v>1</v>
      </c>
      <c r="C14616" t="s">
        <v>1969</v>
      </c>
      <c r="D14616">
        <v>2010</v>
      </c>
    </row>
    <row r="14617" spans="1:4" x14ac:dyDescent="0.3">
      <c r="A14617" s="18" t="s">
        <v>321</v>
      </c>
      <c r="B14617" s="27">
        <v>1</v>
      </c>
      <c r="C14617" t="s">
        <v>1969</v>
      </c>
      <c r="D14617">
        <v>2010</v>
      </c>
    </row>
    <row r="14618" spans="1:4" x14ac:dyDescent="0.3">
      <c r="A14618" s="18" t="s">
        <v>321</v>
      </c>
      <c r="B14618" s="27">
        <v>1</v>
      </c>
      <c r="C14618" t="s">
        <v>1969</v>
      </c>
      <c r="D14618">
        <v>2010</v>
      </c>
    </row>
    <row r="14619" spans="1:4" x14ac:dyDescent="0.3">
      <c r="A14619" s="18" t="s">
        <v>321</v>
      </c>
      <c r="B14619" s="27">
        <v>1</v>
      </c>
      <c r="C14619" t="s">
        <v>1969</v>
      </c>
      <c r="D14619">
        <v>2010</v>
      </c>
    </row>
    <row r="14620" spans="1:4" x14ac:dyDescent="0.3">
      <c r="A14620" s="18" t="s">
        <v>321</v>
      </c>
      <c r="B14620" s="27">
        <v>1</v>
      </c>
      <c r="C14620" t="s">
        <v>1969</v>
      </c>
      <c r="D14620">
        <v>2010</v>
      </c>
    </row>
    <row r="14621" spans="1:4" x14ac:dyDescent="0.3">
      <c r="A14621" s="18" t="s">
        <v>321</v>
      </c>
      <c r="B14621" s="27">
        <v>1</v>
      </c>
      <c r="C14621" t="s">
        <v>1969</v>
      </c>
      <c r="D14621">
        <v>2010</v>
      </c>
    </row>
    <row r="14622" spans="1:4" x14ac:dyDescent="0.3">
      <c r="A14622" s="18" t="s">
        <v>321</v>
      </c>
      <c r="B14622" s="27">
        <v>1</v>
      </c>
      <c r="C14622" t="s">
        <v>1969</v>
      </c>
      <c r="D14622">
        <v>2010</v>
      </c>
    </row>
    <row r="14623" spans="1:4" x14ac:dyDescent="0.3">
      <c r="A14623" s="18" t="s">
        <v>321</v>
      </c>
      <c r="B14623" s="27">
        <v>1</v>
      </c>
      <c r="C14623" t="s">
        <v>1969</v>
      </c>
      <c r="D14623">
        <v>2010</v>
      </c>
    </row>
    <row r="14624" spans="1:4" x14ac:dyDescent="0.3">
      <c r="A14624" s="18" t="s">
        <v>321</v>
      </c>
      <c r="B14624" s="27">
        <v>1</v>
      </c>
      <c r="C14624" t="s">
        <v>1969</v>
      </c>
      <c r="D14624">
        <v>2010</v>
      </c>
    </row>
    <row r="14625" spans="1:4" x14ac:dyDescent="0.3">
      <c r="A14625" s="18" t="s">
        <v>321</v>
      </c>
      <c r="B14625" s="27">
        <v>1</v>
      </c>
      <c r="C14625" t="s">
        <v>1969</v>
      </c>
      <c r="D14625">
        <v>2010</v>
      </c>
    </row>
    <row r="14626" spans="1:4" x14ac:dyDescent="0.3">
      <c r="A14626" s="18" t="s">
        <v>321</v>
      </c>
      <c r="B14626" s="27">
        <v>1</v>
      </c>
      <c r="C14626" t="s">
        <v>1969</v>
      </c>
      <c r="D14626">
        <v>2010</v>
      </c>
    </row>
    <row r="14627" spans="1:4" x14ac:dyDescent="0.3">
      <c r="A14627" s="18" t="s">
        <v>321</v>
      </c>
      <c r="B14627" s="27">
        <v>1</v>
      </c>
      <c r="C14627" t="s">
        <v>1969</v>
      </c>
      <c r="D14627">
        <v>2010</v>
      </c>
    </row>
    <row r="14628" spans="1:4" x14ac:dyDescent="0.3">
      <c r="A14628" s="18" t="s">
        <v>336</v>
      </c>
      <c r="B14628" s="27">
        <v>1</v>
      </c>
      <c r="C14628" t="s">
        <v>1970</v>
      </c>
      <c r="D14628">
        <v>2010</v>
      </c>
    </row>
    <row r="14629" spans="1:4" x14ac:dyDescent="0.3">
      <c r="A14629" s="18" t="s">
        <v>336</v>
      </c>
      <c r="B14629" s="27">
        <v>1</v>
      </c>
      <c r="C14629" t="s">
        <v>1970</v>
      </c>
      <c r="D14629">
        <v>2010</v>
      </c>
    </row>
    <row r="14630" spans="1:4" x14ac:dyDescent="0.3">
      <c r="A14630" s="18" t="s">
        <v>336</v>
      </c>
      <c r="B14630" s="27">
        <v>1</v>
      </c>
      <c r="C14630" t="s">
        <v>1970</v>
      </c>
      <c r="D14630">
        <v>2010</v>
      </c>
    </row>
    <row r="14631" spans="1:4" x14ac:dyDescent="0.3">
      <c r="A14631" s="18" t="s">
        <v>336</v>
      </c>
      <c r="B14631" s="27">
        <v>1</v>
      </c>
      <c r="C14631" t="s">
        <v>1970</v>
      </c>
      <c r="D14631">
        <v>2010</v>
      </c>
    </row>
    <row r="14632" spans="1:4" x14ac:dyDescent="0.3">
      <c r="A14632" s="18" t="s">
        <v>336</v>
      </c>
      <c r="B14632" s="27">
        <v>1</v>
      </c>
      <c r="C14632" t="s">
        <v>1970</v>
      </c>
      <c r="D14632">
        <v>2010</v>
      </c>
    </row>
    <row r="14633" spans="1:4" x14ac:dyDescent="0.3">
      <c r="A14633" s="18" t="s">
        <v>336</v>
      </c>
      <c r="B14633" s="27">
        <v>1</v>
      </c>
      <c r="C14633" t="s">
        <v>1970</v>
      </c>
      <c r="D14633">
        <v>2010</v>
      </c>
    </row>
    <row r="14634" spans="1:4" x14ac:dyDescent="0.3">
      <c r="A14634" s="18" t="s">
        <v>336</v>
      </c>
      <c r="B14634" s="27">
        <v>1</v>
      </c>
      <c r="C14634" t="s">
        <v>1970</v>
      </c>
      <c r="D14634">
        <v>2010</v>
      </c>
    </row>
    <row r="14635" spans="1:4" x14ac:dyDescent="0.3">
      <c r="A14635" s="18" t="s">
        <v>336</v>
      </c>
      <c r="B14635" s="27">
        <v>1</v>
      </c>
      <c r="C14635" t="s">
        <v>1970</v>
      </c>
      <c r="D14635">
        <v>2010</v>
      </c>
    </row>
    <row r="14636" spans="1:4" x14ac:dyDescent="0.3">
      <c r="A14636" s="18" t="s">
        <v>336</v>
      </c>
      <c r="B14636" s="27">
        <v>1</v>
      </c>
      <c r="C14636" t="s">
        <v>1970</v>
      </c>
      <c r="D14636">
        <v>2010</v>
      </c>
    </row>
    <row r="14637" spans="1:4" x14ac:dyDescent="0.3">
      <c r="A14637" s="18" t="s">
        <v>336</v>
      </c>
      <c r="B14637" s="27">
        <v>1</v>
      </c>
      <c r="C14637" t="s">
        <v>1970</v>
      </c>
      <c r="D14637">
        <v>2010</v>
      </c>
    </row>
    <row r="14638" spans="1:4" x14ac:dyDescent="0.3">
      <c r="A14638" s="18" t="s">
        <v>336</v>
      </c>
      <c r="B14638" s="27">
        <v>1</v>
      </c>
      <c r="C14638" t="s">
        <v>1970</v>
      </c>
      <c r="D14638">
        <v>2010</v>
      </c>
    </row>
    <row r="14639" spans="1:4" x14ac:dyDescent="0.3">
      <c r="A14639" s="18" t="s">
        <v>336</v>
      </c>
      <c r="B14639" s="27">
        <v>1</v>
      </c>
      <c r="C14639" t="s">
        <v>1970</v>
      </c>
      <c r="D14639">
        <v>2010</v>
      </c>
    </row>
    <row r="14640" spans="1:4" x14ac:dyDescent="0.3">
      <c r="A14640" s="18" t="s">
        <v>336</v>
      </c>
      <c r="B14640" s="27">
        <v>1</v>
      </c>
      <c r="C14640" t="s">
        <v>1970</v>
      </c>
      <c r="D14640">
        <v>2010</v>
      </c>
    </row>
    <row r="14641" spans="1:4" x14ac:dyDescent="0.3">
      <c r="A14641" s="18" t="s">
        <v>336</v>
      </c>
      <c r="B14641" s="27">
        <v>1</v>
      </c>
      <c r="C14641" t="s">
        <v>1970</v>
      </c>
      <c r="D14641">
        <v>2010</v>
      </c>
    </row>
    <row r="14642" spans="1:4" x14ac:dyDescent="0.3">
      <c r="A14642" s="18" t="s">
        <v>336</v>
      </c>
      <c r="B14642" s="27">
        <v>1</v>
      </c>
      <c r="C14642" t="s">
        <v>1970</v>
      </c>
      <c r="D14642">
        <v>2010</v>
      </c>
    </row>
    <row r="14643" spans="1:4" x14ac:dyDescent="0.3">
      <c r="A14643" s="18" t="s">
        <v>336</v>
      </c>
      <c r="B14643" s="27">
        <v>1</v>
      </c>
      <c r="C14643" t="s">
        <v>1970</v>
      </c>
      <c r="D14643">
        <v>2010</v>
      </c>
    </row>
    <row r="14644" spans="1:4" x14ac:dyDescent="0.3">
      <c r="A14644" s="18" t="s">
        <v>336</v>
      </c>
      <c r="B14644" s="27">
        <v>1</v>
      </c>
      <c r="C14644" t="s">
        <v>1970</v>
      </c>
      <c r="D14644">
        <v>2010</v>
      </c>
    </row>
    <row r="14645" spans="1:4" x14ac:dyDescent="0.3">
      <c r="A14645" s="18" t="s">
        <v>336</v>
      </c>
      <c r="B14645" s="27">
        <v>1</v>
      </c>
      <c r="C14645" t="s">
        <v>1970</v>
      </c>
      <c r="D14645">
        <v>2010</v>
      </c>
    </row>
    <row r="14646" spans="1:4" x14ac:dyDescent="0.3">
      <c r="A14646" s="18" t="s">
        <v>336</v>
      </c>
      <c r="B14646" s="27">
        <v>1</v>
      </c>
      <c r="C14646" t="s">
        <v>1970</v>
      </c>
      <c r="D14646">
        <v>2010</v>
      </c>
    </row>
    <row r="14647" spans="1:4" x14ac:dyDescent="0.3">
      <c r="A14647" s="18" t="s">
        <v>336</v>
      </c>
      <c r="B14647" s="27">
        <v>1</v>
      </c>
      <c r="C14647" t="s">
        <v>1970</v>
      </c>
      <c r="D14647">
        <v>2010</v>
      </c>
    </row>
    <row r="14648" spans="1:4" x14ac:dyDescent="0.3">
      <c r="A14648" s="18" t="s">
        <v>336</v>
      </c>
      <c r="B14648" s="27">
        <v>1</v>
      </c>
      <c r="C14648" t="s">
        <v>1970</v>
      </c>
      <c r="D14648">
        <v>2010</v>
      </c>
    </row>
    <row r="14649" spans="1:4" x14ac:dyDescent="0.3">
      <c r="A14649" s="18" t="s">
        <v>336</v>
      </c>
      <c r="B14649" s="27">
        <v>1</v>
      </c>
      <c r="C14649" t="s">
        <v>1970</v>
      </c>
      <c r="D14649">
        <v>2010</v>
      </c>
    </row>
    <row r="14650" spans="1:4" x14ac:dyDescent="0.3">
      <c r="A14650" s="18" t="s">
        <v>336</v>
      </c>
      <c r="B14650" s="27">
        <v>1</v>
      </c>
      <c r="C14650" t="s">
        <v>1970</v>
      </c>
      <c r="D14650">
        <v>2010</v>
      </c>
    </row>
    <row r="14651" spans="1:4" x14ac:dyDescent="0.3">
      <c r="A14651" s="18" t="s">
        <v>336</v>
      </c>
      <c r="B14651" s="27">
        <v>1</v>
      </c>
      <c r="C14651" t="s">
        <v>1970</v>
      </c>
      <c r="D14651">
        <v>2010</v>
      </c>
    </row>
    <row r="14652" spans="1:4" x14ac:dyDescent="0.3">
      <c r="A14652" s="18" t="s">
        <v>336</v>
      </c>
      <c r="B14652" s="27">
        <v>1</v>
      </c>
      <c r="C14652" t="s">
        <v>1970</v>
      </c>
      <c r="D14652">
        <v>2010</v>
      </c>
    </row>
    <row r="14653" spans="1:4" x14ac:dyDescent="0.3">
      <c r="A14653" s="18" t="s">
        <v>336</v>
      </c>
      <c r="B14653" s="27">
        <v>1</v>
      </c>
      <c r="C14653" t="s">
        <v>1970</v>
      </c>
      <c r="D14653">
        <v>2010</v>
      </c>
    </row>
    <row r="14654" spans="1:4" x14ac:dyDescent="0.3">
      <c r="A14654" s="18" t="s">
        <v>336</v>
      </c>
      <c r="B14654" s="27">
        <v>1</v>
      </c>
      <c r="C14654" t="s">
        <v>1970</v>
      </c>
      <c r="D14654">
        <v>2010</v>
      </c>
    </row>
    <row r="14655" spans="1:4" x14ac:dyDescent="0.3">
      <c r="A14655" s="18" t="s">
        <v>336</v>
      </c>
      <c r="B14655" s="27">
        <v>1</v>
      </c>
      <c r="C14655" t="s">
        <v>1970</v>
      </c>
      <c r="D14655">
        <v>2010</v>
      </c>
    </row>
    <row r="14656" spans="1:4" x14ac:dyDescent="0.3">
      <c r="A14656" s="18" t="s">
        <v>336</v>
      </c>
      <c r="B14656" s="27">
        <v>1</v>
      </c>
      <c r="C14656" t="s">
        <v>1970</v>
      </c>
      <c r="D14656">
        <v>2010</v>
      </c>
    </row>
    <row r="14657" spans="1:4" x14ac:dyDescent="0.3">
      <c r="A14657" s="18" t="s">
        <v>336</v>
      </c>
      <c r="B14657" s="27">
        <v>1</v>
      </c>
      <c r="C14657" t="s">
        <v>1970</v>
      </c>
      <c r="D14657">
        <v>2010</v>
      </c>
    </row>
    <row r="14658" spans="1:4" x14ac:dyDescent="0.3">
      <c r="A14658" s="18" t="s">
        <v>336</v>
      </c>
      <c r="B14658" s="27">
        <v>1</v>
      </c>
      <c r="C14658" t="s">
        <v>1970</v>
      </c>
      <c r="D14658">
        <v>2010</v>
      </c>
    </row>
    <row r="14659" spans="1:4" x14ac:dyDescent="0.3">
      <c r="A14659" s="18" t="s">
        <v>336</v>
      </c>
      <c r="B14659" s="27">
        <v>1</v>
      </c>
      <c r="C14659" t="s">
        <v>1970</v>
      </c>
      <c r="D14659">
        <v>2010</v>
      </c>
    </row>
    <row r="14660" spans="1:4" x14ac:dyDescent="0.3">
      <c r="A14660" s="18" t="s">
        <v>336</v>
      </c>
      <c r="B14660" s="27">
        <v>1</v>
      </c>
      <c r="C14660" t="s">
        <v>1970</v>
      </c>
      <c r="D14660">
        <v>2010</v>
      </c>
    </row>
    <row r="14661" spans="1:4" x14ac:dyDescent="0.3">
      <c r="A14661" s="18" t="s">
        <v>336</v>
      </c>
      <c r="B14661" s="27">
        <v>1</v>
      </c>
      <c r="C14661" t="s">
        <v>1970</v>
      </c>
      <c r="D14661">
        <v>2010</v>
      </c>
    </row>
    <row r="14662" spans="1:4" x14ac:dyDescent="0.3">
      <c r="A14662" s="18" t="s">
        <v>336</v>
      </c>
      <c r="B14662" s="27">
        <v>1</v>
      </c>
      <c r="C14662" t="s">
        <v>1970</v>
      </c>
      <c r="D14662">
        <v>2010</v>
      </c>
    </row>
    <row r="14663" spans="1:4" x14ac:dyDescent="0.3">
      <c r="A14663" s="18" t="s">
        <v>336</v>
      </c>
      <c r="B14663" s="27">
        <v>1</v>
      </c>
      <c r="C14663" t="s">
        <v>1970</v>
      </c>
      <c r="D14663">
        <v>2010</v>
      </c>
    </row>
    <row r="14664" spans="1:4" x14ac:dyDescent="0.3">
      <c r="A14664" s="18" t="s">
        <v>336</v>
      </c>
      <c r="B14664" s="27">
        <v>1</v>
      </c>
      <c r="C14664" t="s">
        <v>1970</v>
      </c>
      <c r="D14664">
        <v>2010</v>
      </c>
    </row>
    <row r="14665" spans="1:4" x14ac:dyDescent="0.3">
      <c r="A14665" s="18" t="s">
        <v>336</v>
      </c>
      <c r="B14665" s="27">
        <v>1</v>
      </c>
      <c r="C14665" t="s">
        <v>1970</v>
      </c>
      <c r="D14665">
        <v>2010</v>
      </c>
    </row>
    <row r="14666" spans="1:4" x14ac:dyDescent="0.3">
      <c r="A14666" s="18" t="s">
        <v>336</v>
      </c>
      <c r="B14666" s="27">
        <v>1</v>
      </c>
      <c r="C14666" t="s">
        <v>1970</v>
      </c>
      <c r="D14666">
        <v>2010</v>
      </c>
    </row>
    <row r="14667" spans="1:4" x14ac:dyDescent="0.3">
      <c r="A14667" s="18" t="s">
        <v>336</v>
      </c>
      <c r="B14667" s="27">
        <v>1</v>
      </c>
      <c r="C14667" t="s">
        <v>1970</v>
      </c>
      <c r="D14667">
        <v>2010</v>
      </c>
    </row>
    <row r="14668" spans="1:4" x14ac:dyDescent="0.3">
      <c r="A14668" s="18" t="s">
        <v>336</v>
      </c>
      <c r="B14668" s="27">
        <v>1</v>
      </c>
      <c r="C14668" t="s">
        <v>1970</v>
      </c>
      <c r="D14668">
        <v>2010</v>
      </c>
    </row>
    <row r="14669" spans="1:4" x14ac:dyDescent="0.3">
      <c r="A14669" s="18" t="s">
        <v>336</v>
      </c>
      <c r="B14669" s="27">
        <v>1</v>
      </c>
      <c r="C14669" t="s">
        <v>1970</v>
      </c>
      <c r="D14669">
        <v>2010</v>
      </c>
    </row>
    <row r="14670" spans="1:4" x14ac:dyDescent="0.3">
      <c r="A14670" s="18" t="s">
        <v>336</v>
      </c>
      <c r="B14670" s="27">
        <v>1</v>
      </c>
      <c r="C14670" t="s">
        <v>1970</v>
      </c>
      <c r="D14670">
        <v>2010</v>
      </c>
    </row>
    <row r="14671" spans="1:4" x14ac:dyDescent="0.3">
      <c r="A14671" s="18" t="s">
        <v>336</v>
      </c>
      <c r="B14671" s="27">
        <v>1</v>
      </c>
      <c r="C14671" t="s">
        <v>1970</v>
      </c>
      <c r="D14671">
        <v>2010</v>
      </c>
    </row>
    <row r="14672" spans="1:4" x14ac:dyDescent="0.3">
      <c r="A14672" s="18" t="s">
        <v>336</v>
      </c>
      <c r="B14672" s="27">
        <v>1</v>
      </c>
      <c r="C14672" t="s">
        <v>1970</v>
      </c>
      <c r="D14672">
        <v>2010</v>
      </c>
    </row>
    <row r="14673" spans="1:4" x14ac:dyDescent="0.3">
      <c r="A14673" s="18" t="s">
        <v>336</v>
      </c>
      <c r="B14673" s="27">
        <v>1</v>
      </c>
      <c r="C14673" t="s">
        <v>1970</v>
      </c>
      <c r="D14673">
        <v>2010</v>
      </c>
    </row>
    <row r="14674" spans="1:4" x14ac:dyDescent="0.3">
      <c r="A14674" s="18" t="s">
        <v>336</v>
      </c>
      <c r="B14674" s="27">
        <v>1</v>
      </c>
      <c r="C14674" t="s">
        <v>1970</v>
      </c>
      <c r="D14674">
        <v>2010</v>
      </c>
    </row>
    <row r="14675" spans="1:4" x14ac:dyDescent="0.3">
      <c r="A14675" s="18" t="s">
        <v>336</v>
      </c>
      <c r="B14675" s="27">
        <v>1</v>
      </c>
      <c r="C14675" t="s">
        <v>1970</v>
      </c>
      <c r="D14675">
        <v>2010</v>
      </c>
    </row>
    <row r="14676" spans="1:4" x14ac:dyDescent="0.3">
      <c r="A14676" s="18" t="s">
        <v>336</v>
      </c>
      <c r="B14676" s="27">
        <v>1</v>
      </c>
      <c r="C14676" t="s">
        <v>1970</v>
      </c>
      <c r="D14676">
        <v>2010</v>
      </c>
    </row>
    <row r="14677" spans="1:4" x14ac:dyDescent="0.3">
      <c r="A14677" s="18" t="s">
        <v>336</v>
      </c>
      <c r="B14677" s="27">
        <v>1</v>
      </c>
      <c r="C14677" t="s">
        <v>1970</v>
      </c>
      <c r="D14677">
        <v>2010</v>
      </c>
    </row>
    <row r="14678" spans="1:4" x14ac:dyDescent="0.3">
      <c r="A14678" s="18" t="s">
        <v>336</v>
      </c>
      <c r="B14678" s="27">
        <v>1</v>
      </c>
      <c r="C14678" t="s">
        <v>1970</v>
      </c>
      <c r="D14678">
        <v>2010</v>
      </c>
    </row>
    <row r="14679" spans="1:4" x14ac:dyDescent="0.3">
      <c r="A14679" s="18" t="s">
        <v>336</v>
      </c>
      <c r="B14679" s="27">
        <v>1</v>
      </c>
      <c r="C14679" t="s">
        <v>1970</v>
      </c>
      <c r="D14679">
        <v>2010</v>
      </c>
    </row>
    <row r="14680" spans="1:4" x14ac:dyDescent="0.3">
      <c r="A14680" s="18" t="s">
        <v>336</v>
      </c>
      <c r="B14680" s="27">
        <v>1</v>
      </c>
      <c r="C14680" t="s">
        <v>1970</v>
      </c>
      <c r="D14680">
        <v>2010</v>
      </c>
    </row>
    <row r="14681" spans="1:4" x14ac:dyDescent="0.3">
      <c r="A14681" s="18" t="s">
        <v>336</v>
      </c>
      <c r="B14681" s="27">
        <v>1</v>
      </c>
      <c r="C14681" t="s">
        <v>1970</v>
      </c>
      <c r="D14681">
        <v>2010</v>
      </c>
    </row>
    <row r="14682" spans="1:4" x14ac:dyDescent="0.3">
      <c r="A14682" s="18" t="s">
        <v>336</v>
      </c>
      <c r="B14682" s="27">
        <v>1</v>
      </c>
      <c r="C14682" t="s">
        <v>1970</v>
      </c>
      <c r="D14682">
        <v>2010</v>
      </c>
    </row>
    <row r="14683" spans="1:4" x14ac:dyDescent="0.3">
      <c r="A14683" s="18" t="s">
        <v>336</v>
      </c>
      <c r="B14683" s="27">
        <v>1</v>
      </c>
      <c r="C14683" t="s">
        <v>1970</v>
      </c>
      <c r="D14683">
        <v>2010</v>
      </c>
    </row>
    <row r="14684" spans="1:4" x14ac:dyDescent="0.3">
      <c r="A14684" s="18" t="s">
        <v>322</v>
      </c>
      <c r="B14684" s="27">
        <v>1</v>
      </c>
      <c r="C14684" t="s">
        <v>1971</v>
      </c>
      <c r="D14684">
        <v>2010</v>
      </c>
    </row>
    <row r="14685" spans="1:4" x14ac:dyDescent="0.3">
      <c r="A14685" s="18" t="s">
        <v>322</v>
      </c>
      <c r="B14685" s="27">
        <v>1</v>
      </c>
      <c r="C14685" t="s">
        <v>1971</v>
      </c>
      <c r="D14685">
        <v>2010</v>
      </c>
    </row>
    <row r="14686" spans="1:4" x14ac:dyDescent="0.3">
      <c r="A14686" s="18" t="s">
        <v>322</v>
      </c>
      <c r="B14686" s="27">
        <v>1</v>
      </c>
      <c r="C14686" t="s">
        <v>1971</v>
      </c>
      <c r="D14686">
        <v>2010</v>
      </c>
    </row>
    <row r="14687" spans="1:4" x14ac:dyDescent="0.3">
      <c r="A14687" s="18" t="s">
        <v>322</v>
      </c>
      <c r="B14687" s="27">
        <v>1</v>
      </c>
      <c r="C14687" t="s">
        <v>1971</v>
      </c>
      <c r="D14687">
        <v>2010</v>
      </c>
    </row>
    <row r="14688" spans="1:4" x14ac:dyDescent="0.3">
      <c r="A14688" s="18" t="s">
        <v>322</v>
      </c>
      <c r="B14688" s="27">
        <v>1</v>
      </c>
      <c r="C14688" t="s">
        <v>1971</v>
      </c>
      <c r="D14688">
        <v>2010</v>
      </c>
    </row>
    <row r="14689" spans="1:4" x14ac:dyDescent="0.3">
      <c r="A14689" s="18" t="s">
        <v>322</v>
      </c>
      <c r="B14689" s="27">
        <v>1</v>
      </c>
      <c r="C14689" t="s">
        <v>1971</v>
      </c>
      <c r="D14689">
        <v>2010</v>
      </c>
    </row>
    <row r="14690" spans="1:4" x14ac:dyDescent="0.3">
      <c r="A14690" s="18" t="s">
        <v>322</v>
      </c>
      <c r="B14690" s="27">
        <v>1</v>
      </c>
      <c r="C14690" t="s">
        <v>1971</v>
      </c>
      <c r="D14690">
        <v>2010</v>
      </c>
    </row>
    <row r="14691" spans="1:4" x14ac:dyDescent="0.3">
      <c r="A14691" s="18" t="s">
        <v>322</v>
      </c>
      <c r="B14691" s="27">
        <v>1</v>
      </c>
      <c r="C14691" t="s">
        <v>1971</v>
      </c>
      <c r="D14691">
        <v>2010</v>
      </c>
    </row>
    <row r="14692" spans="1:4" x14ac:dyDescent="0.3">
      <c r="A14692" s="18" t="s">
        <v>322</v>
      </c>
      <c r="B14692" s="27">
        <v>1</v>
      </c>
      <c r="C14692" t="s">
        <v>1971</v>
      </c>
      <c r="D14692">
        <v>2010</v>
      </c>
    </row>
    <row r="14693" spans="1:4" x14ac:dyDescent="0.3">
      <c r="A14693" s="18" t="s">
        <v>322</v>
      </c>
      <c r="B14693" s="27">
        <v>1</v>
      </c>
      <c r="C14693" t="s">
        <v>1971</v>
      </c>
      <c r="D14693">
        <v>2010</v>
      </c>
    </row>
    <row r="14694" spans="1:4" x14ac:dyDescent="0.3">
      <c r="A14694" s="18" t="s">
        <v>322</v>
      </c>
      <c r="B14694" s="27">
        <v>1</v>
      </c>
      <c r="C14694" t="s">
        <v>1971</v>
      </c>
      <c r="D14694">
        <v>2010</v>
      </c>
    </row>
    <row r="14695" spans="1:4" x14ac:dyDescent="0.3">
      <c r="A14695" s="18" t="s">
        <v>322</v>
      </c>
      <c r="B14695" s="27">
        <v>1</v>
      </c>
      <c r="C14695" t="s">
        <v>1971</v>
      </c>
      <c r="D14695">
        <v>2010</v>
      </c>
    </row>
    <row r="14696" spans="1:4" x14ac:dyDescent="0.3">
      <c r="A14696" s="18" t="s">
        <v>322</v>
      </c>
      <c r="B14696" s="27">
        <v>1</v>
      </c>
      <c r="C14696" t="s">
        <v>1971</v>
      </c>
      <c r="D14696">
        <v>2010</v>
      </c>
    </row>
    <row r="14697" spans="1:4" x14ac:dyDescent="0.3">
      <c r="A14697" s="18" t="s">
        <v>322</v>
      </c>
      <c r="B14697" s="27">
        <v>1</v>
      </c>
      <c r="C14697" t="s">
        <v>1971</v>
      </c>
      <c r="D14697">
        <v>2010</v>
      </c>
    </row>
    <row r="14698" spans="1:4" x14ac:dyDescent="0.3">
      <c r="A14698" s="18" t="s">
        <v>322</v>
      </c>
      <c r="B14698" s="27">
        <v>1</v>
      </c>
      <c r="C14698" t="s">
        <v>1971</v>
      </c>
      <c r="D14698">
        <v>2010</v>
      </c>
    </row>
    <row r="14699" spans="1:4" x14ac:dyDescent="0.3">
      <c r="A14699" s="18" t="s">
        <v>322</v>
      </c>
      <c r="B14699" s="27">
        <v>1</v>
      </c>
      <c r="C14699" t="s">
        <v>1971</v>
      </c>
      <c r="D14699">
        <v>2010</v>
      </c>
    </row>
    <row r="14700" spans="1:4" x14ac:dyDescent="0.3">
      <c r="A14700" s="18" t="s">
        <v>322</v>
      </c>
      <c r="B14700" s="27">
        <v>1</v>
      </c>
      <c r="C14700" t="s">
        <v>1971</v>
      </c>
      <c r="D14700">
        <v>2010</v>
      </c>
    </row>
    <row r="14701" spans="1:4" x14ac:dyDescent="0.3">
      <c r="A14701" s="18" t="s">
        <v>322</v>
      </c>
      <c r="B14701" s="27">
        <v>1</v>
      </c>
      <c r="C14701" t="s">
        <v>1971</v>
      </c>
      <c r="D14701">
        <v>2010</v>
      </c>
    </row>
    <row r="14702" spans="1:4" x14ac:dyDescent="0.3">
      <c r="A14702" s="18" t="s">
        <v>322</v>
      </c>
      <c r="B14702" s="27">
        <v>1</v>
      </c>
      <c r="C14702" t="s">
        <v>1971</v>
      </c>
      <c r="D14702">
        <v>2010</v>
      </c>
    </row>
    <row r="14703" spans="1:4" x14ac:dyDescent="0.3">
      <c r="A14703" s="18" t="s">
        <v>322</v>
      </c>
      <c r="B14703" s="27">
        <v>1</v>
      </c>
      <c r="C14703" t="s">
        <v>1971</v>
      </c>
      <c r="D14703">
        <v>2010</v>
      </c>
    </row>
    <row r="14704" spans="1:4" x14ac:dyDescent="0.3">
      <c r="A14704" s="18" t="s">
        <v>322</v>
      </c>
      <c r="B14704" s="27">
        <v>1</v>
      </c>
      <c r="C14704" t="s">
        <v>1971</v>
      </c>
      <c r="D14704">
        <v>2010</v>
      </c>
    </row>
    <row r="14705" spans="1:4" x14ac:dyDescent="0.3">
      <c r="A14705" s="18" t="s">
        <v>322</v>
      </c>
      <c r="B14705" s="27">
        <v>1</v>
      </c>
      <c r="C14705" t="s">
        <v>1971</v>
      </c>
      <c r="D14705">
        <v>2010</v>
      </c>
    </row>
    <row r="14706" spans="1:4" x14ac:dyDescent="0.3">
      <c r="A14706" s="18" t="s">
        <v>322</v>
      </c>
      <c r="B14706" s="27">
        <v>1</v>
      </c>
      <c r="C14706" t="s">
        <v>1971</v>
      </c>
      <c r="D14706">
        <v>2010</v>
      </c>
    </row>
    <row r="14707" spans="1:4" x14ac:dyDescent="0.3">
      <c r="A14707" s="18" t="s">
        <v>322</v>
      </c>
      <c r="B14707" s="27">
        <v>1</v>
      </c>
      <c r="C14707" t="s">
        <v>1971</v>
      </c>
      <c r="D14707">
        <v>2010</v>
      </c>
    </row>
    <row r="14708" spans="1:4" x14ac:dyDescent="0.3">
      <c r="A14708" s="18" t="s">
        <v>322</v>
      </c>
      <c r="B14708" s="27">
        <v>1</v>
      </c>
      <c r="C14708" t="s">
        <v>1971</v>
      </c>
      <c r="D14708">
        <v>2010</v>
      </c>
    </row>
    <row r="14709" spans="1:4" x14ac:dyDescent="0.3">
      <c r="A14709" s="18" t="s">
        <v>322</v>
      </c>
      <c r="B14709" s="27">
        <v>1</v>
      </c>
      <c r="C14709" t="s">
        <v>1971</v>
      </c>
      <c r="D14709">
        <v>2010</v>
      </c>
    </row>
    <row r="14710" spans="1:4" x14ac:dyDescent="0.3">
      <c r="A14710" s="18" t="s">
        <v>322</v>
      </c>
      <c r="B14710" s="27">
        <v>1</v>
      </c>
      <c r="C14710" t="s">
        <v>1971</v>
      </c>
      <c r="D14710">
        <v>2010</v>
      </c>
    </row>
    <row r="14711" spans="1:4" x14ac:dyDescent="0.3">
      <c r="A14711" s="18" t="s">
        <v>322</v>
      </c>
      <c r="B14711" s="27">
        <v>1</v>
      </c>
      <c r="C14711" t="s">
        <v>1971</v>
      </c>
      <c r="D14711">
        <v>2010</v>
      </c>
    </row>
    <row r="14712" spans="1:4" x14ac:dyDescent="0.3">
      <c r="A14712" s="18" t="s">
        <v>322</v>
      </c>
      <c r="B14712" s="27">
        <v>1</v>
      </c>
      <c r="C14712" t="s">
        <v>1971</v>
      </c>
      <c r="D14712">
        <v>2010</v>
      </c>
    </row>
    <row r="14713" spans="1:4" x14ac:dyDescent="0.3">
      <c r="A14713" s="18" t="s">
        <v>322</v>
      </c>
      <c r="B14713" s="27">
        <v>1</v>
      </c>
      <c r="C14713" t="s">
        <v>1971</v>
      </c>
      <c r="D14713">
        <v>2010</v>
      </c>
    </row>
    <row r="14714" spans="1:4" x14ac:dyDescent="0.3">
      <c r="A14714" s="18" t="s">
        <v>322</v>
      </c>
      <c r="B14714" s="27">
        <v>1</v>
      </c>
      <c r="C14714" t="s">
        <v>1971</v>
      </c>
      <c r="D14714">
        <v>2010</v>
      </c>
    </row>
    <row r="14715" spans="1:4" x14ac:dyDescent="0.3">
      <c r="A14715" s="18" t="s">
        <v>322</v>
      </c>
      <c r="B14715" s="27">
        <v>1</v>
      </c>
      <c r="C14715" t="s">
        <v>1971</v>
      </c>
      <c r="D14715">
        <v>2010</v>
      </c>
    </row>
    <row r="14716" spans="1:4" x14ac:dyDescent="0.3">
      <c r="A14716" s="18" t="s">
        <v>322</v>
      </c>
      <c r="B14716" s="27">
        <v>1</v>
      </c>
      <c r="C14716" t="s">
        <v>1971</v>
      </c>
      <c r="D14716">
        <v>2010</v>
      </c>
    </row>
    <row r="14717" spans="1:4" x14ac:dyDescent="0.3">
      <c r="A14717" s="18" t="s">
        <v>322</v>
      </c>
      <c r="B14717" s="27">
        <v>1</v>
      </c>
      <c r="C14717" t="s">
        <v>1971</v>
      </c>
      <c r="D14717">
        <v>2010</v>
      </c>
    </row>
    <row r="14718" spans="1:4" x14ac:dyDescent="0.3">
      <c r="A14718" s="18" t="s">
        <v>322</v>
      </c>
      <c r="B14718" s="27">
        <v>1</v>
      </c>
      <c r="C14718" t="s">
        <v>1971</v>
      </c>
      <c r="D14718">
        <v>2010</v>
      </c>
    </row>
    <row r="14719" spans="1:4" x14ac:dyDescent="0.3">
      <c r="A14719" s="18" t="s">
        <v>322</v>
      </c>
      <c r="B14719" s="27">
        <v>1</v>
      </c>
      <c r="C14719" t="s">
        <v>1971</v>
      </c>
      <c r="D14719">
        <v>2010</v>
      </c>
    </row>
    <row r="14720" spans="1:4" x14ac:dyDescent="0.3">
      <c r="A14720" s="18" t="s">
        <v>322</v>
      </c>
      <c r="B14720" s="27">
        <v>1</v>
      </c>
      <c r="C14720" t="s">
        <v>1971</v>
      </c>
      <c r="D14720">
        <v>2010</v>
      </c>
    </row>
    <row r="14721" spans="1:4" x14ac:dyDescent="0.3">
      <c r="A14721" s="18" t="s">
        <v>322</v>
      </c>
      <c r="B14721" s="27">
        <v>1</v>
      </c>
      <c r="C14721" t="s">
        <v>1971</v>
      </c>
      <c r="D14721">
        <v>2010</v>
      </c>
    </row>
    <row r="14722" spans="1:4" x14ac:dyDescent="0.3">
      <c r="A14722" s="18" t="s">
        <v>322</v>
      </c>
      <c r="B14722" s="27">
        <v>1</v>
      </c>
      <c r="C14722" t="s">
        <v>1971</v>
      </c>
      <c r="D14722">
        <v>2010</v>
      </c>
    </row>
    <row r="14723" spans="1:4" x14ac:dyDescent="0.3">
      <c r="A14723" s="18" t="s">
        <v>322</v>
      </c>
      <c r="B14723" s="27">
        <v>1</v>
      </c>
      <c r="C14723" t="s">
        <v>1971</v>
      </c>
      <c r="D14723">
        <v>2010</v>
      </c>
    </row>
    <row r="14724" spans="1:4" x14ac:dyDescent="0.3">
      <c r="A14724" s="18" t="s">
        <v>322</v>
      </c>
      <c r="B14724" s="27">
        <v>1</v>
      </c>
      <c r="C14724" t="s">
        <v>1971</v>
      </c>
      <c r="D14724">
        <v>2010</v>
      </c>
    </row>
    <row r="14725" spans="1:4" x14ac:dyDescent="0.3">
      <c r="A14725" s="18" t="s">
        <v>322</v>
      </c>
      <c r="B14725" s="27">
        <v>1</v>
      </c>
      <c r="C14725" t="s">
        <v>1971</v>
      </c>
      <c r="D14725">
        <v>2010</v>
      </c>
    </row>
    <row r="14726" spans="1:4" x14ac:dyDescent="0.3">
      <c r="A14726" s="18" t="s">
        <v>322</v>
      </c>
      <c r="B14726" s="27">
        <v>1</v>
      </c>
      <c r="C14726" t="s">
        <v>1971</v>
      </c>
      <c r="D14726">
        <v>2010</v>
      </c>
    </row>
    <row r="14727" spans="1:4" x14ac:dyDescent="0.3">
      <c r="A14727" s="18" t="s">
        <v>322</v>
      </c>
      <c r="B14727" s="27">
        <v>1</v>
      </c>
      <c r="C14727" t="s">
        <v>1971</v>
      </c>
      <c r="D14727">
        <v>2010</v>
      </c>
    </row>
    <row r="14728" spans="1:4" x14ac:dyDescent="0.3">
      <c r="A14728" s="18" t="s">
        <v>322</v>
      </c>
      <c r="B14728" s="27">
        <v>1</v>
      </c>
      <c r="C14728" t="s">
        <v>1971</v>
      </c>
      <c r="D14728">
        <v>2010</v>
      </c>
    </row>
    <row r="14729" spans="1:4" x14ac:dyDescent="0.3">
      <c r="A14729" s="18" t="s">
        <v>322</v>
      </c>
      <c r="B14729" s="27">
        <v>1</v>
      </c>
      <c r="C14729" t="s">
        <v>1971</v>
      </c>
      <c r="D14729">
        <v>2010</v>
      </c>
    </row>
    <row r="14730" spans="1:4" x14ac:dyDescent="0.3">
      <c r="A14730" s="18" t="s">
        <v>322</v>
      </c>
      <c r="B14730" s="27">
        <v>1</v>
      </c>
      <c r="C14730" t="s">
        <v>1971</v>
      </c>
      <c r="D14730">
        <v>2010</v>
      </c>
    </row>
    <row r="14731" spans="1:4" x14ac:dyDescent="0.3">
      <c r="A14731" s="18" t="s">
        <v>322</v>
      </c>
      <c r="B14731" s="27">
        <v>1</v>
      </c>
      <c r="C14731" t="s">
        <v>1971</v>
      </c>
      <c r="D14731">
        <v>2010</v>
      </c>
    </row>
    <row r="14732" spans="1:4" x14ac:dyDescent="0.3">
      <c r="A14732" s="18" t="s">
        <v>322</v>
      </c>
      <c r="B14732" s="27">
        <v>1</v>
      </c>
      <c r="C14732" t="s">
        <v>1971</v>
      </c>
      <c r="D14732">
        <v>2010</v>
      </c>
    </row>
    <row r="14733" spans="1:4" x14ac:dyDescent="0.3">
      <c r="A14733" s="18" t="s">
        <v>322</v>
      </c>
      <c r="B14733" s="27">
        <v>1</v>
      </c>
      <c r="C14733" t="s">
        <v>1971</v>
      </c>
      <c r="D14733">
        <v>2010</v>
      </c>
    </row>
    <row r="14734" spans="1:4" x14ac:dyDescent="0.3">
      <c r="A14734" s="18" t="s">
        <v>322</v>
      </c>
      <c r="B14734" s="27">
        <v>1</v>
      </c>
      <c r="C14734" t="s">
        <v>1971</v>
      </c>
      <c r="D14734">
        <v>2010</v>
      </c>
    </row>
    <row r="14735" spans="1:4" x14ac:dyDescent="0.3">
      <c r="A14735" s="18" t="s">
        <v>322</v>
      </c>
      <c r="B14735" s="27">
        <v>1</v>
      </c>
      <c r="C14735" t="s">
        <v>1971</v>
      </c>
      <c r="D14735">
        <v>2010</v>
      </c>
    </row>
    <row r="14736" spans="1:4" x14ac:dyDescent="0.3">
      <c r="A14736" s="18" t="s">
        <v>322</v>
      </c>
      <c r="B14736" s="27">
        <v>1</v>
      </c>
      <c r="C14736" t="s">
        <v>1971</v>
      </c>
      <c r="D14736">
        <v>2010</v>
      </c>
    </row>
    <row r="14737" spans="1:4" x14ac:dyDescent="0.3">
      <c r="A14737" s="18" t="s">
        <v>322</v>
      </c>
      <c r="B14737" s="27">
        <v>1</v>
      </c>
      <c r="C14737" t="s">
        <v>1971</v>
      </c>
      <c r="D14737">
        <v>2010</v>
      </c>
    </row>
    <row r="14738" spans="1:4" x14ac:dyDescent="0.3">
      <c r="A14738" s="18" t="s">
        <v>322</v>
      </c>
      <c r="B14738" s="27">
        <v>1</v>
      </c>
      <c r="C14738" t="s">
        <v>1971</v>
      </c>
      <c r="D14738">
        <v>2010</v>
      </c>
    </row>
    <row r="14739" spans="1:4" x14ac:dyDescent="0.3">
      <c r="A14739" s="18" t="s">
        <v>322</v>
      </c>
      <c r="B14739" s="27">
        <v>1</v>
      </c>
      <c r="C14739" t="s">
        <v>1971</v>
      </c>
      <c r="D14739">
        <v>2010</v>
      </c>
    </row>
    <row r="14740" spans="1:4" x14ac:dyDescent="0.3">
      <c r="A14740" s="18" t="s">
        <v>322</v>
      </c>
      <c r="B14740" s="27">
        <v>1</v>
      </c>
      <c r="C14740" t="s">
        <v>1971</v>
      </c>
      <c r="D14740">
        <v>2010</v>
      </c>
    </row>
    <row r="14741" spans="1:4" x14ac:dyDescent="0.3">
      <c r="A14741" s="18" t="s">
        <v>322</v>
      </c>
      <c r="B14741" s="27">
        <v>1</v>
      </c>
      <c r="C14741" t="s">
        <v>1971</v>
      </c>
      <c r="D14741">
        <v>2010</v>
      </c>
    </row>
    <row r="14742" spans="1:4" x14ac:dyDescent="0.3">
      <c r="A14742" s="18" t="s">
        <v>322</v>
      </c>
      <c r="B14742" s="27">
        <v>1</v>
      </c>
      <c r="C14742" t="s">
        <v>1971</v>
      </c>
      <c r="D14742">
        <v>2010</v>
      </c>
    </row>
    <row r="14743" spans="1:4" x14ac:dyDescent="0.3">
      <c r="A14743" s="18" t="s">
        <v>322</v>
      </c>
      <c r="B14743" s="27">
        <v>1</v>
      </c>
      <c r="C14743" t="s">
        <v>1971</v>
      </c>
      <c r="D14743">
        <v>2010</v>
      </c>
    </row>
    <row r="14744" spans="1:4" x14ac:dyDescent="0.3">
      <c r="A14744" s="18" t="s">
        <v>322</v>
      </c>
      <c r="B14744" s="27">
        <v>1</v>
      </c>
      <c r="C14744" t="s">
        <v>1971</v>
      </c>
      <c r="D14744">
        <v>2010</v>
      </c>
    </row>
    <row r="14745" spans="1:4" x14ac:dyDescent="0.3">
      <c r="A14745" s="18" t="s">
        <v>322</v>
      </c>
      <c r="B14745" s="27">
        <v>1</v>
      </c>
      <c r="C14745" t="s">
        <v>1971</v>
      </c>
      <c r="D14745">
        <v>2010</v>
      </c>
    </row>
    <row r="14746" spans="1:4" x14ac:dyDescent="0.3">
      <c r="A14746" s="18" t="s">
        <v>322</v>
      </c>
      <c r="B14746" s="27">
        <v>1</v>
      </c>
      <c r="C14746" t="s">
        <v>1971</v>
      </c>
      <c r="D14746">
        <v>2010</v>
      </c>
    </row>
    <row r="14747" spans="1:4" x14ac:dyDescent="0.3">
      <c r="A14747" s="18" t="s">
        <v>322</v>
      </c>
      <c r="B14747" s="27">
        <v>1</v>
      </c>
      <c r="C14747" t="s">
        <v>1971</v>
      </c>
      <c r="D14747">
        <v>2010</v>
      </c>
    </row>
    <row r="14748" spans="1:4" x14ac:dyDescent="0.3">
      <c r="A14748" s="18" t="s">
        <v>322</v>
      </c>
      <c r="B14748" s="27">
        <v>1</v>
      </c>
      <c r="C14748" t="s">
        <v>1971</v>
      </c>
      <c r="D14748">
        <v>2010</v>
      </c>
    </row>
    <row r="14749" spans="1:4" x14ac:dyDescent="0.3">
      <c r="A14749" s="18" t="s">
        <v>322</v>
      </c>
      <c r="B14749" s="27">
        <v>1</v>
      </c>
      <c r="C14749" t="s">
        <v>1971</v>
      </c>
      <c r="D14749">
        <v>2010</v>
      </c>
    </row>
    <row r="14750" spans="1:4" x14ac:dyDescent="0.3">
      <c r="A14750" s="18" t="s">
        <v>322</v>
      </c>
      <c r="B14750" s="27">
        <v>1</v>
      </c>
      <c r="C14750" t="s">
        <v>1971</v>
      </c>
      <c r="D14750">
        <v>2010</v>
      </c>
    </row>
    <row r="14751" spans="1:4" x14ac:dyDescent="0.3">
      <c r="A14751" s="18" t="s">
        <v>322</v>
      </c>
      <c r="B14751" s="27">
        <v>1</v>
      </c>
      <c r="C14751" t="s">
        <v>1971</v>
      </c>
      <c r="D14751">
        <v>2010</v>
      </c>
    </row>
    <row r="14752" spans="1:4" x14ac:dyDescent="0.3">
      <c r="A14752" s="18" t="s">
        <v>323</v>
      </c>
      <c r="B14752" s="27">
        <v>1</v>
      </c>
      <c r="C14752" t="s">
        <v>1962</v>
      </c>
      <c r="D14752">
        <v>2011</v>
      </c>
    </row>
    <row r="14753" spans="1:4" x14ac:dyDescent="0.3">
      <c r="A14753" s="18" t="s">
        <v>323</v>
      </c>
      <c r="B14753" s="27">
        <v>1</v>
      </c>
      <c r="C14753" t="s">
        <v>1962</v>
      </c>
      <c r="D14753">
        <v>2011</v>
      </c>
    </row>
    <row r="14754" spans="1:4" x14ac:dyDescent="0.3">
      <c r="A14754" s="18" t="s">
        <v>323</v>
      </c>
      <c r="B14754" s="27">
        <v>1</v>
      </c>
      <c r="C14754" t="s">
        <v>1962</v>
      </c>
      <c r="D14754">
        <v>2011</v>
      </c>
    </row>
    <row r="14755" spans="1:4" x14ac:dyDescent="0.3">
      <c r="A14755" s="18" t="s">
        <v>323</v>
      </c>
      <c r="B14755" s="27">
        <v>1</v>
      </c>
      <c r="C14755" t="s">
        <v>1962</v>
      </c>
      <c r="D14755">
        <v>2011</v>
      </c>
    </row>
    <row r="14756" spans="1:4" x14ac:dyDescent="0.3">
      <c r="A14756" s="18" t="s">
        <v>323</v>
      </c>
      <c r="B14756" s="27">
        <v>1</v>
      </c>
      <c r="C14756" t="s">
        <v>1962</v>
      </c>
      <c r="D14756">
        <v>2011</v>
      </c>
    </row>
    <row r="14757" spans="1:4" x14ac:dyDescent="0.3">
      <c r="A14757" s="18" t="s">
        <v>323</v>
      </c>
      <c r="B14757" s="27">
        <v>1</v>
      </c>
      <c r="C14757" t="s">
        <v>1962</v>
      </c>
      <c r="D14757">
        <v>2011</v>
      </c>
    </row>
    <row r="14758" spans="1:4" x14ac:dyDescent="0.3">
      <c r="A14758" s="18" t="s">
        <v>323</v>
      </c>
      <c r="B14758" s="27">
        <v>1</v>
      </c>
      <c r="C14758" t="s">
        <v>1962</v>
      </c>
      <c r="D14758">
        <v>2011</v>
      </c>
    </row>
    <row r="14759" spans="1:4" x14ac:dyDescent="0.3">
      <c r="A14759" s="18" t="s">
        <v>323</v>
      </c>
      <c r="B14759" s="27">
        <v>1</v>
      </c>
      <c r="C14759" t="s">
        <v>1962</v>
      </c>
      <c r="D14759">
        <v>2011</v>
      </c>
    </row>
    <row r="14760" spans="1:4" x14ac:dyDescent="0.3">
      <c r="A14760" s="18" t="s">
        <v>323</v>
      </c>
      <c r="B14760" s="27">
        <v>1</v>
      </c>
      <c r="C14760" t="s">
        <v>1962</v>
      </c>
      <c r="D14760">
        <v>2011</v>
      </c>
    </row>
    <row r="14761" spans="1:4" x14ac:dyDescent="0.3">
      <c r="A14761" s="18" t="s">
        <v>323</v>
      </c>
      <c r="B14761" s="27">
        <v>1</v>
      </c>
      <c r="C14761" t="s">
        <v>1962</v>
      </c>
      <c r="D14761">
        <v>2011</v>
      </c>
    </row>
    <row r="14762" spans="1:4" x14ac:dyDescent="0.3">
      <c r="A14762" s="18" t="s">
        <v>323</v>
      </c>
      <c r="B14762" s="27">
        <v>1</v>
      </c>
      <c r="C14762" t="s">
        <v>1962</v>
      </c>
      <c r="D14762">
        <v>2011</v>
      </c>
    </row>
    <row r="14763" spans="1:4" x14ac:dyDescent="0.3">
      <c r="A14763" s="18" t="s">
        <v>323</v>
      </c>
      <c r="B14763" s="27">
        <v>1</v>
      </c>
      <c r="C14763" t="s">
        <v>1962</v>
      </c>
      <c r="D14763">
        <v>2011</v>
      </c>
    </row>
    <row r="14764" spans="1:4" x14ac:dyDescent="0.3">
      <c r="A14764" s="18" t="s">
        <v>323</v>
      </c>
      <c r="B14764" s="27">
        <v>1</v>
      </c>
      <c r="C14764" t="s">
        <v>1962</v>
      </c>
      <c r="D14764">
        <v>2011</v>
      </c>
    </row>
    <row r="14765" spans="1:4" x14ac:dyDescent="0.3">
      <c r="A14765" s="18" t="s">
        <v>323</v>
      </c>
      <c r="B14765" s="27">
        <v>1</v>
      </c>
      <c r="C14765" t="s">
        <v>1962</v>
      </c>
      <c r="D14765">
        <v>2011</v>
      </c>
    </row>
    <row r="14766" spans="1:4" x14ac:dyDescent="0.3">
      <c r="A14766" s="18" t="s">
        <v>323</v>
      </c>
      <c r="B14766" s="27">
        <v>1</v>
      </c>
      <c r="C14766" t="s">
        <v>1962</v>
      </c>
      <c r="D14766">
        <v>2011</v>
      </c>
    </row>
    <row r="14767" spans="1:4" x14ac:dyDescent="0.3">
      <c r="A14767" s="18" t="s">
        <v>323</v>
      </c>
      <c r="B14767" s="27">
        <v>1</v>
      </c>
      <c r="C14767" t="s">
        <v>1962</v>
      </c>
      <c r="D14767">
        <v>2011</v>
      </c>
    </row>
    <row r="14768" spans="1:4" x14ac:dyDescent="0.3">
      <c r="A14768" s="18" t="s">
        <v>323</v>
      </c>
      <c r="B14768" s="27">
        <v>1</v>
      </c>
      <c r="C14768" t="s">
        <v>1962</v>
      </c>
      <c r="D14768">
        <v>2011</v>
      </c>
    </row>
    <row r="14769" spans="1:4" x14ac:dyDescent="0.3">
      <c r="A14769" s="18" t="s">
        <v>323</v>
      </c>
      <c r="B14769" s="27">
        <v>1</v>
      </c>
      <c r="C14769" t="s">
        <v>1962</v>
      </c>
      <c r="D14769">
        <v>2011</v>
      </c>
    </row>
    <row r="14770" spans="1:4" x14ac:dyDescent="0.3">
      <c r="A14770" s="18" t="s">
        <v>323</v>
      </c>
      <c r="B14770" s="27">
        <v>1</v>
      </c>
      <c r="C14770" t="s">
        <v>1962</v>
      </c>
      <c r="D14770">
        <v>2011</v>
      </c>
    </row>
    <row r="14771" spans="1:4" x14ac:dyDescent="0.3">
      <c r="A14771" s="18" t="s">
        <v>323</v>
      </c>
      <c r="B14771" s="27">
        <v>1</v>
      </c>
      <c r="C14771" t="s">
        <v>1962</v>
      </c>
      <c r="D14771">
        <v>2011</v>
      </c>
    </row>
    <row r="14772" spans="1:4" x14ac:dyDescent="0.3">
      <c r="A14772" s="18" t="s">
        <v>323</v>
      </c>
      <c r="B14772" s="27">
        <v>1</v>
      </c>
      <c r="C14772" t="s">
        <v>1962</v>
      </c>
      <c r="D14772">
        <v>2011</v>
      </c>
    </row>
    <row r="14773" spans="1:4" x14ac:dyDescent="0.3">
      <c r="A14773" s="18" t="s">
        <v>323</v>
      </c>
      <c r="B14773" s="27">
        <v>1</v>
      </c>
      <c r="C14773" t="s">
        <v>1962</v>
      </c>
      <c r="D14773">
        <v>2011</v>
      </c>
    </row>
    <row r="14774" spans="1:4" x14ac:dyDescent="0.3">
      <c r="A14774" s="18" t="s">
        <v>323</v>
      </c>
      <c r="B14774" s="27">
        <v>1</v>
      </c>
      <c r="C14774" t="s">
        <v>1962</v>
      </c>
      <c r="D14774">
        <v>2011</v>
      </c>
    </row>
    <row r="14775" spans="1:4" x14ac:dyDescent="0.3">
      <c r="A14775" s="18" t="s">
        <v>323</v>
      </c>
      <c r="B14775" s="27">
        <v>1</v>
      </c>
      <c r="C14775" t="s">
        <v>1962</v>
      </c>
      <c r="D14775">
        <v>2011</v>
      </c>
    </row>
    <row r="14776" spans="1:4" x14ac:dyDescent="0.3">
      <c r="A14776" s="18" t="s">
        <v>323</v>
      </c>
      <c r="B14776" s="27">
        <v>1</v>
      </c>
      <c r="C14776" t="s">
        <v>1962</v>
      </c>
      <c r="D14776">
        <v>2011</v>
      </c>
    </row>
    <row r="14777" spans="1:4" x14ac:dyDescent="0.3">
      <c r="A14777" s="18" t="s">
        <v>323</v>
      </c>
      <c r="B14777" s="27">
        <v>1</v>
      </c>
      <c r="C14777" t="s">
        <v>1962</v>
      </c>
      <c r="D14777">
        <v>2011</v>
      </c>
    </row>
    <row r="14778" spans="1:4" x14ac:dyDescent="0.3">
      <c r="A14778" s="18" t="s">
        <v>323</v>
      </c>
      <c r="B14778" s="27">
        <v>1</v>
      </c>
      <c r="C14778" t="s">
        <v>1962</v>
      </c>
      <c r="D14778">
        <v>2011</v>
      </c>
    </row>
    <row r="14779" spans="1:4" x14ac:dyDescent="0.3">
      <c r="A14779" s="18" t="s">
        <v>323</v>
      </c>
      <c r="B14779" s="27">
        <v>1</v>
      </c>
      <c r="C14779" t="s">
        <v>1962</v>
      </c>
      <c r="D14779">
        <v>2011</v>
      </c>
    </row>
    <row r="14780" spans="1:4" x14ac:dyDescent="0.3">
      <c r="A14780" s="18" t="s">
        <v>323</v>
      </c>
      <c r="B14780" s="27">
        <v>1</v>
      </c>
      <c r="C14780" t="s">
        <v>1962</v>
      </c>
      <c r="D14780">
        <v>2011</v>
      </c>
    </row>
    <row r="14781" spans="1:4" x14ac:dyDescent="0.3">
      <c r="A14781" s="18" t="s">
        <v>323</v>
      </c>
      <c r="B14781" s="27">
        <v>1</v>
      </c>
      <c r="C14781" t="s">
        <v>1962</v>
      </c>
      <c r="D14781">
        <v>2011</v>
      </c>
    </row>
    <row r="14782" spans="1:4" x14ac:dyDescent="0.3">
      <c r="A14782" s="18" t="s">
        <v>323</v>
      </c>
      <c r="B14782" s="27">
        <v>1</v>
      </c>
      <c r="C14782" t="s">
        <v>1962</v>
      </c>
      <c r="D14782">
        <v>2011</v>
      </c>
    </row>
    <row r="14783" spans="1:4" x14ac:dyDescent="0.3">
      <c r="A14783" s="18" t="s">
        <v>323</v>
      </c>
      <c r="B14783" s="27">
        <v>1</v>
      </c>
      <c r="C14783" t="s">
        <v>1962</v>
      </c>
      <c r="D14783">
        <v>2011</v>
      </c>
    </row>
    <row r="14784" spans="1:4" x14ac:dyDescent="0.3">
      <c r="A14784" s="18" t="s">
        <v>323</v>
      </c>
      <c r="B14784" s="27">
        <v>1</v>
      </c>
      <c r="C14784" t="s">
        <v>1962</v>
      </c>
      <c r="D14784">
        <v>2011</v>
      </c>
    </row>
    <row r="14785" spans="1:4" x14ac:dyDescent="0.3">
      <c r="A14785" s="18" t="s">
        <v>323</v>
      </c>
      <c r="B14785" s="27">
        <v>1</v>
      </c>
      <c r="C14785" t="s">
        <v>1962</v>
      </c>
      <c r="D14785">
        <v>2011</v>
      </c>
    </row>
    <row r="14786" spans="1:4" x14ac:dyDescent="0.3">
      <c r="A14786" s="18" t="s">
        <v>323</v>
      </c>
      <c r="B14786" s="27">
        <v>1</v>
      </c>
      <c r="C14786" t="s">
        <v>1962</v>
      </c>
      <c r="D14786">
        <v>2011</v>
      </c>
    </row>
    <row r="14787" spans="1:4" x14ac:dyDescent="0.3">
      <c r="A14787" s="18" t="s">
        <v>323</v>
      </c>
      <c r="B14787" s="27">
        <v>1</v>
      </c>
      <c r="C14787" t="s">
        <v>1962</v>
      </c>
      <c r="D14787">
        <v>2011</v>
      </c>
    </row>
    <row r="14788" spans="1:4" x14ac:dyDescent="0.3">
      <c r="A14788" s="18" t="s">
        <v>323</v>
      </c>
      <c r="B14788" s="27">
        <v>1</v>
      </c>
      <c r="C14788" t="s">
        <v>1962</v>
      </c>
      <c r="D14788">
        <v>2011</v>
      </c>
    </row>
    <row r="14789" spans="1:4" x14ac:dyDescent="0.3">
      <c r="A14789" s="18" t="s">
        <v>323</v>
      </c>
      <c r="B14789" s="27">
        <v>1</v>
      </c>
      <c r="C14789" t="s">
        <v>1962</v>
      </c>
      <c r="D14789">
        <v>2011</v>
      </c>
    </row>
    <row r="14790" spans="1:4" x14ac:dyDescent="0.3">
      <c r="A14790" s="18" t="s">
        <v>323</v>
      </c>
      <c r="B14790" s="27">
        <v>1</v>
      </c>
      <c r="C14790" t="s">
        <v>1962</v>
      </c>
      <c r="D14790">
        <v>2011</v>
      </c>
    </row>
    <row r="14791" spans="1:4" x14ac:dyDescent="0.3">
      <c r="A14791" s="18" t="s">
        <v>323</v>
      </c>
      <c r="B14791" s="27">
        <v>1</v>
      </c>
      <c r="C14791" t="s">
        <v>1962</v>
      </c>
      <c r="D14791">
        <v>2011</v>
      </c>
    </row>
    <row r="14792" spans="1:4" x14ac:dyDescent="0.3">
      <c r="A14792" s="18" t="s">
        <v>323</v>
      </c>
      <c r="B14792" s="27">
        <v>1</v>
      </c>
      <c r="C14792" t="s">
        <v>1962</v>
      </c>
      <c r="D14792">
        <v>2011</v>
      </c>
    </row>
    <row r="14793" spans="1:4" x14ac:dyDescent="0.3">
      <c r="A14793" s="18" t="s">
        <v>323</v>
      </c>
      <c r="B14793" s="27">
        <v>1</v>
      </c>
      <c r="C14793" t="s">
        <v>1962</v>
      </c>
      <c r="D14793">
        <v>2011</v>
      </c>
    </row>
    <row r="14794" spans="1:4" x14ac:dyDescent="0.3">
      <c r="A14794" s="18" t="s">
        <v>323</v>
      </c>
      <c r="B14794" s="27">
        <v>1</v>
      </c>
      <c r="C14794" t="s">
        <v>1962</v>
      </c>
      <c r="D14794">
        <v>2011</v>
      </c>
    </row>
    <row r="14795" spans="1:4" x14ac:dyDescent="0.3">
      <c r="A14795" s="18" t="s">
        <v>323</v>
      </c>
      <c r="B14795" s="27">
        <v>1</v>
      </c>
      <c r="C14795" t="s">
        <v>1962</v>
      </c>
      <c r="D14795">
        <v>2011</v>
      </c>
    </row>
    <row r="14796" spans="1:4" x14ac:dyDescent="0.3">
      <c r="A14796" s="18" t="s">
        <v>323</v>
      </c>
      <c r="B14796" s="27">
        <v>1</v>
      </c>
      <c r="C14796" t="s">
        <v>1962</v>
      </c>
      <c r="D14796">
        <v>2011</v>
      </c>
    </row>
    <row r="14797" spans="1:4" x14ac:dyDescent="0.3">
      <c r="A14797" s="18" t="s">
        <v>323</v>
      </c>
      <c r="B14797" s="27">
        <v>1</v>
      </c>
      <c r="C14797" t="s">
        <v>1962</v>
      </c>
      <c r="D14797">
        <v>2011</v>
      </c>
    </row>
    <row r="14798" spans="1:4" x14ac:dyDescent="0.3">
      <c r="A14798" s="18" t="s">
        <v>323</v>
      </c>
      <c r="B14798" s="27">
        <v>1</v>
      </c>
      <c r="C14798" t="s">
        <v>1962</v>
      </c>
      <c r="D14798">
        <v>2011</v>
      </c>
    </row>
    <row r="14799" spans="1:4" x14ac:dyDescent="0.3">
      <c r="A14799" s="18" t="s">
        <v>323</v>
      </c>
      <c r="B14799" s="27">
        <v>1</v>
      </c>
      <c r="C14799" t="s">
        <v>1962</v>
      </c>
      <c r="D14799">
        <v>2011</v>
      </c>
    </row>
    <row r="14800" spans="1:4" x14ac:dyDescent="0.3">
      <c r="A14800" s="18" t="s">
        <v>323</v>
      </c>
      <c r="B14800" s="27">
        <v>1</v>
      </c>
      <c r="C14800" t="s">
        <v>1962</v>
      </c>
      <c r="D14800">
        <v>2011</v>
      </c>
    </row>
    <row r="14801" spans="1:4" x14ac:dyDescent="0.3">
      <c r="A14801" s="18" t="s">
        <v>323</v>
      </c>
      <c r="B14801" s="27">
        <v>1</v>
      </c>
      <c r="C14801" t="s">
        <v>1962</v>
      </c>
      <c r="D14801">
        <v>2011</v>
      </c>
    </row>
    <row r="14802" spans="1:4" x14ac:dyDescent="0.3">
      <c r="A14802" s="18" t="s">
        <v>323</v>
      </c>
      <c r="B14802" s="27">
        <v>1</v>
      </c>
      <c r="C14802" t="s">
        <v>1962</v>
      </c>
      <c r="D14802">
        <v>2011</v>
      </c>
    </row>
    <row r="14803" spans="1:4" x14ac:dyDescent="0.3">
      <c r="A14803" s="18" t="s">
        <v>323</v>
      </c>
      <c r="B14803" s="27">
        <v>1</v>
      </c>
      <c r="C14803" t="s">
        <v>1962</v>
      </c>
      <c r="D14803">
        <v>2011</v>
      </c>
    </row>
    <row r="14804" spans="1:4" x14ac:dyDescent="0.3">
      <c r="A14804" s="18" t="s">
        <v>323</v>
      </c>
      <c r="B14804" s="27">
        <v>1</v>
      </c>
      <c r="C14804" t="s">
        <v>1962</v>
      </c>
      <c r="D14804">
        <v>2011</v>
      </c>
    </row>
    <row r="14805" spans="1:4" x14ac:dyDescent="0.3">
      <c r="A14805" s="18" t="s">
        <v>323</v>
      </c>
      <c r="B14805" s="27">
        <v>1</v>
      </c>
      <c r="C14805" t="s">
        <v>1962</v>
      </c>
      <c r="D14805">
        <v>2011</v>
      </c>
    </row>
    <row r="14806" spans="1:4" x14ac:dyDescent="0.3">
      <c r="A14806" s="18" t="s">
        <v>323</v>
      </c>
      <c r="B14806" s="27">
        <v>1</v>
      </c>
      <c r="C14806" t="s">
        <v>1962</v>
      </c>
      <c r="D14806">
        <v>2011</v>
      </c>
    </row>
    <row r="14807" spans="1:4" x14ac:dyDescent="0.3">
      <c r="A14807" s="18" t="s">
        <v>323</v>
      </c>
      <c r="B14807" s="27">
        <v>1</v>
      </c>
      <c r="C14807" t="s">
        <v>1962</v>
      </c>
      <c r="D14807">
        <v>2011</v>
      </c>
    </row>
    <row r="14808" spans="1:4" x14ac:dyDescent="0.3">
      <c r="A14808" s="18" t="s">
        <v>323</v>
      </c>
      <c r="B14808" s="27">
        <v>1</v>
      </c>
      <c r="C14808" t="s">
        <v>1962</v>
      </c>
      <c r="D14808">
        <v>2011</v>
      </c>
    </row>
    <row r="14809" spans="1:4" x14ac:dyDescent="0.3">
      <c r="A14809" s="18" t="s">
        <v>323</v>
      </c>
      <c r="B14809" s="27">
        <v>1</v>
      </c>
      <c r="C14809" t="s">
        <v>1962</v>
      </c>
      <c r="D14809">
        <v>2011</v>
      </c>
    </row>
    <row r="14810" spans="1:4" x14ac:dyDescent="0.3">
      <c r="A14810" s="18" t="s">
        <v>323</v>
      </c>
      <c r="B14810" s="27">
        <v>1</v>
      </c>
      <c r="C14810" t="s">
        <v>1962</v>
      </c>
      <c r="D14810">
        <v>2011</v>
      </c>
    </row>
    <row r="14811" spans="1:4" x14ac:dyDescent="0.3">
      <c r="A14811" s="18" t="s">
        <v>323</v>
      </c>
      <c r="B14811" s="27">
        <v>1</v>
      </c>
      <c r="C14811" t="s">
        <v>1962</v>
      </c>
      <c r="D14811">
        <v>2011</v>
      </c>
    </row>
    <row r="14812" spans="1:4" x14ac:dyDescent="0.3">
      <c r="A14812" s="18" t="s">
        <v>323</v>
      </c>
      <c r="B14812" s="27">
        <v>1</v>
      </c>
      <c r="C14812" t="s">
        <v>1962</v>
      </c>
      <c r="D14812">
        <v>2011</v>
      </c>
    </row>
    <row r="14813" spans="1:4" x14ac:dyDescent="0.3">
      <c r="A14813" s="18" t="s">
        <v>323</v>
      </c>
      <c r="B14813" s="27">
        <v>1</v>
      </c>
      <c r="C14813" t="s">
        <v>1962</v>
      </c>
      <c r="D14813">
        <v>2011</v>
      </c>
    </row>
    <row r="14814" spans="1:4" x14ac:dyDescent="0.3">
      <c r="A14814" s="18" t="s">
        <v>323</v>
      </c>
      <c r="B14814" s="27">
        <v>1</v>
      </c>
      <c r="C14814" t="s">
        <v>1962</v>
      </c>
      <c r="D14814">
        <v>2011</v>
      </c>
    </row>
    <row r="14815" spans="1:4" x14ac:dyDescent="0.3">
      <c r="A14815" s="18" t="s">
        <v>323</v>
      </c>
      <c r="B14815" s="27">
        <v>1</v>
      </c>
      <c r="C14815" t="s">
        <v>1962</v>
      </c>
      <c r="D14815">
        <v>2011</v>
      </c>
    </row>
    <row r="14816" spans="1:4" x14ac:dyDescent="0.3">
      <c r="A14816" s="18" t="s">
        <v>323</v>
      </c>
      <c r="B14816" s="27">
        <v>1</v>
      </c>
      <c r="C14816" t="s">
        <v>1962</v>
      </c>
      <c r="D14816">
        <v>2011</v>
      </c>
    </row>
    <row r="14817" spans="1:4" x14ac:dyDescent="0.3">
      <c r="A14817" s="18" t="s">
        <v>323</v>
      </c>
      <c r="B14817" s="27">
        <v>1</v>
      </c>
      <c r="C14817" t="s">
        <v>1962</v>
      </c>
      <c r="D14817">
        <v>2011</v>
      </c>
    </row>
    <row r="14818" spans="1:4" x14ac:dyDescent="0.3">
      <c r="A14818" s="18" t="s">
        <v>323</v>
      </c>
      <c r="B14818" s="27">
        <v>1</v>
      </c>
      <c r="C14818" t="s">
        <v>1962</v>
      </c>
      <c r="D14818">
        <v>2011</v>
      </c>
    </row>
    <row r="14819" spans="1:4" x14ac:dyDescent="0.3">
      <c r="A14819" s="18" t="s">
        <v>323</v>
      </c>
      <c r="B14819" s="27">
        <v>1</v>
      </c>
      <c r="C14819" t="s">
        <v>1962</v>
      </c>
      <c r="D14819">
        <v>2011</v>
      </c>
    </row>
    <row r="14820" spans="1:4" x14ac:dyDescent="0.3">
      <c r="A14820" s="18" t="s">
        <v>323</v>
      </c>
      <c r="B14820" s="27">
        <v>1</v>
      </c>
      <c r="C14820" t="s">
        <v>1962</v>
      </c>
      <c r="D14820">
        <v>2011</v>
      </c>
    </row>
    <row r="14821" spans="1:4" x14ac:dyDescent="0.3">
      <c r="A14821" s="18" t="s">
        <v>323</v>
      </c>
      <c r="B14821" s="27">
        <v>1</v>
      </c>
      <c r="C14821" t="s">
        <v>1962</v>
      </c>
      <c r="D14821">
        <v>2011</v>
      </c>
    </row>
    <row r="14822" spans="1:4" x14ac:dyDescent="0.3">
      <c r="A14822" s="18" t="s">
        <v>323</v>
      </c>
      <c r="B14822" s="27">
        <v>1</v>
      </c>
      <c r="C14822" t="s">
        <v>1962</v>
      </c>
      <c r="D14822">
        <v>2011</v>
      </c>
    </row>
    <row r="14823" spans="1:4" x14ac:dyDescent="0.3">
      <c r="A14823" s="18" t="s">
        <v>323</v>
      </c>
      <c r="B14823" s="27">
        <v>1</v>
      </c>
      <c r="C14823" t="s">
        <v>1962</v>
      </c>
      <c r="D14823">
        <v>2011</v>
      </c>
    </row>
    <row r="14824" spans="1:4" x14ac:dyDescent="0.3">
      <c r="A14824" s="18" t="s">
        <v>324</v>
      </c>
      <c r="B14824" s="27">
        <v>1</v>
      </c>
      <c r="C14824" t="s">
        <v>1964</v>
      </c>
      <c r="D14824">
        <v>2011</v>
      </c>
    </row>
    <row r="14825" spans="1:4" x14ac:dyDescent="0.3">
      <c r="A14825" s="18" t="s">
        <v>324</v>
      </c>
      <c r="B14825" s="27">
        <v>1</v>
      </c>
      <c r="C14825" t="s">
        <v>1964</v>
      </c>
      <c r="D14825">
        <v>2011</v>
      </c>
    </row>
    <row r="14826" spans="1:4" x14ac:dyDescent="0.3">
      <c r="A14826" s="18" t="s">
        <v>324</v>
      </c>
      <c r="B14826" s="27">
        <v>1</v>
      </c>
      <c r="C14826" t="s">
        <v>1964</v>
      </c>
      <c r="D14826">
        <v>2011</v>
      </c>
    </row>
    <row r="14827" spans="1:4" x14ac:dyDescent="0.3">
      <c r="A14827" s="18" t="s">
        <v>324</v>
      </c>
      <c r="B14827" s="27">
        <v>1</v>
      </c>
      <c r="C14827" t="s">
        <v>1964</v>
      </c>
      <c r="D14827">
        <v>2011</v>
      </c>
    </row>
    <row r="14828" spans="1:4" x14ac:dyDescent="0.3">
      <c r="A14828" s="18" t="s">
        <v>324</v>
      </c>
      <c r="B14828" s="27">
        <v>1</v>
      </c>
      <c r="C14828" t="s">
        <v>1964</v>
      </c>
      <c r="D14828">
        <v>2011</v>
      </c>
    </row>
    <row r="14829" spans="1:4" x14ac:dyDescent="0.3">
      <c r="A14829" s="18" t="s">
        <v>324</v>
      </c>
      <c r="B14829" s="27">
        <v>1</v>
      </c>
      <c r="C14829" t="s">
        <v>1964</v>
      </c>
      <c r="D14829">
        <v>2011</v>
      </c>
    </row>
    <row r="14830" spans="1:4" x14ac:dyDescent="0.3">
      <c r="A14830" s="18" t="s">
        <v>324</v>
      </c>
      <c r="B14830" s="27">
        <v>1</v>
      </c>
      <c r="C14830" t="s">
        <v>1964</v>
      </c>
      <c r="D14830">
        <v>2011</v>
      </c>
    </row>
    <row r="14831" spans="1:4" x14ac:dyDescent="0.3">
      <c r="A14831" s="18" t="s">
        <v>324</v>
      </c>
      <c r="B14831" s="27">
        <v>1</v>
      </c>
      <c r="C14831" t="s">
        <v>1964</v>
      </c>
      <c r="D14831">
        <v>2011</v>
      </c>
    </row>
    <row r="14832" spans="1:4" x14ac:dyDescent="0.3">
      <c r="A14832" s="18" t="s">
        <v>324</v>
      </c>
      <c r="B14832" s="27">
        <v>1</v>
      </c>
      <c r="C14832" t="s">
        <v>1964</v>
      </c>
      <c r="D14832">
        <v>2011</v>
      </c>
    </row>
    <row r="14833" spans="1:4" x14ac:dyDescent="0.3">
      <c r="A14833" s="18" t="s">
        <v>324</v>
      </c>
      <c r="B14833" s="27">
        <v>1</v>
      </c>
      <c r="C14833" t="s">
        <v>1964</v>
      </c>
      <c r="D14833">
        <v>2011</v>
      </c>
    </row>
    <row r="14834" spans="1:4" x14ac:dyDescent="0.3">
      <c r="A14834" s="18" t="s">
        <v>324</v>
      </c>
      <c r="B14834" s="27">
        <v>1</v>
      </c>
      <c r="C14834" t="s">
        <v>1964</v>
      </c>
      <c r="D14834">
        <v>2011</v>
      </c>
    </row>
    <row r="14835" spans="1:4" x14ac:dyDescent="0.3">
      <c r="A14835" s="18" t="s">
        <v>324</v>
      </c>
      <c r="B14835" s="27">
        <v>1</v>
      </c>
      <c r="C14835" t="s">
        <v>1964</v>
      </c>
      <c r="D14835">
        <v>2011</v>
      </c>
    </row>
    <row r="14836" spans="1:4" x14ac:dyDescent="0.3">
      <c r="A14836" s="18" t="s">
        <v>324</v>
      </c>
      <c r="B14836" s="27">
        <v>1</v>
      </c>
      <c r="C14836" t="s">
        <v>1964</v>
      </c>
      <c r="D14836">
        <v>2011</v>
      </c>
    </row>
    <row r="14837" spans="1:4" x14ac:dyDescent="0.3">
      <c r="A14837" s="18" t="s">
        <v>324</v>
      </c>
      <c r="B14837" s="27">
        <v>1</v>
      </c>
      <c r="C14837" t="s">
        <v>1964</v>
      </c>
      <c r="D14837">
        <v>2011</v>
      </c>
    </row>
    <row r="14838" spans="1:4" x14ac:dyDescent="0.3">
      <c r="A14838" s="18" t="s">
        <v>324</v>
      </c>
      <c r="B14838" s="27">
        <v>1</v>
      </c>
      <c r="C14838" t="s">
        <v>1964</v>
      </c>
      <c r="D14838">
        <v>2011</v>
      </c>
    </row>
    <row r="14839" spans="1:4" x14ac:dyDescent="0.3">
      <c r="A14839" s="18" t="s">
        <v>324</v>
      </c>
      <c r="B14839" s="27">
        <v>1</v>
      </c>
      <c r="C14839" t="s">
        <v>1964</v>
      </c>
      <c r="D14839">
        <v>2011</v>
      </c>
    </row>
    <row r="14840" spans="1:4" x14ac:dyDescent="0.3">
      <c r="A14840" s="18" t="s">
        <v>324</v>
      </c>
      <c r="B14840" s="27">
        <v>1</v>
      </c>
      <c r="C14840" t="s">
        <v>1964</v>
      </c>
      <c r="D14840">
        <v>2011</v>
      </c>
    </row>
    <row r="14841" spans="1:4" x14ac:dyDescent="0.3">
      <c r="A14841" s="18" t="s">
        <v>324</v>
      </c>
      <c r="B14841" s="27">
        <v>1</v>
      </c>
      <c r="C14841" t="s">
        <v>1964</v>
      </c>
      <c r="D14841">
        <v>2011</v>
      </c>
    </row>
    <row r="14842" spans="1:4" x14ac:dyDescent="0.3">
      <c r="A14842" s="18" t="s">
        <v>324</v>
      </c>
      <c r="B14842" s="27">
        <v>1</v>
      </c>
      <c r="C14842" t="s">
        <v>1964</v>
      </c>
      <c r="D14842">
        <v>2011</v>
      </c>
    </row>
    <row r="14843" spans="1:4" x14ac:dyDescent="0.3">
      <c r="A14843" s="18" t="s">
        <v>324</v>
      </c>
      <c r="B14843" s="27">
        <v>1</v>
      </c>
      <c r="C14843" t="s">
        <v>1964</v>
      </c>
      <c r="D14843">
        <v>2011</v>
      </c>
    </row>
    <row r="14844" spans="1:4" x14ac:dyDescent="0.3">
      <c r="A14844" s="18" t="s">
        <v>324</v>
      </c>
      <c r="B14844" s="27">
        <v>1</v>
      </c>
      <c r="C14844" t="s">
        <v>1964</v>
      </c>
      <c r="D14844">
        <v>2011</v>
      </c>
    </row>
    <row r="14845" spans="1:4" x14ac:dyDescent="0.3">
      <c r="A14845" s="18" t="s">
        <v>324</v>
      </c>
      <c r="B14845" s="27">
        <v>1</v>
      </c>
      <c r="C14845" t="s">
        <v>1964</v>
      </c>
      <c r="D14845">
        <v>2011</v>
      </c>
    </row>
    <row r="14846" spans="1:4" x14ac:dyDescent="0.3">
      <c r="A14846" s="18" t="s">
        <v>324</v>
      </c>
      <c r="B14846" s="27">
        <v>1</v>
      </c>
      <c r="C14846" t="s">
        <v>1964</v>
      </c>
      <c r="D14846">
        <v>2011</v>
      </c>
    </row>
    <row r="14847" spans="1:4" x14ac:dyDescent="0.3">
      <c r="A14847" s="18" t="s">
        <v>324</v>
      </c>
      <c r="B14847" s="27">
        <v>1</v>
      </c>
      <c r="C14847" t="s">
        <v>1964</v>
      </c>
      <c r="D14847">
        <v>2011</v>
      </c>
    </row>
    <row r="14848" spans="1:4" x14ac:dyDescent="0.3">
      <c r="A14848" s="18" t="s">
        <v>324</v>
      </c>
      <c r="B14848" s="27">
        <v>1</v>
      </c>
      <c r="C14848" t="s">
        <v>1964</v>
      </c>
      <c r="D14848">
        <v>2011</v>
      </c>
    </row>
    <row r="14849" spans="1:4" x14ac:dyDescent="0.3">
      <c r="A14849" s="18" t="s">
        <v>324</v>
      </c>
      <c r="B14849" s="27">
        <v>1</v>
      </c>
      <c r="C14849" t="s">
        <v>1964</v>
      </c>
      <c r="D14849">
        <v>2011</v>
      </c>
    </row>
    <row r="14850" spans="1:4" x14ac:dyDescent="0.3">
      <c r="A14850" s="18" t="s">
        <v>324</v>
      </c>
      <c r="B14850" s="27">
        <v>1</v>
      </c>
      <c r="C14850" t="s">
        <v>1964</v>
      </c>
      <c r="D14850">
        <v>2011</v>
      </c>
    </row>
    <row r="14851" spans="1:4" x14ac:dyDescent="0.3">
      <c r="A14851" s="18" t="s">
        <v>324</v>
      </c>
      <c r="B14851" s="27">
        <v>1</v>
      </c>
      <c r="C14851" t="s">
        <v>1964</v>
      </c>
      <c r="D14851">
        <v>2011</v>
      </c>
    </row>
    <row r="14852" spans="1:4" x14ac:dyDescent="0.3">
      <c r="A14852" s="18" t="s">
        <v>324</v>
      </c>
      <c r="B14852" s="27">
        <v>1</v>
      </c>
      <c r="C14852" t="s">
        <v>1964</v>
      </c>
      <c r="D14852">
        <v>2011</v>
      </c>
    </row>
    <row r="14853" spans="1:4" x14ac:dyDescent="0.3">
      <c r="A14853" s="18" t="s">
        <v>324</v>
      </c>
      <c r="B14853" s="27">
        <v>1</v>
      </c>
      <c r="C14853" t="s">
        <v>1964</v>
      </c>
      <c r="D14853">
        <v>2011</v>
      </c>
    </row>
    <row r="14854" spans="1:4" x14ac:dyDescent="0.3">
      <c r="A14854" s="18" t="s">
        <v>324</v>
      </c>
      <c r="B14854" s="27">
        <v>1</v>
      </c>
      <c r="C14854" t="s">
        <v>1964</v>
      </c>
      <c r="D14854">
        <v>2011</v>
      </c>
    </row>
    <row r="14855" spans="1:4" x14ac:dyDescent="0.3">
      <c r="A14855" s="18" t="s">
        <v>324</v>
      </c>
      <c r="B14855" s="27">
        <v>1</v>
      </c>
      <c r="C14855" t="s">
        <v>1964</v>
      </c>
      <c r="D14855">
        <v>2011</v>
      </c>
    </row>
    <row r="14856" spans="1:4" x14ac:dyDescent="0.3">
      <c r="A14856" s="18" t="s">
        <v>324</v>
      </c>
      <c r="B14856" s="27">
        <v>1</v>
      </c>
      <c r="C14856" t="s">
        <v>1964</v>
      </c>
      <c r="D14856">
        <v>2011</v>
      </c>
    </row>
    <row r="14857" spans="1:4" x14ac:dyDescent="0.3">
      <c r="A14857" s="18" t="s">
        <v>324</v>
      </c>
      <c r="B14857" s="27">
        <v>1</v>
      </c>
      <c r="C14857" t="s">
        <v>1964</v>
      </c>
      <c r="D14857">
        <v>2011</v>
      </c>
    </row>
    <row r="14858" spans="1:4" x14ac:dyDescent="0.3">
      <c r="A14858" s="18" t="s">
        <v>324</v>
      </c>
      <c r="B14858" s="27">
        <v>1</v>
      </c>
      <c r="C14858" t="s">
        <v>1964</v>
      </c>
      <c r="D14858">
        <v>2011</v>
      </c>
    </row>
    <row r="14859" spans="1:4" x14ac:dyDescent="0.3">
      <c r="A14859" s="18" t="s">
        <v>324</v>
      </c>
      <c r="B14859" s="27">
        <v>1</v>
      </c>
      <c r="C14859" t="s">
        <v>1964</v>
      </c>
      <c r="D14859">
        <v>2011</v>
      </c>
    </row>
    <row r="14860" spans="1:4" x14ac:dyDescent="0.3">
      <c r="A14860" s="18" t="s">
        <v>324</v>
      </c>
      <c r="B14860" s="27">
        <v>1</v>
      </c>
      <c r="C14860" t="s">
        <v>1964</v>
      </c>
      <c r="D14860">
        <v>2011</v>
      </c>
    </row>
    <row r="14861" spans="1:4" x14ac:dyDescent="0.3">
      <c r="A14861" s="18" t="s">
        <v>324</v>
      </c>
      <c r="B14861" s="27">
        <v>1</v>
      </c>
      <c r="C14861" t="s">
        <v>1964</v>
      </c>
      <c r="D14861">
        <v>2011</v>
      </c>
    </row>
    <row r="14862" spans="1:4" x14ac:dyDescent="0.3">
      <c r="A14862" s="18" t="s">
        <v>324</v>
      </c>
      <c r="B14862" s="27">
        <v>1</v>
      </c>
      <c r="C14862" t="s">
        <v>1964</v>
      </c>
      <c r="D14862">
        <v>2011</v>
      </c>
    </row>
    <row r="14863" spans="1:4" x14ac:dyDescent="0.3">
      <c r="A14863" s="18" t="s">
        <v>324</v>
      </c>
      <c r="B14863" s="27">
        <v>1</v>
      </c>
      <c r="C14863" t="s">
        <v>1964</v>
      </c>
      <c r="D14863">
        <v>2011</v>
      </c>
    </row>
    <row r="14864" spans="1:4" x14ac:dyDescent="0.3">
      <c r="A14864" s="18" t="s">
        <v>324</v>
      </c>
      <c r="B14864" s="27">
        <v>1</v>
      </c>
      <c r="C14864" t="s">
        <v>1964</v>
      </c>
      <c r="D14864">
        <v>2011</v>
      </c>
    </row>
    <row r="14865" spans="1:4" x14ac:dyDescent="0.3">
      <c r="A14865" s="18" t="s">
        <v>324</v>
      </c>
      <c r="B14865" s="27">
        <v>1</v>
      </c>
      <c r="C14865" t="s">
        <v>1964</v>
      </c>
      <c r="D14865">
        <v>2011</v>
      </c>
    </row>
    <row r="14866" spans="1:4" x14ac:dyDescent="0.3">
      <c r="A14866" s="18" t="s">
        <v>324</v>
      </c>
      <c r="B14866" s="27">
        <v>1</v>
      </c>
      <c r="C14866" t="s">
        <v>1964</v>
      </c>
      <c r="D14866">
        <v>2011</v>
      </c>
    </row>
    <row r="14867" spans="1:4" x14ac:dyDescent="0.3">
      <c r="A14867" s="18" t="s">
        <v>324</v>
      </c>
      <c r="B14867" s="27">
        <v>1</v>
      </c>
      <c r="C14867" t="s">
        <v>1964</v>
      </c>
      <c r="D14867">
        <v>2011</v>
      </c>
    </row>
    <row r="14868" spans="1:4" x14ac:dyDescent="0.3">
      <c r="A14868" s="18" t="s">
        <v>324</v>
      </c>
      <c r="B14868" s="27">
        <v>1</v>
      </c>
      <c r="C14868" t="s">
        <v>1964</v>
      </c>
      <c r="D14868">
        <v>2011</v>
      </c>
    </row>
    <row r="14869" spans="1:4" x14ac:dyDescent="0.3">
      <c r="A14869" s="18" t="s">
        <v>324</v>
      </c>
      <c r="B14869" s="27">
        <v>1</v>
      </c>
      <c r="C14869" t="s">
        <v>1964</v>
      </c>
      <c r="D14869">
        <v>2011</v>
      </c>
    </row>
    <row r="14870" spans="1:4" x14ac:dyDescent="0.3">
      <c r="A14870" s="18" t="s">
        <v>324</v>
      </c>
      <c r="B14870" s="27">
        <v>1</v>
      </c>
      <c r="C14870" t="s">
        <v>1964</v>
      </c>
      <c r="D14870">
        <v>2011</v>
      </c>
    </row>
    <row r="14871" spans="1:4" x14ac:dyDescent="0.3">
      <c r="A14871" s="18" t="s">
        <v>324</v>
      </c>
      <c r="B14871" s="27">
        <v>1</v>
      </c>
      <c r="C14871" t="s">
        <v>1964</v>
      </c>
      <c r="D14871">
        <v>2011</v>
      </c>
    </row>
    <row r="14872" spans="1:4" x14ac:dyDescent="0.3">
      <c r="A14872" s="18" t="s">
        <v>324</v>
      </c>
      <c r="B14872" s="27">
        <v>1</v>
      </c>
      <c r="C14872" t="s">
        <v>1964</v>
      </c>
      <c r="D14872">
        <v>2011</v>
      </c>
    </row>
    <row r="14873" spans="1:4" x14ac:dyDescent="0.3">
      <c r="A14873" s="18" t="s">
        <v>324</v>
      </c>
      <c r="B14873" s="27">
        <v>1</v>
      </c>
      <c r="C14873" t="s">
        <v>1964</v>
      </c>
      <c r="D14873">
        <v>2011</v>
      </c>
    </row>
    <row r="14874" spans="1:4" x14ac:dyDescent="0.3">
      <c r="A14874" s="18" t="s">
        <v>324</v>
      </c>
      <c r="B14874" s="27">
        <v>1</v>
      </c>
      <c r="C14874" t="s">
        <v>1964</v>
      </c>
      <c r="D14874">
        <v>2011</v>
      </c>
    </row>
    <row r="14875" spans="1:4" x14ac:dyDescent="0.3">
      <c r="A14875" s="18" t="s">
        <v>324</v>
      </c>
      <c r="B14875" s="27">
        <v>1</v>
      </c>
      <c r="C14875" t="s">
        <v>1964</v>
      </c>
      <c r="D14875">
        <v>2011</v>
      </c>
    </row>
    <row r="14876" spans="1:4" x14ac:dyDescent="0.3">
      <c r="A14876" s="18" t="s">
        <v>324</v>
      </c>
      <c r="B14876" s="27">
        <v>1</v>
      </c>
      <c r="C14876" t="s">
        <v>1964</v>
      </c>
      <c r="D14876">
        <v>2011</v>
      </c>
    </row>
    <row r="14877" spans="1:4" x14ac:dyDescent="0.3">
      <c r="A14877" s="18" t="s">
        <v>324</v>
      </c>
      <c r="B14877" s="27">
        <v>1</v>
      </c>
      <c r="C14877" t="s">
        <v>1964</v>
      </c>
      <c r="D14877">
        <v>2011</v>
      </c>
    </row>
    <row r="14878" spans="1:4" x14ac:dyDescent="0.3">
      <c r="A14878" s="18" t="s">
        <v>324</v>
      </c>
      <c r="B14878" s="27">
        <v>1</v>
      </c>
      <c r="C14878" t="s">
        <v>1964</v>
      </c>
      <c r="D14878">
        <v>2011</v>
      </c>
    </row>
    <row r="14879" spans="1:4" x14ac:dyDescent="0.3">
      <c r="A14879" s="18" t="s">
        <v>324</v>
      </c>
      <c r="B14879" s="27">
        <v>1</v>
      </c>
      <c r="C14879" t="s">
        <v>1964</v>
      </c>
      <c r="D14879">
        <v>2011</v>
      </c>
    </row>
    <row r="14880" spans="1:4" x14ac:dyDescent="0.3">
      <c r="A14880" s="18" t="s">
        <v>324</v>
      </c>
      <c r="B14880" s="27">
        <v>1</v>
      </c>
      <c r="C14880" t="s">
        <v>1964</v>
      </c>
      <c r="D14880">
        <v>2011</v>
      </c>
    </row>
    <row r="14881" spans="1:4" x14ac:dyDescent="0.3">
      <c r="A14881" s="18" t="s">
        <v>324</v>
      </c>
      <c r="B14881" s="27">
        <v>1</v>
      </c>
      <c r="C14881" t="s">
        <v>1964</v>
      </c>
      <c r="D14881">
        <v>2011</v>
      </c>
    </row>
    <row r="14882" spans="1:4" x14ac:dyDescent="0.3">
      <c r="A14882" s="18" t="s">
        <v>324</v>
      </c>
      <c r="B14882" s="27">
        <v>1</v>
      </c>
      <c r="C14882" t="s">
        <v>1964</v>
      </c>
      <c r="D14882">
        <v>2011</v>
      </c>
    </row>
    <row r="14883" spans="1:4" x14ac:dyDescent="0.3">
      <c r="A14883" s="18" t="s">
        <v>324</v>
      </c>
      <c r="B14883" s="27">
        <v>1</v>
      </c>
      <c r="C14883" t="s">
        <v>1964</v>
      </c>
      <c r="D14883">
        <v>2011</v>
      </c>
    </row>
    <row r="14884" spans="1:4" x14ac:dyDescent="0.3">
      <c r="A14884" s="18" t="s">
        <v>324</v>
      </c>
      <c r="B14884" s="27">
        <v>1</v>
      </c>
      <c r="C14884" t="s">
        <v>1964</v>
      </c>
      <c r="D14884">
        <v>2011</v>
      </c>
    </row>
    <row r="14885" spans="1:4" x14ac:dyDescent="0.3">
      <c r="A14885" s="18" t="s">
        <v>324</v>
      </c>
      <c r="B14885" s="27">
        <v>1</v>
      </c>
      <c r="C14885" t="s">
        <v>1964</v>
      </c>
      <c r="D14885">
        <v>2011</v>
      </c>
    </row>
    <row r="14886" spans="1:4" x14ac:dyDescent="0.3">
      <c r="A14886" s="18" t="s">
        <v>337</v>
      </c>
      <c r="B14886" s="27">
        <v>2</v>
      </c>
      <c r="C14886" t="s">
        <v>1972</v>
      </c>
      <c r="D14886">
        <v>2011</v>
      </c>
    </row>
    <row r="14887" spans="1:4" x14ac:dyDescent="0.3">
      <c r="A14887" s="18" t="s">
        <v>337</v>
      </c>
      <c r="B14887" s="27">
        <v>2</v>
      </c>
      <c r="C14887" t="s">
        <v>1972</v>
      </c>
      <c r="D14887">
        <v>2011</v>
      </c>
    </row>
    <row r="14888" spans="1:4" x14ac:dyDescent="0.3">
      <c r="A14888" s="18" t="s">
        <v>337</v>
      </c>
      <c r="B14888" s="27">
        <v>2</v>
      </c>
      <c r="C14888" t="s">
        <v>1972</v>
      </c>
      <c r="D14888">
        <v>2011</v>
      </c>
    </row>
    <row r="14889" spans="1:4" x14ac:dyDescent="0.3">
      <c r="A14889" s="18" t="s">
        <v>337</v>
      </c>
      <c r="B14889" s="27">
        <v>2</v>
      </c>
      <c r="C14889" t="s">
        <v>1972</v>
      </c>
      <c r="D14889">
        <v>2011</v>
      </c>
    </row>
    <row r="14890" spans="1:4" x14ac:dyDescent="0.3">
      <c r="A14890" s="18" t="s">
        <v>337</v>
      </c>
      <c r="B14890" s="27">
        <v>2</v>
      </c>
      <c r="C14890" t="s">
        <v>1972</v>
      </c>
      <c r="D14890">
        <v>2011</v>
      </c>
    </row>
    <row r="14891" spans="1:4" x14ac:dyDescent="0.3">
      <c r="A14891" s="18" t="s">
        <v>337</v>
      </c>
      <c r="B14891" s="27">
        <v>2</v>
      </c>
      <c r="C14891" t="s">
        <v>1972</v>
      </c>
      <c r="D14891">
        <v>2011</v>
      </c>
    </row>
    <row r="14892" spans="1:4" x14ac:dyDescent="0.3">
      <c r="A14892" s="18" t="s">
        <v>337</v>
      </c>
      <c r="B14892" s="27">
        <v>2</v>
      </c>
      <c r="C14892" t="s">
        <v>1972</v>
      </c>
      <c r="D14892">
        <v>2011</v>
      </c>
    </row>
    <row r="14893" spans="1:4" x14ac:dyDescent="0.3">
      <c r="A14893" s="18" t="s">
        <v>337</v>
      </c>
      <c r="B14893" s="27">
        <v>2</v>
      </c>
      <c r="C14893" t="s">
        <v>1972</v>
      </c>
      <c r="D14893">
        <v>2011</v>
      </c>
    </row>
    <row r="14894" spans="1:4" x14ac:dyDescent="0.3">
      <c r="A14894" s="18" t="s">
        <v>337</v>
      </c>
      <c r="B14894" s="27">
        <v>2</v>
      </c>
      <c r="C14894" t="s">
        <v>1972</v>
      </c>
      <c r="D14894">
        <v>2011</v>
      </c>
    </row>
    <row r="14895" spans="1:4" x14ac:dyDescent="0.3">
      <c r="A14895" s="18" t="s">
        <v>337</v>
      </c>
      <c r="B14895" s="27">
        <v>2</v>
      </c>
      <c r="C14895" t="s">
        <v>1972</v>
      </c>
      <c r="D14895">
        <v>2011</v>
      </c>
    </row>
    <row r="14896" spans="1:4" x14ac:dyDescent="0.3">
      <c r="A14896" s="18" t="s">
        <v>337</v>
      </c>
      <c r="B14896" s="27">
        <v>2</v>
      </c>
      <c r="C14896" t="s">
        <v>1972</v>
      </c>
      <c r="D14896">
        <v>2011</v>
      </c>
    </row>
    <row r="14897" spans="1:4" x14ac:dyDescent="0.3">
      <c r="A14897" s="18" t="s">
        <v>337</v>
      </c>
      <c r="B14897" s="27">
        <v>2</v>
      </c>
      <c r="C14897" t="s">
        <v>1972</v>
      </c>
      <c r="D14897">
        <v>2011</v>
      </c>
    </row>
    <row r="14898" spans="1:4" x14ac:dyDescent="0.3">
      <c r="A14898" s="18" t="s">
        <v>337</v>
      </c>
      <c r="B14898" s="27">
        <v>2</v>
      </c>
      <c r="C14898" t="s">
        <v>1972</v>
      </c>
      <c r="D14898">
        <v>2011</v>
      </c>
    </row>
    <row r="14899" spans="1:4" x14ac:dyDescent="0.3">
      <c r="A14899" s="18" t="s">
        <v>337</v>
      </c>
      <c r="B14899" s="27">
        <v>2</v>
      </c>
      <c r="C14899" t="s">
        <v>1972</v>
      </c>
      <c r="D14899">
        <v>2011</v>
      </c>
    </row>
    <row r="14900" spans="1:4" x14ac:dyDescent="0.3">
      <c r="A14900" s="18" t="s">
        <v>337</v>
      </c>
      <c r="B14900" s="27">
        <v>2</v>
      </c>
      <c r="C14900" t="s">
        <v>1972</v>
      </c>
      <c r="D14900">
        <v>2011</v>
      </c>
    </row>
    <row r="14901" spans="1:4" x14ac:dyDescent="0.3">
      <c r="A14901" s="18" t="s">
        <v>337</v>
      </c>
      <c r="B14901" s="27">
        <v>2</v>
      </c>
      <c r="C14901" t="s">
        <v>1972</v>
      </c>
      <c r="D14901">
        <v>2011</v>
      </c>
    </row>
    <row r="14902" spans="1:4" x14ac:dyDescent="0.3">
      <c r="A14902" s="18" t="s">
        <v>337</v>
      </c>
      <c r="B14902" s="27">
        <v>2</v>
      </c>
      <c r="C14902" t="s">
        <v>1972</v>
      </c>
      <c r="D14902">
        <v>2011</v>
      </c>
    </row>
    <row r="14903" spans="1:4" x14ac:dyDescent="0.3">
      <c r="A14903" s="18" t="s">
        <v>337</v>
      </c>
      <c r="B14903" s="27">
        <v>2</v>
      </c>
      <c r="C14903" t="s">
        <v>1972</v>
      </c>
      <c r="D14903">
        <v>2011</v>
      </c>
    </row>
    <row r="14904" spans="1:4" x14ac:dyDescent="0.3">
      <c r="A14904" s="18" t="s">
        <v>337</v>
      </c>
      <c r="B14904" s="27">
        <v>2</v>
      </c>
      <c r="C14904" t="s">
        <v>1972</v>
      </c>
      <c r="D14904">
        <v>2011</v>
      </c>
    </row>
    <row r="14905" spans="1:4" x14ac:dyDescent="0.3">
      <c r="A14905" s="18" t="s">
        <v>337</v>
      </c>
      <c r="B14905" s="27">
        <v>2</v>
      </c>
      <c r="C14905" t="s">
        <v>1972</v>
      </c>
      <c r="D14905">
        <v>2011</v>
      </c>
    </row>
    <row r="14906" spans="1:4" x14ac:dyDescent="0.3">
      <c r="A14906" s="18" t="s">
        <v>337</v>
      </c>
      <c r="B14906" s="27">
        <v>2</v>
      </c>
      <c r="C14906" t="s">
        <v>1972</v>
      </c>
      <c r="D14906">
        <v>2011</v>
      </c>
    </row>
    <row r="14907" spans="1:4" x14ac:dyDescent="0.3">
      <c r="A14907" s="18" t="s">
        <v>337</v>
      </c>
      <c r="B14907" s="27">
        <v>2</v>
      </c>
      <c r="C14907" t="s">
        <v>1972</v>
      </c>
      <c r="D14907">
        <v>2011</v>
      </c>
    </row>
    <row r="14908" spans="1:4" x14ac:dyDescent="0.3">
      <c r="A14908" s="18" t="s">
        <v>337</v>
      </c>
      <c r="B14908" s="27">
        <v>2</v>
      </c>
      <c r="C14908" t="s">
        <v>1972</v>
      </c>
      <c r="D14908">
        <v>2011</v>
      </c>
    </row>
    <row r="14909" spans="1:4" x14ac:dyDescent="0.3">
      <c r="A14909" s="18" t="s">
        <v>337</v>
      </c>
      <c r="B14909" s="27">
        <v>2</v>
      </c>
      <c r="C14909" t="s">
        <v>1972</v>
      </c>
      <c r="D14909">
        <v>2011</v>
      </c>
    </row>
    <row r="14910" spans="1:4" x14ac:dyDescent="0.3">
      <c r="A14910" s="18" t="s">
        <v>337</v>
      </c>
      <c r="B14910" s="27">
        <v>2</v>
      </c>
      <c r="C14910" t="s">
        <v>1972</v>
      </c>
      <c r="D14910">
        <v>2011</v>
      </c>
    </row>
    <row r="14911" spans="1:4" x14ac:dyDescent="0.3">
      <c r="A14911" s="18" t="s">
        <v>337</v>
      </c>
      <c r="B14911" s="27">
        <v>2</v>
      </c>
      <c r="C14911" t="s">
        <v>1972</v>
      </c>
      <c r="D14911">
        <v>2011</v>
      </c>
    </row>
    <row r="14912" spans="1:4" x14ac:dyDescent="0.3">
      <c r="A14912" s="18" t="s">
        <v>337</v>
      </c>
      <c r="B14912" s="27">
        <v>2</v>
      </c>
      <c r="C14912" t="s">
        <v>1972</v>
      </c>
      <c r="D14912">
        <v>2011</v>
      </c>
    </row>
    <row r="14913" spans="1:4" x14ac:dyDescent="0.3">
      <c r="A14913" s="18" t="s">
        <v>337</v>
      </c>
      <c r="B14913" s="27">
        <v>2</v>
      </c>
      <c r="C14913" t="s">
        <v>1972</v>
      </c>
      <c r="D14913">
        <v>2011</v>
      </c>
    </row>
    <row r="14914" spans="1:4" x14ac:dyDescent="0.3">
      <c r="A14914" s="18" t="s">
        <v>337</v>
      </c>
      <c r="B14914" s="27">
        <v>2</v>
      </c>
      <c r="C14914" t="s">
        <v>1972</v>
      </c>
      <c r="D14914">
        <v>2011</v>
      </c>
    </row>
    <row r="14915" spans="1:4" x14ac:dyDescent="0.3">
      <c r="A14915" s="18" t="s">
        <v>337</v>
      </c>
      <c r="B14915" s="27">
        <v>2</v>
      </c>
      <c r="C14915" t="s">
        <v>1972</v>
      </c>
      <c r="D14915">
        <v>2011</v>
      </c>
    </row>
    <row r="14916" spans="1:4" x14ac:dyDescent="0.3">
      <c r="A14916" s="18" t="s">
        <v>337</v>
      </c>
      <c r="B14916" s="27">
        <v>2</v>
      </c>
      <c r="C14916" t="s">
        <v>1972</v>
      </c>
      <c r="D14916">
        <v>2011</v>
      </c>
    </row>
    <row r="14917" spans="1:4" x14ac:dyDescent="0.3">
      <c r="A14917" s="18" t="s">
        <v>337</v>
      </c>
      <c r="B14917" s="27">
        <v>2</v>
      </c>
      <c r="C14917" t="s">
        <v>1972</v>
      </c>
      <c r="D14917">
        <v>2011</v>
      </c>
    </row>
    <row r="14918" spans="1:4" x14ac:dyDescent="0.3">
      <c r="A14918" s="18" t="s">
        <v>337</v>
      </c>
      <c r="B14918" s="27">
        <v>2</v>
      </c>
      <c r="C14918" t="s">
        <v>1972</v>
      </c>
      <c r="D14918">
        <v>2011</v>
      </c>
    </row>
    <row r="14919" spans="1:4" x14ac:dyDescent="0.3">
      <c r="A14919" s="18" t="s">
        <v>337</v>
      </c>
      <c r="B14919" s="27">
        <v>2</v>
      </c>
      <c r="C14919" t="s">
        <v>1972</v>
      </c>
      <c r="D14919">
        <v>2011</v>
      </c>
    </row>
    <row r="14920" spans="1:4" x14ac:dyDescent="0.3">
      <c r="A14920" s="18" t="s">
        <v>337</v>
      </c>
      <c r="B14920" s="27">
        <v>2</v>
      </c>
      <c r="C14920" t="s">
        <v>1972</v>
      </c>
      <c r="D14920">
        <v>2011</v>
      </c>
    </row>
    <row r="14921" spans="1:4" x14ac:dyDescent="0.3">
      <c r="A14921" s="18" t="s">
        <v>337</v>
      </c>
      <c r="B14921" s="27">
        <v>2</v>
      </c>
      <c r="C14921" t="s">
        <v>1972</v>
      </c>
      <c r="D14921">
        <v>2011</v>
      </c>
    </row>
    <row r="14922" spans="1:4" x14ac:dyDescent="0.3">
      <c r="A14922" s="18" t="s">
        <v>337</v>
      </c>
      <c r="B14922" s="27">
        <v>2</v>
      </c>
      <c r="C14922" t="s">
        <v>1972</v>
      </c>
      <c r="D14922">
        <v>2011</v>
      </c>
    </row>
    <row r="14923" spans="1:4" x14ac:dyDescent="0.3">
      <c r="A14923" s="18" t="s">
        <v>337</v>
      </c>
      <c r="B14923" s="27">
        <v>2</v>
      </c>
      <c r="C14923" t="s">
        <v>1972</v>
      </c>
      <c r="D14923">
        <v>2011</v>
      </c>
    </row>
    <row r="14924" spans="1:4" x14ac:dyDescent="0.3">
      <c r="A14924" s="18" t="s">
        <v>337</v>
      </c>
      <c r="B14924" s="27">
        <v>2</v>
      </c>
      <c r="C14924" t="s">
        <v>1972</v>
      </c>
      <c r="D14924">
        <v>2011</v>
      </c>
    </row>
    <row r="14925" spans="1:4" x14ac:dyDescent="0.3">
      <c r="A14925" s="18" t="s">
        <v>337</v>
      </c>
      <c r="B14925" s="27">
        <v>2</v>
      </c>
      <c r="C14925" t="s">
        <v>1972</v>
      </c>
      <c r="D14925">
        <v>2011</v>
      </c>
    </row>
    <row r="14926" spans="1:4" x14ac:dyDescent="0.3">
      <c r="A14926" s="18" t="s">
        <v>337</v>
      </c>
      <c r="B14926" s="27">
        <v>2</v>
      </c>
      <c r="C14926" t="s">
        <v>1972</v>
      </c>
      <c r="D14926">
        <v>2011</v>
      </c>
    </row>
    <row r="14927" spans="1:4" x14ac:dyDescent="0.3">
      <c r="A14927" s="18" t="s">
        <v>337</v>
      </c>
      <c r="B14927" s="27">
        <v>2</v>
      </c>
      <c r="C14927" t="s">
        <v>1972</v>
      </c>
      <c r="D14927">
        <v>2011</v>
      </c>
    </row>
    <row r="14928" spans="1:4" x14ac:dyDescent="0.3">
      <c r="A14928" s="18" t="s">
        <v>337</v>
      </c>
      <c r="B14928" s="27">
        <v>2</v>
      </c>
      <c r="C14928" t="s">
        <v>1972</v>
      </c>
      <c r="D14928">
        <v>2011</v>
      </c>
    </row>
    <row r="14929" spans="1:4" x14ac:dyDescent="0.3">
      <c r="A14929" s="18" t="s">
        <v>337</v>
      </c>
      <c r="B14929" s="27">
        <v>2</v>
      </c>
      <c r="C14929" t="s">
        <v>1972</v>
      </c>
      <c r="D14929">
        <v>2011</v>
      </c>
    </row>
    <row r="14930" spans="1:4" x14ac:dyDescent="0.3">
      <c r="A14930" s="18" t="s">
        <v>337</v>
      </c>
      <c r="B14930" s="27">
        <v>2</v>
      </c>
      <c r="C14930" t="s">
        <v>1972</v>
      </c>
      <c r="D14930">
        <v>2011</v>
      </c>
    </row>
    <row r="14931" spans="1:4" x14ac:dyDescent="0.3">
      <c r="A14931" s="18" t="s">
        <v>337</v>
      </c>
      <c r="B14931" s="27">
        <v>2</v>
      </c>
      <c r="C14931" t="s">
        <v>1972</v>
      </c>
      <c r="D14931">
        <v>2011</v>
      </c>
    </row>
    <row r="14932" spans="1:4" x14ac:dyDescent="0.3">
      <c r="A14932" s="18" t="s">
        <v>337</v>
      </c>
      <c r="B14932" s="27">
        <v>2</v>
      </c>
      <c r="C14932" t="s">
        <v>1972</v>
      </c>
      <c r="D14932">
        <v>2011</v>
      </c>
    </row>
    <row r="14933" spans="1:4" x14ac:dyDescent="0.3">
      <c r="A14933" s="18" t="s">
        <v>337</v>
      </c>
      <c r="B14933" s="27">
        <v>2</v>
      </c>
      <c r="C14933" t="s">
        <v>1972</v>
      </c>
      <c r="D14933">
        <v>2011</v>
      </c>
    </row>
    <row r="14934" spans="1:4" x14ac:dyDescent="0.3">
      <c r="A14934" s="18" t="s">
        <v>338</v>
      </c>
      <c r="B14934" s="27">
        <v>10</v>
      </c>
      <c r="C14934" t="s">
        <v>1966</v>
      </c>
      <c r="D14934">
        <v>2011</v>
      </c>
    </row>
    <row r="14935" spans="1:4" x14ac:dyDescent="0.3">
      <c r="A14935" s="18" t="s">
        <v>338</v>
      </c>
      <c r="B14935" s="27">
        <v>10</v>
      </c>
      <c r="C14935" t="s">
        <v>1966</v>
      </c>
      <c r="D14935">
        <v>2011</v>
      </c>
    </row>
    <row r="14936" spans="1:4" x14ac:dyDescent="0.3">
      <c r="A14936" s="18" t="s">
        <v>338</v>
      </c>
      <c r="B14936" s="27">
        <v>10</v>
      </c>
      <c r="C14936" t="s">
        <v>1966</v>
      </c>
      <c r="D14936">
        <v>2011</v>
      </c>
    </row>
    <row r="14937" spans="1:4" x14ac:dyDescent="0.3">
      <c r="A14937" s="18" t="s">
        <v>338</v>
      </c>
      <c r="B14937" s="27">
        <v>10</v>
      </c>
      <c r="C14937" t="s">
        <v>1966</v>
      </c>
      <c r="D14937">
        <v>2011</v>
      </c>
    </row>
    <row r="14938" spans="1:4" x14ac:dyDescent="0.3">
      <c r="A14938" s="18" t="s">
        <v>338</v>
      </c>
      <c r="B14938" s="27">
        <v>10</v>
      </c>
      <c r="C14938" t="s">
        <v>1966</v>
      </c>
      <c r="D14938">
        <v>2011</v>
      </c>
    </row>
    <row r="14939" spans="1:4" x14ac:dyDescent="0.3">
      <c r="A14939" s="18" t="s">
        <v>338</v>
      </c>
      <c r="B14939" s="27">
        <v>10</v>
      </c>
      <c r="C14939" t="s">
        <v>1966</v>
      </c>
      <c r="D14939">
        <v>2011</v>
      </c>
    </row>
    <row r="14940" spans="1:4" x14ac:dyDescent="0.3">
      <c r="A14940" s="18" t="s">
        <v>338</v>
      </c>
      <c r="B14940" s="27">
        <v>10</v>
      </c>
      <c r="C14940" t="s">
        <v>1966</v>
      </c>
      <c r="D14940">
        <v>2011</v>
      </c>
    </row>
    <row r="14941" spans="1:4" x14ac:dyDescent="0.3">
      <c r="A14941" s="18" t="s">
        <v>338</v>
      </c>
      <c r="B14941" s="27">
        <v>10</v>
      </c>
      <c r="C14941" t="s">
        <v>1966</v>
      </c>
      <c r="D14941">
        <v>2011</v>
      </c>
    </row>
    <row r="14942" spans="1:4" x14ac:dyDescent="0.3">
      <c r="A14942" s="18" t="s">
        <v>338</v>
      </c>
      <c r="B14942" s="27">
        <v>10</v>
      </c>
      <c r="C14942" t="s">
        <v>1966</v>
      </c>
      <c r="D14942">
        <v>2011</v>
      </c>
    </row>
    <row r="14943" spans="1:4" x14ac:dyDescent="0.3">
      <c r="A14943" s="18" t="s">
        <v>338</v>
      </c>
      <c r="B14943" s="27">
        <v>10</v>
      </c>
      <c r="C14943" t="s">
        <v>1966</v>
      </c>
      <c r="D14943">
        <v>2011</v>
      </c>
    </row>
    <row r="14944" spans="1:4" x14ac:dyDescent="0.3">
      <c r="A14944" s="18" t="s">
        <v>338</v>
      </c>
      <c r="B14944" s="27">
        <v>10</v>
      </c>
      <c r="C14944" t="s">
        <v>1966</v>
      </c>
      <c r="D14944">
        <v>2011</v>
      </c>
    </row>
    <row r="14945" spans="1:4" x14ac:dyDescent="0.3">
      <c r="A14945" s="18" t="s">
        <v>338</v>
      </c>
      <c r="B14945" s="27">
        <v>10</v>
      </c>
      <c r="C14945" t="s">
        <v>1966</v>
      </c>
      <c r="D14945">
        <v>2011</v>
      </c>
    </row>
    <row r="14946" spans="1:4" x14ac:dyDescent="0.3">
      <c r="A14946" s="18" t="s">
        <v>338</v>
      </c>
      <c r="B14946" s="27">
        <v>10</v>
      </c>
      <c r="C14946" t="s">
        <v>1966</v>
      </c>
      <c r="D14946">
        <v>2011</v>
      </c>
    </row>
    <row r="14947" spans="1:4" x14ac:dyDescent="0.3">
      <c r="A14947" s="18" t="s">
        <v>338</v>
      </c>
      <c r="B14947" s="27">
        <v>10</v>
      </c>
      <c r="C14947" t="s">
        <v>1966</v>
      </c>
      <c r="D14947">
        <v>2011</v>
      </c>
    </row>
    <row r="14948" spans="1:4" x14ac:dyDescent="0.3">
      <c r="A14948" s="18" t="s">
        <v>338</v>
      </c>
      <c r="B14948" s="27">
        <v>10</v>
      </c>
      <c r="C14948" t="s">
        <v>1966</v>
      </c>
      <c r="D14948">
        <v>2011</v>
      </c>
    </row>
    <row r="14949" spans="1:4" x14ac:dyDescent="0.3">
      <c r="A14949" s="18" t="s">
        <v>338</v>
      </c>
      <c r="B14949" s="27">
        <v>10</v>
      </c>
      <c r="C14949" t="s">
        <v>1966</v>
      </c>
      <c r="D14949">
        <v>2011</v>
      </c>
    </row>
    <row r="14950" spans="1:4" x14ac:dyDescent="0.3">
      <c r="A14950" s="18" t="s">
        <v>338</v>
      </c>
      <c r="B14950" s="27">
        <v>10</v>
      </c>
      <c r="C14950" t="s">
        <v>1966</v>
      </c>
      <c r="D14950">
        <v>2011</v>
      </c>
    </row>
    <row r="14951" spans="1:4" x14ac:dyDescent="0.3">
      <c r="A14951" s="18" t="s">
        <v>338</v>
      </c>
      <c r="B14951" s="27">
        <v>10</v>
      </c>
      <c r="C14951" t="s">
        <v>1966</v>
      </c>
      <c r="D14951">
        <v>2011</v>
      </c>
    </row>
    <row r="14952" spans="1:4" x14ac:dyDescent="0.3">
      <c r="A14952" s="18" t="s">
        <v>338</v>
      </c>
      <c r="B14952" s="27">
        <v>10</v>
      </c>
      <c r="C14952" t="s">
        <v>1966</v>
      </c>
      <c r="D14952">
        <v>2011</v>
      </c>
    </row>
    <row r="14953" spans="1:4" x14ac:dyDescent="0.3">
      <c r="A14953" s="18" t="s">
        <v>338</v>
      </c>
      <c r="B14953" s="27">
        <v>10</v>
      </c>
      <c r="C14953" t="s">
        <v>1966</v>
      </c>
      <c r="D14953">
        <v>2011</v>
      </c>
    </row>
    <row r="14954" spans="1:4" x14ac:dyDescent="0.3">
      <c r="A14954" s="18" t="s">
        <v>338</v>
      </c>
      <c r="B14954" s="27">
        <v>10</v>
      </c>
      <c r="C14954" t="s">
        <v>1966</v>
      </c>
      <c r="D14954">
        <v>2011</v>
      </c>
    </row>
    <row r="14955" spans="1:4" x14ac:dyDescent="0.3">
      <c r="A14955" s="18" t="s">
        <v>338</v>
      </c>
      <c r="B14955" s="27">
        <v>10</v>
      </c>
      <c r="C14955" t="s">
        <v>1966</v>
      </c>
      <c r="D14955">
        <v>2011</v>
      </c>
    </row>
    <row r="14956" spans="1:4" x14ac:dyDescent="0.3">
      <c r="A14956" s="18" t="s">
        <v>338</v>
      </c>
      <c r="B14956" s="27">
        <v>10</v>
      </c>
      <c r="C14956" t="s">
        <v>1966</v>
      </c>
      <c r="D14956">
        <v>2011</v>
      </c>
    </row>
    <row r="14957" spans="1:4" x14ac:dyDescent="0.3">
      <c r="A14957" s="18" t="s">
        <v>338</v>
      </c>
      <c r="B14957" s="27">
        <v>10</v>
      </c>
      <c r="C14957" t="s">
        <v>1966</v>
      </c>
      <c r="D14957">
        <v>2011</v>
      </c>
    </row>
    <row r="14958" spans="1:4" x14ac:dyDescent="0.3">
      <c r="A14958" s="18" t="s">
        <v>338</v>
      </c>
      <c r="B14958" s="27">
        <v>10</v>
      </c>
      <c r="C14958" t="s">
        <v>1966</v>
      </c>
      <c r="D14958">
        <v>2011</v>
      </c>
    </row>
    <row r="14959" spans="1:4" x14ac:dyDescent="0.3">
      <c r="A14959" s="18" t="s">
        <v>338</v>
      </c>
      <c r="B14959" s="27">
        <v>10</v>
      </c>
      <c r="C14959" t="s">
        <v>1966</v>
      </c>
      <c r="D14959">
        <v>2011</v>
      </c>
    </row>
    <row r="14960" spans="1:4" x14ac:dyDescent="0.3">
      <c r="A14960" s="18" t="s">
        <v>338</v>
      </c>
      <c r="B14960" s="27">
        <v>10</v>
      </c>
      <c r="C14960" t="s">
        <v>1966</v>
      </c>
      <c r="D14960">
        <v>2011</v>
      </c>
    </row>
    <row r="14961" spans="1:4" x14ac:dyDescent="0.3">
      <c r="A14961" s="18" t="s">
        <v>338</v>
      </c>
      <c r="B14961" s="27">
        <v>10</v>
      </c>
      <c r="C14961" t="s">
        <v>1966</v>
      </c>
      <c r="D14961">
        <v>2011</v>
      </c>
    </row>
    <row r="14962" spans="1:4" x14ac:dyDescent="0.3">
      <c r="A14962" s="18" t="s">
        <v>338</v>
      </c>
      <c r="B14962" s="27">
        <v>10</v>
      </c>
      <c r="C14962" t="s">
        <v>1966</v>
      </c>
      <c r="D14962">
        <v>2011</v>
      </c>
    </row>
    <row r="14963" spans="1:4" x14ac:dyDescent="0.3">
      <c r="A14963" s="18" t="s">
        <v>338</v>
      </c>
      <c r="B14963" s="27">
        <v>10</v>
      </c>
      <c r="C14963" t="s">
        <v>1966</v>
      </c>
      <c r="D14963">
        <v>2011</v>
      </c>
    </row>
    <row r="14964" spans="1:4" x14ac:dyDescent="0.3">
      <c r="A14964" s="18" t="s">
        <v>338</v>
      </c>
      <c r="B14964" s="27">
        <v>10</v>
      </c>
      <c r="C14964" t="s">
        <v>1966</v>
      </c>
      <c r="D14964">
        <v>2011</v>
      </c>
    </row>
    <row r="14965" spans="1:4" x14ac:dyDescent="0.3">
      <c r="A14965" s="18" t="s">
        <v>338</v>
      </c>
      <c r="B14965" s="27">
        <v>10</v>
      </c>
      <c r="C14965" t="s">
        <v>1966</v>
      </c>
      <c r="D14965">
        <v>2011</v>
      </c>
    </row>
    <row r="14966" spans="1:4" x14ac:dyDescent="0.3">
      <c r="A14966" s="18" t="s">
        <v>338</v>
      </c>
      <c r="B14966" s="27">
        <v>10</v>
      </c>
      <c r="C14966" t="s">
        <v>1966</v>
      </c>
      <c r="D14966">
        <v>2011</v>
      </c>
    </row>
    <row r="14967" spans="1:4" x14ac:dyDescent="0.3">
      <c r="A14967" s="18" t="s">
        <v>338</v>
      </c>
      <c r="B14967" s="27">
        <v>10</v>
      </c>
      <c r="C14967" t="s">
        <v>1966</v>
      </c>
      <c r="D14967">
        <v>2011</v>
      </c>
    </row>
    <row r="14968" spans="1:4" x14ac:dyDescent="0.3">
      <c r="A14968" s="18" t="s">
        <v>338</v>
      </c>
      <c r="B14968" s="27">
        <v>10</v>
      </c>
      <c r="C14968" t="s">
        <v>1966</v>
      </c>
      <c r="D14968">
        <v>2011</v>
      </c>
    </row>
    <row r="14969" spans="1:4" x14ac:dyDescent="0.3">
      <c r="A14969" s="18" t="s">
        <v>338</v>
      </c>
      <c r="B14969" s="27">
        <v>10</v>
      </c>
      <c r="C14969" t="s">
        <v>1966</v>
      </c>
      <c r="D14969">
        <v>2011</v>
      </c>
    </row>
    <row r="14970" spans="1:4" x14ac:dyDescent="0.3">
      <c r="A14970" s="18" t="s">
        <v>338</v>
      </c>
      <c r="B14970" s="27">
        <v>10</v>
      </c>
      <c r="C14970" t="s">
        <v>1966</v>
      </c>
      <c r="D14970">
        <v>2011</v>
      </c>
    </row>
    <row r="14971" spans="1:4" x14ac:dyDescent="0.3">
      <c r="A14971" s="18" t="s">
        <v>338</v>
      </c>
      <c r="B14971" s="27">
        <v>10</v>
      </c>
      <c r="C14971" t="s">
        <v>1966</v>
      </c>
      <c r="D14971">
        <v>2011</v>
      </c>
    </row>
    <row r="14972" spans="1:4" x14ac:dyDescent="0.3">
      <c r="A14972" s="18" t="s">
        <v>338</v>
      </c>
      <c r="B14972" s="27">
        <v>10</v>
      </c>
      <c r="C14972" t="s">
        <v>1966</v>
      </c>
      <c r="D14972">
        <v>2011</v>
      </c>
    </row>
    <row r="14973" spans="1:4" x14ac:dyDescent="0.3">
      <c r="A14973" s="18" t="s">
        <v>338</v>
      </c>
      <c r="B14973" s="27">
        <v>10</v>
      </c>
      <c r="C14973" t="s">
        <v>1966</v>
      </c>
      <c r="D14973">
        <v>2011</v>
      </c>
    </row>
    <row r="14974" spans="1:4" x14ac:dyDescent="0.3">
      <c r="A14974" s="18" t="s">
        <v>338</v>
      </c>
      <c r="B14974" s="27">
        <v>10</v>
      </c>
      <c r="C14974" t="s">
        <v>1966</v>
      </c>
      <c r="D14974">
        <v>2011</v>
      </c>
    </row>
    <row r="14975" spans="1:4" x14ac:dyDescent="0.3">
      <c r="A14975" s="18" t="s">
        <v>338</v>
      </c>
      <c r="B14975" s="27">
        <v>10</v>
      </c>
      <c r="C14975" t="s">
        <v>1966</v>
      </c>
      <c r="D14975">
        <v>2011</v>
      </c>
    </row>
    <row r="14976" spans="1:4" x14ac:dyDescent="0.3">
      <c r="A14976" s="18" t="s">
        <v>338</v>
      </c>
      <c r="B14976" s="27">
        <v>10</v>
      </c>
      <c r="C14976" t="s">
        <v>1966</v>
      </c>
      <c r="D14976">
        <v>2011</v>
      </c>
    </row>
    <row r="14977" spans="1:4" x14ac:dyDescent="0.3">
      <c r="A14977" s="18" t="s">
        <v>338</v>
      </c>
      <c r="B14977" s="27">
        <v>10</v>
      </c>
      <c r="C14977" t="s">
        <v>1966</v>
      </c>
      <c r="D14977">
        <v>2011</v>
      </c>
    </row>
    <row r="14978" spans="1:4" x14ac:dyDescent="0.3">
      <c r="A14978" s="18" t="s">
        <v>338</v>
      </c>
      <c r="B14978" s="27">
        <v>10</v>
      </c>
      <c r="C14978" t="s">
        <v>1966</v>
      </c>
      <c r="D14978">
        <v>2011</v>
      </c>
    </row>
    <row r="14979" spans="1:4" x14ac:dyDescent="0.3">
      <c r="A14979" s="18" t="s">
        <v>338</v>
      </c>
      <c r="B14979" s="27">
        <v>10</v>
      </c>
      <c r="C14979" t="s">
        <v>1966</v>
      </c>
      <c r="D14979">
        <v>2011</v>
      </c>
    </row>
    <row r="14980" spans="1:4" x14ac:dyDescent="0.3">
      <c r="A14980" s="18" t="s">
        <v>338</v>
      </c>
      <c r="B14980" s="27">
        <v>10</v>
      </c>
      <c r="C14980" t="s">
        <v>1966</v>
      </c>
      <c r="D14980">
        <v>2011</v>
      </c>
    </row>
    <row r="14981" spans="1:4" x14ac:dyDescent="0.3">
      <c r="A14981" s="18" t="s">
        <v>338</v>
      </c>
      <c r="B14981" s="27">
        <v>10</v>
      </c>
      <c r="C14981" t="s">
        <v>1966</v>
      </c>
      <c r="D14981">
        <v>2011</v>
      </c>
    </row>
    <row r="14982" spans="1:4" x14ac:dyDescent="0.3">
      <c r="A14982" s="18" t="s">
        <v>338</v>
      </c>
      <c r="B14982" s="27">
        <v>10</v>
      </c>
      <c r="C14982" t="s">
        <v>1966</v>
      </c>
      <c r="D14982">
        <v>2011</v>
      </c>
    </row>
    <row r="14983" spans="1:4" x14ac:dyDescent="0.3">
      <c r="A14983" s="18" t="s">
        <v>338</v>
      </c>
      <c r="B14983" s="27">
        <v>10</v>
      </c>
      <c r="C14983" t="s">
        <v>1966</v>
      </c>
      <c r="D14983">
        <v>2011</v>
      </c>
    </row>
    <row r="14984" spans="1:4" x14ac:dyDescent="0.3">
      <c r="A14984" s="18" t="s">
        <v>338</v>
      </c>
      <c r="B14984" s="27">
        <v>10</v>
      </c>
      <c r="C14984" t="s">
        <v>1966</v>
      </c>
      <c r="D14984">
        <v>2011</v>
      </c>
    </row>
    <row r="14985" spans="1:4" x14ac:dyDescent="0.3">
      <c r="A14985" s="18" t="s">
        <v>338</v>
      </c>
      <c r="B14985" s="27">
        <v>10</v>
      </c>
      <c r="C14985" t="s">
        <v>1966</v>
      </c>
      <c r="D14985">
        <v>2011</v>
      </c>
    </row>
    <row r="14986" spans="1:4" x14ac:dyDescent="0.3">
      <c r="A14986" s="18" t="s">
        <v>338</v>
      </c>
      <c r="B14986" s="27">
        <v>10</v>
      </c>
      <c r="C14986" t="s">
        <v>1966</v>
      </c>
      <c r="D14986">
        <v>2011</v>
      </c>
    </row>
    <row r="14987" spans="1:4" x14ac:dyDescent="0.3">
      <c r="A14987" s="18" t="s">
        <v>338</v>
      </c>
      <c r="B14987" s="27">
        <v>10</v>
      </c>
      <c r="C14987" t="s">
        <v>1966</v>
      </c>
      <c r="D14987">
        <v>2011</v>
      </c>
    </row>
    <row r="14988" spans="1:4" x14ac:dyDescent="0.3">
      <c r="A14988" s="18" t="s">
        <v>338</v>
      </c>
      <c r="B14988" s="27">
        <v>10</v>
      </c>
      <c r="C14988" t="s">
        <v>1966</v>
      </c>
      <c r="D14988">
        <v>2011</v>
      </c>
    </row>
    <row r="14989" spans="1:4" x14ac:dyDescent="0.3">
      <c r="A14989" s="18" t="s">
        <v>338</v>
      </c>
      <c r="B14989" s="27">
        <v>10</v>
      </c>
      <c r="C14989" t="s">
        <v>1966</v>
      </c>
      <c r="D14989">
        <v>2011</v>
      </c>
    </row>
    <row r="14990" spans="1:4" x14ac:dyDescent="0.3">
      <c r="A14990" s="18" t="s">
        <v>338</v>
      </c>
      <c r="B14990" s="27">
        <v>10</v>
      </c>
      <c r="C14990" t="s">
        <v>1966</v>
      </c>
      <c r="D14990">
        <v>2011</v>
      </c>
    </row>
    <row r="14991" spans="1:4" x14ac:dyDescent="0.3">
      <c r="A14991" s="18" t="s">
        <v>338</v>
      </c>
      <c r="B14991" s="27">
        <v>10</v>
      </c>
      <c r="C14991" t="s">
        <v>1966</v>
      </c>
      <c r="D14991">
        <v>2011</v>
      </c>
    </row>
    <row r="14992" spans="1:4" x14ac:dyDescent="0.3">
      <c r="A14992" s="18" t="s">
        <v>338</v>
      </c>
      <c r="B14992" s="27">
        <v>10</v>
      </c>
      <c r="C14992" t="s">
        <v>1966</v>
      </c>
      <c r="D14992">
        <v>2011</v>
      </c>
    </row>
    <row r="14993" spans="1:4" x14ac:dyDescent="0.3">
      <c r="A14993" s="18" t="s">
        <v>338</v>
      </c>
      <c r="B14993" s="27">
        <v>10</v>
      </c>
      <c r="C14993" t="s">
        <v>1966</v>
      </c>
      <c r="D14993">
        <v>2011</v>
      </c>
    </row>
    <row r="14994" spans="1:4" x14ac:dyDescent="0.3">
      <c r="A14994" s="18" t="s">
        <v>338</v>
      </c>
      <c r="B14994" s="27">
        <v>10</v>
      </c>
      <c r="C14994" t="s">
        <v>1966</v>
      </c>
      <c r="D14994">
        <v>2011</v>
      </c>
    </row>
    <row r="14995" spans="1:4" x14ac:dyDescent="0.3">
      <c r="A14995" s="18" t="s">
        <v>338</v>
      </c>
      <c r="B14995" s="27">
        <v>10</v>
      </c>
      <c r="C14995" t="s">
        <v>1966</v>
      </c>
      <c r="D14995">
        <v>2011</v>
      </c>
    </row>
    <row r="14996" spans="1:4" x14ac:dyDescent="0.3">
      <c r="A14996" s="18" t="s">
        <v>338</v>
      </c>
      <c r="B14996" s="27">
        <v>10</v>
      </c>
      <c r="C14996" t="s">
        <v>1966</v>
      </c>
      <c r="D14996">
        <v>2011</v>
      </c>
    </row>
    <row r="14997" spans="1:4" x14ac:dyDescent="0.3">
      <c r="A14997" s="18" t="s">
        <v>338</v>
      </c>
      <c r="B14997" s="27">
        <v>10</v>
      </c>
      <c r="C14997" t="s">
        <v>1966</v>
      </c>
      <c r="D14997">
        <v>2011</v>
      </c>
    </row>
    <row r="14998" spans="1:4" x14ac:dyDescent="0.3">
      <c r="A14998" s="18" t="s">
        <v>338</v>
      </c>
      <c r="B14998" s="27">
        <v>10</v>
      </c>
      <c r="C14998" t="s">
        <v>1966</v>
      </c>
      <c r="D14998">
        <v>2011</v>
      </c>
    </row>
    <row r="14999" spans="1:4" x14ac:dyDescent="0.3">
      <c r="A14999" s="18" t="s">
        <v>338</v>
      </c>
      <c r="B14999" s="27">
        <v>10</v>
      </c>
      <c r="C14999" t="s">
        <v>1966</v>
      </c>
      <c r="D14999">
        <v>2011</v>
      </c>
    </row>
    <row r="15000" spans="1:4" x14ac:dyDescent="0.3">
      <c r="A15000" s="18" t="s">
        <v>338</v>
      </c>
      <c r="B15000" s="27">
        <v>10</v>
      </c>
      <c r="C15000" t="s">
        <v>1966</v>
      </c>
      <c r="D15000">
        <v>2011</v>
      </c>
    </row>
    <row r="15001" spans="1:4" x14ac:dyDescent="0.3">
      <c r="A15001" s="18" t="s">
        <v>338</v>
      </c>
      <c r="B15001" s="27">
        <v>10</v>
      </c>
      <c r="C15001" t="s">
        <v>1966</v>
      </c>
      <c r="D15001">
        <v>2011</v>
      </c>
    </row>
    <row r="15002" spans="1:4" x14ac:dyDescent="0.3">
      <c r="A15002" s="18" t="s">
        <v>338</v>
      </c>
      <c r="B15002" s="27">
        <v>10</v>
      </c>
      <c r="C15002" t="s">
        <v>1966</v>
      </c>
      <c r="D15002">
        <v>2011</v>
      </c>
    </row>
    <row r="15003" spans="1:4" x14ac:dyDescent="0.3">
      <c r="A15003" s="18" t="s">
        <v>338</v>
      </c>
      <c r="B15003" s="27">
        <v>10</v>
      </c>
      <c r="C15003" t="s">
        <v>1966</v>
      </c>
      <c r="D15003">
        <v>2011</v>
      </c>
    </row>
    <row r="15004" spans="1:4" x14ac:dyDescent="0.3">
      <c r="A15004" s="18" t="s">
        <v>338</v>
      </c>
      <c r="B15004" s="27">
        <v>10</v>
      </c>
      <c r="C15004" t="s">
        <v>1966</v>
      </c>
      <c r="D15004">
        <v>2011</v>
      </c>
    </row>
    <row r="15005" spans="1:4" x14ac:dyDescent="0.3">
      <c r="A15005" s="18" t="s">
        <v>338</v>
      </c>
      <c r="B15005" s="27">
        <v>10</v>
      </c>
      <c r="C15005" t="s">
        <v>1966</v>
      </c>
      <c r="D15005">
        <v>2011</v>
      </c>
    </row>
    <row r="15006" spans="1:4" x14ac:dyDescent="0.3">
      <c r="A15006" s="18" t="s">
        <v>227</v>
      </c>
      <c r="B15006" s="27">
        <v>10</v>
      </c>
      <c r="C15006" t="s">
        <v>1961</v>
      </c>
      <c r="D15006">
        <v>2011</v>
      </c>
    </row>
    <row r="15007" spans="1:4" x14ac:dyDescent="0.3">
      <c r="A15007" s="18" t="s">
        <v>227</v>
      </c>
      <c r="B15007" s="27">
        <v>10</v>
      </c>
      <c r="C15007" t="s">
        <v>1961</v>
      </c>
      <c r="D15007">
        <v>2011</v>
      </c>
    </row>
    <row r="15008" spans="1:4" x14ac:dyDescent="0.3">
      <c r="A15008" s="18" t="s">
        <v>227</v>
      </c>
      <c r="B15008" s="27">
        <v>10</v>
      </c>
      <c r="C15008" t="s">
        <v>1961</v>
      </c>
      <c r="D15008">
        <v>2011</v>
      </c>
    </row>
    <row r="15009" spans="1:4" x14ac:dyDescent="0.3">
      <c r="A15009" s="18" t="s">
        <v>227</v>
      </c>
      <c r="B15009" s="27">
        <v>10</v>
      </c>
      <c r="C15009" t="s">
        <v>1961</v>
      </c>
      <c r="D15009">
        <v>2011</v>
      </c>
    </row>
    <row r="15010" spans="1:4" x14ac:dyDescent="0.3">
      <c r="A15010" s="18" t="s">
        <v>227</v>
      </c>
      <c r="B15010" s="27">
        <v>10</v>
      </c>
      <c r="C15010" t="s">
        <v>1961</v>
      </c>
      <c r="D15010">
        <v>2011</v>
      </c>
    </row>
    <row r="15011" spans="1:4" x14ac:dyDescent="0.3">
      <c r="A15011" s="18" t="s">
        <v>227</v>
      </c>
      <c r="B15011" s="27">
        <v>10</v>
      </c>
      <c r="C15011" t="s">
        <v>1961</v>
      </c>
      <c r="D15011">
        <v>2011</v>
      </c>
    </row>
    <row r="15012" spans="1:4" x14ac:dyDescent="0.3">
      <c r="A15012" s="18" t="s">
        <v>227</v>
      </c>
      <c r="B15012" s="27">
        <v>10</v>
      </c>
      <c r="C15012" t="s">
        <v>1961</v>
      </c>
      <c r="D15012">
        <v>2011</v>
      </c>
    </row>
    <row r="15013" spans="1:4" x14ac:dyDescent="0.3">
      <c r="A15013" s="18" t="s">
        <v>227</v>
      </c>
      <c r="B15013" s="27">
        <v>10</v>
      </c>
      <c r="C15013" t="s">
        <v>1961</v>
      </c>
      <c r="D15013">
        <v>2011</v>
      </c>
    </row>
    <row r="15014" spans="1:4" x14ac:dyDescent="0.3">
      <c r="A15014" s="18" t="s">
        <v>227</v>
      </c>
      <c r="B15014" s="27">
        <v>10</v>
      </c>
      <c r="C15014" t="s">
        <v>1961</v>
      </c>
      <c r="D15014">
        <v>2011</v>
      </c>
    </row>
    <row r="15015" spans="1:4" x14ac:dyDescent="0.3">
      <c r="A15015" s="18" t="s">
        <v>227</v>
      </c>
      <c r="B15015" s="27">
        <v>10</v>
      </c>
      <c r="C15015" t="s">
        <v>1961</v>
      </c>
      <c r="D15015">
        <v>2011</v>
      </c>
    </row>
    <row r="15016" spans="1:4" x14ac:dyDescent="0.3">
      <c r="A15016" s="18" t="s">
        <v>227</v>
      </c>
      <c r="B15016" s="27">
        <v>10</v>
      </c>
      <c r="C15016" t="s">
        <v>1961</v>
      </c>
      <c r="D15016">
        <v>2011</v>
      </c>
    </row>
    <row r="15017" spans="1:4" x14ac:dyDescent="0.3">
      <c r="A15017" s="18" t="s">
        <v>227</v>
      </c>
      <c r="B15017" s="27">
        <v>10</v>
      </c>
      <c r="C15017" t="s">
        <v>1961</v>
      </c>
      <c r="D15017">
        <v>2011</v>
      </c>
    </row>
    <row r="15018" spans="1:4" x14ac:dyDescent="0.3">
      <c r="A15018" s="18" t="s">
        <v>227</v>
      </c>
      <c r="B15018" s="27">
        <v>10</v>
      </c>
      <c r="C15018" t="s">
        <v>1961</v>
      </c>
      <c r="D15018">
        <v>2011</v>
      </c>
    </row>
    <row r="15019" spans="1:4" x14ac:dyDescent="0.3">
      <c r="A15019" s="18" t="s">
        <v>227</v>
      </c>
      <c r="B15019" s="27">
        <v>10</v>
      </c>
      <c r="C15019" t="s">
        <v>1961</v>
      </c>
      <c r="D15019">
        <v>2011</v>
      </c>
    </row>
    <row r="15020" spans="1:4" x14ac:dyDescent="0.3">
      <c r="A15020" s="18" t="s">
        <v>227</v>
      </c>
      <c r="B15020" s="27">
        <v>10</v>
      </c>
      <c r="C15020" t="s">
        <v>1961</v>
      </c>
      <c r="D15020">
        <v>2011</v>
      </c>
    </row>
    <row r="15021" spans="1:4" x14ac:dyDescent="0.3">
      <c r="A15021" s="18" t="s">
        <v>227</v>
      </c>
      <c r="B15021" s="27">
        <v>10</v>
      </c>
      <c r="C15021" t="s">
        <v>1961</v>
      </c>
      <c r="D15021">
        <v>2011</v>
      </c>
    </row>
    <row r="15022" spans="1:4" x14ac:dyDescent="0.3">
      <c r="A15022" s="18" t="s">
        <v>227</v>
      </c>
      <c r="B15022" s="27">
        <v>10</v>
      </c>
      <c r="C15022" t="s">
        <v>1961</v>
      </c>
      <c r="D15022">
        <v>2011</v>
      </c>
    </row>
    <row r="15023" spans="1:4" x14ac:dyDescent="0.3">
      <c r="A15023" s="18" t="s">
        <v>227</v>
      </c>
      <c r="B15023" s="27">
        <v>10</v>
      </c>
      <c r="C15023" t="s">
        <v>1961</v>
      </c>
      <c r="D15023">
        <v>2011</v>
      </c>
    </row>
    <row r="15024" spans="1:4" x14ac:dyDescent="0.3">
      <c r="A15024" s="18" t="s">
        <v>227</v>
      </c>
      <c r="B15024" s="27">
        <v>10</v>
      </c>
      <c r="C15024" t="s">
        <v>1961</v>
      </c>
      <c r="D15024">
        <v>2011</v>
      </c>
    </row>
    <row r="15025" spans="1:4" x14ac:dyDescent="0.3">
      <c r="A15025" s="18" t="s">
        <v>227</v>
      </c>
      <c r="B15025" s="27">
        <v>10</v>
      </c>
      <c r="C15025" t="s">
        <v>1961</v>
      </c>
      <c r="D15025">
        <v>2011</v>
      </c>
    </row>
    <row r="15026" spans="1:4" x14ac:dyDescent="0.3">
      <c r="A15026" s="18" t="s">
        <v>227</v>
      </c>
      <c r="B15026" s="27">
        <v>10</v>
      </c>
      <c r="C15026" t="s">
        <v>1961</v>
      </c>
      <c r="D15026">
        <v>2011</v>
      </c>
    </row>
    <row r="15027" spans="1:4" x14ac:dyDescent="0.3">
      <c r="A15027" s="18" t="s">
        <v>227</v>
      </c>
      <c r="B15027" s="27">
        <v>10</v>
      </c>
      <c r="C15027" t="s">
        <v>1961</v>
      </c>
      <c r="D15027">
        <v>2011</v>
      </c>
    </row>
    <row r="15028" spans="1:4" x14ac:dyDescent="0.3">
      <c r="A15028" s="18" t="s">
        <v>227</v>
      </c>
      <c r="B15028" s="27">
        <v>10</v>
      </c>
      <c r="C15028" t="s">
        <v>1961</v>
      </c>
      <c r="D15028">
        <v>2011</v>
      </c>
    </row>
    <row r="15029" spans="1:4" x14ac:dyDescent="0.3">
      <c r="A15029" s="18" t="s">
        <v>227</v>
      </c>
      <c r="B15029" s="27">
        <v>10</v>
      </c>
      <c r="C15029" t="s">
        <v>1961</v>
      </c>
      <c r="D15029">
        <v>2011</v>
      </c>
    </row>
    <row r="15030" spans="1:4" x14ac:dyDescent="0.3">
      <c r="A15030" s="18" t="s">
        <v>227</v>
      </c>
      <c r="B15030" s="27">
        <v>10</v>
      </c>
      <c r="C15030" t="s">
        <v>1961</v>
      </c>
      <c r="D15030">
        <v>2011</v>
      </c>
    </row>
    <row r="15031" spans="1:4" x14ac:dyDescent="0.3">
      <c r="A15031" s="18" t="s">
        <v>227</v>
      </c>
      <c r="B15031" s="27">
        <v>10</v>
      </c>
      <c r="C15031" t="s">
        <v>1961</v>
      </c>
      <c r="D15031">
        <v>2011</v>
      </c>
    </row>
    <row r="15032" spans="1:4" x14ac:dyDescent="0.3">
      <c r="A15032" s="18" t="s">
        <v>227</v>
      </c>
      <c r="B15032" s="27">
        <v>10</v>
      </c>
      <c r="C15032" t="s">
        <v>1961</v>
      </c>
      <c r="D15032">
        <v>2011</v>
      </c>
    </row>
    <row r="15033" spans="1:4" x14ac:dyDescent="0.3">
      <c r="A15033" s="18" t="s">
        <v>227</v>
      </c>
      <c r="B15033" s="27">
        <v>10</v>
      </c>
      <c r="C15033" t="s">
        <v>1961</v>
      </c>
      <c r="D15033">
        <v>2011</v>
      </c>
    </row>
    <row r="15034" spans="1:4" x14ac:dyDescent="0.3">
      <c r="A15034" s="18" t="s">
        <v>227</v>
      </c>
      <c r="B15034" s="27">
        <v>10</v>
      </c>
      <c r="C15034" t="s">
        <v>1961</v>
      </c>
      <c r="D15034">
        <v>2011</v>
      </c>
    </row>
    <row r="15035" spans="1:4" x14ac:dyDescent="0.3">
      <c r="A15035" s="18" t="s">
        <v>227</v>
      </c>
      <c r="B15035" s="27">
        <v>10</v>
      </c>
      <c r="C15035" t="s">
        <v>1961</v>
      </c>
      <c r="D15035">
        <v>2011</v>
      </c>
    </row>
    <row r="15036" spans="1:4" x14ac:dyDescent="0.3">
      <c r="A15036" s="18" t="s">
        <v>227</v>
      </c>
      <c r="B15036" s="27">
        <v>10</v>
      </c>
      <c r="C15036" t="s">
        <v>1961</v>
      </c>
      <c r="D15036">
        <v>2011</v>
      </c>
    </row>
    <row r="15037" spans="1:4" x14ac:dyDescent="0.3">
      <c r="A15037" s="18" t="s">
        <v>227</v>
      </c>
      <c r="B15037" s="27">
        <v>10</v>
      </c>
      <c r="C15037" t="s">
        <v>1961</v>
      </c>
      <c r="D15037">
        <v>2011</v>
      </c>
    </row>
    <row r="15038" spans="1:4" x14ac:dyDescent="0.3">
      <c r="A15038" s="18" t="s">
        <v>227</v>
      </c>
      <c r="B15038" s="27">
        <v>10</v>
      </c>
      <c r="C15038" t="s">
        <v>1961</v>
      </c>
      <c r="D15038">
        <v>2011</v>
      </c>
    </row>
    <row r="15039" spans="1:4" x14ac:dyDescent="0.3">
      <c r="A15039" s="18" t="s">
        <v>227</v>
      </c>
      <c r="B15039" s="27">
        <v>10</v>
      </c>
      <c r="C15039" t="s">
        <v>1961</v>
      </c>
      <c r="D15039">
        <v>2011</v>
      </c>
    </row>
    <row r="15040" spans="1:4" x14ac:dyDescent="0.3">
      <c r="A15040" s="18" t="s">
        <v>227</v>
      </c>
      <c r="B15040" s="27">
        <v>10</v>
      </c>
      <c r="C15040" t="s">
        <v>1961</v>
      </c>
      <c r="D15040">
        <v>2011</v>
      </c>
    </row>
    <row r="15041" spans="1:4" x14ac:dyDescent="0.3">
      <c r="A15041" s="18" t="s">
        <v>227</v>
      </c>
      <c r="B15041" s="27">
        <v>10</v>
      </c>
      <c r="C15041" t="s">
        <v>1961</v>
      </c>
      <c r="D15041">
        <v>2011</v>
      </c>
    </row>
    <row r="15042" spans="1:4" x14ac:dyDescent="0.3">
      <c r="A15042" s="18" t="s">
        <v>227</v>
      </c>
      <c r="B15042" s="27">
        <v>10</v>
      </c>
      <c r="C15042" t="s">
        <v>1961</v>
      </c>
      <c r="D15042">
        <v>2011</v>
      </c>
    </row>
    <row r="15043" spans="1:4" x14ac:dyDescent="0.3">
      <c r="A15043" s="18" t="s">
        <v>227</v>
      </c>
      <c r="B15043" s="27">
        <v>10</v>
      </c>
      <c r="C15043" t="s">
        <v>1961</v>
      </c>
      <c r="D15043">
        <v>2011</v>
      </c>
    </row>
    <row r="15044" spans="1:4" x14ac:dyDescent="0.3">
      <c r="A15044" s="18" t="s">
        <v>227</v>
      </c>
      <c r="B15044" s="27">
        <v>10</v>
      </c>
      <c r="C15044" t="s">
        <v>1961</v>
      </c>
      <c r="D15044">
        <v>2011</v>
      </c>
    </row>
    <row r="15045" spans="1:4" x14ac:dyDescent="0.3">
      <c r="A15045" s="18" t="s">
        <v>227</v>
      </c>
      <c r="B15045" s="27">
        <v>10</v>
      </c>
      <c r="C15045" t="s">
        <v>1961</v>
      </c>
      <c r="D15045">
        <v>2011</v>
      </c>
    </row>
    <row r="15046" spans="1:4" x14ac:dyDescent="0.3">
      <c r="A15046" s="18" t="s">
        <v>227</v>
      </c>
      <c r="B15046" s="27">
        <v>10</v>
      </c>
      <c r="C15046" t="s">
        <v>1961</v>
      </c>
      <c r="D15046">
        <v>2011</v>
      </c>
    </row>
    <row r="15047" spans="1:4" x14ac:dyDescent="0.3">
      <c r="A15047" s="18" t="s">
        <v>227</v>
      </c>
      <c r="B15047" s="27">
        <v>10</v>
      </c>
      <c r="C15047" t="s">
        <v>1961</v>
      </c>
      <c r="D15047">
        <v>2011</v>
      </c>
    </row>
    <row r="15048" spans="1:4" x14ac:dyDescent="0.3">
      <c r="A15048" s="18" t="s">
        <v>227</v>
      </c>
      <c r="B15048" s="27">
        <v>10</v>
      </c>
      <c r="C15048" t="s">
        <v>1961</v>
      </c>
      <c r="D15048">
        <v>2011</v>
      </c>
    </row>
    <row r="15049" spans="1:4" x14ac:dyDescent="0.3">
      <c r="A15049" s="18" t="s">
        <v>227</v>
      </c>
      <c r="B15049" s="27">
        <v>10</v>
      </c>
      <c r="C15049" t="s">
        <v>1961</v>
      </c>
      <c r="D15049">
        <v>2011</v>
      </c>
    </row>
    <row r="15050" spans="1:4" x14ac:dyDescent="0.3">
      <c r="A15050" s="18" t="s">
        <v>227</v>
      </c>
      <c r="B15050" s="27">
        <v>10</v>
      </c>
      <c r="C15050" t="s">
        <v>1961</v>
      </c>
      <c r="D15050">
        <v>2011</v>
      </c>
    </row>
    <row r="15051" spans="1:4" x14ac:dyDescent="0.3">
      <c r="A15051" s="18" t="s">
        <v>227</v>
      </c>
      <c r="B15051" s="27">
        <v>10</v>
      </c>
      <c r="C15051" t="s">
        <v>1961</v>
      </c>
      <c r="D15051">
        <v>2011</v>
      </c>
    </row>
    <row r="15052" spans="1:4" x14ac:dyDescent="0.3">
      <c r="A15052" s="18" t="s">
        <v>227</v>
      </c>
      <c r="B15052" s="27">
        <v>10</v>
      </c>
      <c r="C15052" t="s">
        <v>1961</v>
      </c>
      <c r="D15052">
        <v>2011</v>
      </c>
    </row>
    <row r="15053" spans="1:4" x14ac:dyDescent="0.3">
      <c r="A15053" s="18" t="s">
        <v>227</v>
      </c>
      <c r="B15053" s="27">
        <v>10</v>
      </c>
      <c r="C15053" t="s">
        <v>1961</v>
      </c>
      <c r="D15053">
        <v>2011</v>
      </c>
    </row>
    <row r="15054" spans="1:4" x14ac:dyDescent="0.3">
      <c r="A15054" s="18" t="s">
        <v>227</v>
      </c>
      <c r="B15054" s="27">
        <v>10</v>
      </c>
      <c r="C15054" t="s">
        <v>1961</v>
      </c>
      <c r="D15054">
        <v>2011</v>
      </c>
    </row>
    <row r="15055" spans="1:4" x14ac:dyDescent="0.3">
      <c r="A15055" s="18" t="s">
        <v>227</v>
      </c>
      <c r="B15055" s="27">
        <v>10</v>
      </c>
      <c r="C15055" t="s">
        <v>1961</v>
      </c>
      <c r="D15055">
        <v>2011</v>
      </c>
    </row>
    <row r="15056" spans="1:4" x14ac:dyDescent="0.3">
      <c r="A15056" s="18" t="s">
        <v>227</v>
      </c>
      <c r="B15056" s="27">
        <v>10</v>
      </c>
      <c r="C15056" t="s">
        <v>1961</v>
      </c>
      <c r="D15056">
        <v>2011</v>
      </c>
    </row>
    <row r="15057" spans="1:4" x14ac:dyDescent="0.3">
      <c r="A15057" s="18" t="s">
        <v>227</v>
      </c>
      <c r="B15057" s="27">
        <v>10</v>
      </c>
      <c r="C15057" t="s">
        <v>1961</v>
      </c>
      <c r="D15057">
        <v>2011</v>
      </c>
    </row>
    <row r="15058" spans="1:4" x14ac:dyDescent="0.3">
      <c r="A15058" s="18" t="s">
        <v>227</v>
      </c>
      <c r="B15058" s="27">
        <v>10</v>
      </c>
      <c r="C15058" t="s">
        <v>1961</v>
      </c>
      <c r="D15058">
        <v>2011</v>
      </c>
    </row>
    <row r="15059" spans="1:4" x14ac:dyDescent="0.3">
      <c r="A15059" s="18" t="s">
        <v>227</v>
      </c>
      <c r="B15059" s="27">
        <v>10</v>
      </c>
      <c r="C15059" t="s">
        <v>1961</v>
      </c>
      <c r="D15059">
        <v>2011</v>
      </c>
    </row>
    <row r="15060" spans="1:4" x14ac:dyDescent="0.3">
      <c r="A15060" s="18" t="s">
        <v>227</v>
      </c>
      <c r="B15060" s="27">
        <v>10</v>
      </c>
      <c r="C15060" t="s">
        <v>1961</v>
      </c>
      <c r="D15060">
        <v>2011</v>
      </c>
    </row>
    <row r="15061" spans="1:4" x14ac:dyDescent="0.3">
      <c r="A15061" s="18" t="s">
        <v>227</v>
      </c>
      <c r="B15061" s="27">
        <v>10</v>
      </c>
      <c r="C15061" t="s">
        <v>1961</v>
      </c>
      <c r="D15061">
        <v>2011</v>
      </c>
    </row>
    <row r="15062" spans="1:4" x14ac:dyDescent="0.3">
      <c r="A15062" s="18" t="s">
        <v>339</v>
      </c>
      <c r="B15062" s="27">
        <v>1</v>
      </c>
      <c r="C15062" t="s">
        <v>1965</v>
      </c>
      <c r="D15062">
        <v>2011</v>
      </c>
    </row>
    <row r="15063" spans="1:4" x14ac:dyDescent="0.3">
      <c r="A15063" s="18" t="s">
        <v>339</v>
      </c>
      <c r="B15063" s="27">
        <v>1</v>
      </c>
      <c r="C15063" t="s">
        <v>1965</v>
      </c>
      <c r="D15063">
        <v>2011</v>
      </c>
    </row>
    <row r="15064" spans="1:4" x14ac:dyDescent="0.3">
      <c r="A15064" s="18" t="s">
        <v>339</v>
      </c>
      <c r="B15064" s="27">
        <v>1</v>
      </c>
      <c r="C15064" t="s">
        <v>1965</v>
      </c>
      <c r="D15064">
        <v>2011</v>
      </c>
    </row>
    <row r="15065" spans="1:4" x14ac:dyDescent="0.3">
      <c r="A15065" s="18" t="s">
        <v>339</v>
      </c>
      <c r="B15065" s="27">
        <v>1</v>
      </c>
      <c r="C15065" t="s">
        <v>1965</v>
      </c>
      <c r="D15065">
        <v>2011</v>
      </c>
    </row>
    <row r="15066" spans="1:4" x14ac:dyDescent="0.3">
      <c r="A15066" s="18" t="s">
        <v>339</v>
      </c>
      <c r="B15066" s="27">
        <v>1</v>
      </c>
      <c r="C15066" t="s">
        <v>1965</v>
      </c>
      <c r="D15066">
        <v>2011</v>
      </c>
    </row>
    <row r="15067" spans="1:4" x14ac:dyDescent="0.3">
      <c r="A15067" s="18" t="s">
        <v>339</v>
      </c>
      <c r="B15067" s="27">
        <v>1</v>
      </c>
      <c r="C15067" t="s">
        <v>1965</v>
      </c>
      <c r="D15067">
        <v>2011</v>
      </c>
    </row>
    <row r="15068" spans="1:4" x14ac:dyDescent="0.3">
      <c r="A15068" s="18" t="s">
        <v>339</v>
      </c>
      <c r="B15068" s="27">
        <v>1</v>
      </c>
      <c r="C15068" t="s">
        <v>1965</v>
      </c>
      <c r="D15068">
        <v>2011</v>
      </c>
    </row>
    <row r="15069" spans="1:4" x14ac:dyDescent="0.3">
      <c r="A15069" s="18" t="s">
        <v>339</v>
      </c>
      <c r="B15069" s="27">
        <v>1</v>
      </c>
      <c r="C15069" t="s">
        <v>1965</v>
      </c>
      <c r="D15069">
        <v>2011</v>
      </c>
    </row>
    <row r="15070" spans="1:4" x14ac:dyDescent="0.3">
      <c r="A15070" s="18" t="s">
        <v>339</v>
      </c>
      <c r="B15070" s="27">
        <v>1</v>
      </c>
      <c r="C15070" t="s">
        <v>1965</v>
      </c>
      <c r="D15070">
        <v>2011</v>
      </c>
    </row>
    <row r="15071" spans="1:4" x14ac:dyDescent="0.3">
      <c r="A15071" s="18" t="s">
        <v>339</v>
      </c>
      <c r="B15071" s="27">
        <v>1</v>
      </c>
      <c r="C15071" t="s">
        <v>1965</v>
      </c>
      <c r="D15071">
        <v>2011</v>
      </c>
    </row>
    <row r="15072" spans="1:4" x14ac:dyDescent="0.3">
      <c r="A15072" s="18" t="s">
        <v>339</v>
      </c>
      <c r="B15072" s="27">
        <v>1</v>
      </c>
      <c r="C15072" t="s">
        <v>1965</v>
      </c>
      <c r="D15072">
        <v>2011</v>
      </c>
    </row>
    <row r="15073" spans="1:4" x14ac:dyDescent="0.3">
      <c r="A15073" s="18" t="s">
        <v>339</v>
      </c>
      <c r="B15073" s="27">
        <v>1</v>
      </c>
      <c r="C15073" t="s">
        <v>1965</v>
      </c>
      <c r="D15073">
        <v>2011</v>
      </c>
    </row>
    <row r="15074" spans="1:4" x14ac:dyDescent="0.3">
      <c r="A15074" s="18" t="s">
        <v>339</v>
      </c>
      <c r="B15074" s="27">
        <v>1</v>
      </c>
      <c r="C15074" t="s">
        <v>1965</v>
      </c>
      <c r="D15074">
        <v>2011</v>
      </c>
    </row>
    <row r="15075" spans="1:4" x14ac:dyDescent="0.3">
      <c r="A15075" s="18" t="s">
        <v>339</v>
      </c>
      <c r="B15075" s="27">
        <v>1</v>
      </c>
      <c r="C15075" t="s">
        <v>1965</v>
      </c>
      <c r="D15075">
        <v>2011</v>
      </c>
    </row>
    <row r="15076" spans="1:4" x14ac:dyDescent="0.3">
      <c r="A15076" s="18" t="s">
        <v>339</v>
      </c>
      <c r="B15076" s="27">
        <v>1</v>
      </c>
      <c r="C15076" t="s">
        <v>1965</v>
      </c>
      <c r="D15076">
        <v>2011</v>
      </c>
    </row>
    <row r="15077" spans="1:4" x14ac:dyDescent="0.3">
      <c r="A15077" s="18" t="s">
        <v>339</v>
      </c>
      <c r="B15077" s="27">
        <v>1</v>
      </c>
      <c r="C15077" t="s">
        <v>1965</v>
      </c>
      <c r="D15077">
        <v>2011</v>
      </c>
    </row>
    <row r="15078" spans="1:4" x14ac:dyDescent="0.3">
      <c r="A15078" s="18" t="s">
        <v>339</v>
      </c>
      <c r="B15078" s="27">
        <v>1</v>
      </c>
      <c r="C15078" t="s">
        <v>1965</v>
      </c>
      <c r="D15078">
        <v>2011</v>
      </c>
    </row>
    <row r="15079" spans="1:4" x14ac:dyDescent="0.3">
      <c r="A15079" s="18" t="s">
        <v>339</v>
      </c>
      <c r="B15079" s="27">
        <v>1</v>
      </c>
      <c r="C15079" t="s">
        <v>1965</v>
      </c>
      <c r="D15079">
        <v>2011</v>
      </c>
    </row>
    <row r="15080" spans="1:4" x14ac:dyDescent="0.3">
      <c r="A15080" s="18" t="s">
        <v>339</v>
      </c>
      <c r="B15080" s="27">
        <v>1</v>
      </c>
      <c r="C15080" t="s">
        <v>1965</v>
      </c>
      <c r="D15080">
        <v>2011</v>
      </c>
    </row>
    <row r="15081" spans="1:4" x14ac:dyDescent="0.3">
      <c r="A15081" s="18" t="s">
        <v>339</v>
      </c>
      <c r="B15081" s="27">
        <v>1</v>
      </c>
      <c r="C15081" t="s">
        <v>1965</v>
      </c>
      <c r="D15081">
        <v>2011</v>
      </c>
    </row>
    <row r="15082" spans="1:4" x14ac:dyDescent="0.3">
      <c r="A15082" s="18" t="s">
        <v>339</v>
      </c>
      <c r="B15082" s="27">
        <v>1</v>
      </c>
      <c r="C15082" t="s">
        <v>1965</v>
      </c>
      <c r="D15082">
        <v>2011</v>
      </c>
    </row>
    <row r="15083" spans="1:4" x14ac:dyDescent="0.3">
      <c r="A15083" s="18" t="s">
        <v>339</v>
      </c>
      <c r="B15083" s="27">
        <v>1</v>
      </c>
      <c r="C15083" t="s">
        <v>1965</v>
      </c>
      <c r="D15083">
        <v>2011</v>
      </c>
    </row>
    <row r="15084" spans="1:4" x14ac:dyDescent="0.3">
      <c r="A15084" s="18" t="s">
        <v>339</v>
      </c>
      <c r="B15084" s="27">
        <v>1</v>
      </c>
      <c r="C15084" t="s">
        <v>1965</v>
      </c>
      <c r="D15084">
        <v>2011</v>
      </c>
    </row>
    <row r="15085" spans="1:4" x14ac:dyDescent="0.3">
      <c r="A15085" s="18" t="s">
        <v>339</v>
      </c>
      <c r="B15085" s="27">
        <v>1</v>
      </c>
      <c r="C15085" t="s">
        <v>1965</v>
      </c>
      <c r="D15085">
        <v>2011</v>
      </c>
    </row>
    <row r="15086" spans="1:4" x14ac:dyDescent="0.3">
      <c r="A15086" s="18" t="s">
        <v>339</v>
      </c>
      <c r="B15086" s="27">
        <v>1</v>
      </c>
      <c r="C15086" t="s">
        <v>1965</v>
      </c>
      <c r="D15086">
        <v>2011</v>
      </c>
    </row>
    <row r="15087" spans="1:4" x14ac:dyDescent="0.3">
      <c r="A15087" s="18" t="s">
        <v>339</v>
      </c>
      <c r="B15087" s="27">
        <v>1</v>
      </c>
      <c r="C15087" t="s">
        <v>1965</v>
      </c>
      <c r="D15087">
        <v>2011</v>
      </c>
    </row>
    <row r="15088" spans="1:4" x14ac:dyDescent="0.3">
      <c r="A15088" s="18" t="s">
        <v>339</v>
      </c>
      <c r="B15088" s="27">
        <v>1</v>
      </c>
      <c r="C15088" t="s">
        <v>1965</v>
      </c>
      <c r="D15088">
        <v>2011</v>
      </c>
    </row>
    <row r="15089" spans="1:4" x14ac:dyDescent="0.3">
      <c r="A15089" s="18" t="s">
        <v>339</v>
      </c>
      <c r="B15089" s="27">
        <v>1</v>
      </c>
      <c r="C15089" t="s">
        <v>1965</v>
      </c>
      <c r="D15089">
        <v>2011</v>
      </c>
    </row>
    <row r="15090" spans="1:4" x14ac:dyDescent="0.3">
      <c r="A15090" s="18" t="s">
        <v>339</v>
      </c>
      <c r="B15090" s="27">
        <v>1</v>
      </c>
      <c r="C15090" t="s">
        <v>1965</v>
      </c>
      <c r="D15090">
        <v>2011</v>
      </c>
    </row>
    <row r="15091" spans="1:4" x14ac:dyDescent="0.3">
      <c r="A15091" s="18" t="s">
        <v>339</v>
      </c>
      <c r="B15091" s="27">
        <v>1</v>
      </c>
      <c r="C15091" t="s">
        <v>1965</v>
      </c>
      <c r="D15091">
        <v>2011</v>
      </c>
    </row>
    <row r="15092" spans="1:4" x14ac:dyDescent="0.3">
      <c r="A15092" s="18" t="s">
        <v>339</v>
      </c>
      <c r="B15092" s="27">
        <v>1</v>
      </c>
      <c r="C15092" t="s">
        <v>1965</v>
      </c>
      <c r="D15092">
        <v>2011</v>
      </c>
    </row>
    <row r="15093" spans="1:4" x14ac:dyDescent="0.3">
      <c r="A15093" s="18" t="s">
        <v>339</v>
      </c>
      <c r="B15093" s="27">
        <v>1</v>
      </c>
      <c r="C15093" t="s">
        <v>1965</v>
      </c>
      <c r="D15093">
        <v>2011</v>
      </c>
    </row>
    <row r="15094" spans="1:4" x14ac:dyDescent="0.3">
      <c r="A15094" s="18" t="s">
        <v>339</v>
      </c>
      <c r="B15094" s="27">
        <v>1</v>
      </c>
      <c r="C15094" t="s">
        <v>1965</v>
      </c>
      <c r="D15094">
        <v>2011</v>
      </c>
    </row>
    <row r="15095" spans="1:4" x14ac:dyDescent="0.3">
      <c r="A15095" s="18" t="s">
        <v>339</v>
      </c>
      <c r="B15095" s="27">
        <v>1</v>
      </c>
      <c r="C15095" t="s">
        <v>1965</v>
      </c>
      <c r="D15095">
        <v>2011</v>
      </c>
    </row>
    <row r="15096" spans="1:4" x14ac:dyDescent="0.3">
      <c r="A15096" s="18" t="s">
        <v>339</v>
      </c>
      <c r="B15096" s="27">
        <v>1</v>
      </c>
      <c r="C15096" t="s">
        <v>1965</v>
      </c>
      <c r="D15096">
        <v>2011</v>
      </c>
    </row>
    <row r="15097" spans="1:4" x14ac:dyDescent="0.3">
      <c r="A15097" s="18" t="s">
        <v>339</v>
      </c>
      <c r="B15097" s="27">
        <v>1</v>
      </c>
      <c r="C15097" t="s">
        <v>1965</v>
      </c>
      <c r="D15097">
        <v>2011</v>
      </c>
    </row>
    <row r="15098" spans="1:4" x14ac:dyDescent="0.3">
      <c r="A15098" s="18" t="s">
        <v>339</v>
      </c>
      <c r="B15098" s="27">
        <v>1</v>
      </c>
      <c r="C15098" t="s">
        <v>1965</v>
      </c>
      <c r="D15098">
        <v>2011</v>
      </c>
    </row>
    <row r="15099" spans="1:4" x14ac:dyDescent="0.3">
      <c r="A15099" s="18" t="s">
        <v>339</v>
      </c>
      <c r="B15099" s="27">
        <v>1</v>
      </c>
      <c r="C15099" t="s">
        <v>1965</v>
      </c>
      <c r="D15099">
        <v>2011</v>
      </c>
    </row>
    <row r="15100" spans="1:4" x14ac:dyDescent="0.3">
      <c r="A15100" s="18" t="s">
        <v>339</v>
      </c>
      <c r="B15100" s="27">
        <v>1</v>
      </c>
      <c r="C15100" t="s">
        <v>1965</v>
      </c>
      <c r="D15100">
        <v>2011</v>
      </c>
    </row>
    <row r="15101" spans="1:4" x14ac:dyDescent="0.3">
      <c r="A15101" s="18" t="s">
        <v>339</v>
      </c>
      <c r="B15101" s="27">
        <v>1</v>
      </c>
      <c r="C15101" t="s">
        <v>1965</v>
      </c>
      <c r="D15101">
        <v>2011</v>
      </c>
    </row>
    <row r="15102" spans="1:4" x14ac:dyDescent="0.3">
      <c r="A15102" s="18" t="s">
        <v>339</v>
      </c>
      <c r="B15102" s="27">
        <v>1</v>
      </c>
      <c r="C15102" t="s">
        <v>1965</v>
      </c>
      <c r="D15102">
        <v>2011</v>
      </c>
    </row>
    <row r="15103" spans="1:4" x14ac:dyDescent="0.3">
      <c r="A15103" s="18" t="s">
        <v>339</v>
      </c>
      <c r="B15103" s="27">
        <v>1</v>
      </c>
      <c r="C15103" t="s">
        <v>1965</v>
      </c>
      <c r="D15103">
        <v>2011</v>
      </c>
    </row>
    <row r="15104" spans="1:4" x14ac:dyDescent="0.3">
      <c r="A15104" s="18" t="s">
        <v>339</v>
      </c>
      <c r="B15104" s="27">
        <v>1</v>
      </c>
      <c r="C15104" t="s">
        <v>1965</v>
      </c>
      <c r="D15104">
        <v>2011</v>
      </c>
    </row>
    <row r="15105" spans="1:4" x14ac:dyDescent="0.3">
      <c r="A15105" s="18" t="s">
        <v>339</v>
      </c>
      <c r="B15105" s="27">
        <v>1</v>
      </c>
      <c r="C15105" t="s">
        <v>1965</v>
      </c>
      <c r="D15105">
        <v>2011</v>
      </c>
    </row>
    <row r="15106" spans="1:4" x14ac:dyDescent="0.3">
      <c r="A15106" s="18" t="s">
        <v>339</v>
      </c>
      <c r="B15106" s="27">
        <v>1</v>
      </c>
      <c r="C15106" t="s">
        <v>1965</v>
      </c>
      <c r="D15106">
        <v>2011</v>
      </c>
    </row>
    <row r="15107" spans="1:4" x14ac:dyDescent="0.3">
      <c r="A15107" s="18" t="s">
        <v>339</v>
      </c>
      <c r="B15107" s="27">
        <v>1</v>
      </c>
      <c r="C15107" t="s">
        <v>1965</v>
      </c>
      <c r="D15107">
        <v>2011</v>
      </c>
    </row>
    <row r="15108" spans="1:4" x14ac:dyDescent="0.3">
      <c r="A15108" s="18" t="s">
        <v>339</v>
      </c>
      <c r="B15108" s="27">
        <v>1</v>
      </c>
      <c r="C15108" t="s">
        <v>1965</v>
      </c>
      <c r="D15108">
        <v>2011</v>
      </c>
    </row>
    <row r="15109" spans="1:4" x14ac:dyDescent="0.3">
      <c r="A15109" s="18" t="s">
        <v>339</v>
      </c>
      <c r="B15109" s="27">
        <v>1</v>
      </c>
      <c r="C15109" t="s">
        <v>1965</v>
      </c>
      <c r="D15109">
        <v>2011</v>
      </c>
    </row>
    <row r="15110" spans="1:4" x14ac:dyDescent="0.3">
      <c r="A15110" s="18" t="s">
        <v>339</v>
      </c>
      <c r="B15110" s="27">
        <v>1</v>
      </c>
      <c r="C15110" t="s">
        <v>1965</v>
      </c>
      <c r="D15110">
        <v>2011</v>
      </c>
    </row>
    <row r="15111" spans="1:4" x14ac:dyDescent="0.3">
      <c r="A15111" s="18" t="s">
        <v>339</v>
      </c>
      <c r="B15111" s="27">
        <v>1</v>
      </c>
      <c r="C15111" t="s">
        <v>1965</v>
      </c>
      <c r="D15111">
        <v>2011</v>
      </c>
    </row>
    <row r="15112" spans="1:4" x14ac:dyDescent="0.3">
      <c r="A15112" s="18" t="s">
        <v>339</v>
      </c>
      <c r="B15112" s="27">
        <v>1</v>
      </c>
      <c r="C15112" t="s">
        <v>1965</v>
      </c>
      <c r="D15112">
        <v>2011</v>
      </c>
    </row>
    <row r="15113" spans="1:4" x14ac:dyDescent="0.3">
      <c r="A15113" s="18" t="s">
        <v>339</v>
      </c>
      <c r="B15113" s="27">
        <v>1</v>
      </c>
      <c r="C15113" t="s">
        <v>1965</v>
      </c>
      <c r="D15113">
        <v>2011</v>
      </c>
    </row>
    <row r="15114" spans="1:4" x14ac:dyDescent="0.3">
      <c r="A15114" s="18" t="s">
        <v>339</v>
      </c>
      <c r="B15114" s="27">
        <v>1</v>
      </c>
      <c r="C15114" t="s">
        <v>1965</v>
      </c>
      <c r="D15114">
        <v>2011</v>
      </c>
    </row>
    <row r="15115" spans="1:4" x14ac:dyDescent="0.3">
      <c r="A15115" s="18" t="s">
        <v>339</v>
      </c>
      <c r="B15115" s="27">
        <v>1</v>
      </c>
      <c r="C15115" t="s">
        <v>1965</v>
      </c>
      <c r="D15115">
        <v>2011</v>
      </c>
    </row>
    <row r="15116" spans="1:4" x14ac:dyDescent="0.3">
      <c r="A15116" s="18" t="s">
        <v>339</v>
      </c>
      <c r="B15116" s="27">
        <v>1</v>
      </c>
      <c r="C15116" t="s">
        <v>1965</v>
      </c>
      <c r="D15116">
        <v>2011</v>
      </c>
    </row>
    <row r="15117" spans="1:4" x14ac:dyDescent="0.3">
      <c r="A15117" s="18" t="s">
        <v>339</v>
      </c>
      <c r="B15117" s="27">
        <v>1</v>
      </c>
      <c r="C15117" t="s">
        <v>1965</v>
      </c>
      <c r="D15117">
        <v>2011</v>
      </c>
    </row>
    <row r="15118" spans="1:4" x14ac:dyDescent="0.3">
      <c r="A15118" s="18" t="s">
        <v>340</v>
      </c>
      <c r="B15118" s="27">
        <v>1</v>
      </c>
      <c r="C15118" t="s">
        <v>1967</v>
      </c>
      <c r="D15118">
        <v>2011</v>
      </c>
    </row>
    <row r="15119" spans="1:4" x14ac:dyDescent="0.3">
      <c r="A15119" s="18" t="s">
        <v>340</v>
      </c>
      <c r="B15119" s="27">
        <v>1</v>
      </c>
      <c r="C15119" t="s">
        <v>1967</v>
      </c>
      <c r="D15119">
        <v>2011</v>
      </c>
    </row>
    <row r="15120" spans="1:4" x14ac:dyDescent="0.3">
      <c r="A15120" s="18" t="s">
        <v>340</v>
      </c>
      <c r="B15120" s="27">
        <v>1</v>
      </c>
      <c r="C15120" t="s">
        <v>1967</v>
      </c>
      <c r="D15120">
        <v>2011</v>
      </c>
    </row>
    <row r="15121" spans="1:4" x14ac:dyDescent="0.3">
      <c r="A15121" s="18" t="s">
        <v>340</v>
      </c>
      <c r="B15121" s="27">
        <v>1</v>
      </c>
      <c r="C15121" t="s">
        <v>1967</v>
      </c>
      <c r="D15121">
        <v>2011</v>
      </c>
    </row>
    <row r="15122" spans="1:4" x14ac:dyDescent="0.3">
      <c r="A15122" s="18" t="s">
        <v>340</v>
      </c>
      <c r="B15122" s="27">
        <v>1</v>
      </c>
      <c r="C15122" t="s">
        <v>1967</v>
      </c>
      <c r="D15122">
        <v>2011</v>
      </c>
    </row>
    <row r="15123" spans="1:4" x14ac:dyDescent="0.3">
      <c r="A15123" s="18" t="s">
        <v>340</v>
      </c>
      <c r="B15123" s="27">
        <v>1</v>
      </c>
      <c r="C15123" t="s">
        <v>1967</v>
      </c>
      <c r="D15123">
        <v>2011</v>
      </c>
    </row>
    <row r="15124" spans="1:4" x14ac:dyDescent="0.3">
      <c r="A15124" s="18" t="s">
        <v>340</v>
      </c>
      <c r="B15124" s="27">
        <v>1</v>
      </c>
      <c r="C15124" t="s">
        <v>1967</v>
      </c>
      <c r="D15124">
        <v>2011</v>
      </c>
    </row>
    <row r="15125" spans="1:4" x14ac:dyDescent="0.3">
      <c r="A15125" s="18" t="s">
        <v>340</v>
      </c>
      <c r="B15125" s="27">
        <v>1</v>
      </c>
      <c r="C15125" t="s">
        <v>1967</v>
      </c>
      <c r="D15125">
        <v>2011</v>
      </c>
    </row>
    <row r="15126" spans="1:4" x14ac:dyDescent="0.3">
      <c r="A15126" s="18" t="s">
        <v>340</v>
      </c>
      <c r="B15126" s="27">
        <v>1</v>
      </c>
      <c r="C15126" t="s">
        <v>1967</v>
      </c>
      <c r="D15126">
        <v>2011</v>
      </c>
    </row>
    <row r="15127" spans="1:4" x14ac:dyDescent="0.3">
      <c r="A15127" s="18" t="s">
        <v>340</v>
      </c>
      <c r="B15127" s="27">
        <v>1</v>
      </c>
      <c r="C15127" t="s">
        <v>1967</v>
      </c>
      <c r="D15127">
        <v>2011</v>
      </c>
    </row>
    <row r="15128" spans="1:4" x14ac:dyDescent="0.3">
      <c r="A15128" s="18" t="s">
        <v>340</v>
      </c>
      <c r="B15128" s="27">
        <v>1</v>
      </c>
      <c r="C15128" t="s">
        <v>1967</v>
      </c>
      <c r="D15128">
        <v>2011</v>
      </c>
    </row>
    <row r="15129" spans="1:4" x14ac:dyDescent="0.3">
      <c r="A15129" s="18" t="s">
        <v>340</v>
      </c>
      <c r="B15129" s="27">
        <v>1</v>
      </c>
      <c r="C15129" t="s">
        <v>1967</v>
      </c>
      <c r="D15129">
        <v>2011</v>
      </c>
    </row>
    <row r="15130" spans="1:4" x14ac:dyDescent="0.3">
      <c r="A15130" s="18" t="s">
        <v>340</v>
      </c>
      <c r="B15130" s="27">
        <v>1</v>
      </c>
      <c r="C15130" t="s">
        <v>1967</v>
      </c>
      <c r="D15130">
        <v>2011</v>
      </c>
    </row>
    <row r="15131" spans="1:4" x14ac:dyDescent="0.3">
      <c r="A15131" s="18" t="s">
        <v>340</v>
      </c>
      <c r="B15131" s="27">
        <v>1</v>
      </c>
      <c r="C15131" t="s">
        <v>1967</v>
      </c>
      <c r="D15131">
        <v>2011</v>
      </c>
    </row>
    <row r="15132" spans="1:4" x14ac:dyDescent="0.3">
      <c r="A15132" s="18" t="s">
        <v>340</v>
      </c>
      <c r="B15132" s="27">
        <v>1</v>
      </c>
      <c r="C15132" t="s">
        <v>1967</v>
      </c>
      <c r="D15132">
        <v>2011</v>
      </c>
    </row>
    <row r="15133" spans="1:4" x14ac:dyDescent="0.3">
      <c r="A15133" s="18" t="s">
        <v>340</v>
      </c>
      <c r="B15133" s="27">
        <v>1</v>
      </c>
      <c r="C15133" t="s">
        <v>1967</v>
      </c>
      <c r="D15133">
        <v>2011</v>
      </c>
    </row>
    <row r="15134" spans="1:4" x14ac:dyDescent="0.3">
      <c r="A15134" s="18" t="s">
        <v>340</v>
      </c>
      <c r="B15134" s="27">
        <v>1</v>
      </c>
      <c r="C15134" t="s">
        <v>1967</v>
      </c>
      <c r="D15134">
        <v>2011</v>
      </c>
    </row>
    <row r="15135" spans="1:4" x14ac:dyDescent="0.3">
      <c r="A15135" s="18" t="s">
        <v>340</v>
      </c>
      <c r="B15135" s="27">
        <v>1</v>
      </c>
      <c r="C15135" t="s">
        <v>1967</v>
      </c>
      <c r="D15135">
        <v>2011</v>
      </c>
    </row>
    <row r="15136" spans="1:4" x14ac:dyDescent="0.3">
      <c r="A15136" s="18" t="s">
        <v>340</v>
      </c>
      <c r="B15136" s="27">
        <v>1</v>
      </c>
      <c r="C15136" t="s">
        <v>1967</v>
      </c>
      <c r="D15136">
        <v>2011</v>
      </c>
    </row>
    <row r="15137" spans="1:4" x14ac:dyDescent="0.3">
      <c r="A15137" s="18" t="s">
        <v>340</v>
      </c>
      <c r="B15137" s="27">
        <v>1</v>
      </c>
      <c r="C15137" t="s">
        <v>1967</v>
      </c>
      <c r="D15137">
        <v>2011</v>
      </c>
    </row>
    <row r="15138" spans="1:4" x14ac:dyDescent="0.3">
      <c r="A15138" s="18" t="s">
        <v>340</v>
      </c>
      <c r="B15138" s="27">
        <v>1</v>
      </c>
      <c r="C15138" t="s">
        <v>1967</v>
      </c>
      <c r="D15138">
        <v>2011</v>
      </c>
    </row>
    <row r="15139" spans="1:4" x14ac:dyDescent="0.3">
      <c r="A15139" s="18" t="s">
        <v>340</v>
      </c>
      <c r="B15139" s="27">
        <v>1</v>
      </c>
      <c r="C15139" t="s">
        <v>1967</v>
      </c>
      <c r="D15139">
        <v>2011</v>
      </c>
    </row>
    <row r="15140" spans="1:4" x14ac:dyDescent="0.3">
      <c r="A15140" s="18" t="s">
        <v>340</v>
      </c>
      <c r="B15140" s="27">
        <v>1</v>
      </c>
      <c r="C15140" t="s">
        <v>1967</v>
      </c>
      <c r="D15140">
        <v>2011</v>
      </c>
    </row>
    <row r="15141" spans="1:4" x14ac:dyDescent="0.3">
      <c r="A15141" s="18" t="s">
        <v>340</v>
      </c>
      <c r="B15141" s="27">
        <v>1</v>
      </c>
      <c r="C15141" t="s">
        <v>1967</v>
      </c>
      <c r="D15141">
        <v>2011</v>
      </c>
    </row>
    <row r="15142" spans="1:4" x14ac:dyDescent="0.3">
      <c r="A15142" s="18" t="s">
        <v>340</v>
      </c>
      <c r="B15142" s="27">
        <v>1</v>
      </c>
      <c r="C15142" t="s">
        <v>1967</v>
      </c>
      <c r="D15142">
        <v>2011</v>
      </c>
    </row>
    <row r="15143" spans="1:4" x14ac:dyDescent="0.3">
      <c r="A15143" s="18" t="s">
        <v>340</v>
      </c>
      <c r="B15143" s="27">
        <v>1</v>
      </c>
      <c r="C15143" t="s">
        <v>1967</v>
      </c>
      <c r="D15143">
        <v>2011</v>
      </c>
    </row>
    <row r="15144" spans="1:4" x14ac:dyDescent="0.3">
      <c r="A15144" s="18" t="s">
        <v>340</v>
      </c>
      <c r="B15144" s="27">
        <v>1</v>
      </c>
      <c r="C15144" t="s">
        <v>1967</v>
      </c>
      <c r="D15144">
        <v>2011</v>
      </c>
    </row>
    <row r="15145" spans="1:4" x14ac:dyDescent="0.3">
      <c r="A15145" s="18" t="s">
        <v>340</v>
      </c>
      <c r="B15145" s="27">
        <v>1</v>
      </c>
      <c r="C15145" t="s">
        <v>1967</v>
      </c>
      <c r="D15145">
        <v>2011</v>
      </c>
    </row>
    <row r="15146" spans="1:4" x14ac:dyDescent="0.3">
      <c r="A15146" s="18" t="s">
        <v>340</v>
      </c>
      <c r="B15146" s="27">
        <v>1</v>
      </c>
      <c r="C15146" t="s">
        <v>1967</v>
      </c>
      <c r="D15146">
        <v>2011</v>
      </c>
    </row>
    <row r="15147" spans="1:4" x14ac:dyDescent="0.3">
      <c r="A15147" s="18" t="s">
        <v>340</v>
      </c>
      <c r="B15147" s="27">
        <v>1</v>
      </c>
      <c r="C15147" t="s">
        <v>1967</v>
      </c>
      <c r="D15147">
        <v>2011</v>
      </c>
    </row>
    <row r="15148" spans="1:4" x14ac:dyDescent="0.3">
      <c r="A15148" s="18" t="s">
        <v>340</v>
      </c>
      <c r="B15148" s="27">
        <v>1</v>
      </c>
      <c r="C15148" t="s">
        <v>1967</v>
      </c>
      <c r="D15148">
        <v>2011</v>
      </c>
    </row>
    <row r="15149" spans="1:4" x14ac:dyDescent="0.3">
      <c r="A15149" s="18" t="s">
        <v>340</v>
      </c>
      <c r="B15149" s="27">
        <v>1</v>
      </c>
      <c r="C15149" t="s">
        <v>1967</v>
      </c>
      <c r="D15149">
        <v>2011</v>
      </c>
    </row>
    <row r="15150" spans="1:4" x14ac:dyDescent="0.3">
      <c r="A15150" s="18" t="s">
        <v>340</v>
      </c>
      <c r="B15150" s="27">
        <v>1</v>
      </c>
      <c r="C15150" t="s">
        <v>1967</v>
      </c>
      <c r="D15150">
        <v>2011</v>
      </c>
    </row>
    <row r="15151" spans="1:4" x14ac:dyDescent="0.3">
      <c r="A15151" s="18" t="s">
        <v>340</v>
      </c>
      <c r="B15151" s="27">
        <v>1</v>
      </c>
      <c r="C15151" t="s">
        <v>1967</v>
      </c>
      <c r="D15151">
        <v>2011</v>
      </c>
    </row>
    <row r="15152" spans="1:4" x14ac:dyDescent="0.3">
      <c r="A15152" s="18" t="s">
        <v>340</v>
      </c>
      <c r="B15152" s="27">
        <v>1</v>
      </c>
      <c r="C15152" t="s">
        <v>1967</v>
      </c>
      <c r="D15152">
        <v>2011</v>
      </c>
    </row>
    <row r="15153" spans="1:4" x14ac:dyDescent="0.3">
      <c r="A15153" s="18" t="s">
        <v>340</v>
      </c>
      <c r="B15153" s="27">
        <v>1</v>
      </c>
      <c r="C15153" t="s">
        <v>1967</v>
      </c>
      <c r="D15153">
        <v>2011</v>
      </c>
    </row>
    <row r="15154" spans="1:4" x14ac:dyDescent="0.3">
      <c r="A15154" s="18" t="s">
        <v>340</v>
      </c>
      <c r="B15154" s="27">
        <v>1</v>
      </c>
      <c r="C15154" t="s">
        <v>1967</v>
      </c>
      <c r="D15154">
        <v>2011</v>
      </c>
    </row>
    <row r="15155" spans="1:4" x14ac:dyDescent="0.3">
      <c r="A15155" s="18" t="s">
        <v>340</v>
      </c>
      <c r="B15155" s="27">
        <v>1</v>
      </c>
      <c r="C15155" t="s">
        <v>1967</v>
      </c>
      <c r="D15155">
        <v>2011</v>
      </c>
    </row>
    <row r="15156" spans="1:4" x14ac:dyDescent="0.3">
      <c r="A15156" s="18" t="s">
        <v>340</v>
      </c>
      <c r="B15156" s="27">
        <v>1</v>
      </c>
      <c r="C15156" t="s">
        <v>1967</v>
      </c>
      <c r="D15156">
        <v>2011</v>
      </c>
    </row>
    <row r="15157" spans="1:4" x14ac:dyDescent="0.3">
      <c r="A15157" s="18" t="s">
        <v>340</v>
      </c>
      <c r="B15157" s="27">
        <v>1</v>
      </c>
      <c r="C15157" t="s">
        <v>1967</v>
      </c>
      <c r="D15157">
        <v>2011</v>
      </c>
    </row>
    <row r="15158" spans="1:4" x14ac:dyDescent="0.3">
      <c r="A15158" s="18" t="s">
        <v>340</v>
      </c>
      <c r="B15158" s="27">
        <v>1</v>
      </c>
      <c r="C15158" t="s">
        <v>1967</v>
      </c>
      <c r="D15158">
        <v>2011</v>
      </c>
    </row>
    <row r="15159" spans="1:4" x14ac:dyDescent="0.3">
      <c r="A15159" s="18" t="s">
        <v>340</v>
      </c>
      <c r="B15159" s="27">
        <v>1</v>
      </c>
      <c r="C15159" t="s">
        <v>1967</v>
      </c>
      <c r="D15159">
        <v>2011</v>
      </c>
    </row>
    <row r="15160" spans="1:4" x14ac:dyDescent="0.3">
      <c r="A15160" s="18" t="s">
        <v>340</v>
      </c>
      <c r="B15160" s="27">
        <v>1</v>
      </c>
      <c r="C15160" t="s">
        <v>1967</v>
      </c>
      <c r="D15160">
        <v>2011</v>
      </c>
    </row>
    <row r="15161" spans="1:4" x14ac:dyDescent="0.3">
      <c r="A15161" s="18" t="s">
        <v>340</v>
      </c>
      <c r="B15161" s="27">
        <v>1</v>
      </c>
      <c r="C15161" t="s">
        <v>1967</v>
      </c>
      <c r="D15161">
        <v>2011</v>
      </c>
    </row>
    <row r="15162" spans="1:4" x14ac:dyDescent="0.3">
      <c r="A15162" s="18" t="s">
        <v>340</v>
      </c>
      <c r="B15162" s="27">
        <v>1</v>
      </c>
      <c r="C15162" t="s">
        <v>1967</v>
      </c>
      <c r="D15162">
        <v>2011</v>
      </c>
    </row>
    <row r="15163" spans="1:4" x14ac:dyDescent="0.3">
      <c r="A15163" s="18" t="s">
        <v>340</v>
      </c>
      <c r="B15163" s="27">
        <v>1</v>
      </c>
      <c r="C15163" t="s">
        <v>1967</v>
      </c>
      <c r="D15163">
        <v>2011</v>
      </c>
    </row>
    <row r="15164" spans="1:4" x14ac:dyDescent="0.3">
      <c r="A15164" s="18" t="s">
        <v>340</v>
      </c>
      <c r="B15164" s="27">
        <v>1</v>
      </c>
      <c r="C15164" t="s">
        <v>1967</v>
      </c>
      <c r="D15164">
        <v>2011</v>
      </c>
    </row>
    <row r="15165" spans="1:4" x14ac:dyDescent="0.3">
      <c r="A15165" s="18" t="s">
        <v>340</v>
      </c>
      <c r="B15165" s="27">
        <v>1</v>
      </c>
      <c r="C15165" t="s">
        <v>1967</v>
      </c>
      <c r="D15165">
        <v>2011</v>
      </c>
    </row>
    <row r="15166" spans="1:4" x14ac:dyDescent="0.3">
      <c r="A15166" s="18" t="s">
        <v>340</v>
      </c>
      <c r="B15166" s="27">
        <v>1</v>
      </c>
      <c r="C15166" t="s">
        <v>1967</v>
      </c>
      <c r="D15166">
        <v>2011</v>
      </c>
    </row>
    <row r="15167" spans="1:4" x14ac:dyDescent="0.3">
      <c r="A15167" s="18" t="s">
        <v>340</v>
      </c>
      <c r="B15167" s="27">
        <v>1</v>
      </c>
      <c r="C15167" t="s">
        <v>1967</v>
      </c>
      <c r="D15167">
        <v>2011</v>
      </c>
    </row>
    <row r="15168" spans="1:4" x14ac:dyDescent="0.3">
      <c r="A15168" s="18" t="s">
        <v>340</v>
      </c>
      <c r="B15168" s="27">
        <v>1</v>
      </c>
      <c r="C15168" t="s">
        <v>1967</v>
      </c>
      <c r="D15168">
        <v>2011</v>
      </c>
    </row>
    <row r="15169" spans="1:4" x14ac:dyDescent="0.3">
      <c r="A15169" s="18" t="s">
        <v>340</v>
      </c>
      <c r="B15169" s="27">
        <v>1</v>
      </c>
      <c r="C15169" t="s">
        <v>1967</v>
      </c>
      <c r="D15169">
        <v>2011</v>
      </c>
    </row>
    <row r="15170" spans="1:4" x14ac:dyDescent="0.3">
      <c r="A15170" s="18" t="s">
        <v>340</v>
      </c>
      <c r="B15170" s="27">
        <v>1</v>
      </c>
      <c r="C15170" t="s">
        <v>1967</v>
      </c>
      <c r="D15170">
        <v>2011</v>
      </c>
    </row>
    <row r="15171" spans="1:4" x14ac:dyDescent="0.3">
      <c r="A15171" s="18" t="s">
        <v>340</v>
      </c>
      <c r="B15171" s="27">
        <v>1</v>
      </c>
      <c r="C15171" t="s">
        <v>1967</v>
      </c>
      <c r="D15171">
        <v>2011</v>
      </c>
    </row>
    <row r="15172" spans="1:4" x14ac:dyDescent="0.3">
      <c r="A15172" s="18" t="s">
        <v>340</v>
      </c>
      <c r="B15172" s="27">
        <v>1</v>
      </c>
      <c r="C15172" t="s">
        <v>1967</v>
      </c>
      <c r="D15172">
        <v>2011</v>
      </c>
    </row>
    <row r="15173" spans="1:4" x14ac:dyDescent="0.3">
      <c r="A15173" s="18" t="s">
        <v>340</v>
      </c>
      <c r="B15173" s="27">
        <v>1</v>
      </c>
      <c r="C15173" t="s">
        <v>1967</v>
      </c>
      <c r="D15173">
        <v>2011</v>
      </c>
    </row>
    <row r="15174" spans="1:4" x14ac:dyDescent="0.3">
      <c r="A15174" s="18" t="s">
        <v>340</v>
      </c>
      <c r="B15174" s="27">
        <v>1</v>
      </c>
      <c r="C15174" t="s">
        <v>1967</v>
      </c>
      <c r="D15174">
        <v>2011</v>
      </c>
    </row>
    <row r="15175" spans="1:4" x14ac:dyDescent="0.3">
      <c r="A15175" s="18" t="s">
        <v>340</v>
      </c>
      <c r="B15175" s="27">
        <v>1</v>
      </c>
      <c r="C15175" t="s">
        <v>1967</v>
      </c>
      <c r="D15175">
        <v>2011</v>
      </c>
    </row>
    <row r="15176" spans="1:4" x14ac:dyDescent="0.3">
      <c r="A15176" s="18" t="s">
        <v>340</v>
      </c>
      <c r="B15176" s="27">
        <v>1</v>
      </c>
      <c r="C15176" t="s">
        <v>1967</v>
      </c>
      <c r="D15176">
        <v>2011</v>
      </c>
    </row>
    <row r="15177" spans="1:4" x14ac:dyDescent="0.3">
      <c r="A15177" s="18" t="s">
        <v>340</v>
      </c>
      <c r="B15177" s="27">
        <v>1</v>
      </c>
      <c r="C15177" t="s">
        <v>1967</v>
      </c>
      <c r="D15177">
        <v>2011</v>
      </c>
    </row>
    <row r="15178" spans="1:4" x14ac:dyDescent="0.3">
      <c r="A15178" s="18" t="s">
        <v>340</v>
      </c>
      <c r="B15178" s="27">
        <v>1</v>
      </c>
      <c r="C15178" t="s">
        <v>1967</v>
      </c>
      <c r="D15178">
        <v>2011</v>
      </c>
    </row>
    <row r="15179" spans="1:4" x14ac:dyDescent="0.3">
      <c r="A15179" s="18" t="s">
        <v>340</v>
      </c>
      <c r="B15179" s="27">
        <v>1</v>
      </c>
      <c r="C15179" t="s">
        <v>1967</v>
      </c>
      <c r="D15179">
        <v>2011</v>
      </c>
    </row>
    <row r="15180" spans="1:4" x14ac:dyDescent="0.3">
      <c r="A15180" s="18" t="s">
        <v>340</v>
      </c>
      <c r="B15180" s="27">
        <v>1</v>
      </c>
      <c r="C15180" t="s">
        <v>1967</v>
      </c>
      <c r="D15180">
        <v>2011</v>
      </c>
    </row>
    <row r="15181" spans="1:4" x14ac:dyDescent="0.3">
      <c r="A15181" s="18" t="s">
        <v>340</v>
      </c>
      <c r="B15181" s="27">
        <v>1</v>
      </c>
      <c r="C15181" t="s">
        <v>1967</v>
      </c>
      <c r="D15181">
        <v>2011</v>
      </c>
    </row>
    <row r="15182" spans="1:4" x14ac:dyDescent="0.3">
      <c r="A15182" s="18" t="s">
        <v>341</v>
      </c>
      <c r="B15182" s="27">
        <v>1</v>
      </c>
      <c r="C15182" t="s">
        <v>1968</v>
      </c>
      <c r="D15182">
        <v>2011</v>
      </c>
    </row>
    <row r="15183" spans="1:4" x14ac:dyDescent="0.3">
      <c r="A15183" s="18" t="s">
        <v>341</v>
      </c>
      <c r="B15183" s="27">
        <v>1</v>
      </c>
      <c r="C15183" t="s">
        <v>1968</v>
      </c>
      <c r="D15183">
        <v>2011</v>
      </c>
    </row>
    <row r="15184" spans="1:4" x14ac:dyDescent="0.3">
      <c r="A15184" s="18" t="s">
        <v>341</v>
      </c>
      <c r="B15184" s="27">
        <v>1</v>
      </c>
      <c r="C15184" t="s">
        <v>1968</v>
      </c>
      <c r="D15184">
        <v>2011</v>
      </c>
    </row>
    <row r="15185" spans="1:4" x14ac:dyDescent="0.3">
      <c r="A15185" s="18" t="s">
        <v>341</v>
      </c>
      <c r="B15185" s="27">
        <v>1</v>
      </c>
      <c r="C15185" t="s">
        <v>1968</v>
      </c>
      <c r="D15185">
        <v>2011</v>
      </c>
    </row>
    <row r="15186" spans="1:4" x14ac:dyDescent="0.3">
      <c r="A15186" s="18" t="s">
        <v>341</v>
      </c>
      <c r="B15186" s="27">
        <v>1</v>
      </c>
      <c r="C15186" t="s">
        <v>1968</v>
      </c>
      <c r="D15186">
        <v>2011</v>
      </c>
    </row>
    <row r="15187" spans="1:4" x14ac:dyDescent="0.3">
      <c r="A15187" s="18" t="s">
        <v>341</v>
      </c>
      <c r="B15187" s="27">
        <v>1</v>
      </c>
      <c r="C15187" t="s">
        <v>1968</v>
      </c>
      <c r="D15187">
        <v>2011</v>
      </c>
    </row>
    <row r="15188" spans="1:4" x14ac:dyDescent="0.3">
      <c r="A15188" s="18" t="s">
        <v>341</v>
      </c>
      <c r="B15188" s="27">
        <v>1</v>
      </c>
      <c r="C15188" t="s">
        <v>1968</v>
      </c>
      <c r="D15188">
        <v>2011</v>
      </c>
    </row>
    <row r="15189" spans="1:4" x14ac:dyDescent="0.3">
      <c r="A15189" s="18" t="s">
        <v>341</v>
      </c>
      <c r="B15189" s="27">
        <v>1</v>
      </c>
      <c r="C15189" t="s">
        <v>1968</v>
      </c>
      <c r="D15189">
        <v>2011</v>
      </c>
    </row>
    <row r="15190" spans="1:4" x14ac:dyDescent="0.3">
      <c r="A15190" s="18" t="s">
        <v>341</v>
      </c>
      <c r="B15190" s="27">
        <v>1</v>
      </c>
      <c r="C15190" t="s">
        <v>1968</v>
      </c>
      <c r="D15190">
        <v>2011</v>
      </c>
    </row>
    <row r="15191" spans="1:4" x14ac:dyDescent="0.3">
      <c r="A15191" s="18" t="s">
        <v>341</v>
      </c>
      <c r="B15191" s="27">
        <v>1</v>
      </c>
      <c r="C15191" t="s">
        <v>1968</v>
      </c>
      <c r="D15191">
        <v>2011</v>
      </c>
    </row>
    <row r="15192" spans="1:4" x14ac:dyDescent="0.3">
      <c r="A15192" s="18" t="s">
        <v>341</v>
      </c>
      <c r="B15192" s="27">
        <v>1</v>
      </c>
      <c r="C15192" t="s">
        <v>1968</v>
      </c>
      <c r="D15192">
        <v>2011</v>
      </c>
    </row>
    <row r="15193" spans="1:4" x14ac:dyDescent="0.3">
      <c r="A15193" s="18" t="s">
        <v>341</v>
      </c>
      <c r="B15193" s="27">
        <v>1</v>
      </c>
      <c r="C15193" t="s">
        <v>1968</v>
      </c>
      <c r="D15193">
        <v>2011</v>
      </c>
    </row>
    <row r="15194" spans="1:4" x14ac:dyDescent="0.3">
      <c r="A15194" s="18" t="s">
        <v>341</v>
      </c>
      <c r="B15194" s="27">
        <v>1</v>
      </c>
      <c r="C15194" t="s">
        <v>1968</v>
      </c>
      <c r="D15194">
        <v>2011</v>
      </c>
    </row>
    <row r="15195" spans="1:4" x14ac:dyDescent="0.3">
      <c r="A15195" s="18" t="s">
        <v>341</v>
      </c>
      <c r="B15195" s="27">
        <v>1</v>
      </c>
      <c r="C15195" t="s">
        <v>1968</v>
      </c>
      <c r="D15195">
        <v>2011</v>
      </c>
    </row>
    <row r="15196" spans="1:4" x14ac:dyDescent="0.3">
      <c r="A15196" s="18" t="s">
        <v>341</v>
      </c>
      <c r="B15196" s="27">
        <v>1</v>
      </c>
      <c r="C15196" t="s">
        <v>1968</v>
      </c>
      <c r="D15196">
        <v>2011</v>
      </c>
    </row>
    <row r="15197" spans="1:4" x14ac:dyDescent="0.3">
      <c r="A15197" s="18" t="s">
        <v>341</v>
      </c>
      <c r="B15197" s="27">
        <v>1</v>
      </c>
      <c r="C15197" t="s">
        <v>1968</v>
      </c>
      <c r="D15197">
        <v>2011</v>
      </c>
    </row>
    <row r="15198" spans="1:4" x14ac:dyDescent="0.3">
      <c r="A15198" s="18" t="s">
        <v>341</v>
      </c>
      <c r="B15198" s="27">
        <v>1</v>
      </c>
      <c r="C15198" t="s">
        <v>1968</v>
      </c>
      <c r="D15198">
        <v>2011</v>
      </c>
    </row>
    <row r="15199" spans="1:4" x14ac:dyDescent="0.3">
      <c r="A15199" s="18" t="s">
        <v>341</v>
      </c>
      <c r="B15199" s="27">
        <v>1</v>
      </c>
      <c r="C15199" t="s">
        <v>1968</v>
      </c>
      <c r="D15199">
        <v>2011</v>
      </c>
    </row>
    <row r="15200" spans="1:4" x14ac:dyDescent="0.3">
      <c r="A15200" s="18" t="s">
        <v>341</v>
      </c>
      <c r="B15200" s="27">
        <v>1</v>
      </c>
      <c r="C15200" t="s">
        <v>1968</v>
      </c>
      <c r="D15200">
        <v>2011</v>
      </c>
    </row>
    <row r="15201" spans="1:4" x14ac:dyDescent="0.3">
      <c r="A15201" s="18" t="s">
        <v>341</v>
      </c>
      <c r="B15201" s="27">
        <v>1</v>
      </c>
      <c r="C15201" t="s">
        <v>1968</v>
      </c>
      <c r="D15201">
        <v>2011</v>
      </c>
    </row>
    <row r="15202" spans="1:4" x14ac:dyDescent="0.3">
      <c r="A15202" s="18" t="s">
        <v>341</v>
      </c>
      <c r="B15202" s="27">
        <v>1</v>
      </c>
      <c r="C15202" t="s">
        <v>1968</v>
      </c>
      <c r="D15202">
        <v>2011</v>
      </c>
    </row>
    <row r="15203" spans="1:4" x14ac:dyDescent="0.3">
      <c r="A15203" s="18" t="s">
        <v>341</v>
      </c>
      <c r="B15203" s="27">
        <v>1</v>
      </c>
      <c r="C15203" t="s">
        <v>1968</v>
      </c>
      <c r="D15203">
        <v>2011</v>
      </c>
    </row>
    <row r="15204" spans="1:4" x14ac:dyDescent="0.3">
      <c r="A15204" s="18" t="s">
        <v>341</v>
      </c>
      <c r="B15204" s="27">
        <v>1</v>
      </c>
      <c r="C15204" t="s">
        <v>1968</v>
      </c>
      <c r="D15204">
        <v>2011</v>
      </c>
    </row>
    <row r="15205" spans="1:4" x14ac:dyDescent="0.3">
      <c r="A15205" s="18" t="s">
        <v>341</v>
      </c>
      <c r="B15205" s="27">
        <v>1</v>
      </c>
      <c r="C15205" t="s">
        <v>1968</v>
      </c>
      <c r="D15205">
        <v>2011</v>
      </c>
    </row>
    <row r="15206" spans="1:4" x14ac:dyDescent="0.3">
      <c r="A15206" s="18" t="s">
        <v>341</v>
      </c>
      <c r="B15206" s="27">
        <v>1</v>
      </c>
      <c r="C15206" t="s">
        <v>1968</v>
      </c>
      <c r="D15206">
        <v>2011</v>
      </c>
    </row>
    <row r="15207" spans="1:4" x14ac:dyDescent="0.3">
      <c r="A15207" s="18" t="s">
        <v>341</v>
      </c>
      <c r="B15207" s="27">
        <v>1</v>
      </c>
      <c r="C15207" t="s">
        <v>1968</v>
      </c>
      <c r="D15207">
        <v>2011</v>
      </c>
    </row>
    <row r="15208" spans="1:4" x14ac:dyDescent="0.3">
      <c r="A15208" s="18" t="s">
        <v>341</v>
      </c>
      <c r="B15208" s="27">
        <v>1</v>
      </c>
      <c r="C15208" t="s">
        <v>1968</v>
      </c>
      <c r="D15208">
        <v>2011</v>
      </c>
    </row>
    <row r="15209" spans="1:4" x14ac:dyDescent="0.3">
      <c r="A15209" s="18" t="s">
        <v>341</v>
      </c>
      <c r="B15209" s="27">
        <v>1</v>
      </c>
      <c r="C15209" t="s">
        <v>1968</v>
      </c>
      <c r="D15209">
        <v>2011</v>
      </c>
    </row>
    <row r="15210" spans="1:4" x14ac:dyDescent="0.3">
      <c r="A15210" s="18" t="s">
        <v>341</v>
      </c>
      <c r="B15210" s="27">
        <v>1</v>
      </c>
      <c r="C15210" t="s">
        <v>1968</v>
      </c>
      <c r="D15210">
        <v>2011</v>
      </c>
    </row>
    <row r="15211" spans="1:4" x14ac:dyDescent="0.3">
      <c r="A15211" s="18" t="s">
        <v>341</v>
      </c>
      <c r="B15211" s="27">
        <v>1</v>
      </c>
      <c r="C15211" t="s">
        <v>1968</v>
      </c>
      <c r="D15211">
        <v>2011</v>
      </c>
    </row>
    <row r="15212" spans="1:4" x14ac:dyDescent="0.3">
      <c r="A15212" s="18" t="s">
        <v>341</v>
      </c>
      <c r="B15212" s="27">
        <v>1</v>
      </c>
      <c r="C15212" t="s">
        <v>1968</v>
      </c>
      <c r="D15212">
        <v>2011</v>
      </c>
    </row>
    <row r="15213" spans="1:4" x14ac:dyDescent="0.3">
      <c r="A15213" s="18" t="s">
        <v>341</v>
      </c>
      <c r="B15213" s="27">
        <v>1</v>
      </c>
      <c r="C15213" t="s">
        <v>1968</v>
      </c>
      <c r="D15213">
        <v>2011</v>
      </c>
    </row>
    <row r="15214" spans="1:4" x14ac:dyDescent="0.3">
      <c r="A15214" s="18" t="s">
        <v>341</v>
      </c>
      <c r="B15214" s="27">
        <v>1</v>
      </c>
      <c r="C15214" t="s">
        <v>1968</v>
      </c>
      <c r="D15214">
        <v>2011</v>
      </c>
    </row>
    <row r="15215" spans="1:4" x14ac:dyDescent="0.3">
      <c r="A15215" s="18" t="s">
        <v>341</v>
      </c>
      <c r="B15215" s="27">
        <v>1</v>
      </c>
      <c r="C15215" t="s">
        <v>1968</v>
      </c>
      <c r="D15215">
        <v>2011</v>
      </c>
    </row>
    <row r="15216" spans="1:4" x14ac:dyDescent="0.3">
      <c r="A15216" s="18" t="s">
        <v>341</v>
      </c>
      <c r="B15216" s="27">
        <v>1</v>
      </c>
      <c r="C15216" t="s">
        <v>1968</v>
      </c>
      <c r="D15216">
        <v>2011</v>
      </c>
    </row>
    <row r="15217" spans="1:4" x14ac:dyDescent="0.3">
      <c r="A15217" s="18" t="s">
        <v>341</v>
      </c>
      <c r="B15217" s="27">
        <v>1</v>
      </c>
      <c r="C15217" t="s">
        <v>1968</v>
      </c>
      <c r="D15217">
        <v>2011</v>
      </c>
    </row>
    <row r="15218" spans="1:4" x14ac:dyDescent="0.3">
      <c r="A15218" s="18" t="s">
        <v>341</v>
      </c>
      <c r="B15218" s="27">
        <v>1</v>
      </c>
      <c r="C15218" t="s">
        <v>1968</v>
      </c>
      <c r="D15218">
        <v>2011</v>
      </c>
    </row>
    <row r="15219" spans="1:4" x14ac:dyDescent="0.3">
      <c r="A15219" s="18" t="s">
        <v>341</v>
      </c>
      <c r="B15219" s="27">
        <v>1</v>
      </c>
      <c r="C15219" t="s">
        <v>1968</v>
      </c>
      <c r="D15219">
        <v>2011</v>
      </c>
    </row>
    <row r="15220" spans="1:4" x14ac:dyDescent="0.3">
      <c r="A15220" s="18" t="s">
        <v>341</v>
      </c>
      <c r="B15220" s="27">
        <v>1</v>
      </c>
      <c r="C15220" t="s">
        <v>1968</v>
      </c>
      <c r="D15220">
        <v>2011</v>
      </c>
    </row>
    <row r="15221" spans="1:4" x14ac:dyDescent="0.3">
      <c r="A15221" s="18" t="s">
        <v>341</v>
      </c>
      <c r="B15221" s="27">
        <v>1</v>
      </c>
      <c r="C15221" t="s">
        <v>1968</v>
      </c>
      <c r="D15221">
        <v>2011</v>
      </c>
    </row>
    <row r="15222" spans="1:4" x14ac:dyDescent="0.3">
      <c r="A15222" s="18" t="s">
        <v>341</v>
      </c>
      <c r="B15222" s="27">
        <v>1</v>
      </c>
      <c r="C15222" t="s">
        <v>1968</v>
      </c>
      <c r="D15222">
        <v>2011</v>
      </c>
    </row>
    <row r="15223" spans="1:4" x14ac:dyDescent="0.3">
      <c r="A15223" s="18" t="s">
        <v>341</v>
      </c>
      <c r="B15223" s="27">
        <v>1</v>
      </c>
      <c r="C15223" t="s">
        <v>1968</v>
      </c>
      <c r="D15223">
        <v>2011</v>
      </c>
    </row>
    <row r="15224" spans="1:4" x14ac:dyDescent="0.3">
      <c r="A15224" s="18" t="s">
        <v>341</v>
      </c>
      <c r="B15224" s="27">
        <v>1</v>
      </c>
      <c r="C15224" t="s">
        <v>1968</v>
      </c>
      <c r="D15224">
        <v>2011</v>
      </c>
    </row>
    <row r="15225" spans="1:4" x14ac:dyDescent="0.3">
      <c r="A15225" s="18" t="s">
        <v>341</v>
      </c>
      <c r="B15225" s="27">
        <v>1</v>
      </c>
      <c r="C15225" t="s">
        <v>1968</v>
      </c>
      <c r="D15225">
        <v>2011</v>
      </c>
    </row>
    <row r="15226" spans="1:4" x14ac:dyDescent="0.3">
      <c r="A15226" s="18" t="s">
        <v>341</v>
      </c>
      <c r="B15226" s="27">
        <v>1</v>
      </c>
      <c r="C15226" t="s">
        <v>1968</v>
      </c>
      <c r="D15226">
        <v>2011</v>
      </c>
    </row>
    <row r="15227" spans="1:4" x14ac:dyDescent="0.3">
      <c r="A15227" s="18" t="s">
        <v>341</v>
      </c>
      <c r="B15227" s="27">
        <v>1</v>
      </c>
      <c r="C15227" t="s">
        <v>1968</v>
      </c>
      <c r="D15227">
        <v>2011</v>
      </c>
    </row>
    <row r="15228" spans="1:4" x14ac:dyDescent="0.3">
      <c r="A15228" s="18" t="s">
        <v>341</v>
      </c>
      <c r="B15228" s="27">
        <v>1</v>
      </c>
      <c r="C15228" t="s">
        <v>1968</v>
      </c>
      <c r="D15228">
        <v>2011</v>
      </c>
    </row>
    <row r="15229" spans="1:4" x14ac:dyDescent="0.3">
      <c r="A15229" s="18" t="s">
        <v>341</v>
      </c>
      <c r="B15229" s="27">
        <v>1</v>
      </c>
      <c r="C15229" t="s">
        <v>1968</v>
      </c>
      <c r="D15229">
        <v>2011</v>
      </c>
    </row>
    <row r="15230" spans="1:4" x14ac:dyDescent="0.3">
      <c r="A15230" s="18" t="s">
        <v>341</v>
      </c>
      <c r="B15230" s="27">
        <v>1</v>
      </c>
      <c r="C15230" t="s">
        <v>1968</v>
      </c>
      <c r="D15230">
        <v>2011</v>
      </c>
    </row>
    <row r="15231" spans="1:4" x14ac:dyDescent="0.3">
      <c r="A15231" s="18" t="s">
        <v>341</v>
      </c>
      <c r="B15231" s="27">
        <v>1</v>
      </c>
      <c r="C15231" t="s">
        <v>1968</v>
      </c>
      <c r="D15231">
        <v>2011</v>
      </c>
    </row>
    <row r="15232" spans="1:4" x14ac:dyDescent="0.3">
      <c r="A15232" s="18" t="s">
        <v>341</v>
      </c>
      <c r="B15232" s="27">
        <v>1</v>
      </c>
      <c r="C15232" t="s">
        <v>1968</v>
      </c>
      <c r="D15232">
        <v>2011</v>
      </c>
    </row>
    <row r="15233" spans="1:4" x14ac:dyDescent="0.3">
      <c r="A15233" s="18" t="s">
        <v>341</v>
      </c>
      <c r="B15233" s="27">
        <v>1</v>
      </c>
      <c r="C15233" t="s">
        <v>1968</v>
      </c>
      <c r="D15233">
        <v>2011</v>
      </c>
    </row>
    <row r="15234" spans="1:4" x14ac:dyDescent="0.3">
      <c r="A15234" s="18" t="s">
        <v>342</v>
      </c>
      <c r="B15234" s="27">
        <v>1</v>
      </c>
      <c r="C15234" t="s">
        <v>1969</v>
      </c>
      <c r="D15234">
        <v>2011</v>
      </c>
    </row>
    <row r="15235" spans="1:4" x14ac:dyDescent="0.3">
      <c r="A15235" s="18" t="s">
        <v>342</v>
      </c>
      <c r="B15235" s="27">
        <v>1</v>
      </c>
      <c r="C15235" t="s">
        <v>1969</v>
      </c>
      <c r="D15235">
        <v>2011</v>
      </c>
    </row>
    <row r="15236" spans="1:4" x14ac:dyDescent="0.3">
      <c r="A15236" s="18" t="s">
        <v>342</v>
      </c>
      <c r="B15236" s="27">
        <v>1</v>
      </c>
      <c r="C15236" t="s">
        <v>1969</v>
      </c>
      <c r="D15236">
        <v>2011</v>
      </c>
    </row>
    <row r="15237" spans="1:4" x14ac:dyDescent="0.3">
      <c r="A15237" s="18" t="s">
        <v>342</v>
      </c>
      <c r="B15237" s="27">
        <v>1</v>
      </c>
      <c r="C15237" t="s">
        <v>1969</v>
      </c>
      <c r="D15237">
        <v>2011</v>
      </c>
    </row>
    <row r="15238" spans="1:4" x14ac:dyDescent="0.3">
      <c r="A15238" s="18" t="s">
        <v>342</v>
      </c>
      <c r="B15238" s="27">
        <v>1</v>
      </c>
      <c r="C15238" t="s">
        <v>1969</v>
      </c>
      <c r="D15238">
        <v>2011</v>
      </c>
    </row>
    <row r="15239" spans="1:4" x14ac:dyDescent="0.3">
      <c r="A15239" s="18" t="s">
        <v>342</v>
      </c>
      <c r="B15239" s="27">
        <v>1</v>
      </c>
      <c r="C15239" t="s">
        <v>1969</v>
      </c>
      <c r="D15239">
        <v>2011</v>
      </c>
    </row>
    <row r="15240" spans="1:4" x14ac:dyDescent="0.3">
      <c r="A15240" s="18" t="s">
        <v>342</v>
      </c>
      <c r="B15240" s="27">
        <v>1</v>
      </c>
      <c r="C15240" t="s">
        <v>1969</v>
      </c>
      <c r="D15240">
        <v>2011</v>
      </c>
    </row>
    <row r="15241" spans="1:4" x14ac:dyDescent="0.3">
      <c r="A15241" s="18" t="s">
        <v>342</v>
      </c>
      <c r="B15241" s="27">
        <v>1</v>
      </c>
      <c r="C15241" t="s">
        <v>1969</v>
      </c>
      <c r="D15241">
        <v>2011</v>
      </c>
    </row>
    <row r="15242" spans="1:4" x14ac:dyDescent="0.3">
      <c r="A15242" s="18" t="s">
        <v>342</v>
      </c>
      <c r="B15242" s="27">
        <v>1</v>
      </c>
      <c r="C15242" t="s">
        <v>1969</v>
      </c>
      <c r="D15242">
        <v>2011</v>
      </c>
    </row>
    <row r="15243" spans="1:4" x14ac:dyDescent="0.3">
      <c r="A15243" s="18" t="s">
        <v>342</v>
      </c>
      <c r="B15243" s="27">
        <v>1</v>
      </c>
      <c r="C15243" t="s">
        <v>1969</v>
      </c>
      <c r="D15243">
        <v>2011</v>
      </c>
    </row>
    <row r="15244" spans="1:4" x14ac:dyDescent="0.3">
      <c r="A15244" s="18" t="s">
        <v>342</v>
      </c>
      <c r="B15244" s="27">
        <v>1</v>
      </c>
      <c r="C15244" t="s">
        <v>1969</v>
      </c>
      <c r="D15244">
        <v>2011</v>
      </c>
    </row>
    <row r="15245" spans="1:4" x14ac:dyDescent="0.3">
      <c r="A15245" s="18" t="s">
        <v>342</v>
      </c>
      <c r="B15245" s="27">
        <v>1</v>
      </c>
      <c r="C15245" t="s">
        <v>1969</v>
      </c>
      <c r="D15245">
        <v>2011</v>
      </c>
    </row>
    <row r="15246" spans="1:4" x14ac:dyDescent="0.3">
      <c r="A15246" s="18" t="s">
        <v>342</v>
      </c>
      <c r="B15246" s="27">
        <v>1</v>
      </c>
      <c r="C15246" t="s">
        <v>1969</v>
      </c>
      <c r="D15246">
        <v>2011</v>
      </c>
    </row>
    <row r="15247" spans="1:4" x14ac:dyDescent="0.3">
      <c r="A15247" s="18" t="s">
        <v>342</v>
      </c>
      <c r="B15247" s="27">
        <v>1</v>
      </c>
      <c r="C15247" t="s">
        <v>1969</v>
      </c>
      <c r="D15247">
        <v>2011</v>
      </c>
    </row>
    <row r="15248" spans="1:4" x14ac:dyDescent="0.3">
      <c r="A15248" s="18" t="s">
        <v>342</v>
      </c>
      <c r="B15248" s="27">
        <v>1</v>
      </c>
      <c r="C15248" t="s">
        <v>1969</v>
      </c>
      <c r="D15248">
        <v>2011</v>
      </c>
    </row>
    <row r="15249" spans="1:4" x14ac:dyDescent="0.3">
      <c r="A15249" s="18" t="s">
        <v>342</v>
      </c>
      <c r="B15249" s="27">
        <v>1</v>
      </c>
      <c r="C15249" t="s">
        <v>1969</v>
      </c>
      <c r="D15249">
        <v>2011</v>
      </c>
    </row>
    <row r="15250" spans="1:4" x14ac:dyDescent="0.3">
      <c r="A15250" s="18" t="s">
        <v>342</v>
      </c>
      <c r="B15250" s="27">
        <v>1</v>
      </c>
      <c r="C15250" t="s">
        <v>1969</v>
      </c>
      <c r="D15250">
        <v>2011</v>
      </c>
    </row>
    <row r="15251" spans="1:4" x14ac:dyDescent="0.3">
      <c r="A15251" s="18" t="s">
        <v>342</v>
      </c>
      <c r="B15251" s="27">
        <v>1</v>
      </c>
      <c r="C15251" t="s">
        <v>1969</v>
      </c>
      <c r="D15251">
        <v>2011</v>
      </c>
    </row>
    <row r="15252" spans="1:4" x14ac:dyDescent="0.3">
      <c r="A15252" s="18" t="s">
        <v>342</v>
      </c>
      <c r="B15252" s="27">
        <v>1</v>
      </c>
      <c r="C15252" t="s">
        <v>1969</v>
      </c>
      <c r="D15252">
        <v>2011</v>
      </c>
    </row>
    <row r="15253" spans="1:4" x14ac:dyDescent="0.3">
      <c r="A15253" s="18" t="s">
        <v>342</v>
      </c>
      <c r="B15253" s="27">
        <v>1</v>
      </c>
      <c r="C15253" t="s">
        <v>1969</v>
      </c>
      <c r="D15253">
        <v>2011</v>
      </c>
    </row>
    <row r="15254" spans="1:4" x14ac:dyDescent="0.3">
      <c r="A15254" s="18" t="s">
        <v>342</v>
      </c>
      <c r="B15254" s="27">
        <v>1</v>
      </c>
      <c r="C15254" t="s">
        <v>1969</v>
      </c>
      <c r="D15254">
        <v>2011</v>
      </c>
    </row>
    <row r="15255" spans="1:4" x14ac:dyDescent="0.3">
      <c r="A15255" s="18" t="s">
        <v>342</v>
      </c>
      <c r="B15255" s="27">
        <v>1</v>
      </c>
      <c r="C15255" t="s">
        <v>1969</v>
      </c>
      <c r="D15255">
        <v>2011</v>
      </c>
    </row>
    <row r="15256" spans="1:4" x14ac:dyDescent="0.3">
      <c r="A15256" s="18" t="s">
        <v>342</v>
      </c>
      <c r="B15256" s="27">
        <v>1</v>
      </c>
      <c r="C15256" t="s">
        <v>1969</v>
      </c>
      <c r="D15256">
        <v>2011</v>
      </c>
    </row>
    <row r="15257" spans="1:4" x14ac:dyDescent="0.3">
      <c r="A15257" s="18" t="s">
        <v>342</v>
      </c>
      <c r="B15257" s="27">
        <v>1</v>
      </c>
      <c r="C15257" t="s">
        <v>1969</v>
      </c>
      <c r="D15257">
        <v>2011</v>
      </c>
    </row>
    <row r="15258" spans="1:4" x14ac:dyDescent="0.3">
      <c r="A15258" s="18" t="s">
        <v>342</v>
      </c>
      <c r="B15258" s="27">
        <v>1</v>
      </c>
      <c r="C15258" t="s">
        <v>1969</v>
      </c>
      <c r="D15258">
        <v>2011</v>
      </c>
    </row>
    <row r="15259" spans="1:4" x14ac:dyDescent="0.3">
      <c r="A15259" s="18" t="s">
        <v>342</v>
      </c>
      <c r="B15259" s="27">
        <v>1</v>
      </c>
      <c r="C15259" t="s">
        <v>1969</v>
      </c>
      <c r="D15259">
        <v>2011</v>
      </c>
    </row>
    <row r="15260" spans="1:4" x14ac:dyDescent="0.3">
      <c r="A15260" s="18" t="s">
        <v>342</v>
      </c>
      <c r="B15260" s="27">
        <v>1</v>
      </c>
      <c r="C15260" t="s">
        <v>1969</v>
      </c>
      <c r="D15260">
        <v>2011</v>
      </c>
    </row>
    <row r="15261" spans="1:4" x14ac:dyDescent="0.3">
      <c r="A15261" s="18" t="s">
        <v>342</v>
      </c>
      <c r="B15261" s="27">
        <v>1</v>
      </c>
      <c r="C15261" t="s">
        <v>1969</v>
      </c>
      <c r="D15261">
        <v>2011</v>
      </c>
    </row>
    <row r="15262" spans="1:4" x14ac:dyDescent="0.3">
      <c r="A15262" s="18" t="s">
        <v>342</v>
      </c>
      <c r="B15262" s="27">
        <v>1</v>
      </c>
      <c r="C15262" t="s">
        <v>1969</v>
      </c>
      <c r="D15262">
        <v>2011</v>
      </c>
    </row>
    <row r="15263" spans="1:4" x14ac:dyDescent="0.3">
      <c r="A15263" s="18" t="s">
        <v>342</v>
      </c>
      <c r="B15263" s="27">
        <v>1</v>
      </c>
      <c r="C15263" t="s">
        <v>1969</v>
      </c>
      <c r="D15263">
        <v>2011</v>
      </c>
    </row>
    <row r="15264" spans="1:4" x14ac:dyDescent="0.3">
      <c r="A15264" s="18" t="s">
        <v>342</v>
      </c>
      <c r="B15264" s="27">
        <v>1</v>
      </c>
      <c r="C15264" t="s">
        <v>1969</v>
      </c>
      <c r="D15264">
        <v>2011</v>
      </c>
    </row>
    <row r="15265" spans="1:4" x14ac:dyDescent="0.3">
      <c r="A15265" s="18" t="s">
        <v>342</v>
      </c>
      <c r="B15265" s="27">
        <v>1</v>
      </c>
      <c r="C15265" t="s">
        <v>1969</v>
      </c>
      <c r="D15265">
        <v>2011</v>
      </c>
    </row>
    <row r="15266" spans="1:4" x14ac:dyDescent="0.3">
      <c r="A15266" s="18" t="s">
        <v>342</v>
      </c>
      <c r="B15266" s="27">
        <v>1</v>
      </c>
      <c r="C15266" t="s">
        <v>1969</v>
      </c>
      <c r="D15266">
        <v>2011</v>
      </c>
    </row>
    <row r="15267" spans="1:4" x14ac:dyDescent="0.3">
      <c r="A15267" s="18" t="s">
        <v>342</v>
      </c>
      <c r="B15267" s="27">
        <v>1</v>
      </c>
      <c r="C15267" t="s">
        <v>1969</v>
      </c>
      <c r="D15267">
        <v>2011</v>
      </c>
    </row>
    <row r="15268" spans="1:4" x14ac:dyDescent="0.3">
      <c r="A15268" s="18" t="s">
        <v>342</v>
      </c>
      <c r="B15268" s="27">
        <v>1</v>
      </c>
      <c r="C15268" t="s">
        <v>1969</v>
      </c>
      <c r="D15268">
        <v>2011</v>
      </c>
    </row>
    <row r="15269" spans="1:4" x14ac:dyDescent="0.3">
      <c r="A15269" s="18" t="s">
        <v>342</v>
      </c>
      <c r="B15269" s="27">
        <v>1</v>
      </c>
      <c r="C15269" t="s">
        <v>1969</v>
      </c>
      <c r="D15269">
        <v>2011</v>
      </c>
    </row>
    <row r="15270" spans="1:4" x14ac:dyDescent="0.3">
      <c r="A15270" s="18" t="s">
        <v>342</v>
      </c>
      <c r="B15270" s="27">
        <v>1</v>
      </c>
      <c r="C15270" t="s">
        <v>1969</v>
      </c>
      <c r="D15270">
        <v>2011</v>
      </c>
    </row>
    <row r="15271" spans="1:4" x14ac:dyDescent="0.3">
      <c r="A15271" s="18" t="s">
        <v>342</v>
      </c>
      <c r="B15271" s="27">
        <v>1</v>
      </c>
      <c r="C15271" t="s">
        <v>1969</v>
      </c>
      <c r="D15271">
        <v>2011</v>
      </c>
    </row>
    <row r="15272" spans="1:4" x14ac:dyDescent="0.3">
      <c r="A15272" s="18" t="s">
        <v>282</v>
      </c>
      <c r="B15272" s="27">
        <v>1</v>
      </c>
      <c r="C15272" t="s">
        <v>1963</v>
      </c>
      <c r="D15272">
        <v>2011</v>
      </c>
    </row>
    <row r="15273" spans="1:4" x14ac:dyDescent="0.3">
      <c r="A15273" s="18" t="s">
        <v>282</v>
      </c>
      <c r="B15273" s="27">
        <v>1</v>
      </c>
      <c r="C15273" t="s">
        <v>1963</v>
      </c>
      <c r="D15273">
        <v>2011</v>
      </c>
    </row>
    <row r="15274" spans="1:4" x14ac:dyDescent="0.3">
      <c r="A15274" s="18" t="s">
        <v>282</v>
      </c>
      <c r="B15274" s="27">
        <v>1</v>
      </c>
      <c r="C15274" t="s">
        <v>1963</v>
      </c>
      <c r="D15274">
        <v>2011</v>
      </c>
    </row>
    <row r="15275" spans="1:4" x14ac:dyDescent="0.3">
      <c r="A15275" s="18" t="s">
        <v>282</v>
      </c>
      <c r="B15275" s="27">
        <v>1</v>
      </c>
      <c r="C15275" t="s">
        <v>1963</v>
      </c>
      <c r="D15275">
        <v>2011</v>
      </c>
    </row>
    <row r="15276" spans="1:4" x14ac:dyDescent="0.3">
      <c r="A15276" s="18" t="s">
        <v>282</v>
      </c>
      <c r="B15276" s="27">
        <v>1</v>
      </c>
      <c r="C15276" t="s">
        <v>1963</v>
      </c>
      <c r="D15276">
        <v>2011</v>
      </c>
    </row>
    <row r="15277" spans="1:4" x14ac:dyDescent="0.3">
      <c r="A15277" s="18" t="s">
        <v>282</v>
      </c>
      <c r="B15277" s="27">
        <v>1</v>
      </c>
      <c r="C15277" t="s">
        <v>1963</v>
      </c>
      <c r="D15277">
        <v>2011</v>
      </c>
    </row>
    <row r="15278" spans="1:4" x14ac:dyDescent="0.3">
      <c r="A15278" s="18" t="s">
        <v>282</v>
      </c>
      <c r="B15278" s="27">
        <v>1</v>
      </c>
      <c r="C15278" t="s">
        <v>1963</v>
      </c>
      <c r="D15278">
        <v>2011</v>
      </c>
    </row>
    <row r="15279" spans="1:4" x14ac:dyDescent="0.3">
      <c r="A15279" s="18" t="s">
        <v>282</v>
      </c>
      <c r="B15279" s="27">
        <v>1</v>
      </c>
      <c r="C15279" t="s">
        <v>1963</v>
      </c>
      <c r="D15279">
        <v>2011</v>
      </c>
    </row>
    <row r="15280" spans="1:4" x14ac:dyDescent="0.3">
      <c r="A15280" s="18" t="s">
        <v>282</v>
      </c>
      <c r="B15280" s="27">
        <v>1</v>
      </c>
      <c r="C15280" t="s">
        <v>1963</v>
      </c>
      <c r="D15280">
        <v>2011</v>
      </c>
    </row>
    <row r="15281" spans="1:4" x14ac:dyDescent="0.3">
      <c r="A15281" s="18" t="s">
        <v>282</v>
      </c>
      <c r="B15281" s="27">
        <v>1</v>
      </c>
      <c r="C15281" t="s">
        <v>1963</v>
      </c>
      <c r="D15281">
        <v>2011</v>
      </c>
    </row>
    <row r="15282" spans="1:4" x14ac:dyDescent="0.3">
      <c r="A15282" s="18" t="s">
        <v>282</v>
      </c>
      <c r="B15282" s="27">
        <v>1</v>
      </c>
      <c r="C15282" t="s">
        <v>1963</v>
      </c>
      <c r="D15282">
        <v>2011</v>
      </c>
    </row>
    <row r="15283" spans="1:4" x14ac:dyDescent="0.3">
      <c r="A15283" s="18" t="s">
        <v>282</v>
      </c>
      <c r="B15283" s="27">
        <v>1</v>
      </c>
      <c r="C15283" t="s">
        <v>1963</v>
      </c>
      <c r="D15283">
        <v>2011</v>
      </c>
    </row>
    <row r="15284" spans="1:4" x14ac:dyDescent="0.3">
      <c r="A15284" s="18" t="s">
        <v>282</v>
      </c>
      <c r="B15284" s="27">
        <v>1</v>
      </c>
      <c r="C15284" t="s">
        <v>1963</v>
      </c>
      <c r="D15284">
        <v>2011</v>
      </c>
    </row>
    <row r="15285" spans="1:4" x14ac:dyDescent="0.3">
      <c r="A15285" s="18" t="s">
        <v>282</v>
      </c>
      <c r="B15285" s="27">
        <v>1</v>
      </c>
      <c r="C15285" t="s">
        <v>1963</v>
      </c>
      <c r="D15285">
        <v>2011</v>
      </c>
    </row>
    <row r="15286" spans="1:4" x14ac:dyDescent="0.3">
      <c r="A15286" s="18" t="s">
        <v>282</v>
      </c>
      <c r="B15286" s="27">
        <v>1</v>
      </c>
      <c r="C15286" t="s">
        <v>1963</v>
      </c>
      <c r="D15286">
        <v>2011</v>
      </c>
    </row>
    <row r="15287" spans="1:4" x14ac:dyDescent="0.3">
      <c r="A15287" s="18" t="s">
        <v>282</v>
      </c>
      <c r="B15287" s="27">
        <v>1</v>
      </c>
      <c r="C15287" t="s">
        <v>1963</v>
      </c>
      <c r="D15287">
        <v>2011</v>
      </c>
    </row>
    <row r="15288" spans="1:4" x14ac:dyDescent="0.3">
      <c r="A15288" s="18" t="s">
        <v>282</v>
      </c>
      <c r="B15288" s="27">
        <v>1</v>
      </c>
      <c r="C15288" t="s">
        <v>1963</v>
      </c>
      <c r="D15288">
        <v>2011</v>
      </c>
    </row>
    <row r="15289" spans="1:4" x14ac:dyDescent="0.3">
      <c r="A15289" s="18" t="s">
        <v>282</v>
      </c>
      <c r="B15289" s="27">
        <v>1</v>
      </c>
      <c r="C15289" t="s">
        <v>1963</v>
      </c>
      <c r="D15289">
        <v>2011</v>
      </c>
    </row>
    <row r="15290" spans="1:4" x14ac:dyDescent="0.3">
      <c r="A15290" s="18" t="s">
        <v>282</v>
      </c>
      <c r="B15290" s="27">
        <v>1</v>
      </c>
      <c r="C15290" t="s">
        <v>1963</v>
      </c>
      <c r="D15290">
        <v>2011</v>
      </c>
    </row>
    <row r="15291" spans="1:4" x14ac:dyDescent="0.3">
      <c r="A15291" s="18" t="s">
        <v>282</v>
      </c>
      <c r="B15291" s="27">
        <v>1</v>
      </c>
      <c r="C15291" t="s">
        <v>1963</v>
      </c>
      <c r="D15291">
        <v>2011</v>
      </c>
    </row>
    <row r="15292" spans="1:4" x14ac:dyDescent="0.3">
      <c r="A15292" s="18" t="s">
        <v>282</v>
      </c>
      <c r="B15292" s="27">
        <v>1</v>
      </c>
      <c r="C15292" t="s">
        <v>1963</v>
      </c>
      <c r="D15292">
        <v>2011</v>
      </c>
    </row>
    <row r="15293" spans="1:4" x14ac:dyDescent="0.3">
      <c r="A15293" s="18" t="s">
        <v>282</v>
      </c>
      <c r="B15293" s="27">
        <v>1</v>
      </c>
      <c r="C15293" t="s">
        <v>1963</v>
      </c>
      <c r="D15293">
        <v>2011</v>
      </c>
    </row>
    <row r="15294" spans="1:4" x14ac:dyDescent="0.3">
      <c r="A15294" s="18" t="s">
        <v>282</v>
      </c>
      <c r="B15294" s="27">
        <v>1</v>
      </c>
      <c r="C15294" t="s">
        <v>1963</v>
      </c>
      <c r="D15294">
        <v>2011</v>
      </c>
    </row>
    <row r="15295" spans="1:4" x14ac:dyDescent="0.3">
      <c r="A15295" s="18" t="s">
        <v>282</v>
      </c>
      <c r="B15295" s="27">
        <v>1</v>
      </c>
      <c r="C15295" t="s">
        <v>1963</v>
      </c>
      <c r="D15295">
        <v>2011</v>
      </c>
    </row>
    <row r="15296" spans="1:4" x14ac:dyDescent="0.3">
      <c r="A15296" s="18" t="s">
        <v>282</v>
      </c>
      <c r="B15296" s="27">
        <v>1</v>
      </c>
      <c r="C15296" t="s">
        <v>1963</v>
      </c>
      <c r="D15296">
        <v>2011</v>
      </c>
    </row>
    <row r="15297" spans="1:4" x14ac:dyDescent="0.3">
      <c r="A15297" s="18" t="s">
        <v>282</v>
      </c>
      <c r="B15297" s="27">
        <v>1</v>
      </c>
      <c r="C15297" t="s">
        <v>1963</v>
      </c>
      <c r="D15297">
        <v>2011</v>
      </c>
    </row>
    <row r="15298" spans="1:4" x14ac:dyDescent="0.3">
      <c r="A15298" s="18" t="s">
        <v>282</v>
      </c>
      <c r="B15298" s="27">
        <v>1</v>
      </c>
      <c r="C15298" t="s">
        <v>1963</v>
      </c>
      <c r="D15298">
        <v>2011</v>
      </c>
    </row>
    <row r="15299" spans="1:4" x14ac:dyDescent="0.3">
      <c r="A15299" s="18" t="s">
        <v>282</v>
      </c>
      <c r="B15299" s="27">
        <v>1</v>
      </c>
      <c r="C15299" t="s">
        <v>1963</v>
      </c>
      <c r="D15299">
        <v>2011</v>
      </c>
    </row>
    <row r="15300" spans="1:4" x14ac:dyDescent="0.3">
      <c r="A15300" s="18" t="s">
        <v>282</v>
      </c>
      <c r="B15300" s="27">
        <v>1</v>
      </c>
      <c r="C15300" t="s">
        <v>1963</v>
      </c>
      <c r="D15300">
        <v>2011</v>
      </c>
    </row>
    <row r="15301" spans="1:4" x14ac:dyDescent="0.3">
      <c r="A15301" s="18" t="s">
        <v>282</v>
      </c>
      <c r="B15301" s="27">
        <v>1</v>
      </c>
      <c r="C15301" t="s">
        <v>1963</v>
      </c>
      <c r="D15301">
        <v>2011</v>
      </c>
    </row>
    <row r="15302" spans="1:4" x14ac:dyDescent="0.3">
      <c r="A15302" s="18" t="s">
        <v>282</v>
      </c>
      <c r="B15302" s="27">
        <v>1</v>
      </c>
      <c r="C15302" t="s">
        <v>1963</v>
      </c>
      <c r="D15302">
        <v>2011</v>
      </c>
    </row>
    <row r="15303" spans="1:4" x14ac:dyDescent="0.3">
      <c r="A15303" s="18" t="s">
        <v>282</v>
      </c>
      <c r="B15303" s="27">
        <v>1</v>
      </c>
      <c r="C15303" t="s">
        <v>1963</v>
      </c>
      <c r="D15303">
        <v>2011</v>
      </c>
    </row>
    <row r="15304" spans="1:4" x14ac:dyDescent="0.3">
      <c r="A15304" s="18" t="s">
        <v>282</v>
      </c>
      <c r="B15304" s="27">
        <v>1</v>
      </c>
      <c r="C15304" t="s">
        <v>1963</v>
      </c>
      <c r="D15304">
        <v>2011</v>
      </c>
    </row>
    <row r="15305" spans="1:4" x14ac:dyDescent="0.3">
      <c r="A15305" s="18" t="s">
        <v>282</v>
      </c>
      <c r="B15305" s="27">
        <v>1</v>
      </c>
      <c r="C15305" t="s">
        <v>1963</v>
      </c>
      <c r="D15305">
        <v>2011</v>
      </c>
    </row>
    <row r="15306" spans="1:4" x14ac:dyDescent="0.3">
      <c r="A15306" s="18" t="s">
        <v>282</v>
      </c>
      <c r="B15306" s="27">
        <v>1</v>
      </c>
      <c r="C15306" t="s">
        <v>1963</v>
      </c>
      <c r="D15306">
        <v>2011</v>
      </c>
    </row>
    <row r="15307" spans="1:4" x14ac:dyDescent="0.3">
      <c r="A15307" s="18" t="s">
        <v>282</v>
      </c>
      <c r="B15307" s="27">
        <v>1</v>
      </c>
      <c r="C15307" t="s">
        <v>1963</v>
      </c>
      <c r="D15307">
        <v>2011</v>
      </c>
    </row>
    <row r="15308" spans="1:4" x14ac:dyDescent="0.3">
      <c r="A15308" s="18" t="s">
        <v>282</v>
      </c>
      <c r="B15308" s="27">
        <v>1</v>
      </c>
      <c r="C15308" t="s">
        <v>1963</v>
      </c>
      <c r="D15308">
        <v>2011</v>
      </c>
    </row>
    <row r="15309" spans="1:4" x14ac:dyDescent="0.3">
      <c r="A15309" s="18" t="s">
        <v>282</v>
      </c>
      <c r="B15309" s="27">
        <v>1</v>
      </c>
      <c r="C15309" t="s">
        <v>1963</v>
      </c>
      <c r="D15309">
        <v>2011</v>
      </c>
    </row>
    <row r="15310" spans="1:4" x14ac:dyDescent="0.3">
      <c r="A15310" s="18" t="s">
        <v>282</v>
      </c>
      <c r="B15310" s="27">
        <v>1</v>
      </c>
      <c r="C15310" t="s">
        <v>1963</v>
      </c>
      <c r="D15310">
        <v>2011</v>
      </c>
    </row>
    <row r="15311" spans="1:4" x14ac:dyDescent="0.3">
      <c r="A15311" s="18" t="s">
        <v>282</v>
      </c>
      <c r="B15311" s="27">
        <v>1</v>
      </c>
      <c r="C15311" t="s">
        <v>1963</v>
      </c>
      <c r="D15311">
        <v>2011</v>
      </c>
    </row>
    <row r="15312" spans="1:4" x14ac:dyDescent="0.3">
      <c r="A15312" s="18" t="s">
        <v>282</v>
      </c>
      <c r="B15312" s="27">
        <v>1</v>
      </c>
      <c r="C15312" t="s">
        <v>1963</v>
      </c>
      <c r="D15312">
        <v>2011</v>
      </c>
    </row>
    <row r="15313" spans="1:4" x14ac:dyDescent="0.3">
      <c r="A15313" s="18" t="s">
        <v>282</v>
      </c>
      <c r="B15313" s="27">
        <v>1</v>
      </c>
      <c r="C15313" t="s">
        <v>1963</v>
      </c>
      <c r="D15313">
        <v>2011</v>
      </c>
    </row>
    <row r="15314" spans="1:4" x14ac:dyDescent="0.3">
      <c r="A15314" s="18" t="s">
        <v>282</v>
      </c>
      <c r="B15314" s="27">
        <v>1</v>
      </c>
      <c r="C15314" t="s">
        <v>1963</v>
      </c>
      <c r="D15314">
        <v>2011</v>
      </c>
    </row>
    <row r="15315" spans="1:4" x14ac:dyDescent="0.3">
      <c r="A15315" s="18" t="s">
        <v>282</v>
      </c>
      <c r="B15315" s="27">
        <v>1</v>
      </c>
      <c r="C15315" t="s">
        <v>1963</v>
      </c>
      <c r="D15315">
        <v>2011</v>
      </c>
    </row>
    <row r="15316" spans="1:4" x14ac:dyDescent="0.3">
      <c r="A15316" s="18" t="s">
        <v>282</v>
      </c>
      <c r="B15316" s="27">
        <v>1</v>
      </c>
      <c r="C15316" t="s">
        <v>1963</v>
      </c>
      <c r="D15316">
        <v>2011</v>
      </c>
    </row>
    <row r="15317" spans="1:4" x14ac:dyDescent="0.3">
      <c r="A15317" s="18" t="s">
        <v>282</v>
      </c>
      <c r="B15317" s="27">
        <v>1</v>
      </c>
      <c r="C15317" t="s">
        <v>1963</v>
      </c>
      <c r="D15317">
        <v>2011</v>
      </c>
    </row>
    <row r="15318" spans="1:4" x14ac:dyDescent="0.3">
      <c r="A15318" s="18" t="s">
        <v>282</v>
      </c>
      <c r="B15318" s="27">
        <v>1</v>
      </c>
      <c r="C15318" t="s">
        <v>1963</v>
      </c>
      <c r="D15318">
        <v>2011</v>
      </c>
    </row>
    <row r="15319" spans="1:4" x14ac:dyDescent="0.3">
      <c r="A15319" s="18" t="s">
        <v>282</v>
      </c>
      <c r="B15319" s="27">
        <v>1</v>
      </c>
      <c r="C15319" t="s">
        <v>1963</v>
      </c>
      <c r="D15319">
        <v>2011</v>
      </c>
    </row>
    <row r="15320" spans="1:4" x14ac:dyDescent="0.3">
      <c r="A15320" s="18" t="s">
        <v>282</v>
      </c>
      <c r="B15320" s="27">
        <v>1</v>
      </c>
      <c r="C15320" t="s">
        <v>1963</v>
      </c>
      <c r="D15320">
        <v>2011</v>
      </c>
    </row>
    <row r="15321" spans="1:4" x14ac:dyDescent="0.3">
      <c r="A15321" s="18" t="s">
        <v>282</v>
      </c>
      <c r="B15321" s="27">
        <v>1</v>
      </c>
      <c r="C15321" t="s">
        <v>1963</v>
      </c>
      <c r="D15321">
        <v>2011</v>
      </c>
    </row>
    <row r="15322" spans="1:4" x14ac:dyDescent="0.3">
      <c r="A15322" s="18" t="s">
        <v>282</v>
      </c>
      <c r="B15322" s="27">
        <v>1</v>
      </c>
      <c r="C15322" t="s">
        <v>1963</v>
      </c>
      <c r="D15322">
        <v>2011</v>
      </c>
    </row>
    <row r="15323" spans="1:4" x14ac:dyDescent="0.3">
      <c r="A15323" s="18" t="s">
        <v>282</v>
      </c>
      <c r="B15323" s="27">
        <v>1</v>
      </c>
      <c r="C15323" t="s">
        <v>1963</v>
      </c>
      <c r="D15323">
        <v>2011</v>
      </c>
    </row>
    <row r="15324" spans="1:4" x14ac:dyDescent="0.3">
      <c r="A15324" s="18" t="s">
        <v>282</v>
      </c>
      <c r="B15324" s="27">
        <v>1</v>
      </c>
      <c r="C15324" t="s">
        <v>1963</v>
      </c>
      <c r="D15324">
        <v>2011</v>
      </c>
    </row>
    <row r="15325" spans="1:4" x14ac:dyDescent="0.3">
      <c r="A15325" s="18" t="s">
        <v>282</v>
      </c>
      <c r="B15325" s="27">
        <v>1</v>
      </c>
      <c r="C15325" t="s">
        <v>1963</v>
      </c>
      <c r="D15325">
        <v>2011</v>
      </c>
    </row>
    <row r="15326" spans="1:4" x14ac:dyDescent="0.3">
      <c r="A15326" s="18" t="s">
        <v>282</v>
      </c>
      <c r="B15326" s="27">
        <v>1</v>
      </c>
      <c r="C15326" t="s">
        <v>1963</v>
      </c>
      <c r="D15326">
        <v>2011</v>
      </c>
    </row>
    <row r="15327" spans="1:4" x14ac:dyDescent="0.3">
      <c r="A15327" s="18" t="s">
        <v>282</v>
      </c>
      <c r="B15327" s="27">
        <v>1</v>
      </c>
      <c r="C15327" t="s">
        <v>1963</v>
      </c>
      <c r="D15327">
        <v>2011</v>
      </c>
    </row>
    <row r="15328" spans="1:4" x14ac:dyDescent="0.3">
      <c r="A15328" s="18" t="s">
        <v>282</v>
      </c>
      <c r="B15328" s="27">
        <v>1</v>
      </c>
      <c r="C15328" t="s">
        <v>1963</v>
      </c>
      <c r="D15328">
        <v>2011</v>
      </c>
    </row>
    <row r="15329" spans="1:4" x14ac:dyDescent="0.3">
      <c r="A15329" s="18" t="s">
        <v>282</v>
      </c>
      <c r="B15329" s="27">
        <v>1</v>
      </c>
      <c r="C15329" t="s">
        <v>1963</v>
      </c>
      <c r="D15329">
        <v>2011</v>
      </c>
    </row>
    <row r="15330" spans="1:4" x14ac:dyDescent="0.3">
      <c r="A15330" s="18" t="s">
        <v>282</v>
      </c>
      <c r="B15330" s="27">
        <v>1</v>
      </c>
      <c r="C15330" t="s">
        <v>1963</v>
      </c>
      <c r="D15330">
        <v>2011</v>
      </c>
    </row>
    <row r="15331" spans="1:4" x14ac:dyDescent="0.3">
      <c r="A15331" s="18" t="s">
        <v>282</v>
      </c>
      <c r="B15331" s="27">
        <v>1</v>
      </c>
      <c r="C15331" t="s">
        <v>1963</v>
      </c>
      <c r="D15331">
        <v>2011</v>
      </c>
    </row>
    <row r="15332" spans="1:4" x14ac:dyDescent="0.3">
      <c r="A15332" s="18" t="s">
        <v>282</v>
      </c>
      <c r="B15332" s="27">
        <v>1</v>
      </c>
      <c r="C15332" t="s">
        <v>1963</v>
      </c>
      <c r="D15332">
        <v>2011</v>
      </c>
    </row>
    <row r="15333" spans="1:4" x14ac:dyDescent="0.3">
      <c r="A15333" s="18" t="s">
        <v>282</v>
      </c>
      <c r="B15333" s="27">
        <v>1</v>
      </c>
      <c r="C15333" t="s">
        <v>1963</v>
      </c>
      <c r="D15333">
        <v>2011</v>
      </c>
    </row>
    <row r="15334" spans="1:4" x14ac:dyDescent="0.3">
      <c r="A15334" s="18" t="s">
        <v>282</v>
      </c>
      <c r="B15334" s="27">
        <v>1</v>
      </c>
      <c r="C15334" t="s">
        <v>1963</v>
      </c>
      <c r="D15334">
        <v>2011</v>
      </c>
    </row>
    <row r="15335" spans="1:4" x14ac:dyDescent="0.3">
      <c r="A15335" s="18" t="s">
        <v>282</v>
      </c>
      <c r="B15335" s="27">
        <v>1</v>
      </c>
      <c r="C15335" t="s">
        <v>1963</v>
      </c>
      <c r="D15335">
        <v>2011</v>
      </c>
    </row>
    <row r="15336" spans="1:4" x14ac:dyDescent="0.3">
      <c r="A15336" s="18" t="s">
        <v>282</v>
      </c>
      <c r="B15336" s="27">
        <v>1</v>
      </c>
      <c r="C15336" t="s">
        <v>1963</v>
      </c>
      <c r="D15336">
        <v>2011</v>
      </c>
    </row>
    <row r="15337" spans="1:4" x14ac:dyDescent="0.3">
      <c r="A15337" s="18" t="s">
        <v>282</v>
      </c>
      <c r="B15337" s="27">
        <v>1</v>
      </c>
      <c r="C15337" t="s">
        <v>1963</v>
      </c>
      <c r="D15337">
        <v>2011</v>
      </c>
    </row>
    <row r="15338" spans="1:4" x14ac:dyDescent="0.3">
      <c r="A15338" s="18" t="s">
        <v>282</v>
      </c>
      <c r="B15338" s="27">
        <v>1</v>
      </c>
      <c r="C15338" t="s">
        <v>1963</v>
      </c>
      <c r="D15338">
        <v>2011</v>
      </c>
    </row>
    <row r="15339" spans="1:4" x14ac:dyDescent="0.3">
      <c r="A15339" s="18" t="s">
        <v>282</v>
      </c>
      <c r="B15339" s="27">
        <v>1</v>
      </c>
      <c r="C15339" t="s">
        <v>1963</v>
      </c>
      <c r="D15339">
        <v>2011</v>
      </c>
    </row>
    <row r="15340" spans="1:4" x14ac:dyDescent="0.3">
      <c r="A15340" s="18" t="s">
        <v>124</v>
      </c>
      <c r="B15340" s="27">
        <v>1</v>
      </c>
      <c r="C15340" t="s">
        <v>1963</v>
      </c>
      <c r="D15340">
        <v>2016</v>
      </c>
    </row>
    <row r="15341" spans="1:4" x14ac:dyDescent="0.3">
      <c r="A15341" s="18" t="s">
        <v>124</v>
      </c>
      <c r="B15341" s="27">
        <v>1</v>
      </c>
      <c r="C15341" t="s">
        <v>1963</v>
      </c>
      <c r="D15341">
        <v>2016</v>
      </c>
    </row>
    <row r="15342" spans="1:4" x14ac:dyDescent="0.3">
      <c r="A15342" s="18" t="s">
        <v>124</v>
      </c>
      <c r="B15342" s="27">
        <v>1</v>
      </c>
      <c r="C15342" t="s">
        <v>1963</v>
      </c>
      <c r="D15342">
        <v>2016</v>
      </c>
    </row>
    <row r="15343" spans="1:4" x14ac:dyDescent="0.3">
      <c r="A15343" s="18" t="s">
        <v>124</v>
      </c>
      <c r="B15343" s="27">
        <v>1</v>
      </c>
      <c r="C15343" t="s">
        <v>1963</v>
      </c>
      <c r="D15343">
        <v>2016</v>
      </c>
    </row>
    <row r="15344" spans="1:4" x14ac:dyDescent="0.3">
      <c r="A15344" s="18" t="s">
        <v>343</v>
      </c>
      <c r="B15344" s="27">
        <v>24</v>
      </c>
      <c r="C15344" t="s">
        <v>1970</v>
      </c>
      <c r="D15344">
        <v>2014</v>
      </c>
    </row>
    <row r="15345" spans="1:4" x14ac:dyDescent="0.3">
      <c r="A15345" s="18" t="s">
        <v>343</v>
      </c>
      <c r="B15345" s="27">
        <v>24</v>
      </c>
      <c r="C15345" t="s">
        <v>1970</v>
      </c>
      <c r="D15345">
        <v>2014</v>
      </c>
    </row>
    <row r="15346" spans="1:4" x14ac:dyDescent="0.3">
      <c r="A15346" s="18" t="s">
        <v>343</v>
      </c>
      <c r="B15346" s="27">
        <v>24</v>
      </c>
      <c r="C15346" t="s">
        <v>1970</v>
      </c>
      <c r="D15346">
        <v>2014</v>
      </c>
    </row>
    <row r="15347" spans="1:4" x14ac:dyDescent="0.3">
      <c r="A15347" s="18" t="s">
        <v>344</v>
      </c>
      <c r="B15347" s="27">
        <v>19</v>
      </c>
      <c r="C15347" t="s">
        <v>1970</v>
      </c>
      <c r="D15347">
        <v>2014</v>
      </c>
    </row>
    <row r="15348" spans="1:4" x14ac:dyDescent="0.3">
      <c r="A15348" s="18" t="s">
        <v>344</v>
      </c>
      <c r="B15348" s="27">
        <v>19</v>
      </c>
      <c r="C15348" t="s">
        <v>1970</v>
      </c>
      <c r="D15348">
        <v>2014</v>
      </c>
    </row>
    <row r="15349" spans="1:4" x14ac:dyDescent="0.3">
      <c r="A15349" s="18" t="s">
        <v>344</v>
      </c>
      <c r="B15349" s="27">
        <v>19</v>
      </c>
      <c r="C15349" t="s">
        <v>1970</v>
      </c>
      <c r="D15349">
        <v>2014</v>
      </c>
    </row>
    <row r="15350" spans="1:4" x14ac:dyDescent="0.3">
      <c r="A15350" s="18" t="s">
        <v>345</v>
      </c>
      <c r="B15350" s="27">
        <v>22</v>
      </c>
      <c r="C15350" t="s">
        <v>1970</v>
      </c>
      <c r="D15350">
        <v>2014</v>
      </c>
    </row>
    <row r="15351" spans="1:4" x14ac:dyDescent="0.3">
      <c r="A15351" s="18" t="s">
        <v>345</v>
      </c>
      <c r="B15351" s="27">
        <v>22</v>
      </c>
      <c r="C15351" t="s">
        <v>1970</v>
      </c>
      <c r="D15351">
        <v>2014</v>
      </c>
    </row>
    <row r="15352" spans="1:4" x14ac:dyDescent="0.3">
      <c r="A15352" s="18" t="s">
        <v>345</v>
      </c>
      <c r="B15352" s="27">
        <v>22</v>
      </c>
      <c r="C15352" t="s">
        <v>1970</v>
      </c>
      <c r="D15352">
        <v>2014</v>
      </c>
    </row>
    <row r="15353" spans="1:4" x14ac:dyDescent="0.3">
      <c r="A15353" s="18" t="s">
        <v>346</v>
      </c>
      <c r="B15353" s="27">
        <v>24</v>
      </c>
      <c r="C15353" t="s">
        <v>1971</v>
      </c>
      <c r="D15353">
        <v>2015</v>
      </c>
    </row>
    <row r="15354" spans="1:4" x14ac:dyDescent="0.3">
      <c r="A15354" s="18" t="s">
        <v>347</v>
      </c>
      <c r="B15354" s="27">
        <v>31</v>
      </c>
      <c r="C15354" t="s">
        <v>1967</v>
      </c>
      <c r="D15354">
        <v>2010</v>
      </c>
    </row>
    <row r="15355" spans="1:4" x14ac:dyDescent="0.3">
      <c r="A15355" s="18" t="s">
        <v>347</v>
      </c>
      <c r="B15355" s="27">
        <v>31</v>
      </c>
      <c r="C15355" t="s">
        <v>1967</v>
      </c>
      <c r="D15355">
        <v>2010</v>
      </c>
    </row>
    <row r="15356" spans="1:4" x14ac:dyDescent="0.3">
      <c r="A15356" s="18" t="s">
        <v>347</v>
      </c>
      <c r="B15356" s="27">
        <v>31</v>
      </c>
      <c r="C15356" t="s">
        <v>1967</v>
      </c>
      <c r="D15356">
        <v>2010</v>
      </c>
    </row>
    <row r="15357" spans="1:4" x14ac:dyDescent="0.3">
      <c r="A15357" s="18" t="s">
        <v>347</v>
      </c>
      <c r="B15357" s="27">
        <v>31</v>
      </c>
      <c r="C15357" t="s">
        <v>1967</v>
      </c>
      <c r="D15357">
        <v>2010</v>
      </c>
    </row>
    <row r="15358" spans="1:4" x14ac:dyDescent="0.3">
      <c r="A15358" s="18" t="s">
        <v>347</v>
      </c>
      <c r="B15358" s="27">
        <v>31</v>
      </c>
      <c r="C15358" t="s">
        <v>1967</v>
      </c>
      <c r="D15358">
        <v>2010</v>
      </c>
    </row>
    <row r="15359" spans="1:4" x14ac:dyDescent="0.3">
      <c r="A15359" s="18" t="s">
        <v>347</v>
      </c>
      <c r="B15359" s="27">
        <v>31</v>
      </c>
      <c r="C15359" t="s">
        <v>1967</v>
      </c>
      <c r="D15359">
        <v>2010</v>
      </c>
    </row>
    <row r="15360" spans="1:4" x14ac:dyDescent="0.3">
      <c r="A15360" s="18" t="s">
        <v>347</v>
      </c>
      <c r="B15360" s="27">
        <v>31</v>
      </c>
      <c r="C15360" t="s">
        <v>1967</v>
      </c>
      <c r="D15360">
        <v>2010</v>
      </c>
    </row>
    <row r="15361" spans="1:4" x14ac:dyDescent="0.3">
      <c r="A15361" s="18" t="s">
        <v>347</v>
      </c>
      <c r="B15361" s="27">
        <v>31</v>
      </c>
      <c r="C15361" t="s">
        <v>1967</v>
      </c>
      <c r="D15361">
        <v>2010</v>
      </c>
    </row>
    <row r="15362" spans="1:4" x14ac:dyDescent="0.3">
      <c r="A15362" s="18" t="s">
        <v>347</v>
      </c>
      <c r="B15362" s="27">
        <v>31</v>
      </c>
      <c r="C15362" t="s">
        <v>1967</v>
      </c>
      <c r="D15362">
        <v>2010</v>
      </c>
    </row>
    <row r="15363" spans="1:4" x14ac:dyDescent="0.3">
      <c r="A15363" s="18" t="s">
        <v>347</v>
      </c>
      <c r="B15363" s="27">
        <v>31</v>
      </c>
      <c r="C15363" t="s">
        <v>1967</v>
      </c>
      <c r="D15363">
        <v>2010</v>
      </c>
    </row>
    <row r="15364" spans="1:4" x14ac:dyDescent="0.3">
      <c r="A15364" s="18" t="s">
        <v>347</v>
      </c>
      <c r="B15364" s="27">
        <v>31</v>
      </c>
      <c r="C15364" t="s">
        <v>1967</v>
      </c>
      <c r="D15364">
        <v>2010</v>
      </c>
    </row>
    <row r="15365" spans="1:4" x14ac:dyDescent="0.3">
      <c r="A15365" s="18" t="s">
        <v>347</v>
      </c>
      <c r="B15365" s="27">
        <v>31</v>
      </c>
      <c r="C15365" t="s">
        <v>1967</v>
      </c>
      <c r="D15365">
        <v>2010</v>
      </c>
    </row>
    <row r="15366" spans="1:4" x14ac:dyDescent="0.3">
      <c r="A15366" s="18" t="s">
        <v>347</v>
      </c>
      <c r="B15366" s="27">
        <v>31</v>
      </c>
      <c r="C15366" t="s">
        <v>1967</v>
      </c>
      <c r="D15366">
        <v>2010</v>
      </c>
    </row>
    <row r="15367" spans="1:4" x14ac:dyDescent="0.3">
      <c r="A15367" s="18" t="s">
        <v>347</v>
      </c>
      <c r="B15367" s="27">
        <v>31</v>
      </c>
      <c r="C15367" t="s">
        <v>1967</v>
      </c>
      <c r="D15367">
        <v>2010</v>
      </c>
    </row>
    <row r="15368" spans="1:4" x14ac:dyDescent="0.3">
      <c r="A15368" s="18" t="s">
        <v>347</v>
      </c>
      <c r="B15368" s="27">
        <v>31</v>
      </c>
      <c r="C15368" t="s">
        <v>1967</v>
      </c>
      <c r="D15368">
        <v>2010</v>
      </c>
    </row>
    <row r="15369" spans="1:4" x14ac:dyDescent="0.3">
      <c r="A15369" s="18" t="s">
        <v>347</v>
      </c>
      <c r="B15369" s="27">
        <v>31</v>
      </c>
      <c r="C15369" t="s">
        <v>1967</v>
      </c>
      <c r="D15369">
        <v>2010</v>
      </c>
    </row>
    <row r="15370" spans="1:4" x14ac:dyDescent="0.3">
      <c r="A15370" s="18" t="s">
        <v>347</v>
      </c>
      <c r="B15370" s="27">
        <v>31</v>
      </c>
      <c r="C15370" t="s">
        <v>1967</v>
      </c>
      <c r="D15370">
        <v>2010</v>
      </c>
    </row>
    <row r="15371" spans="1:4" x14ac:dyDescent="0.3">
      <c r="A15371" s="18" t="s">
        <v>347</v>
      </c>
      <c r="B15371" s="27">
        <v>31</v>
      </c>
      <c r="C15371" t="s">
        <v>1967</v>
      </c>
      <c r="D15371">
        <v>2010</v>
      </c>
    </row>
    <row r="15372" spans="1:4" x14ac:dyDescent="0.3">
      <c r="A15372" s="18" t="s">
        <v>347</v>
      </c>
      <c r="B15372" s="27">
        <v>31</v>
      </c>
      <c r="C15372" t="s">
        <v>1967</v>
      </c>
      <c r="D15372">
        <v>2010</v>
      </c>
    </row>
    <row r="15373" spans="1:4" x14ac:dyDescent="0.3">
      <c r="A15373" s="18" t="s">
        <v>347</v>
      </c>
      <c r="B15373" s="27">
        <v>31</v>
      </c>
      <c r="C15373" t="s">
        <v>1967</v>
      </c>
      <c r="D15373">
        <v>2010</v>
      </c>
    </row>
    <row r="15374" spans="1:4" x14ac:dyDescent="0.3">
      <c r="A15374" s="18" t="s">
        <v>347</v>
      </c>
      <c r="B15374" s="27">
        <v>31</v>
      </c>
      <c r="C15374" t="s">
        <v>1967</v>
      </c>
      <c r="D15374">
        <v>2010</v>
      </c>
    </row>
    <row r="15375" spans="1:4" x14ac:dyDescent="0.3">
      <c r="A15375" s="18" t="s">
        <v>347</v>
      </c>
      <c r="B15375" s="27">
        <v>31</v>
      </c>
      <c r="C15375" t="s">
        <v>1967</v>
      </c>
      <c r="D15375">
        <v>2010</v>
      </c>
    </row>
    <row r="15376" spans="1:4" x14ac:dyDescent="0.3">
      <c r="A15376" s="18" t="s">
        <v>347</v>
      </c>
      <c r="B15376" s="27">
        <v>31</v>
      </c>
      <c r="C15376" t="s">
        <v>1967</v>
      </c>
      <c r="D15376">
        <v>2010</v>
      </c>
    </row>
    <row r="15377" spans="1:4" x14ac:dyDescent="0.3">
      <c r="A15377" s="18" t="s">
        <v>347</v>
      </c>
      <c r="B15377" s="27">
        <v>31</v>
      </c>
      <c r="C15377" t="s">
        <v>1967</v>
      </c>
      <c r="D15377">
        <v>2010</v>
      </c>
    </row>
    <row r="15378" spans="1:4" x14ac:dyDescent="0.3">
      <c r="A15378" s="18" t="s">
        <v>347</v>
      </c>
      <c r="B15378" s="27">
        <v>31</v>
      </c>
      <c r="C15378" t="s">
        <v>1967</v>
      </c>
      <c r="D15378">
        <v>2010</v>
      </c>
    </row>
    <row r="15379" spans="1:4" x14ac:dyDescent="0.3">
      <c r="A15379" s="18" t="s">
        <v>347</v>
      </c>
      <c r="B15379" s="27">
        <v>31</v>
      </c>
      <c r="C15379" t="s">
        <v>1967</v>
      </c>
      <c r="D15379">
        <v>2010</v>
      </c>
    </row>
    <row r="15380" spans="1:4" x14ac:dyDescent="0.3">
      <c r="A15380" s="18" t="s">
        <v>347</v>
      </c>
      <c r="B15380" s="27">
        <v>31</v>
      </c>
      <c r="C15380" t="s">
        <v>1967</v>
      </c>
      <c r="D15380">
        <v>2010</v>
      </c>
    </row>
    <row r="15381" spans="1:4" x14ac:dyDescent="0.3">
      <c r="A15381" s="18" t="s">
        <v>347</v>
      </c>
      <c r="B15381" s="27">
        <v>31</v>
      </c>
      <c r="C15381" t="s">
        <v>1967</v>
      </c>
      <c r="D15381">
        <v>2010</v>
      </c>
    </row>
    <row r="15382" spans="1:4" x14ac:dyDescent="0.3">
      <c r="A15382" s="18" t="s">
        <v>347</v>
      </c>
      <c r="B15382" s="27">
        <v>31</v>
      </c>
      <c r="C15382" t="s">
        <v>1967</v>
      </c>
      <c r="D15382">
        <v>2010</v>
      </c>
    </row>
    <row r="15383" spans="1:4" x14ac:dyDescent="0.3">
      <c r="A15383" s="18" t="s">
        <v>347</v>
      </c>
      <c r="B15383" s="27">
        <v>31</v>
      </c>
      <c r="C15383" t="s">
        <v>1967</v>
      </c>
      <c r="D15383">
        <v>2010</v>
      </c>
    </row>
    <row r="15384" spans="1:4" x14ac:dyDescent="0.3">
      <c r="A15384" s="18" t="s">
        <v>347</v>
      </c>
      <c r="B15384" s="27">
        <v>31</v>
      </c>
      <c r="C15384" t="s">
        <v>1967</v>
      </c>
      <c r="D15384">
        <v>2010</v>
      </c>
    </row>
    <row r="15385" spans="1:4" x14ac:dyDescent="0.3">
      <c r="A15385" s="18" t="s">
        <v>347</v>
      </c>
      <c r="B15385" s="27">
        <v>31</v>
      </c>
      <c r="C15385" t="s">
        <v>1967</v>
      </c>
      <c r="D15385">
        <v>2010</v>
      </c>
    </row>
    <row r="15386" spans="1:4" x14ac:dyDescent="0.3">
      <c r="A15386" s="18" t="s">
        <v>347</v>
      </c>
      <c r="B15386" s="27">
        <v>31</v>
      </c>
      <c r="C15386" t="s">
        <v>1967</v>
      </c>
      <c r="D15386">
        <v>2010</v>
      </c>
    </row>
    <row r="15387" spans="1:4" x14ac:dyDescent="0.3">
      <c r="A15387" s="18" t="s">
        <v>347</v>
      </c>
      <c r="B15387" s="27">
        <v>31</v>
      </c>
      <c r="C15387" t="s">
        <v>1967</v>
      </c>
      <c r="D15387">
        <v>2010</v>
      </c>
    </row>
    <row r="15388" spans="1:4" x14ac:dyDescent="0.3">
      <c r="A15388" s="18" t="s">
        <v>347</v>
      </c>
      <c r="B15388" s="27">
        <v>31</v>
      </c>
      <c r="C15388" t="s">
        <v>1967</v>
      </c>
      <c r="D15388">
        <v>2010</v>
      </c>
    </row>
    <row r="15389" spans="1:4" x14ac:dyDescent="0.3">
      <c r="A15389" s="18" t="s">
        <v>347</v>
      </c>
      <c r="B15389" s="27">
        <v>31</v>
      </c>
      <c r="C15389" t="s">
        <v>1967</v>
      </c>
      <c r="D15389">
        <v>2010</v>
      </c>
    </row>
    <row r="15390" spans="1:4" x14ac:dyDescent="0.3">
      <c r="A15390" s="18" t="s">
        <v>347</v>
      </c>
      <c r="B15390" s="27">
        <v>31</v>
      </c>
      <c r="C15390" t="s">
        <v>1967</v>
      </c>
      <c r="D15390">
        <v>2010</v>
      </c>
    </row>
    <row r="15391" spans="1:4" x14ac:dyDescent="0.3">
      <c r="A15391" s="18" t="s">
        <v>347</v>
      </c>
      <c r="B15391" s="27">
        <v>31</v>
      </c>
      <c r="C15391" t="s">
        <v>1967</v>
      </c>
      <c r="D15391">
        <v>2010</v>
      </c>
    </row>
    <row r="15392" spans="1:4" x14ac:dyDescent="0.3">
      <c r="A15392" s="18" t="s">
        <v>347</v>
      </c>
      <c r="B15392" s="27">
        <v>31</v>
      </c>
      <c r="C15392" t="s">
        <v>1967</v>
      </c>
      <c r="D15392">
        <v>2010</v>
      </c>
    </row>
    <row r="15393" spans="1:4" x14ac:dyDescent="0.3">
      <c r="A15393" s="18" t="s">
        <v>347</v>
      </c>
      <c r="B15393" s="27">
        <v>31</v>
      </c>
      <c r="C15393" t="s">
        <v>1967</v>
      </c>
      <c r="D15393">
        <v>2010</v>
      </c>
    </row>
    <row r="15394" spans="1:4" x14ac:dyDescent="0.3">
      <c r="A15394" s="18" t="s">
        <v>347</v>
      </c>
      <c r="B15394" s="27">
        <v>31</v>
      </c>
      <c r="C15394" t="s">
        <v>1967</v>
      </c>
      <c r="D15394">
        <v>2010</v>
      </c>
    </row>
    <row r="15395" spans="1:4" x14ac:dyDescent="0.3">
      <c r="A15395" s="18" t="s">
        <v>347</v>
      </c>
      <c r="B15395" s="27">
        <v>31</v>
      </c>
      <c r="C15395" t="s">
        <v>1967</v>
      </c>
      <c r="D15395">
        <v>2010</v>
      </c>
    </row>
    <row r="15396" spans="1:4" x14ac:dyDescent="0.3">
      <c r="A15396" s="18" t="s">
        <v>347</v>
      </c>
      <c r="B15396" s="27">
        <v>31</v>
      </c>
      <c r="C15396" t="s">
        <v>1967</v>
      </c>
      <c r="D15396">
        <v>2010</v>
      </c>
    </row>
    <row r="15397" spans="1:4" x14ac:dyDescent="0.3">
      <c r="A15397" s="18" t="s">
        <v>347</v>
      </c>
      <c r="B15397" s="27">
        <v>31</v>
      </c>
      <c r="C15397" t="s">
        <v>1967</v>
      </c>
      <c r="D15397">
        <v>2010</v>
      </c>
    </row>
    <row r="15398" spans="1:4" x14ac:dyDescent="0.3">
      <c r="A15398" s="18" t="s">
        <v>347</v>
      </c>
      <c r="B15398" s="27">
        <v>31</v>
      </c>
      <c r="C15398" t="s">
        <v>1967</v>
      </c>
      <c r="D15398">
        <v>2010</v>
      </c>
    </row>
    <row r="15399" spans="1:4" x14ac:dyDescent="0.3">
      <c r="A15399" s="18" t="s">
        <v>347</v>
      </c>
      <c r="B15399" s="27">
        <v>31</v>
      </c>
      <c r="C15399" t="s">
        <v>1967</v>
      </c>
      <c r="D15399">
        <v>2010</v>
      </c>
    </row>
    <row r="15400" spans="1:4" x14ac:dyDescent="0.3">
      <c r="A15400" s="18" t="s">
        <v>347</v>
      </c>
      <c r="B15400" s="27">
        <v>31</v>
      </c>
      <c r="C15400" t="s">
        <v>1967</v>
      </c>
      <c r="D15400">
        <v>2010</v>
      </c>
    </row>
    <row r="15401" spans="1:4" x14ac:dyDescent="0.3">
      <c r="A15401" s="18" t="s">
        <v>347</v>
      </c>
      <c r="B15401" s="27">
        <v>31</v>
      </c>
      <c r="C15401" t="s">
        <v>1967</v>
      </c>
      <c r="D15401">
        <v>2010</v>
      </c>
    </row>
    <row r="15402" spans="1:4" x14ac:dyDescent="0.3">
      <c r="A15402" s="18" t="s">
        <v>347</v>
      </c>
      <c r="B15402" s="27">
        <v>31</v>
      </c>
      <c r="C15402" t="s">
        <v>1967</v>
      </c>
      <c r="D15402">
        <v>2010</v>
      </c>
    </row>
    <row r="15403" spans="1:4" x14ac:dyDescent="0.3">
      <c r="A15403" s="18" t="s">
        <v>347</v>
      </c>
      <c r="B15403" s="27">
        <v>31</v>
      </c>
      <c r="C15403" t="s">
        <v>1967</v>
      </c>
      <c r="D15403">
        <v>2010</v>
      </c>
    </row>
    <row r="15404" spans="1:4" x14ac:dyDescent="0.3">
      <c r="A15404" s="18" t="s">
        <v>347</v>
      </c>
      <c r="B15404" s="27">
        <v>31</v>
      </c>
      <c r="C15404" t="s">
        <v>1967</v>
      </c>
      <c r="D15404">
        <v>2010</v>
      </c>
    </row>
    <row r="15405" spans="1:4" x14ac:dyDescent="0.3">
      <c r="A15405" s="18" t="s">
        <v>347</v>
      </c>
      <c r="B15405" s="27">
        <v>31</v>
      </c>
      <c r="C15405" t="s">
        <v>1967</v>
      </c>
      <c r="D15405">
        <v>2010</v>
      </c>
    </row>
    <row r="15406" spans="1:4" x14ac:dyDescent="0.3">
      <c r="A15406" s="18" t="s">
        <v>347</v>
      </c>
      <c r="B15406" s="27">
        <v>31</v>
      </c>
      <c r="C15406" t="s">
        <v>1967</v>
      </c>
      <c r="D15406">
        <v>2010</v>
      </c>
    </row>
    <row r="15407" spans="1:4" x14ac:dyDescent="0.3">
      <c r="A15407" s="18" t="s">
        <v>347</v>
      </c>
      <c r="B15407" s="27">
        <v>31</v>
      </c>
      <c r="C15407" t="s">
        <v>1967</v>
      </c>
      <c r="D15407">
        <v>2010</v>
      </c>
    </row>
    <row r="15408" spans="1:4" x14ac:dyDescent="0.3">
      <c r="A15408" s="18" t="s">
        <v>347</v>
      </c>
      <c r="B15408" s="27">
        <v>31</v>
      </c>
      <c r="C15408" t="s">
        <v>1967</v>
      </c>
      <c r="D15408">
        <v>2010</v>
      </c>
    </row>
    <row r="15409" spans="1:4" x14ac:dyDescent="0.3">
      <c r="A15409" s="18" t="s">
        <v>347</v>
      </c>
      <c r="B15409" s="27">
        <v>31</v>
      </c>
      <c r="C15409" t="s">
        <v>1967</v>
      </c>
      <c r="D15409">
        <v>2010</v>
      </c>
    </row>
    <row r="15410" spans="1:4" x14ac:dyDescent="0.3">
      <c r="A15410" s="18" t="s">
        <v>347</v>
      </c>
      <c r="B15410" s="27">
        <v>31</v>
      </c>
      <c r="C15410" t="s">
        <v>1967</v>
      </c>
      <c r="D15410">
        <v>2010</v>
      </c>
    </row>
    <row r="15411" spans="1:4" x14ac:dyDescent="0.3">
      <c r="A15411" s="18" t="s">
        <v>347</v>
      </c>
      <c r="B15411" s="27">
        <v>31</v>
      </c>
      <c r="C15411" t="s">
        <v>1967</v>
      </c>
      <c r="D15411">
        <v>2010</v>
      </c>
    </row>
    <row r="15412" spans="1:4" x14ac:dyDescent="0.3">
      <c r="A15412" s="18" t="s">
        <v>347</v>
      </c>
      <c r="B15412" s="27">
        <v>31</v>
      </c>
      <c r="C15412" t="s">
        <v>1967</v>
      </c>
      <c r="D15412">
        <v>2010</v>
      </c>
    </row>
    <row r="15413" spans="1:4" x14ac:dyDescent="0.3">
      <c r="A15413" s="18" t="s">
        <v>347</v>
      </c>
      <c r="B15413" s="27">
        <v>31</v>
      </c>
      <c r="C15413" t="s">
        <v>1967</v>
      </c>
      <c r="D15413">
        <v>2010</v>
      </c>
    </row>
    <row r="15414" spans="1:4" x14ac:dyDescent="0.3">
      <c r="A15414" s="18" t="s">
        <v>347</v>
      </c>
      <c r="B15414" s="27">
        <v>31</v>
      </c>
      <c r="C15414" t="s">
        <v>1967</v>
      </c>
      <c r="D15414">
        <v>2010</v>
      </c>
    </row>
    <row r="15415" spans="1:4" x14ac:dyDescent="0.3">
      <c r="A15415" s="18" t="s">
        <v>347</v>
      </c>
      <c r="B15415" s="27">
        <v>31</v>
      </c>
      <c r="C15415" t="s">
        <v>1967</v>
      </c>
      <c r="D15415">
        <v>2010</v>
      </c>
    </row>
    <row r="15416" spans="1:4" x14ac:dyDescent="0.3">
      <c r="A15416" s="18" t="s">
        <v>347</v>
      </c>
      <c r="B15416" s="27">
        <v>31</v>
      </c>
      <c r="C15416" t="s">
        <v>1967</v>
      </c>
      <c r="D15416">
        <v>2010</v>
      </c>
    </row>
    <row r="15417" spans="1:4" x14ac:dyDescent="0.3">
      <c r="A15417" s="18" t="s">
        <v>347</v>
      </c>
      <c r="B15417" s="27">
        <v>31</v>
      </c>
      <c r="C15417" t="s">
        <v>1967</v>
      </c>
      <c r="D15417">
        <v>2010</v>
      </c>
    </row>
    <row r="15418" spans="1:4" x14ac:dyDescent="0.3">
      <c r="A15418" s="18" t="s">
        <v>347</v>
      </c>
      <c r="B15418" s="27">
        <v>31</v>
      </c>
      <c r="C15418" t="s">
        <v>1967</v>
      </c>
      <c r="D15418">
        <v>2010</v>
      </c>
    </row>
    <row r="15419" spans="1:4" x14ac:dyDescent="0.3">
      <c r="A15419" s="18" t="s">
        <v>347</v>
      </c>
      <c r="B15419" s="27">
        <v>31</v>
      </c>
      <c r="C15419" t="s">
        <v>1967</v>
      </c>
      <c r="D15419">
        <v>2010</v>
      </c>
    </row>
    <row r="15420" spans="1:4" x14ac:dyDescent="0.3">
      <c r="A15420" s="18" t="s">
        <v>347</v>
      </c>
      <c r="B15420" s="27">
        <v>31</v>
      </c>
      <c r="C15420" t="s">
        <v>1967</v>
      </c>
      <c r="D15420">
        <v>2010</v>
      </c>
    </row>
    <row r="15421" spans="1:4" x14ac:dyDescent="0.3">
      <c r="A15421" s="18" t="s">
        <v>347</v>
      </c>
      <c r="B15421" s="27">
        <v>31</v>
      </c>
      <c r="C15421" t="s">
        <v>1967</v>
      </c>
      <c r="D15421">
        <v>2010</v>
      </c>
    </row>
    <row r="15422" spans="1:4" x14ac:dyDescent="0.3">
      <c r="A15422" s="18" t="s">
        <v>347</v>
      </c>
      <c r="B15422" s="27">
        <v>31</v>
      </c>
      <c r="C15422" t="s">
        <v>1967</v>
      </c>
      <c r="D15422">
        <v>2010</v>
      </c>
    </row>
    <row r="15423" spans="1:4" x14ac:dyDescent="0.3">
      <c r="A15423" s="18" t="s">
        <v>347</v>
      </c>
      <c r="B15423" s="27">
        <v>31</v>
      </c>
      <c r="C15423" t="s">
        <v>1967</v>
      </c>
      <c r="D15423">
        <v>2010</v>
      </c>
    </row>
    <row r="15424" spans="1:4" x14ac:dyDescent="0.3">
      <c r="A15424" s="18" t="s">
        <v>347</v>
      </c>
      <c r="B15424" s="27">
        <v>31</v>
      </c>
      <c r="C15424" t="s">
        <v>1967</v>
      </c>
      <c r="D15424">
        <v>2010</v>
      </c>
    </row>
    <row r="15425" spans="1:4" x14ac:dyDescent="0.3">
      <c r="A15425" s="18" t="s">
        <v>347</v>
      </c>
      <c r="B15425" s="27">
        <v>31</v>
      </c>
      <c r="C15425" t="s">
        <v>1967</v>
      </c>
      <c r="D15425">
        <v>2010</v>
      </c>
    </row>
    <row r="15426" spans="1:4" x14ac:dyDescent="0.3">
      <c r="A15426" s="18" t="s">
        <v>347</v>
      </c>
      <c r="B15426" s="27">
        <v>31</v>
      </c>
      <c r="C15426" t="s">
        <v>1967</v>
      </c>
      <c r="D15426">
        <v>2010</v>
      </c>
    </row>
    <row r="15427" spans="1:4" x14ac:dyDescent="0.3">
      <c r="A15427" s="18" t="s">
        <v>347</v>
      </c>
      <c r="B15427" s="27">
        <v>31</v>
      </c>
      <c r="C15427" t="s">
        <v>1967</v>
      </c>
      <c r="D15427">
        <v>2010</v>
      </c>
    </row>
    <row r="15428" spans="1:4" x14ac:dyDescent="0.3">
      <c r="A15428" s="18" t="s">
        <v>328</v>
      </c>
      <c r="B15428" s="27">
        <v>30</v>
      </c>
      <c r="C15428" t="s">
        <v>1968</v>
      </c>
      <c r="D15428">
        <v>2010</v>
      </c>
    </row>
    <row r="15429" spans="1:4" x14ac:dyDescent="0.3">
      <c r="A15429" s="18" t="s">
        <v>328</v>
      </c>
      <c r="B15429" s="27">
        <v>30</v>
      </c>
      <c r="C15429" t="s">
        <v>1968</v>
      </c>
      <c r="D15429">
        <v>2010</v>
      </c>
    </row>
    <row r="15430" spans="1:4" x14ac:dyDescent="0.3">
      <c r="A15430" s="18" t="s">
        <v>328</v>
      </c>
      <c r="B15430" s="27">
        <v>30</v>
      </c>
      <c r="C15430" t="s">
        <v>1968</v>
      </c>
      <c r="D15430">
        <v>2010</v>
      </c>
    </row>
    <row r="15431" spans="1:4" x14ac:dyDescent="0.3">
      <c r="A15431" s="18" t="s">
        <v>328</v>
      </c>
      <c r="B15431" s="27">
        <v>30</v>
      </c>
      <c r="C15431" t="s">
        <v>1968</v>
      </c>
      <c r="D15431">
        <v>2010</v>
      </c>
    </row>
    <row r="15432" spans="1:4" x14ac:dyDescent="0.3">
      <c r="A15432" s="18" t="s">
        <v>328</v>
      </c>
      <c r="B15432" s="27">
        <v>30</v>
      </c>
      <c r="C15432" t="s">
        <v>1968</v>
      </c>
      <c r="D15432">
        <v>2010</v>
      </c>
    </row>
    <row r="15433" spans="1:4" x14ac:dyDescent="0.3">
      <c r="A15433" s="18" t="s">
        <v>328</v>
      </c>
      <c r="B15433" s="27">
        <v>30</v>
      </c>
      <c r="C15433" t="s">
        <v>1968</v>
      </c>
      <c r="D15433">
        <v>2010</v>
      </c>
    </row>
    <row r="15434" spans="1:4" x14ac:dyDescent="0.3">
      <c r="A15434" s="18" t="s">
        <v>328</v>
      </c>
      <c r="B15434" s="27">
        <v>30</v>
      </c>
      <c r="C15434" t="s">
        <v>1968</v>
      </c>
      <c r="D15434">
        <v>2010</v>
      </c>
    </row>
    <row r="15435" spans="1:4" x14ac:dyDescent="0.3">
      <c r="A15435" s="18" t="s">
        <v>328</v>
      </c>
      <c r="B15435" s="27">
        <v>30</v>
      </c>
      <c r="C15435" t="s">
        <v>1968</v>
      </c>
      <c r="D15435">
        <v>2010</v>
      </c>
    </row>
    <row r="15436" spans="1:4" x14ac:dyDescent="0.3">
      <c r="A15436" s="18" t="s">
        <v>328</v>
      </c>
      <c r="B15436" s="27">
        <v>30</v>
      </c>
      <c r="C15436" t="s">
        <v>1968</v>
      </c>
      <c r="D15436">
        <v>2010</v>
      </c>
    </row>
    <row r="15437" spans="1:4" x14ac:dyDescent="0.3">
      <c r="A15437" s="18" t="s">
        <v>328</v>
      </c>
      <c r="B15437" s="27">
        <v>30</v>
      </c>
      <c r="C15437" t="s">
        <v>1968</v>
      </c>
      <c r="D15437">
        <v>2010</v>
      </c>
    </row>
    <row r="15438" spans="1:4" x14ac:dyDescent="0.3">
      <c r="A15438" s="18" t="s">
        <v>328</v>
      </c>
      <c r="B15438" s="27">
        <v>30</v>
      </c>
      <c r="C15438" t="s">
        <v>1968</v>
      </c>
      <c r="D15438">
        <v>2010</v>
      </c>
    </row>
    <row r="15439" spans="1:4" x14ac:dyDescent="0.3">
      <c r="A15439" s="18" t="s">
        <v>328</v>
      </c>
      <c r="B15439" s="27">
        <v>30</v>
      </c>
      <c r="C15439" t="s">
        <v>1968</v>
      </c>
      <c r="D15439">
        <v>2010</v>
      </c>
    </row>
    <row r="15440" spans="1:4" x14ac:dyDescent="0.3">
      <c r="A15440" s="18" t="s">
        <v>328</v>
      </c>
      <c r="B15440" s="27">
        <v>30</v>
      </c>
      <c r="C15440" t="s">
        <v>1968</v>
      </c>
      <c r="D15440">
        <v>2010</v>
      </c>
    </row>
    <row r="15441" spans="1:4" x14ac:dyDescent="0.3">
      <c r="A15441" s="18" t="s">
        <v>328</v>
      </c>
      <c r="B15441" s="27">
        <v>30</v>
      </c>
      <c r="C15441" t="s">
        <v>1968</v>
      </c>
      <c r="D15441">
        <v>2010</v>
      </c>
    </row>
    <row r="15442" spans="1:4" x14ac:dyDescent="0.3">
      <c r="A15442" s="18" t="s">
        <v>328</v>
      </c>
      <c r="B15442" s="27">
        <v>30</v>
      </c>
      <c r="C15442" t="s">
        <v>1968</v>
      </c>
      <c r="D15442">
        <v>2010</v>
      </c>
    </row>
    <row r="15443" spans="1:4" x14ac:dyDescent="0.3">
      <c r="A15443" s="18" t="s">
        <v>328</v>
      </c>
      <c r="B15443" s="27">
        <v>30</v>
      </c>
      <c r="C15443" t="s">
        <v>1968</v>
      </c>
      <c r="D15443">
        <v>2010</v>
      </c>
    </row>
    <row r="15444" spans="1:4" x14ac:dyDescent="0.3">
      <c r="A15444" s="18" t="s">
        <v>328</v>
      </c>
      <c r="B15444" s="27">
        <v>30</v>
      </c>
      <c r="C15444" t="s">
        <v>1968</v>
      </c>
      <c r="D15444">
        <v>2010</v>
      </c>
    </row>
    <row r="15445" spans="1:4" x14ac:dyDescent="0.3">
      <c r="A15445" s="18" t="s">
        <v>328</v>
      </c>
      <c r="B15445" s="27">
        <v>30</v>
      </c>
      <c r="C15445" t="s">
        <v>1968</v>
      </c>
      <c r="D15445">
        <v>2010</v>
      </c>
    </row>
    <row r="15446" spans="1:4" x14ac:dyDescent="0.3">
      <c r="A15446" s="18" t="s">
        <v>328</v>
      </c>
      <c r="B15446" s="27">
        <v>30</v>
      </c>
      <c r="C15446" t="s">
        <v>1968</v>
      </c>
      <c r="D15446">
        <v>2010</v>
      </c>
    </row>
    <row r="15447" spans="1:4" x14ac:dyDescent="0.3">
      <c r="A15447" s="18" t="s">
        <v>328</v>
      </c>
      <c r="B15447" s="27">
        <v>30</v>
      </c>
      <c r="C15447" t="s">
        <v>1968</v>
      </c>
      <c r="D15447">
        <v>2010</v>
      </c>
    </row>
    <row r="15448" spans="1:4" x14ac:dyDescent="0.3">
      <c r="A15448" s="18" t="s">
        <v>328</v>
      </c>
      <c r="B15448" s="27">
        <v>30</v>
      </c>
      <c r="C15448" t="s">
        <v>1968</v>
      </c>
      <c r="D15448">
        <v>2010</v>
      </c>
    </row>
    <row r="15449" spans="1:4" x14ac:dyDescent="0.3">
      <c r="A15449" s="18" t="s">
        <v>328</v>
      </c>
      <c r="B15449" s="27">
        <v>30</v>
      </c>
      <c r="C15449" t="s">
        <v>1968</v>
      </c>
      <c r="D15449">
        <v>2010</v>
      </c>
    </row>
    <row r="15450" spans="1:4" x14ac:dyDescent="0.3">
      <c r="A15450" s="18" t="s">
        <v>328</v>
      </c>
      <c r="B15450" s="27">
        <v>30</v>
      </c>
      <c r="C15450" t="s">
        <v>1968</v>
      </c>
      <c r="D15450">
        <v>2010</v>
      </c>
    </row>
    <row r="15451" spans="1:4" x14ac:dyDescent="0.3">
      <c r="A15451" s="18" t="s">
        <v>328</v>
      </c>
      <c r="B15451" s="27">
        <v>30</v>
      </c>
      <c r="C15451" t="s">
        <v>1968</v>
      </c>
      <c r="D15451">
        <v>2010</v>
      </c>
    </row>
    <row r="15452" spans="1:4" x14ac:dyDescent="0.3">
      <c r="A15452" s="18" t="s">
        <v>328</v>
      </c>
      <c r="B15452" s="27">
        <v>30</v>
      </c>
      <c r="C15452" t="s">
        <v>1968</v>
      </c>
      <c r="D15452">
        <v>2010</v>
      </c>
    </row>
    <row r="15453" spans="1:4" x14ac:dyDescent="0.3">
      <c r="A15453" s="18" t="s">
        <v>328</v>
      </c>
      <c r="B15453" s="27">
        <v>30</v>
      </c>
      <c r="C15453" t="s">
        <v>1968</v>
      </c>
      <c r="D15453">
        <v>2010</v>
      </c>
    </row>
    <row r="15454" spans="1:4" x14ac:dyDescent="0.3">
      <c r="A15454" s="18" t="s">
        <v>328</v>
      </c>
      <c r="B15454" s="27">
        <v>30</v>
      </c>
      <c r="C15454" t="s">
        <v>1968</v>
      </c>
      <c r="D15454">
        <v>2010</v>
      </c>
    </row>
    <row r="15455" spans="1:4" x14ac:dyDescent="0.3">
      <c r="A15455" s="18" t="s">
        <v>328</v>
      </c>
      <c r="B15455" s="27">
        <v>30</v>
      </c>
      <c r="C15455" t="s">
        <v>1968</v>
      </c>
      <c r="D15455">
        <v>2010</v>
      </c>
    </row>
    <row r="15456" spans="1:4" x14ac:dyDescent="0.3">
      <c r="A15456" s="18" t="s">
        <v>328</v>
      </c>
      <c r="B15456" s="27">
        <v>30</v>
      </c>
      <c r="C15456" t="s">
        <v>1968</v>
      </c>
      <c r="D15456">
        <v>2010</v>
      </c>
    </row>
    <row r="15457" spans="1:4" x14ac:dyDescent="0.3">
      <c r="A15457" s="18" t="s">
        <v>328</v>
      </c>
      <c r="B15457" s="27">
        <v>30</v>
      </c>
      <c r="C15457" t="s">
        <v>1968</v>
      </c>
      <c r="D15457">
        <v>2010</v>
      </c>
    </row>
    <row r="15458" spans="1:4" x14ac:dyDescent="0.3">
      <c r="A15458" s="18" t="s">
        <v>328</v>
      </c>
      <c r="B15458" s="27">
        <v>30</v>
      </c>
      <c r="C15458" t="s">
        <v>1968</v>
      </c>
      <c r="D15458">
        <v>2010</v>
      </c>
    </row>
    <row r="15459" spans="1:4" x14ac:dyDescent="0.3">
      <c r="A15459" s="18" t="s">
        <v>328</v>
      </c>
      <c r="B15459" s="27">
        <v>30</v>
      </c>
      <c r="C15459" t="s">
        <v>1968</v>
      </c>
      <c r="D15459">
        <v>2010</v>
      </c>
    </row>
    <row r="15460" spans="1:4" x14ac:dyDescent="0.3">
      <c r="A15460" s="18" t="s">
        <v>328</v>
      </c>
      <c r="B15460" s="27">
        <v>30</v>
      </c>
      <c r="C15460" t="s">
        <v>1968</v>
      </c>
      <c r="D15460">
        <v>2010</v>
      </c>
    </row>
    <row r="15461" spans="1:4" x14ac:dyDescent="0.3">
      <c r="A15461" s="18" t="s">
        <v>328</v>
      </c>
      <c r="B15461" s="27">
        <v>30</v>
      </c>
      <c r="C15461" t="s">
        <v>1968</v>
      </c>
      <c r="D15461">
        <v>2010</v>
      </c>
    </row>
    <row r="15462" spans="1:4" x14ac:dyDescent="0.3">
      <c r="A15462" s="18" t="s">
        <v>328</v>
      </c>
      <c r="B15462" s="27">
        <v>30</v>
      </c>
      <c r="C15462" t="s">
        <v>1968</v>
      </c>
      <c r="D15462">
        <v>2010</v>
      </c>
    </row>
    <row r="15463" spans="1:4" x14ac:dyDescent="0.3">
      <c r="A15463" s="18" t="s">
        <v>328</v>
      </c>
      <c r="B15463" s="27">
        <v>30</v>
      </c>
      <c r="C15463" t="s">
        <v>1968</v>
      </c>
      <c r="D15463">
        <v>2010</v>
      </c>
    </row>
    <row r="15464" spans="1:4" x14ac:dyDescent="0.3">
      <c r="A15464" s="18" t="s">
        <v>328</v>
      </c>
      <c r="B15464" s="27">
        <v>30</v>
      </c>
      <c r="C15464" t="s">
        <v>1968</v>
      </c>
      <c r="D15464">
        <v>2010</v>
      </c>
    </row>
    <row r="15465" spans="1:4" x14ac:dyDescent="0.3">
      <c r="A15465" s="18" t="s">
        <v>328</v>
      </c>
      <c r="B15465" s="27">
        <v>30</v>
      </c>
      <c r="C15465" t="s">
        <v>1968</v>
      </c>
      <c r="D15465">
        <v>2010</v>
      </c>
    </row>
    <row r="15466" spans="1:4" x14ac:dyDescent="0.3">
      <c r="A15466" s="18" t="s">
        <v>328</v>
      </c>
      <c r="B15466" s="27">
        <v>30</v>
      </c>
      <c r="C15466" t="s">
        <v>1968</v>
      </c>
      <c r="D15466">
        <v>2010</v>
      </c>
    </row>
    <row r="15467" spans="1:4" x14ac:dyDescent="0.3">
      <c r="A15467" s="18" t="s">
        <v>328</v>
      </c>
      <c r="B15467" s="27">
        <v>30</v>
      </c>
      <c r="C15467" t="s">
        <v>1968</v>
      </c>
      <c r="D15467">
        <v>2010</v>
      </c>
    </row>
    <row r="15468" spans="1:4" x14ac:dyDescent="0.3">
      <c r="A15468" s="18" t="s">
        <v>328</v>
      </c>
      <c r="B15468" s="27">
        <v>30</v>
      </c>
      <c r="C15468" t="s">
        <v>1968</v>
      </c>
      <c r="D15468">
        <v>2010</v>
      </c>
    </row>
    <row r="15469" spans="1:4" x14ac:dyDescent="0.3">
      <c r="A15469" s="18" t="s">
        <v>328</v>
      </c>
      <c r="B15469" s="27">
        <v>30</v>
      </c>
      <c r="C15469" t="s">
        <v>1968</v>
      </c>
      <c r="D15469">
        <v>2010</v>
      </c>
    </row>
    <row r="15470" spans="1:4" x14ac:dyDescent="0.3">
      <c r="A15470" s="18" t="s">
        <v>328</v>
      </c>
      <c r="B15470" s="27">
        <v>30</v>
      </c>
      <c r="C15470" t="s">
        <v>1968</v>
      </c>
      <c r="D15470">
        <v>2010</v>
      </c>
    </row>
    <row r="15471" spans="1:4" x14ac:dyDescent="0.3">
      <c r="A15471" s="18" t="s">
        <v>328</v>
      </c>
      <c r="B15471" s="27">
        <v>30</v>
      </c>
      <c r="C15471" t="s">
        <v>1968</v>
      </c>
      <c r="D15471">
        <v>2010</v>
      </c>
    </row>
    <row r="15472" spans="1:4" x14ac:dyDescent="0.3">
      <c r="A15472" s="18" t="s">
        <v>328</v>
      </c>
      <c r="B15472" s="27">
        <v>30</v>
      </c>
      <c r="C15472" t="s">
        <v>1968</v>
      </c>
      <c r="D15472">
        <v>2010</v>
      </c>
    </row>
    <row r="15473" spans="1:4" x14ac:dyDescent="0.3">
      <c r="A15473" s="18" t="s">
        <v>328</v>
      </c>
      <c r="B15473" s="27">
        <v>30</v>
      </c>
      <c r="C15473" t="s">
        <v>1968</v>
      </c>
      <c r="D15473">
        <v>2010</v>
      </c>
    </row>
    <row r="15474" spans="1:4" x14ac:dyDescent="0.3">
      <c r="A15474" s="18" t="s">
        <v>328</v>
      </c>
      <c r="B15474" s="27">
        <v>30</v>
      </c>
      <c r="C15474" t="s">
        <v>1968</v>
      </c>
      <c r="D15474">
        <v>2010</v>
      </c>
    </row>
    <row r="15475" spans="1:4" x14ac:dyDescent="0.3">
      <c r="A15475" s="18" t="s">
        <v>328</v>
      </c>
      <c r="B15475" s="27">
        <v>30</v>
      </c>
      <c r="C15475" t="s">
        <v>1968</v>
      </c>
      <c r="D15475">
        <v>2010</v>
      </c>
    </row>
    <row r="15476" spans="1:4" x14ac:dyDescent="0.3">
      <c r="A15476" s="18" t="s">
        <v>328</v>
      </c>
      <c r="B15476" s="27">
        <v>30</v>
      </c>
      <c r="C15476" t="s">
        <v>1968</v>
      </c>
      <c r="D15476">
        <v>2010</v>
      </c>
    </row>
    <row r="15477" spans="1:4" x14ac:dyDescent="0.3">
      <c r="A15477" s="18" t="s">
        <v>328</v>
      </c>
      <c r="B15477" s="27">
        <v>30</v>
      </c>
      <c r="C15477" t="s">
        <v>1968</v>
      </c>
      <c r="D15477">
        <v>2010</v>
      </c>
    </row>
    <row r="15478" spans="1:4" x14ac:dyDescent="0.3">
      <c r="A15478" s="18" t="s">
        <v>328</v>
      </c>
      <c r="B15478" s="27">
        <v>30</v>
      </c>
      <c r="C15478" t="s">
        <v>1968</v>
      </c>
      <c r="D15478">
        <v>2010</v>
      </c>
    </row>
    <row r="15479" spans="1:4" x14ac:dyDescent="0.3">
      <c r="A15479" s="18" t="s">
        <v>328</v>
      </c>
      <c r="B15479" s="27">
        <v>30</v>
      </c>
      <c r="C15479" t="s">
        <v>1968</v>
      </c>
      <c r="D15479">
        <v>2010</v>
      </c>
    </row>
    <row r="15480" spans="1:4" x14ac:dyDescent="0.3">
      <c r="A15480" s="18" t="s">
        <v>328</v>
      </c>
      <c r="B15480" s="27">
        <v>30</v>
      </c>
      <c r="C15480" t="s">
        <v>1968</v>
      </c>
      <c r="D15480">
        <v>2010</v>
      </c>
    </row>
    <row r="15481" spans="1:4" x14ac:dyDescent="0.3">
      <c r="A15481" s="18" t="s">
        <v>328</v>
      </c>
      <c r="B15481" s="27">
        <v>30</v>
      </c>
      <c r="C15481" t="s">
        <v>1968</v>
      </c>
      <c r="D15481">
        <v>2010</v>
      </c>
    </row>
    <row r="15482" spans="1:4" x14ac:dyDescent="0.3">
      <c r="A15482" s="18" t="s">
        <v>328</v>
      </c>
      <c r="B15482" s="27">
        <v>30</v>
      </c>
      <c r="C15482" t="s">
        <v>1968</v>
      </c>
      <c r="D15482">
        <v>2010</v>
      </c>
    </row>
    <row r="15483" spans="1:4" x14ac:dyDescent="0.3">
      <c r="A15483" s="18" t="s">
        <v>328</v>
      </c>
      <c r="B15483" s="27">
        <v>30</v>
      </c>
      <c r="C15483" t="s">
        <v>1968</v>
      </c>
      <c r="D15483">
        <v>2010</v>
      </c>
    </row>
    <row r="15484" spans="1:4" x14ac:dyDescent="0.3">
      <c r="A15484" s="18" t="s">
        <v>328</v>
      </c>
      <c r="B15484" s="27">
        <v>30</v>
      </c>
      <c r="C15484" t="s">
        <v>1968</v>
      </c>
      <c r="D15484">
        <v>2010</v>
      </c>
    </row>
    <row r="15485" spans="1:4" x14ac:dyDescent="0.3">
      <c r="A15485" s="18" t="s">
        <v>328</v>
      </c>
      <c r="B15485" s="27">
        <v>30</v>
      </c>
      <c r="C15485" t="s">
        <v>1968</v>
      </c>
      <c r="D15485">
        <v>2010</v>
      </c>
    </row>
    <row r="15486" spans="1:4" x14ac:dyDescent="0.3">
      <c r="A15486" s="18" t="s">
        <v>328</v>
      </c>
      <c r="B15486" s="27">
        <v>30</v>
      </c>
      <c r="C15486" t="s">
        <v>1968</v>
      </c>
      <c r="D15486">
        <v>2010</v>
      </c>
    </row>
    <row r="15487" spans="1:4" x14ac:dyDescent="0.3">
      <c r="A15487" s="18" t="s">
        <v>328</v>
      </c>
      <c r="B15487" s="27">
        <v>30</v>
      </c>
      <c r="C15487" t="s">
        <v>1968</v>
      </c>
      <c r="D15487">
        <v>2010</v>
      </c>
    </row>
    <row r="15488" spans="1:4" x14ac:dyDescent="0.3">
      <c r="A15488" s="18" t="s">
        <v>328</v>
      </c>
      <c r="B15488" s="27">
        <v>30</v>
      </c>
      <c r="C15488" t="s">
        <v>1968</v>
      </c>
      <c r="D15488">
        <v>2010</v>
      </c>
    </row>
    <row r="15489" spans="1:4" x14ac:dyDescent="0.3">
      <c r="A15489" s="18" t="s">
        <v>328</v>
      </c>
      <c r="B15489" s="27">
        <v>30</v>
      </c>
      <c r="C15489" t="s">
        <v>1968</v>
      </c>
      <c r="D15489">
        <v>2010</v>
      </c>
    </row>
    <row r="15490" spans="1:4" x14ac:dyDescent="0.3">
      <c r="A15490" s="18" t="s">
        <v>348</v>
      </c>
      <c r="B15490" s="27">
        <v>30</v>
      </c>
      <c r="C15490" t="s">
        <v>1970</v>
      </c>
      <c r="D15490">
        <v>2010</v>
      </c>
    </row>
    <row r="15491" spans="1:4" x14ac:dyDescent="0.3">
      <c r="A15491" s="18" t="s">
        <v>348</v>
      </c>
      <c r="B15491" s="27">
        <v>30</v>
      </c>
      <c r="C15491" t="s">
        <v>1970</v>
      </c>
      <c r="D15491">
        <v>2010</v>
      </c>
    </row>
    <row r="15492" spans="1:4" x14ac:dyDescent="0.3">
      <c r="A15492" s="18" t="s">
        <v>348</v>
      </c>
      <c r="B15492" s="27">
        <v>30</v>
      </c>
      <c r="C15492" t="s">
        <v>1970</v>
      </c>
      <c r="D15492">
        <v>2010</v>
      </c>
    </row>
    <row r="15493" spans="1:4" x14ac:dyDescent="0.3">
      <c r="A15493" s="18" t="s">
        <v>348</v>
      </c>
      <c r="B15493" s="27">
        <v>30</v>
      </c>
      <c r="C15493" t="s">
        <v>1970</v>
      </c>
      <c r="D15493">
        <v>2010</v>
      </c>
    </row>
    <row r="15494" spans="1:4" x14ac:dyDescent="0.3">
      <c r="A15494" s="18" t="s">
        <v>348</v>
      </c>
      <c r="B15494" s="27">
        <v>30</v>
      </c>
      <c r="C15494" t="s">
        <v>1970</v>
      </c>
      <c r="D15494">
        <v>2010</v>
      </c>
    </row>
    <row r="15495" spans="1:4" x14ac:dyDescent="0.3">
      <c r="A15495" s="18" t="s">
        <v>348</v>
      </c>
      <c r="B15495" s="27">
        <v>30</v>
      </c>
      <c r="C15495" t="s">
        <v>1970</v>
      </c>
      <c r="D15495">
        <v>2010</v>
      </c>
    </row>
    <row r="15496" spans="1:4" x14ac:dyDescent="0.3">
      <c r="A15496" s="18" t="s">
        <v>348</v>
      </c>
      <c r="B15496" s="27">
        <v>30</v>
      </c>
      <c r="C15496" t="s">
        <v>1970</v>
      </c>
      <c r="D15496">
        <v>2010</v>
      </c>
    </row>
    <row r="15497" spans="1:4" x14ac:dyDescent="0.3">
      <c r="A15497" s="18" t="s">
        <v>348</v>
      </c>
      <c r="B15497" s="27">
        <v>30</v>
      </c>
      <c r="C15497" t="s">
        <v>1970</v>
      </c>
      <c r="D15497">
        <v>2010</v>
      </c>
    </row>
    <row r="15498" spans="1:4" x14ac:dyDescent="0.3">
      <c r="A15498" s="18" t="s">
        <v>348</v>
      </c>
      <c r="B15498" s="27">
        <v>30</v>
      </c>
      <c r="C15498" t="s">
        <v>1970</v>
      </c>
      <c r="D15498">
        <v>2010</v>
      </c>
    </row>
    <row r="15499" spans="1:4" x14ac:dyDescent="0.3">
      <c r="A15499" s="18" t="s">
        <v>348</v>
      </c>
      <c r="B15499" s="27">
        <v>30</v>
      </c>
      <c r="C15499" t="s">
        <v>1970</v>
      </c>
      <c r="D15499">
        <v>2010</v>
      </c>
    </row>
    <row r="15500" spans="1:4" x14ac:dyDescent="0.3">
      <c r="A15500" s="18" t="s">
        <v>348</v>
      </c>
      <c r="B15500" s="27">
        <v>30</v>
      </c>
      <c r="C15500" t="s">
        <v>1970</v>
      </c>
      <c r="D15500">
        <v>2010</v>
      </c>
    </row>
    <row r="15501" spans="1:4" x14ac:dyDescent="0.3">
      <c r="A15501" s="18" t="s">
        <v>348</v>
      </c>
      <c r="B15501" s="27">
        <v>30</v>
      </c>
      <c r="C15501" t="s">
        <v>1970</v>
      </c>
      <c r="D15501">
        <v>2010</v>
      </c>
    </row>
    <row r="15502" spans="1:4" x14ac:dyDescent="0.3">
      <c r="A15502" s="18" t="s">
        <v>348</v>
      </c>
      <c r="B15502" s="27">
        <v>30</v>
      </c>
      <c r="C15502" t="s">
        <v>1970</v>
      </c>
      <c r="D15502">
        <v>2010</v>
      </c>
    </row>
    <row r="15503" spans="1:4" x14ac:dyDescent="0.3">
      <c r="A15503" s="18" t="s">
        <v>348</v>
      </c>
      <c r="B15503" s="27">
        <v>30</v>
      </c>
      <c r="C15503" t="s">
        <v>1970</v>
      </c>
      <c r="D15503">
        <v>2010</v>
      </c>
    </row>
    <row r="15504" spans="1:4" x14ac:dyDescent="0.3">
      <c r="A15504" s="18" t="s">
        <v>348</v>
      </c>
      <c r="B15504" s="27">
        <v>30</v>
      </c>
      <c r="C15504" t="s">
        <v>1970</v>
      </c>
      <c r="D15504">
        <v>2010</v>
      </c>
    </row>
    <row r="15505" spans="1:4" x14ac:dyDescent="0.3">
      <c r="A15505" s="18" t="s">
        <v>348</v>
      </c>
      <c r="B15505" s="27">
        <v>30</v>
      </c>
      <c r="C15505" t="s">
        <v>1970</v>
      </c>
      <c r="D15505">
        <v>2010</v>
      </c>
    </row>
    <row r="15506" spans="1:4" x14ac:dyDescent="0.3">
      <c r="A15506" s="18" t="s">
        <v>348</v>
      </c>
      <c r="B15506" s="27">
        <v>30</v>
      </c>
      <c r="C15506" t="s">
        <v>1970</v>
      </c>
      <c r="D15506">
        <v>2010</v>
      </c>
    </row>
    <row r="15507" spans="1:4" x14ac:dyDescent="0.3">
      <c r="A15507" s="18" t="s">
        <v>348</v>
      </c>
      <c r="B15507" s="27">
        <v>30</v>
      </c>
      <c r="C15507" t="s">
        <v>1970</v>
      </c>
      <c r="D15507">
        <v>2010</v>
      </c>
    </row>
    <row r="15508" spans="1:4" x14ac:dyDescent="0.3">
      <c r="A15508" s="18" t="s">
        <v>348</v>
      </c>
      <c r="B15508" s="27">
        <v>30</v>
      </c>
      <c r="C15508" t="s">
        <v>1970</v>
      </c>
      <c r="D15508">
        <v>2010</v>
      </c>
    </row>
    <row r="15509" spans="1:4" x14ac:dyDescent="0.3">
      <c r="A15509" s="18" t="s">
        <v>348</v>
      </c>
      <c r="B15509" s="27">
        <v>30</v>
      </c>
      <c r="C15509" t="s">
        <v>1970</v>
      </c>
      <c r="D15509">
        <v>2010</v>
      </c>
    </row>
    <row r="15510" spans="1:4" x14ac:dyDescent="0.3">
      <c r="A15510" s="18" t="s">
        <v>348</v>
      </c>
      <c r="B15510" s="27">
        <v>30</v>
      </c>
      <c r="C15510" t="s">
        <v>1970</v>
      </c>
      <c r="D15510">
        <v>2010</v>
      </c>
    </row>
    <row r="15511" spans="1:4" x14ac:dyDescent="0.3">
      <c r="A15511" s="18" t="s">
        <v>348</v>
      </c>
      <c r="B15511" s="27">
        <v>30</v>
      </c>
      <c r="C15511" t="s">
        <v>1970</v>
      </c>
      <c r="D15511">
        <v>2010</v>
      </c>
    </row>
    <row r="15512" spans="1:4" x14ac:dyDescent="0.3">
      <c r="A15512" s="18" t="s">
        <v>348</v>
      </c>
      <c r="B15512" s="27">
        <v>30</v>
      </c>
      <c r="C15512" t="s">
        <v>1970</v>
      </c>
      <c r="D15512">
        <v>2010</v>
      </c>
    </row>
    <row r="15513" spans="1:4" x14ac:dyDescent="0.3">
      <c r="A15513" s="18" t="s">
        <v>348</v>
      </c>
      <c r="B15513" s="27">
        <v>30</v>
      </c>
      <c r="C15513" t="s">
        <v>1970</v>
      </c>
      <c r="D15513">
        <v>2010</v>
      </c>
    </row>
    <row r="15514" spans="1:4" x14ac:dyDescent="0.3">
      <c r="A15514" s="18" t="s">
        <v>348</v>
      </c>
      <c r="B15514" s="27">
        <v>30</v>
      </c>
      <c r="C15514" t="s">
        <v>1970</v>
      </c>
      <c r="D15514">
        <v>2010</v>
      </c>
    </row>
    <row r="15515" spans="1:4" x14ac:dyDescent="0.3">
      <c r="A15515" s="18" t="s">
        <v>348</v>
      </c>
      <c r="B15515" s="27">
        <v>30</v>
      </c>
      <c r="C15515" t="s">
        <v>1970</v>
      </c>
      <c r="D15515">
        <v>2010</v>
      </c>
    </row>
    <row r="15516" spans="1:4" x14ac:dyDescent="0.3">
      <c r="A15516" s="18" t="s">
        <v>348</v>
      </c>
      <c r="B15516" s="27">
        <v>30</v>
      </c>
      <c r="C15516" t="s">
        <v>1970</v>
      </c>
      <c r="D15516">
        <v>2010</v>
      </c>
    </row>
    <row r="15517" spans="1:4" x14ac:dyDescent="0.3">
      <c r="A15517" s="18" t="s">
        <v>348</v>
      </c>
      <c r="B15517" s="27">
        <v>30</v>
      </c>
      <c r="C15517" t="s">
        <v>1970</v>
      </c>
      <c r="D15517">
        <v>2010</v>
      </c>
    </row>
    <row r="15518" spans="1:4" x14ac:dyDescent="0.3">
      <c r="A15518" s="18" t="s">
        <v>348</v>
      </c>
      <c r="B15518" s="27">
        <v>30</v>
      </c>
      <c r="C15518" t="s">
        <v>1970</v>
      </c>
      <c r="D15518">
        <v>2010</v>
      </c>
    </row>
    <row r="15519" spans="1:4" x14ac:dyDescent="0.3">
      <c r="A15519" s="18" t="s">
        <v>348</v>
      </c>
      <c r="B15519" s="27">
        <v>30</v>
      </c>
      <c r="C15519" t="s">
        <v>1970</v>
      </c>
      <c r="D15519">
        <v>2010</v>
      </c>
    </row>
    <row r="15520" spans="1:4" x14ac:dyDescent="0.3">
      <c r="A15520" s="18" t="s">
        <v>348</v>
      </c>
      <c r="B15520" s="27">
        <v>30</v>
      </c>
      <c r="C15520" t="s">
        <v>1970</v>
      </c>
      <c r="D15520">
        <v>2010</v>
      </c>
    </row>
    <row r="15521" spans="1:4" x14ac:dyDescent="0.3">
      <c r="A15521" s="18" t="s">
        <v>348</v>
      </c>
      <c r="B15521" s="27">
        <v>30</v>
      </c>
      <c r="C15521" t="s">
        <v>1970</v>
      </c>
      <c r="D15521">
        <v>2010</v>
      </c>
    </row>
    <row r="15522" spans="1:4" x14ac:dyDescent="0.3">
      <c r="A15522" s="18" t="s">
        <v>348</v>
      </c>
      <c r="B15522" s="27">
        <v>30</v>
      </c>
      <c r="C15522" t="s">
        <v>1970</v>
      </c>
      <c r="D15522">
        <v>2010</v>
      </c>
    </row>
    <row r="15523" spans="1:4" x14ac:dyDescent="0.3">
      <c r="A15523" s="18" t="s">
        <v>348</v>
      </c>
      <c r="B15523" s="27">
        <v>30</v>
      </c>
      <c r="C15523" t="s">
        <v>1970</v>
      </c>
      <c r="D15523">
        <v>2010</v>
      </c>
    </row>
    <row r="15524" spans="1:4" x14ac:dyDescent="0.3">
      <c r="A15524" s="18" t="s">
        <v>348</v>
      </c>
      <c r="B15524" s="27">
        <v>30</v>
      </c>
      <c r="C15524" t="s">
        <v>1970</v>
      </c>
      <c r="D15524">
        <v>2010</v>
      </c>
    </row>
    <row r="15525" spans="1:4" x14ac:dyDescent="0.3">
      <c r="A15525" s="18" t="s">
        <v>348</v>
      </c>
      <c r="B15525" s="27">
        <v>30</v>
      </c>
      <c r="C15525" t="s">
        <v>1970</v>
      </c>
      <c r="D15525">
        <v>2010</v>
      </c>
    </row>
    <row r="15526" spans="1:4" x14ac:dyDescent="0.3">
      <c r="A15526" s="18" t="s">
        <v>348</v>
      </c>
      <c r="B15526" s="27">
        <v>30</v>
      </c>
      <c r="C15526" t="s">
        <v>1970</v>
      </c>
      <c r="D15526">
        <v>2010</v>
      </c>
    </row>
    <row r="15527" spans="1:4" x14ac:dyDescent="0.3">
      <c r="A15527" s="18" t="s">
        <v>348</v>
      </c>
      <c r="B15527" s="27">
        <v>30</v>
      </c>
      <c r="C15527" t="s">
        <v>1970</v>
      </c>
      <c r="D15527">
        <v>2010</v>
      </c>
    </row>
    <row r="15528" spans="1:4" x14ac:dyDescent="0.3">
      <c r="A15528" s="18" t="s">
        <v>348</v>
      </c>
      <c r="B15528" s="27">
        <v>30</v>
      </c>
      <c r="C15528" t="s">
        <v>1970</v>
      </c>
      <c r="D15528">
        <v>2010</v>
      </c>
    </row>
    <row r="15529" spans="1:4" x14ac:dyDescent="0.3">
      <c r="A15529" s="18" t="s">
        <v>348</v>
      </c>
      <c r="B15529" s="27">
        <v>30</v>
      </c>
      <c r="C15529" t="s">
        <v>1970</v>
      </c>
      <c r="D15529">
        <v>2010</v>
      </c>
    </row>
    <row r="15530" spans="1:4" x14ac:dyDescent="0.3">
      <c r="A15530" s="18" t="s">
        <v>348</v>
      </c>
      <c r="B15530" s="27">
        <v>30</v>
      </c>
      <c r="C15530" t="s">
        <v>1970</v>
      </c>
      <c r="D15530">
        <v>2010</v>
      </c>
    </row>
    <row r="15531" spans="1:4" x14ac:dyDescent="0.3">
      <c r="A15531" s="18" t="s">
        <v>348</v>
      </c>
      <c r="B15531" s="27">
        <v>30</v>
      </c>
      <c r="C15531" t="s">
        <v>1970</v>
      </c>
      <c r="D15531">
        <v>2010</v>
      </c>
    </row>
    <row r="15532" spans="1:4" x14ac:dyDescent="0.3">
      <c r="A15532" s="18" t="s">
        <v>348</v>
      </c>
      <c r="B15532" s="27">
        <v>30</v>
      </c>
      <c r="C15532" t="s">
        <v>1970</v>
      </c>
      <c r="D15532">
        <v>2010</v>
      </c>
    </row>
    <row r="15533" spans="1:4" x14ac:dyDescent="0.3">
      <c r="A15533" s="18" t="s">
        <v>348</v>
      </c>
      <c r="B15533" s="27">
        <v>30</v>
      </c>
      <c r="C15533" t="s">
        <v>1970</v>
      </c>
      <c r="D15533">
        <v>2010</v>
      </c>
    </row>
    <row r="15534" spans="1:4" x14ac:dyDescent="0.3">
      <c r="A15534" s="18" t="s">
        <v>348</v>
      </c>
      <c r="B15534" s="27">
        <v>30</v>
      </c>
      <c r="C15534" t="s">
        <v>1970</v>
      </c>
      <c r="D15534">
        <v>2010</v>
      </c>
    </row>
    <row r="15535" spans="1:4" x14ac:dyDescent="0.3">
      <c r="A15535" s="18" t="s">
        <v>348</v>
      </c>
      <c r="B15535" s="27">
        <v>30</v>
      </c>
      <c r="C15535" t="s">
        <v>1970</v>
      </c>
      <c r="D15535">
        <v>2010</v>
      </c>
    </row>
    <row r="15536" spans="1:4" x14ac:dyDescent="0.3">
      <c r="A15536" s="18" t="s">
        <v>348</v>
      </c>
      <c r="B15536" s="27">
        <v>30</v>
      </c>
      <c r="C15536" t="s">
        <v>1970</v>
      </c>
      <c r="D15536">
        <v>2010</v>
      </c>
    </row>
    <row r="15537" spans="1:4" x14ac:dyDescent="0.3">
      <c r="A15537" s="18" t="s">
        <v>348</v>
      </c>
      <c r="B15537" s="27">
        <v>30</v>
      </c>
      <c r="C15537" t="s">
        <v>1970</v>
      </c>
      <c r="D15537">
        <v>2010</v>
      </c>
    </row>
    <row r="15538" spans="1:4" x14ac:dyDescent="0.3">
      <c r="A15538" s="18" t="s">
        <v>348</v>
      </c>
      <c r="B15538" s="27">
        <v>30</v>
      </c>
      <c r="C15538" t="s">
        <v>1970</v>
      </c>
      <c r="D15538">
        <v>2010</v>
      </c>
    </row>
    <row r="15539" spans="1:4" x14ac:dyDescent="0.3">
      <c r="A15539" s="18" t="s">
        <v>348</v>
      </c>
      <c r="B15539" s="27">
        <v>30</v>
      </c>
      <c r="C15539" t="s">
        <v>1970</v>
      </c>
      <c r="D15539">
        <v>2010</v>
      </c>
    </row>
    <row r="15540" spans="1:4" x14ac:dyDescent="0.3">
      <c r="A15540" s="18" t="s">
        <v>348</v>
      </c>
      <c r="B15540" s="27">
        <v>30</v>
      </c>
      <c r="C15540" t="s">
        <v>1970</v>
      </c>
      <c r="D15540">
        <v>2010</v>
      </c>
    </row>
    <row r="15541" spans="1:4" x14ac:dyDescent="0.3">
      <c r="A15541" s="18" t="s">
        <v>348</v>
      </c>
      <c r="B15541" s="27">
        <v>30</v>
      </c>
      <c r="C15541" t="s">
        <v>1970</v>
      </c>
      <c r="D15541">
        <v>2010</v>
      </c>
    </row>
    <row r="15542" spans="1:4" x14ac:dyDescent="0.3">
      <c r="A15542" s="18" t="s">
        <v>348</v>
      </c>
      <c r="B15542" s="27">
        <v>30</v>
      </c>
      <c r="C15542" t="s">
        <v>1970</v>
      </c>
      <c r="D15542">
        <v>2010</v>
      </c>
    </row>
    <row r="15543" spans="1:4" x14ac:dyDescent="0.3">
      <c r="A15543" s="18" t="s">
        <v>348</v>
      </c>
      <c r="B15543" s="27">
        <v>30</v>
      </c>
      <c r="C15543" t="s">
        <v>1970</v>
      </c>
      <c r="D15543">
        <v>2010</v>
      </c>
    </row>
    <row r="15544" spans="1:4" x14ac:dyDescent="0.3">
      <c r="A15544" s="18" t="s">
        <v>348</v>
      </c>
      <c r="B15544" s="27">
        <v>30</v>
      </c>
      <c r="C15544" t="s">
        <v>1970</v>
      </c>
      <c r="D15544">
        <v>2010</v>
      </c>
    </row>
    <row r="15545" spans="1:4" x14ac:dyDescent="0.3">
      <c r="A15545" s="18" t="s">
        <v>348</v>
      </c>
      <c r="B15545" s="27">
        <v>30</v>
      </c>
      <c r="C15545" t="s">
        <v>1970</v>
      </c>
      <c r="D15545">
        <v>2010</v>
      </c>
    </row>
    <row r="15546" spans="1:4" x14ac:dyDescent="0.3">
      <c r="A15546" s="18" t="s">
        <v>349</v>
      </c>
      <c r="B15546" s="27">
        <v>31</v>
      </c>
      <c r="C15546" t="s">
        <v>1971</v>
      </c>
      <c r="D15546">
        <v>2010</v>
      </c>
    </row>
    <row r="15547" spans="1:4" x14ac:dyDescent="0.3">
      <c r="A15547" s="18" t="s">
        <v>349</v>
      </c>
      <c r="B15547" s="27">
        <v>31</v>
      </c>
      <c r="C15547" t="s">
        <v>1971</v>
      </c>
      <c r="D15547">
        <v>2010</v>
      </c>
    </row>
    <row r="15548" spans="1:4" x14ac:dyDescent="0.3">
      <c r="A15548" s="18" t="s">
        <v>349</v>
      </c>
      <c r="B15548" s="27">
        <v>31</v>
      </c>
      <c r="C15548" t="s">
        <v>1971</v>
      </c>
      <c r="D15548">
        <v>2010</v>
      </c>
    </row>
    <row r="15549" spans="1:4" x14ac:dyDescent="0.3">
      <c r="A15549" s="18" t="s">
        <v>349</v>
      </c>
      <c r="B15549" s="27">
        <v>31</v>
      </c>
      <c r="C15549" t="s">
        <v>1971</v>
      </c>
      <c r="D15549">
        <v>2010</v>
      </c>
    </row>
    <row r="15550" spans="1:4" x14ac:dyDescent="0.3">
      <c r="A15550" s="18" t="s">
        <v>349</v>
      </c>
      <c r="B15550" s="27">
        <v>31</v>
      </c>
      <c r="C15550" t="s">
        <v>1971</v>
      </c>
      <c r="D15550">
        <v>2010</v>
      </c>
    </row>
    <row r="15551" spans="1:4" x14ac:dyDescent="0.3">
      <c r="A15551" s="18" t="s">
        <v>349</v>
      </c>
      <c r="B15551" s="27">
        <v>31</v>
      </c>
      <c r="C15551" t="s">
        <v>1971</v>
      </c>
      <c r="D15551">
        <v>2010</v>
      </c>
    </row>
    <row r="15552" spans="1:4" x14ac:dyDescent="0.3">
      <c r="A15552" s="18" t="s">
        <v>349</v>
      </c>
      <c r="B15552" s="27">
        <v>31</v>
      </c>
      <c r="C15552" t="s">
        <v>1971</v>
      </c>
      <c r="D15552">
        <v>2010</v>
      </c>
    </row>
    <row r="15553" spans="1:4" x14ac:dyDescent="0.3">
      <c r="A15553" s="18" t="s">
        <v>349</v>
      </c>
      <c r="B15553" s="27">
        <v>31</v>
      </c>
      <c r="C15553" t="s">
        <v>1971</v>
      </c>
      <c r="D15553">
        <v>2010</v>
      </c>
    </row>
    <row r="15554" spans="1:4" x14ac:dyDescent="0.3">
      <c r="A15554" s="18" t="s">
        <v>349</v>
      </c>
      <c r="B15554" s="27">
        <v>31</v>
      </c>
      <c r="C15554" t="s">
        <v>1971</v>
      </c>
      <c r="D15554">
        <v>2010</v>
      </c>
    </row>
    <row r="15555" spans="1:4" x14ac:dyDescent="0.3">
      <c r="A15555" s="18" t="s">
        <v>349</v>
      </c>
      <c r="B15555" s="27">
        <v>31</v>
      </c>
      <c r="C15555" t="s">
        <v>1971</v>
      </c>
      <c r="D15555">
        <v>2010</v>
      </c>
    </row>
    <row r="15556" spans="1:4" x14ac:dyDescent="0.3">
      <c r="A15556" s="18" t="s">
        <v>349</v>
      </c>
      <c r="B15556" s="27">
        <v>31</v>
      </c>
      <c r="C15556" t="s">
        <v>1971</v>
      </c>
      <c r="D15556">
        <v>2010</v>
      </c>
    </row>
    <row r="15557" spans="1:4" x14ac:dyDescent="0.3">
      <c r="A15557" s="18" t="s">
        <v>349</v>
      </c>
      <c r="B15557" s="27">
        <v>31</v>
      </c>
      <c r="C15557" t="s">
        <v>1971</v>
      </c>
      <c r="D15557">
        <v>2010</v>
      </c>
    </row>
    <row r="15558" spans="1:4" x14ac:dyDescent="0.3">
      <c r="A15558" s="18" t="s">
        <v>349</v>
      </c>
      <c r="B15558" s="27">
        <v>31</v>
      </c>
      <c r="C15558" t="s">
        <v>1971</v>
      </c>
      <c r="D15558">
        <v>2010</v>
      </c>
    </row>
    <row r="15559" spans="1:4" x14ac:dyDescent="0.3">
      <c r="A15559" s="18" t="s">
        <v>349</v>
      </c>
      <c r="B15559" s="27">
        <v>31</v>
      </c>
      <c r="C15559" t="s">
        <v>1971</v>
      </c>
      <c r="D15559">
        <v>2010</v>
      </c>
    </row>
    <row r="15560" spans="1:4" x14ac:dyDescent="0.3">
      <c r="A15560" s="18" t="s">
        <v>349</v>
      </c>
      <c r="B15560" s="27">
        <v>31</v>
      </c>
      <c r="C15560" t="s">
        <v>1971</v>
      </c>
      <c r="D15560">
        <v>2010</v>
      </c>
    </row>
    <row r="15561" spans="1:4" x14ac:dyDescent="0.3">
      <c r="A15561" s="18" t="s">
        <v>349</v>
      </c>
      <c r="B15561" s="27">
        <v>31</v>
      </c>
      <c r="C15561" t="s">
        <v>1971</v>
      </c>
      <c r="D15561">
        <v>2010</v>
      </c>
    </row>
    <row r="15562" spans="1:4" x14ac:dyDescent="0.3">
      <c r="A15562" s="18" t="s">
        <v>349</v>
      </c>
      <c r="B15562" s="27">
        <v>31</v>
      </c>
      <c r="C15562" t="s">
        <v>1971</v>
      </c>
      <c r="D15562">
        <v>2010</v>
      </c>
    </row>
    <row r="15563" spans="1:4" x14ac:dyDescent="0.3">
      <c r="A15563" s="18" t="s">
        <v>349</v>
      </c>
      <c r="B15563" s="27">
        <v>31</v>
      </c>
      <c r="C15563" t="s">
        <v>1971</v>
      </c>
      <c r="D15563">
        <v>2010</v>
      </c>
    </row>
    <row r="15564" spans="1:4" x14ac:dyDescent="0.3">
      <c r="A15564" s="18" t="s">
        <v>349</v>
      </c>
      <c r="B15564" s="27">
        <v>31</v>
      </c>
      <c r="C15564" t="s">
        <v>1971</v>
      </c>
      <c r="D15564">
        <v>2010</v>
      </c>
    </row>
    <row r="15565" spans="1:4" x14ac:dyDescent="0.3">
      <c r="A15565" s="18" t="s">
        <v>349</v>
      </c>
      <c r="B15565" s="27">
        <v>31</v>
      </c>
      <c r="C15565" t="s">
        <v>1971</v>
      </c>
      <c r="D15565">
        <v>2010</v>
      </c>
    </row>
    <row r="15566" spans="1:4" x14ac:dyDescent="0.3">
      <c r="A15566" s="18" t="s">
        <v>349</v>
      </c>
      <c r="B15566" s="27">
        <v>31</v>
      </c>
      <c r="C15566" t="s">
        <v>1971</v>
      </c>
      <c r="D15566">
        <v>2010</v>
      </c>
    </row>
    <row r="15567" spans="1:4" x14ac:dyDescent="0.3">
      <c r="A15567" s="18" t="s">
        <v>349</v>
      </c>
      <c r="B15567" s="27">
        <v>31</v>
      </c>
      <c r="C15567" t="s">
        <v>1971</v>
      </c>
      <c r="D15567">
        <v>2010</v>
      </c>
    </row>
    <row r="15568" spans="1:4" x14ac:dyDescent="0.3">
      <c r="A15568" s="18" t="s">
        <v>349</v>
      </c>
      <c r="B15568" s="27">
        <v>31</v>
      </c>
      <c r="C15568" t="s">
        <v>1971</v>
      </c>
      <c r="D15568">
        <v>2010</v>
      </c>
    </row>
    <row r="15569" spans="1:4" x14ac:dyDescent="0.3">
      <c r="A15569" s="18" t="s">
        <v>349</v>
      </c>
      <c r="B15569" s="27">
        <v>31</v>
      </c>
      <c r="C15569" t="s">
        <v>1971</v>
      </c>
      <c r="D15569">
        <v>2010</v>
      </c>
    </row>
    <row r="15570" spans="1:4" x14ac:dyDescent="0.3">
      <c r="A15570" s="18" t="s">
        <v>349</v>
      </c>
      <c r="B15570" s="27">
        <v>31</v>
      </c>
      <c r="C15570" t="s">
        <v>1971</v>
      </c>
      <c r="D15570">
        <v>2010</v>
      </c>
    </row>
    <row r="15571" spans="1:4" x14ac:dyDescent="0.3">
      <c r="A15571" s="18" t="s">
        <v>349</v>
      </c>
      <c r="B15571" s="27">
        <v>31</v>
      </c>
      <c r="C15571" t="s">
        <v>1971</v>
      </c>
      <c r="D15571">
        <v>2010</v>
      </c>
    </row>
    <row r="15572" spans="1:4" x14ac:dyDescent="0.3">
      <c r="A15572" s="18" t="s">
        <v>349</v>
      </c>
      <c r="B15572" s="27">
        <v>31</v>
      </c>
      <c r="C15572" t="s">
        <v>1971</v>
      </c>
      <c r="D15572">
        <v>2010</v>
      </c>
    </row>
    <row r="15573" spans="1:4" x14ac:dyDescent="0.3">
      <c r="A15573" s="18" t="s">
        <v>349</v>
      </c>
      <c r="B15573" s="27">
        <v>31</v>
      </c>
      <c r="C15573" t="s">
        <v>1971</v>
      </c>
      <c r="D15573">
        <v>2010</v>
      </c>
    </row>
    <row r="15574" spans="1:4" x14ac:dyDescent="0.3">
      <c r="A15574" s="18" t="s">
        <v>349</v>
      </c>
      <c r="B15574" s="27">
        <v>31</v>
      </c>
      <c r="C15574" t="s">
        <v>1971</v>
      </c>
      <c r="D15574">
        <v>2010</v>
      </c>
    </row>
    <row r="15575" spans="1:4" x14ac:dyDescent="0.3">
      <c r="A15575" s="18" t="s">
        <v>349</v>
      </c>
      <c r="B15575" s="27">
        <v>31</v>
      </c>
      <c r="C15575" t="s">
        <v>1971</v>
      </c>
      <c r="D15575">
        <v>2010</v>
      </c>
    </row>
    <row r="15576" spans="1:4" x14ac:dyDescent="0.3">
      <c r="A15576" s="18" t="s">
        <v>349</v>
      </c>
      <c r="B15576" s="27">
        <v>31</v>
      </c>
      <c r="C15576" t="s">
        <v>1971</v>
      </c>
      <c r="D15576">
        <v>2010</v>
      </c>
    </row>
    <row r="15577" spans="1:4" x14ac:dyDescent="0.3">
      <c r="A15577" s="18" t="s">
        <v>349</v>
      </c>
      <c r="B15577" s="27">
        <v>31</v>
      </c>
      <c r="C15577" t="s">
        <v>1971</v>
      </c>
      <c r="D15577">
        <v>2010</v>
      </c>
    </row>
    <row r="15578" spans="1:4" x14ac:dyDescent="0.3">
      <c r="A15578" s="18" t="s">
        <v>349</v>
      </c>
      <c r="B15578" s="27">
        <v>31</v>
      </c>
      <c r="C15578" t="s">
        <v>1971</v>
      </c>
      <c r="D15578">
        <v>2010</v>
      </c>
    </row>
    <row r="15579" spans="1:4" x14ac:dyDescent="0.3">
      <c r="A15579" s="18" t="s">
        <v>349</v>
      </c>
      <c r="B15579" s="27">
        <v>31</v>
      </c>
      <c r="C15579" t="s">
        <v>1971</v>
      </c>
      <c r="D15579">
        <v>2010</v>
      </c>
    </row>
    <row r="15580" spans="1:4" x14ac:dyDescent="0.3">
      <c r="A15580" s="18" t="s">
        <v>349</v>
      </c>
      <c r="B15580" s="27">
        <v>31</v>
      </c>
      <c r="C15580" t="s">
        <v>1971</v>
      </c>
      <c r="D15580">
        <v>2010</v>
      </c>
    </row>
    <row r="15581" spans="1:4" x14ac:dyDescent="0.3">
      <c r="A15581" s="18" t="s">
        <v>349</v>
      </c>
      <c r="B15581" s="27">
        <v>31</v>
      </c>
      <c r="C15581" t="s">
        <v>1971</v>
      </c>
      <c r="D15581">
        <v>2010</v>
      </c>
    </row>
    <row r="15582" spans="1:4" x14ac:dyDescent="0.3">
      <c r="A15582" s="18" t="s">
        <v>349</v>
      </c>
      <c r="B15582" s="27">
        <v>31</v>
      </c>
      <c r="C15582" t="s">
        <v>1971</v>
      </c>
      <c r="D15582">
        <v>2010</v>
      </c>
    </row>
    <row r="15583" spans="1:4" x14ac:dyDescent="0.3">
      <c r="A15583" s="18" t="s">
        <v>349</v>
      </c>
      <c r="B15583" s="27">
        <v>31</v>
      </c>
      <c r="C15583" t="s">
        <v>1971</v>
      </c>
      <c r="D15583">
        <v>2010</v>
      </c>
    </row>
    <row r="15584" spans="1:4" x14ac:dyDescent="0.3">
      <c r="A15584" s="18" t="s">
        <v>349</v>
      </c>
      <c r="B15584" s="27">
        <v>31</v>
      </c>
      <c r="C15584" t="s">
        <v>1971</v>
      </c>
      <c r="D15584">
        <v>2010</v>
      </c>
    </row>
    <row r="15585" spans="1:4" x14ac:dyDescent="0.3">
      <c r="A15585" s="18" t="s">
        <v>349</v>
      </c>
      <c r="B15585" s="27">
        <v>31</v>
      </c>
      <c r="C15585" t="s">
        <v>1971</v>
      </c>
      <c r="D15585">
        <v>2010</v>
      </c>
    </row>
    <row r="15586" spans="1:4" x14ac:dyDescent="0.3">
      <c r="A15586" s="18" t="s">
        <v>349</v>
      </c>
      <c r="B15586" s="27">
        <v>31</v>
      </c>
      <c r="C15586" t="s">
        <v>1971</v>
      </c>
      <c r="D15586">
        <v>2010</v>
      </c>
    </row>
    <row r="15587" spans="1:4" x14ac:dyDescent="0.3">
      <c r="A15587" s="18" t="s">
        <v>349</v>
      </c>
      <c r="B15587" s="27">
        <v>31</v>
      </c>
      <c r="C15587" t="s">
        <v>1971</v>
      </c>
      <c r="D15587">
        <v>2010</v>
      </c>
    </row>
    <row r="15588" spans="1:4" x14ac:dyDescent="0.3">
      <c r="A15588" s="18" t="s">
        <v>349</v>
      </c>
      <c r="B15588" s="27">
        <v>31</v>
      </c>
      <c r="C15588" t="s">
        <v>1971</v>
      </c>
      <c r="D15588">
        <v>2010</v>
      </c>
    </row>
    <row r="15589" spans="1:4" x14ac:dyDescent="0.3">
      <c r="A15589" s="18" t="s">
        <v>349</v>
      </c>
      <c r="B15589" s="27">
        <v>31</v>
      </c>
      <c r="C15589" t="s">
        <v>1971</v>
      </c>
      <c r="D15589">
        <v>2010</v>
      </c>
    </row>
    <row r="15590" spans="1:4" x14ac:dyDescent="0.3">
      <c r="A15590" s="18" t="s">
        <v>349</v>
      </c>
      <c r="B15590" s="27">
        <v>31</v>
      </c>
      <c r="C15590" t="s">
        <v>1971</v>
      </c>
      <c r="D15590">
        <v>2010</v>
      </c>
    </row>
    <row r="15591" spans="1:4" x14ac:dyDescent="0.3">
      <c r="A15591" s="18" t="s">
        <v>349</v>
      </c>
      <c r="B15591" s="27">
        <v>31</v>
      </c>
      <c r="C15591" t="s">
        <v>1971</v>
      </c>
      <c r="D15591">
        <v>2010</v>
      </c>
    </row>
    <row r="15592" spans="1:4" x14ac:dyDescent="0.3">
      <c r="A15592" s="18" t="s">
        <v>349</v>
      </c>
      <c r="B15592" s="27">
        <v>31</v>
      </c>
      <c r="C15592" t="s">
        <v>1971</v>
      </c>
      <c r="D15592">
        <v>2010</v>
      </c>
    </row>
    <row r="15593" spans="1:4" x14ac:dyDescent="0.3">
      <c r="A15593" s="18" t="s">
        <v>349</v>
      </c>
      <c r="B15593" s="27">
        <v>31</v>
      </c>
      <c r="C15593" t="s">
        <v>1971</v>
      </c>
      <c r="D15593">
        <v>2010</v>
      </c>
    </row>
    <row r="15594" spans="1:4" x14ac:dyDescent="0.3">
      <c r="A15594" s="18" t="s">
        <v>349</v>
      </c>
      <c r="B15594" s="27">
        <v>31</v>
      </c>
      <c r="C15594" t="s">
        <v>1971</v>
      </c>
      <c r="D15594">
        <v>2010</v>
      </c>
    </row>
    <row r="15595" spans="1:4" x14ac:dyDescent="0.3">
      <c r="A15595" s="18" t="s">
        <v>349</v>
      </c>
      <c r="B15595" s="27">
        <v>31</v>
      </c>
      <c r="C15595" t="s">
        <v>1971</v>
      </c>
      <c r="D15595">
        <v>2010</v>
      </c>
    </row>
    <row r="15596" spans="1:4" x14ac:dyDescent="0.3">
      <c r="A15596" s="18" t="s">
        <v>349</v>
      </c>
      <c r="B15596" s="27">
        <v>31</v>
      </c>
      <c r="C15596" t="s">
        <v>1971</v>
      </c>
      <c r="D15596">
        <v>2010</v>
      </c>
    </row>
    <row r="15597" spans="1:4" x14ac:dyDescent="0.3">
      <c r="A15597" s="18" t="s">
        <v>349</v>
      </c>
      <c r="B15597" s="27">
        <v>31</v>
      </c>
      <c r="C15597" t="s">
        <v>1971</v>
      </c>
      <c r="D15597">
        <v>2010</v>
      </c>
    </row>
    <row r="15598" spans="1:4" x14ac:dyDescent="0.3">
      <c r="A15598" s="18" t="s">
        <v>349</v>
      </c>
      <c r="B15598" s="27">
        <v>31</v>
      </c>
      <c r="C15598" t="s">
        <v>1971</v>
      </c>
      <c r="D15598">
        <v>2010</v>
      </c>
    </row>
    <row r="15599" spans="1:4" x14ac:dyDescent="0.3">
      <c r="A15599" s="18" t="s">
        <v>349</v>
      </c>
      <c r="B15599" s="27">
        <v>31</v>
      </c>
      <c r="C15599" t="s">
        <v>1971</v>
      </c>
      <c r="D15599">
        <v>2010</v>
      </c>
    </row>
    <row r="15600" spans="1:4" x14ac:dyDescent="0.3">
      <c r="A15600" s="18" t="s">
        <v>350</v>
      </c>
      <c r="B15600" s="27">
        <v>31</v>
      </c>
      <c r="C15600" t="s">
        <v>1969</v>
      </c>
      <c r="D15600">
        <v>2011</v>
      </c>
    </row>
    <row r="15601" spans="1:4" x14ac:dyDescent="0.3">
      <c r="A15601" s="18" t="s">
        <v>350</v>
      </c>
      <c r="B15601" s="27">
        <v>31</v>
      </c>
      <c r="C15601" t="s">
        <v>1969</v>
      </c>
      <c r="D15601">
        <v>2011</v>
      </c>
    </row>
    <row r="15602" spans="1:4" x14ac:dyDescent="0.3">
      <c r="A15602" s="18" t="s">
        <v>350</v>
      </c>
      <c r="B15602" s="27">
        <v>31</v>
      </c>
      <c r="C15602" t="s">
        <v>1969</v>
      </c>
      <c r="D15602">
        <v>2011</v>
      </c>
    </row>
    <row r="15603" spans="1:4" x14ac:dyDescent="0.3">
      <c r="A15603" s="18" t="s">
        <v>350</v>
      </c>
      <c r="B15603" s="27">
        <v>31</v>
      </c>
      <c r="C15603" t="s">
        <v>1969</v>
      </c>
      <c r="D15603">
        <v>2011</v>
      </c>
    </row>
    <row r="15604" spans="1:4" x14ac:dyDescent="0.3">
      <c r="A15604" s="18" t="s">
        <v>350</v>
      </c>
      <c r="B15604" s="27">
        <v>31</v>
      </c>
      <c r="C15604" t="s">
        <v>1969</v>
      </c>
      <c r="D15604">
        <v>2011</v>
      </c>
    </row>
    <row r="15605" spans="1:4" x14ac:dyDescent="0.3">
      <c r="A15605" s="18" t="s">
        <v>350</v>
      </c>
      <c r="B15605" s="27">
        <v>31</v>
      </c>
      <c r="C15605" t="s">
        <v>1969</v>
      </c>
      <c r="D15605">
        <v>2011</v>
      </c>
    </row>
    <row r="15606" spans="1:4" x14ac:dyDescent="0.3">
      <c r="A15606" s="18" t="s">
        <v>350</v>
      </c>
      <c r="B15606" s="27">
        <v>31</v>
      </c>
      <c r="C15606" t="s">
        <v>1969</v>
      </c>
      <c r="D15606">
        <v>2011</v>
      </c>
    </row>
    <row r="15607" spans="1:4" x14ac:dyDescent="0.3">
      <c r="A15607" s="18" t="s">
        <v>350</v>
      </c>
      <c r="B15607" s="27">
        <v>31</v>
      </c>
      <c r="C15607" t="s">
        <v>1969</v>
      </c>
      <c r="D15607">
        <v>2011</v>
      </c>
    </row>
    <row r="15608" spans="1:4" x14ac:dyDescent="0.3">
      <c r="A15608" s="18" t="s">
        <v>350</v>
      </c>
      <c r="B15608" s="27">
        <v>31</v>
      </c>
      <c r="C15608" t="s">
        <v>1969</v>
      </c>
      <c r="D15608">
        <v>2011</v>
      </c>
    </row>
    <row r="15609" spans="1:4" x14ac:dyDescent="0.3">
      <c r="A15609" s="18" t="s">
        <v>350</v>
      </c>
      <c r="B15609" s="27">
        <v>31</v>
      </c>
      <c r="C15609" t="s">
        <v>1969</v>
      </c>
      <c r="D15609">
        <v>2011</v>
      </c>
    </row>
    <row r="15610" spans="1:4" x14ac:dyDescent="0.3">
      <c r="A15610" s="18" t="s">
        <v>350</v>
      </c>
      <c r="B15610" s="27">
        <v>31</v>
      </c>
      <c r="C15610" t="s">
        <v>1969</v>
      </c>
      <c r="D15610">
        <v>2011</v>
      </c>
    </row>
    <row r="15611" spans="1:4" x14ac:dyDescent="0.3">
      <c r="A15611" s="18" t="s">
        <v>350</v>
      </c>
      <c r="B15611" s="27">
        <v>31</v>
      </c>
      <c r="C15611" t="s">
        <v>1969</v>
      </c>
      <c r="D15611">
        <v>2011</v>
      </c>
    </row>
    <row r="15612" spans="1:4" x14ac:dyDescent="0.3">
      <c r="A15612" s="18" t="s">
        <v>350</v>
      </c>
      <c r="B15612" s="27">
        <v>31</v>
      </c>
      <c r="C15612" t="s">
        <v>1969</v>
      </c>
      <c r="D15612">
        <v>2011</v>
      </c>
    </row>
    <row r="15613" spans="1:4" x14ac:dyDescent="0.3">
      <c r="A15613" s="18" t="s">
        <v>350</v>
      </c>
      <c r="B15613" s="27">
        <v>31</v>
      </c>
      <c r="C15613" t="s">
        <v>1969</v>
      </c>
      <c r="D15613">
        <v>2011</v>
      </c>
    </row>
    <row r="15614" spans="1:4" x14ac:dyDescent="0.3">
      <c r="A15614" s="18" t="s">
        <v>350</v>
      </c>
      <c r="B15614" s="27">
        <v>31</v>
      </c>
      <c r="C15614" t="s">
        <v>1969</v>
      </c>
      <c r="D15614">
        <v>2011</v>
      </c>
    </row>
    <row r="15615" spans="1:4" x14ac:dyDescent="0.3">
      <c r="A15615" s="18" t="s">
        <v>350</v>
      </c>
      <c r="B15615" s="27">
        <v>31</v>
      </c>
      <c r="C15615" t="s">
        <v>1969</v>
      </c>
      <c r="D15615">
        <v>2011</v>
      </c>
    </row>
    <row r="15616" spans="1:4" x14ac:dyDescent="0.3">
      <c r="A15616" s="18" t="s">
        <v>350</v>
      </c>
      <c r="B15616" s="27">
        <v>31</v>
      </c>
      <c r="C15616" t="s">
        <v>1969</v>
      </c>
      <c r="D15616">
        <v>2011</v>
      </c>
    </row>
    <row r="15617" spans="1:4" x14ac:dyDescent="0.3">
      <c r="A15617" s="18" t="s">
        <v>350</v>
      </c>
      <c r="B15617" s="27">
        <v>31</v>
      </c>
      <c r="C15617" t="s">
        <v>1969</v>
      </c>
      <c r="D15617">
        <v>2011</v>
      </c>
    </row>
    <row r="15618" spans="1:4" x14ac:dyDescent="0.3">
      <c r="A15618" s="18" t="s">
        <v>350</v>
      </c>
      <c r="B15618" s="27">
        <v>31</v>
      </c>
      <c r="C15618" t="s">
        <v>1969</v>
      </c>
      <c r="D15618">
        <v>2011</v>
      </c>
    </row>
    <row r="15619" spans="1:4" x14ac:dyDescent="0.3">
      <c r="A15619" s="18" t="s">
        <v>350</v>
      </c>
      <c r="B15619" s="27">
        <v>31</v>
      </c>
      <c r="C15619" t="s">
        <v>1969</v>
      </c>
      <c r="D15619">
        <v>2011</v>
      </c>
    </row>
    <row r="15620" spans="1:4" x14ac:dyDescent="0.3">
      <c r="A15620" s="18" t="s">
        <v>350</v>
      </c>
      <c r="B15620" s="27">
        <v>31</v>
      </c>
      <c r="C15620" t="s">
        <v>1969</v>
      </c>
      <c r="D15620">
        <v>2011</v>
      </c>
    </row>
    <row r="15621" spans="1:4" x14ac:dyDescent="0.3">
      <c r="A15621" s="18" t="s">
        <v>350</v>
      </c>
      <c r="B15621" s="27">
        <v>31</v>
      </c>
      <c r="C15621" t="s">
        <v>1969</v>
      </c>
      <c r="D15621">
        <v>2011</v>
      </c>
    </row>
    <row r="15622" spans="1:4" x14ac:dyDescent="0.3">
      <c r="A15622" s="18" t="s">
        <v>350</v>
      </c>
      <c r="B15622" s="27">
        <v>31</v>
      </c>
      <c r="C15622" t="s">
        <v>1969</v>
      </c>
      <c r="D15622">
        <v>2011</v>
      </c>
    </row>
    <row r="15623" spans="1:4" x14ac:dyDescent="0.3">
      <c r="A15623" s="18" t="s">
        <v>350</v>
      </c>
      <c r="B15623" s="27">
        <v>31</v>
      </c>
      <c r="C15623" t="s">
        <v>1969</v>
      </c>
      <c r="D15623">
        <v>2011</v>
      </c>
    </row>
    <row r="15624" spans="1:4" x14ac:dyDescent="0.3">
      <c r="A15624" s="18" t="s">
        <v>350</v>
      </c>
      <c r="B15624" s="27">
        <v>31</v>
      </c>
      <c r="C15624" t="s">
        <v>1969</v>
      </c>
      <c r="D15624">
        <v>2011</v>
      </c>
    </row>
    <row r="15625" spans="1:4" x14ac:dyDescent="0.3">
      <c r="A15625" s="18" t="s">
        <v>350</v>
      </c>
      <c r="B15625" s="27">
        <v>31</v>
      </c>
      <c r="C15625" t="s">
        <v>1969</v>
      </c>
      <c r="D15625">
        <v>2011</v>
      </c>
    </row>
    <row r="15626" spans="1:4" x14ac:dyDescent="0.3">
      <c r="A15626" s="18" t="s">
        <v>350</v>
      </c>
      <c r="B15626" s="27">
        <v>31</v>
      </c>
      <c r="C15626" t="s">
        <v>1969</v>
      </c>
      <c r="D15626">
        <v>2011</v>
      </c>
    </row>
    <row r="15627" spans="1:4" x14ac:dyDescent="0.3">
      <c r="A15627" s="18" t="s">
        <v>350</v>
      </c>
      <c r="B15627" s="27">
        <v>31</v>
      </c>
      <c r="C15627" t="s">
        <v>1969</v>
      </c>
      <c r="D15627">
        <v>2011</v>
      </c>
    </row>
    <row r="15628" spans="1:4" x14ac:dyDescent="0.3">
      <c r="A15628" s="18" t="s">
        <v>350</v>
      </c>
      <c r="B15628" s="27">
        <v>31</v>
      </c>
      <c r="C15628" t="s">
        <v>1969</v>
      </c>
      <c r="D15628">
        <v>2011</v>
      </c>
    </row>
    <row r="15629" spans="1:4" x14ac:dyDescent="0.3">
      <c r="A15629" s="18" t="s">
        <v>350</v>
      </c>
      <c r="B15629" s="27">
        <v>31</v>
      </c>
      <c r="C15629" t="s">
        <v>1969</v>
      </c>
      <c r="D15629">
        <v>2011</v>
      </c>
    </row>
    <row r="15630" spans="1:4" x14ac:dyDescent="0.3">
      <c r="A15630" s="18" t="s">
        <v>350</v>
      </c>
      <c r="B15630" s="27">
        <v>31</v>
      </c>
      <c r="C15630" t="s">
        <v>1969</v>
      </c>
      <c r="D15630">
        <v>2011</v>
      </c>
    </row>
    <row r="15631" spans="1:4" x14ac:dyDescent="0.3">
      <c r="A15631" s="18" t="s">
        <v>350</v>
      </c>
      <c r="B15631" s="27">
        <v>31</v>
      </c>
      <c r="C15631" t="s">
        <v>1969</v>
      </c>
      <c r="D15631">
        <v>2011</v>
      </c>
    </row>
    <row r="15632" spans="1:4" x14ac:dyDescent="0.3">
      <c r="A15632" s="18" t="s">
        <v>350</v>
      </c>
      <c r="B15632" s="27">
        <v>31</v>
      </c>
      <c r="C15632" t="s">
        <v>1969</v>
      </c>
      <c r="D15632">
        <v>2011</v>
      </c>
    </row>
    <row r="15633" spans="1:4" x14ac:dyDescent="0.3">
      <c r="A15633" s="18" t="s">
        <v>350</v>
      </c>
      <c r="B15633" s="27">
        <v>31</v>
      </c>
      <c r="C15633" t="s">
        <v>1969</v>
      </c>
      <c r="D15633">
        <v>2011</v>
      </c>
    </row>
    <row r="15634" spans="1:4" x14ac:dyDescent="0.3">
      <c r="A15634" s="18" t="s">
        <v>350</v>
      </c>
      <c r="B15634" s="27">
        <v>31</v>
      </c>
      <c r="C15634" t="s">
        <v>1969</v>
      </c>
      <c r="D15634">
        <v>2011</v>
      </c>
    </row>
    <row r="15635" spans="1:4" x14ac:dyDescent="0.3">
      <c r="A15635" s="18" t="s">
        <v>350</v>
      </c>
      <c r="B15635" s="27">
        <v>31</v>
      </c>
      <c r="C15635" t="s">
        <v>1969</v>
      </c>
      <c r="D15635">
        <v>2011</v>
      </c>
    </row>
    <row r="15636" spans="1:4" x14ac:dyDescent="0.3">
      <c r="A15636" s="18" t="s">
        <v>350</v>
      </c>
      <c r="B15636" s="27">
        <v>31</v>
      </c>
      <c r="C15636" t="s">
        <v>1969</v>
      </c>
      <c r="D15636">
        <v>2011</v>
      </c>
    </row>
    <row r="15637" spans="1:4" x14ac:dyDescent="0.3">
      <c r="A15637" s="18" t="s">
        <v>350</v>
      </c>
      <c r="B15637" s="27">
        <v>31</v>
      </c>
      <c r="C15637" t="s">
        <v>1969</v>
      </c>
      <c r="D15637">
        <v>2011</v>
      </c>
    </row>
    <row r="15638" spans="1:4" x14ac:dyDescent="0.3">
      <c r="A15638" s="18" t="s">
        <v>350</v>
      </c>
      <c r="B15638" s="27">
        <v>31</v>
      </c>
      <c r="C15638" t="s">
        <v>1969</v>
      </c>
      <c r="D15638">
        <v>2011</v>
      </c>
    </row>
    <row r="15639" spans="1:4" x14ac:dyDescent="0.3">
      <c r="A15639" s="18" t="s">
        <v>350</v>
      </c>
      <c r="B15639" s="27">
        <v>31</v>
      </c>
      <c r="C15639" t="s">
        <v>1969</v>
      </c>
      <c r="D15639">
        <v>2011</v>
      </c>
    </row>
    <row r="15640" spans="1:4" x14ac:dyDescent="0.3">
      <c r="A15640" s="18" t="s">
        <v>350</v>
      </c>
      <c r="B15640" s="27">
        <v>31</v>
      </c>
      <c r="C15640" t="s">
        <v>1969</v>
      </c>
      <c r="D15640">
        <v>2011</v>
      </c>
    </row>
    <row r="15641" spans="1:4" x14ac:dyDescent="0.3">
      <c r="A15641" s="18" t="s">
        <v>350</v>
      </c>
      <c r="B15641" s="27">
        <v>31</v>
      </c>
      <c r="C15641" t="s">
        <v>1969</v>
      </c>
      <c r="D15641">
        <v>2011</v>
      </c>
    </row>
    <row r="15642" spans="1:4" x14ac:dyDescent="0.3">
      <c r="A15642" s="18" t="s">
        <v>350</v>
      </c>
      <c r="B15642" s="27">
        <v>31</v>
      </c>
      <c r="C15642" t="s">
        <v>1969</v>
      </c>
      <c r="D15642">
        <v>2011</v>
      </c>
    </row>
    <row r="15643" spans="1:4" x14ac:dyDescent="0.3">
      <c r="A15643" s="18" t="s">
        <v>350</v>
      </c>
      <c r="B15643" s="27">
        <v>31</v>
      </c>
      <c r="C15643" t="s">
        <v>1969</v>
      </c>
      <c r="D15643">
        <v>2011</v>
      </c>
    </row>
    <row r="15644" spans="1:4" x14ac:dyDescent="0.3">
      <c r="A15644" s="18" t="s">
        <v>350</v>
      </c>
      <c r="B15644" s="27">
        <v>31</v>
      </c>
      <c r="C15644" t="s">
        <v>1969</v>
      </c>
      <c r="D15644">
        <v>2011</v>
      </c>
    </row>
    <row r="15645" spans="1:4" x14ac:dyDescent="0.3">
      <c r="A15645" s="18" t="s">
        <v>350</v>
      </c>
      <c r="B15645" s="27">
        <v>31</v>
      </c>
      <c r="C15645" t="s">
        <v>1969</v>
      </c>
      <c r="D15645">
        <v>2011</v>
      </c>
    </row>
    <row r="15646" spans="1:4" x14ac:dyDescent="0.3">
      <c r="A15646" s="18" t="s">
        <v>350</v>
      </c>
      <c r="B15646" s="27">
        <v>31</v>
      </c>
      <c r="C15646" t="s">
        <v>1969</v>
      </c>
      <c r="D15646">
        <v>2011</v>
      </c>
    </row>
    <row r="15647" spans="1:4" x14ac:dyDescent="0.3">
      <c r="A15647" s="18" t="s">
        <v>350</v>
      </c>
      <c r="B15647" s="27">
        <v>31</v>
      </c>
      <c r="C15647" t="s">
        <v>1969</v>
      </c>
      <c r="D15647">
        <v>2011</v>
      </c>
    </row>
    <row r="15648" spans="1:4" x14ac:dyDescent="0.3">
      <c r="A15648" s="18" t="s">
        <v>350</v>
      </c>
      <c r="B15648" s="27">
        <v>31</v>
      </c>
      <c r="C15648" t="s">
        <v>1969</v>
      </c>
      <c r="D15648">
        <v>2011</v>
      </c>
    </row>
    <row r="15649" spans="1:4" x14ac:dyDescent="0.3">
      <c r="A15649" s="18" t="s">
        <v>350</v>
      </c>
      <c r="B15649" s="27">
        <v>31</v>
      </c>
      <c r="C15649" t="s">
        <v>1969</v>
      </c>
      <c r="D15649">
        <v>2011</v>
      </c>
    </row>
    <row r="15650" spans="1:4" x14ac:dyDescent="0.3">
      <c r="A15650" s="18" t="s">
        <v>350</v>
      </c>
      <c r="B15650" s="27">
        <v>31</v>
      </c>
      <c r="C15650" t="s">
        <v>1969</v>
      </c>
      <c r="D15650">
        <v>2011</v>
      </c>
    </row>
    <row r="15651" spans="1:4" x14ac:dyDescent="0.3">
      <c r="A15651" s="18" t="s">
        <v>350</v>
      </c>
      <c r="B15651" s="27">
        <v>31</v>
      </c>
      <c r="C15651" t="s">
        <v>1969</v>
      </c>
      <c r="D15651">
        <v>2011</v>
      </c>
    </row>
    <row r="15652" spans="1:4" x14ac:dyDescent="0.3">
      <c r="A15652" s="18" t="s">
        <v>350</v>
      </c>
      <c r="B15652" s="27">
        <v>31</v>
      </c>
      <c r="C15652" t="s">
        <v>1969</v>
      </c>
      <c r="D15652">
        <v>2011</v>
      </c>
    </row>
    <row r="15653" spans="1:4" x14ac:dyDescent="0.3">
      <c r="A15653" s="18" t="s">
        <v>350</v>
      </c>
      <c r="B15653" s="27">
        <v>31</v>
      </c>
      <c r="C15653" t="s">
        <v>1969</v>
      </c>
      <c r="D15653">
        <v>2011</v>
      </c>
    </row>
    <row r="15654" spans="1:4" x14ac:dyDescent="0.3">
      <c r="A15654" s="18" t="s">
        <v>350</v>
      </c>
      <c r="B15654" s="27">
        <v>31</v>
      </c>
      <c r="C15654" t="s">
        <v>1969</v>
      </c>
      <c r="D15654">
        <v>2011</v>
      </c>
    </row>
    <row r="15655" spans="1:4" x14ac:dyDescent="0.3">
      <c r="A15655" s="18" t="s">
        <v>350</v>
      </c>
      <c r="B15655" s="27">
        <v>31</v>
      </c>
      <c r="C15655" t="s">
        <v>1969</v>
      </c>
      <c r="D15655">
        <v>2011</v>
      </c>
    </row>
    <row r="15656" spans="1:4" x14ac:dyDescent="0.3">
      <c r="A15656" s="18" t="s">
        <v>350</v>
      </c>
      <c r="B15656" s="27">
        <v>31</v>
      </c>
      <c r="C15656" t="s">
        <v>1969</v>
      </c>
      <c r="D15656">
        <v>2011</v>
      </c>
    </row>
    <row r="15657" spans="1:4" x14ac:dyDescent="0.3">
      <c r="A15657" s="18" t="s">
        <v>350</v>
      </c>
      <c r="B15657" s="27">
        <v>31</v>
      </c>
      <c r="C15657" t="s">
        <v>1969</v>
      </c>
      <c r="D15657">
        <v>2011</v>
      </c>
    </row>
    <row r="15658" spans="1:4" x14ac:dyDescent="0.3">
      <c r="A15658" s="18" t="s">
        <v>350</v>
      </c>
      <c r="B15658" s="27">
        <v>31</v>
      </c>
      <c r="C15658" t="s">
        <v>1969</v>
      </c>
      <c r="D15658">
        <v>2011</v>
      </c>
    </row>
    <row r="15659" spans="1:4" x14ac:dyDescent="0.3">
      <c r="A15659" s="18" t="s">
        <v>350</v>
      </c>
      <c r="B15659" s="27">
        <v>31</v>
      </c>
      <c r="C15659" t="s">
        <v>1969</v>
      </c>
      <c r="D15659">
        <v>2011</v>
      </c>
    </row>
    <row r="15660" spans="1:4" x14ac:dyDescent="0.3">
      <c r="A15660" s="18" t="s">
        <v>350</v>
      </c>
      <c r="B15660" s="27">
        <v>31</v>
      </c>
      <c r="C15660" t="s">
        <v>1969</v>
      </c>
      <c r="D15660">
        <v>2011</v>
      </c>
    </row>
    <row r="15661" spans="1:4" x14ac:dyDescent="0.3">
      <c r="A15661" s="18" t="s">
        <v>350</v>
      </c>
      <c r="B15661" s="27">
        <v>31</v>
      </c>
      <c r="C15661" t="s">
        <v>1969</v>
      </c>
      <c r="D15661">
        <v>2011</v>
      </c>
    </row>
    <row r="15662" spans="1:4" x14ac:dyDescent="0.3">
      <c r="A15662" s="18" t="s">
        <v>350</v>
      </c>
      <c r="B15662" s="27">
        <v>31</v>
      </c>
      <c r="C15662" t="s">
        <v>1969</v>
      </c>
      <c r="D15662">
        <v>2011</v>
      </c>
    </row>
    <row r="15663" spans="1:4" x14ac:dyDescent="0.3">
      <c r="A15663" s="18" t="s">
        <v>350</v>
      </c>
      <c r="B15663" s="27">
        <v>31</v>
      </c>
      <c r="C15663" t="s">
        <v>1969</v>
      </c>
      <c r="D15663">
        <v>2011</v>
      </c>
    </row>
    <row r="15664" spans="1:4" x14ac:dyDescent="0.3">
      <c r="A15664" s="18" t="s">
        <v>350</v>
      </c>
      <c r="B15664" s="27">
        <v>31</v>
      </c>
      <c r="C15664" t="s">
        <v>1969</v>
      </c>
      <c r="D15664">
        <v>2011</v>
      </c>
    </row>
    <row r="15665" spans="1:4" x14ac:dyDescent="0.3">
      <c r="A15665" s="18" t="s">
        <v>350</v>
      </c>
      <c r="B15665" s="27">
        <v>31</v>
      </c>
      <c r="C15665" t="s">
        <v>1969</v>
      </c>
      <c r="D15665">
        <v>2011</v>
      </c>
    </row>
    <row r="15666" spans="1:4" x14ac:dyDescent="0.3">
      <c r="A15666" s="18" t="s">
        <v>350</v>
      </c>
      <c r="B15666" s="27">
        <v>31</v>
      </c>
      <c r="C15666" t="s">
        <v>1969</v>
      </c>
      <c r="D15666">
        <v>2011</v>
      </c>
    </row>
    <row r="15667" spans="1:4" x14ac:dyDescent="0.3">
      <c r="A15667" s="18" t="s">
        <v>350</v>
      </c>
      <c r="B15667" s="27">
        <v>31</v>
      </c>
      <c r="C15667" t="s">
        <v>1969</v>
      </c>
      <c r="D15667">
        <v>2011</v>
      </c>
    </row>
    <row r="15668" spans="1:4" x14ac:dyDescent="0.3">
      <c r="A15668" s="18" t="s">
        <v>350</v>
      </c>
      <c r="B15668" s="27">
        <v>31</v>
      </c>
      <c r="C15668" t="s">
        <v>1969</v>
      </c>
      <c r="D15668">
        <v>2011</v>
      </c>
    </row>
    <row r="15669" spans="1:4" x14ac:dyDescent="0.3">
      <c r="A15669" s="18" t="s">
        <v>350</v>
      </c>
      <c r="B15669" s="27">
        <v>31</v>
      </c>
      <c r="C15669" t="s">
        <v>1969</v>
      </c>
      <c r="D15669">
        <v>2011</v>
      </c>
    </row>
    <row r="15670" spans="1:4" x14ac:dyDescent="0.3">
      <c r="A15670" s="18" t="s">
        <v>350</v>
      </c>
      <c r="B15670" s="27">
        <v>31</v>
      </c>
      <c r="C15670" t="s">
        <v>1969</v>
      </c>
      <c r="D15670">
        <v>2011</v>
      </c>
    </row>
    <row r="15671" spans="1:4" x14ac:dyDescent="0.3">
      <c r="A15671" s="18" t="s">
        <v>350</v>
      </c>
      <c r="B15671" s="27">
        <v>31</v>
      </c>
      <c r="C15671" t="s">
        <v>1969</v>
      </c>
      <c r="D15671">
        <v>2011</v>
      </c>
    </row>
    <row r="15672" spans="1:4" x14ac:dyDescent="0.3">
      <c r="A15672" s="18" t="s">
        <v>350</v>
      </c>
      <c r="B15672" s="27">
        <v>31</v>
      </c>
      <c r="C15672" t="s">
        <v>1969</v>
      </c>
      <c r="D15672">
        <v>2011</v>
      </c>
    </row>
    <row r="15673" spans="1:4" x14ac:dyDescent="0.3">
      <c r="A15673" s="18" t="s">
        <v>350</v>
      </c>
      <c r="B15673" s="27">
        <v>31</v>
      </c>
      <c r="C15673" t="s">
        <v>1969</v>
      </c>
      <c r="D15673">
        <v>2011</v>
      </c>
    </row>
    <row r="15674" spans="1:4" x14ac:dyDescent="0.3">
      <c r="A15674" s="18" t="s">
        <v>350</v>
      </c>
      <c r="B15674" s="27">
        <v>31</v>
      </c>
      <c r="C15674" t="s">
        <v>1969</v>
      </c>
      <c r="D15674">
        <v>2011</v>
      </c>
    </row>
    <row r="15675" spans="1:4" x14ac:dyDescent="0.3">
      <c r="A15675" s="18" t="s">
        <v>350</v>
      </c>
      <c r="B15675" s="27">
        <v>31</v>
      </c>
      <c r="C15675" t="s">
        <v>1969</v>
      </c>
      <c r="D15675">
        <v>2011</v>
      </c>
    </row>
    <row r="15676" spans="1:4" x14ac:dyDescent="0.3">
      <c r="A15676" s="18" t="s">
        <v>350</v>
      </c>
      <c r="B15676" s="27">
        <v>31</v>
      </c>
      <c r="C15676" t="s">
        <v>1969</v>
      </c>
      <c r="D15676">
        <v>2011</v>
      </c>
    </row>
    <row r="15677" spans="1:4" x14ac:dyDescent="0.3">
      <c r="A15677" s="18" t="s">
        <v>350</v>
      </c>
      <c r="B15677" s="27">
        <v>31</v>
      </c>
      <c r="C15677" t="s">
        <v>1969</v>
      </c>
      <c r="D15677">
        <v>2011</v>
      </c>
    </row>
    <row r="15678" spans="1:4" x14ac:dyDescent="0.3">
      <c r="A15678" s="18" t="s">
        <v>350</v>
      </c>
      <c r="B15678" s="27">
        <v>31</v>
      </c>
      <c r="C15678" t="s">
        <v>1969</v>
      </c>
      <c r="D15678">
        <v>2011</v>
      </c>
    </row>
    <row r="15679" spans="1:4" x14ac:dyDescent="0.3">
      <c r="A15679" s="18" t="s">
        <v>350</v>
      </c>
      <c r="B15679" s="27">
        <v>31</v>
      </c>
      <c r="C15679" t="s">
        <v>1969</v>
      </c>
      <c r="D15679">
        <v>2011</v>
      </c>
    </row>
    <row r="15680" spans="1:4" x14ac:dyDescent="0.3">
      <c r="A15680" s="18" t="s">
        <v>350</v>
      </c>
      <c r="B15680" s="27">
        <v>31</v>
      </c>
      <c r="C15680" t="s">
        <v>1969</v>
      </c>
      <c r="D15680">
        <v>2011</v>
      </c>
    </row>
    <row r="15681" spans="1:4" x14ac:dyDescent="0.3">
      <c r="A15681" s="18" t="s">
        <v>350</v>
      </c>
      <c r="B15681" s="27">
        <v>31</v>
      </c>
      <c r="C15681" t="s">
        <v>1969</v>
      </c>
      <c r="D15681">
        <v>2011</v>
      </c>
    </row>
    <row r="15682" spans="1:4" x14ac:dyDescent="0.3">
      <c r="A15682" s="18" t="s">
        <v>350</v>
      </c>
      <c r="B15682" s="27">
        <v>31</v>
      </c>
      <c r="C15682" t="s">
        <v>1969</v>
      </c>
      <c r="D15682">
        <v>2011</v>
      </c>
    </row>
    <row r="15683" spans="1:4" x14ac:dyDescent="0.3">
      <c r="A15683" s="18" t="s">
        <v>350</v>
      </c>
      <c r="B15683" s="27">
        <v>31</v>
      </c>
      <c r="C15683" t="s">
        <v>1969</v>
      </c>
      <c r="D15683">
        <v>2011</v>
      </c>
    </row>
    <row r="15684" spans="1:4" x14ac:dyDescent="0.3">
      <c r="A15684" s="18" t="s">
        <v>350</v>
      </c>
      <c r="B15684" s="27">
        <v>31</v>
      </c>
      <c r="C15684" t="s">
        <v>1969</v>
      </c>
      <c r="D15684">
        <v>2011</v>
      </c>
    </row>
    <row r="15685" spans="1:4" x14ac:dyDescent="0.3">
      <c r="A15685" s="18" t="s">
        <v>350</v>
      </c>
      <c r="B15685" s="27">
        <v>31</v>
      </c>
      <c r="C15685" t="s">
        <v>1969</v>
      </c>
      <c r="D15685">
        <v>2011</v>
      </c>
    </row>
    <row r="15686" spans="1:4" x14ac:dyDescent="0.3">
      <c r="A15686" s="18" t="s">
        <v>350</v>
      </c>
      <c r="B15686" s="27">
        <v>31</v>
      </c>
      <c r="C15686" t="s">
        <v>1969</v>
      </c>
      <c r="D15686">
        <v>2011</v>
      </c>
    </row>
    <row r="15687" spans="1:4" x14ac:dyDescent="0.3">
      <c r="A15687" s="18" t="s">
        <v>350</v>
      </c>
      <c r="B15687" s="27">
        <v>31</v>
      </c>
      <c r="C15687" t="s">
        <v>1969</v>
      </c>
      <c r="D15687">
        <v>2011</v>
      </c>
    </row>
    <row r="15688" spans="1:4" x14ac:dyDescent="0.3">
      <c r="A15688" s="18" t="s">
        <v>350</v>
      </c>
      <c r="B15688" s="27">
        <v>31</v>
      </c>
      <c r="C15688" t="s">
        <v>1969</v>
      </c>
      <c r="D15688">
        <v>2011</v>
      </c>
    </row>
    <row r="15689" spans="1:4" x14ac:dyDescent="0.3">
      <c r="A15689" s="18" t="s">
        <v>350</v>
      </c>
      <c r="B15689" s="27">
        <v>31</v>
      </c>
      <c r="C15689" t="s">
        <v>1969</v>
      </c>
      <c r="D15689">
        <v>2011</v>
      </c>
    </row>
    <row r="15690" spans="1:4" x14ac:dyDescent="0.3">
      <c r="A15690" s="18" t="s">
        <v>350</v>
      </c>
      <c r="B15690" s="27">
        <v>31</v>
      </c>
      <c r="C15690" t="s">
        <v>1969</v>
      </c>
      <c r="D15690">
        <v>2011</v>
      </c>
    </row>
    <row r="15691" spans="1:4" x14ac:dyDescent="0.3">
      <c r="A15691" s="18" t="s">
        <v>350</v>
      </c>
      <c r="B15691" s="27">
        <v>31</v>
      </c>
      <c r="C15691" t="s">
        <v>1969</v>
      </c>
      <c r="D15691">
        <v>2011</v>
      </c>
    </row>
    <row r="15692" spans="1:4" x14ac:dyDescent="0.3">
      <c r="A15692" s="18" t="s">
        <v>350</v>
      </c>
      <c r="B15692" s="27">
        <v>31</v>
      </c>
      <c r="C15692" t="s">
        <v>1969</v>
      </c>
      <c r="D15692">
        <v>2011</v>
      </c>
    </row>
    <row r="15693" spans="1:4" x14ac:dyDescent="0.3">
      <c r="A15693" s="18" t="s">
        <v>350</v>
      </c>
      <c r="B15693" s="27">
        <v>31</v>
      </c>
      <c r="C15693" t="s">
        <v>1969</v>
      </c>
      <c r="D15693">
        <v>2011</v>
      </c>
    </row>
    <row r="15694" spans="1:4" x14ac:dyDescent="0.3">
      <c r="A15694" s="18" t="s">
        <v>350</v>
      </c>
      <c r="B15694" s="27">
        <v>31</v>
      </c>
      <c r="C15694" t="s">
        <v>1969</v>
      </c>
      <c r="D15694">
        <v>2011</v>
      </c>
    </row>
    <row r="15695" spans="1:4" x14ac:dyDescent="0.3">
      <c r="A15695" s="18" t="s">
        <v>350</v>
      </c>
      <c r="B15695" s="27">
        <v>31</v>
      </c>
      <c r="C15695" t="s">
        <v>1969</v>
      </c>
      <c r="D15695">
        <v>2011</v>
      </c>
    </row>
    <row r="15696" spans="1:4" x14ac:dyDescent="0.3">
      <c r="A15696" s="18" t="s">
        <v>350</v>
      </c>
      <c r="B15696" s="27">
        <v>31</v>
      </c>
      <c r="C15696" t="s">
        <v>1969</v>
      </c>
      <c r="D15696">
        <v>2011</v>
      </c>
    </row>
    <row r="15697" spans="1:4" x14ac:dyDescent="0.3">
      <c r="A15697" s="18" t="s">
        <v>350</v>
      </c>
      <c r="B15697" s="27">
        <v>31</v>
      </c>
      <c r="C15697" t="s">
        <v>1969</v>
      </c>
      <c r="D15697">
        <v>2011</v>
      </c>
    </row>
    <row r="15698" spans="1:4" x14ac:dyDescent="0.3">
      <c r="A15698" s="18" t="s">
        <v>350</v>
      </c>
      <c r="B15698" s="27">
        <v>31</v>
      </c>
      <c r="C15698" t="s">
        <v>1969</v>
      </c>
      <c r="D15698">
        <v>2011</v>
      </c>
    </row>
    <row r="15699" spans="1:4" x14ac:dyDescent="0.3">
      <c r="A15699" s="18" t="s">
        <v>350</v>
      </c>
      <c r="B15699" s="27">
        <v>31</v>
      </c>
      <c r="C15699" t="s">
        <v>1969</v>
      </c>
      <c r="D15699">
        <v>2011</v>
      </c>
    </row>
    <row r="15700" spans="1:4" x14ac:dyDescent="0.3">
      <c r="A15700" s="18" t="s">
        <v>351</v>
      </c>
      <c r="B15700" s="27">
        <v>31</v>
      </c>
      <c r="C15700" t="s">
        <v>1971</v>
      </c>
      <c r="D15700">
        <v>2011</v>
      </c>
    </row>
    <row r="15701" spans="1:4" x14ac:dyDescent="0.3">
      <c r="A15701" s="18" t="s">
        <v>351</v>
      </c>
      <c r="B15701" s="27">
        <v>31</v>
      </c>
      <c r="C15701" t="s">
        <v>1971</v>
      </c>
      <c r="D15701">
        <v>2011</v>
      </c>
    </row>
    <row r="15702" spans="1:4" x14ac:dyDescent="0.3">
      <c r="A15702" s="18" t="s">
        <v>351</v>
      </c>
      <c r="B15702" s="27">
        <v>31</v>
      </c>
      <c r="C15702" t="s">
        <v>1971</v>
      </c>
      <c r="D15702">
        <v>2011</v>
      </c>
    </row>
    <row r="15703" spans="1:4" x14ac:dyDescent="0.3">
      <c r="A15703" s="18" t="s">
        <v>351</v>
      </c>
      <c r="B15703" s="27">
        <v>31</v>
      </c>
      <c r="C15703" t="s">
        <v>1971</v>
      </c>
      <c r="D15703">
        <v>2011</v>
      </c>
    </row>
    <row r="15704" spans="1:4" x14ac:dyDescent="0.3">
      <c r="A15704" s="18" t="s">
        <v>351</v>
      </c>
      <c r="B15704" s="27">
        <v>31</v>
      </c>
      <c r="C15704" t="s">
        <v>1971</v>
      </c>
      <c r="D15704">
        <v>2011</v>
      </c>
    </row>
    <row r="15705" spans="1:4" x14ac:dyDescent="0.3">
      <c r="A15705" s="18" t="s">
        <v>351</v>
      </c>
      <c r="B15705" s="27">
        <v>31</v>
      </c>
      <c r="C15705" t="s">
        <v>1971</v>
      </c>
      <c r="D15705">
        <v>2011</v>
      </c>
    </row>
    <row r="15706" spans="1:4" x14ac:dyDescent="0.3">
      <c r="A15706" s="18" t="s">
        <v>351</v>
      </c>
      <c r="B15706" s="27">
        <v>31</v>
      </c>
      <c r="C15706" t="s">
        <v>1971</v>
      </c>
      <c r="D15706">
        <v>2011</v>
      </c>
    </row>
    <row r="15707" spans="1:4" x14ac:dyDescent="0.3">
      <c r="A15707" s="18" t="s">
        <v>351</v>
      </c>
      <c r="B15707" s="27">
        <v>31</v>
      </c>
      <c r="C15707" t="s">
        <v>1971</v>
      </c>
      <c r="D15707">
        <v>2011</v>
      </c>
    </row>
    <row r="15708" spans="1:4" x14ac:dyDescent="0.3">
      <c r="A15708" s="18" t="s">
        <v>351</v>
      </c>
      <c r="B15708" s="27">
        <v>31</v>
      </c>
      <c r="C15708" t="s">
        <v>1971</v>
      </c>
      <c r="D15708">
        <v>2011</v>
      </c>
    </row>
    <row r="15709" spans="1:4" x14ac:dyDescent="0.3">
      <c r="A15709" s="18" t="s">
        <v>351</v>
      </c>
      <c r="B15709" s="27">
        <v>31</v>
      </c>
      <c r="C15709" t="s">
        <v>1971</v>
      </c>
      <c r="D15709">
        <v>2011</v>
      </c>
    </row>
    <row r="15710" spans="1:4" x14ac:dyDescent="0.3">
      <c r="A15710" s="18" t="s">
        <v>351</v>
      </c>
      <c r="B15710" s="27">
        <v>31</v>
      </c>
      <c r="C15710" t="s">
        <v>1971</v>
      </c>
      <c r="D15710">
        <v>2011</v>
      </c>
    </row>
    <row r="15711" spans="1:4" x14ac:dyDescent="0.3">
      <c r="A15711" s="18" t="s">
        <v>351</v>
      </c>
      <c r="B15711" s="27">
        <v>31</v>
      </c>
      <c r="C15711" t="s">
        <v>1971</v>
      </c>
      <c r="D15711">
        <v>2011</v>
      </c>
    </row>
    <row r="15712" spans="1:4" x14ac:dyDescent="0.3">
      <c r="A15712" s="18" t="s">
        <v>351</v>
      </c>
      <c r="B15712" s="27">
        <v>31</v>
      </c>
      <c r="C15712" t="s">
        <v>1971</v>
      </c>
      <c r="D15712">
        <v>2011</v>
      </c>
    </row>
    <row r="15713" spans="1:4" x14ac:dyDescent="0.3">
      <c r="A15713" s="18" t="s">
        <v>351</v>
      </c>
      <c r="B15713" s="27">
        <v>31</v>
      </c>
      <c r="C15713" t="s">
        <v>1971</v>
      </c>
      <c r="D15713">
        <v>2011</v>
      </c>
    </row>
    <row r="15714" spans="1:4" x14ac:dyDescent="0.3">
      <c r="A15714" s="18" t="s">
        <v>351</v>
      </c>
      <c r="B15714" s="27">
        <v>31</v>
      </c>
      <c r="C15714" t="s">
        <v>1971</v>
      </c>
      <c r="D15714">
        <v>2011</v>
      </c>
    </row>
    <row r="15715" spans="1:4" x14ac:dyDescent="0.3">
      <c r="A15715" s="18" t="s">
        <v>351</v>
      </c>
      <c r="B15715" s="27">
        <v>31</v>
      </c>
      <c r="C15715" t="s">
        <v>1971</v>
      </c>
      <c r="D15715">
        <v>2011</v>
      </c>
    </row>
    <row r="15716" spans="1:4" x14ac:dyDescent="0.3">
      <c r="A15716" s="18" t="s">
        <v>351</v>
      </c>
      <c r="B15716" s="27">
        <v>31</v>
      </c>
      <c r="C15716" t="s">
        <v>1971</v>
      </c>
      <c r="D15716">
        <v>2011</v>
      </c>
    </row>
    <row r="15717" spans="1:4" x14ac:dyDescent="0.3">
      <c r="A15717" s="18" t="s">
        <v>351</v>
      </c>
      <c r="B15717" s="27">
        <v>31</v>
      </c>
      <c r="C15717" t="s">
        <v>1971</v>
      </c>
      <c r="D15717">
        <v>2011</v>
      </c>
    </row>
    <row r="15718" spans="1:4" x14ac:dyDescent="0.3">
      <c r="A15718" s="18" t="s">
        <v>351</v>
      </c>
      <c r="B15718" s="27">
        <v>31</v>
      </c>
      <c r="C15718" t="s">
        <v>1971</v>
      </c>
      <c r="D15718">
        <v>2011</v>
      </c>
    </row>
    <row r="15719" spans="1:4" x14ac:dyDescent="0.3">
      <c r="A15719" s="18" t="s">
        <v>351</v>
      </c>
      <c r="B15719" s="27">
        <v>31</v>
      </c>
      <c r="C15719" t="s">
        <v>1971</v>
      </c>
      <c r="D15719">
        <v>2011</v>
      </c>
    </row>
    <row r="15720" spans="1:4" x14ac:dyDescent="0.3">
      <c r="A15720" s="18" t="s">
        <v>351</v>
      </c>
      <c r="B15720" s="27">
        <v>31</v>
      </c>
      <c r="C15720" t="s">
        <v>1971</v>
      </c>
      <c r="D15720">
        <v>2011</v>
      </c>
    </row>
    <row r="15721" spans="1:4" x14ac:dyDescent="0.3">
      <c r="A15721" s="18" t="s">
        <v>351</v>
      </c>
      <c r="B15721" s="27">
        <v>31</v>
      </c>
      <c r="C15721" t="s">
        <v>1971</v>
      </c>
      <c r="D15721">
        <v>2011</v>
      </c>
    </row>
    <row r="15722" spans="1:4" x14ac:dyDescent="0.3">
      <c r="A15722" s="18" t="s">
        <v>351</v>
      </c>
      <c r="B15722" s="27">
        <v>31</v>
      </c>
      <c r="C15722" t="s">
        <v>1971</v>
      </c>
      <c r="D15722">
        <v>2011</v>
      </c>
    </row>
    <row r="15723" spans="1:4" x14ac:dyDescent="0.3">
      <c r="A15723" s="18" t="s">
        <v>351</v>
      </c>
      <c r="B15723" s="27">
        <v>31</v>
      </c>
      <c r="C15723" t="s">
        <v>1971</v>
      </c>
      <c r="D15723">
        <v>2011</v>
      </c>
    </row>
    <row r="15724" spans="1:4" x14ac:dyDescent="0.3">
      <c r="A15724" s="18" t="s">
        <v>351</v>
      </c>
      <c r="B15724" s="27">
        <v>31</v>
      </c>
      <c r="C15724" t="s">
        <v>1971</v>
      </c>
      <c r="D15724">
        <v>2011</v>
      </c>
    </row>
    <row r="15725" spans="1:4" x14ac:dyDescent="0.3">
      <c r="A15725" s="18" t="s">
        <v>351</v>
      </c>
      <c r="B15725" s="27">
        <v>31</v>
      </c>
      <c r="C15725" t="s">
        <v>1971</v>
      </c>
      <c r="D15725">
        <v>2011</v>
      </c>
    </row>
    <row r="15726" spans="1:4" x14ac:dyDescent="0.3">
      <c r="A15726" s="18" t="s">
        <v>351</v>
      </c>
      <c r="B15726" s="27">
        <v>31</v>
      </c>
      <c r="C15726" t="s">
        <v>1971</v>
      </c>
      <c r="D15726">
        <v>2011</v>
      </c>
    </row>
    <row r="15727" spans="1:4" x14ac:dyDescent="0.3">
      <c r="A15727" s="18" t="s">
        <v>351</v>
      </c>
      <c r="B15727" s="27">
        <v>31</v>
      </c>
      <c r="C15727" t="s">
        <v>1971</v>
      </c>
      <c r="D15727">
        <v>2011</v>
      </c>
    </row>
    <row r="15728" spans="1:4" x14ac:dyDescent="0.3">
      <c r="A15728" s="18" t="s">
        <v>351</v>
      </c>
      <c r="B15728" s="27">
        <v>31</v>
      </c>
      <c r="C15728" t="s">
        <v>1971</v>
      </c>
      <c r="D15728">
        <v>2011</v>
      </c>
    </row>
    <row r="15729" spans="1:4" x14ac:dyDescent="0.3">
      <c r="A15729" s="18" t="s">
        <v>351</v>
      </c>
      <c r="B15729" s="27">
        <v>31</v>
      </c>
      <c r="C15729" t="s">
        <v>1971</v>
      </c>
      <c r="D15729">
        <v>2011</v>
      </c>
    </row>
    <row r="15730" spans="1:4" x14ac:dyDescent="0.3">
      <c r="A15730" s="18" t="s">
        <v>351</v>
      </c>
      <c r="B15730" s="27">
        <v>31</v>
      </c>
      <c r="C15730" t="s">
        <v>1971</v>
      </c>
      <c r="D15730">
        <v>2011</v>
      </c>
    </row>
    <row r="15731" spans="1:4" x14ac:dyDescent="0.3">
      <c r="A15731" s="18" t="s">
        <v>351</v>
      </c>
      <c r="B15731" s="27">
        <v>31</v>
      </c>
      <c r="C15731" t="s">
        <v>1971</v>
      </c>
      <c r="D15731">
        <v>2011</v>
      </c>
    </row>
    <row r="15732" spans="1:4" x14ac:dyDescent="0.3">
      <c r="A15732" s="18" t="s">
        <v>351</v>
      </c>
      <c r="B15732" s="27">
        <v>31</v>
      </c>
      <c r="C15732" t="s">
        <v>1971</v>
      </c>
      <c r="D15732">
        <v>2011</v>
      </c>
    </row>
    <row r="15733" spans="1:4" x14ac:dyDescent="0.3">
      <c r="A15733" s="18" t="s">
        <v>351</v>
      </c>
      <c r="B15733" s="27">
        <v>31</v>
      </c>
      <c r="C15733" t="s">
        <v>1971</v>
      </c>
      <c r="D15733">
        <v>2011</v>
      </c>
    </row>
    <row r="15734" spans="1:4" x14ac:dyDescent="0.3">
      <c r="A15734" s="18" t="s">
        <v>351</v>
      </c>
      <c r="B15734" s="27">
        <v>31</v>
      </c>
      <c r="C15734" t="s">
        <v>1971</v>
      </c>
      <c r="D15734">
        <v>2011</v>
      </c>
    </row>
    <row r="15735" spans="1:4" x14ac:dyDescent="0.3">
      <c r="A15735" s="18" t="s">
        <v>351</v>
      </c>
      <c r="B15735" s="27">
        <v>31</v>
      </c>
      <c r="C15735" t="s">
        <v>1971</v>
      </c>
      <c r="D15735">
        <v>2011</v>
      </c>
    </row>
    <row r="15736" spans="1:4" x14ac:dyDescent="0.3">
      <c r="A15736" s="18" t="s">
        <v>351</v>
      </c>
      <c r="B15736" s="27">
        <v>31</v>
      </c>
      <c r="C15736" t="s">
        <v>1971</v>
      </c>
      <c r="D15736">
        <v>2011</v>
      </c>
    </row>
    <row r="15737" spans="1:4" x14ac:dyDescent="0.3">
      <c r="A15737" s="18" t="s">
        <v>351</v>
      </c>
      <c r="B15737" s="27">
        <v>31</v>
      </c>
      <c r="C15737" t="s">
        <v>1971</v>
      </c>
      <c r="D15737">
        <v>2011</v>
      </c>
    </row>
    <row r="15738" spans="1:4" x14ac:dyDescent="0.3">
      <c r="A15738" s="18" t="s">
        <v>351</v>
      </c>
      <c r="B15738" s="27">
        <v>31</v>
      </c>
      <c r="C15738" t="s">
        <v>1971</v>
      </c>
      <c r="D15738">
        <v>2011</v>
      </c>
    </row>
    <row r="15739" spans="1:4" x14ac:dyDescent="0.3">
      <c r="A15739" s="18" t="s">
        <v>351</v>
      </c>
      <c r="B15739" s="27">
        <v>31</v>
      </c>
      <c r="C15739" t="s">
        <v>1971</v>
      </c>
      <c r="D15739">
        <v>2011</v>
      </c>
    </row>
    <row r="15740" spans="1:4" x14ac:dyDescent="0.3">
      <c r="A15740" s="18" t="s">
        <v>351</v>
      </c>
      <c r="B15740" s="27">
        <v>31</v>
      </c>
      <c r="C15740" t="s">
        <v>1971</v>
      </c>
      <c r="D15740">
        <v>2011</v>
      </c>
    </row>
    <row r="15741" spans="1:4" x14ac:dyDescent="0.3">
      <c r="A15741" s="18" t="s">
        <v>351</v>
      </c>
      <c r="B15741" s="27">
        <v>31</v>
      </c>
      <c r="C15741" t="s">
        <v>1971</v>
      </c>
      <c r="D15741">
        <v>2011</v>
      </c>
    </row>
    <row r="15742" spans="1:4" x14ac:dyDescent="0.3">
      <c r="A15742" s="18" t="s">
        <v>351</v>
      </c>
      <c r="B15742" s="27">
        <v>31</v>
      </c>
      <c r="C15742" t="s">
        <v>1971</v>
      </c>
      <c r="D15742">
        <v>2011</v>
      </c>
    </row>
    <row r="15743" spans="1:4" x14ac:dyDescent="0.3">
      <c r="A15743" s="18" t="s">
        <v>351</v>
      </c>
      <c r="B15743" s="27">
        <v>31</v>
      </c>
      <c r="C15743" t="s">
        <v>1971</v>
      </c>
      <c r="D15743">
        <v>2011</v>
      </c>
    </row>
    <row r="15744" spans="1:4" x14ac:dyDescent="0.3">
      <c r="A15744" s="18" t="s">
        <v>351</v>
      </c>
      <c r="B15744" s="27">
        <v>31</v>
      </c>
      <c r="C15744" t="s">
        <v>1971</v>
      </c>
      <c r="D15744">
        <v>2011</v>
      </c>
    </row>
    <row r="15745" spans="1:4" x14ac:dyDescent="0.3">
      <c r="A15745" s="18" t="s">
        <v>351</v>
      </c>
      <c r="B15745" s="27">
        <v>31</v>
      </c>
      <c r="C15745" t="s">
        <v>1971</v>
      </c>
      <c r="D15745">
        <v>2011</v>
      </c>
    </row>
    <row r="15746" spans="1:4" x14ac:dyDescent="0.3">
      <c r="A15746" s="18" t="s">
        <v>351</v>
      </c>
      <c r="B15746" s="27">
        <v>31</v>
      </c>
      <c r="C15746" t="s">
        <v>1971</v>
      </c>
      <c r="D15746">
        <v>2011</v>
      </c>
    </row>
    <row r="15747" spans="1:4" x14ac:dyDescent="0.3">
      <c r="A15747" s="18" t="s">
        <v>351</v>
      </c>
      <c r="B15747" s="27">
        <v>31</v>
      </c>
      <c r="C15747" t="s">
        <v>1971</v>
      </c>
      <c r="D15747">
        <v>2011</v>
      </c>
    </row>
    <row r="15748" spans="1:4" x14ac:dyDescent="0.3">
      <c r="A15748" s="18" t="s">
        <v>351</v>
      </c>
      <c r="B15748" s="27">
        <v>31</v>
      </c>
      <c r="C15748" t="s">
        <v>1971</v>
      </c>
      <c r="D15748">
        <v>2011</v>
      </c>
    </row>
    <row r="15749" spans="1:4" x14ac:dyDescent="0.3">
      <c r="A15749" s="18" t="s">
        <v>351</v>
      </c>
      <c r="B15749" s="27">
        <v>31</v>
      </c>
      <c r="C15749" t="s">
        <v>1971</v>
      </c>
      <c r="D15749">
        <v>2011</v>
      </c>
    </row>
    <row r="15750" spans="1:4" x14ac:dyDescent="0.3">
      <c r="A15750" s="18" t="s">
        <v>351</v>
      </c>
      <c r="B15750" s="27">
        <v>31</v>
      </c>
      <c r="C15750" t="s">
        <v>1971</v>
      </c>
      <c r="D15750">
        <v>2011</v>
      </c>
    </row>
    <row r="15751" spans="1:4" x14ac:dyDescent="0.3">
      <c r="A15751" s="18" t="s">
        <v>351</v>
      </c>
      <c r="B15751" s="27">
        <v>31</v>
      </c>
      <c r="C15751" t="s">
        <v>1971</v>
      </c>
      <c r="D15751">
        <v>2011</v>
      </c>
    </row>
    <row r="15752" spans="1:4" x14ac:dyDescent="0.3">
      <c r="A15752" s="18" t="s">
        <v>351</v>
      </c>
      <c r="B15752" s="27">
        <v>31</v>
      </c>
      <c r="C15752" t="s">
        <v>1971</v>
      </c>
      <c r="D15752">
        <v>2011</v>
      </c>
    </row>
    <row r="15753" spans="1:4" x14ac:dyDescent="0.3">
      <c r="A15753" s="18" t="s">
        <v>351</v>
      </c>
      <c r="B15753" s="27">
        <v>31</v>
      </c>
      <c r="C15753" t="s">
        <v>1971</v>
      </c>
      <c r="D15753">
        <v>2011</v>
      </c>
    </row>
    <row r="15754" spans="1:4" x14ac:dyDescent="0.3">
      <c r="A15754" s="18" t="s">
        <v>351</v>
      </c>
      <c r="B15754" s="27">
        <v>31</v>
      </c>
      <c r="C15754" t="s">
        <v>1971</v>
      </c>
      <c r="D15754">
        <v>2011</v>
      </c>
    </row>
    <row r="15755" spans="1:4" x14ac:dyDescent="0.3">
      <c r="A15755" s="18" t="s">
        <v>351</v>
      </c>
      <c r="B15755" s="27">
        <v>31</v>
      </c>
      <c r="C15755" t="s">
        <v>1971</v>
      </c>
      <c r="D15755">
        <v>2011</v>
      </c>
    </row>
    <row r="15756" spans="1:4" x14ac:dyDescent="0.3">
      <c r="A15756" s="18" t="s">
        <v>351</v>
      </c>
      <c r="B15756" s="27">
        <v>31</v>
      </c>
      <c r="C15756" t="s">
        <v>1971</v>
      </c>
      <c r="D15756">
        <v>2011</v>
      </c>
    </row>
    <row r="15757" spans="1:4" x14ac:dyDescent="0.3">
      <c r="A15757" s="18" t="s">
        <v>351</v>
      </c>
      <c r="B15757" s="27">
        <v>31</v>
      </c>
      <c r="C15757" t="s">
        <v>1971</v>
      </c>
      <c r="D15757">
        <v>2011</v>
      </c>
    </row>
    <row r="15758" spans="1:4" x14ac:dyDescent="0.3">
      <c r="A15758" s="18" t="s">
        <v>351</v>
      </c>
      <c r="B15758" s="27">
        <v>31</v>
      </c>
      <c r="C15758" t="s">
        <v>1971</v>
      </c>
      <c r="D15758">
        <v>2011</v>
      </c>
    </row>
    <row r="15759" spans="1:4" x14ac:dyDescent="0.3">
      <c r="A15759" s="18" t="s">
        <v>351</v>
      </c>
      <c r="B15759" s="27">
        <v>31</v>
      </c>
      <c r="C15759" t="s">
        <v>1971</v>
      </c>
      <c r="D15759">
        <v>2011</v>
      </c>
    </row>
    <row r="15760" spans="1:4" x14ac:dyDescent="0.3">
      <c r="A15760" s="18" t="s">
        <v>351</v>
      </c>
      <c r="B15760" s="27">
        <v>31</v>
      </c>
      <c r="C15760" t="s">
        <v>1971</v>
      </c>
      <c r="D15760">
        <v>2011</v>
      </c>
    </row>
    <row r="15761" spans="1:4" x14ac:dyDescent="0.3">
      <c r="A15761" s="18" t="s">
        <v>351</v>
      </c>
      <c r="B15761" s="27">
        <v>31</v>
      </c>
      <c r="C15761" t="s">
        <v>1971</v>
      </c>
      <c r="D15761">
        <v>2011</v>
      </c>
    </row>
    <row r="15762" spans="1:4" x14ac:dyDescent="0.3">
      <c r="A15762" s="18" t="s">
        <v>351</v>
      </c>
      <c r="B15762" s="27">
        <v>31</v>
      </c>
      <c r="C15762" t="s">
        <v>1971</v>
      </c>
      <c r="D15762">
        <v>2011</v>
      </c>
    </row>
    <row r="15763" spans="1:4" x14ac:dyDescent="0.3">
      <c r="A15763" s="18" t="s">
        <v>351</v>
      </c>
      <c r="B15763" s="27">
        <v>31</v>
      </c>
      <c r="C15763" t="s">
        <v>1971</v>
      </c>
      <c r="D15763">
        <v>2011</v>
      </c>
    </row>
    <row r="15764" spans="1:4" x14ac:dyDescent="0.3">
      <c r="A15764" s="18" t="s">
        <v>351</v>
      </c>
      <c r="B15764" s="27">
        <v>31</v>
      </c>
      <c r="C15764" t="s">
        <v>1971</v>
      </c>
      <c r="D15764">
        <v>2011</v>
      </c>
    </row>
    <row r="15765" spans="1:4" x14ac:dyDescent="0.3">
      <c r="A15765" s="18" t="s">
        <v>351</v>
      </c>
      <c r="B15765" s="27">
        <v>31</v>
      </c>
      <c r="C15765" t="s">
        <v>1971</v>
      </c>
      <c r="D15765">
        <v>2011</v>
      </c>
    </row>
    <row r="15766" spans="1:4" x14ac:dyDescent="0.3">
      <c r="A15766" s="18" t="s">
        <v>351</v>
      </c>
      <c r="B15766" s="27">
        <v>31</v>
      </c>
      <c r="C15766" t="s">
        <v>1971</v>
      </c>
      <c r="D15766">
        <v>2011</v>
      </c>
    </row>
    <row r="15767" spans="1:4" x14ac:dyDescent="0.3">
      <c r="A15767" s="18" t="s">
        <v>351</v>
      </c>
      <c r="B15767" s="27">
        <v>31</v>
      </c>
      <c r="C15767" t="s">
        <v>1971</v>
      </c>
      <c r="D15767">
        <v>2011</v>
      </c>
    </row>
    <row r="15768" spans="1:4" x14ac:dyDescent="0.3">
      <c r="A15768" s="18" t="s">
        <v>351</v>
      </c>
      <c r="B15768" s="27">
        <v>31</v>
      </c>
      <c r="C15768" t="s">
        <v>1971</v>
      </c>
      <c r="D15768">
        <v>2011</v>
      </c>
    </row>
    <row r="15769" spans="1:4" x14ac:dyDescent="0.3">
      <c r="A15769" s="18" t="s">
        <v>351</v>
      </c>
      <c r="B15769" s="27">
        <v>31</v>
      </c>
      <c r="C15769" t="s">
        <v>1971</v>
      </c>
      <c r="D15769">
        <v>2011</v>
      </c>
    </row>
    <row r="15770" spans="1:4" x14ac:dyDescent="0.3">
      <c r="A15770" s="18" t="s">
        <v>351</v>
      </c>
      <c r="B15770" s="27">
        <v>31</v>
      </c>
      <c r="C15770" t="s">
        <v>1971</v>
      </c>
      <c r="D15770">
        <v>2011</v>
      </c>
    </row>
    <row r="15771" spans="1:4" x14ac:dyDescent="0.3">
      <c r="A15771" s="18" t="s">
        <v>351</v>
      </c>
      <c r="B15771" s="27">
        <v>31</v>
      </c>
      <c r="C15771" t="s">
        <v>1971</v>
      </c>
      <c r="D15771">
        <v>2011</v>
      </c>
    </row>
    <row r="15772" spans="1:4" x14ac:dyDescent="0.3">
      <c r="A15772" s="18" t="s">
        <v>352</v>
      </c>
      <c r="B15772" s="27">
        <v>30</v>
      </c>
      <c r="C15772" t="s">
        <v>1970</v>
      </c>
      <c r="D15772">
        <v>2011</v>
      </c>
    </row>
    <row r="15773" spans="1:4" x14ac:dyDescent="0.3">
      <c r="A15773" s="18" t="s">
        <v>352</v>
      </c>
      <c r="B15773" s="27">
        <v>30</v>
      </c>
      <c r="C15773" t="s">
        <v>1970</v>
      </c>
      <c r="D15773">
        <v>2011</v>
      </c>
    </row>
    <row r="15774" spans="1:4" x14ac:dyDescent="0.3">
      <c r="A15774" s="18" t="s">
        <v>352</v>
      </c>
      <c r="B15774" s="27">
        <v>30</v>
      </c>
      <c r="C15774" t="s">
        <v>1970</v>
      </c>
      <c r="D15774">
        <v>2011</v>
      </c>
    </row>
    <row r="15775" spans="1:4" x14ac:dyDescent="0.3">
      <c r="A15775" s="18" t="s">
        <v>352</v>
      </c>
      <c r="B15775" s="27">
        <v>30</v>
      </c>
      <c r="C15775" t="s">
        <v>1970</v>
      </c>
      <c r="D15775">
        <v>2011</v>
      </c>
    </row>
    <row r="15776" spans="1:4" x14ac:dyDescent="0.3">
      <c r="A15776" s="18" t="s">
        <v>352</v>
      </c>
      <c r="B15776" s="27">
        <v>30</v>
      </c>
      <c r="C15776" t="s">
        <v>1970</v>
      </c>
      <c r="D15776">
        <v>2011</v>
      </c>
    </row>
    <row r="15777" spans="1:4" x14ac:dyDescent="0.3">
      <c r="A15777" s="18" t="s">
        <v>352</v>
      </c>
      <c r="B15777" s="27">
        <v>30</v>
      </c>
      <c r="C15777" t="s">
        <v>1970</v>
      </c>
      <c r="D15777">
        <v>2011</v>
      </c>
    </row>
    <row r="15778" spans="1:4" x14ac:dyDescent="0.3">
      <c r="A15778" s="18" t="s">
        <v>352</v>
      </c>
      <c r="B15778" s="27">
        <v>30</v>
      </c>
      <c r="C15778" t="s">
        <v>1970</v>
      </c>
      <c r="D15778">
        <v>2011</v>
      </c>
    </row>
    <row r="15779" spans="1:4" x14ac:dyDescent="0.3">
      <c r="A15779" s="18" t="s">
        <v>352</v>
      </c>
      <c r="B15779" s="27">
        <v>30</v>
      </c>
      <c r="C15779" t="s">
        <v>1970</v>
      </c>
      <c r="D15779">
        <v>2011</v>
      </c>
    </row>
    <row r="15780" spans="1:4" x14ac:dyDescent="0.3">
      <c r="A15780" s="18" t="s">
        <v>352</v>
      </c>
      <c r="B15780" s="27">
        <v>30</v>
      </c>
      <c r="C15780" t="s">
        <v>1970</v>
      </c>
      <c r="D15780">
        <v>2011</v>
      </c>
    </row>
    <row r="15781" spans="1:4" x14ac:dyDescent="0.3">
      <c r="A15781" s="18" t="s">
        <v>352</v>
      </c>
      <c r="B15781" s="27">
        <v>30</v>
      </c>
      <c r="C15781" t="s">
        <v>1970</v>
      </c>
      <c r="D15781">
        <v>2011</v>
      </c>
    </row>
    <row r="15782" spans="1:4" x14ac:dyDescent="0.3">
      <c r="A15782" s="18" t="s">
        <v>352</v>
      </c>
      <c r="B15782" s="27">
        <v>30</v>
      </c>
      <c r="C15782" t="s">
        <v>1970</v>
      </c>
      <c r="D15782">
        <v>2011</v>
      </c>
    </row>
    <row r="15783" spans="1:4" x14ac:dyDescent="0.3">
      <c r="A15783" s="18" t="s">
        <v>352</v>
      </c>
      <c r="B15783" s="27">
        <v>30</v>
      </c>
      <c r="C15783" t="s">
        <v>1970</v>
      </c>
      <c r="D15783">
        <v>2011</v>
      </c>
    </row>
    <row r="15784" spans="1:4" x14ac:dyDescent="0.3">
      <c r="A15784" s="18" t="s">
        <v>352</v>
      </c>
      <c r="B15784" s="27">
        <v>30</v>
      </c>
      <c r="C15784" t="s">
        <v>1970</v>
      </c>
      <c r="D15784">
        <v>2011</v>
      </c>
    </row>
    <row r="15785" spans="1:4" x14ac:dyDescent="0.3">
      <c r="A15785" s="18" t="s">
        <v>352</v>
      </c>
      <c r="B15785" s="27">
        <v>30</v>
      </c>
      <c r="C15785" t="s">
        <v>1970</v>
      </c>
      <c r="D15785">
        <v>2011</v>
      </c>
    </row>
    <row r="15786" spans="1:4" x14ac:dyDescent="0.3">
      <c r="A15786" s="18" t="s">
        <v>352</v>
      </c>
      <c r="B15786" s="27">
        <v>30</v>
      </c>
      <c r="C15786" t="s">
        <v>1970</v>
      </c>
      <c r="D15786">
        <v>2011</v>
      </c>
    </row>
    <row r="15787" spans="1:4" x14ac:dyDescent="0.3">
      <c r="A15787" s="18" t="s">
        <v>352</v>
      </c>
      <c r="B15787" s="27">
        <v>30</v>
      </c>
      <c r="C15787" t="s">
        <v>1970</v>
      </c>
      <c r="D15787">
        <v>2011</v>
      </c>
    </row>
    <row r="15788" spans="1:4" x14ac:dyDescent="0.3">
      <c r="A15788" s="18" t="s">
        <v>352</v>
      </c>
      <c r="B15788" s="27">
        <v>30</v>
      </c>
      <c r="C15788" t="s">
        <v>1970</v>
      </c>
      <c r="D15788">
        <v>2011</v>
      </c>
    </row>
    <row r="15789" spans="1:4" x14ac:dyDescent="0.3">
      <c r="A15789" s="18" t="s">
        <v>352</v>
      </c>
      <c r="B15789" s="27">
        <v>30</v>
      </c>
      <c r="C15789" t="s">
        <v>1970</v>
      </c>
      <c r="D15789">
        <v>2011</v>
      </c>
    </row>
    <row r="15790" spans="1:4" x14ac:dyDescent="0.3">
      <c r="A15790" s="18" t="s">
        <v>352</v>
      </c>
      <c r="B15790" s="27">
        <v>30</v>
      </c>
      <c r="C15790" t="s">
        <v>1970</v>
      </c>
      <c r="D15790">
        <v>2011</v>
      </c>
    </row>
    <row r="15791" spans="1:4" x14ac:dyDescent="0.3">
      <c r="A15791" s="18" t="s">
        <v>352</v>
      </c>
      <c r="B15791" s="27">
        <v>30</v>
      </c>
      <c r="C15791" t="s">
        <v>1970</v>
      </c>
      <c r="D15791">
        <v>2011</v>
      </c>
    </row>
    <row r="15792" spans="1:4" x14ac:dyDescent="0.3">
      <c r="A15792" s="18" t="s">
        <v>352</v>
      </c>
      <c r="B15792" s="27">
        <v>30</v>
      </c>
      <c r="C15792" t="s">
        <v>1970</v>
      </c>
      <c r="D15792">
        <v>2011</v>
      </c>
    </row>
    <row r="15793" spans="1:4" x14ac:dyDescent="0.3">
      <c r="A15793" s="18" t="s">
        <v>352</v>
      </c>
      <c r="B15793" s="27">
        <v>30</v>
      </c>
      <c r="C15793" t="s">
        <v>1970</v>
      </c>
      <c r="D15793">
        <v>2011</v>
      </c>
    </row>
    <row r="15794" spans="1:4" x14ac:dyDescent="0.3">
      <c r="A15794" s="18" t="s">
        <v>352</v>
      </c>
      <c r="B15794" s="27">
        <v>30</v>
      </c>
      <c r="C15794" t="s">
        <v>1970</v>
      </c>
      <c r="D15794">
        <v>2011</v>
      </c>
    </row>
    <row r="15795" spans="1:4" x14ac:dyDescent="0.3">
      <c r="A15795" s="18" t="s">
        <v>352</v>
      </c>
      <c r="B15795" s="27">
        <v>30</v>
      </c>
      <c r="C15795" t="s">
        <v>1970</v>
      </c>
      <c r="D15795">
        <v>2011</v>
      </c>
    </row>
    <row r="15796" spans="1:4" x14ac:dyDescent="0.3">
      <c r="A15796" s="18" t="s">
        <v>352</v>
      </c>
      <c r="B15796" s="27">
        <v>30</v>
      </c>
      <c r="C15796" t="s">
        <v>1970</v>
      </c>
      <c r="D15796">
        <v>2011</v>
      </c>
    </row>
    <row r="15797" spans="1:4" x14ac:dyDescent="0.3">
      <c r="A15797" s="18" t="s">
        <v>352</v>
      </c>
      <c r="B15797" s="27">
        <v>30</v>
      </c>
      <c r="C15797" t="s">
        <v>1970</v>
      </c>
      <c r="D15797">
        <v>2011</v>
      </c>
    </row>
    <row r="15798" spans="1:4" x14ac:dyDescent="0.3">
      <c r="A15798" s="18" t="s">
        <v>352</v>
      </c>
      <c r="B15798" s="27">
        <v>30</v>
      </c>
      <c r="C15798" t="s">
        <v>1970</v>
      </c>
      <c r="D15798">
        <v>2011</v>
      </c>
    </row>
    <row r="15799" spans="1:4" x14ac:dyDescent="0.3">
      <c r="A15799" s="18" t="s">
        <v>352</v>
      </c>
      <c r="B15799" s="27">
        <v>30</v>
      </c>
      <c r="C15799" t="s">
        <v>1970</v>
      </c>
      <c r="D15799">
        <v>2011</v>
      </c>
    </row>
    <row r="15800" spans="1:4" x14ac:dyDescent="0.3">
      <c r="A15800" s="18" t="s">
        <v>352</v>
      </c>
      <c r="B15800" s="27">
        <v>30</v>
      </c>
      <c r="C15800" t="s">
        <v>1970</v>
      </c>
      <c r="D15800">
        <v>2011</v>
      </c>
    </row>
    <row r="15801" spans="1:4" x14ac:dyDescent="0.3">
      <c r="A15801" s="18" t="s">
        <v>352</v>
      </c>
      <c r="B15801" s="27">
        <v>30</v>
      </c>
      <c r="C15801" t="s">
        <v>1970</v>
      </c>
      <c r="D15801">
        <v>2011</v>
      </c>
    </row>
    <row r="15802" spans="1:4" x14ac:dyDescent="0.3">
      <c r="A15802" s="18" t="s">
        <v>352</v>
      </c>
      <c r="B15802" s="27">
        <v>30</v>
      </c>
      <c r="C15802" t="s">
        <v>1970</v>
      </c>
      <c r="D15802">
        <v>2011</v>
      </c>
    </row>
    <row r="15803" spans="1:4" x14ac:dyDescent="0.3">
      <c r="A15803" s="18" t="s">
        <v>352</v>
      </c>
      <c r="B15803" s="27">
        <v>30</v>
      </c>
      <c r="C15803" t="s">
        <v>1970</v>
      </c>
      <c r="D15803">
        <v>2011</v>
      </c>
    </row>
    <row r="15804" spans="1:4" x14ac:dyDescent="0.3">
      <c r="A15804" s="18" t="s">
        <v>352</v>
      </c>
      <c r="B15804" s="27">
        <v>30</v>
      </c>
      <c r="C15804" t="s">
        <v>1970</v>
      </c>
      <c r="D15804">
        <v>2011</v>
      </c>
    </row>
    <row r="15805" spans="1:4" x14ac:dyDescent="0.3">
      <c r="A15805" s="18" t="s">
        <v>352</v>
      </c>
      <c r="B15805" s="27">
        <v>30</v>
      </c>
      <c r="C15805" t="s">
        <v>1970</v>
      </c>
      <c r="D15805">
        <v>2011</v>
      </c>
    </row>
    <row r="15806" spans="1:4" x14ac:dyDescent="0.3">
      <c r="A15806" s="18" t="s">
        <v>353</v>
      </c>
      <c r="B15806" s="27">
        <v>31</v>
      </c>
      <c r="C15806" t="s">
        <v>1962</v>
      </c>
      <c r="D15806">
        <v>2012</v>
      </c>
    </row>
    <row r="15807" spans="1:4" x14ac:dyDescent="0.3">
      <c r="A15807" s="18" t="s">
        <v>353</v>
      </c>
      <c r="B15807" s="27">
        <v>31</v>
      </c>
      <c r="C15807" t="s">
        <v>1962</v>
      </c>
      <c r="D15807">
        <v>2012</v>
      </c>
    </row>
    <row r="15808" spans="1:4" x14ac:dyDescent="0.3">
      <c r="A15808" s="18" t="s">
        <v>353</v>
      </c>
      <c r="B15808" s="27">
        <v>31</v>
      </c>
      <c r="C15808" t="s">
        <v>1962</v>
      </c>
      <c r="D15808">
        <v>2012</v>
      </c>
    </row>
    <row r="15809" spans="1:4" x14ac:dyDescent="0.3">
      <c r="A15809" s="18" t="s">
        <v>353</v>
      </c>
      <c r="B15809" s="27">
        <v>31</v>
      </c>
      <c r="C15809" t="s">
        <v>1962</v>
      </c>
      <c r="D15809">
        <v>2012</v>
      </c>
    </row>
    <row r="15810" spans="1:4" x14ac:dyDescent="0.3">
      <c r="A15810" s="18" t="s">
        <v>353</v>
      </c>
      <c r="B15810" s="27">
        <v>31</v>
      </c>
      <c r="C15810" t="s">
        <v>1962</v>
      </c>
      <c r="D15810">
        <v>2012</v>
      </c>
    </row>
    <row r="15811" spans="1:4" x14ac:dyDescent="0.3">
      <c r="A15811" s="18" t="s">
        <v>353</v>
      </c>
      <c r="B15811" s="27">
        <v>31</v>
      </c>
      <c r="C15811" t="s">
        <v>1962</v>
      </c>
      <c r="D15811">
        <v>2012</v>
      </c>
    </row>
    <row r="15812" spans="1:4" x14ac:dyDescent="0.3">
      <c r="A15812" s="18" t="s">
        <v>353</v>
      </c>
      <c r="B15812" s="27">
        <v>31</v>
      </c>
      <c r="C15812" t="s">
        <v>1962</v>
      </c>
      <c r="D15812">
        <v>2012</v>
      </c>
    </row>
    <row r="15813" spans="1:4" x14ac:dyDescent="0.3">
      <c r="A15813" s="18" t="s">
        <v>353</v>
      </c>
      <c r="B15813" s="27">
        <v>31</v>
      </c>
      <c r="C15813" t="s">
        <v>1962</v>
      </c>
      <c r="D15813">
        <v>2012</v>
      </c>
    </row>
    <row r="15814" spans="1:4" x14ac:dyDescent="0.3">
      <c r="A15814" s="18" t="s">
        <v>353</v>
      </c>
      <c r="B15814" s="27">
        <v>31</v>
      </c>
      <c r="C15814" t="s">
        <v>1962</v>
      </c>
      <c r="D15814">
        <v>2012</v>
      </c>
    </row>
    <row r="15815" spans="1:4" x14ac:dyDescent="0.3">
      <c r="A15815" s="18" t="s">
        <v>353</v>
      </c>
      <c r="B15815" s="27">
        <v>31</v>
      </c>
      <c r="C15815" t="s">
        <v>1962</v>
      </c>
      <c r="D15815">
        <v>2012</v>
      </c>
    </row>
    <row r="15816" spans="1:4" x14ac:dyDescent="0.3">
      <c r="A15816" s="18" t="s">
        <v>353</v>
      </c>
      <c r="B15816" s="27">
        <v>31</v>
      </c>
      <c r="C15816" t="s">
        <v>1962</v>
      </c>
      <c r="D15816">
        <v>2012</v>
      </c>
    </row>
    <row r="15817" spans="1:4" x14ac:dyDescent="0.3">
      <c r="A15817" s="18" t="s">
        <v>353</v>
      </c>
      <c r="B15817" s="27">
        <v>31</v>
      </c>
      <c r="C15817" t="s">
        <v>1962</v>
      </c>
      <c r="D15817">
        <v>2012</v>
      </c>
    </row>
    <row r="15818" spans="1:4" x14ac:dyDescent="0.3">
      <c r="A15818" s="18" t="s">
        <v>353</v>
      </c>
      <c r="B15818" s="27">
        <v>31</v>
      </c>
      <c r="C15818" t="s">
        <v>1962</v>
      </c>
      <c r="D15818">
        <v>2012</v>
      </c>
    </row>
    <row r="15819" spans="1:4" x14ac:dyDescent="0.3">
      <c r="A15819" s="18" t="s">
        <v>353</v>
      </c>
      <c r="B15819" s="27">
        <v>31</v>
      </c>
      <c r="C15819" t="s">
        <v>1962</v>
      </c>
      <c r="D15819">
        <v>2012</v>
      </c>
    </row>
    <row r="15820" spans="1:4" x14ac:dyDescent="0.3">
      <c r="A15820" s="18" t="s">
        <v>353</v>
      </c>
      <c r="B15820" s="27">
        <v>31</v>
      </c>
      <c r="C15820" t="s">
        <v>1962</v>
      </c>
      <c r="D15820">
        <v>2012</v>
      </c>
    </row>
    <row r="15821" spans="1:4" x14ac:dyDescent="0.3">
      <c r="A15821" s="18" t="s">
        <v>353</v>
      </c>
      <c r="B15821" s="27">
        <v>31</v>
      </c>
      <c r="C15821" t="s">
        <v>1962</v>
      </c>
      <c r="D15821">
        <v>2012</v>
      </c>
    </row>
    <row r="15822" spans="1:4" x14ac:dyDescent="0.3">
      <c r="A15822" s="18" t="s">
        <v>353</v>
      </c>
      <c r="B15822" s="27">
        <v>31</v>
      </c>
      <c r="C15822" t="s">
        <v>1962</v>
      </c>
      <c r="D15822">
        <v>2012</v>
      </c>
    </row>
    <row r="15823" spans="1:4" x14ac:dyDescent="0.3">
      <c r="A15823" s="18" t="s">
        <v>353</v>
      </c>
      <c r="B15823" s="27">
        <v>31</v>
      </c>
      <c r="C15823" t="s">
        <v>1962</v>
      </c>
      <c r="D15823">
        <v>2012</v>
      </c>
    </row>
    <row r="15824" spans="1:4" x14ac:dyDescent="0.3">
      <c r="A15824" s="18" t="s">
        <v>353</v>
      </c>
      <c r="B15824" s="27">
        <v>31</v>
      </c>
      <c r="C15824" t="s">
        <v>1962</v>
      </c>
      <c r="D15824">
        <v>2012</v>
      </c>
    </row>
    <row r="15825" spans="1:4" x14ac:dyDescent="0.3">
      <c r="A15825" s="18" t="s">
        <v>353</v>
      </c>
      <c r="B15825" s="27">
        <v>31</v>
      </c>
      <c r="C15825" t="s">
        <v>1962</v>
      </c>
      <c r="D15825">
        <v>2012</v>
      </c>
    </row>
    <row r="15826" spans="1:4" x14ac:dyDescent="0.3">
      <c r="A15826" s="18" t="s">
        <v>353</v>
      </c>
      <c r="B15826" s="27">
        <v>31</v>
      </c>
      <c r="C15826" t="s">
        <v>1962</v>
      </c>
      <c r="D15826">
        <v>2012</v>
      </c>
    </row>
    <row r="15827" spans="1:4" x14ac:dyDescent="0.3">
      <c r="A15827" s="18" t="s">
        <v>353</v>
      </c>
      <c r="B15827" s="27">
        <v>31</v>
      </c>
      <c r="C15827" t="s">
        <v>1962</v>
      </c>
      <c r="D15827">
        <v>2012</v>
      </c>
    </row>
    <row r="15828" spans="1:4" x14ac:dyDescent="0.3">
      <c r="A15828" s="18" t="s">
        <v>353</v>
      </c>
      <c r="B15828" s="27">
        <v>31</v>
      </c>
      <c r="C15828" t="s">
        <v>1962</v>
      </c>
      <c r="D15828">
        <v>2012</v>
      </c>
    </row>
    <row r="15829" spans="1:4" x14ac:dyDescent="0.3">
      <c r="A15829" s="18" t="s">
        <v>353</v>
      </c>
      <c r="B15829" s="27">
        <v>31</v>
      </c>
      <c r="C15829" t="s">
        <v>1962</v>
      </c>
      <c r="D15829">
        <v>2012</v>
      </c>
    </row>
    <row r="15830" spans="1:4" x14ac:dyDescent="0.3">
      <c r="A15830" s="18" t="s">
        <v>353</v>
      </c>
      <c r="B15830" s="27">
        <v>31</v>
      </c>
      <c r="C15830" t="s">
        <v>1962</v>
      </c>
      <c r="D15830">
        <v>2012</v>
      </c>
    </row>
    <row r="15831" spans="1:4" x14ac:dyDescent="0.3">
      <c r="A15831" s="18" t="s">
        <v>353</v>
      </c>
      <c r="B15831" s="27">
        <v>31</v>
      </c>
      <c r="C15831" t="s">
        <v>1962</v>
      </c>
      <c r="D15831">
        <v>2012</v>
      </c>
    </row>
    <row r="15832" spans="1:4" x14ac:dyDescent="0.3">
      <c r="A15832" s="18" t="s">
        <v>353</v>
      </c>
      <c r="B15832" s="27">
        <v>31</v>
      </c>
      <c r="C15832" t="s">
        <v>1962</v>
      </c>
      <c r="D15832">
        <v>2012</v>
      </c>
    </row>
    <row r="15833" spans="1:4" x14ac:dyDescent="0.3">
      <c r="A15833" s="18" t="s">
        <v>353</v>
      </c>
      <c r="B15833" s="27">
        <v>31</v>
      </c>
      <c r="C15833" t="s">
        <v>1962</v>
      </c>
      <c r="D15833">
        <v>2012</v>
      </c>
    </row>
    <row r="15834" spans="1:4" x14ac:dyDescent="0.3">
      <c r="A15834" s="18" t="s">
        <v>353</v>
      </c>
      <c r="B15834" s="27">
        <v>31</v>
      </c>
      <c r="C15834" t="s">
        <v>1962</v>
      </c>
      <c r="D15834">
        <v>2012</v>
      </c>
    </row>
    <row r="15835" spans="1:4" x14ac:dyDescent="0.3">
      <c r="A15835" s="18" t="s">
        <v>353</v>
      </c>
      <c r="B15835" s="27">
        <v>31</v>
      </c>
      <c r="C15835" t="s">
        <v>1962</v>
      </c>
      <c r="D15835">
        <v>2012</v>
      </c>
    </row>
    <row r="15836" spans="1:4" x14ac:dyDescent="0.3">
      <c r="A15836" s="18" t="s">
        <v>353</v>
      </c>
      <c r="B15836" s="27">
        <v>31</v>
      </c>
      <c r="C15836" t="s">
        <v>1962</v>
      </c>
      <c r="D15836">
        <v>2012</v>
      </c>
    </row>
    <row r="15837" spans="1:4" x14ac:dyDescent="0.3">
      <c r="A15837" s="18" t="s">
        <v>353</v>
      </c>
      <c r="B15837" s="27">
        <v>31</v>
      </c>
      <c r="C15837" t="s">
        <v>1962</v>
      </c>
      <c r="D15837">
        <v>2012</v>
      </c>
    </row>
    <row r="15838" spans="1:4" x14ac:dyDescent="0.3">
      <c r="A15838" s="18" t="s">
        <v>353</v>
      </c>
      <c r="B15838" s="27">
        <v>31</v>
      </c>
      <c r="C15838" t="s">
        <v>1962</v>
      </c>
      <c r="D15838">
        <v>2012</v>
      </c>
    </row>
    <row r="15839" spans="1:4" x14ac:dyDescent="0.3">
      <c r="A15839" s="18" t="s">
        <v>353</v>
      </c>
      <c r="B15839" s="27">
        <v>31</v>
      </c>
      <c r="C15839" t="s">
        <v>1962</v>
      </c>
      <c r="D15839">
        <v>2012</v>
      </c>
    </row>
    <row r="15840" spans="1:4" x14ac:dyDescent="0.3">
      <c r="A15840" s="18" t="s">
        <v>353</v>
      </c>
      <c r="B15840" s="27">
        <v>31</v>
      </c>
      <c r="C15840" t="s">
        <v>1962</v>
      </c>
      <c r="D15840">
        <v>2012</v>
      </c>
    </row>
    <row r="15841" spans="1:4" x14ac:dyDescent="0.3">
      <c r="A15841" s="18" t="s">
        <v>353</v>
      </c>
      <c r="B15841" s="27">
        <v>31</v>
      </c>
      <c r="C15841" t="s">
        <v>1962</v>
      </c>
      <c r="D15841">
        <v>2012</v>
      </c>
    </row>
    <row r="15842" spans="1:4" x14ac:dyDescent="0.3">
      <c r="A15842" s="18" t="s">
        <v>353</v>
      </c>
      <c r="B15842" s="27">
        <v>31</v>
      </c>
      <c r="C15842" t="s">
        <v>1962</v>
      </c>
      <c r="D15842">
        <v>2012</v>
      </c>
    </row>
    <row r="15843" spans="1:4" x14ac:dyDescent="0.3">
      <c r="A15843" s="18" t="s">
        <v>353</v>
      </c>
      <c r="B15843" s="27">
        <v>31</v>
      </c>
      <c r="C15843" t="s">
        <v>1962</v>
      </c>
      <c r="D15843">
        <v>2012</v>
      </c>
    </row>
    <row r="15844" spans="1:4" x14ac:dyDescent="0.3">
      <c r="A15844" s="18" t="s">
        <v>353</v>
      </c>
      <c r="B15844" s="27">
        <v>31</v>
      </c>
      <c r="C15844" t="s">
        <v>1962</v>
      </c>
      <c r="D15844">
        <v>2012</v>
      </c>
    </row>
    <row r="15845" spans="1:4" x14ac:dyDescent="0.3">
      <c r="A15845" s="18" t="s">
        <v>353</v>
      </c>
      <c r="B15845" s="27">
        <v>31</v>
      </c>
      <c r="C15845" t="s">
        <v>1962</v>
      </c>
      <c r="D15845">
        <v>2012</v>
      </c>
    </row>
    <row r="15846" spans="1:4" x14ac:dyDescent="0.3">
      <c r="A15846" s="18" t="s">
        <v>353</v>
      </c>
      <c r="B15846" s="27">
        <v>31</v>
      </c>
      <c r="C15846" t="s">
        <v>1962</v>
      </c>
      <c r="D15846">
        <v>2012</v>
      </c>
    </row>
    <row r="15847" spans="1:4" x14ac:dyDescent="0.3">
      <c r="A15847" s="18" t="s">
        <v>353</v>
      </c>
      <c r="B15847" s="27">
        <v>31</v>
      </c>
      <c r="C15847" t="s">
        <v>1962</v>
      </c>
      <c r="D15847">
        <v>2012</v>
      </c>
    </row>
    <row r="15848" spans="1:4" x14ac:dyDescent="0.3">
      <c r="A15848" s="18" t="s">
        <v>353</v>
      </c>
      <c r="B15848" s="27">
        <v>31</v>
      </c>
      <c r="C15848" t="s">
        <v>1962</v>
      </c>
      <c r="D15848">
        <v>2012</v>
      </c>
    </row>
    <row r="15849" spans="1:4" x14ac:dyDescent="0.3">
      <c r="A15849" s="18" t="s">
        <v>353</v>
      </c>
      <c r="B15849" s="27">
        <v>31</v>
      </c>
      <c r="C15849" t="s">
        <v>1962</v>
      </c>
      <c r="D15849">
        <v>2012</v>
      </c>
    </row>
    <row r="15850" spans="1:4" x14ac:dyDescent="0.3">
      <c r="A15850" s="18" t="s">
        <v>353</v>
      </c>
      <c r="B15850" s="27">
        <v>31</v>
      </c>
      <c r="C15850" t="s">
        <v>1962</v>
      </c>
      <c r="D15850">
        <v>2012</v>
      </c>
    </row>
    <row r="15851" spans="1:4" x14ac:dyDescent="0.3">
      <c r="A15851" s="18" t="s">
        <v>353</v>
      </c>
      <c r="B15851" s="27">
        <v>31</v>
      </c>
      <c r="C15851" t="s">
        <v>1962</v>
      </c>
      <c r="D15851">
        <v>2012</v>
      </c>
    </row>
    <row r="15852" spans="1:4" x14ac:dyDescent="0.3">
      <c r="A15852" s="18" t="s">
        <v>353</v>
      </c>
      <c r="B15852" s="27">
        <v>31</v>
      </c>
      <c r="C15852" t="s">
        <v>1962</v>
      </c>
      <c r="D15852">
        <v>2012</v>
      </c>
    </row>
    <row r="15853" spans="1:4" x14ac:dyDescent="0.3">
      <c r="A15853" s="18" t="s">
        <v>353</v>
      </c>
      <c r="B15853" s="27">
        <v>31</v>
      </c>
      <c r="C15853" t="s">
        <v>1962</v>
      </c>
      <c r="D15853">
        <v>2012</v>
      </c>
    </row>
    <row r="15854" spans="1:4" x14ac:dyDescent="0.3">
      <c r="A15854" s="18" t="s">
        <v>353</v>
      </c>
      <c r="B15854" s="27">
        <v>31</v>
      </c>
      <c r="C15854" t="s">
        <v>1962</v>
      </c>
      <c r="D15854">
        <v>2012</v>
      </c>
    </row>
    <row r="15855" spans="1:4" x14ac:dyDescent="0.3">
      <c r="A15855" s="18" t="s">
        <v>353</v>
      </c>
      <c r="B15855" s="27">
        <v>31</v>
      </c>
      <c r="C15855" t="s">
        <v>1962</v>
      </c>
      <c r="D15855">
        <v>2012</v>
      </c>
    </row>
    <row r="15856" spans="1:4" x14ac:dyDescent="0.3">
      <c r="A15856" s="18" t="s">
        <v>353</v>
      </c>
      <c r="B15856" s="27">
        <v>31</v>
      </c>
      <c r="C15856" t="s">
        <v>1962</v>
      </c>
      <c r="D15856">
        <v>2012</v>
      </c>
    </row>
    <row r="15857" spans="1:4" x14ac:dyDescent="0.3">
      <c r="A15857" s="18" t="s">
        <v>353</v>
      </c>
      <c r="B15857" s="27">
        <v>31</v>
      </c>
      <c r="C15857" t="s">
        <v>1962</v>
      </c>
      <c r="D15857">
        <v>2012</v>
      </c>
    </row>
    <row r="15858" spans="1:4" x14ac:dyDescent="0.3">
      <c r="A15858" s="18" t="s">
        <v>353</v>
      </c>
      <c r="B15858" s="27">
        <v>31</v>
      </c>
      <c r="C15858" t="s">
        <v>1962</v>
      </c>
      <c r="D15858">
        <v>2012</v>
      </c>
    </row>
    <row r="15859" spans="1:4" x14ac:dyDescent="0.3">
      <c r="A15859" s="18" t="s">
        <v>353</v>
      </c>
      <c r="B15859" s="27">
        <v>31</v>
      </c>
      <c r="C15859" t="s">
        <v>1962</v>
      </c>
      <c r="D15859">
        <v>2012</v>
      </c>
    </row>
    <row r="15860" spans="1:4" x14ac:dyDescent="0.3">
      <c r="A15860" s="18" t="s">
        <v>353</v>
      </c>
      <c r="B15860" s="27">
        <v>31</v>
      </c>
      <c r="C15860" t="s">
        <v>1962</v>
      </c>
      <c r="D15860">
        <v>2012</v>
      </c>
    </row>
    <row r="15861" spans="1:4" x14ac:dyDescent="0.3">
      <c r="A15861" s="18" t="s">
        <v>353</v>
      </c>
      <c r="B15861" s="27">
        <v>31</v>
      </c>
      <c r="C15861" t="s">
        <v>1962</v>
      </c>
      <c r="D15861">
        <v>2012</v>
      </c>
    </row>
    <row r="15862" spans="1:4" x14ac:dyDescent="0.3">
      <c r="A15862" s="18" t="s">
        <v>353</v>
      </c>
      <c r="B15862" s="27">
        <v>31</v>
      </c>
      <c r="C15862" t="s">
        <v>1962</v>
      </c>
      <c r="D15862">
        <v>2012</v>
      </c>
    </row>
    <row r="15863" spans="1:4" x14ac:dyDescent="0.3">
      <c r="A15863" s="18" t="s">
        <v>353</v>
      </c>
      <c r="B15863" s="27">
        <v>31</v>
      </c>
      <c r="C15863" t="s">
        <v>1962</v>
      </c>
      <c r="D15863">
        <v>2012</v>
      </c>
    </row>
    <row r="15864" spans="1:4" x14ac:dyDescent="0.3">
      <c r="A15864" s="18" t="s">
        <v>353</v>
      </c>
      <c r="B15864" s="27">
        <v>31</v>
      </c>
      <c r="C15864" t="s">
        <v>1962</v>
      </c>
      <c r="D15864">
        <v>2012</v>
      </c>
    </row>
    <row r="15865" spans="1:4" x14ac:dyDescent="0.3">
      <c r="A15865" s="18" t="s">
        <v>353</v>
      </c>
      <c r="B15865" s="27">
        <v>31</v>
      </c>
      <c r="C15865" t="s">
        <v>1962</v>
      </c>
      <c r="D15865">
        <v>2012</v>
      </c>
    </row>
    <row r="15866" spans="1:4" x14ac:dyDescent="0.3">
      <c r="A15866" s="18" t="s">
        <v>353</v>
      </c>
      <c r="B15866" s="27">
        <v>31</v>
      </c>
      <c r="C15866" t="s">
        <v>1962</v>
      </c>
      <c r="D15866">
        <v>2012</v>
      </c>
    </row>
    <row r="15867" spans="1:4" x14ac:dyDescent="0.3">
      <c r="A15867" s="18" t="s">
        <v>353</v>
      </c>
      <c r="B15867" s="27">
        <v>31</v>
      </c>
      <c r="C15867" t="s">
        <v>1962</v>
      </c>
      <c r="D15867">
        <v>2012</v>
      </c>
    </row>
    <row r="15868" spans="1:4" x14ac:dyDescent="0.3">
      <c r="A15868" s="18" t="s">
        <v>353</v>
      </c>
      <c r="B15868" s="27">
        <v>31</v>
      </c>
      <c r="C15868" t="s">
        <v>1962</v>
      </c>
      <c r="D15868">
        <v>2012</v>
      </c>
    </row>
    <row r="15869" spans="1:4" x14ac:dyDescent="0.3">
      <c r="A15869" s="18" t="s">
        <v>353</v>
      </c>
      <c r="B15869" s="27">
        <v>31</v>
      </c>
      <c r="C15869" t="s">
        <v>1962</v>
      </c>
      <c r="D15869">
        <v>2012</v>
      </c>
    </row>
    <row r="15870" spans="1:4" x14ac:dyDescent="0.3">
      <c r="A15870" s="18" t="s">
        <v>353</v>
      </c>
      <c r="B15870" s="27">
        <v>31</v>
      </c>
      <c r="C15870" t="s">
        <v>1962</v>
      </c>
      <c r="D15870">
        <v>2012</v>
      </c>
    </row>
    <row r="15871" spans="1:4" x14ac:dyDescent="0.3">
      <c r="A15871" s="18" t="s">
        <v>353</v>
      </c>
      <c r="B15871" s="27">
        <v>31</v>
      </c>
      <c r="C15871" t="s">
        <v>1962</v>
      </c>
      <c r="D15871">
        <v>2012</v>
      </c>
    </row>
    <row r="15872" spans="1:4" x14ac:dyDescent="0.3">
      <c r="A15872" s="18" t="s">
        <v>353</v>
      </c>
      <c r="B15872" s="27">
        <v>31</v>
      </c>
      <c r="C15872" t="s">
        <v>1962</v>
      </c>
      <c r="D15872">
        <v>2012</v>
      </c>
    </row>
    <row r="15873" spans="1:4" x14ac:dyDescent="0.3">
      <c r="A15873" s="18" t="s">
        <v>353</v>
      </c>
      <c r="B15873" s="27">
        <v>31</v>
      </c>
      <c r="C15873" t="s">
        <v>1962</v>
      </c>
      <c r="D15873">
        <v>2012</v>
      </c>
    </row>
    <row r="15874" spans="1:4" x14ac:dyDescent="0.3">
      <c r="A15874" s="18" t="s">
        <v>353</v>
      </c>
      <c r="B15874" s="27">
        <v>31</v>
      </c>
      <c r="C15874" t="s">
        <v>1962</v>
      </c>
      <c r="D15874">
        <v>2012</v>
      </c>
    </row>
    <row r="15875" spans="1:4" x14ac:dyDescent="0.3">
      <c r="A15875" s="18" t="s">
        <v>353</v>
      </c>
      <c r="B15875" s="27">
        <v>31</v>
      </c>
      <c r="C15875" t="s">
        <v>1962</v>
      </c>
      <c r="D15875">
        <v>2012</v>
      </c>
    </row>
    <row r="15876" spans="1:4" x14ac:dyDescent="0.3">
      <c r="A15876" s="18" t="s">
        <v>353</v>
      </c>
      <c r="B15876" s="27">
        <v>31</v>
      </c>
      <c r="C15876" t="s">
        <v>1962</v>
      </c>
      <c r="D15876">
        <v>2012</v>
      </c>
    </row>
    <row r="15877" spans="1:4" x14ac:dyDescent="0.3">
      <c r="A15877" s="18" t="s">
        <v>353</v>
      </c>
      <c r="B15877" s="27">
        <v>31</v>
      </c>
      <c r="C15877" t="s">
        <v>1962</v>
      </c>
      <c r="D15877">
        <v>2012</v>
      </c>
    </row>
    <row r="15878" spans="1:4" x14ac:dyDescent="0.3">
      <c r="A15878" s="18" t="s">
        <v>353</v>
      </c>
      <c r="B15878" s="27">
        <v>31</v>
      </c>
      <c r="C15878" t="s">
        <v>1962</v>
      </c>
      <c r="D15878">
        <v>2012</v>
      </c>
    </row>
    <row r="15879" spans="1:4" x14ac:dyDescent="0.3">
      <c r="A15879" s="18" t="s">
        <v>353</v>
      </c>
      <c r="B15879" s="27">
        <v>31</v>
      </c>
      <c r="C15879" t="s">
        <v>1962</v>
      </c>
      <c r="D15879">
        <v>2012</v>
      </c>
    </row>
    <row r="15880" spans="1:4" x14ac:dyDescent="0.3">
      <c r="A15880" s="18" t="s">
        <v>353</v>
      </c>
      <c r="B15880" s="27">
        <v>31</v>
      </c>
      <c r="C15880" t="s">
        <v>1962</v>
      </c>
      <c r="D15880">
        <v>2012</v>
      </c>
    </row>
    <row r="15881" spans="1:4" x14ac:dyDescent="0.3">
      <c r="A15881" s="18" t="s">
        <v>353</v>
      </c>
      <c r="B15881" s="27">
        <v>31</v>
      </c>
      <c r="C15881" t="s">
        <v>1962</v>
      </c>
      <c r="D15881">
        <v>2012</v>
      </c>
    </row>
    <row r="15882" spans="1:4" x14ac:dyDescent="0.3">
      <c r="A15882" s="18" t="s">
        <v>353</v>
      </c>
      <c r="B15882" s="27">
        <v>31</v>
      </c>
      <c r="C15882" t="s">
        <v>1962</v>
      </c>
      <c r="D15882">
        <v>2012</v>
      </c>
    </row>
    <row r="15883" spans="1:4" x14ac:dyDescent="0.3">
      <c r="A15883" s="18" t="s">
        <v>353</v>
      </c>
      <c r="B15883" s="27">
        <v>31</v>
      </c>
      <c r="C15883" t="s">
        <v>1962</v>
      </c>
      <c r="D15883">
        <v>2012</v>
      </c>
    </row>
    <row r="15884" spans="1:4" x14ac:dyDescent="0.3">
      <c r="A15884" s="18" t="s">
        <v>353</v>
      </c>
      <c r="B15884" s="27">
        <v>31</v>
      </c>
      <c r="C15884" t="s">
        <v>1962</v>
      </c>
      <c r="D15884">
        <v>2012</v>
      </c>
    </row>
    <row r="15885" spans="1:4" x14ac:dyDescent="0.3">
      <c r="A15885" s="18" t="s">
        <v>353</v>
      </c>
      <c r="B15885" s="27">
        <v>31</v>
      </c>
      <c r="C15885" t="s">
        <v>1962</v>
      </c>
      <c r="D15885">
        <v>2012</v>
      </c>
    </row>
    <row r="15886" spans="1:4" x14ac:dyDescent="0.3">
      <c r="A15886" s="18" t="s">
        <v>352</v>
      </c>
      <c r="B15886" s="27">
        <v>30</v>
      </c>
      <c r="C15886" t="s">
        <v>1970</v>
      </c>
      <c r="D15886">
        <v>2011</v>
      </c>
    </row>
    <row r="15887" spans="1:4" x14ac:dyDescent="0.3">
      <c r="A15887" s="18" t="s">
        <v>352</v>
      </c>
      <c r="B15887" s="27">
        <v>30</v>
      </c>
      <c r="C15887" t="s">
        <v>1970</v>
      </c>
      <c r="D15887">
        <v>2011</v>
      </c>
    </row>
    <row r="15888" spans="1:4" x14ac:dyDescent="0.3">
      <c r="A15888" s="18" t="s">
        <v>352</v>
      </c>
      <c r="B15888" s="27">
        <v>30</v>
      </c>
      <c r="C15888" t="s">
        <v>1970</v>
      </c>
      <c r="D15888">
        <v>2011</v>
      </c>
    </row>
    <row r="15889" spans="1:4" x14ac:dyDescent="0.3">
      <c r="A15889" s="18" t="s">
        <v>352</v>
      </c>
      <c r="B15889" s="27">
        <v>30</v>
      </c>
      <c r="C15889" t="s">
        <v>1970</v>
      </c>
      <c r="D15889">
        <v>2011</v>
      </c>
    </row>
    <row r="15890" spans="1:4" x14ac:dyDescent="0.3">
      <c r="A15890" s="18" t="s">
        <v>352</v>
      </c>
      <c r="B15890" s="27">
        <v>30</v>
      </c>
      <c r="C15890" t="s">
        <v>1970</v>
      </c>
      <c r="D15890">
        <v>2011</v>
      </c>
    </row>
    <row r="15891" spans="1:4" x14ac:dyDescent="0.3">
      <c r="A15891" s="18" t="s">
        <v>352</v>
      </c>
      <c r="B15891" s="27">
        <v>30</v>
      </c>
      <c r="C15891" t="s">
        <v>1970</v>
      </c>
      <c r="D15891">
        <v>2011</v>
      </c>
    </row>
    <row r="15892" spans="1:4" x14ac:dyDescent="0.3">
      <c r="A15892" s="18" t="s">
        <v>352</v>
      </c>
      <c r="B15892" s="27">
        <v>30</v>
      </c>
      <c r="C15892" t="s">
        <v>1970</v>
      </c>
      <c r="D15892">
        <v>2011</v>
      </c>
    </row>
    <row r="15893" spans="1:4" x14ac:dyDescent="0.3">
      <c r="A15893" s="18" t="s">
        <v>352</v>
      </c>
      <c r="B15893" s="27">
        <v>30</v>
      </c>
      <c r="C15893" t="s">
        <v>1970</v>
      </c>
      <c r="D15893">
        <v>2011</v>
      </c>
    </row>
    <row r="15894" spans="1:4" x14ac:dyDescent="0.3">
      <c r="A15894" s="18" t="s">
        <v>352</v>
      </c>
      <c r="B15894" s="27">
        <v>30</v>
      </c>
      <c r="C15894" t="s">
        <v>1970</v>
      </c>
      <c r="D15894">
        <v>2011</v>
      </c>
    </row>
    <row r="15895" spans="1:4" x14ac:dyDescent="0.3">
      <c r="A15895" s="18" t="s">
        <v>352</v>
      </c>
      <c r="B15895" s="27">
        <v>30</v>
      </c>
      <c r="C15895" t="s">
        <v>1970</v>
      </c>
      <c r="D15895">
        <v>2011</v>
      </c>
    </row>
    <row r="15896" spans="1:4" x14ac:dyDescent="0.3">
      <c r="A15896" s="18" t="s">
        <v>352</v>
      </c>
      <c r="B15896" s="27">
        <v>30</v>
      </c>
      <c r="C15896" t="s">
        <v>1970</v>
      </c>
      <c r="D15896">
        <v>2011</v>
      </c>
    </row>
    <row r="15897" spans="1:4" x14ac:dyDescent="0.3">
      <c r="A15897" s="18" t="s">
        <v>352</v>
      </c>
      <c r="B15897" s="27">
        <v>30</v>
      </c>
      <c r="C15897" t="s">
        <v>1970</v>
      </c>
      <c r="D15897">
        <v>2011</v>
      </c>
    </row>
    <row r="15898" spans="1:4" x14ac:dyDescent="0.3">
      <c r="A15898" s="18" t="s">
        <v>352</v>
      </c>
      <c r="B15898" s="27">
        <v>30</v>
      </c>
      <c r="C15898" t="s">
        <v>1970</v>
      </c>
      <c r="D15898">
        <v>2011</v>
      </c>
    </row>
    <row r="15899" spans="1:4" x14ac:dyDescent="0.3">
      <c r="A15899" s="18" t="s">
        <v>352</v>
      </c>
      <c r="B15899" s="27">
        <v>30</v>
      </c>
      <c r="C15899" t="s">
        <v>1970</v>
      </c>
      <c r="D15899">
        <v>2011</v>
      </c>
    </row>
    <row r="15900" spans="1:4" x14ac:dyDescent="0.3">
      <c r="A15900" s="18" t="s">
        <v>352</v>
      </c>
      <c r="B15900" s="27">
        <v>30</v>
      </c>
      <c r="C15900" t="s">
        <v>1970</v>
      </c>
      <c r="D15900">
        <v>2011</v>
      </c>
    </row>
    <row r="15901" spans="1:4" x14ac:dyDescent="0.3">
      <c r="A15901" s="18" t="s">
        <v>352</v>
      </c>
      <c r="B15901" s="27">
        <v>30</v>
      </c>
      <c r="C15901" t="s">
        <v>1970</v>
      </c>
      <c r="D15901">
        <v>2011</v>
      </c>
    </row>
    <row r="15902" spans="1:4" x14ac:dyDescent="0.3">
      <c r="A15902" s="18" t="s">
        <v>352</v>
      </c>
      <c r="B15902" s="27">
        <v>30</v>
      </c>
      <c r="C15902" t="s">
        <v>1970</v>
      </c>
      <c r="D15902">
        <v>2011</v>
      </c>
    </row>
    <row r="15903" spans="1:4" x14ac:dyDescent="0.3">
      <c r="A15903" s="18" t="s">
        <v>352</v>
      </c>
      <c r="B15903" s="27">
        <v>30</v>
      </c>
      <c r="C15903" t="s">
        <v>1970</v>
      </c>
      <c r="D15903">
        <v>2011</v>
      </c>
    </row>
    <row r="15904" spans="1:4" x14ac:dyDescent="0.3">
      <c r="A15904" s="18" t="s">
        <v>352</v>
      </c>
      <c r="B15904" s="27">
        <v>30</v>
      </c>
      <c r="C15904" t="s">
        <v>1970</v>
      </c>
      <c r="D15904">
        <v>2011</v>
      </c>
    </row>
    <row r="15905" spans="1:4" x14ac:dyDescent="0.3">
      <c r="A15905" s="18" t="s">
        <v>352</v>
      </c>
      <c r="B15905" s="27">
        <v>30</v>
      </c>
      <c r="C15905" t="s">
        <v>1970</v>
      </c>
      <c r="D15905">
        <v>2011</v>
      </c>
    </row>
    <row r="15906" spans="1:4" x14ac:dyDescent="0.3">
      <c r="A15906" s="18" t="s">
        <v>352</v>
      </c>
      <c r="B15906" s="27">
        <v>30</v>
      </c>
      <c r="C15906" t="s">
        <v>1970</v>
      </c>
      <c r="D15906">
        <v>2011</v>
      </c>
    </row>
    <row r="15907" spans="1:4" x14ac:dyDescent="0.3">
      <c r="A15907" s="18" t="s">
        <v>352</v>
      </c>
      <c r="B15907" s="27">
        <v>30</v>
      </c>
      <c r="C15907" t="s">
        <v>1970</v>
      </c>
      <c r="D15907">
        <v>2011</v>
      </c>
    </row>
    <row r="15908" spans="1:4" x14ac:dyDescent="0.3">
      <c r="A15908" s="18" t="s">
        <v>352</v>
      </c>
      <c r="B15908" s="27">
        <v>30</v>
      </c>
      <c r="C15908" t="s">
        <v>1970</v>
      </c>
      <c r="D15908">
        <v>2011</v>
      </c>
    </row>
    <row r="15909" spans="1:4" x14ac:dyDescent="0.3">
      <c r="A15909" s="18" t="s">
        <v>352</v>
      </c>
      <c r="B15909" s="27">
        <v>30</v>
      </c>
      <c r="C15909" t="s">
        <v>1970</v>
      </c>
      <c r="D15909">
        <v>2011</v>
      </c>
    </row>
    <row r="15910" spans="1:4" x14ac:dyDescent="0.3">
      <c r="A15910" s="18" t="s">
        <v>352</v>
      </c>
      <c r="B15910" s="27">
        <v>30</v>
      </c>
      <c r="C15910" t="s">
        <v>1970</v>
      </c>
      <c r="D15910">
        <v>2011</v>
      </c>
    </row>
    <row r="15911" spans="1:4" x14ac:dyDescent="0.3">
      <c r="A15911" s="18" t="s">
        <v>352</v>
      </c>
      <c r="B15911" s="27">
        <v>30</v>
      </c>
      <c r="C15911" t="s">
        <v>1970</v>
      </c>
      <c r="D15911">
        <v>2011</v>
      </c>
    </row>
    <row r="15912" spans="1:4" x14ac:dyDescent="0.3">
      <c r="A15912" s="18" t="s">
        <v>352</v>
      </c>
      <c r="B15912" s="27">
        <v>30</v>
      </c>
      <c r="C15912" t="s">
        <v>1970</v>
      </c>
      <c r="D15912">
        <v>2011</v>
      </c>
    </row>
    <row r="15913" spans="1:4" x14ac:dyDescent="0.3">
      <c r="A15913" s="18" t="s">
        <v>352</v>
      </c>
      <c r="B15913" s="27">
        <v>30</v>
      </c>
      <c r="C15913" t="s">
        <v>1970</v>
      </c>
      <c r="D15913">
        <v>2011</v>
      </c>
    </row>
    <row r="15914" spans="1:4" x14ac:dyDescent="0.3">
      <c r="A15914" s="18" t="s">
        <v>352</v>
      </c>
      <c r="B15914" s="27">
        <v>30</v>
      </c>
      <c r="C15914" t="s">
        <v>1970</v>
      </c>
      <c r="D15914">
        <v>2011</v>
      </c>
    </row>
    <row r="15915" spans="1:4" x14ac:dyDescent="0.3">
      <c r="A15915" s="18" t="s">
        <v>352</v>
      </c>
      <c r="B15915" s="27">
        <v>30</v>
      </c>
      <c r="C15915" t="s">
        <v>1970</v>
      </c>
      <c r="D15915">
        <v>2011</v>
      </c>
    </row>
    <row r="15916" spans="1:4" x14ac:dyDescent="0.3">
      <c r="A15916" s="18" t="s">
        <v>352</v>
      </c>
      <c r="B15916" s="27">
        <v>30</v>
      </c>
      <c r="C15916" t="s">
        <v>1970</v>
      </c>
      <c r="D15916">
        <v>2011</v>
      </c>
    </row>
    <row r="15917" spans="1:4" x14ac:dyDescent="0.3">
      <c r="A15917" s="18" t="s">
        <v>352</v>
      </c>
      <c r="B15917" s="27">
        <v>30</v>
      </c>
      <c r="C15917" t="s">
        <v>1970</v>
      </c>
      <c r="D15917">
        <v>2011</v>
      </c>
    </row>
    <row r="15918" spans="1:4" x14ac:dyDescent="0.3">
      <c r="A15918" s="18" t="s">
        <v>352</v>
      </c>
      <c r="B15918" s="27">
        <v>30</v>
      </c>
      <c r="C15918" t="s">
        <v>1970</v>
      </c>
      <c r="D15918">
        <v>2011</v>
      </c>
    </row>
    <row r="15919" spans="1:4" x14ac:dyDescent="0.3">
      <c r="A15919" s="18" t="s">
        <v>352</v>
      </c>
      <c r="B15919" s="27">
        <v>30</v>
      </c>
      <c r="C15919" t="s">
        <v>1970</v>
      </c>
      <c r="D15919">
        <v>2011</v>
      </c>
    </row>
    <row r="15920" spans="1:4" x14ac:dyDescent="0.3">
      <c r="A15920" s="18" t="s">
        <v>352</v>
      </c>
      <c r="B15920" s="27">
        <v>30</v>
      </c>
      <c r="C15920" t="s">
        <v>1970</v>
      </c>
      <c r="D15920">
        <v>2011</v>
      </c>
    </row>
    <row r="15921" spans="1:4" x14ac:dyDescent="0.3">
      <c r="A15921" s="18" t="s">
        <v>352</v>
      </c>
      <c r="B15921" s="27">
        <v>30</v>
      </c>
      <c r="C15921" t="s">
        <v>1970</v>
      </c>
      <c r="D15921">
        <v>2011</v>
      </c>
    </row>
    <row r="15922" spans="1:4" x14ac:dyDescent="0.3">
      <c r="A15922" s="18" t="s">
        <v>352</v>
      </c>
      <c r="B15922" s="27">
        <v>30</v>
      </c>
      <c r="C15922" t="s">
        <v>1970</v>
      </c>
      <c r="D15922">
        <v>2011</v>
      </c>
    </row>
    <row r="15923" spans="1:4" x14ac:dyDescent="0.3">
      <c r="A15923" s="18" t="s">
        <v>352</v>
      </c>
      <c r="B15923" s="27">
        <v>30</v>
      </c>
      <c r="C15923" t="s">
        <v>1970</v>
      </c>
      <c r="D15923">
        <v>2011</v>
      </c>
    </row>
    <row r="15924" spans="1:4" x14ac:dyDescent="0.3">
      <c r="A15924" s="18" t="s">
        <v>352</v>
      </c>
      <c r="B15924" s="27">
        <v>30</v>
      </c>
      <c r="C15924" t="s">
        <v>1970</v>
      </c>
      <c r="D15924">
        <v>2011</v>
      </c>
    </row>
    <row r="15925" spans="1:4" x14ac:dyDescent="0.3">
      <c r="A15925" s="18" t="s">
        <v>352</v>
      </c>
      <c r="B15925" s="27">
        <v>30</v>
      </c>
      <c r="C15925" t="s">
        <v>1970</v>
      </c>
      <c r="D15925">
        <v>2011</v>
      </c>
    </row>
    <row r="15926" spans="1:4" x14ac:dyDescent="0.3">
      <c r="A15926" s="18" t="s">
        <v>352</v>
      </c>
      <c r="B15926" s="27">
        <v>30</v>
      </c>
      <c r="C15926" t="s">
        <v>1970</v>
      </c>
      <c r="D15926">
        <v>2011</v>
      </c>
    </row>
    <row r="15927" spans="1:4" x14ac:dyDescent="0.3">
      <c r="A15927" s="18" t="s">
        <v>352</v>
      </c>
      <c r="B15927" s="27">
        <v>30</v>
      </c>
      <c r="C15927" t="s">
        <v>1970</v>
      </c>
      <c r="D15927">
        <v>2011</v>
      </c>
    </row>
    <row r="15928" spans="1:4" x14ac:dyDescent="0.3">
      <c r="A15928" s="18" t="s">
        <v>352</v>
      </c>
      <c r="B15928" s="27">
        <v>30</v>
      </c>
      <c r="C15928" t="s">
        <v>1970</v>
      </c>
      <c r="D15928">
        <v>2011</v>
      </c>
    </row>
    <row r="15929" spans="1:4" x14ac:dyDescent="0.3">
      <c r="A15929" s="18" t="s">
        <v>352</v>
      </c>
      <c r="B15929" s="27">
        <v>30</v>
      </c>
      <c r="C15929" t="s">
        <v>1970</v>
      </c>
      <c r="D15929">
        <v>2011</v>
      </c>
    </row>
    <row r="15930" spans="1:4" x14ac:dyDescent="0.3">
      <c r="A15930" s="18" t="s">
        <v>353</v>
      </c>
      <c r="B15930" s="27">
        <v>31</v>
      </c>
      <c r="C15930" t="s">
        <v>1962</v>
      </c>
      <c r="D15930">
        <v>2012</v>
      </c>
    </row>
    <row r="15931" spans="1:4" x14ac:dyDescent="0.3">
      <c r="A15931" s="18" t="s">
        <v>353</v>
      </c>
      <c r="B15931" s="27">
        <v>31</v>
      </c>
      <c r="C15931" t="s">
        <v>1962</v>
      </c>
      <c r="D15931">
        <v>2012</v>
      </c>
    </row>
    <row r="15932" spans="1:4" x14ac:dyDescent="0.3">
      <c r="A15932" s="18" t="s">
        <v>353</v>
      </c>
      <c r="B15932" s="27">
        <v>31</v>
      </c>
      <c r="C15932" t="s">
        <v>1962</v>
      </c>
      <c r="D15932">
        <v>2012</v>
      </c>
    </row>
    <row r="15933" spans="1:4" x14ac:dyDescent="0.3">
      <c r="A15933" s="18" t="s">
        <v>353</v>
      </c>
      <c r="B15933" s="27">
        <v>31</v>
      </c>
      <c r="C15933" t="s">
        <v>1962</v>
      </c>
      <c r="D15933">
        <v>2012</v>
      </c>
    </row>
    <row r="15934" spans="1:4" x14ac:dyDescent="0.3">
      <c r="A15934" s="18" t="s">
        <v>353</v>
      </c>
      <c r="B15934" s="27">
        <v>31</v>
      </c>
      <c r="C15934" t="s">
        <v>1962</v>
      </c>
      <c r="D15934">
        <v>2012</v>
      </c>
    </row>
    <row r="15935" spans="1:4" x14ac:dyDescent="0.3">
      <c r="A15935" s="18" t="s">
        <v>353</v>
      </c>
      <c r="B15935" s="27">
        <v>31</v>
      </c>
      <c r="C15935" t="s">
        <v>1962</v>
      </c>
      <c r="D15935">
        <v>2012</v>
      </c>
    </row>
    <row r="15936" spans="1:4" x14ac:dyDescent="0.3">
      <c r="A15936" s="18" t="s">
        <v>353</v>
      </c>
      <c r="B15936" s="27">
        <v>31</v>
      </c>
      <c r="C15936" t="s">
        <v>1962</v>
      </c>
      <c r="D15936">
        <v>2012</v>
      </c>
    </row>
    <row r="15937" spans="1:4" x14ac:dyDescent="0.3">
      <c r="A15937" s="18" t="s">
        <v>353</v>
      </c>
      <c r="B15937" s="27">
        <v>31</v>
      </c>
      <c r="C15937" t="s">
        <v>1962</v>
      </c>
      <c r="D15937">
        <v>2012</v>
      </c>
    </row>
    <row r="15938" spans="1:4" x14ac:dyDescent="0.3">
      <c r="A15938" s="18" t="s">
        <v>354</v>
      </c>
      <c r="B15938" s="27">
        <v>29</v>
      </c>
      <c r="C15938" t="s">
        <v>1963</v>
      </c>
      <c r="D15938">
        <v>2012</v>
      </c>
    </row>
    <row r="15939" spans="1:4" x14ac:dyDescent="0.3">
      <c r="A15939" s="18" t="s">
        <v>354</v>
      </c>
      <c r="B15939" s="27">
        <v>29</v>
      </c>
      <c r="C15939" t="s">
        <v>1963</v>
      </c>
      <c r="D15939">
        <v>2012</v>
      </c>
    </row>
    <row r="15940" spans="1:4" x14ac:dyDescent="0.3">
      <c r="A15940" s="18" t="s">
        <v>354</v>
      </c>
      <c r="B15940" s="27">
        <v>29</v>
      </c>
      <c r="C15940" t="s">
        <v>1963</v>
      </c>
      <c r="D15940">
        <v>2012</v>
      </c>
    </row>
    <row r="15941" spans="1:4" x14ac:dyDescent="0.3">
      <c r="A15941" s="18" t="s">
        <v>354</v>
      </c>
      <c r="B15941" s="27">
        <v>29</v>
      </c>
      <c r="C15941" t="s">
        <v>1963</v>
      </c>
      <c r="D15941">
        <v>2012</v>
      </c>
    </row>
    <row r="15942" spans="1:4" x14ac:dyDescent="0.3">
      <c r="A15942" s="18" t="s">
        <v>354</v>
      </c>
      <c r="B15942" s="27">
        <v>29</v>
      </c>
      <c r="C15942" t="s">
        <v>1963</v>
      </c>
      <c r="D15942">
        <v>2012</v>
      </c>
    </row>
    <row r="15943" spans="1:4" x14ac:dyDescent="0.3">
      <c r="A15943" s="18" t="s">
        <v>354</v>
      </c>
      <c r="B15943" s="27">
        <v>29</v>
      </c>
      <c r="C15943" t="s">
        <v>1963</v>
      </c>
      <c r="D15943">
        <v>2012</v>
      </c>
    </row>
    <row r="15944" spans="1:4" x14ac:dyDescent="0.3">
      <c r="A15944" s="18" t="s">
        <v>354</v>
      </c>
      <c r="B15944" s="27">
        <v>29</v>
      </c>
      <c r="C15944" t="s">
        <v>1963</v>
      </c>
      <c r="D15944">
        <v>2012</v>
      </c>
    </row>
    <row r="15945" spans="1:4" x14ac:dyDescent="0.3">
      <c r="A15945" s="18" t="s">
        <v>354</v>
      </c>
      <c r="B15945" s="27">
        <v>29</v>
      </c>
      <c r="C15945" t="s">
        <v>1963</v>
      </c>
      <c r="D15945">
        <v>2012</v>
      </c>
    </row>
    <row r="15946" spans="1:4" x14ac:dyDescent="0.3">
      <c r="A15946" s="18" t="s">
        <v>354</v>
      </c>
      <c r="B15946" s="27">
        <v>29</v>
      </c>
      <c r="C15946" t="s">
        <v>1963</v>
      </c>
      <c r="D15946">
        <v>2012</v>
      </c>
    </row>
    <row r="15947" spans="1:4" x14ac:dyDescent="0.3">
      <c r="A15947" s="18" t="s">
        <v>354</v>
      </c>
      <c r="B15947" s="27">
        <v>29</v>
      </c>
      <c r="C15947" t="s">
        <v>1963</v>
      </c>
      <c r="D15947">
        <v>2012</v>
      </c>
    </row>
    <row r="15948" spans="1:4" x14ac:dyDescent="0.3">
      <c r="A15948" s="18" t="s">
        <v>354</v>
      </c>
      <c r="B15948" s="27">
        <v>29</v>
      </c>
      <c r="C15948" t="s">
        <v>1963</v>
      </c>
      <c r="D15948">
        <v>2012</v>
      </c>
    </row>
    <row r="15949" spans="1:4" x14ac:dyDescent="0.3">
      <c r="A15949" s="18" t="s">
        <v>354</v>
      </c>
      <c r="B15949" s="27">
        <v>29</v>
      </c>
      <c r="C15949" t="s">
        <v>1963</v>
      </c>
      <c r="D15949">
        <v>2012</v>
      </c>
    </row>
    <row r="15950" spans="1:4" x14ac:dyDescent="0.3">
      <c r="A15950" s="18" t="s">
        <v>354</v>
      </c>
      <c r="B15950" s="27">
        <v>29</v>
      </c>
      <c r="C15950" t="s">
        <v>1963</v>
      </c>
      <c r="D15950">
        <v>2012</v>
      </c>
    </row>
    <row r="15951" spans="1:4" x14ac:dyDescent="0.3">
      <c r="A15951" s="18" t="s">
        <v>354</v>
      </c>
      <c r="B15951" s="27">
        <v>29</v>
      </c>
      <c r="C15951" t="s">
        <v>1963</v>
      </c>
      <c r="D15951">
        <v>2012</v>
      </c>
    </row>
    <row r="15952" spans="1:4" x14ac:dyDescent="0.3">
      <c r="A15952" s="18" t="s">
        <v>354</v>
      </c>
      <c r="B15952" s="27">
        <v>29</v>
      </c>
      <c r="C15952" t="s">
        <v>1963</v>
      </c>
      <c r="D15952">
        <v>2012</v>
      </c>
    </row>
    <row r="15953" spans="1:4" x14ac:dyDescent="0.3">
      <c r="A15953" s="18" t="s">
        <v>354</v>
      </c>
      <c r="B15953" s="27">
        <v>29</v>
      </c>
      <c r="C15953" t="s">
        <v>1963</v>
      </c>
      <c r="D15953">
        <v>2012</v>
      </c>
    </row>
    <row r="15954" spans="1:4" x14ac:dyDescent="0.3">
      <c r="A15954" s="18" t="s">
        <v>354</v>
      </c>
      <c r="B15954" s="27">
        <v>29</v>
      </c>
      <c r="C15954" t="s">
        <v>1963</v>
      </c>
      <c r="D15954">
        <v>2012</v>
      </c>
    </row>
    <row r="15955" spans="1:4" x14ac:dyDescent="0.3">
      <c r="A15955" s="18" t="s">
        <v>354</v>
      </c>
      <c r="B15955" s="27">
        <v>29</v>
      </c>
      <c r="C15955" t="s">
        <v>1963</v>
      </c>
      <c r="D15955">
        <v>2012</v>
      </c>
    </row>
    <row r="15956" spans="1:4" x14ac:dyDescent="0.3">
      <c r="A15956" s="18" t="s">
        <v>354</v>
      </c>
      <c r="B15956" s="27">
        <v>29</v>
      </c>
      <c r="C15956" t="s">
        <v>1963</v>
      </c>
      <c r="D15956">
        <v>2012</v>
      </c>
    </row>
    <row r="15957" spans="1:4" x14ac:dyDescent="0.3">
      <c r="A15957" s="18" t="s">
        <v>354</v>
      </c>
      <c r="B15957" s="27">
        <v>29</v>
      </c>
      <c r="C15957" t="s">
        <v>1963</v>
      </c>
      <c r="D15957">
        <v>2012</v>
      </c>
    </row>
    <row r="15958" spans="1:4" x14ac:dyDescent="0.3">
      <c r="A15958" s="18" t="s">
        <v>354</v>
      </c>
      <c r="B15958" s="27">
        <v>29</v>
      </c>
      <c r="C15958" t="s">
        <v>1963</v>
      </c>
      <c r="D15958">
        <v>2012</v>
      </c>
    </row>
    <row r="15959" spans="1:4" x14ac:dyDescent="0.3">
      <c r="A15959" s="18" t="s">
        <v>354</v>
      </c>
      <c r="B15959" s="27">
        <v>29</v>
      </c>
      <c r="C15959" t="s">
        <v>1963</v>
      </c>
      <c r="D15959">
        <v>2012</v>
      </c>
    </row>
    <row r="15960" spans="1:4" x14ac:dyDescent="0.3">
      <c r="A15960" s="18" t="s">
        <v>354</v>
      </c>
      <c r="B15960" s="27">
        <v>29</v>
      </c>
      <c r="C15960" t="s">
        <v>1963</v>
      </c>
      <c r="D15960">
        <v>2012</v>
      </c>
    </row>
    <row r="15961" spans="1:4" x14ac:dyDescent="0.3">
      <c r="A15961" s="18" t="s">
        <v>354</v>
      </c>
      <c r="B15961" s="27">
        <v>29</v>
      </c>
      <c r="C15961" t="s">
        <v>1963</v>
      </c>
      <c r="D15961">
        <v>2012</v>
      </c>
    </row>
    <row r="15962" spans="1:4" x14ac:dyDescent="0.3">
      <c r="A15962" s="18" t="s">
        <v>354</v>
      </c>
      <c r="B15962" s="27">
        <v>29</v>
      </c>
      <c r="C15962" t="s">
        <v>1963</v>
      </c>
      <c r="D15962">
        <v>2012</v>
      </c>
    </row>
    <row r="15963" spans="1:4" x14ac:dyDescent="0.3">
      <c r="A15963" s="18" t="s">
        <v>354</v>
      </c>
      <c r="B15963" s="27">
        <v>29</v>
      </c>
      <c r="C15963" t="s">
        <v>1963</v>
      </c>
      <c r="D15963">
        <v>2012</v>
      </c>
    </row>
    <row r="15964" spans="1:4" x14ac:dyDescent="0.3">
      <c r="A15964" s="18" t="s">
        <v>354</v>
      </c>
      <c r="B15964" s="27">
        <v>29</v>
      </c>
      <c r="C15964" t="s">
        <v>1963</v>
      </c>
      <c r="D15964">
        <v>2012</v>
      </c>
    </row>
    <row r="15965" spans="1:4" x14ac:dyDescent="0.3">
      <c r="A15965" s="18" t="s">
        <v>354</v>
      </c>
      <c r="B15965" s="27">
        <v>29</v>
      </c>
      <c r="C15965" t="s">
        <v>1963</v>
      </c>
      <c r="D15965">
        <v>2012</v>
      </c>
    </row>
    <row r="15966" spans="1:4" x14ac:dyDescent="0.3">
      <c r="A15966" s="18" t="s">
        <v>354</v>
      </c>
      <c r="B15966" s="27">
        <v>29</v>
      </c>
      <c r="C15966" t="s">
        <v>1963</v>
      </c>
      <c r="D15966">
        <v>2012</v>
      </c>
    </row>
    <row r="15967" spans="1:4" x14ac:dyDescent="0.3">
      <c r="A15967" s="18" t="s">
        <v>354</v>
      </c>
      <c r="B15967" s="27">
        <v>29</v>
      </c>
      <c r="C15967" t="s">
        <v>1963</v>
      </c>
      <c r="D15967">
        <v>2012</v>
      </c>
    </row>
    <row r="15968" spans="1:4" x14ac:dyDescent="0.3">
      <c r="A15968" s="18" t="s">
        <v>354</v>
      </c>
      <c r="B15968" s="27">
        <v>29</v>
      </c>
      <c r="C15968" t="s">
        <v>1963</v>
      </c>
      <c r="D15968">
        <v>2012</v>
      </c>
    </row>
    <row r="15969" spans="1:4" x14ac:dyDescent="0.3">
      <c r="A15969" s="18" t="s">
        <v>354</v>
      </c>
      <c r="B15969" s="27">
        <v>29</v>
      </c>
      <c r="C15969" t="s">
        <v>1963</v>
      </c>
      <c r="D15969">
        <v>2012</v>
      </c>
    </row>
    <row r="15970" spans="1:4" x14ac:dyDescent="0.3">
      <c r="A15970" s="18" t="s">
        <v>354</v>
      </c>
      <c r="B15970" s="27">
        <v>29</v>
      </c>
      <c r="C15970" t="s">
        <v>1963</v>
      </c>
      <c r="D15970">
        <v>2012</v>
      </c>
    </row>
    <row r="15971" spans="1:4" x14ac:dyDescent="0.3">
      <c r="A15971" s="18" t="s">
        <v>354</v>
      </c>
      <c r="B15971" s="27">
        <v>29</v>
      </c>
      <c r="C15971" t="s">
        <v>1963</v>
      </c>
      <c r="D15971">
        <v>2012</v>
      </c>
    </row>
    <row r="15972" spans="1:4" x14ac:dyDescent="0.3">
      <c r="A15972" s="18" t="s">
        <v>354</v>
      </c>
      <c r="B15972" s="27">
        <v>29</v>
      </c>
      <c r="C15972" t="s">
        <v>1963</v>
      </c>
      <c r="D15972">
        <v>2012</v>
      </c>
    </row>
    <row r="15973" spans="1:4" x14ac:dyDescent="0.3">
      <c r="A15973" s="18" t="s">
        <v>354</v>
      </c>
      <c r="B15973" s="27">
        <v>29</v>
      </c>
      <c r="C15973" t="s">
        <v>1963</v>
      </c>
      <c r="D15973">
        <v>2012</v>
      </c>
    </row>
    <row r="15974" spans="1:4" x14ac:dyDescent="0.3">
      <c r="A15974" s="18" t="s">
        <v>354</v>
      </c>
      <c r="B15974" s="27">
        <v>29</v>
      </c>
      <c r="C15974" t="s">
        <v>1963</v>
      </c>
      <c r="D15974">
        <v>2012</v>
      </c>
    </row>
    <row r="15975" spans="1:4" x14ac:dyDescent="0.3">
      <c r="A15975" s="18" t="s">
        <v>354</v>
      </c>
      <c r="B15975" s="27">
        <v>29</v>
      </c>
      <c r="C15975" t="s">
        <v>1963</v>
      </c>
      <c r="D15975">
        <v>2012</v>
      </c>
    </row>
    <row r="15976" spans="1:4" x14ac:dyDescent="0.3">
      <c r="A15976" s="18" t="s">
        <v>354</v>
      </c>
      <c r="B15976" s="27">
        <v>29</v>
      </c>
      <c r="C15976" t="s">
        <v>1963</v>
      </c>
      <c r="D15976">
        <v>2012</v>
      </c>
    </row>
    <row r="15977" spans="1:4" x14ac:dyDescent="0.3">
      <c r="A15977" s="18" t="s">
        <v>354</v>
      </c>
      <c r="B15977" s="27">
        <v>29</v>
      </c>
      <c r="C15977" t="s">
        <v>1963</v>
      </c>
      <c r="D15977">
        <v>2012</v>
      </c>
    </row>
    <row r="15978" spans="1:4" x14ac:dyDescent="0.3">
      <c r="A15978" s="18" t="s">
        <v>354</v>
      </c>
      <c r="B15978" s="27">
        <v>29</v>
      </c>
      <c r="C15978" t="s">
        <v>1963</v>
      </c>
      <c r="D15978">
        <v>2012</v>
      </c>
    </row>
    <row r="15979" spans="1:4" x14ac:dyDescent="0.3">
      <c r="A15979" s="18" t="s">
        <v>354</v>
      </c>
      <c r="B15979" s="27">
        <v>29</v>
      </c>
      <c r="C15979" t="s">
        <v>1963</v>
      </c>
      <c r="D15979">
        <v>2012</v>
      </c>
    </row>
    <row r="15980" spans="1:4" x14ac:dyDescent="0.3">
      <c r="A15980" s="18" t="s">
        <v>354</v>
      </c>
      <c r="B15980" s="27">
        <v>29</v>
      </c>
      <c r="C15980" t="s">
        <v>1963</v>
      </c>
      <c r="D15980">
        <v>2012</v>
      </c>
    </row>
    <row r="15981" spans="1:4" x14ac:dyDescent="0.3">
      <c r="A15981" s="18" t="s">
        <v>354</v>
      </c>
      <c r="B15981" s="27">
        <v>29</v>
      </c>
      <c r="C15981" t="s">
        <v>1963</v>
      </c>
      <c r="D15981">
        <v>2012</v>
      </c>
    </row>
    <row r="15982" spans="1:4" x14ac:dyDescent="0.3">
      <c r="A15982" s="18" t="s">
        <v>354</v>
      </c>
      <c r="B15982" s="27">
        <v>29</v>
      </c>
      <c r="C15982" t="s">
        <v>1963</v>
      </c>
      <c r="D15982">
        <v>2012</v>
      </c>
    </row>
    <row r="15983" spans="1:4" x14ac:dyDescent="0.3">
      <c r="A15983" s="18" t="s">
        <v>354</v>
      </c>
      <c r="B15983" s="27">
        <v>29</v>
      </c>
      <c r="C15983" t="s">
        <v>1963</v>
      </c>
      <c r="D15983">
        <v>2012</v>
      </c>
    </row>
    <row r="15984" spans="1:4" x14ac:dyDescent="0.3">
      <c r="A15984" s="18" t="s">
        <v>354</v>
      </c>
      <c r="B15984" s="27">
        <v>29</v>
      </c>
      <c r="C15984" t="s">
        <v>1963</v>
      </c>
      <c r="D15984">
        <v>2012</v>
      </c>
    </row>
    <row r="15985" spans="1:4" x14ac:dyDescent="0.3">
      <c r="A15985" s="18" t="s">
        <v>354</v>
      </c>
      <c r="B15985" s="27">
        <v>29</v>
      </c>
      <c r="C15985" t="s">
        <v>1963</v>
      </c>
      <c r="D15985">
        <v>2012</v>
      </c>
    </row>
    <row r="15986" spans="1:4" x14ac:dyDescent="0.3">
      <c r="A15986" s="18" t="s">
        <v>354</v>
      </c>
      <c r="B15986" s="27">
        <v>29</v>
      </c>
      <c r="C15986" t="s">
        <v>1963</v>
      </c>
      <c r="D15986">
        <v>2012</v>
      </c>
    </row>
    <row r="15987" spans="1:4" x14ac:dyDescent="0.3">
      <c r="A15987" s="18" t="s">
        <v>354</v>
      </c>
      <c r="B15987" s="27">
        <v>29</v>
      </c>
      <c r="C15987" t="s">
        <v>1963</v>
      </c>
      <c r="D15987">
        <v>2012</v>
      </c>
    </row>
    <row r="15988" spans="1:4" x14ac:dyDescent="0.3">
      <c r="A15988" s="18" t="s">
        <v>354</v>
      </c>
      <c r="B15988" s="27">
        <v>29</v>
      </c>
      <c r="C15988" t="s">
        <v>1963</v>
      </c>
      <c r="D15988">
        <v>2012</v>
      </c>
    </row>
    <row r="15989" spans="1:4" x14ac:dyDescent="0.3">
      <c r="A15989" s="18" t="s">
        <v>354</v>
      </c>
      <c r="B15989" s="27">
        <v>29</v>
      </c>
      <c r="C15989" t="s">
        <v>1963</v>
      </c>
      <c r="D15989">
        <v>2012</v>
      </c>
    </row>
    <row r="15990" spans="1:4" x14ac:dyDescent="0.3">
      <c r="A15990" s="18" t="s">
        <v>354</v>
      </c>
      <c r="B15990" s="27">
        <v>29</v>
      </c>
      <c r="C15990" t="s">
        <v>1963</v>
      </c>
      <c r="D15990">
        <v>2012</v>
      </c>
    </row>
    <row r="15991" spans="1:4" x14ac:dyDescent="0.3">
      <c r="A15991" s="18" t="s">
        <v>354</v>
      </c>
      <c r="B15991" s="27">
        <v>29</v>
      </c>
      <c r="C15991" t="s">
        <v>1963</v>
      </c>
      <c r="D15991">
        <v>2012</v>
      </c>
    </row>
    <row r="15992" spans="1:4" x14ac:dyDescent="0.3">
      <c r="A15992" s="18" t="s">
        <v>354</v>
      </c>
      <c r="B15992" s="27">
        <v>29</v>
      </c>
      <c r="C15992" t="s">
        <v>1963</v>
      </c>
      <c r="D15992">
        <v>2012</v>
      </c>
    </row>
    <row r="15993" spans="1:4" x14ac:dyDescent="0.3">
      <c r="A15993" s="18" t="s">
        <v>354</v>
      </c>
      <c r="B15993" s="27">
        <v>29</v>
      </c>
      <c r="C15993" t="s">
        <v>1963</v>
      </c>
      <c r="D15993">
        <v>2012</v>
      </c>
    </row>
    <row r="15994" spans="1:4" x14ac:dyDescent="0.3">
      <c r="A15994" s="18" t="s">
        <v>354</v>
      </c>
      <c r="B15994" s="27">
        <v>29</v>
      </c>
      <c r="C15994" t="s">
        <v>1963</v>
      </c>
      <c r="D15994">
        <v>2012</v>
      </c>
    </row>
    <row r="15995" spans="1:4" x14ac:dyDescent="0.3">
      <c r="A15995" s="18" t="s">
        <v>354</v>
      </c>
      <c r="B15995" s="27">
        <v>29</v>
      </c>
      <c r="C15995" t="s">
        <v>1963</v>
      </c>
      <c r="D15995">
        <v>2012</v>
      </c>
    </row>
    <row r="15996" spans="1:4" x14ac:dyDescent="0.3">
      <c r="A15996" s="18" t="s">
        <v>354</v>
      </c>
      <c r="B15996" s="27">
        <v>29</v>
      </c>
      <c r="C15996" t="s">
        <v>1963</v>
      </c>
      <c r="D15996">
        <v>2012</v>
      </c>
    </row>
    <row r="15997" spans="1:4" x14ac:dyDescent="0.3">
      <c r="A15997" s="18" t="s">
        <v>354</v>
      </c>
      <c r="B15997" s="27">
        <v>29</v>
      </c>
      <c r="C15997" t="s">
        <v>1963</v>
      </c>
      <c r="D15997">
        <v>2012</v>
      </c>
    </row>
    <row r="15998" spans="1:4" x14ac:dyDescent="0.3">
      <c r="A15998" s="18" t="s">
        <v>354</v>
      </c>
      <c r="B15998" s="27">
        <v>29</v>
      </c>
      <c r="C15998" t="s">
        <v>1963</v>
      </c>
      <c r="D15998">
        <v>2012</v>
      </c>
    </row>
    <row r="15999" spans="1:4" x14ac:dyDescent="0.3">
      <c r="A15999" s="18" t="s">
        <v>354</v>
      </c>
      <c r="B15999" s="27">
        <v>29</v>
      </c>
      <c r="C15999" t="s">
        <v>1963</v>
      </c>
      <c r="D15999">
        <v>2012</v>
      </c>
    </row>
    <row r="16000" spans="1:4" x14ac:dyDescent="0.3">
      <c r="A16000" s="18" t="s">
        <v>354</v>
      </c>
      <c r="B16000" s="27">
        <v>29</v>
      </c>
      <c r="C16000" t="s">
        <v>1963</v>
      </c>
      <c r="D16000">
        <v>2012</v>
      </c>
    </row>
    <row r="16001" spans="1:4" x14ac:dyDescent="0.3">
      <c r="A16001" s="18" t="s">
        <v>354</v>
      </c>
      <c r="B16001" s="27">
        <v>29</v>
      </c>
      <c r="C16001" t="s">
        <v>1963</v>
      </c>
      <c r="D16001">
        <v>2012</v>
      </c>
    </row>
    <row r="16002" spans="1:4" x14ac:dyDescent="0.3">
      <c r="A16002" s="18" t="s">
        <v>354</v>
      </c>
      <c r="B16002" s="27">
        <v>29</v>
      </c>
      <c r="C16002" t="s">
        <v>1963</v>
      </c>
      <c r="D16002">
        <v>2012</v>
      </c>
    </row>
    <row r="16003" spans="1:4" x14ac:dyDescent="0.3">
      <c r="A16003" s="18" t="s">
        <v>354</v>
      </c>
      <c r="B16003" s="27">
        <v>29</v>
      </c>
      <c r="C16003" t="s">
        <v>1963</v>
      </c>
      <c r="D16003">
        <v>2012</v>
      </c>
    </row>
    <row r="16004" spans="1:4" x14ac:dyDescent="0.3">
      <c r="A16004" s="18" t="s">
        <v>354</v>
      </c>
      <c r="B16004" s="27">
        <v>29</v>
      </c>
      <c r="C16004" t="s">
        <v>1963</v>
      </c>
      <c r="D16004">
        <v>2012</v>
      </c>
    </row>
    <row r="16005" spans="1:4" x14ac:dyDescent="0.3">
      <c r="A16005" s="18" t="s">
        <v>354</v>
      </c>
      <c r="B16005" s="27">
        <v>29</v>
      </c>
      <c r="C16005" t="s">
        <v>1963</v>
      </c>
      <c r="D16005">
        <v>2012</v>
      </c>
    </row>
    <row r="16006" spans="1:4" x14ac:dyDescent="0.3">
      <c r="A16006" s="18" t="s">
        <v>354</v>
      </c>
      <c r="B16006" s="27">
        <v>29</v>
      </c>
      <c r="C16006" t="s">
        <v>1963</v>
      </c>
      <c r="D16006">
        <v>2012</v>
      </c>
    </row>
    <row r="16007" spans="1:4" x14ac:dyDescent="0.3">
      <c r="A16007" s="18" t="s">
        <v>354</v>
      </c>
      <c r="B16007" s="27">
        <v>29</v>
      </c>
      <c r="C16007" t="s">
        <v>1963</v>
      </c>
      <c r="D16007">
        <v>2012</v>
      </c>
    </row>
    <row r="16008" spans="1:4" x14ac:dyDescent="0.3">
      <c r="A16008" s="18" t="s">
        <v>354</v>
      </c>
      <c r="B16008" s="27">
        <v>29</v>
      </c>
      <c r="C16008" t="s">
        <v>1963</v>
      </c>
      <c r="D16008">
        <v>2012</v>
      </c>
    </row>
    <row r="16009" spans="1:4" x14ac:dyDescent="0.3">
      <c r="A16009" s="18" t="s">
        <v>354</v>
      </c>
      <c r="B16009" s="27">
        <v>29</v>
      </c>
      <c r="C16009" t="s">
        <v>1963</v>
      </c>
      <c r="D16009">
        <v>2012</v>
      </c>
    </row>
    <row r="16010" spans="1:4" x14ac:dyDescent="0.3">
      <c r="A16010" s="18" t="s">
        <v>354</v>
      </c>
      <c r="B16010" s="27">
        <v>29</v>
      </c>
      <c r="C16010" t="s">
        <v>1963</v>
      </c>
      <c r="D16010">
        <v>2012</v>
      </c>
    </row>
    <row r="16011" spans="1:4" x14ac:dyDescent="0.3">
      <c r="A16011" s="18" t="s">
        <v>354</v>
      </c>
      <c r="B16011" s="27">
        <v>29</v>
      </c>
      <c r="C16011" t="s">
        <v>1963</v>
      </c>
      <c r="D16011">
        <v>2012</v>
      </c>
    </row>
    <row r="16012" spans="1:4" x14ac:dyDescent="0.3">
      <c r="A16012" s="18" t="s">
        <v>354</v>
      </c>
      <c r="B16012" s="27">
        <v>29</v>
      </c>
      <c r="C16012" t="s">
        <v>1963</v>
      </c>
      <c r="D16012">
        <v>2012</v>
      </c>
    </row>
    <row r="16013" spans="1:4" x14ac:dyDescent="0.3">
      <c r="A16013" s="18" t="s">
        <v>354</v>
      </c>
      <c r="B16013" s="27">
        <v>29</v>
      </c>
      <c r="C16013" t="s">
        <v>1963</v>
      </c>
      <c r="D16013">
        <v>2012</v>
      </c>
    </row>
    <row r="16014" spans="1:4" x14ac:dyDescent="0.3">
      <c r="A16014" s="18" t="s">
        <v>354</v>
      </c>
      <c r="B16014" s="27">
        <v>29</v>
      </c>
      <c r="C16014" t="s">
        <v>1963</v>
      </c>
      <c r="D16014">
        <v>2012</v>
      </c>
    </row>
    <row r="16015" spans="1:4" x14ac:dyDescent="0.3">
      <c r="A16015" s="18" t="s">
        <v>354</v>
      </c>
      <c r="B16015" s="27">
        <v>29</v>
      </c>
      <c r="C16015" t="s">
        <v>1963</v>
      </c>
      <c r="D16015">
        <v>2012</v>
      </c>
    </row>
    <row r="16016" spans="1:4" x14ac:dyDescent="0.3">
      <c r="A16016" s="18" t="s">
        <v>354</v>
      </c>
      <c r="B16016" s="27">
        <v>29</v>
      </c>
      <c r="C16016" t="s">
        <v>1963</v>
      </c>
      <c r="D16016">
        <v>2012</v>
      </c>
    </row>
    <row r="16017" spans="1:4" x14ac:dyDescent="0.3">
      <c r="A16017" s="18" t="s">
        <v>354</v>
      </c>
      <c r="B16017" s="27">
        <v>29</v>
      </c>
      <c r="C16017" t="s">
        <v>1963</v>
      </c>
      <c r="D16017">
        <v>2012</v>
      </c>
    </row>
    <row r="16018" spans="1:4" x14ac:dyDescent="0.3">
      <c r="A16018" s="18" t="s">
        <v>354</v>
      </c>
      <c r="B16018" s="27">
        <v>29</v>
      </c>
      <c r="C16018" t="s">
        <v>1963</v>
      </c>
      <c r="D16018">
        <v>2012</v>
      </c>
    </row>
    <row r="16019" spans="1:4" x14ac:dyDescent="0.3">
      <c r="A16019" s="18" t="s">
        <v>354</v>
      </c>
      <c r="B16019" s="27">
        <v>29</v>
      </c>
      <c r="C16019" t="s">
        <v>1963</v>
      </c>
      <c r="D16019">
        <v>2012</v>
      </c>
    </row>
    <row r="16020" spans="1:4" x14ac:dyDescent="0.3">
      <c r="A16020" s="18" t="s">
        <v>354</v>
      </c>
      <c r="B16020" s="27">
        <v>29</v>
      </c>
      <c r="C16020" t="s">
        <v>1963</v>
      </c>
      <c r="D16020">
        <v>2012</v>
      </c>
    </row>
    <row r="16021" spans="1:4" x14ac:dyDescent="0.3">
      <c r="A16021" s="18" t="s">
        <v>354</v>
      </c>
      <c r="B16021" s="27">
        <v>29</v>
      </c>
      <c r="C16021" t="s">
        <v>1963</v>
      </c>
      <c r="D16021">
        <v>2012</v>
      </c>
    </row>
    <row r="16022" spans="1:4" x14ac:dyDescent="0.3">
      <c r="A16022" s="18" t="s">
        <v>354</v>
      </c>
      <c r="B16022" s="27">
        <v>29</v>
      </c>
      <c r="C16022" t="s">
        <v>1963</v>
      </c>
      <c r="D16022">
        <v>2012</v>
      </c>
    </row>
    <row r="16023" spans="1:4" x14ac:dyDescent="0.3">
      <c r="A16023" s="18" t="s">
        <v>354</v>
      </c>
      <c r="B16023" s="27">
        <v>29</v>
      </c>
      <c r="C16023" t="s">
        <v>1963</v>
      </c>
      <c r="D16023">
        <v>2012</v>
      </c>
    </row>
    <row r="16024" spans="1:4" x14ac:dyDescent="0.3">
      <c r="A16024" s="18" t="s">
        <v>354</v>
      </c>
      <c r="B16024" s="27">
        <v>29</v>
      </c>
      <c r="C16024" t="s">
        <v>1963</v>
      </c>
      <c r="D16024">
        <v>2012</v>
      </c>
    </row>
    <row r="16025" spans="1:4" x14ac:dyDescent="0.3">
      <c r="A16025" s="18" t="s">
        <v>354</v>
      </c>
      <c r="B16025" s="27">
        <v>29</v>
      </c>
      <c r="C16025" t="s">
        <v>1963</v>
      </c>
      <c r="D16025">
        <v>2012</v>
      </c>
    </row>
    <row r="16026" spans="1:4" x14ac:dyDescent="0.3">
      <c r="A16026" s="18" t="s">
        <v>355</v>
      </c>
      <c r="B16026" s="27">
        <v>31</v>
      </c>
      <c r="C16026" t="s">
        <v>1964</v>
      </c>
      <c r="D16026">
        <v>2012</v>
      </c>
    </row>
    <row r="16027" spans="1:4" x14ac:dyDescent="0.3">
      <c r="A16027" s="18" t="s">
        <v>355</v>
      </c>
      <c r="B16027" s="27">
        <v>31</v>
      </c>
      <c r="C16027" t="s">
        <v>1964</v>
      </c>
      <c r="D16027">
        <v>2012</v>
      </c>
    </row>
    <row r="16028" spans="1:4" x14ac:dyDescent="0.3">
      <c r="A16028" s="18" t="s">
        <v>355</v>
      </c>
      <c r="B16028" s="27">
        <v>31</v>
      </c>
      <c r="C16028" t="s">
        <v>1964</v>
      </c>
      <c r="D16028">
        <v>2012</v>
      </c>
    </row>
    <row r="16029" spans="1:4" x14ac:dyDescent="0.3">
      <c r="A16029" s="18" t="s">
        <v>355</v>
      </c>
      <c r="B16029" s="27">
        <v>31</v>
      </c>
      <c r="C16029" t="s">
        <v>1964</v>
      </c>
      <c r="D16029">
        <v>2012</v>
      </c>
    </row>
    <row r="16030" spans="1:4" x14ac:dyDescent="0.3">
      <c r="A16030" s="18" t="s">
        <v>355</v>
      </c>
      <c r="B16030" s="27">
        <v>31</v>
      </c>
      <c r="C16030" t="s">
        <v>1964</v>
      </c>
      <c r="D16030">
        <v>2012</v>
      </c>
    </row>
    <row r="16031" spans="1:4" x14ac:dyDescent="0.3">
      <c r="A16031" s="18" t="s">
        <v>355</v>
      </c>
      <c r="B16031" s="27">
        <v>31</v>
      </c>
      <c r="C16031" t="s">
        <v>1964</v>
      </c>
      <c r="D16031">
        <v>2012</v>
      </c>
    </row>
    <row r="16032" spans="1:4" x14ac:dyDescent="0.3">
      <c r="A16032" s="18" t="s">
        <v>355</v>
      </c>
      <c r="B16032" s="27">
        <v>31</v>
      </c>
      <c r="C16032" t="s">
        <v>1964</v>
      </c>
      <c r="D16032">
        <v>2012</v>
      </c>
    </row>
    <row r="16033" spans="1:4" x14ac:dyDescent="0.3">
      <c r="A16033" s="18" t="s">
        <v>355</v>
      </c>
      <c r="B16033" s="27">
        <v>31</v>
      </c>
      <c r="C16033" t="s">
        <v>1964</v>
      </c>
      <c r="D16033">
        <v>2012</v>
      </c>
    </row>
    <row r="16034" spans="1:4" x14ac:dyDescent="0.3">
      <c r="A16034" s="18" t="s">
        <v>355</v>
      </c>
      <c r="B16034" s="27">
        <v>31</v>
      </c>
      <c r="C16034" t="s">
        <v>1964</v>
      </c>
      <c r="D16034">
        <v>2012</v>
      </c>
    </row>
    <row r="16035" spans="1:4" x14ac:dyDescent="0.3">
      <c r="A16035" s="18" t="s">
        <v>355</v>
      </c>
      <c r="B16035" s="27">
        <v>31</v>
      </c>
      <c r="C16035" t="s">
        <v>1964</v>
      </c>
      <c r="D16035">
        <v>2012</v>
      </c>
    </row>
    <row r="16036" spans="1:4" x14ac:dyDescent="0.3">
      <c r="A16036" s="18" t="s">
        <v>355</v>
      </c>
      <c r="B16036" s="27">
        <v>31</v>
      </c>
      <c r="C16036" t="s">
        <v>1964</v>
      </c>
      <c r="D16036">
        <v>2012</v>
      </c>
    </row>
    <row r="16037" spans="1:4" x14ac:dyDescent="0.3">
      <c r="A16037" s="18" t="s">
        <v>355</v>
      </c>
      <c r="B16037" s="27">
        <v>31</v>
      </c>
      <c r="C16037" t="s">
        <v>1964</v>
      </c>
      <c r="D16037">
        <v>2012</v>
      </c>
    </row>
    <row r="16038" spans="1:4" x14ac:dyDescent="0.3">
      <c r="A16038" s="18" t="s">
        <v>355</v>
      </c>
      <c r="B16038" s="27">
        <v>31</v>
      </c>
      <c r="C16038" t="s">
        <v>1964</v>
      </c>
      <c r="D16038">
        <v>2012</v>
      </c>
    </row>
    <row r="16039" spans="1:4" x14ac:dyDescent="0.3">
      <c r="A16039" s="18" t="s">
        <v>355</v>
      </c>
      <c r="B16039" s="27">
        <v>31</v>
      </c>
      <c r="C16039" t="s">
        <v>1964</v>
      </c>
      <c r="D16039">
        <v>2012</v>
      </c>
    </row>
    <row r="16040" spans="1:4" x14ac:dyDescent="0.3">
      <c r="A16040" s="18" t="s">
        <v>355</v>
      </c>
      <c r="B16040" s="27">
        <v>31</v>
      </c>
      <c r="C16040" t="s">
        <v>1964</v>
      </c>
      <c r="D16040">
        <v>2012</v>
      </c>
    </row>
    <row r="16041" spans="1:4" x14ac:dyDescent="0.3">
      <c r="A16041" s="18" t="s">
        <v>355</v>
      </c>
      <c r="B16041" s="27">
        <v>31</v>
      </c>
      <c r="C16041" t="s">
        <v>1964</v>
      </c>
      <c r="D16041">
        <v>2012</v>
      </c>
    </row>
    <row r="16042" spans="1:4" x14ac:dyDescent="0.3">
      <c r="A16042" s="18" t="s">
        <v>355</v>
      </c>
      <c r="B16042" s="27">
        <v>31</v>
      </c>
      <c r="C16042" t="s">
        <v>1964</v>
      </c>
      <c r="D16042">
        <v>2012</v>
      </c>
    </row>
    <row r="16043" spans="1:4" x14ac:dyDescent="0.3">
      <c r="A16043" s="18" t="s">
        <v>355</v>
      </c>
      <c r="B16043" s="27">
        <v>31</v>
      </c>
      <c r="C16043" t="s">
        <v>1964</v>
      </c>
      <c r="D16043">
        <v>2012</v>
      </c>
    </row>
    <row r="16044" spans="1:4" x14ac:dyDescent="0.3">
      <c r="A16044" s="18" t="s">
        <v>355</v>
      </c>
      <c r="B16044" s="27">
        <v>31</v>
      </c>
      <c r="C16044" t="s">
        <v>1964</v>
      </c>
      <c r="D16044">
        <v>2012</v>
      </c>
    </row>
    <row r="16045" spans="1:4" x14ac:dyDescent="0.3">
      <c r="A16045" s="18" t="s">
        <v>355</v>
      </c>
      <c r="B16045" s="27">
        <v>31</v>
      </c>
      <c r="C16045" t="s">
        <v>1964</v>
      </c>
      <c r="D16045">
        <v>2012</v>
      </c>
    </row>
    <row r="16046" spans="1:4" x14ac:dyDescent="0.3">
      <c r="A16046" s="18" t="s">
        <v>355</v>
      </c>
      <c r="B16046" s="27">
        <v>31</v>
      </c>
      <c r="C16046" t="s">
        <v>1964</v>
      </c>
      <c r="D16046">
        <v>2012</v>
      </c>
    </row>
    <row r="16047" spans="1:4" x14ac:dyDescent="0.3">
      <c r="A16047" s="18" t="s">
        <v>355</v>
      </c>
      <c r="B16047" s="27">
        <v>31</v>
      </c>
      <c r="C16047" t="s">
        <v>1964</v>
      </c>
      <c r="D16047">
        <v>2012</v>
      </c>
    </row>
    <row r="16048" spans="1:4" x14ac:dyDescent="0.3">
      <c r="A16048" s="18" t="s">
        <v>355</v>
      </c>
      <c r="B16048" s="27">
        <v>31</v>
      </c>
      <c r="C16048" t="s">
        <v>1964</v>
      </c>
      <c r="D16048">
        <v>2012</v>
      </c>
    </row>
    <row r="16049" spans="1:4" x14ac:dyDescent="0.3">
      <c r="A16049" s="18" t="s">
        <v>355</v>
      </c>
      <c r="B16049" s="27">
        <v>31</v>
      </c>
      <c r="C16049" t="s">
        <v>1964</v>
      </c>
      <c r="D16049">
        <v>2012</v>
      </c>
    </row>
    <row r="16050" spans="1:4" x14ac:dyDescent="0.3">
      <c r="A16050" s="18" t="s">
        <v>355</v>
      </c>
      <c r="B16050" s="27">
        <v>31</v>
      </c>
      <c r="C16050" t="s">
        <v>1964</v>
      </c>
      <c r="D16050">
        <v>2012</v>
      </c>
    </row>
    <row r="16051" spans="1:4" x14ac:dyDescent="0.3">
      <c r="A16051" s="18" t="s">
        <v>355</v>
      </c>
      <c r="B16051" s="27">
        <v>31</v>
      </c>
      <c r="C16051" t="s">
        <v>1964</v>
      </c>
      <c r="D16051">
        <v>2012</v>
      </c>
    </row>
    <row r="16052" spans="1:4" x14ac:dyDescent="0.3">
      <c r="A16052" s="18" t="s">
        <v>355</v>
      </c>
      <c r="B16052" s="27">
        <v>31</v>
      </c>
      <c r="C16052" t="s">
        <v>1964</v>
      </c>
      <c r="D16052">
        <v>2012</v>
      </c>
    </row>
    <row r="16053" spans="1:4" x14ac:dyDescent="0.3">
      <c r="A16053" s="18" t="s">
        <v>355</v>
      </c>
      <c r="B16053" s="27">
        <v>31</v>
      </c>
      <c r="C16053" t="s">
        <v>1964</v>
      </c>
      <c r="D16053">
        <v>2012</v>
      </c>
    </row>
    <row r="16054" spans="1:4" x14ac:dyDescent="0.3">
      <c r="A16054" s="18" t="s">
        <v>355</v>
      </c>
      <c r="B16054" s="27">
        <v>31</v>
      </c>
      <c r="C16054" t="s">
        <v>1964</v>
      </c>
      <c r="D16054">
        <v>2012</v>
      </c>
    </row>
    <row r="16055" spans="1:4" x14ac:dyDescent="0.3">
      <c r="A16055" s="18" t="s">
        <v>355</v>
      </c>
      <c r="B16055" s="27">
        <v>31</v>
      </c>
      <c r="C16055" t="s">
        <v>1964</v>
      </c>
      <c r="D16055">
        <v>2012</v>
      </c>
    </row>
    <row r="16056" spans="1:4" x14ac:dyDescent="0.3">
      <c r="A16056" s="18" t="s">
        <v>355</v>
      </c>
      <c r="B16056" s="27">
        <v>31</v>
      </c>
      <c r="C16056" t="s">
        <v>1964</v>
      </c>
      <c r="D16056">
        <v>2012</v>
      </c>
    </row>
    <row r="16057" spans="1:4" x14ac:dyDescent="0.3">
      <c r="A16057" s="18" t="s">
        <v>355</v>
      </c>
      <c r="B16057" s="27">
        <v>31</v>
      </c>
      <c r="C16057" t="s">
        <v>1964</v>
      </c>
      <c r="D16057">
        <v>2012</v>
      </c>
    </row>
    <row r="16058" spans="1:4" x14ac:dyDescent="0.3">
      <c r="A16058" s="18" t="s">
        <v>355</v>
      </c>
      <c r="B16058" s="27">
        <v>31</v>
      </c>
      <c r="C16058" t="s">
        <v>1964</v>
      </c>
      <c r="D16058">
        <v>2012</v>
      </c>
    </row>
    <row r="16059" spans="1:4" x14ac:dyDescent="0.3">
      <c r="A16059" s="18" t="s">
        <v>355</v>
      </c>
      <c r="B16059" s="27">
        <v>31</v>
      </c>
      <c r="C16059" t="s">
        <v>1964</v>
      </c>
      <c r="D16059">
        <v>2012</v>
      </c>
    </row>
    <row r="16060" spans="1:4" x14ac:dyDescent="0.3">
      <c r="A16060" s="18" t="s">
        <v>355</v>
      </c>
      <c r="B16060" s="27">
        <v>31</v>
      </c>
      <c r="C16060" t="s">
        <v>1964</v>
      </c>
      <c r="D16060">
        <v>2012</v>
      </c>
    </row>
    <row r="16061" spans="1:4" x14ac:dyDescent="0.3">
      <c r="A16061" s="18" t="s">
        <v>355</v>
      </c>
      <c r="B16061" s="27">
        <v>31</v>
      </c>
      <c r="C16061" t="s">
        <v>1964</v>
      </c>
      <c r="D16061">
        <v>2012</v>
      </c>
    </row>
    <row r="16062" spans="1:4" x14ac:dyDescent="0.3">
      <c r="A16062" s="18" t="s">
        <v>355</v>
      </c>
      <c r="B16062" s="27">
        <v>31</v>
      </c>
      <c r="C16062" t="s">
        <v>1964</v>
      </c>
      <c r="D16062">
        <v>2012</v>
      </c>
    </row>
    <row r="16063" spans="1:4" x14ac:dyDescent="0.3">
      <c r="A16063" s="18" t="s">
        <v>355</v>
      </c>
      <c r="B16063" s="27">
        <v>31</v>
      </c>
      <c r="C16063" t="s">
        <v>1964</v>
      </c>
      <c r="D16063">
        <v>2012</v>
      </c>
    </row>
    <row r="16064" spans="1:4" x14ac:dyDescent="0.3">
      <c r="A16064" s="18" t="s">
        <v>355</v>
      </c>
      <c r="B16064" s="27">
        <v>31</v>
      </c>
      <c r="C16064" t="s">
        <v>1964</v>
      </c>
      <c r="D16064">
        <v>2012</v>
      </c>
    </row>
    <row r="16065" spans="1:4" x14ac:dyDescent="0.3">
      <c r="A16065" s="18" t="s">
        <v>355</v>
      </c>
      <c r="B16065" s="27">
        <v>31</v>
      </c>
      <c r="C16065" t="s">
        <v>1964</v>
      </c>
      <c r="D16065">
        <v>2012</v>
      </c>
    </row>
    <row r="16066" spans="1:4" x14ac:dyDescent="0.3">
      <c r="A16066" s="18" t="s">
        <v>355</v>
      </c>
      <c r="B16066" s="27">
        <v>31</v>
      </c>
      <c r="C16066" t="s">
        <v>1964</v>
      </c>
      <c r="D16066">
        <v>2012</v>
      </c>
    </row>
    <row r="16067" spans="1:4" x14ac:dyDescent="0.3">
      <c r="A16067" s="18" t="s">
        <v>355</v>
      </c>
      <c r="B16067" s="27">
        <v>31</v>
      </c>
      <c r="C16067" t="s">
        <v>1964</v>
      </c>
      <c r="D16067">
        <v>2012</v>
      </c>
    </row>
    <row r="16068" spans="1:4" x14ac:dyDescent="0.3">
      <c r="A16068" s="18" t="s">
        <v>355</v>
      </c>
      <c r="B16068" s="27">
        <v>31</v>
      </c>
      <c r="C16068" t="s">
        <v>1964</v>
      </c>
      <c r="D16068">
        <v>2012</v>
      </c>
    </row>
    <row r="16069" spans="1:4" x14ac:dyDescent="0.3">
      <c r="A16069" s="18" t="s">
        <v>355</v>
      </c>
      <c r="B16069" s="27">
        <v>31</v>
      </c>
      <c r="C16069" t="s">
        <v>1964</v>
      </c>
      <c r="D16069">
        <v>2012</v>
      </c>
    </row>
    <row r="16070" spans="1:4" x14ac:dyDescent="0.3">
      <c r="A16070" s="18" t="s">
        <v>355</v>
      </c>
      <c r="B16070" s="27">
        <v>31</v>
      </c>
      <c r="C16070" t="s">
        <v>1964</v>
      </c>
      <c r="D16070">
        <v>2012</v>
      </c>
    </row>
    <row r="16071" spans="1:4" x14ac:dyDescent="0.3">
      <c r="A16071" s="18" t="s">
        <v>355</v>
      </c>
      <c r="B16071" s="27">
        <v>31</v>
      </c>
      <c r="C16071" t="s">
        <v>1964</v>
      </c>
      <c r="D16071">
        <v>2012</v>
      </c>
    </row>
    <row r="16072" spans="1:4" x14ac:dyDescent="0.3">
      <c r="A16072" s="18" t="s">
        <v>355</v>
      </c>
      <c r="B16072" s="27">
        <v>31</v>
      </c>
      <c r="C16072" t="s">
        <v>1964</v>
      </c>
      <c r="D16072">
        <v>2012</v>
      </c>
    </row>
    <row r="16073" spans="1:4" x14ac:dyDescent="0.3">
      <c r="A16073" s="18" t="s">
        <v>355</v>
      </c>
      <c r="B16073" s="27">
        <v>31</v>
      </c>
      <c r="C16073" t="s">
        <v>1964</v>
      </c>
      <c r="D16073">
        <v>2012</v>
      </c>
    </row>
    <row r="16074" spans="1:4" x14ac:dyDescent="0.3">
      <c r="A16074" s="18" t="s">
        <v>355</v>
      </c>
      <c r="B16074" s="27">
        <v>31</v>
      </c>
      <c r="C16074" t="s">
        <v>1964</v>
      </c>
      <c r="D16074">
        <v>2012</v>
      </c>
    </row>
    <row r="16075" spans="1:4" x14ac:dyDescent="0.3">
      <c r="A16075" s="18" t="s">
        <v>355</v>
      </c>
      <c r="B16075" s="27">
        <v>31</v>
      </c>
      <c r="C16075" t="s">
        <v>1964</v>
      </c>
      <c r="D16075">
        <v>2012</v>
      </c>
    </row>
    <row r="16076" spans="1:4" x14ac:dyDescent="0.3">
      <c r="A16076" s="18" t="s">
        <v>355</v>
      </c>
      <c r="B16076" s="27">
        <v>31</v>
      </c>
      <c r="C16076" t="s">
        <v>1964</v>
      </c>
      <c r="D16076">
        <v>2012</v>
      </c>
    </row>
    <row r="16077" spans="1:4" x14ac:dyDescent="0.3">
      <c r="A16077" s="18" t="s">
        <v>355</v>
      </c>
      <c r="B16077" s="27">
        <v>31</v>
      </c>
      <c r="C16077" t="s">
        <v>1964</v>
      </c>
      <c r="D16077">
        <v>2012</v>
      </c>
    </row>
    <row r="16078" spans="1:4" x14ac:dyDescent="0.3">
      <c r="A16078" s="18" t="s">
        <v>355</v>
      </c>
      <c r="B16078" s="27">
        <v>31</v>
      </c>
      <c r="C16078" t="s">
        <v>1964</v>
      </c>
      <c r="D16078">
        <v>2012</v>
      </c>
    </row>
    <row r="16079" spans="1:4" x14ac:dyDescent="0.3">
      <c r="A16079" s="18" t="s">
        <v>355</v>
      </c>
      <c r="B16079" s="27">
        <v>31</v>
      </c>
      <c r="C16079" t="s">
        <v>1964</v>
      </c>
      <c r="D16079">
        <v>2012</v>
      </c>
    </row>
    <row r="16080" spans="1:4" x14ac:dyDescent="0.3">
      <c r="A16080" s="18" t="s">
        <v>355</v>
      </c>
      <c r="B16080" s="27">
        <v>31</v>
      </c>
      <c r="C16080" t="s">
        <v>1964</v>
      </c>
      <c r="D16080">
        <v>2012</v>
      </c>
    </row>
    <row r="16081" spans="1:4" x14ac:dyDescent="0.3">
      <c r="A16081" s="18" t="s">
        <v>355</v>
      </c>
      <c r="B16081" s="27">
        <v>31</v>
      </c>
      <c r="C16081" t="s">
        <v>1964</v>
      </c>
      <c r="D16081">
        <v>2012</v>
      </c>
    </row>
    <row r="16082" spans="1:4" x14ac:dyDescent="0.3">
      <c r="A16082" s="18" t="s">
        <v>355</v>
      </c>
      <c r="B16082" s="27">
        <v>31</v>
      </c>
      <c r="C16082" t="s">
        <v>1964</v>
      </c>
      <c r="D16082">
        <v>2012</v>
      </c>
    </row>
    <row r="16083" spans="1:4" x14ac:dyDescent="0.3">
      <c r="A16083" s="18" t="s">
        <v>355</v>
      </c>
      <c r="B16083" s="27">
        <v>31</v>
      </c>
      <c r="C16083" t="s">
        <v>1964</v>
      </c>
      <c r="D16083">
        <v>2012</v>
      </c>
    </row>
    <row r="16084" spans="1:4" x14ac:dyDescent="0.3">
      <c r="A16084" s="18" t="s">
        <v>355</v>
      </c>
      <c r="B16084" s="27">
        <v>31</v>
      </c>
      <c r="C16084" t="s">
        <v>1964</v>
      </c>
      <c r="D16084">
        <v>2012</v>
      </c>
    </row>
    <row r="16085" spans="1:4" x14ac:dyDescent="0.3">
      <c r="A16085" s="18" t="s">
        <v>355</v>
      </c>
      <c r="B16085" s="27">
        <v>31</v>
      </c>
      <c r="C16085" t="s">
        <v>1964</v>
      </c>
      <c r="D16085">
        <v>2012</v>
      </c>
    </row>
    <row r="16086" spans="1:4" x14ac:dyDescent="0.3">
      <c r="A16086" s="18" t="s">
        <v>355</v>
      </c>
      <c r="B16086" s="27">
        <v>31</v>
      </c>
      <c r="C16086" t="s">
        <v>1964</v>
      </c>
      <c r="D16086">
        <v>2012</v>
      </c>
    </row>
    <row r="16087" spans="1:4" x14ac:dyDescent="0.3">
      <c r="A16087" s="18" t="s">
        <v>355</v>
      </c>
      <c r="B16087" s="27">
        <v>31</v>
      </c>
      <c r="C16087" t="s">
        <v>1964</v>
      </c>
      <c r="D16087">
        <v>2012</v>
      </c>
    </row>
    <row r="16088" spans="1:4" x14ac:dyDescent="0.3">
      <c r="A16088" s="18" t="s">
        <v>355</v>
      </c>
      <c r="B16088" s="27">
        <v>31</v>
      </c>
      <c r="C16088" t="s">
        <v>1964</v>
      </c>
      <c r="D16088">
        <v>2012</v>
      </c>
    </row>
    <row r="16089" spans="1:4" x14ac:dyDescent="0.3">
      <c r="A16089" s="18" t="s">
        <v>355</v>
      </c>
      <c r="B16089" s="27">
        <v>31</v>
      </c>
      <c r="C16089" t="s">
        <v>1964</v>
      </c>
      <c r="D16089">
        <v>2012</v>
      </c>
    </row>
    <row r="16090" spans="1:4" x14ac:dyDescent="0.3">
      <c r="A16090" s="18" t="s">
        <v>355</v>
      </c>
      <c r="B16090" s="27">
        <v>31</v>
      </c>
      <c r="C16090" t="s">
        <v>1964</v>
      </c>
      <c r="D16090">
        <v>2012</v>
      </c>
    </row>
    <row r="16091" spans="1:4" x14ac:dyDescent="0.3">
      <c r="A16091" s="18" t="s">
        <v>355</v>
      </c>
      <c r="B16091" s="27">
        <v>31</v>
      </c>
      <c r="C16091" t="s">
        <v>1964</v>
      </c>
      <c r="D16091">
        <v>2012</v>
      </c>
    </row>
    <row r="16092" spans="1:4" x14ac:dyDescent="0.3">
      <c r="A16092" s="18" t="s">
        <v>355</v>
      </c>
      <c r="B16092" s="27">
        <v>31</v>
      </c>
      <c r="C16092" t="s">
        <v>1964</v>
      </c>
      <c r="D16092">
        <v>2012</v>
      </c>
    </row>
    <row r="16093" spans="1:4" x14ac:dyDescent="0.3">
      <c r="A16093" s="18" t="s">
        <v>355</v>
      </c>
      <c r="B16093" s="27">
        <v>31</v>
      </c>
      <c r="C16093" t="s">
        <v>1964</v>
      </c>
      <c r="D16093">
        <v>2012</v>
      </c>
    </row>
    <row r="16094" spans="1:4" x14ac:dyDescent="0.3">
      <c r="A16094" s="18" t="s">
        <v>355</v>
      </c>
      <c r="B16094" s="27">
        <v>31</v>
      </c>
      <c r="C16094" t="s">
        <v>1964</v>
      </c>
      <c r="D16094">
        <v>2012</v>
      </c>
    </row>
    <row r="16095" spans="1:4" x14ac:dyDescent="0.3">
      <c r="A16095" s="18" t="s">
        <v>355</v>
      </c>
      <c r="B16095" s="27">
        <v>31</v>
      </c>
      <c r="C16095" t="s">
        <v>1964</v>
      </c>
      <c r="D16095">
        <v>2012</v>
      </c>
    </row>
    <row r="16096" spans="1:4" x14ac:dyDescent="0.3">
      <c r="A16096" s="18" t="s">
        <v>355</v>
      </c>
      <c r="B16096" s="27">
        <v>31</v>
      </c>
      <c r="C16096" t="s">
        <v>1964</v>
      </c>
      <c r="D16096">
        <v>2012</v>
      </c>
    </row>
    <row r="16097" spans="1:4" x14ac:dyDescent="0.3">
      <c r="A16097" s="18" t="s">
        <v>355</v>
      </c>
      <c r="B16097" s="27">
        <v>31</v>
      </c>
      <c r="C16097" t="s">
        <v>1964</v>
      </c>
      <c r="D16097">
        <v>2012</v>
      </c>
    </row>
    <row r="16098" spans="1:4" x14ac:dyDescent="0.3">
      <c r="A16098" s="18" t="s">
        <v>355</v>
      </c>
      <c r="B16098" s="27">
        <v>31</v>
      </c>
      <c r="C16098" t="s">
        <v>1964</v>
      </c>
      <c r="D16098">
        <v>2012</v>
      </c>
    </row>
    <row r="16099" spans="1:4" x14ac:dyDescent="0.3">
      <c r="A16099" s="18" t="s">
        <v>355</v>
      </c>
      <c r="B16099" s="27">
        <v>31</v>
      </c>
      <c r="C16099" t="s">
        <v>1964</v>
      </c>
      <c r="D16099">
        <v>2012</v>
      </c>
    </row>
    <row r="16100" spans="1:4" x14ac:dyDescent="0.3">
      <c r="A16100" s="18" t="s">
        <v>355</v>
      </c>
      <c r="B16100" s="27">
        <v>31</v>
      </c>
      <c r="C16100" t="s">
        <v>1964</v>
      </c>
      <c r="D16100">
        <v>2012</v>
      </c>
    </row>
    <row r="16101" spans="1:4" x14ac:dyDescent="0.3">
      <c r="A16101" s="18" t="s">
        <v>355</v>
      </c>
      <c r="B16101" s="27">
        <v>31</v>
      </c>
      <c r="C16101" t="s">
        <v>1964</v>
      </c>
      <c r="D16101">
        <v>2012</v>
      </c>
    </row>
    <row r="16102" spans="1:4" x14ac:dyDescent="0.3">
      <c r="A16102" s="18" t="s">
        <v>355</v>
      </c>
      <c r="B16102" s="27">
        <v>31</v>
      </c>
      <c r="C16102" t="s">
        <v>1964</v>
      </c>
      <c r="D16102">
        <v>2012</v>
      </c>
    </row>
    <row r="16103" spans="1:4" x14ac:dyDescent="0.3">
      <c r="A16103" s="18" t="s">
        <v>355</v>
      </c>
      <c r="B16103" s="27">
        <v>31</v>
      </c>
      <c r="C16103" t="s">
        <v>1964</v>
      </c>
      <c r="D16103">
        <v>2012</v>
      </c>
    </row>
    <row r="16104" spans="1:4" x14ac:dyDescent="0.3">
      <c r="A16104" s="18" t="s">
        <v>355</v>
      </c>
      <c r="B16104" s="27">
        <v>31</v>
      </c>
      <c r="C16104" t="s">
        <v>1964</v>
      </c>
      <c r="D16104">
        <v>2012</v>
      </c>
    </row>
    <row r="16105" spans="1:4" x14ac:dyDescent="0.3">
      <c r="A16105" s="18" t="s">
        <v>355</v>
      </c>
      <c r="B16105" s="27">
        <v>31</v>
      </c>
      <c r="C16105" t="s">
        <v>1964</v>
      </c>
      <c r="D16105">
        <v>2012</v>
      </c>
    </row>
    <row r="16106" spans="1:4" x14ac:dyDescent="0.3">
      <c r="A16106" s="18" t="s">
        <v>355</v>
      </c>
      <c r="B16106" s="27">
        <v>31</v>
      </c>
      <c r="C16106" t="s">
        <v>1964</v>
      </c>
      <c r="D16106">
        <v>2012</v>
      </c>
    </row>
    <row r="16107" spans="1:4" x14ac:dyDescent="0.3">
      <c r="A16107" s="18" t="s">
        <v>355</v>
      </c>
      <c r="B16107" s="27">
        <v>31</v>
      </c>
      <c r="C16107" t="s">
        <v>1964</v>
      </c>
      <c r="D16107">
        <v>2012</v>
      </c>
    </row>
    <row r="16108" spans="1:4" x14ac:dyDescent="0.3">
      <c r="A16108" s="18" t="s">
        <v>355</v>
      </c>
      <c r="B16108" s="27">
        <v>31</v>
      </c>
      <c r="C16108" t="s">
        <v>1964</v>
      </c>
      <c r="D16108">
        <v>2012</v>
      </c>
    </row>
    <row r="16109" spans="1:4" x14ac:dyDescent="0.3">
      <c r="A16109" s="18" t="s">
        <v>355</v>
      </c>
      <c r="B16109" s="27">
        <v>31</v>
      </c>
      <c r="C16109" t="s">
        <v>1964</v>
      </c>
      <c r="D16109">
        <v>2012</v>
      </c>
    </row>
    <row r="16110" spans="1:4" x14ac:dyDescent="0.3">
      <c r="A16110" s="18" t="s">
        <v>355</v>
      </c>
      <c r="B16110" s="27">
        <v>31</v>
      </c>
      <c r="C16110" t="s">
        <v>1964</v>
      </c>
      <c r="D16110">
        <v>2012</v>
      </c>
    </row>
    <row r="16111" spans="1:4" x14ac:dyDescent="0.3">
      <c r="A16111" s="18" t="s">
        <v>355</v>
      </c>
      <c r="B16111" s="27">
        <v>31</v>
      </c>
      <c r="C16111" t="s">
        <v>1964</v>
      </c>
      <c r="D16111">
        <v>2012</v>
      </c>
    </row>
    <row r="16112" spans="1:4" x14ac:dyDescent="0.3">
      <c r="A16112" s="18" t="s">
        <v>355</v>
      </c>
      <c r="B16112" s="27">
        <v>31</v>
      </c>
      <c r="C16112" t="s">
        <v>1964</v>
      </c>
      <c r="D16112">
        <v>2012</v>
      </c>
    </row>
    <row r="16113" spans="1:4" x14ac:dyDescent="0.3">
      <c r="A16113" s="18" t="s">
        <v>355</v>
      </c>
      <c r="B16113" s="27">
        <v>31</v>
      </c>
      <c r="C16113" t="s">
        <v>1964</v>
      </c>
      <c r="D16113">
        <v>2012</v>
      </c>
    </row>
    <row r="16114" spans="1:4" x14ac:dyDescent="0.3">
      <c r="A16114" s="18" t="s">
        <v>356</v>
      </c>
      <c r="B16114" s="27">
        <v>31</v>
      </c>
      <c r="C16114" t="s">
        <v>1972</v>
      </c>
      <c r="D16114">
        <v>2012</v>
      </c>
    </row>
    <row r="16115" spans="1:4" x14ac:dyDescent="0.3">
      <c r="A16115" s="18" t="s">
        <v>356</v>
      </c>
      <c r="B16115" s="27">
        <v>31</v>
      </c>
      <c r="C16115" t="s">
        <v>1972</v>
      </c>
      <c r="D16115">
        <v>2012</v>
      </c>
    </row>
    <row r="16116" spans="1:4" x14ac:dyDescent="0.3">
      <c r="A16116" s="18" t="s">
        <v>356</v>
      </c>
      <c r="B16116" s="27">
        <v>31</v>
      </c>
      <c r="C16116" t="s">
        <v>1972</v>
      </c>
      <c r="D16116">
        <v>2012</v>
      </c>
    </row>
    <row r="16117" spans="1:4" x14ac:dyDescent="0.3">
      <c r="A16117" s="18" t="s">
        <v>356</v>
      </c>
      <c r="B16117" s="27">
        <v>31</v>
      </c>
      <c r="C16117" t="s">
        <v>1972</v>
      </c>
      <c r="D16117">
        <v>2012</v>
      </c>
    </row>
    <row r="16118" spans="1:4" x14ac:dyDescent="0.3">
      <c r="A16118" s="18" t="s">
        <v>356</v>
      </c>
      <c r="B16118" s="27">
        <v>31</v>
      </c>
      <c r="C16118" t="s">
        <v>1972</v>
      </c>
      <c r="D16118">
        <v>2012</v>
      </c>
    </row>
    <row r="16119" spans="1:4" x14ac:dyDescent="0.3">
      <c r="A16119" s="18" t="s">
        <v>356</v>
      </c>
      <c r="B16119" s="27">
        <v>31</v>
      </c>
      <c r="C16119" t="s">
        <v>1972</v>
      </c>
      <c r="D16119">
        <v>2012</v>
      </c>
    </row>
    <row r="16120" spans="1:4" x14ac:dyDescent="0.3">
      <c r="A16120" s="18" t="s">
        <v>356</v>
      </c>
      <c r="B16120" s="27">
        <v>31</v>
      </c>
      <c r="C16120" t="s">
        <v>1972</v>
      </c>
      <c r="D16120">
        <v>2012</v>
      </c>
    </row>
    <row r="16121" spans="1:4" x14ac:dyDescent="0.3">
      <c r="A16121" s="18" t="s">
        <v>356</v>
      </c>
      <c r="B16121" s="27">
        <v>31</v>
      </c>
      <c r="C16121" t="s">
        <v>1972</v>
      </c>
      <c r="D16121">
        <v>2012</v>
      </c>
    </row>
    <row r="16122" spans="1:4" x14ac:dyDescent="0.3">
      <c r="A16122" s="18" t="s">
        <v>356</v>
      </c>
      <c r="B16122" s="27">
        <v>31</v>
      </c>
      <c r="C16122" t="s">
        <v>1972</v>
      </c>
      <c r="D16122">
        <v>2012</v>
      </c>
    </row>
    <row r="16123" spans="1:4" x14ac:dyDescent="0.3">
      <c r="A16123" s="18" t="s">
        <v>356</v>
      </c>
      <c r="B16123" s="27">
        <v>31</v>
      </c>
      <c r="C16123" t="s">
        <v>1972</v>
      </c>
      <c r="D16123">
        <v>2012</v>
      </c>
    </row>
    <row r="16124" spans="1:4" x14ac:dyDescent="0.3">
      <c r="A16124" s="18" t="s">
        <v>356</v>
      </c>
      <c r="B16124" s="27">
        <v>31</v>
      </c>
      <c r="C16124" t="s">
        <v>1972</v>
      </c>
      <c r="D16124">
        <v>2012</v>
      </c>
    </row>
    <row r="16125" spans="1:4" x14ac:dyDescent="0.3">
      <c r="A16125" s="18" t="s">
        <v>356</v>
      </c>
      <c r="B16125" s="27">
        <v>31</v>
      </c>
      <c r="C16125" t="s">
        <v>1972</v>
      </c>
      <c r="D16125">
        <v>2012</v>
      </c>
    </row>
    <row r="16126" spans="1:4" x14ac:dyDescent="0.3">
      <c r="A16126" s="18" t="s">
        <v>356</v>
      </c>
      <c r="B16126" s="27">
        <v>31</v>
      </c>
      <c r="C16126" t="s">
        <v>1972</v>
      </c>
      <c r="D16126">
        <v>2012</v>
      </c>
    </row>
    <row r="16127" spans="1:4" x14ac:dyDescent="0.3">
      <c r="A16127" s="18" t="s">
        <v>356</v>
      </c>
      <c r="B16127" s="27">
        <v>31</v>
      </c>
      <c r="C16127" t="s">
        <v>1972</v>
      </c>
      <c r="D16127">
        <v>2012</v>
      </c>
    </row>
    <row r="16128" spans="1:4" x14ac:dyDescent="0.3">
      <c r="A16128" s="18" t="s">
        <v>356</v>
      </c>
      <c r="B16128" s="27">
        <v>31</v>
      </c>
      <c r="C16128" t="s">
        <v>1972</v>
      </c>
      <c r="D16128">
        <v>2012</v>
      </c>
    </row>
    <row r="16129" spans="1:4" x14ac:dyDescent="0.3">
      <c r="A16129" s="18" t="s">
        <v>356</v>
      </c>
      <c r="B16129" s="27">
        <v>31</v>
      </c>
      <c r="C16129" t="s">
        <v>1972</v>
      </c>
      <c r="D16129">
        <v>2012</v>
      </c>
    </row>
    <row r="16130" spans="1:4" x14ac:dyDescent="0.3">
      <c r="A16130" s="18" t="s">
        <v>356</v>
      </c>
      <c r="B16130" s="27">
        <v>31</v>
      </c>
      <c r="C16130" t="s">
        <v>1972</v>
      </c>
      <c r="D16130">
        <v>2012</v>
      </c>
    </row>
    <row r="16131" spans="1:4" x14ac:dyDescent="0.3">
      <c r="A16131" s="18" t="s">
        <v>356</v>
      </c>
      <c r="B16131" s="27">
        <v>31</v>
      </c>
      <c r="C16131" t="s">
        <v>1972</v>
      </c>
      <c r="D16131">
        <v>2012</v>
      </c>
    </row>
    <row r="16132" spans="1:4" x14ac:dyDescent="0.3">
      <c r="A16132" s="18" t="s">
        <v>356</v>
      </c>
      <c r="B16132" s="27">
        <v>31</v>
      </c>
      <c r="C16132" t="s">
        <v>1972</v>
      </c>
      <c r="D16132">
        <v>2012</v>
      </c>
    </row>
    <row r="16133" spans="1:4" x14ac:dyDescent="0.3">
      <c r="A16133" s="18" t="s">
        <v>356</v>
      </c>
      <c r="B16133" s="27">
        <v>31</v>
      </c>
      <c r="C16133" t="s">
        <v>1972</v>
      </c>
      <c r="D16133">
        <v>2012</v>
      </c>
    </row>
    <row r="16134" spans="1:4" x14ac:dyDescent="0.3">
      <c r="A16134" s="18" t="s">
        <v>356</v>
      </c>
      <c r="B16134" s="27">
        <v>31</v>
      </c>
      <c r="C16134" t="s">
        <v>1972</v>
      </c>
      <c r="D16134">
        <v>2012</v>
      </c>
    </row>
    <row r="16135" spans="1:4" x14ac:dyDescent="0.3">
      <c r="A16135" s="18" t="s">
        <v>356</v>
      </c>
      <c r="B16135" s="27">
        <v>31</v>
      </c>
      <c r="C16135" t="s">
        <v>1972</v>
      </c>
      <c r="D16135">
        <v>2012</v>
      </c>
    </row>
    <row r="16136" spans="1:4" x14ac:dyDescent="0.3">
      <c r="A16136" s="18" t="s">
        <v>356</v>
      </c>
      <c r="B16136" s="27">
        <v>31</v>
      </c>
      <c r="C16136" t="s">
        <v>1972</v>
      </c>
      <c r="D16136">
        <v>2012</v>
      </c>
    </row>
    <row r="16137" spans="1:4" x14ac:dyDescent="0.3">
      <c r="A16137" s="18" t="s">
        <v>356</v>
      </c>
      <c r="B16137" s="27">
        <v>31</v>
      </c>
      <c r="C16137" t="s">
        <v>1972</v>
      </c>
      <c r="D16137">
        <v>2012</v>
      </c>
    </row>
    <row r="16138" spans="1:4" x14ac:dyDescent="0.3">
      <c r="A16138" s="18" t="s">
        <v>356</v>
      </c>
      <c r="B16138" s="27">
        <v>31</v>
      </c>
      <c r="C16138" t="s">
        <v>1972</v>
      </c>
      <c r="D16138">
        <v>2012</v>
      </c>
    </row>
    <row r="16139" spans="1:4" x14ac:dyDescent="0.3">
      <c r="A16139" s="18" t="s">
        <v>356</v>
      </c>
      <c r="B16139" s="27">
        <v>31</v>
      </c>
      <c r="C16139" t="s">
        <v>1972</v>
      </c>
      <c r="D16139">
        <v>2012</v>
      </c>
    </row>
    <row r="16140" spans="1:4" x14ac:dyDescent="0.3">
      <c r="A16140" s="18" t="s">
        <v>356</v>
      </c>
      <c r="B16140" s="27">
        <v>31</v>
      </c>
      <c r="C16140" t="s">
        <v>1972</v>
      </c>
      <c r="D16140">
        <v>2012</v>
      </c>
    </row>
    <row r="16141" spans="1:4" x14ac:dyDescent="0.3">
      <c r="A16141" s="18" t="s">
        <v>356</v>
      </c>
      <c r="B16141" s="27">
        <v>31</v>
      </c>
      <c r="C16141" t="s">
        <v>1972</v>
      </c>
      <c r="D16141">
        <v>2012</v>
      </c>
    </row>
    <row r="16142" spans="1:4" x14ac:dyDescent="0.3">
      <c r="A16142" s="18" t="s">
        <v>356</v>
      </c>
      <c r="B16142" s="27">
        <v>31</v>
      </c>
      <c r="C16142" t="s">
        <v>1972</v>
      </c>
      <c r="D16142">
        <v>2012</v>
      </c>
    </row>
    <row r="16143" spans="1:4" x14ac:dyDescent="0.3">
      <c r="A16143" s="18" t="s">
        <v>356</v>
      </c>
      <c r="B16143" s="27">
        <v>31</v>
      </c>
      <c r="C16143" t="s">
        <v>1972</v>
      </c>
      <c r="D16143">
        <v>2012</v>
      </c>
    </row>
    <row r="16144" spans="1:4" x14ac:dyDescent="0.3">
      <c r="A16144" s="18" t="s">
        <v>356</v>
      </c>
      <c r="B16144" s="27">
        <v>31</v>
      </c>
      <c r="C16144" t="s">
        <v>1972</v>
      </c>
      <c r="D16144">
        <v>2012</v>
      </c>
    </row>
    <row r="16145" spans="1:4" x14ac:dyDescent="0.3">
      <c r="A16145" s="18" t="s">
        <v>356</v>
      </c>
      <c r="B16145" s="27">
        <v>31</v>
      </c>
      <c r="C16145" t="s">
        <v>1972</v>
      </c>
      <c r="D16145">
        <v>2012</v>
      </c>
    </row>
    <row r="16146" spans="1:4" x14ac:dyDescent="0.3">
      <c r="A16146" s="18" t="s">
        <v>356</v>
      </c>
      <c r="B16146" s="27">
        <v>31</v>
      </c>
      <c r="C16146" t="s">
        <v>1972</v>
      </c>
      <c r="D16146">
        <v>2012</v>
      </c>
    </row>
    <row r="16147" spans="1:4" x14ac:dyDescent="0.3">
      <c r="A16147" s="18" t="s">
        <v>356</v>
      </c>
      <c r="B16147" s="27">
        <v>31</v>
      </c>
      <c r="C16147" t="s">
        <v>1972</v>
      </c>
      <c r="D16147">
        <v>2012</v>
      </c>
    </row>
    <row r="16148" spans="1:4" x14ac:dyDescent="0.3">
      <c r="A16148" s="18" t="s">
        <v>356</v>
      </c>
      <c r="B16148" s="27">
        <v>31</v>
      </c>
      <c r="C16148" t="s">
        <v>1972</v>
      </c>
      <c r="D16148">
        <v>2012</v>
      </c>
    </row>
    <row r="16149" spans="1:4" x14ac:dyDescent="0.3">
      <c r="A16149" s="18" t="s">
        <v>356</v>
      </c>
      <c r="B16149" s="27">
        <v>31</v>
      </c>
      <c r="C16149" t="s">
        <v>1972</v>
      </c>
      <c r="D16149">
        <v>2012</v>
      </c>
    </row>
    <row r="16150" spans="1:4" x14ac:dyDescent="0.3">
      <c r="A16150" s="18" t="s">
        <v>356</v>
      </c>
      <c r="B16150" s="27">
        <v>31</v>
      </c>
      <c r="C16150" t="s">
        <v>1972</v>
      </c>
      <c r="D16150">
        <v>2012</v>
      </c>
    </row>
    <row r="16151" spans="1:4" x14ac:dyDescent="0.3">
      <c r="A16151" s="18" t="s">
        <v>356</v>
      </c>
      <c r="B16151" s="27">
        <v>31</v>
      </c>
      <c r="C16151" t="s">
        <v>1972</v>
      </c>
      <c r="D16151">
        <v>2012</v>
      </c>
    </row>
    <row r="16152" spans="1:4" x14ac:dyDescent="0.3">
      <c r="A16152" s="18" t="s">
        <v>356</v>
      </c>
      <c r="B16152" s="27">
        <v>31</v>
      </c>
      <c r="C16152" t="s">
        <v>1972</v>
      </c>
      <c r="D16152">
        <v>2012</v>
      </c>
    </row>
    <row r="16153" spans="1:4" x14ac:dyDescent="0.3">
      <c r="A16153" s="18" t="s">
        <v>356</v>
      </c>
      <c r="B16153" s="27">
        <v>31</v>
      </c>
      <c r="C16153" t="s">
        <v>1972</v>
      </c>
      <c r="D16153">
        <v>2012</v>
      </c>
    </row>
    <row r="16154" spans="1:4" x14ac:dyDescent="0.3">
      <c r="A16154" s="18" t="s">
        <v>356</v>
      </c>
      <c r="B16154" s="27">
        <v>31</v>
      </c>
      <c r="C16154" t="s">
        <v>1972</v>
      </c>
      <c r="D16154">
        <v>2012</v>
      </c>
    </row>
    <row r="16155" spans="1:4" x14ac:dyDescent="0.3">
      <c r="A16155" s="18" t="s">
        <v>356</v>
      </c>
      <c r="B16155" s="27">
        <v>31</v>
      </c>
      <c r="C16155" t="s">
        <v>1972</v>
      </c>
      <c r="D16155">
        <v>2012</v>
      </c>
    </row>
    <row r="16156" spans="1:4" x14ac:dyDescent="0.3">
      <c r="A16156" s="18" t="s">
        <v>356</v>
      </c>
      <c r="B16156" s="27">
        <v>31</v>
      </c>
      <c r="C16156" t="s">
        <v>1972</v>
      </c>
      <c r="D16156">
        <v>2012</v>
      </c>
    </row>
    <row r="16157" spans="1:4" x14ac:dyDescent="0.3">
      <c r="A16157" s="18" t="s">
        <v>356</v>
      </c>
      <c r="B16157" s="27">
        <v>31</v>
      </c>
      <c r="C16157" t="s">
        <v>1972</v>
      </c>
      <c r="D16157">
        <v>2012</v>
      </c>
    </row>
    <row r="16158" spans="1:4" x14ac:dyDescent="0.3">
      <c r="A16158" s="18" t="s">
        <v>356</v>
      </c>
      <c r="B16158" s="27">
        <v>31</v>
      </c>
      <c r="C16158" t="s">
        <v>1972</v>
      </c>
      <c r="D16158">
        <v>2012</v>
      </c>
    </row>
    <row r="16159" spans="1:4" x14ac:dyDescent="0.3">
      <c r="A16159" s="18" t="s">
        <v>356</v>
      </c>
      <c r="B16159" s="27">
        <v>31</v>
      </c>
      <c r="C16159" t="s">
        <v>1972</v>
      </c>
      <c r="D16159">
        <v>2012</v>
      </c>
    </row>
    <row r="16160" spans="1:4" x14ac:dyDescent="0.3">
      <c r="A16160" s="18" t="s">
        <v>356</v>
      </c>
      <c r="B16160" s="27">
        <v>31</v>
      </c>
      <c r="C16160" t="s">
        <v>1972</v>
      </c>
      <c r="D16160">
        <v>2012</v>
      </c>
    </row>
    <row r="16161" spans="1:4" x14ac:dyDescent="0.3">
      <c r="A16161" s="18" t="s">
        <v>356</v>
      </c>
      <c r="B16161" s="27">
        <v>31</v>
      </c>
      <c r="C16161" t="s">
        <v>1972</v>
      </c>
      <c r="D16161">
        <v>2012</v>
      </c>
    </row>
    <row r="16162" spans="1:4" x14ac:dyDescent="0.3">
      <c r="A16162" s="18" t="s">
        <v>356</v>
      </c>
      <c r="B16162" s="27">
        <v>31</v>
      </c>
      <c r="C16162" t="s">
        <v>1972</v>
      </c>
      <c r="D16162">
        <v>2012</v>
      </c>
    </row>
    <row r="16163" spans="1:4" x14ac:dyDescent="0.3">
      <c r="A16163" s="18" t="s">
        <v>356</v>
      </c>
      <c r="B16163" s="27">
        <v>31</v>
      </c>
      <c r="C16163" t="s">
        <v>1972</v>
      </c>
      <c r="D16163">
        <v>2012</v>
      </c>
    </row>
    <row r="16164" spans="1:4" x14ac:dyDescent="0.3">
      <c r="A16164" s="18" t="s">
        <v>356</v>
      </c>
      <c r="B16164" s="27">
        <v>31</v>
      </c>
      <c r="C16164" t="s">
        <v>1972</v>
      </c>
      <c r="D16164">
        <v>2012</v>
      </c>
    </row>
    <row r="16165" spans="1:4" x14ac:dyDescent="0.3">
      <c r="A16165" s="18" t="s">
        <v>356</v>
      </c>
      <c r="B16165" s="27">
        <v>31</v>
      </c>
      <c r="C16165" t="s">
        <v>1972</v>
      </c>
      <c r="D16165">
        <v>2012</v>
      </c>
    </row>
    <row r="16166" spans="1:4" x14ac:dyDescent="0.3">
      <c r="A16166" s="18" t="s">
        <v>356</v>
      </c>
      <c r="B16166" s="27">
        <v>31</v>
      </c>
      <c r="C16166" t="s">
        <v>1972</v>
      </c>
      <c r="D16166">
        <v>2012</v>
      </c>
    </row>
    <row r="16167" spans="1:4" x14ac:dyDescent="0.3">
      <c r="A16167" s="18" t="s">
        <v>356</v>
      </c>
      <c r="B16167" s="27">
        <v>31</v>
      </c>
      <c r="C16167" t="s">
        <v>1972</v>
      </c>
      <c r="D16167">
        <v>2012</v>
      </c>
    </row>
    <row r="16168" spans="1:4" x14ac:dyDescent="0.3">
      <c r="A16168" s="18" t="s">
        <v>356</v>
      </c>
      <c r="B16168" s="27">
        <v>31</v>
      </c>
      <c r="C16168" t="s">
        <v>1972</v>
      </c>
      <c r="D16168">
        <v>2012</v>
      </c>
    </row>
    <row r="16169" spans="1:4" x14ac:dyDescent="0.3">
      <c r="A16169" s="18" t="s">
        <v>356</v>
      </c>
      <c r="B16169" s="27">
        <v>31</v>
      </c>
      <c r="C16169" t="s">
        <v>1972</v>
      </c>
      <c r="D16169">
        <v>2012</v>
      </c>
    </row>
    <row r="16170" spans="1:4" x14ac:dyDescent="0.3">
      <c r="A16170" s="18" t="s">
        <v>356</v>
      </c>
      <c r="B16170" s="27">
        <v>31</v>
      </c>
      <c r="C16170" t="s">
        <v>1972</v>
      </c>
      <c r="D16170">
        <v>2012</v>
      </c>
    </row>
    <row r="16171" spans="1:4" x14ac:dyDescent="0.3">
      <c r="A16171" s="18" t="s">
        <v>356</v>
      </c>
      <c r="B16171" s="27">
        <v>31</v>
      </c>
      <c r="C16171" t="s">
        <v>1972</v>
      </c>
      <c r="D16171">
        <v>2012</v>
      </c>
    </row>
    <row r="16172" spans="1:4" x14ac:dyDescent="0.3">
      <c r="A16172" s="18" t="s">
        <v>356</v>
      </c>
      <c r="B16172" s="27">
        <v>31</v>
      </c>
      <c r="C16172" t="s">
        <v>1972</v>
      </c>
      <c r="D16172">
        <v>2012</v>
      </c>
    </row>
    <row r="16173" spans="1:4" x14ac:dyDescent="0.3">
      <c r="A16173" s="18" t="s">
        <v>356</v>
      </c>
      <c r="B16173" s="27">
        <v>31</v>
      </c>
      <c r="C16173" t="s">
        <v>1972</v>
      </c>
      <c r="D16173">
        <v>2012</v>
      </c>
    </row>
    <row r="16174" spans="1:4" x14ac:dyDescent="0.3">
      <c r="A16174" s="18" t="s">
        <v>356</v>
      </c>
      <c r="B16174" s="27">
        <v>31</v>
      </c>
      <c r="C16174" t="s">
        <v>1972</v>
      </c>
      <c r="D16174">
        <v>2012</v>
      </c>
    </row>
    <row r="16175" spans="1:4" x14ac:dyDescent="0.3">
      <c r="A16175" s="18" t="s">
        <v>356</v>
      </c>
      <c r="B16175" s="27">
        <v>31</v>
      </c>
      <c r="C16175" t="s">
        <v>1972</v>
      </c>
      <c r="D16175">
        <v>2012</v>
      </c>
    </row>
    <row r="16176" spans="1:4" x14ac:dyDescent="0.3">
      <c r="A16176" s="18" t="s">
        <v>356</v>
      </c>
      <c r="B16176" s="27">
        <v>31</v>
      </c>
      <c r="C16176" t="s">
        <v>1972</v>
      </c>
      <c r="D16176">
        <v>2012</v>
      </c>
    </row>
    <row r="16177" spans="1:4" x14ac:dyDescent="0.3">
      <c r="A16177" s="18" t="s">
        <v>356</v>
      </c>
      <c r="B16177" s="27">
        <v>31</v>
      </c>
      <c r="C16177" t="s">
        <v>1972</v>
      </c>
      <c r="D16177">
        <v>2012</v>
      </c>
    </row>
    <row r="16178" spans="1:4" x14ac:dyDescent="0.3">
      <c r="A16178" s="18" t="s">
        <v>356</v>
      </c>
      <c r="B16178" s="27">
        <v>31</v>
      </c>
      <c r="C16178" t="s">
        <v>1972</v>
      </c>
      <c r="D16178">
        <v>2012</v>
      </c>
    </row>
    <row r="16179" spans="1:4" x14ac:dyDescent="0.3">
      <c r="A16179" s="18" t="s">
        <v>356</v>
      </c>
      <c r="B16179" s="27">
        <v>31</v>
      </c>
      <c r="C16179" t="s">
        <v>1972</v>
      </c>
      <c r="D16179">
        <v>2012</v>
      </c>
    </row>
    <row r="16180" spans="1:4" x14ac:dyDescent="0.3">
      <c r="A16180" s="18" t="s">
        <v>356</v>
      </c>
      <c r="B16180" s="27">
        <v>31</v>
      </c>
      <c r="C16180" t="s">
        <v>1972</v>
      </c>
      <c r="D16180">
        <v>2012</v>
      </c>
    </row>
    <row r="16181" spans="1:4" x14ac:dyDescent="0.3">
      <c r="A16181" s="18" t="s">
        <v>356</v>
      </c>
      <c r="B16181" s="27">
        <v>31</v>
      </c>
      <c r="C16181" t="s">
        <v>1972</v>
      </c>
      <c r="D16181">
        <v>2012</v>
      </c>
    </row>
    <row r="16182" spans="1:4" x14ac:dyDescent="0.3">
      <c r="A16182" s="18" t="s">
        <v>356</v>
      </c>
      <c r="B16182" s="27">
        <v>31</v>
      </c>
      <c r="C16182" t="s">
        <v>1972</v>
      </c>
      <c r="D16182">
        <v>2012</v>
      </c>
    </row>
    <row r="16183" spans="1:4" x14ac:dyDescent="0.3">
      <c r="A16183" s="18" t="s">
        <v>356</v>
      </c>
      <c r="B16183" s="27">
        <v>31</v>
      </c>
      <c r="C16183" t="s">
        <v>1972</v>
      </c>
      <c r="D16183">
        <v>2012</v>
      </c>
    </row>
    <row r="16184" spans="1:4" x14ac:dyDescent="0.3">
      <c r="A16184" s="18" t="s">
        <v>356</v>
      </c>
      <c r="B16184" s="27">
        <v>31</v>
      </c>
      <c r="C16184" t="s">
        <v>1972</v>
      </c>
      <c r="D16184">
        <v>2012</v>
      </c>
    </row>
    <row r="16185" spans="1:4" x14ac:dyDescent="0.3">
      <c r="A16185" s="18" t="s">
        <v>356</v>
      </c>
      <c r="B16185" s="27">
        <v>31</v>
      </c>
      <c r="C16185" t="s">
        <v>1972</v>
      </c>
      <c r="D16185">
        <v>2012</v>
      </c>
    </row>
    <row r="16186" spans="1:4" x14ac:dyDescent="0.3">
      <c r="A16186" s="18" t="s">
        <v>356</v>
      </c>
      <c r="B16186" s="27">
        <v>31</v>
      </c>
      <c r="C16186" t="s">
        <v>1972</v>
      </c>
      <c r="D16186">
        <v>2012</v>
      </c>
    </row>
    <row r="16187" spans="1:4" x14ac:dyDescent="0.3">
      <c r="A16187" s="18" t="s">
        <v>356</v>
      </c>
      <c r="B16187" s="27">
        <v>31</v>
      </c>
      <c r="C16187" t="s">
        <v>1972</v>
      </c>
      <c r="D16187">
        <v>2012</v>
      </c>
    </row>
    <row r="16188" spans="1:4" x14ac:dyDescent="0.3">
      <c r="A16188" s="18" t="s">
        <v>356</v>
      </c>
      <c r="B16188" s="27">
        <v>31</v>
      </c>
      <c r="C16188" t="s">
        <v>1972</v>
      </c>
      <c r="D16188">
        <v>2012</v>
      </c>
    </row>
    <row r="16189" spans="1:4" x14ac:dyDescent="0.3">
      <c r="A16189" s="18" t="s">
        <v>356</v>
      </c>
      <c r="B16189" s="27">
        <v>31</v>
      </c>
      <c r="C16189" t="s">
        <v>1972</v>
      </c>
      <c r="D16189">
        <v>2012</v>
      </c>
    </row>
    <row r="16190" spans="1:4" x14ac:dyDescent="0.3">
      <c r="A16190" s="18" t="s">
        <v>356</v>
      </c>
      <c r="B16190" s="27">
        <v>31</v>
      </c>
      <c r="C16190" t="s">
        <v>1972</v>
      </c>
      <c r="D16190">
        <v>2012</v>
      </c>
    </row>
    <row r="16191" spans="1:4" x14ac:dyDescent="0.3">
      <c r="A16191" s="18" t="s">
        <v>356</v>
      </c>
      <c r="B16191" s="27">
        <v>31</v>
      </c>
      <c r="C16191" t="s">
        <v>1972</v>
      </c>
      <c r="D16191">
        <v>2012</v>
      </c>
    </row>
    <row r="16192" spans="1:4" x14ac:dyDescent="0.3">
      <c r="A16192" s="18" t="s">
        <v>356</v>
      </c>
      <c r="B16192" s="27">
        <v>31</v>
      </c>
      <c r="C16192" t="s">
        <v>1972</v>
      </c>
      <c r="D16192">
        <v>2012</v>
      </c>
    </row>
    <row r="16193" spans="1:4" x14ac:dyDescent="0.3">
      <c r="A16193" s="18" t="s">
        <v>356</v>
      </c>
      <c r="B16193" s="27">
        <v>31</v>
      </c>
      <c r="C16193" t="s">
        <v>1972</v>
      </c>
      <c r="D16193">
        <v>2012</v>
      </c>
    </row>
    <row r="16194" spans="1:4" x14ac:dyDescent="0.3">
      <c r="A16194" s="18" t="s">
        <v>356</v>
      </c>
      <c r="B16194" s="27">
        <v>31</v>
      </c>
      <c r="C16194" t="s">
        <v>1972</v>
      </c>
      <c r="D16194">
        <v>2012</v>
      </c>
    </row>
    <row r="16195" spans="1:4" x14ac:dyDescent="0.3">
      <c r="A16195" s="18" t="s">
        <v>356</v>
      </c>
      <c r="B16195" s="27">
        <v>31</v>
      </c>
      <c r="C16195" t="s">
        <v>1972</v>
      </c>
      <c r="D16195">
        <v>2012</v>
      </c>
    </row>
    <row r="16196" spans="1:4" x14ac:dyDescent="0.3">
      <c r="A16196" s="18" t="s">
        <v>356</v>
      </c>
      <c r="B16196" s="27">
        <v>31</v>
      </c>
      <c r="C16196" t="s">
        <v>1972</v>
      </c>
      <c r="D16196">
        <v>2012</v>
      </c>
    </row>
    <row r="16197" spans="1:4" x14ac:dyDescent="0.3">
      <c r="A16197" s="18" t="s">
        <v>356</v>
      </c>
      <c r="B16197" s="27">
        <v>31</v>
      </c>
      <c r="C16197" t="s">
        <v>1972</v>
      </c>
      <c r="D16197">
        <v>2012</v>
      </c>
    </row>
    <row r="16198" spans="1:4" x14ac:dyDescent="0.3">
      <c r="A16198" s="18" t="s">
        <v>356</v>
      </c>
      <c r="B16198" s="27">
        <v>31</v>
      </c>
      <c r="C16198" t="s">
        <v>1972</v>
      </c>
      <c r="D16198">
        <v>2012</v>
      </c>
    </row>
    <row r="16199" spans="1:4" x14ac:dyDescent="0.3">
      <c r="A16199" s="18" t="s">
        <v>356</v>
      </c>
      <c r="B16199" s="27">
        <v>31</v>
      </c>
      <c r="C16199" t="s">
        <v>1972</v>
      </c>
      <c r="D16199">
        <v>2012</v>
      </c>
    </row>
    <row r="16200" spans="1:4" x14ac:dyDescent="0.3">
      <c r="A16200" s="18" t="s">
        <v>356</v>
      </c>
      <c r="B16200" s="27">
        <v>31</v>
      </c>
      <c r="C16200" t="s">
        <v>1972</v>
      </c>
      <c r="D16200">
        <v>2012</v>
      </c>
    </row>
    <row r="16201" spans="1:4" x14ac:dyDescent="0.3">
      <c r="A16201" s="18" t="s">
        <v>356</v>
      </c>
      <c r="B16201" s="27">
        <v>31</v>
      </c>
      <c r="C16201" t="s">
        <v>1972</v>
      </c>
      <c r="D16201">
        <v>2012</v>
      </c>
    </row>
    <row r="16202" spans="1:4" x14ac:dyDescent="0.3">
      <c r="A16202" s="18" t="s">
        <v>356</v>
      </c>
      <c r="B16202" s="27">
        <v>31</v>
      </c>
      <c r="C16202" t="s">
        <v>1972</v>
      </c>
      <c r="D16202">
        <v>2012</v>
      </c>
    </row>
    <row r="16203" spans="1:4" x14ac:dyDescent="0.3">
      <c r="A16203" s="18" t="s">
        <v>356</v>
      </c>
      <c r="B16203" s="27">
        <v>31</v>
      </c>
      <c r="C16203" t="s">
        <v>1972</v>
      </c>
      <c r="D16203">
        <v>2012</v>
      </c>
    </row>
    <row r="16204" spans="1:4" x14ac:dyDescent="0.3">
      <c r="A16204" s="18" t="s">
        <v>356</v>
      </c>
      <c r="B16204" s="27">
        <v>31</v>
      </c>
      <c r="C16204" t="s">
        <v>1972</v>
      </c>
      <c r="D16204">
        <v>2012</v>
      </c>
    </row>
    <row r="16205" spans="1:4" x14ac:dyDescent="0.3">
      <c r="A16205" s="18" t="s">
        <v>356</v>
      </c>
      <c r="B16205" s="27">
        <v>31</v>
      </c>
      <c r="C16205" t="s">
        <v>1972</v>
      </c>
      <c r="D16205">
        <v>2012</v>
      </c>
    </row>
    <row r="16206" spans="1:4" x14ac:dyDescent="0.3">
      <c r="A16206" s="18" t="s">
        <v>356</v>
      </c>
      <c r="B16206" s="27">
        <v>31</v>
      </c>
      <c r="C16206" t="s">
        <v>1972</v>
      </c>
      <c r="D16206">
        <v>2012</v>
      </c>
    </row>
    <row r="16207" spans="1:4" x14ac:dyDescent="0.3">
      <c r="A16207" s="18" t="s">
        <v>356</v>
      </c>
      <c r="B16207" s="27">
        <v>31</v>
      </c>
      <c r="C16207" t="s">
        <v>1972</v>
      </c>
      <c r="D16207">
        <v>2012</v>
      </c>
    </row>
    <row r="16208" spans="1:4" x14ac:dyDescent="0.3">
      <c r="A16208" s="18" t="s">
        <v>356</v>
      </c>
      <c r="B16208" s="27">
        <v>31</v>
      </c>
      <c r="C16208" t="s">
        <v>1972</v>
      </c>
      <c r="D16208">
        <v>2012</v>
      </c>
    </row>
    <row r="16209" spans="1:4" x14ac:dyDescent="0.3">
      <c r="A16209" s="18" t="s">
        <v>356</v>
      </c>
      <c r="B16209" s="27">
        <v>31</v>
      </c>
      <c r="C16209" t="s">
        <v>1972</v>
      </c>
      <c r="D16209">
        <v>2012</v>
      </c>
    </row>
    <row r="16210" spans="1:4" x14ac:dyDescent="0.3">
      <c r="A16210" s="18" t="s">
        <v>356</v>
      </c>
      <c r="B16210" s="27">
        <v>31</v>
      </c>
      <c r="C16210" t="s">
        <v>1972</v>
      </c>
      <c r="D16210">
        <v>2012</v>
      </c>
    </row>
    <row r="16211" spans="1:4" x14ac:dyDescent="0.3">
      <c r="A16211" s="18" t="s">
        <v>356</v>
      </c>
      <c r="B16211" s="27">
        <v>31</v>
      </c>
      <c r="C16211" t="s">
        <v>1972</v>
      </c>
      <c r="D16211">
        <v>2012</v>
      </c>
    </row>
    <row r="16212" spans="1:4" x14ac:dyDescent="0.3">
      <c r="A16212" s="18" t="s">
        <v>356</v>
      </c>
      <c r="B16212" s="27">
        <v>31</v>
      </c>
      <c r="C16212" t="s">
        <v>1972</v>
      </c>
      <c r="D16212">
        <v>2012</v>
      </c>
    </row>
    <row r="16213" spans="1:4" x14ac:dyDescent="0.3">
      <c r="A16213" s="18" t="s">
        <v>356</v>
      </c>
      <c r="B16213" s="27">
        <v>31</v>
      </c>
      <c r="C16213" t="s">
        <v>1972</v>
      </c>
      <c r="D16213">
        <v>2012</v>
      </c>
    </row>
    <row r="16214" spans="1:4" x14ac:dyDescent="0.3">
      <c r="A16214" s="18" t="s">
        <v>356</v>
      </c>
      <c r="B16214" s="27">
        <v>31</v>
      </c>
      <c r="C16214" t="s">
        <v>1972</v>
      </c>
      <c r="D16214">
        <v>2012</v>
      </c>
    </row>
    <row r="16215" spans="1:4" x14ac:dyDescent="0.3">
      <c r="A16215" s="18" t="s">
        <v>356</v>
      </c>
      <c r="B16215" s="27">
        <v>31</v>
      </c>
      <c r="C16215" t="s">
        <v>1972</v>
      </c>
      <c r="D16215">
        <v>2012</v>
      </c>
    </row>
    <row r="16216" spans="1:4" x14ac:dyDescent="0.3">
      <c r="A16216" s="18" t="s">
        <v>356</v>
      </c>
      <c r="B16216" s="27">
        <v>31</v>
      </c>
      <c r="C16216" t="s">
        <v>1972</v>
      </c>
      <c r="D16216">
        <v>2012</v>
      </c>
    </row>
    <row r="16217" spans="1:4" x14ac:dyDescent="0.3">
      <c r="A16217" s="18" t="s">
        <v>356</v>
      </c>
      <c r="B16217" s="27">
        <v>31</v>
      </c>
      <c r="C16217" t="s">
        <v>1972</v>
      </c>
      <c r="D16217">
        <v>2012</v>
      </c>
    </row>
    <row r="16218" spans="1:4" x14ac:dyDescent="0.3">
      <c r="A16218" s="18" t="s">
        <v>356</v>
      </c>
      <c r="B16218" s="27">
        <v>31</v>
      </c>
      <c r="C16218" t="s">
        <v>1972</v>
      </c>
      <c r="D16218">
        <v>2012</v>
      </c>
    </row>
    <row r="16219" spans="1:4" x14ac:dyDescent="0.3">
      <c r="A16219" s="18" t="s">
        <v>356</v>
      </c>
      <c r="B16219" s="27">
        <v>31</v>
      </c>
      <c r="C16219" t="s">
        <v>1972</v>
      </c>
      <c r="D16219">
        <v>2012</v>
      </c>
    </row>
    <row r="16220" spans="1:4" x14ac:dyDescent="0.3">
      <c r="A16220" s="18" t="s">
        <v>356</v>
      </c>
      <c r="B16220" s="27">
        <v>31</v>
      </c>
      <c r="C16220" t="s">
        <v>1972</v>
      </c>
      <c r="D16220">
        <v>2012</v>
      </c>
    </row>
    <row r="16221" spans="1:4" x14ac:dyDescent="0.3">
      <c r="A16221" s="18" t="s">
        <v>356</v>
      </c>
      <c r="B16221" s="27">
        <v>31</v>
      </c>
      <c r="C16221" t="s">
        <v>1972</v>
      </c>
      <c r="D16221">
        <v>2012</v>
      </c>
    </row>
    <row r="16222" spans="1:4" x14ac:dyDescent="0.3">
      <c r="A16222" s="18" t="s">
        <v>356</v>
      </c>
      <c r="B16222" s="27">
        <v>31</v>
      </c>
      <c r="C16222" t="s">
        <v>1972</v>
      </c>
      <c r="D16222">
        <v>2012</v>
      </c>
    </row>
    <row r="16223" spans="1:4" x14ac:dyDescent="0.3">
      <c r="A16223" s="18" t="s">
        <v>356</v>
      </c>
      <c r="B16223" s="27">
        <v>31</v>
      </c>
      <c r="C16223" t="s">
        <v>1972</v>
      </c>
      <c r="D16223">
        <v>2012</v>
      </c>
    </row>
    <row r="16224" spans="1:4" x14ac:dyDescent="0.3">
      <c r="A16224" s="18" t="s">
        <v>356</v>
      </c>
      <c r="B16224" s="27">
        <v>31</v>
      </c>
      <c r="C16224" t="s">
        <v>1972</v>
      </c>
      <c r="D16224">
        <v>2012</v>
      </c>
    </row>
    <row r="16225" spans="1:4" x14ac:dyDescent="0.3">
      <c r="A16225" s="18" t="s">
        <v>356</v>
      </c>
      <c r="B16225" s="27">
        <v>31</v>
      </c>
      <c r="C16225" t="s">
        <v>1972</v>
      </c>
      <c r="D16225">
        <v>2012</v>
      </c>
    </row>
    <row r="16226" spans="1:4" x14ac:dyDescent="0.3">
      <c r="A16226" s="18" t="s">
        <v>356</v>
      </c>
      <c r="B16226" s="27">
        <v>31</v>
      </c>
      <c r="C16226" t="s">
        <v>1972</v>
      </c>
      <c r="D16226">
        <v>2012</v>
      </c>
    </row>
    <row r="16227" spans="1:4" x14ac:dyDescent="0.3">
      <c r="A16227" s="18" t="s">
        <v>356</v>
      </c>
      <c r="B16227" s="27">
        <v>31</v>
      </c>
      <c r="C16227" t="s">
        <v>1972</v>
      </c>
      <c r="D16227">
        <v>2012</v>
      </c>
    </row>
    <row r="16228" spans="1:4" x14ac:dyDescent="0.3">
      <c r="A16228" s="18" t="s">
        <v>356</v>
      </c>
      <c r="B16228" s="27">
        <v>31</v>
      </c>
      <c r="C16228" t="s">
        <v>1972</v>
      </c>
      <c r="D16228">
        <v>2012</v>
      </c>
    </row>
    <row r="16229" spans="1:4" x14ac:dyDescent="0.3">
      <c r="A16229" s="18" t="s">
        <v>356</v>
      </c>
      <c r="B16229" s="27">
        <v>31</v>
      </c>
      <c r="C16229" t="s">
        <v>1972</v>
      </c>
      <c r="D16229">
        <v>2012</v>
      </c>
    </row>
    <row r="16230" spans="1:4" x14ac:dyDescent="0.3">
      <c r="A16230" s="18" t="s">
        <v>356</v>
      </c>
      <c r="B16230" s="27">
        <v>31</v>
      </c>
      <c r="C16230" t="s">
        <v>1972</v>
      </c>
      <c r="D16230">
        <v>2012</v>
      </c>
    </row>
    <row r="16231" spans="1:4" x14ac:dyDescent="0.3">
      <c r="A16231" s="18" t="s">
        <v>356</v>
      </c>
      <c r="B16231" s="27">
        <v>31</v>
      </c>
      <c r="C16231" t="s">
        <v>1972</v>
      </c>
      <c r="D16231">
        <v>2012</v>
      </c>
    </row>
    <row r="16232" spans="1:4" x14ac:dyDescent="0.3">
      <c r="A16232" s="18" t="s">
        <v>356</v>
      </c>
      <c r="B16232" s="27">
        <v>31</v>
      </c>
      <c r="C16232" t="s">
        <v>1972</v>
      </c>
      <c r="D16232">
        <v>2012</v>
      </c>
    </row>
    <row r="16233" spans="1:4" x14ac:dyDescent="0.3">
      <c r="A16233" s="18" t="s">
        <v>356</v>
      </c>
      <c r="B16233" s="27">
        <v>31</v>
      </c>
      <c r="C16233" t="s">
        <v>1972</v>
      </c>
      <c r="D16233">
        <v>2012</v>
      </c>
    </row>
    <row r="16234" spans="1:4" x14ac:dyDescent="0.3">
      <c r="A16234" s="18" t="s">
        <v>356</v>
      </c>
      <c r="B16234" s="27">
        <v>31</v>
      </c>
      <c r="C16234" t="s">
        <v>1972</v>
      </c>
      <c r="D16234">
        <v>2012</v>
      </c>
    </row>
    <row r="16235" spans="1:4" x14ac:dyDescent="0.3">
      <c r="A16235" s="18" t="s">
        <v>356</v>
      </c>
      <c r="B16235" s="27">
        <v>31</v>
      </c>
      <c r="C16235" t="s">
        <v>1972</v>
      </c>
      <c r="D16235">
        <v>2012</v>
      </c>
    </row>
    <row r="16236" spans="1:4" x14ac:dyDescent="0.3">
      <c r="A16236" s="18" t="s">
        <v>356</v>
      </c>
      <c r="B16236" s="27">
        <v>31</v>
      </c>
      <c r="C16236" t="s">
        <v>1972</v>
      </c>
      <c r="D16236">
        <v>2012</v>
      </c>
    </row>
    <row r="16237" spans="1:4" x14ac:dyDescent="0.3">
      <c r="A16237" s="18" t="s">
        <v>356</v>
      </c>
      <c r="B16237" s="27">
        <v>31</v>
      </c>
      <c r="C16237" t="s">
        <v>1972</v>
      </c>
      <c r="D16237">
        <v>2012</v>
      </c>
    </row>
    <row r="16238" spans="1:4" x14ac:dyDescent="0.3">
      <c r="A16238" s="18" t="s">
        <v>356</v>
      </c>
      <c r="B16238" s="27">
        <v>31</v>
      </c>
      <c r="C16238" t="s">
        <v>1972</v>
      </c>
      <c r="D16238">
        <v>2012</v>
      </c>
    </row>
    <row r="16239" spans="1:4" x14ac:dyDescent="0.3">
      <c r="A16239" s="18" t="s">
        <v>356</v>
      </c>
      <c r="B16239" s="27">
        <v>31</v>
      </c>
      <c r="C16239" t="s">
        <v>1972</v>
      </c>
      <c r="D16239">
        <v>2012</v>
      </c>
    </row>
    <row r="16240" spans="1:4" x14ac:dyDescent="0.3">
      <c r="A16240" s="18" t="s">
        <v>356</v>
      </c>
      <c r="B16240" s="27">
        <v>31</v>
      </c>
      <c r="C16240" t="s">
        <v>1972</v>
      </c>
      <c r="D16240">
        <v>2012</v>
      </c>
    </row>
    <row r="16241" spans="1:4" x14ac:dyDescent="0.3">
      <c r="A16241" s="18" t="s">
        <v>356</v>
      </c>
      <c r="B16241" s="27">
        <v>31</v>
      </c>
      <c r="C16241" t="s">
        <v>1972</v>
      </c>
      <c r="D16241">
        <v>2012</v>
      </c>
    </row>
    <row r="16242" spans="1:4" x14ac:dyDescent="0.3">
      <c r="A16242" s="18" t="s">
        <v>356</v>
      </c>
      <c r="B16242" s="27">
        <v>31</v>
      </c>
      <c r="C16242" t="s">
        <v>1972</v>
      </c>
      <c r="D16242">
        <v>2012</v>
      </c>
    </row>
    <row r="16243" spans="1:4" x14ac:dyDescent="0.3">
      <c r="A16243" s="18" t="s">
        <v>356</v>
      </c>
      <c r="B16243" s="27">
        <v>31</v>
      </c>
      <c r="C16243" t="s">
        <v>1972</v>
      </c>
      <c r="D16243">
        <v>2012</v>
      </c>
    </row>
    <row r="16244" spans="1:4" x14ac:dyDescent="0.3">
      <c r="A16244" s="18" t="s">
        <v>356</v>
      </c>
      <c r="B16244" s="27">
        <v>31</v>
      </c>
      <c r="C16244" t="s">
        <v>1972</v>
      </c>
      <c r="D16244">
        <v>2012</v>
      </c>
    </row>
    <row r="16245" spans="1:4" x14ac:dyDescent="0.3">
      <c r="A16245" s="18" t="s">
        <v>356</v>
      </c>
      <c r="B16245" s="27">
        <v>31</v>
      </c>
      <c r="C16245" t="s">
        <v>1972</v>
      </c>
      <c r="D16245">
        <v>2012</v>
      </c>
    </row>
    <row r="16246" spans="1:4" x14ac:dyDescent="0.3">
      <c r="A16246" s="18" t="s">
        <v>356</v>
      </c>
      <c r="B16246" s="27">
        <v>31</v>
      </c>
      <c r="C16246" t="s">
        <v>1972</v>
      </c>
      <c r="D16246">
        <v>2012</v>
      </c>
    </row>
    <row r="16247" spans="1:4" x14ac:dyDescent="0.3">
      <c r="A16247" s="18" t="s">
        <v>356</v>
      </c>
      <c r="B16247" s="27">
        <v>31</v>
      </c>
      <c r="C16247" t="s">
        <v>1972</v>
      </c>
      <c r="D16247">
        <v>2012</v>
      </c>
    </row>
    <row r="16248" spans="1:4" x14ac:dyDescent="0.3">
      <c r="A16248" s="18" t="s">
        <v>356</v>
      </c>
      <c r="B16248" s="27">
        <v>31</v>
      </c>
      <c r="C16248" t="s">
        <v>1972</v>
      </c>
      <c r="D16248">
        <v>2012</v>
      </c>
    </row>
    <row r="16249" spans="1:4" x14ac:dyDescent="0.3">
      <c r="A16249" s="18" t="s">
        <v>356</v>
      </c>
      <c r="B16249" s="27">
        <v>31</v>
      </c>
      <c r="C16249" t="s">
        <v>1972</v>
      </c>
      <c r="D16249">
        <v>2012</v>
      </c>
    </row>
    <row r="16250" spans="1:4" x14ac:dyDescent="0.3">
      <c r="A16250" s="18" t="s">
        <v>356</v>
      </c>
      <c r="B16250" s="27">
        <v>31</v>
      </c>
      <c r="C16250" t="s">
        <v>1972</v>
      </c>
      <c r="D16250">
        <v>2012</v>
      </c>
    </row>
    <row r="16251" spans="1:4" x14ac:dyDescent="0.3">
      <c r="A16251" s="18" t="s">
        <v>356</v>
      </c>
      <c r="B16251" s="27">
        <v>31</v>
      </c>
      <c r="C16251" t="s">
        <v>1972</v>
      </c>
      <c r="D16251">
        <v>2012</v>
      </c>
    </row>
    <row r="16252" spans="1:4" x14ac:dyDescent="0.3">
      <c r="A16252" s="18" t="s">
        <v>356</v>
      </c>
      <c r="B16252" s="27">
        <v>31</v>
      </c>
      <c r="C16252" t="s">
        <v>1972</v>
      </c>
      <c r="D16252">
        <v>2012</v>
      </c>
    </row>
    <row r="16253" spans="1:4" x14ac:dyDescent="0.3">
      <c r="A16253" s="18" t="s">
        <v>356</v>
      </c>
      <c r="B16253" s="27">
        <v>31</v>
      </c>
      <c r="C16253" t="s">
        <v>1972</v>
      </c>
      <c r="D16253">
        <v>2012</v>
      </c>
    </row>
    <row r="16254" spans="1:4" x14ac:dyDescent="0.3">
      <c r="A16254" s="18" t="s">
        <v>356</v>
      </c>
      <c r="B16254" s="27">
        <v>31</v>
      </c>
      <c r="C16254" t="s">
        <v>1972</v>
      </c>
      <c r="D16254">
        <v>2012</v>
      </c>
    </row>
    <row r="16255" spans="1:4" x14ac:dyDescent="0.3">
      <c r="A16255" s="18" t="s">
        <v>356</v>
      </c>
      <c r="B16255" s="27">
        <v>31</v>
      </c>
      <c r="C16255" t="s">
        <v>1972</v>
      </c>
      <c r="D16255">
        <v>2012</v>
      </c>
    </row>
    <row r="16256" spans="1:4" x14ac:dyDescent="0.3">
      <c r="A16256" s="18" t="s">
        <v>356</v>
      </c>
      <c r="B16256" s="27">
        <v>31</v>
      </c>
      <c r="C16256" t="s">
        <v>1972</v>
      </c>
      <c r="D16256">
        <v>2012</v>
      </c>
    </row>
    <row r="16257" spans="1:4" x14ac:dyDescent="0.3">
      <c r="A16257" s="18" t="s">
        <v>356</v>
      </c>
      <c r="B16257" s="27">
        <v>31</v>
      </c>
      <c r="C16257" t="s">
        <v>1972</v>
      </c>
      <c r="D16257">
        <v>2012</v>
      </c>
    </row>
    <row r="16258" spans="1:4" x14ac:dyDescent="0.3">
      <c r="A16258" s="18" t="s">
        <v>356</v>
      </c>
      <c r="B16258" s="27">
        <v>31</v>
      </c>
      <c r="C16258" t="s">
        <v>1972</v>
      </c>
      <c r="D16258">
        <v>2012</v>
      </c>
    </row>
    <row r="16259" spans="1:4" x14ac:dyDescent="0.3">
      <c r="A16259" s="18" t="s">
        <v>356</v>
      </c>
      <c r="B16259" s="27">
        <v>31</v>
      </c>
      <c r="C16259" t="s">
        <v>1972</v>
      </c>
      <c r="D16259">
        <v>2012</v>
      </c>
    </row>
    <row r="16260" spans="1:4" x14ac:dyDescent="0.3">
      <c r="A16260" s="18" t="s">
        <v>356</v>
      </c>
      <c r="B16260" s="27">
        <v>31</v>
      </c>
      <c r="C16260" t="s">
        <v>1972</v>
      </c>
      <c r="D16260">
        <v>2012</v>
      </c>
    </row>
    <row r="16261" spans="1:4" x14ac:dyDescent="0.3">
      <c r="A16261" s="18" t="s">
        <v>356</v>
      </c>
      <c r="B16261" s="27">
        <v>31</v>
      </c>
      <c r="C16261" t="s">
        <v>1972</v>
      </c>
      <c r="D16261">
        <v>2012</v>
      </c>
    </row>
    <row r="16262" spans="1:4" x14ac:dyDescent="0.3">
      <c r="A16262" s="18" t="s">
        <v>356</v>
      </c>
      <c r="B16262" s="27">
        <v>31</v>
      </c>
      <c r="C16262" t="s">
        <v>1972</v>
      </c>
      <c r="D16262">
        <v>2012</v>
      </c>
    </row>
    <row r="16263" spans="1:4" x14ac:dyDescent="0.3">
      <c r="A16263" s="18" t="s">
        <v>356</v>
      </c>
      <c r="B16263" s="27">
        <v>31</v>
      </c>
      <c r="C16263" t="s">
        <v>1972</v>
      </c>
      <c r="D16263">
        <v>2012</v>
      </c>
    </row>
    <row r="16264" spans="1:4" x14ac:dyDescent="0.3">
      <c r="A16264" s="18" t="s">
        <v>356</v>
      </c>
      <c r="B16264" s="27">
        <v>31</v>
      </c>
      <c r="C16264" t="s">
        <v>1972</v>
      </c>
      <c r="D16264">
        <v>2012</v>
      </c>
    </row>
    <row r="16265" spans="1:4" x14ac:dyDescent="0.3">
      <c r="A16265" s="18" t="s">
        <v>356</v>
      </c>
      <c r="B16265" s="27">
        <v>31</v>
      </c>
      <c r="C16265" t="s">
        <v>1972</v>
      </c>
      <c r="D16265">
        <v>2012</v>
      </c>
    </row>
    <row r="16266" spans="1:4" x14ac:dyDescent="0.3">
      <c r="A16266" s="18" t="s">
        <v>356</v>
      </c>
      <c r="B16266" s="27">
        <v>31</v>
      </c>
      <c r="C16266" t="s">
        <v>1972</v>
      </c>
      <c r="D16266">
        <v>2012</v>
      </c>
    </row>
    <row r="16267" spans="1:4" x14ac:dyDescent="0.3">
      <c r="A16267" s="18" t="s">
        <v>356</v>
      </c>
      <c r="B16267" s="27">
        <v>31</v>
      </c>
      <c r="C16267" t="s">
        <v>1972</v>
      </c>
      <c r="D16267">
        <v>2012</v>
      </c>
    </row>
    <row r="16268" spans="1:4" x14ac:dyDescent="0.3">
      <c r="A16268" s="18" t="s">
        <v>356</v>
      </c>
      <c r="B16268" s="27">
        <v>31</v>
      </c>
      <c r="C16268" t="s">
        <v>1972</v>
      </c>
      <c r="D16268">
        <v>2012</v>
      </c>
    </row>
    <row r="16269" spans="1:4" x14ac:dyDescent="0.3">
      <c r="A16269" s="18" t="s">
        <v>356</v>
      </c>
      <c r="B16269" s="27">
        <v>31</v>
      </c>
      <c r="C16269" t="s">
        <v>1972</v>
      </c>
      <c r="D16269">
        <v>2012</v>
      </c>
    </row>
    <row r="16270" spans="1:4" x14ac:dyDescent="0.3">
      <c r="A16270" s="18" t="s">
        <v>356</v>
      </c>
      <c r="B16270" s="27">
        <v>31</v>
      </c>
      <c r="C16270" t="s">
        <v>1972</v>
      </c>
      <c r="D16270">
        <v>2012</v>
      </c>
    </row>
    <row r="16271" spans="1:4" x14ac:dyDescent="0.3">
      <c r="A16271" s="18" t="s">
        <v>356</v>
      </c>
      <c r="B16271" s="27">
        <v>31</v>
      </c>
      <c r="C16271" t="s">
        <v>1972</v>
      </c>
      <c r="D16271">
        <v>2012</v>
      </c>
    </row>
    <row r="16272" spans="1:4" x14ac:dyDescent="0.3">
      <c r="A16272" s="18" t="s">
        <v>356</v>
      </c>
      <c r="B16272" s="27">
        <v>31</v>
      </c>
      <c r="C16272" t="s">
        <v>1972</v>
      </c>
      <c r="D16272">
        <v>2012</v>
      </c>
    </row>
    <row r="16273" spans="1:4" x14ac:dyDescent="0.3">
      <c r="A16273" s="18" t="s">
        <v>356</v>
      </c>
      <c r="B16273" s="27">
        <v>31</v>
      </c>
      <c r="C16273" t="s">
        <v>1972</v>
      </c>
      <c r="D16273">
        <v>2012</v>
      </c>
    </row>
    <row r="16274" spans="1:4" x14ac:dyDescent="0.3">
      <c r="A16274" s="18" t="s">
        <v>356</v>
      </c>
      <c r="B16274" s="27">
        <v>31</v>
      </c>
      <c r="C16274" t="s">
        <v>1972</v>
      </c>
      <c r="D16274">
        <v>2012</v>
      </c>
    </row>
    <row r="16275" spans="1:4" x14ac:dyDescent="0.3">
      <c r="A16275" s="18" t="s">
        <v>356</v>
      </c>
      <c r="B16275" s="27">
        <v>31</v>
      </c>
      <c r="C16275" t="s">
        <v>1972</v>
      </c>
      <c r="D16275">
        <v>2012</v>
      </c>
    </row>
    <row r="16276" spans="1:4" x14ac:dyDescent="0.3">
      <c r="A16276" s="18" t="s">
        <v>356</v>
      </c>
      <c r="B16276" s="27">
        <v>31</v>
      </c>
      <c r="C16276" t="s">
        <v>1972</v>
      </c>
      <c r="D16276">
        <v>2012</v>
      </c>
    </row>
    <row r="16277" spans="1:4" x14ac:dyDescent="0.3">
      <c r="A16277" s="18" t="s">
        <v>356</v>
      </c>
      <c r="B16277" s="27">
        <v>31</v>
      </c>
      <c r="C16277" t="s">
        <v>1972</v>
      </c>
      <c r="D16277">
        <v>2012</v>
      </c>
    </row>
    <row r="16278" spans="1:4" x14ac:dyDescent="0.3">
      <c r="A16278" s="18" t="s">
        <v>356</v>
      </c>
      <c r="B16278" s="27">
        <v>31</v>
      </c>
      <c r="C16278" t="s">
        <v>1972</v>
      </c>
      <c r="D16278">
        <v>2012</v>
      </c>
    </row>
    <row r="16279" spans="1:4" x14ac:dyDescent="0.3">
      <c r="A16279" s="18" t="s">
        <v>356</v>
      </c>
      <c r="B16279" s="27">
        <v>31</v>
      </c>
      <c r="C16279" t="s">
        <v>1972</v>
      </c>
      <c r="D16279">
        <v>2012</v>
      </c>
    </row>
    <row r="16280" spans="1:4" x14ac:dyDescent="0.3">
      <c r="A16280" s="18" t="s">
        <v>356</v>
      </c>
      <c r="B16280" s="27">
        <v>31</v>
      </c>
      <c r="C16280" t="s">
        <v>1972</v>
      </c>
      <c r="D16280">
        <v>2012</v>
      </c>
    </row>
    <row r="16281" spans="1:4" x14ac:dyDescent="0.3">
      <c r="A16281" s="18" t="s">
        <v>356</v>
      </c>
      <c r="B16281" s="27">
        <v>31</v>
      </c>
      <c r="C16281" t="s">
        <v>1972</v>
      </c>
      <c r="D16281">
        <v>2012</v>
      </c>
    </row>
    <row r="16282" spans="1:4" x14ac:dyDescent="0.3">
      <c r="A16282" s="18" t="s">
        <v>356</v>
      </c>
      <c r="B16282" s="27">
        <v>31</v>
      </c>
      <c r="C16282" t="s">
        <v>1972</v>
      </c>
      <c r="D16282">
        <v>2012</v>
      </c>
    </row>
    <row r="16283" spans="1:4" x14ac:dyDescent="0.3">
      <c r="A16283" s="18" t="s">
        <v>356</v>
      </c>
      <c r="B16283" s="27">
        <v>31</v>
      </c>
      <c r="C16283" t="s">
        <v>1972</v>
      </c>
      <c r="D16283">
        <v>2012</v>
      </c>
    </row>
    <row r="16284" spans="1:4" x14ac:dyDescent="0.3">
      <c r="A16284" s="18" t="s">
        <v>356</v>
      </c>
      <c r="B16284" s="27">
        <v>31</v>
      </c>
      <c r="C16284" t="s">
        <v>1972</v>
      </c>
      <c r="D16284">
        <v>2012</v>
      </c>
    </row>
    <row r="16285" spans="1:4" x14ac:dyDescent="0.3">
      <c r="A16285" s="18" t="s">
        <v>356</v>
      </c>
      <c r="B16285" s="27">
        <v>31</v>
      </c>
      <c r="C16285" t="s">
        <v>1972</v>
      </c>
      <c r="D16285">
        <v>2012</v>
      </c>
    </row>
    <row r="16286" spans="1:4" x14ac:dyDescent="0.3">
      <c r="A16286" s="18" t="s">
        <v>356</v>
      </c>
      <c r="B16286" s="27">
        <v>31</v>
      </c>
      <c r="C16286" t="s">
        <v>1972</v>
      </c>
      <c r="D16286">
        <v>2012</v>
      </c>
    </row>
    <row r="16287" spans="1:4" x14ac:dyDescent="0.3">
      <c r="A16287" s="18" t="s">
        <v>356</v>
      </c>
      <c r="B16287" s="27">
        <v>31</v>
      </c>
      <c r="C16287" t="s">
        <v>1972</v>
      </c>
      <c r="D16287">
        <v>2012</v>
      </c>
    </row>
    <row r="16288" spans="1:4" x14ac:dyDescent="0.3">
      <c r="A16288" s="18" t="s">
        <v>356</v>
      </c>
      <c r="B16288" s="27">
        <v>31</v>
      </c>
      <c r="C16288" t="s">
        <v>1972</v>
      </c>
      <c r="D16288">
        <v>2012</v>
      </c>
    </row>
    <row r="16289" spans="1:4" x14ac:dyDescent="0.3">
      <c r="A16289" s="18" t="s">
        <v>356</v>
      </c>
      <c r="B16289" s="27">
        <v>31</v>
      </c>
      <c r="C16289" t="s">
        <v>1972</v>
      </c>
      <c r="D16289">
        <v>2012</v>
      </c>
    </row>
    <row r="16290" spans="1:4" x14ac:dyDescent="0.3">
      <c r="A16290" s="18" t="s">
        <v>356</v>
      </c>
      <c r="B16290" s="27">
        <v>31</v>
      </c>
      <c r="C16290" t="s">
        <v>1972</v>
      </c>
      <c r="D16290">
        <v>2012</v>
      </c>
    </row>
    <row r="16291" spans="1:4" x14ac:dyDescent="0.3">
      <c r="A16291" s="18" t="s">
        <v>356</v>
      </c>
      <c r="B16291" s="27">
        <v>31</v>
      </c>
      <c r="C16291" t="s">
        <v>1972</v>
      </c>
      <c r="D16291">
        <v>2012</v>
      </c>
    </row>
    <row r="16292" spans="1:4" x14ac:dyDescent="0.3">
      <c r="A16292" s="18" t="s">
        <v>356</v>
      </c>
      <c r="B16292" s="27">
        <v>31</v>
      </c>
      <c r="C16292" t="s">
        <v>1972</v>
      </c>
      <c r="D16292">
        <v>2012</v>
      </c>
    </row>
    <row r="16293" spans="1:4" x14ac:dyDescent="0.3">
      <c r="A16293" s="18" t="s">
        <v>356</v>
      </c>
      <c r="B16293" s="27">
        <v>31</v>
      </c>
      <c r="C16293" t="s">
        <v>1972</v>
      </c>
      <c r="D16293">
        <v>2012</v>
      </c>
    </row>
    <row r="16294" spans="1:4" x14ac:dyDescent="0.3">
      <c r="A16294" s="18" t="s">
        <v>356</v>
      </c>
      <c r="B16294" s="27">
        <v>31</v>
      </c>
      <c r="C16294" t="s">
        <v>1972</v>
      </c>
      <c r="D16294">
        <v>2012</v>
      </c>
    </row>
    <row r="16295" spans="1:4" x14ac:dyDescent="0.3">
      <c r="A16295" s="18" t="s">
        <v>356</v>
      </c>
      <c r="B16295" s="27">
        <v>31</v>
      </c>
      <c r="C16295" t="s">
        <v>1972</v>
      </c>
      <c r="D16295">
        <v>2012</v>
      </c>
    </row>
    <row r="16296" spans="1:4" x14ac:dyDescent="0.3">
      <c r="A16296" s="18" t="s">
        <v>356</v>
      </c>
      <c r="B16296" s="27">
        <v>31</v>
      </c>
      <c r="C16296" t="s">
        <v>1972</v>
      </c>
      <c r="D16296">
        <v>2012</v>
      </c>
    </row>
    <row r="16297" spans="1:4" x14ac:dyDescent="0.3">
      <c r="A16297" s="18" t="s">
        <v>356</v>
      </c>
      <c r="B16297" s="27">
        <v>31</v>
      </c>
      <c r="C16297" t="s">
        <v>1972</v>
      </c>
      <c r="D16297">
        <v>2012</v>
      </c>
    </row>
    <row r="16298" spans="1:4" x14ac:dyDescent="0.3">
      <c r="A16298" s="18" t="s">
        <v>356</v>
      </c>
      <c r="B16298" s="27">
        <v>31</v>
      </c>
      <c r="C16298" t="s">
        <v>1972</v>
      </c>
      <c r="D16298">
        <v>2012</v>
      </c>
    </row>
    <row r="16299" spans="1:4" x14ac:dyDescent="0.3">
      <c r="A16299" s="18" t="s">
        <v>356</v>
      </c>
      <c r="B16299" s="27">
        <v>31</v>
      </c>
      <c r="C16299" t="s">
        <v>1972</v>
      </c>
      <c r="D16299">
        <v>2012</v>
      </c>
    </row>
    <row r="16300" spans="1:4" x14ac:dyDescent="0.3">
      <c r="A16300" s="18" t="s">
        <v>356</v>
      </c>
      <c r="B16300" s="27">
        <v>31</v>
      </c>
      <c r="C16300" t="s">
        <v>1972</v>
      </c>
      <c r="D16300">
        <v>2012</v>
      </c>
    </row>
    <row r="16301" spans="1:4" x14ac:dyDescent="0.3">
      <c r="A16301" s="18" t="s">
        <v>356</v>
      </c>
      <c r="B16301" s="27">
        <v>31</v>
      </c>
      <c r="C16301" t="s">
        <v>1972</v>
      </c>
      <c r="D16301">
        <v>2012</v>
      </c>
    </row>
    <row r="16302" spans="1:4" x14ac:dyDescent="0.3">
      <c r="A16302" s="18" t="s">
        <v>356</v>
      </c>
      <c r="B16302" s="27">
        <v>31</v>
      </c>
      <c r="C16302" t="s">
        <v>1972</v>
      </c>
      <c r="D16302">
        <v>2012</v>
      </c>
    </row>
    <row r="16303" spans="1:4" x14ac:dyDescent="0.3">
      <c r="A16303" s="18" t="s">
        <v>356</v>
      </c>
      <c r="B16303" s="27">
        <v>31</v>
      </c>
      <c r="C16303" t="s">
        <v>1972</v>
      </c>
      <c r="D16303">
        <v>2012</v>
      </c>
    </row>
    <row r="16304" spans="1:4" x14ac:dyDescent="0.3">
      <c r="A16304" s="18" t="s">
        <v>356</v>
      </c>
      <c r="B16304" s="27">
        <v>31</v>
      </c>
      <c r="C16304" t="s">
        <v>1972</v>
      </c>
      <c r="D16304">
        <v>2012</v>
      </c>
    </row>
    <row r="16305" spans="1:4" x14ac:dyDescent="0.3">
      <c r="A16305" s="18" t="s">
        <v>356</v>
      </c>
      <c r="B16305" s="27">
        <v>31</v>
      </c>
      <c r="C16305" t="s">
        <v>1972</v>
      </c>
      <c r="D16305">
        <v>2012</v>
      </c>
    </row>
    <row r="16306" spans="1:4" x14ac:dyDescent="0.3">
      <c r="A16306" s="18" t="s">
        <v>356</v>
      </c>
      <c r="B16306" s="27">
        <v>31</v>
      </c>
      <c r="C16306" t="s">
        <v>1972</v>
      </c>
      <c r="D16306">
        <v>2012</v>
      </c>
    </row>
    <row r="16307" spans="1:4" x14ac:dyDescent="0.3">
      <c r="A16307" s="18" t="s">
        <v>356</v>
      </c>
      <c r="B16307" s="27">
        <v>31</v>
      </c>
      <c r="C16307" t="s">
        <v>1972</v>
      </c>
      <c r="D16307">
        <v>2012</v>
      </c>
    </row>
    <row r="16308" spans="1:4" x14ac:dyDescent="0.3">
      <c r="A16308" s="18" t="s">
        <v>356</v>
      </c>
      <c r="B16308" s="27">
        <v>31</v>
      </c>
      <c r="C16308" t="s">
        <v>1972</v>
      </c>
      <c r="D16308">
        <v>2012</v>
      </c>
    </row>
    <row r="16309" spans="1:4" x14ac:dyDescent="0.3">
      <c r="A16309" s="18" t="s">
        <v>356</v>
      </c>
      <c r="B16309" s="27">
        <v>31</v>
      </c>
      <c r="C16309" t="s">
        <v>1972</v>
      </c>
      <c r="D16309">
        <v>2012</v>
      </c>
    </row>
    <row r="16310" spans="1:4" x14ac:dyDescent="0.3">
      <c r="A16310" s="18" t="s">
        <v>356</v>
      </c>
      <c r="B16310" s="27">
        <v>31</v>
      </c>
      <c r="C16310" t="s">
        <v>1972</v>
      </c>
      <c r="D16310">
        <v>2012</v>
      </c>
    </row>
    <row r="16311" spans="1:4" x14ac:dyDescent="0.3">
      <c r="A16311" s="18" t="s">
        <v>356</v>
      </c>
      <c r="B16311" s="27">
        <v>31</v>
      </c>
      <c r="C16311" t="s">
        <v>1972</v>
      </c>
      <c r="D16311">
        <v>2012</v>
      </c>
    </row>
    <row r="16312" spans="1:4" x14ac:dyDescent="0.3">
      <c r="A16312" s="18" t="s">
        <v>356</v>
      </c>
      <c r="B16312" s="27">
        <v>31</v>
      </c>
      <c r="C16312" t="s">
        <v>1972</v>
      </c>
      <c r="D16312">
        <v>2012</v>
      </c>
    </row>
    <row r="16313" spans="1:4" x14ac:dyDescent="0.3">
      <c r="A16313" s="18" t="s">
        <v>356</v>
      </c>
      <c r="B16313" s="27">
        <v>31</v>
      </c>
      <c r="C16313" t="s">
        <v>1972</v>
      </c>
      <c r="D16313">
        <v>2012</v>
      </c>
    </row>
    <row r="16314" spans="1:4" x14ac:dyDescent="0.3">
      <c r="A16314" s="18" t="s">
        <v>356</v>
      </c>
      <c r="B16314" s="27">
        <v>31</v>
      </c>
      <c r="C16314" t="s">
        <v>1972</v>
      </c>
      <c r="D16314">
        <v>2012</v>
      </c>
    </row>
    <row r="16315" spans="1:4" x14ac:dyDescent="0.3">
      <c r="A16315" s="18" t="s">
        <v>356</v>
      </c>
      <c r="B16315" s="27">
        <v>31</v>
      </c>
      <c r="C16315" t="s">
        <v>1972</v>
      </c>
      <c r="D16315">
        <v>2012</v>
      </c>
    </row>
    <row r="16316" spans="1:4" x14ac:dyDescent="0.3">
      <c r="A16316" s="18" t="s">
        <v>356</v>
      </c>
      <c r="B16316" s="27">
        <v>31</v>
      </c>
      <c r="C16316" t="s">
        <v>1972</v>
      </c>
      <c r="D16316">
        <v>2012</v>
      </c>
    </row>
    <row r="16317" spans="1:4" x14ac:dyDescent="0.3">
      <c r="A16317" s="18" t="s">
        <v>356</v>
      </c>
      <c r="B16317" s="27">
        <v>31</v>
      </c>
      <c r="C16317" t="s">
        <v>1972</v>
      </c>
      <c r="D16317">
        <v>2012</v>
      </c>
    </row>
    <row r="16318" spans="1:4" x14ac:dyDescent="0.3">
      <c r="A16318" s="18" t="s">
        <v>356</v>
      </c>
      <c r="B16318" s="27">
        <v>31</v>
      </c>
      <c r="C16318" t="s">
        <v>1972</v>
      </c>
      <c r="D16318">
        <v>2012</v>
      </c>
    </row>
    <row r="16319" spans="1:4" x14ac:dyDescent="0.3">
      <c r="A16319" s="18" t="s">
        <v>356</v>
      </c>
      <c r="B16319" s="27">
        <v>31</v>
      </c>
      <c r="C16319" t="s">
        <v>1972</v>
      </c>
      <c r="D16319">
        <v>2012</v>
      </c>
    </row>
    <row r="16320" spans="1:4" x14ac:dyDescent="0.3">
      <c r="A16320" s="18" t="s">
        <v>356</v>
      </c>
      <c r="B16320" s="27">
        <v>31</v>
      </c>
      <c r="C16320" t="s">
        <v>1972</v>
      </c>
      <c r="D16320">
        <v>2012</v>
      </c>
    </row>
    <row r="16321" spans="1:4" x14ac:dyDescent="0.3">
      <c r="A16321" s="18" t="s">
        <v>356</v>
      </c>
      <c r="B16321" s="27">
        <v>31</v>
      </c>
      <c r="C16321" t="s">
        <v>1972</v>
      </c>
      <c r="D16321">
        <v>2012</v>
      </c>
    </row>
    <row r="16322" spans="1:4" x14ac:dyDescent="0.3">
      <c r="A16322" s="18" t="s">
        <v>356</v>
      </c>
      <c r="B16322" s="27">
        <v>31</v>
      </c>
      <c r="C16322" t="s">
        <v>1972</v>
      </c>
      <c r="D16322">
        <v>2012</v>
      </c>
    </row>
    <row r="16323" spans="1:4" x14ac:dyDescent="0.3">
      <c r="A16323" s="18" t="s">
        <v>356</v>
      </c>
      <c r="B16323" s="27">
        <v>31</v>
      </c>
      <c r="C16323" t="s">
        <v>1972</v>
      </c>
      <c r="D16323">
        <v>2012</v>
      </c>
    </row>
    <row r="16324" spans="1:4" x14ac:dyDescent="0.3">
      <c r="A16324" s="18" t="s">
        <v>356</v>
      </c>
      <c r="B16324" s="27">
        <v>31</v>
      </c>
      <c r="C16324" t="s">
        <v>1972</v>
      </c>
      <c r="D16324">
        <v>2012</v>
      </c>
    </row>
    <row r="16325" spans="1:4" x14ac:dyDescent="0.3">
      <c r="A16325" s="18" t="s">
        <v>356</v>
      </c>
      <c r="B16325" s="27">
        <v>31</v>
      </c>
      <c r="C16325" t="s">
        <v>1972</v>
      </c>
      <c r="D16325">
        <v>2012</v>
      </c>
    </row>
    <row r="16326" spans="1:4" x14ac:dyDescent="0.3">
      <c r="A16326" s="18" t="s">
        <v>356</v>
      </c>
      <c r="B16326" s="27">
        <v>31</v>
      </c>
      <c r="C16326" t="s">
        <v>1972</v>
      </c>
      <c r="D16326">
        <v>2012</v>
      </c>
    </row>
    <row r="16327" spans="1:4" x14ac:dyDescent="0.3">
      <c r="A16327" s="18" t="s">
        <v>356</v>
      </c>
      <c r="B16327" s="27">
        <v>31</v>
      </c>
      <c r="C16327" t="s">
        <v>1972</v>
      </c>
      <c r="D16327">
        <v>2012</v>
      </c>
    </row>
    <row r="16328" spans="1:4" x14ac:dyDescent="0.3">
      <c r="A16328" s="18" t="s">
        <v>356</v>
      </c>
      <c r="B16328" s="27">
        <v>31</v>
      </c>
      <c r="C16328" t="s">
        <v>1972</v>
      </c>
      <c r="D16328">
        <v>2012</v>
      </c>
    </row>
    <row r="16329" spans="1:4" x14ac:dyDescent="0.3">
      <c r="A16329" s="18" t="s">
        <v>356</v>
      </c>
      <c r="B16329" s="27">
        <v>31</v>
      </c>
      <c r="C16329" t="s">
        <v>1972</v>
      </c>
      <c r="D16329">
        <v>2012</v>
      </c>
    </row>
    <row r="16330" spans="1:4" x14ac:dyDescent="0.3">
      <c r="A16330" s="18" t="s">
        <v>356</v>
      </c>
      <c r="B16330" s="27">
        <v>31</v>
      </c>
      <c r="C16330" t="s">
        <v>1972</v>
      </c>
      <c r="D16330">
        <v>2012</v>
      </c>
    </row>
    <row r="16331" spans="1:4" x14ac:dyDescent="0.3">
      <c r="A16331" s="18" t="s">
        <v>356</v>
      </c>
      <c r="B16331" s="27">
        <v>31</v>
      </c>
      <c r="C16331" t="s">
        <v>1972</v>
      </c>
      <c r="D16331">
        <v>2012</v>
      </c>
    </row>
    <row r="16332" spans="1:4" x14ac:dyDescent="0.3">
      <c r="A16332" s="18" t="s">
        <v>356</v>
      </c>
      <c r="B16332" s="27">
        <v>31</v>
      </c>
      <c r="C16332" t="s">
        <v>1972</v>
      </c>
      <c r="D16332">
        <v>2012</v>
      </c>
    </row>
    <row r="16333" spans="1:4" x14ac:dyDescent="0.3">
      <c r="A16333" s="18" t="s">
        <v>356</v>
      </c>
      <c r="B16333" s="27">
        <v>31</v>
      </c>
      <c r="C16333" t="s">
        <v>1972</v>
      </c>
      <c r="D16333">
        <v>2012</v>
      </c>
    </row>
    <row r="16334" spans="1:4" x14ac:dyDescent="0.3">
      <c r="A16334" s="18" t="s">
        <v>356</v>
      </c>
      <c r="B16334" s="27">
        <v>31</v>
      </c>
      <c r="C16334" t="s">
        <v>1972</v>
      </c>
      <c r="D16334">
        <v>2012</v>
      </c>
    </row>
    <row r="16335" spans="1:4" x14ac:dyDescent="0.3">
      <c r="A16335" s="18" t="s">
        <v>356</v>
      </c>
      <c r="B16335" s="27">
        <v>31</v>
      </c>
      <c r="C16335" t="s">
        <v>1972</v>
      </c>
      <c r="D16335">
        <v>2012</v>
      </c>
    </row>
    <row r="16336" spans="1:4" x14ac:dyDescent="0.3">
      <c r="A16336" s="18" t="s">
        <v>356</v>
      </c>
      <c r="B16336" s="27">
        <v>31</v>
      </c>
      <c r="C16336" t="s">
        <v>1972</v>
      </c>
      <c r="D16336">
        <v>2012</v>
      </c>
    </row>
    <row r="16337" spans="1:4" x14ac:dyDescent="0.3">
      <c r="A16337" s="18" t="s">
        <v>356</v>
      </c>
      <c r="B16337" s="27">
        <v>31</v>
      </c>
      <c r="C16337" t="s">
        <v>1972</v>
      </c>
      <c r="D16337">
        <v>2012</v>
      </c>
    </row>
    <row r="16338" spans="1:4" x14ac:dyDescent="0.3">
      <c r="A16338" s="18" t="s">
        <v>356</v>
      </c>
      <c r="B16338" s="27">
        <v>31</v>
      </c>
      <c r="C16338" t="s">
        <v>1972</v>
      </c>
      <c r="D16338">
        <v>2012</v>
      </c>
    </row>
    <row r="16339" spans="1:4" x14ac:dyDescent="0.3">
      <c r="A16339" s="18" t="s">
        <v>356</v>
      </c>
      <c r="B16339" s="27">
        <v>31</v>
      </c>
      <c r="C16339" t="s">
        <v>1972</v>
      </c>
      <c r="D16339">
        <v>2012</v>
      </c>
    </row>
    <row r="16340" spans="1:4" x14ac:dyDescent="0.3">
      <c r="A16340" s="18" t="s">
        <v>356</v>
      </c>
      <c r="B16340" s="27">
        <v>31</v>
      </c>
      <c r="C16340" t="s">
        <v>1972</v>
      </c>
      <c r="D16340">
        <v>2012</v>
      </c>
    </row>
    <row r="16341" spans="1:4" x14ac:dyDescent="0.3">
      <c r="A16341" s="18" t="s">
        <v>356</v>
      </c>
      <c r="B16341" s="27">
        <v>31</v>
      </c>
      <c r="C16341" t="s">
        <v>1972</v>
      </c>
      <c r="D16341">
        <v>2012</v>
      </c>
    </row>
    <row r="16342" spans="1:4" x14ac:dyDescent="0.3">
      <c r="A16342" s="18" t="s">
        <v>356</v>
      </c>
      <c r="B16342" s="27">
        <v>31</v>
      </c>
      <c r="C16342" t="s">
        <v>1972</v>
      </c>
      <c r="D16342">
        <v>2012</v>
      </c>
    </row>
    <row r="16343" spans="1:4" x14ac:dyDescent="0.3">
      <c r="A16343" s="18" t="s">
        <v>356</v>
      </c>
      <c r="B16343" s="27">
        <v>31</v>
      </c>
      <c r="C16343" t="s">
        <v>1972</v>
      </c>
      <c r="D16343">
        <v>2012</v>
      </c>
    </row>
    <row r="16344" spans="1:4" x14ac:dyDescent="0.3">
      <c r="A16344" s="18" t="s">
        <v>356</v>
      </c>
      <c r="B16344" s="27">
        <v>31</v>
      </c>
      <c r="C16344" t="s">
        <v>1972</v>
      </c>
      <c r="D16344">
        <v>2012</v>
      </c>
    </row>
    <row r="16345" spans="1:4" x14ac:dyDescent="0.3">
      <c r="A16345" s="18" t="s">
        <v>356</v>
      </c>
      <c r="B16345" s="27">
        <v>31</v>
      </c>
      <c r="C16345" t="s">
        <v>1972</v>
      </c>
      <c r="D16345">
        <v>2012</v>
      </c>
    </row>
    <row r="16346" spans="1:4" x14ac:dyDescent="0.3">
      <c r="A16346" s="18" t="s">
        <v>356</v>
      </c>
      <c r="B16346" s="27">
        <v>31</v>
      </c>
      <c r="C16346" t="s">
        <v>1972</v>
      </c>
      <c r="D16346">
        <v>2012</v>
      </c>
    </row>
    <row r="16347" spans="1:4" x14ac:dyDescent="0.3">
      <c r="A16347" s="18" t="s">
        <v>356</v>
      </c>
      <c r="B16347" s="27">
        <v>31</v>
      </c>
      <c r="C16347" t="s">
        <v>1972</v>
      </c>
      <c r="D16347">
        <v>2012</v>
      </c>
    </row>
    <row r="16348" spans="1:4" x14ac:dyDescent="0.3">
      <c r="A16348" s="18" t="s">
        <v>356</v>
      </c>
      <c r="B16348" s="27">
        <v>31</v>
      </c>
      <c r="C16348" t="s">
        <v>1972</v>
      </c>
      <c r="D16348">
        <v>2012</v>
      </c>
    </row>
    <row r="16349" spans="1:4" x14ac:dyDescent="0.3">
      <c r="A16349" s="18" t="s">
        <v>356</v>
      </c>
      <c r="B16349" s="27">
        <v>31</v>
      </c>
      <c r="C16349" t="s">
        <v>1972</v>
      </c>
      <c r="D16349">
        <v>2012</v>
      </c>
    </row>
    <row r="16350" spans="1:4" x14ac:dyDescent="0.3">
      <c r="A16350" s="18" t="s">
        <v>356</v>
      </c>
      <c r="B16350" s="27">
        <v>31</v>
      </c>
      <c r="C16350" t="s">
        <v>1972</v>
      </c>
      <c r="D16350">
        <v>2012</v>
      </c>
    </row>
    <row r="16351" spans="1:4" x14ac:dyDescent="0.3">
      <c r="A16351" s="18" t="s">
        <v>356</v>
      </c>
      <c r="B16351" s="27">
        <v>31</v>
      </c>
      <c r="C16351" t="s">
        <v>1972</v>
      </c>
      <c r="D16351">
        <v>2012</v>
      </c>
    </row>
    <row r="16352" spans="1:4" x14ac:dyDescent="0.3">
      <c r="A16352" s="18" t="s">
        <v>356</v>
      </c>
      <c r="B16352" s="27">
        <v>31</v>
      </c>
      <c r="C16352" t="s">
        <v>1972</v>
      </c>
      <c r="D16352">
        <v>2012</v>
      </c>
    </row>
    <row r="16353" spans="1:4" x14ac:dyDescent="0.3">
      <c r="A16353" s="18" t="s">
        <v>356</v>
      </c>
      <c r="B16353" s="27">
        <v>31</v>
      </c>
      <c r="C16353" t="s">
        <v>1972</v>
      </c>
      <c r="D16353">
        <v>2012</v>
      </c>
    </row>
    <row r="16354" spans="1:4" x14ac:dyDescent="0.3">
      <c r="A16354" s="18" t="s">
        <v>356</v>
      </c>
      <c r="B16354" s="27">
        <v>31</v>
      </c>
      <c r="C16354" t="s">
        <v>1972</v>
      </c>
      <c r="D16354">
        <v>2012</v>
      </c>
    </row>
    <row r="16355" spans="1:4" x14ac:dyDescent="0.3">
      <c r="A16355" s="18" t="s">
        <v>356</v>
      </c>
      <c r="B16355" s="27">
        <v>31</v>
      </c>
      <c r="C16355" t="s">
        <v>1972</v>
      </c>
      <c r="D16355">
        <v>2012</v>
      </c>
    </row>
    <row r="16356" spans="1:4" x14ac:dyDescent="0.3">
      <c r="A16356" s="18" t="s">
        <v>356</v>
      </c>
      <c r="B16356" s="27">
        <v>31</v>
      </c>
      <c r="C16356" t="s">
        <v>1972</v>
      </c>
      <c r="D16356">
        <v>2012</v>
      </c>
    </row>
    <row r="16357" spans="1:4" x14ac:dyDescent="0.3">
      <c r="A16357" s="18" t="s">
        <v>356</v>
      </c>
      <c r="B16357" s="27">
        <v>31</v>
      </c>
      <c r="C16357" t="s">
        <v>1972</v>
      </c>
      <c r="D16357">
        <v>2012</v>
      </c>
    </row>
    <row r="16358" spans="1:4" x14ac:dyDescent="0.3">
      <c r="A16358" s="18" t="s">
        <v>356</v>
      </c>
      <c r="B16358" s="27">
        <v>31</v>
      </c>
      <c r="C16358" t="s">
        <v>1972</v>
      </c>
      <c r="D16358">
        <v>2012</v>
      </c>
    </row>
    <row r="16359" spans="1:4" x14ac:dyDescent="0.3">
      <c r="A16359" s="18" t="s">
        <v>356</v>
      </c>
      <c r="B16359" s="27">
        <v>31</v>
      </c>
      <c r="C16359" t="s">
        <v>1972</v>
      </c>
      <c r="D16359">
        <v>2012</v>
      </c>
    </row>
    <row r="16360" spans="1:4" x14ac:dyDescent="0.3">
      <c r="A16360" s="18" t="s">
        <v>356</v>
      </c>
      <c r="B16360" s="27">
        <v>31</v>
      </c>
      <c r="C16360" t="s">
        <v>1972</v>
      </c>
      <c r="D16360">
        <v>2012</v>
      </c>
    </row>
    <row r="16361" spans="1:4" x14ac:dyDescent="0.3">
      <c r="A16361" s="18" t="s">
        <v>356</v>
      </c>
      <c r="B16361" s="27">
        <v>31</v>
      </c>
      <c r="C16361" t="s">
        <v>1972</v>
      </c>
      <c r="D16361">
        <v>2012</v>
      </c>
    </row>
    <row r="16362" spans="1:4" x14ac:dyDescent="0.3">
      <c r="A16362" s="18" t="s">
        <v>356</v>
      </c>
      <c r="B16362" s="27">
        <v>31</v>
      </c>
      <c r="C16362" t="s">
        <v>1972</v>
      </c>
      <c r="D16362">
        <v>2012</v>
      </c>
    </row>
    <row r="16363" spans="1:4" x14ac:dyDescent="0.3">
      <c r="A16363" s="18" t="s">
        <v>356</v>
      </c>
      <c r="B16363" s="27">
        <v>31</v>
      </c>
      <c r="C16363" t="s">
        <v>1972</v>
      </c>
      <c r="D16363">
        <v>2012</v>
      </c>
    </row>
    <row r="16364" spans="1:4" x14ac:dyDescent="0.3">
      <c r="A16364" s="18" t="s">
        <v>356</v>
      </c>
      <c r="B16364" s="27">
        <v>31</v>
      </c>
      <c r="C16364" t="s">
        <v>1972</v>
      </c>
      <c r="D16364">
        <v>2012</v>
      </c>
    </row>
    <row r="16365" spans="1:4" x14ac:dyDescent="0.3">
      <c r="A16365" s="18" t="s">
        <v>356</v>
      </c>
      <c r="B16365" s="27">
        <v>31</v>
      </c>
      <c r="C16365" t="s">
        <v>1972</v>
      </c>
      <c r="D16365">
        <v>2012</v>
      </c>
    </row>
    <row r="16366" spans="1:4" x14ac:dyDescent="0.3">
      <c r="A16366" s="18" t="s">
        <v>356</v>
      </c>
      <c r="B16366" s="27">
        <v>31</v>
      </c>
      <c r="C16366" t="s">
        <v>1972</v>
      </c>
      <c r="D16366">
        <v>2012</v>
      </c>
    </row>
    <row r="16367" spans="1:4" x14ac:dyDescent="0.3">
      <c r="A16367" s="18" t="s">
        <v>356</v>
      </c>
      <c r="B16367" s="27">
        <v>31</v>
      </c>
      <c r="C16367" t="s">
        <v>1972</v>
      </c>
      <c r="D16367">
        <v>2012</v>
      </c>
    </row>
    <row r="16368" spans="1:4" x14ac:dyDescent="0.3">
      <c r="A16368" s="18" t="s">
        <v>356</v>
      </c>
      <c r="B16368" s="27">
        <v>31</v>
      </c>
      <c r="C16368" t="s">
        <v>1972</v>
      </c>
      <c r="D16368">
        <v>2012</v>
      </c>
    </row>
    <row r="16369" spans="1:4" x14ac:dyDescent="0.3">
      <c r="A16369" s="18" t="s">
        <v>356</v>
      </c>
      <c r="B16369" s="27">
        <v>31</v>
      </c>
      <c r="C16369" t="s">
        <v>1972</v>
      </c>
      <c r="D16369">
        <v>2012</v>
      </c>
    </row>
    <row r="16370" spans="1:4" x14ac:dyDescent="0.3">
      <c r="A16370" s="18" t="s">
        <v>356</v>
      </c>
      <c r="B16370" s="27">
        <v>31</v>
      </c>
      <c r="C16370" t="s">
        <v>1972</v>
      </c>
      <c r="D16370">
        <v>2012</v>
      </c>
    </row>
    <row r="16371" spans="1:4" x14ac:dyDescent="0.3">
      <c r="A16371" s="18" t="s">
        <v>356</v>
      </c>
      <c r="B16371" s="27">
        <v>31</v>
      </c>
      <c r="C16371" t="s">
        <v>1972</v>
      </c>
      <c r="D16371">
        <v>2012</v>
      </c>
    </row>
    <row r="16372" spans="1:4" x14ac:dyDescent="0.3">
      <c r="A16372" s="18" t="s">
        <v>356</v>
      </c>
      <c r="B16372" s="27">
        <v>31</v>
      </c>
      <c r="C16372" t="s">
        <v>1972</v>
      </c>
      <c r="D16372">
        <v>2012</v>
      </c>
    </row>
    <row r="16373" spans="1:4" x14ac:dyDescent="0.3">
      <c r="A16373" s="18" t="s">
        <v>356</v>
      </c>
      <c r="B16373" s="27">
        <v>31</v>
      </c>
      <c r="C16373" t="s">
        <v>1972</v>
      </c>
      <c r="D16373">
        <v>2012</v>
      </c>
    </row>
    <row r="16374" spans="1:4" x14ac:dyDescent="0.3">
      <c r="A16374" s="18" t="s">
        <v>356</v>
      </c>
      <c r="B16374" s="27">
        <v>31</v>
      </c>
      <c r="C16374" t="s">
        <v>1972</v>
      </c>
      <c r="D16374">
        <v>2012</v>
      </c>
    </row>
    <row r="16375" spans="1:4" x14ac:dyDescent="0.3">
      <c r="A16375" s="18" t="s">
        <v>356</v>
      </c>
      <c r="B16375" s="27">
        <v>31</v>
      </c>
      <c r="C16375" t="s">
        <v>1972</v>
      </c>
      <c r="D16375">
        <v>2012</v>
      </c>
    </row>
    <row r="16376" spans="1:4" x14ac:dyDescent="0.3">
      <c r="A16376" s="18" t="s">
        <v>356</v>
      </c>
      <c r="B16376" s="27">
        <v>31</v>
      </c>
      <c r="C16376" t="s">
        <v>1972</v>
      </c>
      <c r="D16376">
        <v>2012</v>
      </c>
    </row>
    <row r="16377" spans="1:4" x14ac:dyDescent="0.3">
      <c r="A16377" s="18" t="s">
        <v>356</v>
      </c>
      <c r="B16377" s="27">
        <v>31</v>
      </c>
      <c r="C16377" t="s">
        <v>1972</v>
      </c>
      <c r="D16377">
        <v>2012</v>
      </c>
    </row>
    <row r="16378" spans="1:4" x14ac:dyDescent="0.3">
      <c r="A16378" s="18" t="s">
        <v>356</v>
      </c>
      <c r="B16378" s="27">
        <v>31</v>
      </c>
      <c r="C16378" t="s">
        <v>1972</v>
      </c>
      <c r="D16378">
        <v>2012</v>
      </c>
    </row>
    <row r="16379" spans="1:4" x14ac:dyDescent="0.3">
      <c r="A16379" s="18" t="s">
        <v>356</v>
      </c>
      <c r="B16379" s="27">
        <v>31</v>
      </c>
      <c r="C16379" t="s">
        <v>1972</v>
      </c>
      <c r="D16379">
        <v>2012</v>
      </c>
    </row>
    <row r="16380" spans="1:4" x14ac:dyDescent="0.3">
      <c r="A16380" s="18" t="s">
        <v>356</v>
      </c>
      <c r="B16380" s="27">
        <v>31</v>
      </c>
      <c r="C16380" t="s">
        <v>1972</v>
      </c>
      <c r="D16380">
        <v>2012</v>
      </c>
    </row>
    <row r="16381" spans="1:4" x14ac:dyDescent="0.3">
      <c r="A16381" s="18" t="s">
        <v>356</v>
      </c>
      <c r="B16381" s="27">
        <v>31</v>
      </c>
      <c r="C16381" t="s">
        <v>1972</v>
      </c>
      <c r="D16381">
        <v>2012</v>
      </c>
    </row>
    <row r="16382" spans="1:4" x14ac:dyDescent="0.3">
      <c r="A16382" s="18" t="s">
        <v>356</v>
      </c>
      <c r="B16382" s="27">
        <v>31</v>
      </c>
      <c r="C16382" t="s">
        <v>1972</v>
      </c>
      <c r="D16382">
        <v>2012</v>
      </c>
    </row>
    <row r="16383" spans="1:4" x14ac:dyDescent="0.3">
      <c r="A16383" s="18" t="s">
        <v>356</v>
      </c>
      <c r="B16383" s="27">
        <v>31</v>
      </c>
      <c r="C16383" t="s">
        <v>1972</v>
      </c>
      <c r="D16383">
        <v>2012</v>
      </c>
    </row>
    <row r="16384" spans="1:4" x14ac:dyDescent="0.3">
      <c r="A16384" s="18" t="s">
        <v>356</v>
      </c>
      <c r="B16384" s="27">
        <v>31</v>
      </c>
      <c r="C16384" t="s">
        <v>1972</v>
      </c>
      <c r="D16384">
        <v>2012</v>
      </c>
    </row>
    <row r="16385" spans="1:4" x14ac:dyDescent="0.3">
      <c r="A16385" s="18" t="s">
        <v>356</v>
      </c>
      <c r="B16385" s="27">
        <v>31</v>
      </c>
      <c r="C16385" t="s">
        <v>1972</v>
      </c>
      <c r="D16385">
        <v>2012</v>
      </c>
    </row>
    <row r="16386" spans="1:4" x14ac:dyDescent="0.3">
      <c r="A16386" s="18" t="s">
        <v>356</v>
      </c>
      <c r="B16386" s="27">
        <v>31</v>
      </c>
      <c r="C16386" t="s">
        <v>1972</v>
      </c>
      <c r="D16386">
        <v>2012</v>
      </c>
    </row>
    <row r="16387" spans="1:4" x14ac:dyDescent="0.3">
      <c r="A16387" s="18" t="s">
        <v>356</v>
      </c>
      <c r="B16387" s="27">
        <v>31</v>
      </c>
      <c r="C16387" t="s">
        <v>1972</v>
      </c>
      <c r="D16387">
        <v>2012</v>
      </c>
    </row>
    <row r="16388" spans="1:4" x14ac:dyDescent="0.3">
      <c r="A16388" s="18" t="s">
        <v>356</v>
      </c>
      <c r="B16388" s="27">
        <v>31</v>
      </c>
      <c r="C16388" t="s">
        <v>1972</v>
      </c>
      <c r="D16388">
        <v>2012</v>
      </c>
    </row>
    <row r="16389" spans="1:4" x14ac:dyDescent="0.3">
      <c r="A16389" s="18" t="s">
        <v>356</v>
      </c>
      <c r="B16389" s="27">
        <v>31</v>
      </c>
      <c r="C16389" t="s">
        <v>1972</v>
      </c>
      <c r="D16389">
        <v>2012</v>
      </c>
    </row>
    <row r="16390" spans="1:4" x14ac:dyDescent="0.3">
      <c r="A16390" s="18" t="s">
        <v>357</v>
      </c>
      <c r="B16390" s="27">
        <v>31</v>
      </c>
      <c r="C16390" t="s">
        <v>1966</v>
      </c>
      <c r="D16390">
        <v>2012</v>
      </c>
    </row>
    <row r="16391" spans="1:4" x14ac:dyDescent="0.3">
      <c r="A16391" s="18" t="s">
        <v>357</v>
      </c>
      <c r="B16391" s="27">
        <v>31</v>
      </c>
      <c r="C16391" t="s">
        <v>1966</v>
      </c>
      <c r="D16391">
        <v>2012</v>
      </c>
    </row>
    <row r="16392" spans="1:4" x14ac:dyDescent="0.3">
      <c r="A16392" s="18" t="s">
        <v>357</v>
      </c>
      <c r="B16392" s="27">
        <v>31</v>
      </c>
      <c r="C16392" t="s">
        <v>1966</v>
      </c>
      <c r="D16392">
        <v>2012</v>
      </c>
    </row>
    <row r="16393" spans="1:4" x14ac:dyDescent="0.3">
      <c r="A16393" s="18" t="s">
        <v>357</v>
      </c>
      <c r="B16393" s="27">
        <v>31</v>
      </c>
      <c r="C16393" t="s">
        <v>1966</v>
      </c>
      <c r="D16393">
        <v>2012</v>
      </c>
    </row>
    <row r="16394" spans="1:4" x14ac:dyDescent="0.3">
      <c r="A16394" s="18" t="s">
        <v>357</v>
      </c>
      <c r="B16394" s="27">
        <v>31</v>
      </c>
      <c r="C16394" t="s">
        <v>1966</v>
      </c>
      <c r="D16394">
        <v>2012</v>
      </c>
    </row>
    <row r="16395" spans="1:4" x14ac:dyDescent="0.3">
      <c r="A16395" s="18" t="s">
        <v>357</v>
      </c>
      <c r="B16395" s="27">
        <v>31</v>
      </c>
      <c r="C16395" t="s">
        <v>1966</v>
      </c>
      <c r="D16395">
        <v>2012</v>
      </c>
    </row>
    <row r="16396" spans="1:4" x14ac:dyDescent="0.3">
      <c r="A16396" s="18" t="s">
        <v>357</v>
      </c>
      <c r="B16396" s="27">
        <v>31</v>
      </c>
      <c r="C16396" t="s">
        <v>1966</v>
      </c>
      <c r="D16396">
        <v>2012</v>
      </c>
    </row>
    <row r="16397" spans="1:4" x14ac:dyDescent="0.3">
      <c r="A16397" s="18" t="s">
        <v>357</v>
      </c>
      <c r="B16397" s="27">
        <v>31</v>
      </c>
      <c r="C16397" t="s">
        <v>1966</v>
      </c>
      <c r="D16397">
        <v>2012</v>
      </c>
    </row>
    <row r="16398" spans="1:4" x14ac:dyDescent="0.3">
      <c r="A16398" s="18" t="s">
        <v>357</v>
      </c>
      <c r="B16398" s="27">
        <v>31</v>
      </c>
      <c r="C16398" t="s">
        <v>1966</v>
      </c>
      <c r="D16398">
        <v>2012</v>
      </c>
    </row>
    <row r="16399" spans="1:4" x14ac:dyDescent="0.3">
      <c r="A16399" s="18" t="s">
        <v>357</v>
      </c>
      <c r="B16399" s="27">
        <v>31</v>
      </c>
      <c r="C16399" t="s">
        <v>1966</v>
      </c>
      <c r="D16399">
        <v>2012</v>
      </c>
    </row>
    <row r="16400" spans="1:4" x14ac:dyDescent="0.3">
      <c r="A16400" s="18" t="s">
        <v>357</v>
      </c>
      <c r="B16400" s="27">
        <v>31</v>
      </c>
      <c r="C16400" t="s">
        <v>1966</v>
      </c>
      <c r="D16400">
        <v>2012</v>
      </c>
    </row>
    <row r="16401" spans="1:4" x14ac:dyDescent="0.3">
      <c r="A16401" s="18" t="s">
        <v>357</v>
      </c>
      <c r="B16401" s="27">
        <v>31</v>
      </c>
      <c r="C16401" t="s">
        <v>1966</v>
      </c>
      <c r="D16401">
        <v>2012</v>
      </c>
    </row>
    <row r="16402" spans="1:4" x14ac:dyDescent="0.3">
      <c r="A16402" s="18" t="s">
        <v>357</v>
      </c>
      <c r="B16402" s="27">
        <v>31</v>
      </c>
      <c r="C16402" t="s">
        <v>1966</v>
      </c>
      <c r="D16402">
        <v>2012</v>
      </c>
    </row>
    <row r="16403" spans="1:4" x14ac:dyDescent="0.3">
      <c r="A16403" s="18" t="s">
        <v>357</v>
      </c>
      <c r="B16403" s="27">
        <v>31</v>
      </c>
      <c r="C16403" t="s">
        <v>1966</v>
      </c>
      <c r="D16403">
        <v>2012</v>
      </c>
    </row>
    <row r="16404" spans="1:4" x14ac:dyDescent="0.3">
      <c r="A16404" s="18" t="s">
        <v>357</v>
      </c>
      <c r="B16404" s="27">
        <v>31</v>
      </c>
      <c r="C16404" t="s">
        <v>1966</v>
      </c>
      <c r="D16404">
        <v>2012</v>
      </c>
    </row>
    <row r="16405" spans="1:4" x14ac:dyDescent="0.3">
      <c r="A16405" s="18" t="s">
        <v>357</v>
      </c>
      <c r="B16405" s="27">
        <v>31</v>
      </c>
      <c r="C16405" t="s">
        <v>1966</v>
      </c>
      <c r="D16405">
        <v>2012</v>
      </c>
    </row>
    <row r="16406" spans="1:4" x14ac:dyDescent="0.3">
      <c r="A16406" s="18" t="s">
        <v>357</v>
      </c>
      <c r="B16406" s="27">
        <v>31</v>
      </c>
      <c r="C16406" t="s">
        <v>1966</v>
      </c>
      <c r="D16406">
        <v>2012</v>
      </c>
    </row>
    <row r="16407" spans="1:4" x14ac:dyDescent="0.3">
      <c r="A16407" s="18" t="s">
        <v>357</v>
      </c>
      <c r="B16407" s="27">
        <v>31</v>
      </c>
      <c r="C16407" t="s">
        <v>1966</v>
      </c>
      <c r="D16407">
        <v>2012</v>
      </c>
    </row>
    <row r="16408" spans="1:4" x14ac:dyDescent="0.3">
      <c r="A16408" s="18" t="s">
        <v>357</v>
      </c>
      <c r="B16408" s="27">
        <v>31</v>
      </c>
      <c r="C16408" t="s">
        <v>1966</v>
      </c>
      <c r="D16408">
        <v>2012</v>
      </c>
    </row>
    <row r="16409" spans="1:4" x14ac:dyDescent="0.3">
      <c r="A16409" s="18" t="s">
        <v>357</v>
      </c>
      <c r="B16409" s="27">
        <v>31</v>
      </c>
      <c r="C16409" t="s">
        <v>1966</v>
      </c>
      <c r="D16409">
        <v>2012</v>
      </c>
    </row>
    <row r="16410" spans="1:4" x14ac:dyDescent="0.3">
      <c r="A16410" s="18" t="s">
        <v>357</v>
      </c>
      <c r="B16410" s="27">
        <v>31</v>
      </c>
      <c r="C16410" t="s">
        <v>1966</v>
      </c>
      <c r="D16410">
        <v>2012</v>
      </c>
    </row>
    <row r="16411" spans="1:4" x14ac:dyDescent="0.3">
      <c r="A16411" s="18" t="s">
        <v>357</v>
      </c>
      <c r="B16411" s="27">
        <v>31</v>
      </c>
      <c r="C16411" t="s">
        <v>1966</v>
      </c>
      <c r="D16411">
        <v>2012</v>
      </c>
    </row>
    <row r="16412" spans="1:4" x14ac:dyDescent="0.3">
      <c r="A16412" s="18" t="s">
        <v>357</v>
      </c>
      <c r="B16412" s="27">
        <v>31</v>
      </c>
      <c r="C16412" t="s">
        <v>1966</v>
      </c>
      <c r="D16412">
        <v>2012</v>
      </c>
    </row>
    <row r="16413" spans="1:4" x14ac:dyDescent="0.3">
      <c r="A16413" s="18" t="s">
        <v>357</v>
      </c>
      <c r="B16413" s="27">
        <v>31</v>
      </c>
      <c r="C16413" t="s">
        <v>1966</v>
      </c>
      <c r="D16413">
        <v>2012</v>
      </c>
    </row>
    <row r="16414" spans="1:4" x14ac:dyDescent="0.3">
      <c r="A16414" s="18" t="s">
        <v>357</v>
      </c>
      <c r="B16414" s="27">
        <v>31</v>
      </c>
      <c r="C16414" t="s">
        <v>1966</v>
      </c>
      <c r="D16414">
        <v>2012</v>
      </c>
    </row>
    <row r="16415" spans="1:4" x14ac:dyDescent="0.3">
      <c r="A16415" s="18" t="s">
        <v>357</v>
      </c>
      <c r="B16415" s="27">
        <v>31</v>
      </c>
      <c r="C16415" t="s">
        <v>1966</v>
      </c>
      <c r="D16415">
        <v>2012</v>
      </c>
    </row>
    <row r="16416" spans="1:4" x14ac:dyDescent="0.3">
      <c r="A16416" s="18" t="s">
        <v>357</v>
      </c>
      <c r="B16416" s="27">
        <v>31</v>
      </c>
      <c r="C16416" t="s">
        <v>1966</v>
      </c>
      <c r="D16416">
        <v>2012</v>
      </c>
    </row>
    <row r="16417" spans="1:4" x14ac:dyDescent="0.3">
      <c r="A16417" s="18" t="s">
        <v>357</v>
      </c>
      <c r="B16417" s="27">
        <v>31</v>
      </c>
      <c r="C16417" t="s">
        <v>1966</v>
      </c>
      <c r="D16417">
        <v>2012</v>
      </c>
    </row>
    <row r="16418" spans="1:4" x14ac:dyDescent="0.3">
      <c r="A16418" s="18" t="s">
        <v>357</v>
      </c>
      <c r="B16418" s="27">
        <v>31</v>
      </c>
      <c r="C16418" t="s">
        <v>1966</v>
      </c>
      <c r="D16418">
        <v>2012</v>
      </c>
    </row>
    <row r="16419" spans="1:4" x14ac:dyDescent="0.3">
      <c r="A16419" s="18" t="s">
        <v>357</v>
      </c>
      <c r="B16419" s="27">
        <v>31</v>
      </c>
      <c r="C16419" t="s">
        <v>1966</v>
      </c>
      <c r="D16419">
        <v>2012</v>
      </c>
    </row>
    <row r="16420" spans="1:4" x14ac:dyDescent="0.3">
      <c r="A16420" s="18" t="s">
        <v>357</v>
      </c>
      <c r="B16420" s="27">
        <v>31</v>
      </c>
      <c r="C16420" t="s">
        <v>1966</v>
      </c>
      <c r="D16420">
        <v>2012</v>
      </c>
    </row>
    <row r="16421" spans="1:4" x14ac:dyDescent="0.3">
      <c r="A16421" s="18" t="s">
        <v>357</v>
      </c>
      <c r="B16421" s="27">
        <v>31</v>
      </c>
      <c r="C16421" t="s">
        <v>1966</v>
      </c>
      <c r="D16421">
        <v>2012</v>
      </c>
    </row>
    <row r="16422" spans="1:4" x14ac:dyDescent="0.3">
      <c r="A16422" s="18" t="s">
        <v>357</v>
      </c>
      <c r="B16422" s="27">
        <v>31</v>
      </c>
      <c r="C16422" t="s">
        <v>1966</v>
      </c>
      <c r="D16422">
        <v>2012</v>
      </c>
    </row>
    <row r="16423" spans="1:4" x14ac:dyDescent="0.3">
      <c r="A16423" s="18" t="s">
        <v>357</v>
      </c>
      <c r="B16423" s="27">
        <v>31</v>
      </c>
      <c r="C16423" t="s">
        <v>1966</v>
      </c>
      <c r="D16423">
        <v>2012</v>
      </c>
    </row>
    <row r="16424" spans="1:4" x14ac:dyDescent="0.3">
      <c r="A16424" s="18" t="s">
        <v>357</v>
      </c>
      <c r="B16424" s="27">
        <v>31</v>
      </c>
      <c r="C16424" t="s">
        <v>1966</v>
      </c>
      <c r="D16424">
        <v>2012</v>
      </c>
    </row>
    <row r="16425" spans="1:4" x14ac:dyDescent="0.3">
      <c r="A16425" s="18" t="s">
        <v>357</v>
      </c>
      <c r="B16425" s="27">
        <v>31</v>
      </c>
      <c r="C16425" t="s">
        <v>1966</v>
      </c>
      <c r="D16425">
        <v>2012</v>
      </c>
    </row>
    <row r="16426" spans="1:4" x14ac:dyDescent="0.3">
      <c r="A16426" s="18" t="s">
        <v>357</v>
      </c>
      <c r="B16426" s="27">
        <v>31</v>
      </c>
      <c r="C16426" t="s">
        <v>1966</v>
      </c>
      <c r="D16426">
        <v>2012</v>
      </c>
    </row>
    <row r="16427" spans="1:4" x14ac:dyDescent="0.3">
      <c r="A16427" s="18" t="s">
        <v>357</v>
      </c>
      <c r="B16427" s="27">
        <v>31</v>
      </c>
      <c r="C16427" t="s">
        <v>1966</v>
      </c>
      <c r="D16427">
        <v>2012</v>
      </c>
    </row>
    <row r="16428" spans="1:4" x14ac:dyDescent="0.3">
      <c r="A16428" s="18" t="s">
        <v>357</v>
      </c>
      <c r="B16428" s="27">
        <v>31</v>
      </c>
      <c r="C16428" t="s">
        <v>1966</v>
      </c>
      <c r="D16428">
        <v>2012</v>
      </c>
    </row>
    <row r="16429" spans="1:4" x14ac:dyDescent="0.3">
      <c r="A16429" s="18" t="s">
        <v>357</v>
      </c>
      <c r="B16429" s="27">
        <v>31</v>
      </c>
      <c r="C16429" t="s">
        <v>1966</v>
      </c>
      <c r="D16429">
        <v>2012</v>
      </c>
    </row>
    <row r="16430" spans="1:4" x14ac:dyDescent="0.3">
      <c r="A16430" s="18" t="s">
        <v>357</v>
      </c>
      <c r="B16430" s="27">
        <v>31</v>
      </c>
      <c r="C16430" t="s">
        <v>1966</v>
      </c>
      <c r="D16430">
        <v>2012</v>
      </c>
    </row>
    <row r="16431" spans="1:4" x14ac:dyDescent="0.3">
      <c r="A16431" s="18" t="s">
        <v>357</v>
      </c>
      <c r="B16431" s="27">
        <v>31</v>
      </c>
      <c r="C16431" t="s">
        <v>1966</v>
      </c>
      <c r="D16431">
        <v>2012</v>
      </c>
    </row>
    <row r="16432" spans="1:4" x14ac:dyDescent="0.3">
      <c r="A16432" s="18" t="s">
        <v>357</v>
      </c>
      <c r="B16432" s="27">
        <v>31</v>
      </c>
      <c r="C16432" t="s">
        <v>1966</v>
      </c>
      <c r="D16432">
        <v>2012</v>
      </c>
    </row>
    <row r="16433" spans="1:4" x14ac:dyDescent="0.3">
      <c r="A16433" s="18" t="s">
        <v>357</v>
      </c>
      <c r="B16433" s="27">
        <v>31</v>
      </c>
      <c r="C16433" t="s">
        <v>1966</v>
      </c>
      <c r="D16433">
        <v>2012</v>
      </c>
    </row>
    <row r="16434" spans="1:4" x14ac:dyDescent="0.3">
      <c r="A16434" s="18" t="s">
        <v>357</v>
      </c>
      <c r="B16434" s="27">
        <v>31</v>
      </c>
      <c r="C16434" t="s">
        <v>1966</v>
      </c>
      <c r="D16434">
        <v>2012</v>
      </c>
    </row>
    <row r="16435" spans="1:4" x14ac:dyDescent="0.3">
      <c r="A16435" s="18" t="s">
        <v>357</v>
      </c>
      <c r="B16435" s="27">
        <v>31</v>
      </c>
      <c r="C16435" t="s">
        <v>1966</v>
      </c>
      <c r="D16435">
        <v>2012</v>
      </c>
    </row>
    <row r="16436" spans="1:4" x14ac:dyDescent="0.3">
      <c r="A16436" s="18" t="s">
        <v>357</v>
      </c>
      <c r="B16436" s="27">
        <v>31</v>
      </c>
      <c r="C16436" t="s">
        <v>1966</v>
      </c>
      <c r="D16436">
        <v>2012</v>
      </c>
    </row>
    <row r="16437" spans="1:4" x14ac:dyDescent="0.3">
      <c r="A16437" s="18" t="s">
        <v>357</v>
      </c>
      <c r="B16437" s="27">
        <v>31</v>
      </c>
      <c r="C16437" t="s">
        <v>1966</v>
      </c>
      <c r="D16437">
        <v>2012</v>
      </c>
    </row>
    <row r="16438" spans="1:4" x14ac:dyDescent="0.3">
      <c r="A16438" s="18" t="s">
        <v>357</v>
      </c>
      <c r="B16438" s="27">
        <v>31</v>
      </c>
      <c r="C16438" t="s">
        <v>1966</v>
      </c>
      <c r="D16438">
        <v>2012</v>
      </c>
    </row>
    <row r="16439" spans="1:4" x14ac:dyDescent="0.3">
      <c r="A16439" s="18" t="s">
        <v>357</v>
      </c>
      <c r="B16439" s="27">
        <v>31</v>
      </c>
      <c r="C16439" t="s">
        <v>1966</v>
      </c>
      <c r="D16439">
        <v>2012</v>
      </c>
    </row>
    <row r="16440" spans="1:4" x14ac:dyDescent="0.3">
      <c r="A16440" s="18" t="s">
        <v>357</v>
      </c>
      <c r="B16440" s="27">
        <v>31</v>
      </c>
      <c r="C16440" t="s">
        <v>1966</v>
      </c>
      <c r="D16440">
        <v>2012</v>
      </c>
    </row>
    <row r="16441" spans="1:4" x14ac:dyDescent="0.3">
      <c r="A16441" s="18" t="s">
        <v>357</v>
      </c>
      <c r="B16441" s="27">
        <v>31</v>
      </c>
      <c r="C16441" t="s">
        <v>1966</v>
      </c>
      <c r="D16441">
        <v>2012</v>
      </c>
    </row>
    <row r="16442" spans="1:4" x14ac:dyDescent="0.3">
      <c r="A16442" s="18" t="s">
        <v>357</v>
      </c>
      <c r="B16442" s="27">
        <v>31</v>
      </c>
      <c r="C16442" t="s">
        <v>1966</v>
      </c>
      <c r="D16442">
        <v>2012</v>
      </c>
    </row>
    <row r="16443" spans="1:4" x14ac:dyDescent="0.3">
      <c r="A16443" s="18" t="s">
        <v>357</v>
      </c>
      <c r="B16443" s="27">
        <v>31</v>
      </c>
      <c r="C16443" t="s">
        <v>1966</v>
      </c>
      <c r="D16443">
        <v>2012</v>
      </c>
    </row>
    <row r="16444" spans="1:4" x14ac:dyDescent="0.3">
      <c r="A16444" s="18" t="s">
        <v>357</v>
      </c>
      <c r="B16444" s="27">
        <v>31</v>
      </c>
      <c r="C16444" t="s">
        <v>1966</v>
      </c>
      <c r="D16444">
        <v>2012</v>
      </c>
    </row>
    <row r="16445" spans="1:4" x14ac:dyDescent="0.3">
      <c r="A16445" s="18" t="s">
        <v>357</v>
      </c>
      <c r="B16445" s="27">
        <v>31</v>
      </c>
      <c r="C16445" t="s">
        <v>1966</v>
      </c>
      <c r="D16445">
        <v>2012</v>
      </c>
    </row>
    <row r="16446" spans="1:4" x14ac:dyDescent="0.3">
      <c r="A16446" s="18" t="s">
        <v>357</v>
      </c>
      <c r="B16446" s="27">
        <v>31</v>
      </c>
      <c r="C16446" t="s">
        <v>1966</v>
      </c>
      <c r="D16446">
        <v>2012</v>
      </c>
    </row>
    <row r="16447" spans="1:4" x14ac:dyDescent="0.3">
      <c r="A16447" s="18" t="s">
        <v>357</v>
      </c>
      <c r="B16447" s="27">
        <v>31</v>
      </c>
      <c r="C16447" t="s">
        <v>1966</v>
      </c>
      <c r="D16447">
        <v>2012</v>
      </c>
    </row>
    <row r="16448" spans="1:4" x14ac:dyDescent="0.3">
      <c r="A16448" s="18" t="s">
        <v>357</v>
      </c>
      <c r="B16448" s="27">
        <v>31</v>
      </c>
      <c r="C16448" t="s">
        <v>1966</v>
      </c>
      <c r="D16448">
        <v>2012</v>
      </c>
    </row>
    <row r="16449" spans="1:4" x14ac:dyDescent="0.3">
      <c r="A16449" s="18" t="s">
        <v>357</v>
      </c>
      <c r="B16449" s="27">
        <v>31</v>
      </c>
      <c r="C16449" t="s">
        <v>1966</v>
      </c>
      <c r="D16449">
        <v>2012</v>
      </c>
    </row>
    <row r="16450" spans="1:4" x14ac:dyDescent="0.3">
      <c r="A16450" s="18" t="s">
        <v>357</v>
      </c>
      <c r="B16450" s="27">
        <v>31</v>
      </c>
      <c r="C16450" t="s">
        <v>1966</v>
      </c>
      <c r="D16450">
        <v>2012</v>
      </c>
    </row>
    <row r="16451" spans="1:4" x14ac:dyDescent="0.3">
      <c r="A16451" s="18" t="s">
        <v>357</v>
      </c>
      <c r="B16451" s="27">
        <v>31</v>
      </c>
      <c r="C16451" t="s">
        <v>1966</v>
      </c>
      <c r="D16451">
        <v>2012</v>
      </c>
    </row>
    <row r="16452" spans="1:4" x14ac:dyDescent="0.3">
      <c r="A16452" s="18" t="s">
        <v>357</v>
      </c>
      <c r="B16452" s="27">
        <v>31</v>
      </c>
      <c r="C16452" t="s">
        <v>1966</v>
      </c>
      <c r="D16452">
        <v>2012</v>
      </c>
    </row>
    <row r="16453" spans="1:4" x14ac:dyDescent="0.3">
      <c r="A16453" s="18" t="s">
        <v>357</v>
      </c>
      <c r="B16453" s="27">
        <v>31</v>
      </c>
      <c r="C16453" t="s">
        <v>1966</v>
      </c>
      <c r="D16453">
        <v>2012</v>
      </c>
    </row>
    <row r="16454" spans="1:4" x14ac:dyDescent="0.3">
      <c r="A16454" s="18" t="s">
        <v>357</v>
      </c>
      <c r="B16454" s="27">
        <v>31</v>
      </c>
      <c r="C16454" t="s">
        <v>1966</v>
      </c>
      <c r="D16454">
        <v>2012</v>
      </c>
    </row>
    <row r="16455" spans="1:4" x14ac:dyDescent="0.3">
      <c r="A16455" s="18" t="s">
        <v>357</v>
      </c>
      <c r="B16455" s="27">
        <v>31</v>
      </c>
      <c r="C16455" t="s">
        <v>1966</v>
      </c>
      <c r="D16455">
        <v>2012</v>
      </c>
    </row>
    <row r="16456" spans="1:4" x14ac:dyDescent="0.3">
      <c r="A16456" s="18" t="s">
        <v>357</v>
      </c>
      <c r="B16456" s="27">
        <v>31</v>
      </c>
      <c r="C16456" t="s">
        <v>1966</v>
      </c>
      <c r="D16456">
        <v>2012</v>
      </c>
    </row>
    <row r="16457" spans="1:4" x14ac:dyDescent="0.3">
      <c r="A16457" s="18" t="s">
        <v>357</v>
      </c>
      <c r="B16457" s="27">
        <v>31</v>
      </c>
      <c r="C16457" t="s">
        <v>1966</v>
      </c>
      <c r="D16457">
        <v>2012</v>
      </c>
    </row>
    <row r="16458" spans="1:4" x14ac:dyDescent="0.3">
      <c r="A16458" s="18" t="s">
        <v>357</v>
      </c>
      <c r="B16458" s="27">
        <v>31</v>
      </c>
      <c r="C16458" t="s">
        <v>1966</v>
      </c>
      <c r="D16458">
        <v>2012</v>
      </c>
    </row>
    <row r="16459" spans="1:4" x14ac:dyDescent="0.3">
      <c r="A16459" s="18" t="s">
        <v>357</v>
      </c>
      <c r="B16459" s="27">
        <v>31</v>
      </c>
      <c r="C16459" t="s">
        <v>1966</v>
      </c>
      <c r="D16459">
        <v>2012</v>
      </c>
    </row>
    <row r="16460" spans="1:4" x14ac:dyDescent="0.3">
      <c r="A16460" s="18" t="s">
        <v>357</v>
      </c>
      <c r="B16460" s="27">
        <v>31</v>
      </c>
      <c r="C16460" t="s">
        <v>1966</v>
      </c>
      <c r="D16460">
        <v>2012</v>
      </c>
    </row>
    <row r="16461" spans="1:4" x14ac:dyDescent="0.3">
      <c r="A16461" s="18" t="s">
        <v>357</v>
      </c>
      <c r="B16461" s="27">
        <v>31</v>
      </c>
      <c r="C16461" t="s">
        <v>1966</v>
      </c>
      <c r="D16461">
        <v>2012</v>
      </c>
    </row>
    <row r="16462" spans="1:4" x14ac:dyDescent="0.3">
      <c r="A16462" s="18" t="s">
        <v>357</v>
      </c>
      <c r="B16462" s="27">
        <v>31</v>
      </c>
      <c r="C16462" t="s">
        <v>1966</v>
      </c>
      <c r="D16462">
        <v>2012</v>
      </c>
    </row>
    <row r="16463" spans="1:4" x14ac:dyDescent="0.3">
      <c r="A16463" s="18" t="s">
        <v>357</v>
      </c>
      <c r="B16463" s="27">
        <v>31</v>
      </c>
      <c r="C16463" t="s">
        <v>1966</v>
      </c>
      <c r="D16463">
        <v>2012</v>
      </c>
    </row>
    <row r="16464" spans="1:4" x14ac:dyDescent="0.3">
      <c r="A16464" s="18" t="s">
        <v>357</v>
      </c>
      <c r="B16464" s="27">
        <v>31</v>
      </c>
      <c r="C16464" t="s">
        <v>1966</v>
      </c>
      <c r="D16464">
        <v>2012</v>
      </c>
    </row>
    <row r="16465" spans="1:4" x14ac:dyDescent="0.3">
      <c r="A16465" s="18" t="s">
        <v>357</v>
      </c>
      <c r="B16465" s="27">
        <v>31</v>
      </c>
      <c r="C16465" t="s">
        <v>1966</v>
      </c>
      <c r="D16465">
        <v>2012</v>
      </c>
    </row>
    <row r="16466" spans="1:4" x14ac:dyDescent="0.3">
      <c r="A16466" s="18" t="s">
        <v>357</v>
      </c>
      <c r="B16466" s="27">
        <v>31</v>
      </c>
      <c r="C16466" t="s">
        <v>1966</v>
      </c>
      <c r="D16466">
        <v>2012</v>
      </c>
    </row>
    <row r="16467" spans="1:4" x14ac:dyDescent="0.3">
      <c r="A16467" s="18" t="s">
        <v>357</v>
      </c>
      <c r="B16467" s="27">
        <v>31</v>
      </c>
      <c r="C16467" t="s">
        <v>1966</v>
      </c>
      <c r="D16467">
        <v>2012</v>
      </c>
    </row>
    <row r="16468" spans="1:4" x14ac:dyDescent="0.3">
      <c r="A16468" s="18" t="s">
        <v>358</v>
      </c>
      <c r="B16468" s="27">
        <v>31</v>
      </c>
      <c r="C16468" t="s">
        <v>1967</v>
      </c>
      <c r="D16468">
        <v>2012</v>
      </c>
    </row>
    <row r="16469" spans="1:4" x14ac:dyDescent="0.3">
      <c r="A16469" s="18" t="s">
        <v>358</v>
      </c>
      <c r="B16469" s="27">
        <v>31</v>
      </c>
      <c r="C16469" t="s">
        <v>1967</v>
      </c>
      <c r="D16469">
        <v>2012</v>
      </c>
    </row>
    <row r="16470" spans="1:4" x14ac:dyDescent="0.3">
      <c r="A16470" s="18" t="s">
        <v>358</v>
      </c>
      <c r="B16470" s="27">
        <v>31</v>
      </c>
      <c r="C16470" t="s">
        <v>1967</v>
      </c>
      <c r="D16470">
        <v>2012</v>
      </c>
    </row>
    <row r="16471" spans="1:4" x14ac:dyDescent="0.3">
      <c r="A16471" s="18" t="s">
        <v>358</v>
      </c>
      <c r="B16471" s="27">
        <v>31</v>
      </c>
      <c r="C16471" t="s">
        <v>1967</v>
      </c>
      <c r="D16471">
        <v>2012</v>
      </c>
    </row>
    <row r="16472" spans="1:4" x14ac:dyDescent="0.3">
      <c r="A16472" s="18" t="s">
        <v>358</v>
      </c>
      <c r="B16472" s="27">
        <v>31</v>
      </c>
      <c r="C16472" t="s">
        <v>1967</v>
      </c>
      <c r="D16472">
        <v>2012</v>
      </c>
    </row>
    <row r="16473" spans="1:4" x14ac:dyDescent="0.3">
      <c r="A16473" s="18" t="s">
        <v>358</v>
      </c>
      <c r="B16473" s="27">
        <v>31</v>
      </c>
      <c r="C16473" t="s">
        <v>1967</v>
      </c>
      <c r="D16473">
        <v>2012</v>
      </c>
    </row>
    <row r="16474" spans="1:4" x14ac:dyDescent="0.3">
      <c r="A16474" s="18" t="s">
        <v>358</v>
      </c>
      <c r="B16474" s="27">
        <v>31</v>
      </c>
      <c r="C16474" t="s">
        <v>1967</v>
      </c>
      <c r="D16474">
        <v>2012</v>
      </c>
    </row>
    <row r="16475" spans="1:4" x14ac:dyDescent="0.3">
      <c r="A16475" s="18" t="s">
        <v>358</v>
      </c>
      <c r="B16475" s="27">
        <v>31</v>
      </c>
      <c r="C16475" t="s">
        <v>1967</v>
      </c>
      <c r="D16475">
        <v>2012</v>
      </c>
    </row>
    <row r="16476" spans="1:4" x14ac:dyDescent="0.3">
      <c r="A16476" s="18" t="s">
        <v>358</v>
      </c>
      <c r="B16476" s="27">
        <v>31</v>
      </c>
      <c r="C16476" t="s">
        <v>1967</v>
      </c>
      <c r="D16476">
        <v>2012</v>
      </c>
    </row>
    <row r="16477" spans="1:4" x14ac:dyDescent="0.3">
      <c r="A16477" s="18" t="s">
        <v>358</v>
      </c>
      <c r="B16477" s="27">
        <v>31</v>
      </c>
      <c r="C16477" t="s">
        <v>1967</v>
      </c>
      <c r="D16477">
        <v>2012</v>
      </c>
    </row>
    <row r="16478" spans="1:4" x14ac:dyDescent="0.3">
      <c r="A16478" s="18" t="s">
        <v>358</v>
      </c>
      <c r="B16478" s="27">
        <v>31</v>
      </c>
      <c r="C16478" t="s">
        <v>1967</v>
      </c>
      <c r="D16478">
        <v>2012</v>
      </c>
    </row>
    <row r="16479" spans="1:4" x14ac:dyDescent="0.3">
      <c r="A16479" s="18" t="s">
        <v>358</v>
      </c>
      <c r="B16479" s="27">
        <v>31</v>
      </c>
      <c r="C16479" t="s">
        <v>1967</v>
      </c>
      <c r="D16479">
        <v>2012</v>
      </c>
    </row>
    <row r="16480" spans="1:4" x14ac:dyDescent="0.3">
      <c r="A16480" s="18" t="s">
        <v>358</v>
      </c>
      <c r="B16480" s="27">
        <v>31</v>
      </c>
      <c r="C16480" t="s">
        <v>1967</v>
      </c>
      <c r="D16480">
        <v>2012</v>
      </c>
    </row>
    <row r="16481" spans="1:4" x14ac:dyDescent="0.3">
      <c r="A16481" s="18" t="s">
        <v>358</v>
      </c>
      <c r="B16481" s="27">
        <v>31</v>
      </c>
      <c r="C16481" t="s">
        <v>1967</v>
      </c>
      <c r="D16481">
        <v>2012</v>
      </c>
    </row>
    <row r="16482" spans="1:4" x14ac:dyDescent="0.3">
      <c r="A16482" s="18" t="s">
        <v>358</v>
      </c>
      <c r="B16482" s="27">
        <v>31</v>
      </c>
      <c r="C16482" t="s">
        <v>1967</v>
      </c>
      <c r="D16482">
        <v>2012</v>
      </c>
    </row>
    <row r="16483" spans="1:4" x14ac:dyDescent="0.3">
      <c r="A16483" s="18" t="s">
        <v>358</v>
      </c>
      <c r="B16483" s="27">
        <v>31</v>
      </c>
      <c r="C16483" t="s">
        <v>1967</v>
      </c>
      <c r="D16483">
        <v>2012</v>
      </c>
    </row>
    <row r="16484" spans="1:4" x14ac:dyDescent="0.3">
      <c r="A16484" s="18" t="s">
        <v>358</v>
      </c>
      <c r="B16484" s="27">
        <v>31</v>
      </c>
      <c r="C16484" t="s">
        <v>1967</v>
      </c>
      <c r="D16484">
        <v>2012</v>
      </c>
    </row>
    <row r="16485" spans="1:4" x14ac:dyDescent="0.3">
      <c r="A16485" s="18" t="s">
        <v>358</v>
      </c>
      <c r="B16485" s="27">
        <v>31</v>
      </c>
      <c r="C16485" t="s">
        <v>1967</v>
      </c>
      <c r="D16485">
        <v>2012</v>
      </c>
    </row>
    <row r="16486" spans="1:4" x14ac:dyDescent="0.3">
      <c r="A16486" s="18" t="s">
        <v>358</v>
      </c>
      <c r="B16486" s="27">
        <v>31</v>
      </c>
      <c r="C16486" t="s">
        <v>1967</v>
      </c>
      <c r="D16486">
        <v>2012</v>
      </c>
    </row>
    <row r="16487" spans="1:4" x14ac:dyDescent="0.3">
      <c r="A16487" s="18" t="s">
        <v>358</v>
      </c>
      <c r="B16487" s="27">
        <v>31</v>
      </c>
      <c r="C16487" t="s">
        <v>1967</v>
      </c>
      <c r="D16487">
        <v>2012</v>
      </c>
    </row>
    <row r="16488" spans="1:4" x14ac:dyDescent="0.3">
      <c r="A16488" s="18" t="s">
        <v>358</v>
      </c>
      <c r="B16488" s="27">
        <v>31</v>
      </c>
      <c r="C16488" t="s">
        <v>1967</v>
      </c>
      <c r="D16488">
        <v>2012</v>
      </c>
    </row>
    <row r="16489" spans="1:4" x14ac:dyDescent="0.3">
      <c r="A16489" s="18" t="s">
        <v>358</v>
      </c>
      <c r="B16489" s="27">
        <v>31</v>
      </c>
      <c r="C16489" t="s">
        <v>1967</v>
      </c>
      <c r="D16489">
        <v>2012</v>
      </c>
    </row>
    <row r="16490" spans="1:4" x14ac:dyDescent="0.3">
      <c r="A16490" s="18" t="s">
        <v>358</v>
      </c>
      <c r="B16490" s="27">
        <v>31</v>
      </c>
      <c r="C16490" t="s">
        <v>1967</v>
      </c>
      <c r="D16490">
        <v>2012</v>
      </c>
    </row>
    <row r="16491" spans="1:4" x14ac:dyDescent="0.3">
      <c r="A16491" s="18" t="s">
        <v>358</v>
      </c>
      <c r="B16491" s="27">
        <v>31</v>
      </c>
      <c r="C16491" t="s">
        <v>1967</v>
      </c>
      <c r="D16491">
        <v>2012</v>
      </c>
    </row>
    <row r="16492" spans="1:4" x14ac:dyDescent="0.3">
      <c r="A16492" s="18" t="s">
        <v>358</v>
      </c>
      <c r="B16492" s="27">
        <v>31</v>
      </c>
      <c r="C16492" t="s">
        <v>1967</v>
      </c>
      <c r="D16492">
        <v>2012</v>
      </c>
    </row>
    <row r="16493" spans="1:4" x14ac:dyDescent="0.3">
      <c r="A16493" s="18" t="s">
        <v>358</v>
      </c>
      <c r="B16493" s="27">
        <v>31</v>
      </c>
      <c r="C16493" t="s">
        <v>1967</v>
      </c>
      <c r="D16493">
        <v>2012</v>
      </c>
    </row>
    <row r="16494" spans="1:4" x14ac:dyDescent="0.3">
      <c r="A16494" s="18" t="s">
        <v>358</v>
      </c>
      <c r="B16494" s="27">
        <v>31</v>
      </c>
      <c r="C16494" t="s">
        <v>1967</v>
      </c>
      <c r="D16494">
        <v>2012</v>
      </c>
    </row>
    <row r="16495" spans="1:4" x14ac:dyDescent="0.3">
      <c r="A16495" s="18" t="s">
        <v>358</v>
      </c>
      <c r="B16495" s="27">
        <v>31</v>
      </c>
      <c r="C16495" t="s">
        <v>1967</v>
      </c>
      <c r="D16495">
        <v>2012</v>
      </c>
    </row>
    <row r="16496" spans="1:4" x14ac:dyDescent="0.3">
      <c r="A16496" s="18" t="s">
        <v>358</v>
      </c>
      <c r="B16496" s="27">
        <v>31</v>
      </c>
      <c r="C16496" t="s">
        <v>1967</v>
      </c>
      <c r="D16496">
        <v>2012</v>
      </c>
    </row>
    <row r="16497" spans="1:4" x14ac:dyDescent="0.3">
      <c r="A16497" s="18" t="s">
        <v>358</v>
      </c>
      <c r="B16497" s="27">
        <v>31</v>
      </c>
      <c r="C16497" t="s">
        <v>1967</v>
      </c>
      <c r="D16497">
        <v>2012</v>
      </c>
    </row>
    <row r="16498" spans="1:4" x14ac:dyDescent="0.3">
      <c r="A16498" s="18" t="s">
        <v>358</v>
      </c>
      <c r="B16498" s="27">
        <v>31</v>
      </c>
      <c r="C16498" t="s">
        <v>1967</v>
      </c>
      <c r="D16498">
        <v>2012</v>
      </c>
    </row>
    <row r="16499" spans="1:4" x14ac:dyDescent="0.3">
      <c r="A16499" s="18" t="s">
        <v>358</v>
      </c>
      <c r="B16499" s="27">
        <v>31</v>
      </c>
      <c r="C16499" t="s">
        <v>1967</v>
      </c>
      <c r="D16499">
        <v>2012</v>
      </c>
    </row>
    <row r="16500" spans="1:4" x14ac:dyDescent="0.3">
      <c r="A16500" s="18" t="s">
        <v>358</v>
      </c>
      <c r="B16500" s="27">
        <v>31</v>
      </c>
      <c r="C16500" t="s">
        <v>1967</v>
      </c>
      <c r="D16500">
        <v>2012</v>
      </c>
    </row>
    <row r="16501" spans="1:4" x14ac:dyDescent="0.3">
      <c r="A16501" s="18" t="s">
        <v>358</v>
      </c>
      <c r="B16501" s="27">
        <v>31</v>
      </c>
      <c r="C16501" t="s">
        <v>1967</v>
      </c>
      <c r="D16501">
        <v>2012</v>
      </c>
    </row>
    <row r="16502" spans="1:4" x14ac:dyDescent="0.3">
      <c r="A16502" s="18" t="s">
        <v>358</v>
      </c>
      <c r="B16502" s="27">
        <v>31</v>
      </c>
      <c r="C16502" t="s">
        <v>1967</v>
      </c>
      <c r="D16502">
        <v>2012</v>
      </c>
    </row>
    <row r="16503" spans="1:4" x14ac:dyDescent="0.3">
      <c r="A16503" s="18" t="s">
        <v>358</v>
      </c>
      <c r="B16503" s="27">
        <v>31</v>
      </c>
      <c r="C16503" t="s">
        <v>1967</v>
      </c>
      <c r="D16503">
        <v>2012</v>
      </c>
    </row>
    <row r="16504" spans="1:4" x14ac:dyDescent="0.3">
      <c r="A16504" s="18" t="s">
        <v>358</v>
      </c>
      <c r="B16504" s="27">
        <v>31</v>
      </c>
      <c r="C16504" t="s">
        <v>1967</v>
      </c>
      <c r="D16504">
        <v>2012</v>
      </c>
    </row>
    <row r="16505" spans="1:4" x14ac:dyDescent="0.3">
      <c r="A16505" s="18" t="s">
        <v>358</v>
      </c>
      <c r="B16505" s="27">
        <v>31</v>
      </c>
      <c r="C16505" t="s">
        <v>1967</v>
      </c>
      <c r="D16505">
        <v>2012</v>
      </c>
    </row>
    <row r="16506" spans="1:4" x14ac:dyDescent="0.3">
      <c r="A16506" s="18" t="s">
        <v>358</v>
      </c>
      <c r="B16506" s="27">
        <v>31</v>
      </c>
      <c r="C16506" t="s">
        <v>1967</v>
      </c>
      <c r="D16506">
        <v>2012</v>
      </c>
    </row>
    <row r="16507" spans="1:4" x14ac:dyDescent="0.3">
      <c r="A16507" s="18" t="s">
        <v>358</v>
      </c>
      <c r="B16507" s="27">
        <v>31</v>
      </c>
      <c r="C16507" t="s">
        <v>1967</v>
      </c>
      <c r="D16507">
        <v>2012</v>
      </c>
    </row>
    <row r="16508" spans="1:4" x14ac:dyDescent="0.3">
      <c r="A16508" s="18" t="s">
        <v>358</v>
      </c>
      <c r="B16508" s="27">
        <v>31</v>
      </c>
      <c r="C16508" t="s">
        <v>1967</v>
      </c>
      <c r="D16508">
        <v>2012</v>
      </c>
    </row>
    <row r="16509" spans="1:4" x14ac:dyDescent="0.3">
      <c r="A16509" s="18" t="s">
        <v>358</v>
      </c>
      <c r="B16509" s="27">
        <v>31</v>
      </c>
      <c r="C16509" t="s">
        <v>1967</v>
      </c>
      <c r="D16509">
        <v>2012</v>
      </c>
    </row>
    <row r="16510" spans="1:4" x14ac:dyDescent="0.3">
      <c r="A16510" s="18" t="s">
        <v>358</v>
      </c>
      <c r="B16510" s="27">
        <v>31</v>
      </c>
      <c r="C16510" t="s">
        <v>1967</v>
      </c>
      <c r="D16510">
        <v>2012</v>
      </c>
    </row>
    <row r="16511" spans="1:4" x14ac:dyDescent="0.3">
      <c r="A16511" s="18" t="s">
        <v>358</v>
      </c>
      <c r="B16511" s="27">
        <v>31</v>
      </c>
      <c r="C16511" t="s">
        <v>1967</v>
      </c>
      <c r="D16511">
        <v>2012</v>
      </c>
    </row>
    <row r="16512" spans="1:4" x14ac:dyDescent="0.3">
      <c r="A16512" s="18" t="s">
        <v>358</v>
      </c>
      <c r="B16512" s="27">
        <v>31</v>
      </c>
      <c r="C16512" t="s">
        <v>1967</v>
      </c>
      <c r="D16512">
        <v>2012</v>
      </c>
    </row>
    <row r="16513" spans="1:4" x14ac:dyDescent="0.3">
      <c r="A16513" s="18" t="s">
        <v>358</v>
      </c>
      <c r="B16513" s="27">
        <v>31</v>
      </c>
      <c r="C16513" t="s">
        <v>1967</v>
      </c>
      <c r="D16513">
        <v>2012</v>
      </c>
    </row>
    <row r="16514" spans="1:4" x14ac:dyDescent="0.3">
      <c r="A16514" s="18" t="s">
        <v>358</v>
      </c>
      <c r="B16514" s="27">
        <v>31</v>
      </c>
      <c r="C16514" t="s">
        <v>1967</v>
      </c>
      <c r="D16514">
        <v>2012</v>
      </c>
    </row>
    <row r="16515" spans="1:4" x14ac:dyDescent="0.3">
      <c r="A16515" s="18" t="s">
        <v>358</v>
      </c>
      <c r="B16515" s="27">
        <v>31</v>
      </c>
      <c r="C16515" t="s">
        <v>1967</v>
      </c>
      <c r="D16515">
        <v>2012</v>
      </c>
    </row>
    <row r="16516" spans="1:4" x14ac:dyDescent="0.3">
      <c r="A16516" s="18" t="s">
        <v>358</v>
      </c>
      <c r="B16516" s="27">
        <v>31</v>
      </c>
      <c r="C16516" t="s">
        <v>1967</v>
      </c>
      <c r="D16516">
        <v>2012</v>
      </c>
    </row>
    <row r="16517" spans="1:4" x14ac:dyDescent="0.3">
      <c r="A16517" s="18" t="s">
        <v>358</v>
      </c>
      <c r="B16517" s="27">
        <v>31</v>
      </c>
      <c r="C16517" t="s">
        <v>1967</v>
      </c>
      <c r="D16517">
        <v>2012</v>
      </c>
    </row>
    <row r="16518" spans="1:4" x14ac:dyDescent="0.3">
      <c r="A16518" s="18" t="s">
        <v>358</v>
      </c>
      <c r="B16518" s="27">
        <v>31</v>
      </c>
      <c r="C16518" t="s">
        <v>1967</v>
      </c>
      <c r="D16518">
        <v>2012</v>
      </c>
    </row>
    <row r="16519" spans="1:4" x14ac:dyDescent="0.3">
      <c r="A16519" s="18" t="s">
        <v>358</v>
      </c>
      <c r="B16519" s="27">
        <v>31</v>
      </c>
      <c r="C16519" t="s">
        <v>1967</v>
      </c>
      <c r="D16519">
        <v>2012</v>
      </c>
    </row>
    <row r="16520" spans="1:4" x14ac:dyDescent="0.3">
      <c r="A16520" s="18" t="s">
        <v>358</v>
      </c>
      <c r="B16520" s="27">
        <v>31</v>
      </c>
      <c r="C16520" t="s">
        <v>1967</v>
      </c>
      <c r="D16520">
        <v>2012</v>
      </c>
    </row>
    <row r="16521" spans="1:4" x14ac:dyDescent="0.3">
      <c r="A16521" s="18" t="s">
        <v>358</v>
      </c>
      <c r="B16521" s="27">
        <v>31</v>
      </c>
      <c r="C16521" t="s">
        <v>1967</v>
      </c>
      <c r="D16521">
        <v>2012</v>
      </c>
    </row>
    <row r="16522" spans="1:4" x14ac:dyDescent="0.3">
      <c r="A16522" s="18" t="s">
        <v>358</v>
      </c>
      <c r="B16522" s="27">
        <v>31</v>
      </c>
      <c r="C16522" t="s">
        <v>1967</v>
      </c>
      <c r="D16522">
        <v>2012</v>
      </c>
    </row>
    <row r="16523" spans="1:4" x14ac:dyDescent="0.3">
      <c r="A16523" s="18" t="s">
        <v>358</v>
      </c>
      <c r="B16523" s="27">
        <v>31</v>
      </c>
      <c r="C16523" t="s">
        <v>1967</v>
      </c>
      <c r="D16523">
        <v>2012</v>
      </c>
    </row>
    <row r="16524" spans="1:4" x14ac:dyDescent="0.3">
      <c r="A16524" s="18" t="s">
        <v>358</v>
      </c>
      <c r="B16524" s="27">
        <v>31</v>
      </c>
      <c r="C16524" t="s">
        <v>1967</v>
      </c>
      <c r="D16524">
        <v>2012</v>
      </c>
    </row>
    <row r="16525" spans="1:4" x14ac:dyDescent="0.3">
      <c r="A16525" s="18" t="s">
        <v>358</v>
      </c>
      <c r="B16525" s="27">
        <v>31</v>
      </c>
      <c r="C16525" t="s">
        <v>1967</v>
      </c>
      <c r="D16525">
        <v>2012</v>
      </c>
    </row>
    <row r="16526" spans="1:4" x14ac:dyDescent="0.3">
      <c r="A16526" s="18" t="s">
        <v>358</v>
      </c>
      <c r="B16526" s="27">
        <v>31</v>
      </c>
      <c r="C16526" t="s">
        <v>1967</v>
      </c>
      <c r="D16526">
        <v>2012</v>
      </c>
    </row>
    <row r="16527" spans="1:4" x14ac:dyDescent="0.3">
      <c r="A16527" s="18" t="s">
        <v>358</v>
      </c>
      <c r="B16527" s="27">
        <v>31</v>
      </c>
      <c r="C16527" t="s">
        <v>1967</v>
      </c>
      <c r="D16527">
        <v>2012</v>
      </c>
    </row>
    <row r="16528" spans="1:4" x14ac:dyDescent="0.3">
      <c r="A16528" s="18" t="s">
        <v>358</v>
      </c>
      <c r="B16528" s="27">
        <v>31</v>
      </c>
      <c r="C16528" t="s">
        <v>1967</v>
      </c>
      <c r="D16528">
        <v>2012</v>
      </c>
    </row>
    <row r="16529" spans="1:4" x14ac:dyDescent="0.3">
      <c r="A16529" s="18" t="s">
        <v>358</v>
      </c>
      <c r="B16529" s="27">
        <v>31</v>
      </c>
      <c r="C16529" t="s">
        <v>1967</v>
      </c>
      <c r="D16529">
        <v>2012</v>
      </c>
    </row>
    <row r="16530" spans="1:4" x14ac:dyDescent="0.3">
      <c r="A16530" s="18" t="s">
        <v>358</v>
      </c>
      <c r="B16530" s="27">
        <v>31</v>
      </c>
      <c r="C16530" t="s">
        <v>1967</v>
      </c>
      <c r="D16530">
        <v>2012</v>
      </c>
    </row>
    <row r="16531" spans="1:4" x14ac:dyDescent="0.3">
      <c r="A16531" s="18" t="s">
        <v>358</v>
      </c>
      <c r="B16531" s="27">
        <v>31</v>
      </c>
      <c r="C16531" t="s">
        <v>1967</v>
      </c>
      <c r="D16531">
        <v>2012</v>
      </c>
    </row>
    <row r="16532" spans="1:4" x14ac:dyDescent="0.3">
      <c r="A16532" s="18" t="s">
        <v>358</v>
      </c>
      <c r="B16532" s="27">
        <v>31</v>
      </c>
      <c r="C16532" t="s">
        <v>1967</v>
      </c>
      <c r="D16532">
        <v>2012</v>
      </c>
    </row>
    <row r="16533" spans="1:4" x14ac:dyDescent="0.3">
      <c r="A16533" s="18" t="s">
        <v>358</v>
      </c>
      <c r="B16533" s="27">
        <v>31</v>
      </c>
      <c r="C16533" t="s">
        <v>1967</v>
      </c>
      <c r="D16533">
        <v>2012</v>
      </c>
    </row>
    <row r="16534" spans="1:4" x14ac:dyDescent="0.3">
      <c r="A16534" s="18" t="s">
        <v>358</v>
      </c>
      <c r="B16534" s="27">
        <v>31</v>
      </c>
      <c r="C16534" t="s">
        <v>1967</v>
      </c>
      <c r="D16534">
        <v>2012</v>
      </c>
    </row>
    <row r="16535" spans="1:4" x14ac:dyDescent="0.3">
      <c r="A16535" s="18" t="s">
        <v>358</v>
      </c>
      <c r="B16535" s="27">
        <v>31</v>
      </c>
      <c r="C16535" t="s">
        <v>1967</v>
      </c>
      <c r="D16535">
        <v>2012</v>
      </c>
    </row>
    <row r="16536" spans="1:4" x14ac:dyDescent="0.3">
      <c r="A16536" s="18" t="s">
        <v>358</v>
      </c>
      <c r="B16536" s="27">
        <v>31</v>
      </c>
      <c r="C16536" t="s">
        <v>1967</v>
      </c>
      <c r="D16536">
        <v>2012</v>
      </c>
    </row>
    <row r="16537" spans="1:4" x14ac:dyDescent="0.3">
      <c r="A16537" s="18" t="s">
        <v>358</v>
      </c>
      <c r="B16537" s="27">
        <v>31</v>
      </c>
      <c r="C16537" t="s">
        <v>1967</v>
      </c>
      <c r="D16537">
        <v>2012</v>
      </c>
    </row>
    <row r="16538" spans="1:4" x14ac:dyDescent="0.3">
      <c r="A16538" s="18" t="s">
        <v>358</v>
      </c>
      <c r="B16538" s="27">
        <v>31</v>
      </c>
      <c r="C16538" t="s">
        <v>1967</v>
      </c>
      <c r="D16538">
        <v>2012</v>
      </c>
    </row>
    <row r="16539" spans="1:4" x14ac:dyDescent="0.3">
      <c r="A16539" s="18" t="s">
        <v>358</v>
      </c>
      <c r="B16539" s="27">
        <v>31</v>
      </c>
      <c r="C16539" t="s">
        <v>1967</v>
      </c>
      <c r="D16539">
        <v>2012</v>
      </c>
    </row>
    <row r="16540" spans="1:4" x14ac:dyDescent="0.3">
      <c r="A16540" s="18" t="s">
        <v>358</v>
      </c>
      <c r="B16540" s="27">
        <v>31</v>
      </c>
      <c r="C16540" t="s">
        <v>1967</v>
      </c>
      <c r="D16540">
        <v>2012</v>
      </c>
    </row>
    <row r="16541" spans="1:4" x14ac:dyDescent="0.3">
      <c r="A16541" s="18" t="s">
        <v>358</v>
      </c>
      <c r="B16541" s="27">
        <v>31</v>
      </c>
      <c r="C16541" t="s">
        <v>1967</v>
      </c>
      <c r="D16541">
        <v>2012</v>
      </c>
    </row>
    <row r="16542" spans="1:4" x14ac:dyDescent="0.3">
      <c r="A16542" s="18" t="s">
        <v>358</v>
      </c>
      <c r="B16542" s="27">
        <v>31</v>
      </c>
      <c r="C16542" t="s">
        <v>1967</v>
      </c>
      <c r="D16542">
        <v>2012</v>
      </c>
    </row>
    <row r="16543" spans="1:4" x14ac:dyDescent="0.3">
      <c r="A16543" s="18" t="s">
        <v>358</v>
      </c>
      <c r="B16543" s="27">
        <v>31</v>
      </c>
      <c r="C16543" t="s">
        <v>1967</v>
      </c>
      <c r="D16543">
        <v>2012</v>
      </c>
    </row>
    <row r="16544" spans="1:4" x14ac:dyDescent="0.3">
      <c r="A16544" s="18" t="s">
        <v>358</v>
      </c>
      <c r="B16544" s="27">
        <v>31</v>
      </c>
      <c r="C16544" t="s">
        <v>1967</v>
      </c>
      <c r="D16544">
        <v>2012</v>
      </c>
    </row>
    <row r="16545" spans="1:4" x14ac:dyDescent="0.3">
      <c r="A16545" s="18" t="s">
        <v>358</v>
      </c>
      <c r="B16545" s="27">
        <v>31</v>
      </c>
      <c r="C16545" t="s">
        <v>1967</v>
      </c>
      <c r="D16545">
        <v>2012</v>
      </c>
    </row>
    <row r="16546" spans="1:4" x14ac:dyDescent="0.3">
      <c r="A16546" s="18" t="s">
        <v>358</v>
      </c>
      <c r="B16546" s="27">
        <v>31</v>
      </c>
      <c r="C16546" t="s">
        <v>1967</v>
      </c>
      <c r="D16546">
        <v>2012</v>
      </c>
    </row>
    <row r="16547" spans="1:4" x14ac:dyDescent="0.3">
      <c r="A16547" s="18" t="s">
        <v>358</v>
      </c>
      <c r="B16547" s="27">
        <v>31</v>
      </c>
      <c r="C16547" t="s">
        <v>1967</v>
      </c>
      <c r="D16547">
        <v>2012</v>
      </c>
    </row>
    <row r="16548" spans="1:4" x14ac:dyDescent="0.3">
      <c r="A16548" s="18" t="s">
        <v>358</v>
      </c>
      <c r="B16548" s="27">
        <v>31</v>
      </c>
      <c r="C16548" t="s">
        <v>1967</v>
      </c>
      <c r="D16548">
        <v>2012</v>
      </c>
    </row>
    <row r="16549" spans="1:4" x14ac:dyDescent="0.3">
      <c r="A16549" s="18" t="s">
        <v>358</v>
      </c>
      <c r="B16549" s="27">
        <v>31</v>
      </c>
      <c r="C16549" t="s">
        <v>1967</v>
      </c>
      <c r="D16549">
        <v>2012</v>
      </c>
    </row>
    <row r="16550" spans="1:4" x14ac:dyDescent="0.3">
      <c r="A16550" s="18" t="s">
        <v>358</v>
      </c>
      <c r="B16550" s="27">
        <v>31</v>
      </c>
      <c r="C16550" t="s">
        <v>1967</v>
      </c>
      <c r="D16550">
        <v>2012</v>
      </c>
    </row>
    <row r="16551" spans="1:4" x14ac:dyDescent="0.3">
      <c r="A16551" s="18" t="s">
        <v>358</v>
      </c>
      <c r="B16551" s="27">
        <v>31</v>
      </c>
      <c r="C16551" t="s">
        <v>1967</v>
      </c>
      <c r="D16551">
        <v>2012</v>
      </c>
    </row>
    <row r="16552" spans="1:4" x14ac:dyDescent="0.3">
      <c r="A16552" s="18" t="s">
        <v>358</v>
      </c>
      <c r="B16552" s="27">
        <v>31</v>
      </c>
      <c r="C16552" t="s">
        <v>1967</v>
      </c>
      <c r="D16552">
        <v>2012</v>
      </c>
    </row>
    <row r="16553" spans="1:4" x14ac:dyDescent="0.3">
      <c r="A16553" s="18" t="s">
        <v>358</v>
      </c>
      <c r="B16553" s="27">
        <v>31</v>
      </c>
      <c r="C16553" t="s">
        <v>1967</v>
      </c>
      <c r="D16553">
        <v>2012</v>
      </c>
    </row>
    <row r="16554" spans="1:4" x14ac:dyDescent="0.3">
      <c r="A16554" s="18" t="s">
        <v>358</v>
      </c>
      <c r="B16554" s="27">
        <v>31</v>
      </c>
      <c r="C16554" t="s">
        <v>1967</v>
      </c>
      <c r="D16554">
        <v>2012</v>
      </c>
    </row>
    <row r="16555" spans="1:4" x14ac:dyDescent="0.3">
      <c r="A16555" s="18" t="s">
        <v>358</v>
      </c>
      <c r="B16555" s="27">
        <v>31</v>
      </c>
      <c r="C16555" t="s">
        <v>1967</v>
      </c>
      <c r="D16555">
        <v>2012</v>
      </c>
    </row>
    <row r="16556" spans="1:4" x14ac:dyDescent="0.3">
      <c r="A16556" s="18" t="s">
        <v>358</v>
      </c>
      <c r="B16556" s="27">
        <v>31</v>
      </c>
      <c r="C16556" t="s">
        <v>1967</v>
      </c>
      <c r="D16556">
        <v>2012</v>
      </c>
    </row>
    <row r="16557" spans="1:4" x14ac:dyDescent="0.3">
      <c r="A16557" s="18" t="s">
        <v>358</v>
      </c>
      <c r="B16557" s="27">
        <v>31</v>
      </c>
      <c r="C16557" t="s">
        <v>1967</v>
      </c>
      <c r="D16557">
        <v>2012</v>
      </c>
    </row>
    <row r="16558" spans="1:4" x14ac:dyDescent="0.3">
      <c r="A16558" s="18" t="s">
        <v>358</v>
      </c>
      <c r="B16558" s="27">
        <v>31</v>
      </c>
      <c r="C16558" t="s">
        <v>1967</v>
      </c>
      <c r="D16558">
        <v>2012</v>
      </c>
    </row>
    <row r="16559" spans="1:4" x14ac:dyDescent="0.3">
      <c r="A16559" s="18" t="s">
        <v>358</v>
      </c>
      <c r="B16559" s="27">
        <v>31</v>
      </c>
      <c r="C16559" t="s">
        <v>1967</v>
      </c>
      <c r="D16559">
        <v>2012</v>
      </c>
    </row>
    <row r="16560" spans="1:4" x14ac:dyDescent="0.3">
      <c r="A16560" s="18" t="s">
        <v>358</v>
      </c>
      <c r="B16560" s="27">
        <v>31</v>
      </c>
      <c r="C16560" t="s">
        <v>1967</v>
      </c>
      <c r="D16560">
        <v>2012</v>
      </c>
    </row>
    <row r="16561" spans="1:4" x14ac:dyDescent="0.3">
      <c r="A16561" s="18" t="s">
        <v>358</v>
      </c>
      <c r="B16561" s="27">
        <v>31</v>
      </c>
      <c r="C16561" t="s">
        <v>1967</v>
      </c>
      <c r="D16561">
        <v>2012</v>
      </c>
    </row>
    <row r="16562" spans="1:4" x14ac:dyDescent="0.3">
      <c r="A16562" s="18" t="s">
        <v>358</v>
      </c>
      <c r="B16562" s="27">
        <v>31</v>
      </c>
      <c r="C16562" t="s">
        <v>1967</v>
      </c>
      <c r="D16562">
        <v>2012</v>
      </c>
    </row>
    <row r="16563" spans="1:4" x14ac:dyDescent="0.3">
      <c r="A16563" s="18" t="s">
        <v>358</v>
      </c>
      <c r="B16563" s="27">
        <v>31</v>
      </c>
      <c r="C16563" t="s">
        <v>1967</v>
      </c>
      <c r="D16563">
        <v>2012</v>
      </c>
    </row>
    <row r="16564" spans="1:4" x14ac:dyDescent="0.3">
      <c r="A16564" s="18" t="s">
        <v>358</v>
      </c>
      <c r="B16564" s="27">
        <v>31</v>
      </c>
      <c r="C16564" t="s">
        <v>1967</v>
      </c>
      <c r="D16564">
        <v>2012</v>
      </c>
    </row>
    <row r="16565" spans="1:4" x14ac:dyDescent="0.3">
      <c r="A16565" s="18" t="s">
        <v>358</v>
      </c>
      <c r="B16565" s="27">
        <v>31</v>
      </c>
      <c r="C16565" t="s">
        <v>1967</v>
      </c>
      <c r="D16565">
        <v>2012</v>
      </c>
    </row>
    <row r="16566" spans="1:4" x14ac:dyDescent="0.3">
      <c r="A16566" s="18" t="s">
        <v>358</v>
      </c>
      <c r="B16566" s="27">
        <v>31</v>
      </c>
      <c r="C16566" t="s">
        <v>1967</v>
      </c>
      <c r="D16566">
        <v>2012</v>
      </c>
    </row>
    <row r="16567" spans="1:4" x14ac:dyDescent="0.3">
      <c r="A16567" s="18" t="s">
        <v>358</v>
      </c>
      <c r="B16567" s="27">
        <v>31</v>
      </c>
      <c r="C16567" t="s">
        <v>1967</v>
      </c>
      <c r="D16567">
        <v>2012</v>
      </c>
    </row>
    <row r="16568" spans="1:4" x14ac:dyDescent="0.3">
      <c r="A16568" s="18" t="s">
        <v>358</v>
      </c>
      <c r="B16568" s="27">
        <v>31</v>
      </c>
      <c r="C16568" t="s">
        <v>1967</v>
      </c>
      <c r="D16568">
        <v>2012</v>
      </c>
    </row>
    <row r="16569" spans="1:4" x14ac:dyDescent="0.3">
      <c r="A16569" s="18" t="s">
        <v>358</v>
      </c>
      <c r="B16569" s="27">
        <v>31</v>
      </c>
      <c r="C16569" t="s">
        <v>1967</v>
      </c>
      <c r="D16569">
        <v>2012</v>
      </c>
    </row>
    <row r="16570" spans="1:4" x14ac:dyDescent="0.3">
      <c r="A16570" s="18" t="s">
        <v>358</v>
      </c>
      <c r="B16570" s="27">
        <v>31</v>
      </c>
      <c r="C16570" t="s">
        <v>1967</v>
      </c>
      <c r="D16570">
        <v>2012</v>
      </c>
    </row>
    <row r="16571" spans="1:4" x14ac:dyDescent="0.3">
      <c r="A16571" s="18" t="s">
        <v>358</v>
      </c>
      <c r="B16571" s="27">
        <v>31</v>
      </c>
      <c r="C16571" t="s">
        <v>1967</v>
      </c>
      <c r="D16571">
        <v>2012</v>
      </c>
    </row>
    <row r="16572" spans="1:4" x14ac:dyDescent="0.3">
      <c r="A16572" s="18" t="s">
        <v>358</v>
      </c>
      <c r="B16572" s="27">
        <v>31</v>
      </c>
      <c r="C16572" t="s">
        <v>1967</v>
      </c>
      <c r="D16572">
        <v>2012</v>
      </c>
    </row>
    <row r="16573" spans="1:4" x14ac:dyDescent="0.3">
      <c r="A16573" s="18" t="s">
        <v>358</v>
      </c>
      <c r="B16573" s="27">
        <v>31</v>
      </c>
      <c r="C16573" t="s">
        <v>1967</v>
      </c>
      <c r="D16573">
        <v>2012</v>
      </c>
    </row>
    <row r="16574" spans="1:4" x14ac:dyDescent="0.3">
      <c r="A16574" s="18" t="s">
        <v>358</v>
      </c>
      <c r="B16574" s="27">
        <v>31</v>
      </c>
      <c r="C16574" t="s">
        <v>1967</v>
      </c>
      <c r="D16574">
        <v>2012</v>
      </c>
    </row>
    <row r="16575" spans="1:4" x14ac:dyDescent="0.3">
      <c r="A16575" s="18" t="s">
        <v>358</v>
      </c>
      <c r="B16575" s="27">
        <v>31</v>
      </c>
      <c r="C16575" t="s">
        <v>1967</v>
      </c>
      <c r="D16575">
        <v>2012</v>
      </c>
    </row>
    <row r="16576" spans="1:4" x14ac:dyDescent="0.3">
      <c r="A16576" s="18" t="s">
        <v>358</v>
      </c>
      <c r="B16576" s="27">
        <v>31</v>
      </c>
      <c r="C16576" t="s">
        <v>1967</v>
      </c>
      <c r="D16576">
        <v>2012</v>
      </c>
    </row>
    <row r="16577" spans="1:4" x14ac:dyDescent="0.3">
      <c r="A16577" s="18" t="s">
        <v>358</v>
      </c>
      <c r="B16577" s="27">
        <v>31</v>
      </c>
      <c r="C16577" t="s">
        <v>1967</v>
      </c>
      <c r="D16577">
        <v>2012</v>
      </c>
    </row>
    <row r="16578" spans="1:4" x14ac:dyDescent="0.3">
      <c r="A16578" s="18" t="s">
        <v>358</v>
      </c>
      <c r="B16578" s="27">
        <v>31</v>
      </c>
      <c r="C16578" t="s">
        <v>1967</v>
      </c>
      <c r="D16578">
        <v>2012</v>
      </c>
    </row>
    <row r="16579" spans="1:4" x14ac:dyDescent="0.3">
      <c r="A16579" s="18" t="s">
        <v>358</v>
      </c>
      <c r="B16579" s="27">
        <v>31</v>
      </c>
      <c r="C16579" t="s">
        <v>1967</v>
      </c>
      <c r="D16579">
        <v>2012</v>
      </c>
    </row>
    <row r="16580" spans="1:4" x14ac:dyDescent="0.3">
      <c r="A16580" s="18" t="s">
        <v>358</v>
      </c>
      <c r="B16580" s="27">
        <v>31</v>
      </c>
      <c r="C16580" t="s">
        <v>1967</v>
      </c>
      <c r="D16580">
        <v>2012</v>
      </c>
    </row>
    <row r="16581" spans="1:4" x14ac:dyDescent="0.3">
      <c r="A16581" s="18" t="s">
        <v>358</v>
      </c>
      <c r="B16581" s="27">
        <v>31</v>
      </c>
      <c r="C16581" t="s">
        <v>1967</v>
      </c>
      <c r="D16581">
        <v>2012</v>
      </c>
    </row>
    <row r="16582" spans="1:4" x14ac:dyDescent="0.3">
      <c r="A16582" s="18" t="s">
        <v>358</v>
      </c>
      <c r="B16582" s="27">
        <v>31</v>
      </c>
      <c r="C16582" t="s">
        <v>1967</v>
      </c>
      <c r="D16582">
        <v>2012</v>
      </c>
    </row>
    <row r="16583" spans="1:4" x14ac:dyDescent="0.3">
      <c r="A16583" s="18" t="s">
        <v>358</v>
      </c>
      <c r="B16583" s="27">
        <v>31</v>
      </c>
      <c r="C16583" t="s">
        <v>1967</v>
      </c>
      <c r="D16583">
        <v>2012</v>
      </c>
    </row>
    <row r="16584" spans="1:4" x14ac:dyDescent="0.3">
      <c r="A16584" s="18" t="s">
        <v>358</v>
      </c>
      <c r="B16584" s="27">
        <v>31</v>
      </c>
      <c r="C16584" t="s">
        <v>1967</v>
      </c>
      <c r="D16584">
        <v>2012</v>
      </c>
    </row>
    <row r="16585" spans="1:4" x14ac:dyDescent="0.3">
      <c r="A16585" s="18" t="s">
        <v>358</v>
      </c>
      <c r="B16585" s="27">
        <v>31</v>
      </c>
      <c r="C16585" t="s">
        <v>1967</v>
      </c>
      <c r="D16585">
        <v>2012</v>
      </c>
    </row>
    <row r="16586" spans="1:4" x14ac:dyDescent="0.3">
      <c r="A16586" s="18" t="s">
        <v>358</v>
      </c>
      <c r="B16586" s="27">
        <v>31</v>
      </c>
      <c r="C16586" t="s">
        <v>1967</v>
      </c>
      <c r="D16586">
        <v>2012</v>
      </c>
    </row>
    <row r="16587" spans="1:4" x14ac:dyDescent="0.3">
      <c r="A16587" s="18" t="s">
        <v>358</v>
      </c>
      <c r="B16587" s="27">
        <v>31</v>
      </c>
      <c r="C16587" t="s">
        <v>1967</v>
      </c>
      <c r="D16587">
        <v>2012</v>
      </c>
    </row>
    <row r="16588" spans="1:4" x14ac:dyDescent="0.3">
      <c r="A16588" s="18" t="s">
        <v>358</v>
      </c>
      <c r="B16588" s="27">
        <v>31</v>
      </c>
      <c r="C16588" t="s">
        <v>1967</v>
      </c>
      <c r="D16588">
        <v>2012</v>
      </c>
    </row>
    <row r="16589" spans="1:4" x14ac:dyDescent="0.3">
      <c r="A16589" s="18" t="s">
        <v>358</v>
      </c>
      <c r="B16589" s="27">
        <v>31</v>
      </c>
      <c r="C16589" t="s">
        <v>1967</v>
      </c>
      <c r="D16589">
        <v>2012</v>
      </c>
    </row>
    <row r="16590" spans="1:4" x14ac:dyDescent="0.3">
      <c r="A16590" s="18" t="s">
        <v>358</v>
      </c>
      <c r="B16590" s="27">
        <v>31</v>
      </c>
      <c r="C16590" t="s">
        <v>1967</v>
      </c>
      <c r="D16590">
        <v>2012</v>
      </c>
    </row>
    <row r="16591" spans="1:4" x14ac:dyDescent="0.3">
      <c r="A16591" s="18" t="s">
        <v>358</v>
      </c>
      <c r="B16591" s="27">
        <v>31</v>
      </c>
      <c r="C16591" t="s">
        <v>1967</v>
      </c>
      <c r="D16591">
        <v>2012</v>
      </c>
    </row>
    <row r="16592" spans="1:4" x14ac:dyDescent="0.3">
      <c r="A16592" s="18" t="s">
        <v>358</v>
      </c>
      <c r="B16592" s="27">
        <v>31</v>
      </c>
      <c r="C16592" t="s">
        <v>1967</v>
      </c>
      <c r="D16592">
        <v>2012</v>
      </c>
    </row>
    <row r="16593" spans="1:4" x14ac:dyDescent="0.3">
      <c r="A16593" s="18" t="s">
        <v>358</v>
      </c>
      <c r="B16593" s="27">
        <v>31</v>
      </c>
      <c r="C16593" t="s">
        <v>1967</v>
      </c>
      <c r="D16593">
        <v>2012</v>
      </c>
    </row>
    <row r="16594" spans="1:4" x14ac:dyDescent="0.3">
      <c r="A16594" s="18" t="s">
        <v>358</v>
      </c>
      <c r="B16594" s="27">
        <v>31</v>
      </c>
      <c r="C16594" t="s">
        <v>1967</v>
      </c>
      <c r="D16594">
        <v>2012</v>
      </c>
    </row>
    <row r="16595" spans="1:4" x14ac:dyDescent="0.3">
      <c r="A16595" s="18" t="s">
        <v>358</v>
      </c>
      <c r="B16595" s="27">
        <v>31</v>
      </c>
      <c r="C16595" t="s">
        <v>1967</v>
      </c>
      <c r="D16595">
        <v>2012</v>
      </c>
    </row>
    <row r="16596" spans="1:4" x14ac:dyDescent="0.3">
      <c r="A16596" s="18" t="s">
        <v>358</v>
      </c>
      <c r="B16596" s="27">
        <v>31</v>
      </c>
      <c r="C16596" t="s">
        <v>1967</v>
      </c>
      <c r="D16596">
        <v>2012</v>
      </c>
    </row>
    <row r="16597" spans="1:4" x14ac:dyDescent="0.3">
      <c r="A16597" s="18" t="s">
        <v>358</v>
      </c>
      <c r="B16597" s="27">
        <v>31</v>
      </c>
      <c r="C16597" t="s">
        <v>1967</v>
      </c>
      <c r="D16597">
        <v>2012</v>
      </c>
    </row>
    <row r="16598" spans="1:4" x14ac:dyDescent="0.3">
      <c r="A16598" s="18" t="s">
        <v>358</v>
      </c>
      <c r="B16598" s="27">
        <v>31</v>
      </c>
      <c r="C16598" t="s">
        <v>1967</v>
      </c>
      <c r="D16598">
        <v>2012</v>
      </c>
    </row>
    <row r="16599" spans="1:4" x14ac:dyDescent="0.3">
      <c r="A16599" s="18" t="s">
        <v>358</v>
      </c>
      <c r="B16599" s="27">
        <v>31</v>
      </c>
      <c r="C16599" t="s">
        <v>1967</v>
      </c>
      <c r="D16599">
        <v>2012</v>
      </c>
    </row>
    <row r="16600" spans="1:4" x14ac:dyDescent="0.3">
      <c r="A16600" s="18" t="s">
        <v>358</v>
      </c>
      <c r="B16600" s="27">
        <v>31</v>
      </c>
      <c r="C16600" t="s">
        <v>1967</v>
      </c>
      <c r="D16600">
        <v>2012</v>
      </c>
    </row>
    <row r="16601" spans="1:4" x14ac:dyDescent="0.3">
      <c r="A16601" s="18" t="s">
        <v>358</v>
      </c>
      <c r="B16601" s="27">
        <v>31</v>
      </c>
      <c r="C16601" t="s">
        <v>1967</v>
      </c>
      <c r="D16601">
        <v>2012</v>
      </c>
    </row>
    <row r="16602" spans="1:4" x14ac:dyDescent="0.3">
      <c r="A16602" s="18" t="s">
        <v>358</v>
      </c>
      <c r="B16602" s="27">
        <v>31</v>
      </c>
      <c r="C16602" t="s">
        <v>1967</v>
      </c>
      <c r="D16602">
        <v>2012</v>
      </c>
    </row>
    <row r="16603" spans="1:4" x14ac:dyDescent="0.3">
      <c r="A16603" s="18" t="s">
        <v>358</v>
      </c>
      <c r="B16603" s="27">
        <v>31</v>
      </c>
      <c r="C16603" t="s">
        <v>1967</v>
      </c>
      <c r="D16603">
        <v>2012</v>
      </c>
    </row>
    <row r="16604" spans="1:4" x14ac:dyDescent="0.3">
      <c r="A16604" s="18" t="s">
        <v>358</v>
      </c>
      <c r="B16604" s="27">
        <v>31</v>
      </c>
      <c r="C16604" t="s">
        <v>1967</v>
      </c>
      <c r="D16604">
        <v>2012</v>
      </c>
    </row>
    <row r="16605" spans="1:4" x14ac:dyDescent="0.3">
      <c r="A16605" s="18" t="s">
        <v>358</v>
      </c>
      <c r="B16605" s="27">
        <v>31</v>
      </c>
      <c r="C16605" t="s">
        <v>1967</v>
      </c>
      <c r="D16605">
        <v>2012</v>
      </c>
    </row>
    <row r="16606" spans="1:4" x14ac:dyDescent="0.3">
      <c r="A16606" s="18" t="s">
        <v>358</v>
      </c>
      <c r="B16606" s="27">
        <v>31</v>
      </c>
      <c r="C16606" t="s">
        <v>1967</v>
      </c>
      <c r="D16606">
        <v>2012</v>
      </c>
    </row>
    <row r="16607" spans="1:4" x14ac:dyDescent="0.3">
      <c r="A16607" s="18" t="s">
        <v>358</v>
      </c>
      <c r="B16607" s="27">
        <v>31</v>
      </c>
      <c r="C16607" t="s">
        <v>1967</v>
      </c>
      <c r="D16607">
        <v>2012</v>
      </c>
    </row>
    <row r="16608" spans="1:4" x14ac:dyDescent="0.3">
      <c r="A16608" s="18" t="s">
        <v>358</v>
      </c>
      <c r="B16608" s="27">
        <v>31</v>
      </c>
      <c r="C16608" t="s">
        <v>1967</v>
      </c>
      <c r="D16608">
        <v>2012</v>
      </c>
    </row>
    <row r="16609" spans="1:4" x14ac:dyDescent="0.3">
      <c r="A16609" s="18" t="s">
        <v>358</v>
      </c>
      <c r="B16609" s="27">
        <v>31</v>
      </c>
      <c r="C16609" t="s">
        <v>1967</v>
      </c>
      <c r="D16609">
        <v>2012</v>
      </c>
    </row>
    <row r="16610" spans="1:4" x14ac:dyDescent="0.3">
      <c r="A16610" s="18" t="s">
        <v>358</v>
      </c>
      <c r="B16610" s="27">
        <v>31</v>
      </c>
      <c r="C16610" t="s">
        <v>1967</v>
      </c>
      <c r="D16610">
        <v>2012</v>
      </c>
    </row>
    <row r="16611" spans="1:4" x14ac:dyDescent="0.3">
      <c r="A16611" s="18" t="s">
        <v>358</v>
      </c>
      <c r="B16611" s="27">
        <v>31</v>
      </c>
      <c r="C16611" t="s">
        <v>1967</v>
      </c>
      <c r="D16611">
        <v>2012</v>
      </c>
    </row>
    <row r="16612" spans="1:4" x14ac:dyDescent="0.3">
      <c r="A16612" s="18" t="s">
        <v>358</v>
      </c>
      <c r="B16612" s="27">
        <v>31</v>
      </c>
      <c r="C16612" t="s">
        <v>1967</v>
      </c>
      <c r="D16612">
        <v>2012</v>
      </c>
    </row>
    <row r="16613" spans="1:4" x14ac:dyDescent="0.3">
      <c r="A16613" s="18" t="s">
        <v>358</v>
      </c>
      <c r="B16613" s="27">
        <v>31</v>
      </c>
      <c r="C16613" t="s">
        <v>1967</v>
      </c>
      <c r="D16613">
        <v>2012</v>
      </c>
    </row>
    <row r="16614" spans="1:4" x14ac:dyDescent="0.3">
      <c r="A16614" s="18" t="s">
        <v>358</v>
      </c>
      <c r="B16614" s="27">
        <v>31</v>
      </c>
      <c r="C16614" t="s">
        <v>1967</v>
      </c>
      <c r="D16614">
        <v>2012</v>
      </c>
    </row>
    <row r="16615" spans="1:4" x14ac:dyDescent="0.3">
      <c r="A16615" s="18" t="s">
        <v>358</v>
      </c>
      <c r="B16615" s="27">
        <v>31</v>
      </c>
      <c r="C16615" t="s">
        <v>1967</v>
      </c>
      <c r="D16615">
        <v>2012</v>
      </c>
    </row>
    <row r="16616" spans="1:4" x14ac:dyDescent="0.3">
      <c r="A16616" s="18" t="s">
        <v>358</v>
      </c>
      <c r="B16616" s="27">
        <v>31</v>
      </c>
      <c r="C16616" t="s">
        <v>1967</v>
      </c>
      <c r="D16616">
        <v>2012</v>
      </c>
    </row>
    <row r="16617" spans="1:4" x14ac:dyDescent="0.3">
      <c r="A16617" s="18" t="s">
        <v>358</v>
      </c>
      <c r="B16617" s="27">
        <v>31</v>
      </c>
      <c r="C16617" t="s">
        <v>1967</v>
      </c>
      <c r="D16617">
        <v>2012</v>
      </c>
    </row>
    <row r="16618" spans="1:4" x14ac:dyDescent="0.3">
      <c r="A16618" s="18" t="s">
        <v>358</v>
      </c>
      <c r="B16618" s="27">
        <v>31</v>
      </c>
      <c r="C16618" t="s">
        <v>1967</v>
      </c>
      <c r="D16618">
        <v>2012</v>
      </c>
    </row>
    <row r="16619" spans="1:4" x14ac:dyDescent="0.3">
      <c r="A16619" s="18" t="s">
        <v>358</v>
      </c>
      <c r="B16619" s="27">
        <v>31</v>
      </c>
      <c r="C16619" t="s">
        <v>1967</v>
      </c>
      <c r="D16619">
        <v>2012</v>
      </c>
    </row>
    <row r="16620" spans="1:4" x14ac:dyDescent="0.3">
      <c r="A16620" s="18" t="s">
        <v>358</v>
      </c>
      <c r="B16620" s="27">
        <v>31</v>
      </c>
      <c r="C16620" t="s">
        <v>1967</v>
      </c>
      <c r="D16620">
        <v>2012</v>
      </c>
    </row>
    <row r="16621" spans="1:4" x14ac:dyDescent="0.3">
      <c r="A16621" s="18" t="s">
        <v>358</v>
      </c>
      <c r="B16621" s="27">
        <v>31</v>
      </c>
      <c r="C16621" t="s">
        <v>1967</v>
      </c>
      <c r="D16621">
        <v>2012</v>
      </c>
    </row>
    <row r="16622" spans="1:4" x14ac:dyDescent="0.3">
      <c r="A16622" s="18" t="s">
        <v>358</v>
      </c>
      <c r="B16622" s="27">
        <v>31</v>
      </c>
      <c r="C16622" t="s">
        <v>1967</v>
      </c>
      <c r="D16622">
        <v>2012</v>
      </c>
    </row>
    <row r="16623" spans="1:4" x14ac:dyDescent="0.3">
      <c r="A16623" s="18" t="s">
        <v>358</v>
      </c>
      <c r="B16623" s="27">
        <v>31</v>
      </c>
      <c r="C16623" t="s">
        <v>1967</v>
      </c>
      <c r="D16623">
        <v>2012</v>
      </c>
    </row>
    <row r="16624" spans="1:4" x14ac:dyDescent="0.3">
      <c r="A16624" s="18" t="s">
        <v>358</v>
      </c>
      <c r="B16624" s="27">
        <v>31</v>
      </c>
      <c r="C16624" t="s">
        <v>1967</v>
      </c>
      <c r="D16624">
        <v>2012</v>
      </c>
    </row>
    <row r="16625" spans="1:4" x14ac:dyDescent="0.3">
      <c r="A16625" s="18" t="s">
        <v>358</v>
      </c>
      <c r="B16625" s="27">
        <v>31</v>
      </c>
      <c r="C16625" t="s">
        <v>1967</v>
      </c>
      <c r="D16625">
        <v>2012</v>
      </c>
    </row>
    <row r="16626" spans="1:4" x14ac:dyDescent="0.3">
      <c r="A16626" s="18" t="s">
        <v>358</v>
      </c>
      <c r="B16626" s="27">
        <v>31</v>
      </c>
      <c r="C16626" t="s">
        <v>1967</v>
      </c>
      <c r="D16626">
        <v>2012</v>
      </c>
    </row>
    <row r="16627" spans="1:4" x14ac:dyDescent="0.3">
      <c r="A16627" s="18" t="s">
        <v>358</v>
      </c>
      <c r="B16627" s="27">
        <v>31</v>
      </c>
      <c r="C16627" t="s">
        <v>1967</v>
      </c>
      <c r="D16627">
        <v>2012</v>
      </c>
    </row>
    <row r="16628" spans="1:4" x14ac:dyDescent="0.3">
      <c r="A16628" s="18" t="s">
        <v>358</v>
      </c>
      <c r="B16628" s="27">
        <v>31</v>
      </c>
      <c r="C16628" t="s">
        <v>1967</v>
      </c>
      <c r="D16628">
        <v>2012</v>
      </c>
    </row>
    <row r="16629" spans="1:4" x14ac:dyDescent="0.3">
      <c r="A16629" s="18" t="s">
        <v>358</v>
      </c>
      <c r="B16629" s="27">
        <v>31</v>
      </c>
      <c r="C16629" t="s">
        <v>1967</v>
      </c>
      <c r="D16629">
        <v>2012</v>
      </c>
    </row>
    <row r="16630" spans="1:4" x14ac:dyDescent="0.3">
      <c r="A16630" s="18" t="s">
        <v>358</v>
      </c>
      <c r="B16630" s="27">
        <v>31</v>
      </c>
      <c r="C16630" t="s">
        <v>1967</v>
      </c>
      <c r="D16630">
        <v>2012</v>
      </c>
    </row>
    <row r="16631" spans="1:4" x14ac:dyDescent="0.3">
      <c r="A16631" s="18" t="s">
        <v>358</v>
      </c>
      <c r="B16631" s="27">
        <v>31</v>
      </c>
      <c r="C16631" t="s">
        <v>1967</v>
      </c>
      <c r="D16631">
        <v>2012</v>
      </c>
    </row>
    <row r="16632" spans="1:4" x14ac:dyDescent="0.3">
      <c r="A16632" s="18" t="s">
        <v>358</v>
      </c>
      <c r="B16632" s="27">
        <v>31</v>
      </c>
      <c r="C16632" t="s">
        <v>1967</v>
      </c>
      <c r="D16632">
        <v>2012</v>
      </c>
    </row>
    <row r="16633" spans="1:4" x14ac:dyDescent="0.3">
      <c r="A16633" s="18" t="s">
        <v>358</v>
      </c>
      <c r="B16633" s="27">
        <v>31</v>
      </c>
      <c r="C16633" t="s">
        <v>1967</v>
      </c>
      <c r="D16633">
        <v>2012</v>
      </c>
    </row>
    <row r="16634" spans="1:4" x14ac:dyDescent="0.3">
      <c r="A16634" s="18" t="s">
        <v>358</v>
      </c>
      <c r="B16634" s="27">
        <v>31</v>
      </c>
      <c r="C16634" t="s">
        <v>1967</v>
      </c>
      <c r="D16634">
        <v>2012</v>
      </c>
    </row>
    <row r="16635" spans="1:4" x14ac:dyDescent="0.3">
      <c r="A16635" s="18" t="s">
        <v>358</v>
      </c>
      <c r="B16635" s="27">
        <v>31</v>
      </c>
      <c r="C16635" t="s">
        <v>1967</v>
      </c>
      <c r="D16635">
        <v>2012</v>
      </c>
    </row>
    <row r="16636" spans="1:4" x14ac:dyDescent="0.3">
      <c r="A16636" s="18" t="s">
        <v>358</v>
      </c>
      <c r="B16636" s="27">
        <v>31</v>
      </c>
      <c r="C16636" t="s">
        <v>1967</v>
      </c>
      <c r="D16636">
        <v>2012</v>
      </c>
    </row>
    <row r="16637" spans="1:4" x14ac:dyDescent="0.3">
      <c r="A16637" s="18" t="s">
        <v>358</v>
      </c>
      <c r="B16637" s="27">
        <v>31</v>
      </c>
      <c r="C16637" t="s">
        <v>1967</v>
      </c>
      <c r="D16637">
        <v>2012</v>
      </c>
    </row>
    <row r="16638" spans="1:4" x14ac:dyDescent="0.3">
      <c r="A16638" s="18" t="s">
        <v>358</v>
      </c>
      <c r="B16638" s="27">
        <v>31</v>
      </c>
      <c r="C16638" t="s">
        <v>1967</v>
      </c>
      <c r="D16638">
        <v>2012</v>
      </c>
    </row>
    <row r="16639" spans="1:4" x14ac:dyDescent="0.3">
      <c r="A16639" s="18" t="s">
        <v>358</v>
      </c>
      <c r="B16639" s="27">
        <v>31</v>
      </c>
      <c r="C16639" t="s">
        <v>1967</v>
      </c>
      <c r="D16639">
        <v>2012</v>
      </c>
    </row>
    <row r="16640" spans="1:4" x14ac:dyDescent="0.3">
      <c r="A16640" s="18" t="s">
        <v>358</v>
      </c>
      <c r="B16640" s="27">
        <v>31</v>
      </c>
      <c r="C16640" t="s">
        <v>1967</v>
      </c>
      <c r="D16640">
        <v>2012</v>
      </c>
    </row>
    <row r="16641" spans="1:4" x14ac:dyDescent="0.3">
      <c r="A16641" s="18" t="s">
        <v>358</v>
      </c>
      <c r="B16641" s="27">
        <v>31</v>
      </c>
      <c r="C16641" t="s">
        <v>1967</v>
      </c>
      <c r="D16641">
        <v>2012</v>
      </c>
    </row>
    <row r="16642" spans="1:4" x14ac:dyDescent="0.3">
      <c r="A16642" s="18" t="s">
        <v>358</v>
      </c>
      <c r="B16642" s="27">
        <v>31</v>
      </c>
      <c r="C16642" t="s">
        <v>1967</v>
      </c>
      <c r="D16642">
        <v>2012</v>
      </c>
    </row>
    <row r="16643" spans="1:4" x14ac:dyDescent="0.3">
      <c r="A16643" s="18" t="s">
        <v>358</v>
      </c>
      <c r="B16643" s="27">
        <v>31</v>
      </c>
      <c r="C16643" t="s">
        <v>1967</v>
      </c>
      <c r="D16643">
        <v>2012</v>
      </c>
    </row>
    <row r="16644" spans="1:4" x14ac:dyDescent="0.3">
      <c r="A16644" s="18" t="s">
        <v>358</v>
      </c>
      <c r="B16644" s="27">
        <v>31</v>
      </c>
      <c r="C16644" t="s">
        <v>1967</v>
      </c>
      <c r="D16644">
        <v>2012</v>
      </c>
    </row>
    <row r="16645" spans="1:4" x14ac:dyDescent="0.3">
      <c r="A16645" s="18" t="s">
        <v>358</v>
      </c>
      <c r="B16645" s="27">
        <v>31</v>
      </c>
      <c r="C16645" t="s">
        <v>1967</v>
      </c>
      <c r="D16645">
        <v>2012</v>
      </c>
    </row>
    <row r="16646" spans="1:4" x14ac:dyDescent="0.3">
      <c r="A16646" s="18" t="s">
        <v>358</v>
      </c>
      <c r="B16646" s="27">
        <v>31</v>
      </c>
      <c r="C16646" t="s">
        <v>1967</v>
      </c>
      <c r="D16646">
        <v>2012</v>
      </c>
    </row>
    <row r="16647" spans="1:4" x14ac:dyDescent="0.3">
      <c r="A16647" s="18" t="s">
        <v>358</v>
      </c>
      <c r="B16647" s="27">
        <v>31</v>
      </c>
      <c r="C16647" t="s">
        <v>1967</v>
      </c>
      <c r="D16647">
        <v>2012</v>
      </c>
    </row>
    <row r="16648" spans="1:4" x14ac:dyDescent="0.3">
      <c r="A16648" s="18" t="s">
        <v>358</v>
      </c>
      <c r="B16648" s="27">
        <v>31</v>
      </c>
      <c r="C16648" t="s">
        <v>1967</v>
      </c>
      <c r="D16648">
        <v>2012</v>
      </c>
    </row>
    <row r="16649" spans="1:4" x14ac:dyDescent="0.3">
      <c r="A16649" s="18" t="s">
        <v>358</v>
      </c>
      <c r="B16649" s="27">
        <v>31</v>
      </c>
      <c r="C16649" t="s">
        <v>1967</v>
      </c>
      <c r="D16649">
        <v>2012</v>
      </c>
    </row>
    <row r="16650" spans="1:4" x14ac:dyDescent="0.3">
      <c r="A16650" s="18" t="s">
        <v>358</v>
      </c>
      <c r="B16650" s="27">
        <v>31</v>
      </c>
      <c r="C16650" t="s">
        <v>1967</v>
      </c>
      <c r="D16650">
        <v>2012</v>
      </c>
    </row>
    <row r="16651" spans="1:4" x14ac:dyDescent="0.3">
      <c r="A16651" s="18" t="s">
        <v>358</v>
      </c>
      <c r="B16651" s="27">
        <v>31</v>
      </c>
      <c r="C16651" t="s">
        <v>1967</v>
      </c>
      <c r="D16651">
        <v>2012</v>
      </c>
    </row>
    <row r="16652" spans="1:4" x14ac:dyDescent="0.3">
      <c r="A16652" s="18" t="s">
        <v>358</v>
      </c>
      <c r="B16652" s="27">
        <v>31</v>
      </c>
      <c r="C16652" t="s">
        <v>1967</v>
      </c>
      <c r="D16652">
        <v>2012</v>
      </c>
    </row>
    <row r="16653" spans="1:4" x14ac:dyDescent="0.3">
      <c r="A16653" s="18" t="s">
        <v>358</v>
      </c>
      <c r="B16653" s="27">
        <v>31</v>
      </c>
      <c r="C16653" t="s">
        <v>1967</v>
      </c>
      <c r="D16653">
        <v>2012</v>
      </c>
    </row>
    <row r="16654" spans="1:4" x14ac:dyDescent="0.3">
      <c r="A16654" s="18" t="s">
        <v>358</v>
      </c>
      <c r="B16654" s="27">
        <v>31</v>
      </c>
      <c r="C16654" t="s">
        <v>1967</v>
      </c>
      <c r="D16654">
        <v>2012</v>
      </c>
    </row>
    <row r="16655" spans="1:4" x14ac:dyDescent="0.3">
      <c r="A16655" s="18" t="s">
        <v>358</v>
      </c>
      <c r="B16655" s="27">
        <v>31</v>
      </c>
      <c r="C16655" t="s">
        <v>1967</v>
      </c>
      <c r="D16655">
        <v>2012</v>
      </c>
    </row>
    <row r="16656" spans="1:4" x14ac:dyDescent="0.3">
      <c r="A16656" s="18" t="s">
        <v>358</v>
      </c>
      <c r="B16656" s="27">
        <v>31</v>
      </c>
      <c r="C16656" t="s">
        <v>1967</v>
      </c>
      <c r="D16656">
        <v>2012</v>
      </c>
    </row>
    <row r="16657" spans="1:4" x14ac:dyDescent="0.3">
      <c r="A16657" s="18" t="s">
        <v>358</v>
      </c>
      <c r="B16657" s="27">
        <v>31</v>
      </c>
      <c r="C16657" t="s">
        <v>1967</v>
      </c>
      <c r="D16657">
        <v>2012</v>
      </c>
    </row>
    <row r="16658" spans="1:4" x14ac:dyDescent="0.3">
      <c r="A16658" s="18" t="s">
        <v>358</v>
      </c>
      <c r="B16658" s="27">
        <v>31</v>
      </c>
      <c r="C16658" t="s">
        <v>1967</v>
      </c>
      <c r="D16658">
        <v>2012</v>
      </c>
    </row>
    <row r="16659" spans="1:4" x14ac:dyDescent="0.3">
      <c r="A16659" s="18" t="s">
        <v>358</v>
      </c>
      <c r="B16659" s="27">
        <v>31</v>
      </c>
      <c r="C16659" t="s">
        <v>1967</v>
      </c>
      <c r="D16659">
        <v>2012</v>
      </c>
    </row>
    <row r="16660" spans="1:4" x14ac:dyDescent="0.3">
      <c r="A16660" s="18" t="s">
        <v>358</v>
      </c>
      <c r="B16660" s="27">
        <v>31</v>
      </c>
      <c r="C16660" t="s">
        <v>1967</v>
      </c>
      <c r="D16660">
        <v>2012</v>
      </c>
    </row>
    <row r="16661" spans="1:4" x14ac:dyDescent="0.3">
      <c r="A16661" s="18" t="s">
        <v>358</v>
      </c>
      <c r="B16661" s="27">
        <v>31</v>
      </c>
      <c r="C16661" t="s">
        <v>1967</v>
      </c>
      <c r="D16661">
        <v>2012</v>
      </c>
    </row>
    <row r="16662" spans="1:4" x14ac:dyDescent="0.3">
      <c r="A16662" s="18" t="s">
        <v>358</v>
      </c>
      <c r="B16662" s="27">
        <v>31</v>
      </c>
      <c r="C16662" t="s">
        <v>1967</v>
      </c>
      <c r="D16662">
        <v>2012</v>
      </c>
    </row>
    <row r="16663" spans="1:4" x14ac:dyDescent="0.3">
      <c r="A16663" s="18" t="s">
        <v>358</v>
      </c>
      <c r="B16663" s="27">
        <v>31</v>
      </c>
      <c r="C16663" t="s">
        <v>1967</v>
      </c>
      <c r="D16663">
        <v>2012</v>
      </c>
    </row>
    <row r="16664" spans="1:4" x14ac:dyDescent="0.3">
      <c r="A16664" s="18" t="s">
        <v>358</v>
      </c>
      <c r="B16664" s="27">
        <v>31</v>
      </c>
      <c r="C16664" t="s">
        <v>1967</v>
      </c>
      <c r="D16664">
        <v>2012</v>
      </c>
    </row>
    <row r="16665" spans="1:4" x14ac:dyDescent="0.3">
      <c r="A16665" s="18" t="s">
        <v>358</v>
      </c>
      <c r="B16665" s="27">
        <v>31</v>
      </c>
      <c r="C16665" t="s">
        <v>1967</v>
      </c>
      <c r="D16665">
        <v>2012</v>
      </c>
    </row>
    <row r="16666" spans="1:4" x14ac:dyDescent="0.3">
      <c r="A16666" s="18" t="s">
        <v>358</v>
      </c>
      <c r="B16666" s="27">
        <v>31</v>
      </c>
      <c r="C16666" t="s">
        <v>1967</v>
      </c>
      <c r="D16666">
        <v>2012</v>
      </c>
    </row>
    <row r="16667" spans="1:4" x14ac:dyDescent="0.3">
      <c r="A16667" s="18" t="s">
        <v>358</v>
      </c>
      <c r="B16667" s="27">
        <v>31</v>
      </c>
      <c r="C16667" t="s">
        <v>1967</v>
      </c>
      <c r="D16667">
        <v>2012</v>
      </c>
    </row>
    <row r="16668" spans="1:4" x14ac:dyDescent="0.3">
      <c r="A16668" s="18" t="s">
        <v>358</v>
      </c>
      <c r="B16668" s="27">
        <v>31</v>
      </c>
      <c r="C16668" t="s">
        <v>1967</v>
      </c>
      <c r="D16668">
        <v>2012</v>
      </c>
    </row>
    <row r="16669" spans="1:4" x14ac:dyDescent="0.3">
      <c r="A16669" s="18" t="s">
        <v>358</v>
      </c>
      <c r="B16669" s="27">
        <v>31</v>
      </c>
      <c r="C16669" t="s">
        <v>1967</v>
      </c>
      <c r="D16669">
        <v>2012</v>
      </c>
    </row>
    <row r="16670" spans="1:4" x14ac:dyDescent="0.3">
      <c r="A16670" s="18" t="s">
        <v>358</v>
      </c>
      <c r="B16670" s="27">
        <v>31</v>
      </c>
      <c r="C16670" t="s">
        <v>1967</v>
      </c>
      <c r="D16670">
        <v>2012</v>
      </c>
    </row>
    <row r="16671" spans="1:4" x14ac:dyDescent="0.3">
      <c r="A16671" s="18" t="s">
        <v>358</v>
      </c>
      <c r="B16671" s="27">
        <v>31</v>
      </c>
      <c r="C16671" t="s">
        <v>1967</v>
      </c>
      <c r="D16671">
        <v>2012</v>
      </c>
    </row>
    <row r="16672" spans="1:4" x14ac:dyDescent="0.3">
      <c r="A16672" s="18" t="s">
        <v>358</v>
      </c>
      <c r="B16672" s="27">
        <v>31</v>
      </c>
      <c r="C16672" t="s">
        <v>1967</v>
      </c>
      <c r="D16672">
        <v>2012</v>
      </c>
    </row>
    <row r="16673" spans="1:4" x14ac:dyDescent="0.3">
      <c r="A16673" s="18" t="s">
        <v>358</v>
      </c>
      <c r="B16673" s="27">
        <v>31</v>
      </c>
      <c r="C16673" t="s">
        <v>1967</v>
      </c>
      <c r="D16673">
        <v>2012</v>
      </c>
    </row>
    <row r="16674" spans="1:4" x14ac:dyDescent="0.3">
      <c r="A16674" s="18" t="s">
        <v>358</v>
      </c>
      <c r="B16674" s="27">
        <v>31</v>
      </c>
      <c r="C16674" t="s">
        <v>1967</v>
      </c>
      <c r="D16674">
        <v>2012</v>
      </c>
    </row>
    <row r="16675" spans="1:4" x14ac:dyDescent="0.3">
      <c r="A16675" s="18" t="s">
        <v>358</v>
      </c>
      <c r="B16675" s="27">
        <v>31</v>
      </c>
      <c r="C16675" t="s">
        <v>1967</v>
      </c>
      <c r="D16675">
        <v>2012</v>
      </c>
    </row>
    <row r="16676" spans="1:4" x14ac:dyDescent="0.3">
      <c r="A16676" s="18" t="s">
        <v>358</v>
      </c>
      <c r="B16676" s="27">
        <v>31</v>
      </c>
      <c r="C16676" t="s">
        <v>1967</v>
      </c>
      <c r="D16676">
        <v>2012</v>
      </c>
    </row>
    <row r="16677" spans="1:4" x14ac:dyDescent="0.3">
      <c r="A16677" s="18" t="s">
        <v>358</v>
      </c>
      <c r="B16677" s="27">
        <v>31</v>
      </c>
      <c r="C16677" t="s">
        <v>1967</v>
      </c>
      <c r="D16677">
        <v>2012</v>
      </c>
    </row>
    <row r="16678" spans="1:4" x14ac:dyDescent="0.3">
      <c r="A16678" s="18" t="s">
        <v>358</v>
      </c>
      <c r="B16678" s="27">
        <v>31</v>
      </c>
      <c r="C16678" t="s">
        <v>1967</v>
      </c>
      <c r="D16678">
        <v>2012</v>
      </c>
    </row>
    <row r="16679" spans="1:4" x14ac:dyDescent="0.3">
      <c r="A16679" s="18" t="s">
        <v>358</v>
      </c>
      <c r="B16679" s="27">
        <v>31</v>
      </c>
      <c r="C16679" t="s">
        <v>1967</v>
      </c>
      <c r="D16679">
        <v>2012</v>
      </c>
    </row>
    <row r="16680" spans="1:4" x14ac:dyDescent="0.3">
      <c r="A16680" s="18" t="s">
        <v>358</v>
      </c>
      <c r="B16680" s="27">
        <v>31</v>
      </c>
      <c r="C16680" t="s">
        <v>1967</v>
      </c>
      <c r="D16680">
        <v>2012</v>
      </c>
    </row>
    <row r="16681" spans="1:4" x14ac:dyDescent="0.3">
      <c r="A16681" s="18" t="s">
        <v>358</v>
      </c>
      <c r="B16681" s="27">
        <v>31</v>
      </c>
      <c r="C16681" t="s">
        <v>1967</v>
      </c>
      <c r="D16681">
        <v>2012</v>
      </c>
    </row>
    <row r="16682" spans="1:4" x14ac:dyDescent="0.3">
      <c r="A16682" s="18" t="s">
        <v>358</v>
      </c>
      <c r="B16682" s="27">
        <v>31</v>
      </c>
      <c r="C16682" t="s">
        <v>1967</v>
      </c>
      <c r="D16682">
        <v>2012</v>
      </c>
    </row>
    <row r="16683" spans="1:4" x14ac:dyDescent="0.3">
      <c r="A16683" s="18" t="s">
        <v>358</v>
      </c>
      <c r="B16683" s="27">
        <v>31</v>
      </c>
      <c r="C16683" t="s">
        <v>1967</v>
      </c>
      <c r="D16683">
        <v>2012</v>
      </c>
    </row>
    <row r="16684" spans="1:4" x14ac:dyDescent="0.3">
      <c r="A16684" s="18" t="s">
        <v>358</v>
      </c>
      <c r="B16684" s="27">
        <v>31</v>
      </c>
      <c r="C16684" t="s">
        <v>1967</v>
      </c>
      <c r="D16684">
        <v>2012</v>
      </c>
    </row>
    <row r="16685" spans="1:4" x14ac:dyDescent="0.3">
      <c r="A16685" s="18" t="s">
        <v>358</v>
      </c>
      <c r="B16685" s="27">
        <v>31</v>
      </c>
      <c r="C16685" t="s">
        <v>1967</v>
      </c>
      <c r="D16685">
        <v>2012</v>
      </c>
    </row>
    <row r="16686" spans="1:4" x14ac:dyDescent="0.3">
      <c r="A16686" s="18" t="s">
        <v>358</v>
      </c>
      <c r="B16686" s="27">
        <v>31</v>
      </c>
      <c r="C16686" t="s">
        <v>1967</v>
      </c>
      <c r="D16686">
        <v>2012</v>
      </c>
    </row>
    <row r="16687" spans="1:4" x14ac:dyDescent="0.3">
      <c r="A16687" s="18" t="s">
        <v>358</v>
      </c>
      <c r="B16687" s="27">
        <v>31</v>
      </c>
      <c r="C16687" t="s">
        <v>1967</v>
      </c>
      <c r="D16687">
        <v>2012</v>
      </c>
    </row>
    <row r="16688" spans="1:4" x14ac:dyDescent="0.3">
      <c r="A16688" s="18" t="s">
        <v>358</v>
      </c>
      <c r="B16688" s="27">
        <v>31</v>
      </c>
      <c r="C16688" t="s">
        <v>1967</v>
      </c>
      <c r="D16688">
        <v>2012</v>
      </c>
    </row>
    <row r="16689" spans="1:4" x14ac:dyDescent="0.3">
      <c r="A16689" s="18" t="s">
        <v>358</v>
      </c>
      <c r="B16689" s="27">
        <v>31</v>
      </c>
      <c r="C16689" t="s">
        <v>1967</v>
      </c>
      <c r="D16689">
        <v>2012</v>
      </c>
    </row>
    <row r="16690" spans="1:4" x14ac:dyDescent="0.3">
      <c r="A16690" s="18" t="s">
        <v>358</v>
      </c>
      <c r="B16690" s="27">
        <v>31</v>
      </c>
      <c r="C16690" t="s">
        <v>1967</v>
      </c>
      <c r="D16690">
        <v>2012</v>
      </c>
    </row>
    <row r="16691" spans="1:4" x14ac:dyDescent="0.3">
      <c r="A16691" s="18" t="s">
        <v>358</v>
      </c>
      <c r="B16691" s="27">
        <v>31</v>
      </c>
      <c r="C16691" t="s">
        <v>1967</v>
      </c>
      <c r="D16691">
        <v>2012</v>
      </c>
    </row>
    <row r="16692" spans="1:4" x14ac:dyDescent="0.3">
      <c r="A16692" s="18" t="s">
        <v>358</v>
      </c>
      <c r="B16692" s="27">
        <v>31</v>
      </c>
      <c r="C16692" t="s">
        <v>1967</v>
      </c>
      <c r="D16692">
        <v>2012</v>
      </c>
    </row>
    <row r="16693" spans="1:4" x14ac:dyDescent="0.3">
      <c r="A16693" s="18" t="s">
        <v>358</v>
      </c>
      <c r="B16693" s="27">
        <v>31</v>
      </c>
      <c r="C16693" t="s">
        <v>1967</v>
      </c>
      <c r="D16693">
        <v>2012</v>
      </c>
    </row>
    <row r="16694" spans="1:4" x14ac:dyDescent="0.3">
      <c r="A16694" s="18" t="s">
        <v>358</v>
      </c>
      <c r="B16694" s="27">
        <v>31</v>
      </c>
      <c r="C16694" t="s">
        <v>1967</v>
      </c>
      <c r="D16694">
        <v>2012</v>
      </c>
    </row>
    <row r="16695" spans="1:4" x14ac:dyDescent="0.3">
      <c r="A16695" s="18" t="s">
        <v>358</v>
      </c>
      <c r="B16695" s="27">
        <v>31</v>
      </c>
      <c r="C16695" t="s">
        <v>1967</v>
      </c>
      <c r="D16695">
        <v>2012</v>
      </c>
    </row>
    <row r="16696" spans="1:4" x14ac:dyDescent="0.3">
      <c r="A16696" s="18" t="s">
        <v>358</v>
      </c>
      <c r="B16696" s="27">
        <v>31</v>
      </c>
      <c r="C16696" t="s">
        <v>1967</v>
      </c>
      <c r="D16696">
        <v>2012</v>
      </c>
    </row>
    <row r="16697" spans="1:4" x14ac:dyDescent="0.3">
      <c r="A16697" s="18" t="s">
        <v>358</v>
      </c>
      <c r="B16697" s="27">
        <v>31</v>
      </c>
      <c r="C16697" t="s">
        <v>1967</v>
      </c>
      <c r="D16697">
        <v>2012</v>
      </c>
    </row>
    <row r="16698" spans="1:4" x14ac:dyDescent="0.3">
      <c r="A16698" s="18" t="s">
        <v>358</v>
      </c>
      <c r="B16698" s="27">
        <v>31</v>
      </c>
      <c r="C16698" t="s">
        <v>1967</v>
      </c>
      <c r="D16698">
        <v>2012</v>
      </c>
    </row>
    <row r="16699" spans="1:4" x14ac:dyDescent="0.3">
      <c r="A16699" s="18" t="s">
        <v>358</v>
      </c>
      <c r="B16699" s="27">
        <v>31</v>
      </c>
      <c r="C16699" t="s">
        <v>1967</v>
      </c>
      <c r="D16699">
        <v>2012</v>
      </c>
    </row>
    <row r="16700" spans="1:4" x14ac:dyDescent="0.3">
      <c r="A16700" s="18" t="s">
        <v>359</v>
      </c>
      <c r="B16700" s="27">
        <v>28</v>
      </c>
      <c r="C16700" t="s">
        <v>1968</v>
      </c>
      <c r="D16700">
        <v>2012</v>
      </c>
    </row>
    <row r="16701" spans="1:4" x14ac:dyDescent="0.3">
      <c r="A16701" s="18" t="s">
        <v>359</v>
      </c>
      <c r="B16701" s="27">
        <v>28</v>
      </c>
      <c r="C16701" t="s">
        <v>1968</v>
      </c>
      <c r="D16701">
        <v>2012</v>
      </c>
    </row>
    <row r="16702" spans="1:4" x14ac:dyDescent="0.3">
      <c r="A16702" s="18" t="s">
        <v>359</v>
      </c>
      <c r="B16702" s="27">
        <v>28</v>
      </c>
      <c r="C16702" t="s">
        <v>1968</v>
      </c>
      <c r="D16702">
        <v>2012</v>
      </c>
    </row>
    <row r="16703" spans="1:4" x14ac:dyDescent="0.3">
      <c r="A16703" s="18" t="s">
        <v>359</v>
      </c>
      <c r="B16703" s="27">
        <v>28</v>
      </c>
      <c r="C16703" t="s">
        <v>1968</v>
      </c>
      <c r="D16703">
        <v>2012</v>
      </c>
    </row>
    <row r="16704" spans="1:4" x14ac:dyDescent="0.3">
      <c r="A16704" s="18" t="s">
        <v>359</v>
      </c>
      <c r="B16704" s="27">
        <v>28</v>
      </c>
      <c r="C16704" t="s">
        <v>1968</v>
      </c>
      <c r="D16704">
        <v>2012</v>
      </c>
    </row>
    <row r="16705" spans="1:4" x14ac:dyDescent="0.3">
      <c r="A16705" s="18" t="s">
        <v>359</v>
      </c>
      <c r="B16705" s="27">
        <v>28</v>
      </c>
      <c r="C16705" t="s">
        <v>1968</v>
      </c>
      <c r="D16705">
        <v>2012</v>
      </c>
    </row>
    <row r="16706" spans="1:4" x14ac:dyDescent="0.3">
      <c r="A16706" s="18" t="s">
        <v>359</v>
      </c>
      <c r="B16706" s="27">
        <v>28</v>
      </c>
      <c r="C16706" t="s">
        <v>1968</v>
      </c>
      <c r="D16706">
        <v>2012</v>
      </c>
    </row>
    <row r="16707" spans="1:4" x14ac:dyDescent="0.3">
      <c r="A16707" s="18" t="s">
        <v>359</v>
      </c>
      <c r="B16707" s="27">
        <v>28</v>
      </c>
      <c r="C16707" t="s">
        <v>1968</v>
      </c>
      <c r="D16707">
        <v>2012</v>
      </c>
    </row>
    <row r="16708" spans="1:4" x14ac:dyDescent="0.3">
      <c r="A16708" s="18" t="s">
        <v>359</v>
      </c>
      <c r="B16708" s="27">
        <v>28</v>
      </c>
      <c r="C16708" t="s">
        <v>1968</v>
      </c>
      <c r="D16708">
        <v>2012</v>
      </c>
    </row>
    <row r="16709" spans="1:4" x14ac:dyDescent="0.3">
      <c r="A16709" s="18" t="s">
        <v>359</v>
      </c>
      <c r="B16709" s="27">
        <v>28</v>
      </c>
      <c r="C16709" t="s">
        <v>1968</v>
      </c>
      <c r="D16709">
        <v>2012</v>
      </c>
    </row>
    <row r="16710" spans="1:4" x14ac:dyDescent="0.3">
      <c r="A16710" s="18" t="s">
        <v>359</v>
      </c>
      <c r="B16710" s="27">
        <v>28</v>
      </c>
      <c r="C16710" t="s">
        <v>1968</v>
      </c>
      <c r="D16710">
        <v>2012</v>
      </c>
    </row>
    <row r="16711" spans="1:4" x14ac:dyDescent="0.3">
      <c r="A16711" s="18" t="s">
        <v>359</v>
      </c>
      <c r="B16711" s="27">
        <v>28</v>
      </c>
      <c r="C16711" t="s">
        <v>1968</v>
      </c>
      <c r="D16711">
        <v>2012</v>
      </c>
    </row>
    <row r="16712" spans="1:4" x14ac:dyDescent="0.3">
      <c r="A16712" s="18" t="s">
        <v>359</v>
      </c>
      <c r="B16712" s="27">
        <v>28</v>
      </c>
      <c r="C16712" t="s">
        <v>1968</v>
      </c>
      <c r="D16712">
        <v>2012</v>
      </c>
    </row>
    <row r="16713" spans="1:4" x14ac:dyDescent="0.3">
      <c r="A16713" s="18" t="s">
        <v>359</v>
      </c>
      <c r="B16713" s="27">
        <v>28</v>
      </c>
      <c r="C16713" t="s">
        <v>1968</v>
      </c>
      <c r="D16713">
        <v>2012</v>
      </c>
    </row>
    <row r="16714" spans="1:4" x14ac:dyDescent="0.3">
      <c r="A16714" s="18" t="s">
        <v>359</v>
      </c>
      <c r="B16714" s="27">
        <v>28</v>
      </c>
      <c r="C16714" t="s">
        <v>1968</v>
      </c>
      <c r="D16714">
        <v>2012</v>
      </c>
    </row>
    <row r="16715" spans="1:4" x14ac:dyDescent="0.3">
      <c r="A16715" s="18" t="s">
        <v>359</v>
      </c>
      <c r="B16715" s="27">
        <v>28</v>
      </c>
      <c r="C16715" t="s">
        <v>1968</v>
      </c>
      <c r="D16715">
        <v>2012</v>
      </c>
    </row>
    <row r="16716" spans="1:4" x14ac:dyDescent="0.3">
      <c r="A16716" s="18" t="s">
        <v>359</v>
      </c>
      <c r="B16716" s="27">
        <v>28</v>
      </c>
      <c r="C16716" t="s">
        <v>1968</v>
      </c>
      <c r="D16716">
        <v>2012</v>
      </c>
    </row>
    <row r="16717" spans="1:4" x14ac:dyDescent="0.3">
      <c r="A16717" s="18" t="s">
        <v>359</v>
      </c>
      <c r="B16717" s="27">
        <v>28</v>
      </c>
      <c r="C16717" t="s">
        <v>1968</v>
      </c>
      <c r="D16717">
        <v>2012</v>
      </c>
    </row>
    <row r="16718" spans="1:4" x14ac:dyDescent="0.3">
      <c r="A16718" s="18" t="s">
        <v>359</v>
      </c>
      <c r="B16718" s="27">
        <v>28</v>
      </c>
      <c r="C16718" t="s">
        <v>1968</v>
      </c>
      <c r="D16718">
        <v>2012</v>
      </c>
    </row>
    <row r="16719" spans="1:4" x14ac:dyDescent="0.3">
      <c r="A16719" s="18" t="s">
        <v>359</v>
      </c>
      <c r="B16719" s="27">
        <v>28</v>
      </c>
      <c r="C16719" t="s">
        <v>1968</v>
      </c>
      <c r="D16719">
        <v>2012</v>
      </c>
    </row>
    <row r="16720" spans="1:4" x14ac:dyDescent="0.3">
      <c r="A16720" s="18" t="s">
        <v>359</v>
      </c>
      <c r="B16720" s="27">
        <v>28</v>
      </c>
      <c r="C16720" t="s">
        <v>1968</v>
      </c>
      <c r="D16720">
        <v>2012</v>
      </c>
    </row>
    <row r="16721" spans="1:4" x14ac:dyDescent="0.3">
      <c r="A16721" s="18" t="s">
        <v>359</v>
      </c>
      <c r="B16721" s="27">
        <v>28</v>
      </c>
      <c r="C16721" t="s">
        <v>1968</v>
      </c>
      <c r="D16721">
        <v>2012</v>
      </c>
    </row>
    <row r="16722" spans="1:4" x14ac:dyDescent="0.3">
      <c r="A16722" s="18" t="s">
        <v>359</v>
      </c>
      <c r="B16722" s="27">
        <v>28</v>
      </c>
      <c r="C16722" t="s">
        <v>1968</v>
      </c>
      <c r="D16722">
        <v>2012</v>
      </c>
    </row>
    <row r="16723" spans="1:4" x14ac:dyDescent="0.3">
      <c r="A16723" s="18" t="s">
        <v>359</v>
      </c>
      <c r="B16723" s="27">
        <v>28</v>
      </c>
      <c r="C16723" t="s">
        <v>1968</v>
      </c>
      <c r="D16723">
        <v>2012</v>
      </c>
    </row>
    <row r="16724" spans="1:4" x14ac:dyDescent="0.3">
      <c r="A16724" s="18" t="s">
        <v>359</v>
      </c>
      <c r="B16724" s="27">
        <v>28</v>
      </c>
      <c r="C16724" t="s">
        <v>1968</v>
      </c>
      <c r="D16724">
        <v>2012</v>
      </c>
    </row>
    <row r="16725" spans="1:4" x14ac:dyDescent="0.3">
      <c r="A16725" s="18" t="s">
        <v>359</v>
      </c>
      <c r="B16725" s="27">
        <v>28</v>
      </c>
      <c r="C16725" t="s">
        <v>1968</v>
      </c>
      <c r="D16725">
        <v>2012</v>
      </c>
    </row>
    <row r="16726" spans="1:4" x14ac:dyDescent="0.3">
      <c r="A16726" s="18" t="s">
        <v>359</v>
      </c>
      <c r="B16726" s="27">
        <v>28</v>
      </c>
      <c r="C16726" t="s">
        <v>1968</v>
      </c>
      <c r="D16726">
        <v>2012</v>
      </c>
    </row>
    <row r="16727" spans="1:4" x14ac:dyDescent="0.3">
      <c r="A16727" s="18" t="s">
        <v>359</v>
      </c>
      <c r="B16727" s="27">
        <v>28</v>
      </c>
      <c r="C16727" t="s">
        <v>1968</v>
      </c>
      <c r="D16727">
        <v>2012</v>
      </c>
    </row>
    <row r="16728" spans="1:4" x14ac:dyDescent="0.3">
      <c r="A16728" s="18" t="s">
        <v>359</v>
      </c>
      <c r="B16728" s="27">
        <v>28</v>
      </c>
      <c r="C16728" t="s">
        <v>1968</v>
      </c>
      <c r="D16728">
        <v>2012</v>
      </c>
    </row>
    <row r="16729" spans="1:4" x14ac:dyDescent="0.3">
      <c r="A16729" s="18" t="s">
        <v>359</v>
      </c>
      <c r="B16729" s="27">
        <v>28</v>
      </c>
      <c r="C16729" t="s">
        <v>1968</v>
      </c>
      <c r="D16729">
        <v>2012</v>
      </c>
    </row>
    <row r="16730" spans="1:4" x14ac:dyDescent="0.3">
      <c r="A16730" s="18" t="s">
        <v>359</v>
      </c>
      <c r="B16730" s="27">
        <v>28</v>
      </c>
      <c r="C16730" t="s">
        <v>1968</v>
      </c>
      <c r="D16730">
        <v>2012</v>
      </c>
    </row>
    <row r="16731" spans="1:4" x14ac:dyDescent="0.3">
      <c r="A16731" s="18" t="s">
        <v>359</v>
      </c>
      <c r="B16731" s="27">
        <v>28</v>
      </c>
      <c r="C16731" t="s">
        <v>1968</v>
      </c>
      <c r="D16731">
        <v>2012</v>
      </c>
    </row>
    <row r="16732" spans="1:4" x14ac:dyDescent="0.3">
      <c r="A16732" s="18" t="s">
        <v>359</v>
      </c>
      <c r="B16732" s="27">
        <v>28</v>
      </c>
      <c r="C16732" t="s">
        <v>1968</v>
      </c>
      <c r="D16732">
        <v>2012</v>
      </c>
    </row>
    <row r="16733" spans="1:4" x14ac:dyDescent="0.3">
      <c r="A16733" s="18" t="s">
        <v>359</v>
      </c>
      <c r="B16733" s="27">
        <v>28</v>
      </c>
      <c r="C16733" t="s">
        <v>1968</v>
      </c>
      <c r="D16733">
        <v>2012</v>
      </c>
    </row>
    <row r="16734" spans="1:4" x14ac:dyDescent="0.3">
      <c r="A16734" s="18" t="s">
        <v>359</v>
      </c>
      <c r="B16734" s="27">
        <v>28</v>
      </c>
      <c r="C16734" t="s">
        <v>1968</v>
      </c>
      <c r="D16734">
        <v>2012</v>
      </c>
    </row>
    <row r="16735" spans="1:4" x14ac:dyDescent="0.3">
      <c r="A16735" s="18" t="s">
        <v>359</v>
      </c>
      <c r="B16735" s="27">
        <v>28</v>
      </c>
      <c r="C16735" t="s">
        <v>1968</v>
      </c>
      <c r="D16735">
        <v>2012</v>
      </c>
    </row>
    <row r="16736" spans="1:4" x14ac:dyDescent="0.3">
      <c r="A16736" s="18" t="s">
        <v>359</v>
      </c>
      <c r="B16736" s="27">
        <v>28</v>
      </c>
      <c r="C16736" t="s">
        <v>1968</v>
      </c>
      <c r="D16736">
        <v>2012</v>
      </c>
    </row>
    <row r="16737" spans="1:4" x14ac:dyDescent="0.3">
      <c r="A16737" s="18" t="s">
        <v>359</v>
      </c>
      <c r="B16737" s="27">
        <v>28</v>
      </c>
      <c r="C16737" t="s">
        <v>1968</v>
      </c>
      <c r="D16737">
        <v>2012</v>
      </c>
    </row>
    <row r="16738" spans="1:4" x14ac:dyDescent="0.3">
      <c r="A16738" s="18" t="s">
        <v>359</v>
      </c>
      <c r="B16738" s="27">
        <v>28</v>
      </c>
      <c r="C16738" t="s">
        <v>1968</v>
      </c>
      <c r="D16738">
        <v>2012</v>
      </c>
    </row>
    <row r="16739" spans="1:4" x14ac:dyDescent="0.3">
      <c r="A16739" s="18" t="s">
        <v>359</v>
      </c>
      <c r="B16739" s="27">
        <v>28</v>
      </c>
      <c r="C16739" t="s">
        <v>1968</v>
      </c>
      <c r="D16739">
        <v>2012</v>
      </c>
    </row>
    <row r="16740" spans="1:4" x14ac:dyDescent="0.3">
      <c r="A16740" s="18" t="s">
        <v>359</v>
      </c>
      <c r="B16740" s="27">
        <v>28</v>
      </c>
      <c r="C16740" t="s">
        <v>1968</v>
      </c>
      <c r="D16740">
        <v>2012</v>
      </c>
    </row>
    <row r="16741" spans="1:4" x14ac:dyDescent="0.3">
      <c r="A16741" s="18" t="s">
        <v>359</v>
      </c>
      <c r="B16741" s="27">
        <v>28</v>
      </c>
      <c r="C16741" t="s">
        <v>1968</v>
      </c>
      <c r="D16741">
        <v>2012</v>
      </c>
    </row>
    <row r="16742" spans="1:4" x14ac:dyDescent="0.3">
      <c r="A16742" s="18" t="s">
        <v>359</v>
      </c>
      <c r="B16742" s="27">
        <v>28</v>
      </c>
      <c r="C16742" t="s">
        <v>1968</v>
      </c>
      <c r="D16742">
        <v>2012</v>
      </c>
    </row>
    <row r="16743" spans="1:4" x14ac:dyDescent="0.3">
      <c r="A16743" s="18" t="s">
        <v>359</v>
      </c>
      <c r="B16743" s="27">
        <v>28</v>
      </c>
      <c r="C16743" t="s">
        <v>1968</v>
      </c>
      <c r="D16743">
        <v>2012</v>
      </c>
    </row>
    <row r="16744" spans="1:4" x14ac:dyDescent="0.3">
      <c r="A16744" s="18" t="s">
        <v>359</v>
      </c>
      <c r="B16744" s="27">
        <v>28</v>
      </c>
      <c r="C16744" t="s">
        <v>1968</v>
      </c>
      <c r="D16744">
        <v>2012</v>
      </c>
    </row>
    <row r="16745" spans="1:4" x14ac:dyDescent="0.3">
      <c r="A16745" s="18" t="s">
        <v>359</v>
      </c>
      <c r="B16745" s="27">
        <v>28</v>
      </c>
      <c r="C16745" t="s">
        <v>1968</v>
      </c>
      <c r="D16745">
        <v>2012</v>
      </c>
    </row>
    <row r="16746" spans="1:4" x14ac:dyDescent="0.3">
      <c r="A16746" s="18" t="s">
        <v>359</v>
      </c>
      <c r="B16746" s="27">
        <v>28</v>
      </c>
      <c r="C16746" t="s">
        <v>1968</v>
      </c>
      <c r="D16746">
        <v>2012</v>
      </c>
    </row>
    <row r="16747" spans="1:4" x14ac:dyDescent="0.3">
      <c r="A16747" s="18" t="s">
        <v>359</v>
      </c>
      <c r="B16747" s="27">
        <v>28</v>
      </c>
      <c r="C16747" t="s">
        <v>1968</v>
      </c>
      <c r="D16747">
        <v>2012</v>
      </c>
    </row>
    <row r="16748" spans="1:4" x14ac:dyDescent="0.3">
      <c r="A16748" s="18" t="s">
        <v>359</v>
      </c>
      <c r="B16748" s="27">
        <v>28</v>
      </c>
      <c r="C16748" t="s">
        <v>1968</v>
      </c>
      <c r="D16748">
        <v>2012</v>
      </c>
    </row>
    <row r="16749" spans="1:4" x14ac:dyDescent="0.3">
      <c r="A16749" s="18" t="s">
        <v>359</v>
      </c>
      <c r="B16749" s="27">
        <v>28</v>
      </c>
      <c r="C16749" t="s">
        <v>1968</v>
      </c>
      <c r="D16749">
        <v>2012</v>
      </c>
    </row>
    <row r="16750" spans="1:4" x14ac:dyDescent="0.3">
      <c r="A16750" s="18" t="s">
        <v>359</v>
      </c>
      <c r="B16750" s="27">
        <v>28</v>
      </c>
      <c r="C16750" t="s">
        <v>1968</v>
      </c>
      <c r="D16750">
        <v>2012</v>
      </c>
    </row>
    <row r="16751" spans="1:4" x14ac:dyDescent="0.3">
      <c r="A16751" s="18" t="s">
        <v>359</v>
      </c>
      <c r="B16751" s="27">
        <v>28</v>
      </c>
      <c r="C16751" t="s">
        <v>1968</v>
      </c>
      <c r="D16751">
        <v>2012</v>
      </c>
    </row>
    <row r="16752" spans="1:4" x14ac:dyDescent="0.3">
      <c r="A16752" s="18" t="s">
        <v>359</v>
      </c>
      <c r="B16752" s="27">
        <v>28</v>
      </c>
      <c r="C16752" t="s">
        <v>1968</v>
      </c>
      <c r="D16752">
        <v>2012</v>
      </c>
    </row>
    <row r="16753" spans="1:4" x14ac:dyDescent="0.3">
      <c r="A16753" s="18" t="s">
        <v>359</v>
      </c>
      <c r="B16753" s="27">
        <v>28</v>
      </c>
      <c r="C16753" t="s">
        <v>1968</v>
      </c>
      <c r="D16753">
        <v>2012</v>
      </c>
    </row>
    <row r="16754" spans="1:4" x14ac:dyDescent="0.3">
      <c r="A16754" s="18" t="s">
        <v>359</v>
      </c>
      <c r="B16754" s="27">
        <v>28</v>
      </c>
      <c r="C16754" t="s">
        <v>1968</v>
      </c>
      <c r="D16754">
        <v>2012</v>
      </c>
    </row>
    <row r="16755" spans="1:4" x14ac:dyDescent="0.3">
      <c r="A16755" s="18" t="s">
        <v>359</v>
      </c>
      <c r="B16755" s="27">
        <v>28</v>
      </c>
      <c r="C16755" t="s">
        <v>1968</v>
      </c>
      <c r="D16755">
        <v>2012</v>
      </c>
    </row>
    <row r="16756" spans="1:4" x14ac:dyDescent="0.3">
      <c r="A16756" s="18" t="s">
        <v>359</v>
      </c>
      <c r="B16756" s="27">
        <v>28</v>
      </c>
      <c r="C16756" t="s">
        <v>1968</v>
      </c>
      <c r="D16756">
        <v>2012</v>
      </c>
    </row>
    <row r="16757" spans="1:4" x14ac:dyDescent="0.3">
      <c r="A16757" s="18" t="s">
        <v>359</v>
      </c>
      <c r="B16757" s="27">
        <v>28</v>
      </c>
      <c r="C16757" t="s">
        <v>1968</v>
      </c>
      <c r="D16757">
        <v>2012</v>
      </c>
    </row>
    <row r="16758" spans="1:4" x14ac:dyDescent="0.3">
      <c r="A16758" s="18" t="s">
        <v>359</v>
      </c>
      <c r="B16758" s="27">
        <v>28</v>
      </c>
      <c r="C16758" t="s">
        <v>1968</v>
      </c>
      <c r="D16758">
        <v>2012</v>
      </c>
    </row>
    <row r="16759" spans="1:4" x14ac:dyDescent="0.3">
      <c r="A16759" s="18" t="s">
        <v>359</v>
      </c>
      <c r="B16759" s="27">
        <v>28</v>
      </c>
      <c r="C16759" t="s">
        <v>1968</v>
      </c>
      <c r="D16759">
        <v>2012</v>
      </c>
    </row>
    <row r="16760" spans="1:4" x14ac:dyDescent="0.3">
      <c r="A16760" s="18" t="s">
        <v>359</v>
      </c>
      <c r="B16760" s="27">
        <v>28</v>
      </c>
      <c r="C16760" t="s">
        <v>1968</v>
      </c>
      <c r="D16760">
        <v>2012</v>
      </c>
    </row>
    <row r="16761" spans="1:4" x14ac:dyDescent="0.3">
      <c r="A16761" s="18" t="s">
        <v>359</v>
      </c>
      <c r="B16761" s="27">
        <v>28</v>
      </c>
      <c r="C16761" t="s">
        <v>1968</v>
      </c>
      <c r="D16761">
        <v>2012</v>
      </c>
    </row>
    <row r="16762" spans="1:4" x14ac:dyDescent="0.3">
      <c r="A16762" s="18" t="s">
        <v>359</v>
      </c>
      <c r="B16762" s="27">
        <v>28</v>
      </c>
      <c r="C16762" t="s">
        <v>1968</v>
      </c>
      <c r="D16762">
        <v>2012</v>
      </c>
    </row>
    <row r="16763" spans="1:4" x14ac:dyDescent="0.3">
      <c r="A16763" s="18" t="s">
        <v>359</v>
      </c>
      <c r="B16763" s="27">
        <v>28</v>
      </c>
      <c r="C16763" t="s">
        <v>1968</v>
      </c>
      <c r="D16763">
        <v>2012</v>
      </c>
    </row>
    <row r="16764" spans="1:4" x14ac:dyDescent="0.3">
      <c r="A16764" s="18" t="s">
        <v>359</v>
      </c>
      <c r="B16764" s="27">
        <v>28</v>
      </c>
      <c r="C16764" t="s">
        <v>1968</v>
      </c>
      <c r="D16764">
        <v>2012</v>
      </c>
    </row>
    <row r="16765" spans="1:4" x14ac:dyDescent="0.3">
      <c r="A16765" s="18" t="s">
        <v>359</v>
      </c>
      <c r="B16765" s="27">
        <v>28</v>
      </c>
      <c r="C16765" t="s">
        <v>1968</v>
      </c>
      <c r="D16765">
        <v>2012</v>
      </c>
    </row>
    <row r="16766" spans="1:4" x14ac:dyDescent="0.3">
      <c r="A16766" s="18" t="s">
        <v>359</v>
      </c>
      <c r="B16766" s="27">
        <v>28</v>
      </c>
      <c r="C16766" t="s">
        <v>1968</v>
      </c>
      <c r="D16766">
        <v>2012</v>
      </c>
    </row>
    <row r="16767" spans="1:4" x14ac:dyDescent="0.3">
      <c r="A16767" s="18" t="s">
        <v>359</v>
      </c>
      <c r="B16767" s="27">
        <v>28</v>
      </c>
      <c r="C16767" t="s">
        <v>1968</v>
      </c>
      <c r="D16767">
        <v>2012</v>
      </c>
    </row>
    <row r="16768" spans="1:4" x14ac:dyDescent="0.3">
      <c r="A16768" s="18" t="s">
        <v>359</v>
      </c>
      <c r="B16768" s="27">
        <v>28</v>
      </c>
      <c r="C16768" t="s">
        <v>1968</v>
      </c>
      <c r="D16768">
        <v>2012</v>
      </c>
    </row>
    <row r="16769" spans="1:4" x14ac:dyDescent="0.3">
      <c r="A16769" s="18" t="s">
        <v>359</v>
      </c>
      <c r="B16769" s="27">
        <v>28</v>
      </c>
      <c r="C16769" t="s">
        <v>1968</v>
      </c>
      <c r="D16769">
        <v>2012</v>
      </c>
    </row>
    <row r="16770" spans="1:4" x14ac:dyDescent="0.3">
      <c r="A16770" s="18" t="s">
        <v>359</v>
      </c>
      <c r="B16770" s="27">
        <v>28</v>
      </c>
      <c r="C16770" t="s">
        <v>1968</v>
      </c>
      <c r="D16770">
        <v>2012</v>
      </c>
    </row>
    <row r="16771" spans="1:4" x14ac:dyDescent="0.3">
      <c r="A16771" s="18" t="s">
        <v>359</v>
      </c>
      <c r="B16771" s="27">
        <v>28</v>
      </c>
      <c r="C16771" t="s">
        <v>1968</v>
      </c>
      <c r="D16771">
        <v>2012</v>
      </c>
    </row>
    <row r="16772" spans="1:4" x14ac:dyDescent="0.3">
      <c r="A16772" s="18" t="s">
        <v>359</v>
      </c>
      <c r="B16772" s="27">
        <v>28</v>
      </c>
      <c r="C16772" t="s">
        <v>1968</v>
      </c>
      <c r="D16772">
        <v>2012</v>
      </c>
    </row>
    <row r="16773" spans="1:4" x14ac:dyDescent="0.3">
      <c r="A16773" s="18" t="s">
        <v>359</v>
      </c>
      <c r="B16773" s="27">
        <v>28</v>
      </c>
      <c r="C16773" t="s">
        <v>1968</v>
      </c>
      <c r="D16773">
        <v>2012</v>
      </c>
    </row>
    <row r="16774" spans="1:4" x14ac:dyDescent="0.3">
      <c r="A16774" s="18" t="s">
        <v>359</v>
      </c>
      <c r="B16774" s="27">
        <v>28</v>
      </c>
      <c r="C16774" t="s">
        <v>1968</v>
      </c>
      <c r="D16774">
        <v>2012</v>
      </c>
    </row>
    <row r="16775" spans="1:4" x14ac:dyDescent="0.3">
      <c r="A16775" s="18" t="s">
        <v>359</v>
      </c>
      <c r="B16775" s="27">
        <v>28</v>
      </c>
      <c r="C16775" t="s">
        <v>1968</v>
      </c>
      <c r="D16775">
        <v>2012</v>
      </c>
    </row>
    <row r="16776" spans="1:4" x14ac:dyDescent="0.3">
      <c r="A16776" s="18" t="s">
        <v>359</v>
      </c>
      <c r="B16776" s="27">
        <v>28</v>
      </c>
      <c r="C16776" t="s">
        <v>1968</v>
      </c>
      <c r="D16776">
        <v>2012</v>
      </c>
    </row>
    <row r="16777" spans="1:4" x14ac:dyDescent="0.3">
      <c r="A16777" s="18" t="s">
        <v>359</v>
      </c>
      <c r="B16777" s="27">
        <v>28</v>
      </c>
      <c r="C16777" t="s">
        <v>1968</v>
      </c>
      <c r="D16777">
        <v>2012</v>
      </c>
    </row>
    <row r="16778" spans="1:4" x14ac:dyDescent="0.3">
      <c r="A16778" s="18" t="s">
        <v>359</v>
      </c>
      <c r="B16778" s="27">
        <v>28</v>
      </c>
      <c r="C16778" t="s">
        <v>1968</v>
      </c>
      <c r="D16778">
        <v>2012</v>
      </c>
    </row>
    <row r="16779" spans="1:4" x14ac:dyDescent="0.3">
      <c r="A16779" s="18" t="s">
        <v>359</v>
      </c>
      <c r="B16779" s="27">
        <v>28</v>
      </c>
      <c r="C16779" t="s">
        <v>1968</v>
      </c>
      <c r="D16779">
        <v>2012</v>
      </c>
    </row>
    <row r="16780" spans="1:4" x14ac:dyDescent="0.3">
      <c r="A16780" s="18" t="s">
        <v>359</v>
      </c>
      <c r="B16780" s="27">
        <v>28</v>
      </c>
      <c r="C16780" t="s">
        <v>1968</v>
      </c>
      <c r="D16780">
        <v>2012</v>
      </c>
    </row>
    <row r="16781" spans="1:4" x14ac:dyDescent="0.3">
      <c r="A16781" s="18" t="s">
        <v>359</v>
      </c>
      <c r="B16781" s="27">
        <v>28</v>
      </c>
      <c r="C16781" t="s">
        <v>1968</v>
      </c>
      <c r="D16781">
        <v>2012</v>
      </c>
    </row>
    <row r="16782" spans="1:4" x14ac:dyDescent="0.3">
      <c r="A16782" s="18" t="s">
        <v>359</v>
      </c>
      <c r="B16782" s="27">
        <v>28</v>
      </c>
      <c r="C16782" t="s">
        <v>1968</v>
      </c>
      <c r="D16782">
        <v>2012</v>
      </c>
    </row>
    <row r="16783" spans="1:4" x14ac:dyDescent="0.3">
      <c r="A16783" s="18" t="s">
        <v>359</v>
      </c>
      <c r="B16783" s="27">
        <v>28</v>
      </c>
      <c r="C16783" t="s">
        <v>1968</v>
      </c>
      <c r="D16783">
        <v>2012</v>
      </c>
    </row>
    <row r="16784" spans="1:4" x14ac:dyDescent="0.3">
      <c r="A16784" s="18" t="s">
        <v>359</v>
      </c>
      <c r="B16784" s="27">
        <v>28</v>
      </c>
      <c r="C16784" t="s">
        <v>1968</v>
      </c>
      <c r="D16784">
        <v>2012</v>
      </c>
    </row>
    <row r="16785" spans="1:4" x14ac:dyDescent="0.3">
      <c r="A16785" s="18" t="s">
        <v>359</v>
      </c>
      <c r="B16785" s="27">
        <v>28</v>
      </c>
      <c r="C16785" t="s">
        <v>1968</v>
      </c>
      <c r="D16785">
        <v>2012</v>
      </c>
    </row>
    <row r="16786" spans="1:4" x14ac:dyDescent="0.3">
      <c r="A16786" s="18" t="s">
        <v>359</v>
      </c>
      <c r="B16786" s="27">
        <v>28</v>
      </c>
      <c r="C16786" t="s">
        <v>1968</v>
      </c>
      <c r="D16786">
        <v>2012</v>
      </c>
    </row>
    <row r="16787" spans="1:4" x14ac:dyDescent="0.3">
      <c r="A16787" s="18" t="s">
        <v>359</v>
      </c>
      <c r="B16787" s="27">
        <v>28</v>
      </c>
      <c r="C16787" t="s">
        <v>1968</v>
      </c>
      <c r="D16787">
        <v>2012</v>
      </c>
    </row>
    <row r="16788" spans="1:4" x14ac:dyDescent="0.3">
      <c r="A16788" s="18" t="s">
        <v>359</v>
      </c>
      <c r="B16788" s="27">
        <v>28</v>
      </c>
      <c r="C16788" t="s">
        <v>1968</v>
      </c>
      <c r="D16788">
        <v>2012</v>
      </c>
    </row>
    <row r="16789" spans="1:4" x14ac:dyDescent="0.3">
      <c r="A16789" s="18" t="s">
        <v>359</v>
      </c>
      <c r="B16789" s="27">
        <v>28</v>
      </c>
      <c r="C16789" t="s">
        <v>1968</v>
      </c>
      <c r="D16789">
        <v>2012</v>
      </c>
    </row>
    <row r="16790" spans="1:4" x14ac:dyDescent="0.3">
      <c r="A16790" s="18" t="s">
        <v>359</v>
      </c>
      <c r="B16790" s="27">
        <v>28</v>
      </c>
      <c r="C16790" t="s">
        <v>1968</v>
      </c>
      <c r="D16790">
        <v>2012</v>
      </c>
    </row>
    <row r="16791" spans="1:4" x14ac:dyDescent="0.3">
      <c r="A16791" s="18" t="s">
        <v>359</v>
      </c>
      <c r="B16791" s="27">
        <v>28</v>
      </c>
      <c r="C16791" t="s">
        <v>1968</v>
      </c>
      <c r="D16791">
        <v>2012</v>
      </c>
    </row>
    <row r="16792" spans="1:4" x14ac:dyDescent="0.3">
      <c r="A16792" s="18" t="s">
        <v>359</v>
      </c>
      <c r="B16792" s="27">
        <v>28</v>
      </c>
      <c r="C16792" t="s">
        <v>1968</v>
      </c>
      <c r="D16792">
        <v>2012</v>
      </c>
    </row>
    <row r="16793" spans="1:4" x14ac:dyDescent="0.3">
      <c r="A16793" s="18" t="s">
        <v>359</v>
      </c>
      <c r="B16793" s="27">
        <v>28</v>
      </c>
      <c r="C16793" t="s">
        <v>1968</v>
      </c>
      <c r="D16793">
        <v>2012</v>
      </c>
    </row>
    <row r="16794" spans="1:4" x14ac:dyDescent="0.3">
      <c r="A16794" s="18" t="s">
        <v>359</v>
      </c>
      <c r="B16794" s="27">
        <v>28</v>
      </c>
      <c r="C16794" t="s">
        <v>1968</v>
      </c>
      <c r="D16794">
        <v>2012</v>
      </c>
    </row>
    <row r="16795" spans="1:4" x14ac:dyDescent="0.3">
      <c r="A16795" s="18" t="s">
        <v>359</v>
      </c>
      <c r="B16795" s="27">
        <v>28</v>
      </c>
      <c r="C16795" t="s">
        <v>1968</v>
      </c>
      <c r="D16795">
        <v>2012</v>
      </c>
    </row>
    <row r="16796" spans="1:4" x14ac:dyDescent="0.3">
      <c r="A16796" s="18" t="s">
        <v>359</v>
      </c>
      <c r="B16796" s="27">
        <v>28</v>
      </c>
      <c r="C16796" t="s">
        <v>1968</v>
      </c>
      <c r="D16796">
        <v>2012</v>
      </c>
    </row>
    <row r="16797" spans="1:4" x14ac:dyDescent="0.3">
      <c r="A16797" s="18" t="s">
        <v>359</v>
      </c>
      <c r="B16797" s="27">
        <v>28</v>
      </c>
      <c r="C16797" t="s">
        <v>1968</v>
      </c>
      <c r="D16797">
        <v>2012</v>
      </c>
    </row>
    <row r="16798" spans="1:4" x14ac:dyDescent="0.3">
      <c r="A16798" s="18" t="s">
        <v>359</v>
      </c>
      <c r="B16798" s="27">
        <v>28</v>
      </c>
      <c r="C16798" t="s">
        <v>1968</v>
      </c>
      <c r="D16798">
        <v>2012</v>
      </c>
    </row>
    <row r="16799" spans="1:4" x14ac:dyDescent="0.3">
      <c r="A16799" s="18" t="s">
        <v>359</v>
      </c>
      <c r="B16799" s="27">
        <v>28</v>
      </c>
      <c r="C16799" t="s">
        <v>1968</v>
      </c>
      <c r="D16799">
        <v>2012</v>
      </c>
    </row>
    <row r="16800" spans="1:4" x14ac:dyDescent="0.3">
      <c r="A16800" s="18" t="s">
        <v>359</v>
      </c>
      <c r="B16800" s="27">
        <v>28</v>
      </c>
      <c r="C16800" t="s">
        <v>1968</v>
      </c>
      <c r="D16800">
        <v>2012</v>
      </c>
    </row>
    <row r="16801" spans="1:4" x14ac:dyDescent="0.3">
      <c r="A16801" s="18" t="s">
        <v>359</v>
      </c>
      <c r="B16801" s="27">
        <v>28</v>
      </c>
      <c r="C16801" t="s">
        <v>1968</v>
      </c>
      <c r="D16801">
        <v>2012</v>
      </c>
    </row>
    <row r="16802" spans="1:4" x14ac:dyDescent="0.3">
      <c r="A16802" s="18" t="s">
        <v>359</v>
      </c>
      <c r="B16802" s="27">
        <v>28</v>
      </c>
      <c r="C16802" t="s">
        <v>1968</v>
      </c>
      <c r="D16802">
        <v>2012</v>
      </c>
    </row>
    <row r="16803" spans="1:4" x14ac:dyDescent="0.3">
      <c r="A16803" s="18" t="s">
        <v>359</v>
      </c>
      <c r="B16803" s="27">
        <v>28</v>
      </c>
      <c r="C16803" t="s">
        <v>1968</v>
      </c>
      <c r="D16803">
        <v>2012</v>
      </c>
    </row>
    <row r="16804" spans="1:4" x14ac:dyDescent="0.3">
      <c r="A16804" s="18" t="s">
        <v>359</v>
      </c>
      <c r="B16804" s="27">
        <v>28</v>
      </c>
      <c r="C16804" t="s">
        <v>1968</v>
      </c>
      <c r="D16804">
        <v>2012</v>
      </c>
    </row>
    <row r="16805" spans="1:4" x14ac:dyDescent="0.3">
      <c r="A16805" s="18" t="s">
        <v>359</v>
      </c>
      <c r="B16805" s="27">
        <v>28</v>
      </c>
      <c r="C16805" t="s">
        <v>1968</v>
      </c>
      <c r="D16805">
        <v>2012</v>
      </c>
    </row>
    <row r="16806" spans="1:4" x14ac:dyDescent="0.3">
      <c r="A16806" s="18" t="s">
        <v>359</v>
      </c>
      <c r="B16806" s="27">
        <v>28</v>
      </c>
      <c r="C16806" t="s">
        <v>1968</v>
      </c>
      <c r="D16806">
        <v>2012</v>
      </c>
    </row>
    <row r="16807" spans="1:4" x14ac:dyDescent="0.3">
      <c r="A16807" s="18" t="s">
        <v>359</v>
      </c>
      <c r="B16807" s="27">
        <v>28</v>
      </c>
      <c r="C16807" t="s">
        <v>1968</v>
      </c>
      <c r="D16807">
        <v>2012</v>
      </c>
    </row>
    <row r="16808" spans="1:4" x14ac:dyDescent="0.3">
      <c r="A16808" s="18" t="s">
        <v>359</v>
      </c>
      <c r="B16808" s="27">
        <v>28</v>
      </c>
      <c r="C16808" t="s">
        <v>1968</v>
      </c>
      <c r="D16808">
        <v>2012</v>
      </c>
    </row>
    <row r="16809" spans="1:4" x14ac:dyDescent="0.3">
      <c r="A16809" s="18" t="s">
        <v>359</v>
      </c>
      <c r="B16809" s="27">
        <v>28</v>
      </c>
      <c r="C16809" t="s">
        <v>1968</v>
      </c>
      <c r="D16809">
        <v>2012</v>
      </c>
    </row>
    <row r="16810" spans="1:4" x14ac:dyDescent="0.3">
      <c r="A16810" s="18" t="s">
        <v>359</v>
      </c>
      <c r="B16810" s="27">
        <v>28</v>
      </c>
      <c r="C16810" t="s">
        <v>1968</v>
      </c>
      <c r="D16810">
        <v>2012</v>
      </c>
    </row>
    <row r="16811" spans="1:4" x14ac:dyDescent="0.3">
      <c r="A16811" s="18" t="s">
        <v>359</v>
      </c>
      <c r="B16811" s="27">
        <v>28</v>
      </c>
      <c r="C16811" t="s">
        <v>1968</v>
      </c>
      <c r="D16811">
        <v>2012</v>
      </c>
    </row>
    <row r="16812" spans="1:4" x14ac:dyDescent="0.3">
      <c r="A16812" s="18" t="s">
        <v>359</v>
      </c>
      <c r="B16812" s="27">
        <v>28</v>
      </c>
      <c r="C16812" t="s">
        <v>1968</v>
      </c>
      <c r="D16812">
        <v>2012</v>
      </c>
    </row>
    <row r="16813" spans="1:4" x14ac:dyDescent="0.3">
      <c r="A16813" s="18" t="s">
        <v>359</v>
      </c>
      <c r="B16813" s="27">
        <v>28</v>
      </c>
      <c r="C16813" t="s">
        <v>1968</v>
      </c>
      <c r="D16813">
        <v>2012</v>
      </c>
    </row>
    <row r="16814" spans="1:4" x14ac:dyDescent="0.3">
      <c r="A16814" s="18" t="s">
        <v>359</v>
      </c>
      <c r="B16814" s="27">
        <v>28</v>
      </c>
      <c r="C16814" t="s">
        <v>1968</v>
      </c>
      <c r="D16814">
        <v>2012</v>
      </c>
    </row>
    <row r="16815" spans="1:4" x14ac:dyDescent="0.3">
      <c r="A16815" s="18" t="s">
        <v>359</v>
      </c>
      <c r="B16815" s="27">
        <v>28</v>
      </c>
      <c r="C16815" t="s">
        <v>1968</v>
      </c>
      <c r="D16815">
        <v>2012</v>
      </c>
    </row>
    <row r="16816" spans="1:4" x14ac:dyDescent="0.3">
      <c r="A16816" s="18" t="s">
        <v>359</v>
      </c>
      <c r="B16816" s="27">
        <v>28</v>
      </c>
      <c r="C16816" t="s">
        <v>1968</v>
      </c>
      <c r="D16816">
        <v>2012</v>
      </c>
    </row>
    <row r="16817" spans="1:4" x14ac:dyDescent="0.3">
      <c r="A16817" s="18" t="s">
        <v>359</v>
      </c>
      <c r="B16817" s="27">
        <v>28</v>
      </c>
      <c r="C16817" t="s">
        <v>1968</v>
      </c>
      <c r="D16817">
        <v>2012</v>
      </c>
    </row>
    <row r="16818" spans="1:4" x14ac:dyDescent="0.3">
      <c r="A16818" s="18" t="s">
        <v>359</v>
      </c>
      <c r="B16818" s="27">
        <v>28</v>
      </c>
      <c r="C16818" t="s">
        <v>1968</v>
      </c>
      <c r="D16818">
        <v>2012</v>
      </c>
    </row>
    <row r="16819" spans="1:4" x14ac:dyDescent="0.3">
      <c r="A16819" s="18" t="s">
        <v>359</v>
      </c>
      <c r="B16819" s="27">
        <v>28</v>
      </c>
      <c r="C16819" t="s">
        <v>1968</v>
      </c>
      <c r="D16819">
        <v>2012</v>
      </c>
    </row>
    <row r="16820" spans="1:4" x14ac:dyDescent="0.3">
      <c r="A16820" s="18" t="s">
        <v>359</v>
      </c>
      <c r="B16820" s="27">
        <v>28</v>
      </c>
      <c r="C16820" t="s">
        <v>1968</v>
      </c>
      <c r="D16820">
        <v>2012</v>
      </c>
    </row>
    <row r="16821" spans="1:4" x14ac:dyDescent="0.3">
      <c r="A16821" s="18" t="s">
        <v>359</v>
      </c>
      <c r="B16821" s="27">
        <v>28</v>
      </c>
      <c r="C16821" t="s">
        <v>1968</v>
      </c>
      <c r="D16821">
        <v>2012</v>
      </c>
    </row>
    <row r="16822" spans="1:4" x14ac:dyDescent="0.3">
      <c r="A16822" s="18" t="s">
        <v>359</v>
      </c>
      <c r="B16822" s="27">
        <v>28</v>
      </c>
      <c r="C16822" t="s">
        <v>1968</v>
      </c>
      <c r="D16822">
        <v>2012</v>
      </c>
    </row>
    <row r="16823" spans="1:4" x14ac:dyDescent="0.3">
      <c r="A16823" s="18" t="s">
        <v>359</v>
      </c>
      <c r="B16823" s="27">
        <v>28</v>
      </c>
      <c r="C16823" t="s">
        <v>1968</v>
      </c>
      <c r="D16823">
        <v>2012</v>
      </c>
    </row>
    <row r="16824" spans="1:4" x14ac:dyDescent="0.3">
      <c r="A16824" s="18" t="s">
        <v>360</v>
      </c>
      <c r="B16824" s="27">
        <v>31</v>
      </c>
      <c r="C16824" t="s">
        <v>1972</v>
      </c>
      <c r="D16824">
        <v>2013</v>
      </c>
    </row>
    <row r="16825" spans="1:4" x14ac:dyDescent="0.3">
      <c r="A16825" s="18" t="s">
        <v>360</v>
      </c>
      <c r="B16825" s="27">
        <v>31</v>
      </c>
      <c r="C16825" t="s">
        <v>1972</v>
      </c>
      <c r="D16825">
        <v>2013</v>
      </c>
    </row>
    <row r="16826" spans="1:4" x14ac:dyDescent="0.3">
      <c r="A16826" s="18" t="s">
        <v>360</v>
      </c>
      <c r="B16826" s="27">
        <v>31</v>
      </c>
      <c r="C16826" t="s">
        <v>1972</v>
      </c>
      <c r="D16826">
        <v>2013</v>
      </c>
    </row>
    <row r="16827" spans="1:4" x14ac:dyDescent="0.3">
      <c r="A16827" s="18" t="s">
        <v>360</v>
      </c>
      <c r="B16827" s="27">
        <v>31</v>
      </c>
      <c r="C16827" t="s">
        <v>1972</v>
      </c>
      <c r="D16827">
        <v>2013</v>
      </c>
    </row>
    <row r="16828" spans="1:4" x14ac:dyDescent="0.3">
      <c r="A16828" s="18" t="s">
        <v>360</v>
      </c>
      <c r="B16828" s="27">
        <v>31</v>
      </c>
      <c r="C16828" t="s">
        <v>1972</v>
      </c>
      <c r="D16828">
        <v>2013</v>
      </c>
    </row>
    <row r="16829" spans="1:4" x14ac:dyDescent="0.3">
      <c r="A16829" s="18" t="s">
        <v>360</v>
      </c>
      <c r="B16829" s="27">
        <v>31</v>
      </c>
      <c r="C16829" t="s">
        <v>1972</v>
      </c>
      <c r="D16829">
        <v>2013</v>
      </c>
    </row>
    <row r="16830" spans="1:4" x14ac:dyDescent="0.3">
      <c r="A16830" s="18" t="s">
        <v>360</v>
      </c>
      <c r="B16830" s="27">
        <v>31</v>
      </c>
      <c r="C16830" t="s">
        <v>1972</v>
      </c>
      <c r="D16830">
        <v>2013</v>
      </c>
    </row>
    <row r="16831" spans="1:4" x14ac:dyDescent="0.3">
      <c r="A16831" s="18" t="s">
        <v>360</v>
      </c>
      <c r="B16831" s="27">
        <v>31</v>
      </c>
      <c r="C16831" t="s">
        <v>1972</v>
      </c>
      <c r="D16831">
        <v>2013</v>
      </c>
    </row>
    <row r="16832" spans="1:4" x14ac:dyDescent="0.3">
      <c r="A16832" s="18" t="s">
        <v>360</v>
      </c>
      <c r="B16832" s="27">
        <v>31</v>
      </c>
      <c r="C16832" t="s">
        <v>1972</v>
      </c>
      <c r="D16832">
        <v>2013</v>
      </c>
    </row>
    <row r="16833" spans="1:4" x14ac:dyDescent="0.3">
      <c r="A16833" s="18" t="s">
        <v>360</v>
      </c>
      <c r="B16833" s="27">
        <v>31</v>
      </c>
      <c r="C16833" t="s">
        <v>1972</v>
      </c>
      <c r="D16833">
        <v>2013</v>
      </c>
    </row>
    <row r="16834" spans="1:4" x14ac:dyDescent="0.3">
      <c r="A16834" s="18" t="s">
        <v>360</v>
      </c>
      <c r="B16834" s="27">
        <v>31</v>
      </c>
      <c r="C16834" t="s">
        <v>1972</v>
      </c>
      <c r="D16834">
        <v>2013</v>
      </c>
    </row>
    <row r="16835" spans="1:4" x14ac:dyDescent="0.3">
      <c r="A16835" s="18" t="s">
        <v>360</v>
      </c>
      <c r="B16835" s="27">
        <v>31</v>
      </c>
      <c r="C16835" t="s">
        <v>1972</v>
      </c>
      <c r="D16835">
        <v>2013</v>
      </c>
    </row>
    <row r="16836" spans="1:4" x14ac:dyDescent="0.3">
      <c r="A16836" s="18" t="s">
        <v>360</v>
      </c>
      <c r="B16836" s="27">
        <v>31</v>
      </c>
      <c r="C16836" t="s">
        <v>1972</v>
      </c>
      <c r="D16836">
        <v>2013</v>
      </c>
    </row>
    <row r="16837" spans="1:4" x14ac:dyDescent="0.3">
      <c r="A16837" s="18" t="s">
        <v>360</v>
      </c>
      <c r="B16837" s="27">
        <v>31</v>
      </c>
      <c r="C16837" t="s">
        <v>1972</v>
      </c>
      <c r="D16837">
        <v>2013</v>
      </c>
    </row>
    <row r="16838" spans="1:4" x14ac:dyDescent="0.3">
      <c r="A16838" s="18" t="s">
        <v>360</v>
      </c>
      <c r="B16838" s="27">
        <v>31</v>
      </c>
      <c r="C16838" t="s">
        <v>1972</v>
      </c>
      <c r="D16838">
        <v>2013</v>
      </c>
    </row>
    <row r="16839" spans="1:4" x14ac:dyDescent="0.3">
      <c r="A16839" s="18" t="s">
        <v>360</v>
      </c>
      <c r="B16839" s="27">
        <v>31</v>
      </c>
      <c r="C16839" t="s">
        <v>1972</v>
      </c>
      <c r="D16839">
        <v>2013</v>
      </c>
    </row>
    <row r="16840" spans="1:4" x14ac:dyDescent="0.3">
      <c r="A16840" s="18" t="s">
        <v>360</v>
      </c>
      <c r="B16840" s="27">
        <v>31</v>
      </c>
      <c r="C16840" t="s">
        <v>1972</v>
      </c>
      <c r="D16840">
        <v>2013</v>
      </c>
    </row>
    <row r="16841" spans="1:4" x14ac:dyDescent="0.3">
      <c r="A16841" s="18" t="s">
        <v>360</v>
      </c>
      <c r="B16841" s="27">
        <v>31</v>
      </c>
      <c r="C16841" t="s">
        <v>1972</v>
      </c>
      <c r="D16841">
        <v>2013</v>
      </c>
    </row>
    <row r="16842" spans="1:4" x14ac:dyDescent="0.3">
      <c r="A16842" s="18" t="s">
        <v>360</v>
      </c>
      <c r="B16842" s="27">
        <v>31</v>
      </c>
      <c r="C16842" t="s">
        <v>1972</v>
      </c>
      <c r="D16842">
        <v>2013</v>
      </c>
    </row>
    <row r="16843" spans="1:4" x14ac:dyDescent="0.3">
      <c r="A16843" s="18" t="s">
        <v>360</v>
      </c>
      <c r="B16843" s="27">
        <v>31</v>
      </c>
      <c r="C16843" t="s">
        <v>1972</v>
      </c>
      <c r="D16843">
        <v>2013</v>
      </c>
    </row>
    <row r="16844" spans="1:4" x14ac:dyDescent="0.3">
      <c r="A16844" s="18" t="s">
        <v>360</v>
      </c>
      <c r="B16844" s="27">
        <v>31</v>
      </c>
      <c r="C16844" t="s">
        <v>1972</v>
      </c>
      <c r="D16844">
        <v>2013</v>
      </c>
    </row>
    <row r="16845" spans="1:4" x14ac:dyDescent="0.3">
      <c r="A16845" s="18" t="s">
        <v>360</v>
      </c>
      <c r="B16845" s="27">
        <v>31</v>
      </c>
      <c r="C16845" t="s">
        <v>1972</v>
      </c>
      <c r="D16845">
        <v>2013</v>
      </c>
    </row>
    <row r="16846" spans="1:4" x14ac:dyDescent="0.3">
      <c r="A16846" s="18" t="s">
        <v>360</v>
      </c>
      <c r="B16846" s="27">
        <v>31</v>
      </c>
      <c r="C16846" t="s">
        <v>1972</v>
      </c>
      <c r="D16846">
        <v>2013</v>
      </c>
    </row>
    <row r="16847" spans="1:4" x14ac:dyDescent="0.3">
      <c r="A16847" s="18" t="s">
        <v>360</v>
      </c>
      <c r="B16847" s="27">
        <v>31</v>
      </c>
      <c r="C16847" t="s">
        <v>1972</v>
      </c>
      <c r="D16847">
        <v>2013</v>
      </c>
    </row>
    <row r="16848" spans="1:4" x14ac:dyDescent="0.3">
      <c r="A16848" s="18" t="s">
        <v>360</v>
      </c>
      <c r="B16848" s="27">
        <v>31</v>
      </c>
      <c r="C16848" t="s">
        <v>1972</v>
      </c>
      <c r="D16848">
        <v>2013</v>
      </c>
    </row>
    <row r="16849" spans="1:4" x14ac:dyDescent="0.3">
      <c r="A16849" s="18" t="s">
        <v>360</v>
      </c>
      <c r="B16849" s="27">
        <v>31</v>
      </c>
      <c r="C16849" t="s">
        <v>1972</v>
      </c>
      <c r="D16849">
        <v>2013</v>
      </c>
    </row>
    <row r="16850" spans="1:4" x14ac:dyDescent="0.3">
      <c r="A16850" s="18" t="s">
        <v>360</v>
      </c>
      <c r="B16850" s="27">
        <v>31</v>
      </c>
      <c r="C16850" t="s">
        <v>1972</v>
      </c>
      <c r="D16850">
        <v>2013</v>
      </c>
    </row>
    <row r="16851" spans="1:4" x14ac:dyDescent="0.3">
      <c r="A16851" s="18" t="s">
        <v>360</v>
      </c>
      <c r="B16851" s="27">
        <v>31</v>
      </c>
      <c r="C16851" t="s">
        <v>1972</v>
      </c>
      <c r="D16851">
        <v>2013</v>
      </c>
    </row>
    <row r="16852" spans="1:4" x14ac:dyDescent="0.3">
      <c r="A16852" s="18" t="s">
        <v>360</v>
      </c>
      <c r="B16852" s="27">
        <v>31</v>
      </c>
      <c r="C16852" t="s">
        <v>1972</v>
      </c>
      <c r="D16852">
        <v>2013</v>
      </c>
    </row>
    <row r="16853" spans="1:4" x14ac:dyDescent="0.3">
      <c r="A16853" s="18" t="s">
        <v>360</v>
      </c>
      <c r="B16853" s="27">
        <v>31</v>
      </c>
      <c r="C16853" t="s">
        <v>1972</v>
      </c>
      <c r="D16853">
        <v>2013</v>
      </c>
    </row>
    <row r="16854" spans="1:4" x14ac:dyDescent="0.3">
      <c r="A16854" s="18" t="s">
        <v>360</v>
      </c>
      <c r="B16854" s="27">
        <v>31</v>
      </c>
      <c r="C16854" t="s">
        <v>1972</v>
      </c>
      <c r="D16854">
        <v>2013</v>
      </c>
    </row>
    <row r="16855" spans="1:4" x14ac:dyDescent="0.3">
      <c r="A16855" s="18" t="s">
        <v>360</v>
      </c>
      <c r="B16855" s="27">
        <v>31</v>
      </c>
      <c r="C16855" t="s">
        <v>1972</v>
      </c>
      <c r="D16855">
        <v>2013</v>
      </c>
    </row>
    <row r="16856" spans="1:4" x14ac:dyDescent="0.3">
      <c r="A16856" s="18" t="s">
        <v>360</v>
      </c>
      <c r="B16856" s="27">
        <v>31</v>
      </c>
      <c r="C16856" t="s">
        <v>1972</v>
      </c>
      <c r="D16856">
        <v>2013</v>
      </c>
    </row>
    <row r="16857" spans="1:4" x14ac:dyDescent="0.3">
      <c r="A16857" s="18" t="s">
        <v>360</v>
      </c>
      <c r="B16857" s="27">
        <v>31</v>
      </c>
      <c r="C16857" t="s">
        <v>1972</v>
      </c>
      <c r="D16857">
        <v>2013</v>
      </c>
    </row>
    <row r="16858" spans="1:4" x14ac:dyDescent="0.3">
      <c r="A16858" s="18" t="s">
        <v>360</v>
      </c>
      <c r="B16858" s="27">
        <v>31</v>
      </c>
      <c r="C16858" t="s">
        <v>1972</v>
      </c>
      <c r="D16858">
        <v>2013</v>
      </c>
    </row>
    <row r="16859" spans="1:4" x14ac:dyDescent="0.3">
      <c r="A16859" s="18" t="s">
        <v>360</v>
      </c>
      <c r="B16859" s="27">
        <v>31</v>
      </c>
      <c r="C16859" t="s">
        <v>1972</v>
      </c>
      <c r="D16859">
        <v>2013</v>
      </c>
    </row>
    <row r="16860" spans="1:4" x14ac:dyDescent="0.3">
      <c r="A16860" s="18" t="s">
        <v>360</v>
      </c>
      <c r="B16860" s="27">
        <v>31</v>
      </c>
      <c r="C16860" t="s">
        <v>1972</v>
      </c>
      <c r="D16860">
        <v>2013</v>
      </c>
    </row>
    <row r="16861" spans="1:4" x14ac:dyDescent="0.3">
      <c r="A16861" s="18" t="s">
        <v>360</v>
      </c>
      <c r="B16861" s="27">
        <v>31</v>
      </c>
      <c r="C16861" t="s">
        <v>1972</v>
      </c>
      <c r="D16861">
        <v>2013</v>
      </c>
    </row>
    <row r="16862" spans="1:4" x14ac:dyDescent="0.3">
      <c r="A16862" s="18" t="s">
        <v>360</v>
      </c>
      <c r="B16862" s="27">
        <v>31</v>
      </c>
      <c r="C16862" t="s">
        <v>1972</v>
      </c>
      <c r="D16862">
        <v>2013</v>
      </c>
    </row>
    <row r="16863" spans="1:4" x14ac:dyDescent="0.3">
      <c r="A16863" s="18" t="s">
        <v>360</v>
      </c>
      <c r="B16863" s="27">
        <v>31</v>
      </c>
      <c r="C16863" t="s">
        <v>1972</v>
      </c>
      <c r="D16863">
        <v>2013</v>
      </c>
    </row>
    <row r="16864" spans="1:4" x14ac:dyDescent="0.3">
      <c r="A16864" s="18" t="s">
        <v>360</v>
      </c>
      <c r="B16864" s="27">
        <v>31</v>
      </c>
      <c r="C16864" t="s">
        <v>1972</v>
      </c>
      <c r="D16864">
        <v>2013</v>
      </c>
    </row>
    <row r="16865" spans="1:4" x14ac:dyDescent="0.3">
      <c r="A16865" s="18" t="s">
        <v>360</v>
      </c>
      <c r="B16865" s="27">
        <v>31</v>
      </c>
      <c r="C16865" t="s">
        <v>1972</v>
      </c>
      <c r="D16865">
        <v>2013</v>
      </c>
    </row>
    <row r="16866" spans="1:4" x14ac:dyDescent="0.3">
      <c r="A16866" s="18" t="s">
        <v>360</v>
      </c>
      <c r="B16866" s="27">
        <v>31</v>
      </c>
      <c r="C16866" t="s">
        <v>1972</v>
      </c>
      <c r="D16866">
        <v>2013</v>
      </c>
    </row>
    <row r="16867" spans="1:4" x14ac:dyDescent="0.3">
      <c r="A16867" s="18" t="s">
        <v>360</v>
      </c>
      <c r="B16867" s="27">
        <v>31</v>
      </c>
      <c r="C16867" t="s">
        <v>1972</v>
      </c>
      <c r="D16867">
        <v>2013</v>
      </c>
    </row>
    <row r="16868" spans="1:4" x14ac:dyDescent="0.3">
      <c r="A16868" s="18" t="s">
        <v>360</v>
      </c>
      <c r="B16868" s="27">
        <v>31</v>
      </c>
      <c r="C16868" t="s">
        <v>1972</v>
      </c>
      <c r="D16868">
        <v>2013</v>
      </c>
    </row>
    <row r="16869" spans="1:4" x14ac:dyDescent="0.3">
      <c r="A16869" s="18" t="s">
        <v>360</v>
      </c>
      <c r="B16869" s="27">
        <v>31</v>
      </c>
      <c r="C16869" t="s">
        <v>1972</v>
      </c>
      <c r="D16869">
        <v>2013</v>
      </c>
    </row>
    <row r="16870" spans="1:4" x14ac:dyDescent="0.3">
      <c r="A16870" s="18" t="s">
        <v>360</v>
      </c>
      <c r="B16870" s="27">
        <v>31</v>
      </c>
      <c r="C16870" t="s">
        <v>1972</v>
      </c>
      <c r="D16870">
        <v>2013</v>
      </c>
    </row>
    <row r="16871" spans="1:4" x14ac:dyDescent="0.3">
      <c r="A16871" s="18" t="s">
        <v>360</v>
      </c>
      <c r="B16871" s="27">
        <v>31</v>
      </c>
      <c r="C16871" t="s">
        <v>1972</v>
      </c>
      <c r="D16871">
        <v>2013</v>
      </c>
    </row>
    <row r="16872" spans="1:4" x14ac:dyDescent="0.3">
      <c r="A16872" s="18" t="s">
        <v>360</v>
      </c>
      <c r="B16872" s="27">
        <v>31</v>
      </c>
      <c r="C16872" t="s">
        <v>1972</v>
      </c>
      <c r="D16872">
        <v>2013</v>
      </c>
    </row>
    <row r="16873" spans="1:4" x14ac:dyDescent="0.3">
      <c r="A16873" s="18" t="s">
        <v>360</v>
      </c>
      <c r="B16873" s="27">
        <v>31</v>
      </c>
      <c r="C16873" t="s">
        <v>1972</v>
      </c>
      <c r="D16873">
        <v>2013</v>
      </c>
    </row>
    <row r="16874" spans="1:4" x14ac:dyDescent="0.3">
      <c r="A16874" s="18" t="s">
        <v>360</v>
      </c>
      <c r="B16874" s="27">
        <v>31</v>
      </c>
      <c r="C16874" t="s">
        <v>1972</v>
      </c>
      <c r="D16874">
        <v>2013</v>
      </c>
    </row>
    <row r="16875" spans="1:4" x14ac:dyDescent="0.3">
      <c r="A16875" s="18" t="s">
        <v>360</v>
      </c>
      <c r="B16875" s="27">
        <v>31</v>
      </c>
      <c r="C16875" t="s">
        <v>1972</v>
      </c>
      <c r="D16875">
        <v>2013</v>
      </c>
    </row>
    <row r="16876" spans="1:4" x14ac:dyDescent="0.3">
      <c r="A16876" s="18" t="s">
        <v>360</v>
      </c>
      <c r="B16876" s="27">
        <v>31</v>
      </c>
      <c r="C16876" t="s">
        <v>1972</v>
      </c>
      <c r="D16876">
        <v>2013</v>
      </c>
    </row>
    <row r="16877" spans="1:4" x14ac:dyDescent="0.3">
      <c r="A16877" s="18" t="s">
        <v>360</v>
      </c>
      <c r="B16877" s="27">
        <v>31</v>
      </c>
      <c r="C16877" t="s">
        <v>1972</v>
      </c>
      <c r="D16877">
        <v>2013</v>
      </c>
    </row>
    <row r="16878" spans="1:4" x14ac:dyDescent="0.3">
      <c r="A16878" s="18" t="s">
        <v>360</v>
      </c>
      <c r="B16878" s="27">
        <v>31</v>
      </c>
      <c r="C16878" t="s">
        <v>1972</v>
      </c>
      <c r="D16878">
        <v>2013</v>
      </c>
    </row>
    <row r="16879" spans="1:4" x14ac:dyDescent="0.3">
      <c r="A16879" s="18" t="s">
        <v>360</v>
      </c>
      <c r="B16879" s="27">
        <v>31</v>
      </c>
      <c r="C16879" t="s">
        <v>1972</v>
      </c>
      <c r="D16879">
        <v>2013</v>
      </c>
    </row>
    <row r="16880" spans="1:4" x14ac:dyDescent="0.3">
      <c r="A16880" s="18" t="s">
        <v>360</v>
      </c>
      <c r="B16880" s="27">
        <v>31</v>
      </c>
      <c r="C16880" t="s">
        <v>1972</v>
      </c>
      <c r="D16880">
        <v>2013</v>
      </c>
    </row>
    <row r="16881" spans="1:4" x14ac:dyDescent="0.3">
      <c r="A16881" s="18" t="s">
        <v>360</v>
      </c>
      <c r="B16881" s="27">
        <v>31</v>
      </c>
      <c r="C16881" t="s">
        <v>1972</v>
      </c>
      <c r="D16881">
        <v>2013</v>
      </c>
    </row>
    <row r="16882" spans="1:4" x14ac:dyDescent="0.3">
      <c r="A16882" s="18" t="s">
        <v>360</v>
      </c>
      <c r="B16882" s="27">
        <v>31</v>
      </c>
      <c r="C16882" t="s">
        <v>1972</v>
      </c>
      <c r="D16882">
        <v>2013</v>
      </c>
    </row>
    <row r="16883" spans="1:4" x14ac:dyDescent="0.3">
      <c r="A16883" s="18" t="s">
        <v>360</v>
      </c>
      <c r="B16883" s="27">
        <v>31</v>
      </c>
      <c r="C16883" t="s">
        <v>1972</v>
      </c>
      <c r="D16883">
        <v>2013</v>
      </c>
    </row>
    <row r="16884" spans="1:4" x14ac:dyDescent="0.3">
      <c r="A16884" s="18" t="s">
        <v>360</v>
      </c>
      <c r="B16884" s="27">
        <v>31</v>
      </c>
      <c r="C16884" t="s">
        <v>1972</v>
      </c>
      <c r="D16884">
        <v>2013</v>
      </c>
    </row>
    <row r="16885" spans="1:4" x14ac:dyDescent="0.3">
      <c r="A16885" s="18" t="s">
        <v>360</v>
      </c>
      <c r="B16885" s="27">
        <v>31</v>
      </c>
      <c r="C16885" t="s">
        <v>1972</v>
      </c>
      <c r="D16885">
        <v>2013</v>
      </c>
    </row>
    <row r="16886" spans="1:4" x14ac:dyDescent="0.3">
      <c r="A16886" s="18" t="s">
        <v>360</v>
      </c>
      <c r="B16886" s="27">
        <v>31</v>
      </c>
      <c r="C16886" t="s">
        <v>1972</v>
      </c>
      <c r="D16886">
        <v>2013</v>
      </c>
    </row>
    <row r="16887" spans="1:4" x14ac:dyDescent="0.3">
      <c r="A16887" s="18" t="s">
        <v>360</v>
      </c>
      <c r="B16887" s="27">
        <v>31</v>
      </c>
      <c r="C16887" t="s">
        <v>1972</v>
      </c>
      <c r="D16887">
        <v>2013</v>
      </c>
    </row>
    <row r="16888" spans="1:4" x14ac:dyDescent="0.3">
      <c r="A16888" s="18" t="s">
        <v>360</v>
      </c>
      <c r="B16888" s="27">
        <v>31</v>
      </c>
      <c r="C16888" t="s">
        <v>1972</v>
      </c>
      <c r="D16888">
        <v>2013</v>
      </c>
    </row>
    <row r="16889" spans="1:4" x14ac:dyDescent="0.3">
      <c r="A16889" s="18" t="s">
        <v>360</v>
      </c>
      <c r="B16889" s="27">
        <v>31</v>
      </c>
      <c r="C16889" t="s">
        <v>1972</v>
      </c>
      <c r="D16889">
        <v>2013</v>
      </c>
    </row>
    <row r="16890" spans="1:4" x14ac:dyDescent="0.3">
      <c r="A16890" s="18" t="s">
        <v>360</v>
      </c>
      <c r="B16890" s="27">
        <v>31</v>
      </c>
      <c r="C16890" t="s">
        <v>1972</v>
      </c>
      <c r="D16890">
        <v>2013</v>
      </c>
    </row>
    <row r="16891" spans="1:4" x14ac:dyDescent="0.3">
      <c r="A16891" s="18" t="s">
        <v>360</v>
      </c>
      <c r="B16891" s="27">
        <v>31</v>
      </c>
      <c r="C16891" t="s">
        <v>1972</v>
      </c>
      <c r="D16891">
        <v>2013</v>
      </c>
    </row>
    <row r="16892" spans="1:4" x14ac:dyDescent="0.3">
      <c r="A16892" s="18" t="s">
        <v>360</v>
      </c>
      <c r="B16892" s="27">
        <v>31</v>
      </c>
      <c r="C16892" t="s">
        <v>1972</v>
      </c>
      <c r="D16892">
        <v>2013</v>
      </c>
    </row>
    <row r="16893" spans="1:4" x14ac:dyDescent="0.3">
      <c r="A16893" s="18" t="s">
        <v>360</v>
      </c>
      <c r="B16893" s="27">
        <v>31</v>
      </c>
      <c r="C16893" t="s">
        <v>1972</v>
      </c>
      <c r="D16893">
        <v>2013</v>
      </c>
    </row>
    <row r="16894" spans="1:4" x14ac:dyDescent="0.3">
      <c r="A16894" s="18" t="s">
        <v>360</v>
      </c>
      <c r="B16894" s="27">
        <v>31</v>
      </c>
      <c r="C16894" t="s">
        <v>1972</v>
      </c>
      <c r="D16894">
        <v>2013</v>
      </c>
    </row>
    <row r="16895" spans="1:4" x14ac:dyDescent="0.3">
      <c r="A16895" s="18" t="s">
        <v>360</v>
      </c>
      <c r="B16895" s="27">
        <v>31</v>
      </c>
      <c r="C16895" t="s">
        <v>1972</v>
      </c>
      <c r="D16895">
        <v>2013</v>
      </c>
    </row>
    <row r="16896" spans="1:4" x14ac:dyDescent="0.3">
      <c r="A16896" s="18" t="s">
        <v>360</v>
      </c>
      <c r="B16896" s="27">
        <v>31</v>
      </c>
      <c r="C16896" t="s">
        <v>1972</v>
      </c>
      <c r="D16896">
        <v>2013</v>
      </c>
    </row>
    <row r="16897" spans="1:4" x14ac:dyDescent="0.3">
      <c r="A16897" s="18" t="s">
        <v>360</v>
      </c>
      <c r="B16897" s="27">
        <v>31</v>
      </c>
      <c r="C16897" t="s">
        <v>1972</v>
      </c>
      <c r="D16897">
        <v>2013</v>
      </c>
    </row>
    <row r="16898" spans="1:4" x14ac:dyDescent="0.3">
      <c r="A16898" s="18" t="s">
        <v>360</v>
      </c>
      <c r="B16898" s="27">
        <v>31</v>
      </c>
      <c r="C16898" t="s">
        <v>1972</v>
      </c>
      <c r="D16898">
        <v>2013</v>
      </c>
    </row>
    <row r="16899" spans="1:4" x14ac:dyDescent="0.3">
      <c r="A16899" s="18" t="s">
        <v>360</v>
      </c>
      <c r="B16899" s="27">
        <v>31</v>
      </c>
      <c r="C16899" t="s">
        <v>1972</v>
      </c>
      <c r="D16899">
        <v>2013</v>
      </c>
    </row>
    <row r="16900" spans="1:4" x14ac:dyDescent="0.3">
      <c r="A16900" s="18" t="s">
        <v>360</v>
      </c>
      <c r="B16900" s="27">
        <v>31</v>
      </c>
      <c r="C16900" t="s">
        <v>1972</v>
      </c>
      <c r="D16900">
        <v>2013</v>
      </c>
    </row>
    <row r="16901" spans="1:4" x14ac:dyDescent="0.3">
      <c r="A16901" s="18" t="s">
        <v>360</v>
      </c>
      <c r="B16901" s="27">
        <v>31</v>
      </c>
      <c r="C16901" t="s">
        <v>1972</v>
      </c>
      <c r="D16901">
        <v>2013</v>
      </c>
    </row>
    <row r="16902" spans="1:4" x14ac:dyDescent="0.3">
      <c r="A16902" s="18" t="s">
        <v>360</v>
      </c>
      <c r="B16902" s="27">
        <v>31</v>
      </c>
      <c r="C16902" t="s">
        <v>1972</v>
      </c>
      <c r="D16902">
        <v>2013</v>
      </c>
    </row>
    <row r="16903" spans="1:4" x14ac:dyDescent="0.3">
      <c r="A16903" s="18" t="s">
        <v>360</v>
      </c>
      <c r="B16903" s="27">
        <v>31</v>
      </c>
      <c r="C16903" t="s">
        <v>1972</v>
      </c>
      <c r="D16903">
        <v>2013</v>
      </c>
    </row>
    <row r="16904" spans="1:4" x14ac:dyDescent="0.3">
      <c r="A16904" s="18" t="s">
        <v>360</v>
      </c>
      <c r="B16904" s="27">
        <v>31</v>
      </c>
      <c r="C16904" t="s">
        <v>1972</v>
      </c>
      <c r="D16904">
        <v>2013</v>
      </c>
    </row>
    <row r="16905" spans="1:4" x14ac:dyDescent="0.3">
      <c r="A16905" s="18" t="s">
        <v>360</v>
      </c>
      <c r="B16905" s="27">
        <v>31</v>
      </c>
      <c r="C16905" t="s">
        <v>1972</v>
      </c>
      <c r="D16905">
        <v>2013</v>
      </c>
    </row>
    <row r="16906" spans="1:4" x14ac:dyDescent="0.3">
      <c r="A16906" s="18" t="s">
        <v>360</v>
      </c>
      <c r="B16906" s="27">
        <v>31</v>
      </c>
      <c r="C16906" t="s">
        <v>1972</v>
      </c>
      <c r="D16906">
        <v>2013</v>
      </c>
    </row>
    <row r="16907" spans="1:4" x14ac:dyDescent="0.3">
      <c r="A16907" s="18" t="s">
        <v>360</v>
      </c>
      <c r="B16907" s="27">
        <v>31</v>
      </c>
      <c r="C16907" t="s">
        <v>1972</v>
      </c>
      <c r="D16907">
        <v>2013</v>
      </c>
    </row>
    <row r="16908" spans="1:4" x14ac:dyDescent="0.3">
      <c r="A16908" s="18" t="s">
        <v>360</v>
      </c>
      <c r="B16908" s="27">
        <v>31</v>
      </c>
      <c r="C16908" t="s">
        <v>1972</v>
      </c>
      <c r="D16908">
        <v>2013</v>
      </c>
    </row>
    <row r="16909" spans="1:4" x14ac:dyDescent="0.3">
      <c r="A16909" s="18" t="s">
        <v>360</v>
      </c>
      <c r="B16909" s="27">
        <v>31</v>
      </c>
      <c r="C16909" t="s">
        <v>1972</v>
      </c>
      <c r="D16909">
        <v>2013</v>
      </c>
    </row>
    <row r="16910" spans="1:4" x14ac:dyDescent="0.3">
      <c r="A16910" s="18" t="s">
        <v>360</v>
      </c>
      <c r="B16910" s="27">
        <v>31</v>
      </c>
      <c r="C16910" t="s">
        <v>1972</v>
      </c>
      <c r="D16910">
        <v>2013</v>
      </c>
    </row>
    <row r="16911" spans="1:4" x14ac:dyDescent="0.3">
      <c r="A16911" s="18" t="s">
        <v>360</v>
      </c>
      <c r="B16911" s="27">
        <v>31</v>
      </c>
      <c r="C16911" t="s">
        <v>1972</v>
      </c>
      <c r="D16911">
        <v>2013</v>
      </c>
    </row>
    <row r="16912" spans="1:4" x14ac:dyDescent="0.3">
      <c r="A16912" s="18" t="s">
        <v>360</v>
      </c>
      <c r="B16912" s="27">
        <v>31</v>
      </c>
      <c r="C16912" t="s">
        <v>1972</v>
      </c>
      <c r="D16912">
        <v>2013</v>
      </c>
    </row>
    <row r="16913" spans="1:4" x14ac:dyDescent="0.3">
      <c r="A16913" s="18" t="s">
        <v>360</v>
      </c>
      <c r="B16913" s="27">
        <v>31</v>
      </c>
      <c r="C16913" t="s">
        <v>1972</v>
      </c>
      <c r="D16913">
        <v>2013</v>
      </c>
    </row>
    <row r="16914" spans="1:4" x14ac:dyDescent="0.3">
      <c r="A16914" s="18" t="s">
        <v>129</v>
      </c>
      <c r="B16914" s="27">
        <v>30</v>
      </c>
      <c r="C16914" t="s">
        <v>1962</v>
      </c>
      <c r="D16914">
        <v>2016</v>
      </c>
    </row>
    <row r="16915" spans="1:4" x14ac:dyDescent="0.3">
      <c r="A16915" s="18" t="s">
        <v>361</v>
      </c>
      <c r="B16915" s="27">
        <v>14</v>
      </c>
      <c r="C16915" t="s">
        <v>1961</v>
      </c>
      <c r="D16915">
        <v>2015</v>
      </c>
    </row>
    <row r="16916" spans="1:4" x14ac:dyDescent="0.3">
      <c r="A16916" s="18" t="s">
        <v>361</v>
      </c>
      <c r="B16916" s="27">
        <v>14</v>
      </c>
      <c r="C16916" t="s">
        <v>1961</v>
      </c>
      <c r="D16916">
        <v>2015</v>
      </c>
    </row>
    <row r="16917" spans="1:4" x14ac:dyDescent="0.3">
      <c r="A16917" s="18" t="s">
        <v>362</v>
      </c>
      <c r="B16917" s="27">
        <v>14</v>
      </c>
      <c r="C16917" t="s">
        <v>1966</v>
      </c>
      <c r="D16917">
        <v>2015</v>
      </c>
    </row>
    <row r="16918" spans="1:4" x14ac:dyDescent="0.3">
      <c r="A16918" s="18" t="s">
        <v>362</v>
      </c>
      <c r="B16918" s="27">
        <v>14</v>
      </c>
      <c r="C16918" t="s">
        <v>1966</v>
      </c>
      <c r="D16918">
        <v>2015</v>
      </c>
    </row>
    <row r="16919" spans="1:4" x14ac:dyDescent="0.3">
      <c r="A16919" s="18" t="s">
        <v>363</v>
      </c>
      <c r="B16919" s="27">
        <v>14</v>
      </c>
      <c r="C16919" t="s">
        <v>1968</v>
      </c>
      <c r="D16919">
        <v>2015</v>
      </c>
    </row>
    <row r="16920" spans="1:4" x14ac:dyDescent="0.3">
      <c r="A16920" s="18" t="s">
        <v>363</v>
      </c>
      <c r="B16920" s="27">
        <v>14</v>
      </c>
      <c r="C16920" t="s">
        <v>1968</v>
      </c>
      <c r="D16920">
        <v>2015</v>
      </c>
    </row>
    <row r="16921" spans="1:4" x14ac:dyDescent="0.3">
      <c r="A16921" s="18" t="s">
        <v>364</v>
      </c>
      <c r="B16921" s="27">
        <v>14</v>
      </c>
      <c r="C16921" t="s">
        <v>1967</v>
      </c>
      <c r="D16921">
        <v>2015</v>
      </c>
    </row>
    <row r="16922" spans="1:4" x14ac:dyDescent="0.3">
      <c r="A16922" s="18" t="s">
        <v>364</v>
      </c>
      <c r="B16922" s="27">
        <v>14</v>
      </c>
      <c r="C16922" t="s">
        <v>1967</v>
      </c>
      <c r="D16922">
        <v>2015</v>
      </c>
    </row>
    <row r="16923" spans="1:4" x14ac:dyDescent="0.3">
      <c r="A16923" s="18" t="s">
        <v>365</v>
      </c>
      <c r="B16923" s="27">
        <v>14</v>
      </c>
      <c r="C16923" t="s">
        <v>1969</v>
      </c>
      <c r="D16923">
        <v>2015</v>
      </c>
    </row>
    <row r="16924" spans="1:4" x14ac:dyDescent="0.3">
      <c r="A16924" s="18" t="s">
        <v>365</v>
      </c>
      <c r="B16924" s="27">
        <v>14</v>
      </c>
      <c r="C16924" t="s">
        <v>1969</v>
      </c>
      <c r="D16924">
        <v>2015</v>
      </c>
    </row>
    <row r="16925" spans="1:4" x14ac:dyDescent="0.3">
      <c r="A16925" s="18" t="s">
        <v>364</v>
      </c>
      <c r="B16925" s="27">
        <v>14</v>
      </c>
      <c r="C16925" t="s">
        <v>1967</v>
      </c>
      <c r="D16925">
        <v>2015</v>
      </c>
    </row>
    <row r="16926" spans="1:4" x14ac:dyDescent="0.3">
      <c r="A16926" s="18" t="s">
        <v>364</v>
      </c>
      <c r="B16926" s="27">
        <v>14</v>
      </c>
      <c r="C16926" t="s">
        <v>1967</v>
      </c>
      <c r="D16926">
        <v>2015</v>
      </c>
    </row>
    <row r="16927" spans="1:4" x14ac:dyDescent="0.3">
      <c r="A16927" s="18" t="s">
        <v>363</v>
      </c>
      <c r="B16927" s="27">
        <v>14</v>
      </c>
      <c r="C16927" t="s">
        <v>1968</v>
      </c>
      <c r="D16927">
        <v>2015</v>
      </c>
    </row>
    <row r="16928" spans="1:4" x14ac:dyDescent="0.3">
      <c r="A16928" s="18" t="s">
        <v>363</v>
      </c>
      <c r="B16928" s="27">
        <v>14</v>
      </c>
      <c r="C16928" t="s">
        <v>1968</v>
      </c>
      <c r="D16928">
        <v>2015</v>
      </c>
    </row>
    <row r="16929" spans="1:4" x14ac:dyDescent="0.3">
      <c r="A16929" s="18" t="s">
        <v>365</v>
      </c>
      <c r="B16929" s="27">
        <v>14</v>
      </c>
      <c r="C16929" t="s">
        <v>1969</v>
      </c>
      <c r="D16929">
        <v>2015</v>
      </c>
    </row>
    <row r="16930" spans="1:4" x14ac:dyDescent="0.3">
      <c r="A16930" s="18" t="s">
        <v>365</v>
      </c>
      <c r="B16930" s="27">
        <v>14</v>
      </c>
      <c r="C16930" t="s">
        <v>1969</v>
      </c>
      <c r="D16930">
        <v>2015</v>
      </c>
    </row>
    <row r="16931" spans="1:4" x14ac:dyDescent="0.3">
      <c r="A16931" s="18" t="s">
        <v>366</v>
      </c>
      <c r="B16931" s="27">
        <v>8</v>
      </c>
      <c r="C16931" t="s">
        <v>1971</v>
      </c>
      <c r="D16931">
        <v>2009</v>
      </c>
    </row>
    <row r="16932" spans="1:4" x14ac:dyDescent="0.3">
      <c r="A16932" s="18" t="s">
        <v>366</v>
      </c>
      <c r="B16932" s="27">
        <v>8</v>
      </c>
      <c r="C16932" t="s">
        <v>1971</v>
      </c>
      <c r="D16932">
        <v>2009</v>
      </c>
    </row>
    <row r="16933" spans="1:4" x14ac:dyDescent="0.3">
      <c r="A16933" s="18" t="s">
        <v>366</v>
      </c>
      <c r="B16933" s="27">
        <v>8</v>
      </c>
      <c r="C16933" t="s">
        <v>1971</v>
      </c>
      <c r="D16933">
        <v>2009</v>
      </c>
    </row>
    <row r="16934" spans="1:4" x14ac:dyDescent="0.3">
      <c r="A16934" s="18" t="s">
        <v>366</v>
      </c>
      <c r="B16934" s="27">
        <v>8</v>
      </c>
      <c r="C16934" t="s">
        <v>1971</v>
      </c>
      <c r="D16934">
        <v>2009</v>
      </c>
    </row>
    <row r="16935" spans="1:4" x14ac:dyDescent="0.3">
      <c r="A16935" s="18" t="s">
        <v>366</v>
      </c>
      <c r="B16935" s="27">
        <v>8</v>
      </c>
      <c r="C16935" t="s">
        <v>1971</v>
      </c>
      <c r="D16935">
        <v>2009</v>
      </c>
    </row>
    <row r="16936" spans="1:4" x14ac:dyDescent="0.3">
      <c r="A16936" s="18" t="s">
        <v>366</v>
      </c>
      <c r="B16936" s="27">
        <v>8</v>
      </c>
      <c r="C16936" t="s">
        <v>1971</v>
      </c>
      <c r="D16936">
        <v>2009</v>
      </c>
    </row>
    <row r="16937" spans="1:4" x14ac:dyDescent="0.3">
      <c r="A16937" s="18" t="s">
        <v>366</v>
      </c>
      <c r="B16937" s="27">
        <v>8</v>
      </c>
      <c r="C16937" t="s">
        <v>1971</v>
      </c>
      <c r="D16937">
        <v>2009</v>
      </c>
    </row>
    <row r="16938" spans="1:4" x14ac:dyDescent="0.3">
      <c r="A16938" s="18" t="s">
        <v>366</v>
      </c>
      <c r="B16938" s="27">
        <v>8</v>
      </c>
      <c r="C16938" t="s">
        <v>1971</v>
      </c>
      <c r="D16938">
        <v>2009</v>
      </c>
    </row>
    <row r="16939" spans="1:4" x14ac:dyDescent="0.3">
      <c r="A16939" s="18" t="s">
        <v>366</v>
      </c>
      <c r="B16939" s="27">
        <v>8</v>
      </c>
      <c r="C16939" t="s">
        <v>1971</v>
      </c>
      <c r="D16939">
        <v>2009</v>
      </c>
    </row>
    <row r="16940" spans="1:4" x14ac:dyDescent="0.3">
      <c r="A16940" s="18" t="s">
        <v>366</v>
      </c>
      <c r="B16940" s="27">
        <v>8</v>
      </c>
      <c r="C16940" t="s">
        <v>1971</v>
      </c>
      <c r="D16940">
        <v>2009</v>
      </c>
    </row>
    <row r="16941" spans="1:4" x14ac:dyDescent="0.3">
      <c r="A16941" s="18" t="s">
        <v>366</v>
      </c>
      <c r="B16941" s="27">
        <v>8</v>
      </c>
      <c r="C16941" t="s">
        <v>1971</v>
      </c>
      <c r="D16941">
        <v>2009</v>
      </c>
    </row>
    <row r="16942" spans="1:4" x14ac:dyDescent="0.3">
      <c r="A16942" s="18" t="s">
        <v>366</v>
      </c>
      <c r="B16942" s="27">
        <v>8</v>
      </c>
      <c r="C16942" t="s">
        <v>1971</v>
      </c>
      <c r="D16942">
        <v>2009</v>
      </c>
    </row>
    <row r="16943" spans="1:4" x14ac:dyDescent="0.3">
      <c r="A16943" s="18" t="s">
        <v>366</v>
      </c>
      <c r="B16943" s="27">
        <v>8</v>
      </c>
      <c r="C16943" t="s">
        <v>1971</v>
      </c>
      <c r="D16943">
        <v>2009</v>
      </c>
    </row>
    <row r="16944" spans="1:4" x14ac:dyDescent="0.3">
      <c r="A16944" s="18" t="s">
        <v>366</v>
      </c>
      <c r="B16944" s="27">
        <v>8</v>
      </c>
      <c r="C16944" t="s">
        <v>1971</v>
      </c>
      <c r="D16944">
        <v>2009</v>
      </c>
    </row>
    <row r="16945" spans="1:4" x14ac:dyDescent="0.3">
      <c r="A16945" s="18" t="s">
        <v>366</v>
      </c>
      <c r="B16945" s="27">
        <v>8</v>
      </c>
      <c r="C16945" t="s">
        <v>1971</v>
      </c>
      <c r="D16945">
        <v>2009</v>
      </c>
    </row>
    <row r="16946" spans="1:4" x14ac:dyDescent="0.3">
      <c r="A16946" s="18" t="s">
        <v>366</v>
      </c>
      <c r="B16946" s="27">
        <v>8</v>
      </c>
      <c r="C16946" t="s">
        <v>1971</v>
      </c>
      <c r="D16946">
        <v>2009</v>
      </c>
    </row>
    <row r="16947" spans="1:4" x14ac:dyDescent="0.3">
      <c r="A16947" s="18" t="s">
        <v>366</v>
      </c>
      <c r="B16947" s="27">
        <v>8</v>
      </c>
      <c r="C16947" t="s">
        <v>1971</v>
      </c>
      <c r="D16947">
        <v>2009</v>
      </c>
    </row>
    <row r="16948" spans="1:4" x14ac:dyDescent="0.3">
      <c r="A16948" s="18" t="s">
        <v>366</v>
      </c>
      <c r="B16948" s="27">
        <v>8</v>
      </c>
      <c r="C16948" t="s">
        <v>1971</v>
      </c>
      <c r="D16948">
        <v>2009</v>
      </c>
    </row>
    <row r="16949" spans="1:4" x14ac:dyDescent="0.3">
      <c r="A16949" s="18" t="s">
        <v>366</v>
      </c>
      <c r="B16949" s="27">
        <v>8</v>
      </c>
      <c r="C16949" t="s">
        <v>1971</v>
      </c>
      <c r="D16949">
        <v>2009</v>
      </c>
    </row>
    <row r="16950" spans="1:4" x14ac:dyDescent="0.3">
      <c r="A16950" s="18" t="s">
        <v>366</v>
      </c>
      <c r="B16950" s="27">
        <v>8</v>
      </c>
      <c r="C16950" t="s">
        <v>1971</v>
      </c>
      <c r="D16950">
        <v>2009</v>
      </c>
    </row>
    <row r="16951" spans="1:4" x14ac:dyDescent="0.3">
      <c r="A16951" s="18" t="s">
        <v>366</v>
      </c>
      <c r="B16951" s="27">
        <v>8</v>
      </c>
      <c r="C16951" t="s">
        <v>1971</v>
      </c>
      <c r="D16951">
        <v>2009</v>
      </c>
    </row>
    <row r="16952" spans="1:4" x14ac:dyDescent="0.3">
      <c r="A16952" s="18" t="s">
        <v>366</v>
      </c>
      <c r="B16952" s="27">
        <v>8</v>
      </c>
      <c r="C16952" t="s">
        <v>1971</v>
      </c>
      <c r="D16952">
        <v>2009</v>
      </c>
    </row>
    <row r="16953" spans="1:4" x14ac:dyDescent="0.3">
      <c r="A16953" s="18" t="s">
        <v>366</v>
      </c>
      <c r="B16953" s="27">
        <v>8</v>
      </c>
      <c r="C16953" t="s">
        <v>1971</v>
      </c>
      <c r="D16953">
        <v>2009</v>
      </c>
    </row>
    <row r="16954" spans="1:4" x14ac:dyDescent="0.3">
      <c r="A16954" s="18" t="s">
        <v>366</v>
      </c>
      <c r="B16954" s="27">
        <v>8</v>
      </c>
      <c r="C16954" t="s">
        <v>1971</v>
      </c>
      <c r="D16954">
        <v>2009</v>
      </c>
    </row>
    <row r="16955" spans="1:4" x14ac:dyDescent="0.3">
      <c r="A16955" s="18" t="s">
        <v>367</v>
      </c>
      <c r="B16955" s="27">
        <v>20</v>
      </c>
      <c r="C16955" t="s">
        <v>1962</v>
      </c>
      <c r="D16955">
        <v>2010</v>
      </c>
    </row>
    <row r="16956" spans="1:4" x14ac:dyDescent="0.3">
      <c r="A16956" s="18" t="s">
        <v>367</v>
      </c>
      <c r="B16956" s="27">
        <v>20</v>
      </c>
      <c r="C16956" t="s">
        <v>1962</v>
      </c>
      <c r="D16956">
        <v>2010</v>
      </c>
    </row>
    <row r="16957" spans="1:4" x14ac:dyDescent="0.3">
      <c r="A16957" s="18" t="s">
        <v>367</v>
      </c>
      <c r="B16957" s="27">
        <v>20</v>
      </c>
      <c r="C16957" t="s">
        <v>1962</v>
      </c>
      <c r="D16957">
        <v>2010</v>
      </c>
    </row>
    <row r="16958" spans="1:4" x14ac:dyDescent="0.3">
      <c r="A16958" s="18" t="s">
        <v>367</v>
      </c>
      <c r="B16958" s="27">
        <v>20</v>
      </c>
      <c r="C16958" t="s">
        <v>1962</v>
      </c>
      <c r="D16958">
        <v>2010</v>
      </c>
    </row>
    <row r="16959" spans="1:4" x14ac:dyDescent="0.3">
      <c r="A16959" s="18" t="s">
        <v>367</v>
      </c>
      <c r="B16959" s="27">
        <v>20</v>
      </c>
      <c r="C16959" t="s">
        <v>1962</v>
      </c>
      <c r="D16959">
        <v>2010</v>
      </c>
    </row>
    <row r="16960" spans="1:4" x14ac:dyDescent="0.3">
      <c r="A16960" s="18" t="s">
        <v>367</v>
      </c>
      <c r="B16960" s="27">
        <v>20</v>
      </c>
      <c r="C16960" t="s">
        <v>1962</v>
      </c>
      <c r="D16960">
        <v>2010</v>
      </c>
    </row>
    <row r="16961" spans="1:4" x14ac:dyDescent="0.3">
      <c r="A16961" s="18" t="s">
        <v>367</v>
      </c>
      <c r="B16961" s="27">
        <v>20</v>
      </c>
      <c r="C16961" t="s">
        <v>1962</v>
      </c>
      <c r="D16961">
        <v>2010</v>
      </c>
    </row>
    <row r="16962" spans="1:4" x14ac:dyDescent="0.3">
      <c r="A16962" s="18" t="s">
        <v>367</v>
      </c>
      <c r="B16962" s="27">
        <v>20</v>
      </c>
      <c r="C16962" t="s">
        <v>1962</v>
      </c>
      <c r="D16962">
        <v>2010</v>
      </c>
    </row>
    <row r="16963" spans="1:4" x14ac:dyDescent="0.3">
      <c r="A16963" s="18" t="s">
        <v>367</v>
      </c>
      <c r="B16963" s="27">
        <v>20</v>
      </c>
      <c r="C16963" t="s">
        <v>1962</v>
      </c>
      <c r="D16963">
        <v>2010</v>
      </c>
    </row>
    <row r="16964" spans="1:4" x14ac:dyDescent="0.3">
      <c r="A16964" s="18" t="s">
        <v>367</v>
      </c>
      <c r="B16964" s="27">
        <v>20</v>
      </c>
      <c r="C16964" t="s">
        <v>1962</v>
      </c>
      <c r="D16964">
        <v>2010</v>
      </c>
    </row>
    <row r="16965" spans="1:4" x14ac:dyDescent="0.3">
      <c r="A16965" s="18" t="s">
        <v>367</v>
      </c>
      <c r="B16965" s="27">
        <v>20</v>
      </c>
      <c r="C16965" t="s">
        <v>1962</v>
      </c>
      <c r="D16965">
        <v>2010</v>
      </c>
    </row>
    <row r="16966" spans="1:4" x14ac:dyDescent="0.3">
      <c r="A16966" s="18" t="s">
        <v>367</v>
      </c>
      <c r="B16966" s="27">
        <v>20</v>
      </c>
      <c r="C16966" t="s">
        <v>1962</v>
      </c>
      <c r="D16966">
        <v>2010</v>
      </c>
    </row>
    <row r="16967" spans="1:4" x14ac:dyDescent="0.3">
      <c r="A16967" s="18" t="s">
        <v>367</v>
      </c>
      <c r="B16967" s="27">
        <v>20</v>
      </c>
      <c r="C16967" t="s">
        <v>1962</v>
      </c>
      <c r="D16967">
        <v>2010</v>
      </c>
    </row>
    <row r="16968" spans="1:4" x14ac:dyDescent="0.3">
      <c r="A16968" s="18" t="s">
        <v>367</v>
      </c>
      <c r="B16968" s="27">
        <v>20</v>
      </c>
      <c r="C16968" t="s">
        <v>1962</v>
      </c>
      <c r="D16968">
        <v>2010</v>
      </c>
    </row>
    <row r="16969" spans="1:4" x14ac:dyDescent="0.3">
      <c r="A16969" s="18" t="s">
        <v>367</v>
      </c>
      <c r="B16969" s="27">
        <v>20</v>
      </c>
      <c r="C16969" t="s">
        <v>1962</v>
      </c>
      <c r="D16969">
        <v>2010</v>
      </c>
    </row>
    <row r="16970" spans="1:4" x14ac:dyDescent="0.3">
      <c r="A16970" s="18" t="s">
        <v>367</v>
      </c>
      <c r="B16970" s="27">
        <v>20</v>
      </c>
      <c r="C16970" t="s">
        <v>1962</v>
      </c>
      <c r="D16970">
        <v>2010</v>
      </c>
    </row>
    <row r="16971" spans="1:4" x14ac:dyDescent="0.3">
      <c r="A16971" s="18" t="s">
        <v>367</v>
      </c>
      <c r="B16971" s="27">
        <v>20</v>
      </c>
      <c r="C16971" t="s">
        <v>1962</v>
      </c>
      <c r="D16971">
        <v>2010</v>
      </c>
    </row>
    <row r="16972" spans="1:4" x14ac:dyDescent="0.3">
      <c r="A16972" s="18" t="s">
        <v>367</v>
      </c>
      <c r="B16972" s="27">
        <v>20</v>
      </c>
      <c r="C16972" t="s">
        <v>1962</v>
      </c>
      <c r="D16972">
        <v>2010</v>
      </c>
    </row>
    <row r="16973" spans="1:4" x14ac:dyDescent="0.3">
      <c r="A16973" s="18" t="s">
        <v>367</v>
      </c>
      <c r="B16973" s="27">
        <v>20</v>
      </c>
      <c r="C16973" t="s">
        <v>1962</v>
      </c>
      <c r="D16973">
        <v>2010</v>
      </c>
    </row>
    <row r="16974" spans="1:4" x14ac:dyDescent="0.3">
      <c r="A16974" s="18" t="s">
        <v>367</v>
      </c>
      <c r="B16974" s="27">
        <v>20</v>
      </c>
      <c r="C16974" t="s">
        <v>1962</v>
      </c>
      <c r="D16974">
        <v>2010</v>
      </c>
    </row>
    <row r="16975" spans="1:4" x14ac:dyDescent="0.3">
      <c r="A16975" s="18" t="s">
        <v>367</v>
      </c>
      <c r="B16975" s="27">
        <v>20</v>
      </c>
      <c r="C16975" t="s">
        <v>1962</v>
      </c>
      <c r="D16975">
        <v>2010</v>
      </c>
    </row>
    <row r="16976" spans="1:4" x14ac:dyDescent="0.3">
      <c r="A16976" s="18" t="s">
        <v>367</v>
      </c>
      <c r="B16976" s="27">
        <v>20</v>
      </c>
      <c r="C16976" t="s">
        <v>1962</v>
      </c>
      <c r="D16976">
        <v>2010</v>
      </c>
    </row>
    <row r="16977" spans="1:4" x14ac:dyDescent="0.3">
      <c r="A16977" s="18" t="s">
        <v>367</v>
      </c>
      <c r="B16977" s="27">
        <v>20</v>
      </c>
      <c r="C16977" t="s">
        <v>1962</v>
      </c>
      <c r="D16977">
        <v>2010</v>
      </c>
    </row>
    <row r="16978" spans="1:4" x14ac:dyDescent="0.3">
      <c r="A16978" s="18" t="s">
        <v>367</v>
      </c>
      <c r="B16978" s="27">
        <v>20</v>
      </c>
      <c r="C16978" t="s">
        <v>1962</v>
      </c>
      <c r="D16978">
        <v>2010</v>
      </c>
    </row>
    <row r="16979" spans="1:4" x14ac:dyDescent="0.3">
      <c r="A16979" s="18" t="s">
        <v>367</v>
      </c>
      <c r="B16979" s="27">
        <v>20</v>
      </c>
      <c r="C16979" t="s">
        <v>1962</v>
      </c>
      <c r="D16979">
        <v>2010</v>
      </c>
    </row>
    <row r="16980" spans="1:4" x14ac:dyDescent="0.3">
      <c r="A16980" s="18" t="s">
        <v>367</v>
      </c>
      <c r="B16980" s="27">
        <v>20</v>
      </c>
      <c r="C16980" t="s">
        <v>1962</v>
      </c>
      <c r="D16980">
        <v>2010</v>
      </c>
    </row>
    <row r="16981" spans="1:4" x14ac:dyDescent="0.3">
      <c r="A16981" s="18" t="s">
        <v>367</v>
      </c>
      <c r="B16981" s="27">
        <v>20</v>
      </c>
      <c r="C16981" t="s">
        <v>1962</v>
      </c>
      <c r="D16981">
        <v>2010</v>
      </c>
    </row>
    <row r="16982" spans="1:4" x14ac:dyDescent="0.3">
      <c r="A16982" s="18" t="s">
        <v>367</v>
      </c>
      <c r="B16982" s="27">
        <v>20</v>
      </c>
      <c r="C16982" t="s">
        <v>1962</v>
      </c>
      <c r="D16982">
        <v>2010</v>
      </c>
    </row>
    <row r="16983" spans="1:4" x14ac:dyDescent="0.3">
      <c r="A16983" s="18" t="s">
        <v>367</v>
      </c>
      <c r="B16983" s="27">
        <v>20</v>
      </c>
      <c r="C16983" t="s">
        <v>1962</v>
      </c>
      <c r="D16983">
        <v>2010</v>
      </c>
    </row>
    <row r="16984" spans="1:4" x14ac:dyDescent="0.3">
      <c r="A16984" s="18" t="s">
        <v>367</v>
      </c>
      <c r="B16984" s="27">
        <v>20</v>
      </c>
      <c r="C16984" t="s">
        <v>1962</v>
      </c>
      <c r="D16984">
        <v>2010</v>
      </c>
    </row>
    <row r="16985" spans="1:4" x14ac:dyDescent="0.3">
      <c r="A16985" s="18" t="s">
        <v>367</v>
      </c>
      <c r="B16985" s="27">
        <v>20</v>
      </c>
      <c r="C16985" t="s">
        <v>1962</v>
      </c>
      <c r="D16985">
        <v>2010</v>
      </c>
    </row>
    <row r="16986" spans="1:4" x14ac:dyDescent="0.3">
      <c r="A16986" s="18" t="s">
        <v>367</v>
      </c>
      <c r="B16986" s="27">
        <v>20</v>
      </c>
      <c r="C16986" t="s">
        <v>1962</v>
      </c>
      <c r="D16986">
        <v>2010</v>
      </c>
    </row>
    <row r="16987" spans="1:4" x14ac:dyDescent="0.3">
      <c r="A16987" s="18" t="s">
        <v>367</v>
      </c>
      <c r="B16987" s="27">
        <v>20</v>
      </c>
      <c r="C16987" t="s">
        <v>1962</v>
      </c>
      <c r="D16987">
        <v>2010</v>
      </c>
    </row>
    <row r="16988" spans="1:4" x14ac:dyDescent="0.3">
      <c r="A16988" s="18" t="s">
        <v>367</v>
      </c>
      <c r="B16988" s="27">
        <v>20</v>
      </c>
      <c r="C16988" t="s">
        <v>1962</v>
      </c>
      <c r="D16988">
        <v>2010</v>
      </c>
    </row>
    <row r="16989" spans="1:4" x14ac:dyDescent="0.3">
      <c r="A16989" s="18" t="s">
        <v>367</v>
      </c>
      <c r="B16989" s="27">
        <v>20</v>
      </c>
      <c r="C16989" t="s">
        <v>1962</v>
      </c>
      <c r="D16989">
        <v>2010</v>
      </c>
    </row>
    <row r="16990" spans="1:4" x14ac:dyDescent="0.3">
      <c r="A16990" s="18" t="s">
        <v>367</v>
      </c>
      <c r="B16990" s="27">
        <v>20</v>
      </c>
      <c r="C16990" t="s">
        <v>1962</v>
      </c>
      <c r="D16990">
        <v>2010</v>
      </c>
    </row>
    <row r="16991" spans="1:4" x14ac:dyDescent="0.3">
      <c r="A16991" s="18" t="s">
        <v>367</v>
      </c>
      <c r="B16991" s="27">
        <v>20</v>
      </c>
      <c r="C16991" t="s">
        <v>1962</v>
      </c>
      <c r="D16991">
        <v>2010</v>
      </c>
    </row>
    <row r="16992" spans="1:4" x14ac:dyDescent="0.3">
      <c r="A16992" s="18" t="s">
        <v>367</v>
      </c>
      <c r="B16992" s="27">
        <v>20</v>
      </c>
      <c r="C16992" t="s">
        <v>1962</v>
      </c>
      <c r="D16992">
        <v>2010</v>
      </c>
    </row>
    <row r="16993" spans="1:4" x14ac:dyDescent="0.3">
      <c r="A16993" s="18" t="s">
        <v>367</v>
      </c>
      <c r="B16993" s="27">
        <v>20</v>
      </c>
      <c r="C16993" t="s">
        <v>1962</v>
      </c>
      <c r="D16993">
        <v>2010</v>
      </c>
    </row>
    <row r="16994" spans="1:4" x14ac:dyDescent="0.3">
      <c r="A16994" s="18" t="s">
        <v>367</v>
      </c>
      <c r="B16994" s="27">
        <v>20</v>
      </c>
      <c r="C16994" t="s">
        <v>1962</v>
      </c>
      <c r="D16994">
        <v>2010</v>
      </c>
    </row>
    <row r="16995" spans="1:4" x14ac:dyDescent="0.3">
      <c r="A16995" s="18" t="s">
        <v>367</v>
      </c>
      <c r="B16995" s="27">
        <v>20</v>
      </c>
      <c r="C16995" t="s">
        <v>1962</v>
      </c>
      <c r="D16995">
        <v>2010</v>
      </c>
    </row>
    <row r="16996" spans="1:4" x14ac:dyDescent="0.3">
      <c r="A16996" s="18" t="s">
        <v>367</v>
      </c>
      <c r="B16996" s="27">
        <v>20</v>
      </c>
      <c r="C16996" t="s">
        <v>1962</v>
      </c>
      <c r="D16996">
        <v>2010</v>
      </c>
    </row>
    <row r="16997" spans="1:4" x14ac:dyDescent="0.3">
      <c r="A16997" s="18" t="s">
        <v>368</v>
      </c>
      <c r="B16997" s="27">
        <v>31</v>
      </c>
      <c r="C16997" t="s">
        <v>1964</v>
      </c>
      <c r="D16997">
        <v>2010</v>
      </c>
    </row>
    <row r="16998" spans="1:4" x14ac:dyDescent="0.3">
      <c r="A16998" s="18" t="s">
        <v>368</v>
      </c>
      <c r="B16998" s="27">
        <v>31</v>
      </c>
      <c r="C16998" t="s">
        <v>1964</v>
      </c>
      <c r="D16998">
        <v>2010</v>
      </c>
    </row>
    <row r="16999" spans="1:4" x14ac:dyDescent="0.3">
      <c r="A16999" s="18" t="s">
        <v>368</v>
      </c>
      <c r="B16999" s="27">
        <v>31</v>
      </c>
      <c r="C16999" t="s">
        <v>1964</v>
      </c>
      <c r="D16999">
        <v>2010</v>
      </c>
    </row>
    <row r="17000" spans="1:4" x14ac:dyDescent="0.3">
      <c r="A17000" s="18" t="s">
        <v>368</v>
      </c>
      <c r="B17000" s="27">
        <v>31</v>
      </c>
      <c r="C17000" t="s">
        <v>1964</v>
      </c>
      <c r="D17000">
        <v>2010</v>
      </c>
    </row>
    <row r="17001" spans="1:4" x14ac:dyDescent="0.3">
      <c r="A17001" s="18" t="s">
        <v>368</v>
      </c>
      <c r="B17001" s="27">
        <v>31</v>
      </c>
      <c r="C17001" t="s">
        <v>1964</v>
      </c>
      <c r="D17001">
        <v>2010</v>
      </c>
    </row>
    <row r="17002" spans="1:4" x14ac:dyDescent="0.3">
      <c r="A17002" s="18" t="s">
        <v>368</v>
      </c>
      <c r="B17002" s="27">
        <v>31</v>
      </c>
      <c r="C17002" t="s">
        <v>1964</v>
      </c>
      <c r="D17002">
        <v>2010</v>
      </c>
    </row>
    <row r="17003" spans="1:4" x14ac:dyDescent="0.3">
      <c r="A17003" s="18" t="s">
        <v>368</v>
      </c>
      <c r="B17003" s="27">
        <v>31</v>
      </c>
      <c r="C17003" t="s">
        <v>1964</v>
      </c>
      <c r="D17003">
        <v>2010</v>
      </c>
    </row>
    <row r="17004" spans="1:4" x14ac:dyDescent="0.3">
      <c r="A17004" s="18" t="s">
        <v>368</v>
      </c>
      <c r="B17004" s="27">
        <v>31</v>
      </c>
      <c r="C17004" t="s">
        <v>1964</v>
      </c>
      <c r="D17004">
        <v>2010</v>
      </c>
    </row>
    <row r="17005" spans="1:4" x14ac:dyDescent="0.3">
      <c r="A17005" s="18" t="s">
        <v>368</v>
      </c>
      <c r="B17005" s="27">
        <v>31</v>
      </c>
      <c r="C17005" t="s">
        <v>1964</v>
      </c>
      <c r="D17005">
        <v>2010</v>
      </c>
    </row>
    <row r="17006" spans="1:4" x14ac:dyDescent="0.3">
      <c r="A17006" s="18" t="s">
        <v>368</v>
      </c>
      <c r="B17006" s="27">
        <v>31</v>
      </c>
      <c r="C17006" t="s">
        <v>1964</v>
      </c>
      <c r="D17006">
        <v>2010</v>
      </c>
    </row>
    <row r="17007" spans="1:4" x14ac:dyDescent="0.3">
      <c r="A17007" s="18" t="s">
        <v>347</v>
      </c>
      <c r="B17007" s="27">
        <v>31</v>
      </c>
      <c r="C17007" t="s">
        <v>1967</v>
      </c>
      <c r="D17007">
        <v>2010</v>
      </c>
    </row>
    <row r="17008" spans="1:4" x14ac:dyDescent="0.3">
      <c r="A17008" s="18" t="s">
        <v>347</v>
      </c>
      <c r="B17008" s="27">
        <v>31</v>
      </c>
      <c r="C17008" t="s">
        <v>1967</v>
      </c>
      <c r="D17008">
        <v>2010</v>
      </c>
    </row>
    <row r="17009" spans="1:4" x14ac:dyDescent="0.3">
      <c r="A17009" s="18" t="s">
        <v>347</v>
      </c>
      <c r="B17009" s="27">
        <v>31</v>
      </c>
      <c r="C17009" t="s">
        <v>1967</v>
      </c>
      <c r="D17009">
        <v>2010</v>
      </c>
    </row>
    <row r="17010" spans="1:4" x14ac:dyDescent="0.3">
      <c r="A17010" s="18" t="s">
        <v>347</v>
      </c>
      <c r="B17010" s="27">
        <v>31</v>
      </c>
      <c r="C17010" t="s">
        <v>1967</v>
      </c>
      <c r="D17010">
        <v>2010</v>
      </c>
    </row>
    <row r="17011" spans="1:4" x14ac:dyDescent="0.3">
      <c r="A17011" s="18" t="s">
        <v>328</v>
      </c>
      <c r="B17011" s="27">
        <v>30</v>
      </c>
      <c r="C17011" t="s">
        <v>1968</v>
      </c>
      <c r="D17011">
        <v>2010</v>
      </c>
    </row>
    <row r="17012" spans="1:4" x14ac:dyDescent="0.3">
      <c r="A17012" s="18" t="s">
        <v>328</v>
      </c>
      <c r="B17012" s="27">
        <v>30</v>
      </c>
      <c r="C17012" t="s">
        <v>1968</v>
      </c>
      <c r="D17012">
        <v>2010</v>
      </c>
    </row>
    <row r="17013" spans="1:4" x14ac:dyDescent="0.3">
      <c r="A17013" s="18" t="s">
        <v>328</v>
      </c>
      <c r="B17013" s="27">
        <v>30</v>
      </c>
      <c r="C17013" t="s">
        <v>1968</v>
      </c>
      <c r="D17013">
        <v>2010</v>
      </c>
    </row>
    <row r="17014" spans="1:4" x14ac:dyDescent="0.3">
      <c r="A17014" s="18" t="s">
        <v>328</v>
      </c>
      <c r="B17014" s="27">
        <v>30</v>
      </c>
      <c r="C17014" t="s">
        <v>1968</v>
      </c>
      <c r="D17014">
        <v>2010</v>
      </c>
    </row>
    <row r="17015" spans="1:4" x14ac:dyDescent="0.3">
      <c r="A17015" s="18" t="s">
        <v>328</v>
      </c>
      <c r="B17015" s="27">
        <v>30</v>
      </c>
      <c r="C17015" t="s">
        <v>1968</v>
      </c>
      <c r="D17015">
        <v>2010</v>
      </c>
    </row>
    <row r="17016" spans="1:4" x14ac:dyDescent="0.3">
      <c r="A17016" s="18" t="s">
        <v>328</v>
      </c>
      <c r="B17016" s="27">
        <v>30</v>
      </c>
      <c r="C17016" t="s">
        <v>1968</v>
      </c>
      <c r="D17016">
        <v>2010</v>
      </c>
    </row>
    <row r="17017" spans="1:4" x14ac:dyDescent="0.3">
      <c r="A17017" s="18" t="s">
        <v>328</v>
      </c>
      <c r="B17017" s="27">
        <v>30</v>
      </c>
      <c r="C17017" t="s">
        <v>1968</v>
      </c>
      <c r="D17017">
        <v>2010</v>
      </c>
    </row>
    <row r="17018" spans="1:4" x14ac:dyDescent="0.3">
      <c r="A17018" s="18" t="s">
        <v>328</v>
      </c>
      <c r="B17018" s="27">
        <v>30</v>
      </c>
      <c r="C17018" t="s">
        <v>1968</v>
      </c>
      <c r="D17018">
        <v>2010</v>
      </c>
    </row>
    <row r="17019" spans="1:4" x14ac:dyDescent="0.3">
      <c r="A17019" s="18" t="s">
        <v>348</v>
      </c>
      <c r="B17019" s="27">
        <v>30</v>
      </c>
      <c r="C17019" t="s">
        <v>1970</v>
      </c>
      <c r="D17019">
        <v>2010</v>
      </c>
    </row>
    <row r="17020" spans="1:4" x14ac:dyDescent="0.3">
      <c r="A17020" s="18" t="s">
        <v>348</v>
      </c>
      <c r="B17020" s="27">
        <v>30</v>
      </c>
      <c r="C17020" t="s">
        <v>1970</v>
      </c>
      <c r="D17020">
        <v>2010</v>
      </c>
    </row>
    <row r="17021" spans="1:4" x14ac:dyDescent="0.3">
      <c r="A17021" s="18" t="s">
        <v>348</v>
      </c>
      <c r="B17021" s="27">
        <v>30</v>
      </c>
      <c r="C17021" t="s">
        <v>1970</v>
      </c>
      <c r="D17021">
        <v>2010</v>
      </c>
    </row>
    <row r="17022" spans="1:4" x14ac:dyDescent="0.3">
      <c r="A17022" s="18" t="s">
        <v>348</v>
      </c>
      <c r="B17022" s="27">
        <v>30</v>
      </c>
      <c r="C17022" t="s">
        <v>1970</v>
      </c>
      <c r="D17022">
        <v>2010</v>
      </c>
    </row>
    <row r="17023" spans="1:4" x14ac:dyDescent="0.3">
      <c r="A17023" s="18" t="s">
        <v>348</v>
      </c>
      <c r="B17023" s="27">
        <v>30</v>
      </c>
      <c r="C17023" t="s">
        <v>1970</v>
      </c>
      <c r="D17023">
        <v>2010</v>
      </c>
    </row>
    <row r="17024" spans="1:4" x14ac:dyDescent="0.3">
      <c r="A17024" s="18" t="s">
        <v>348</v>
      </c>
      <c r="B17024" s="27">
        <v>30</v>
      </c>
      <c r="C17024" t="s">
        <v>1970</v>
      </c>
      <c r="D17024">
        <v>2010</v>
      </c>
    </row>
    <row r="17025" spans="1:4" x14ac:dyDescent="0.3">
      <c r="A17025" s="18" t="s">
        <v>348</v>
      </c>
      <c r="B17025" s="27">
        <v>30</v>
      </c>
      <c r="C17025" t="s">
        <v>1970</v>
      </c>
      <c r="D17025">
        <v>2010</v>
      </c>
    </row>
    <row r="17026" spans="1:4" x14ac:dyDescent="0.3">
      <c r="A17026" s="18" t="s">
        <v>348</v>
      </c>
      <c r="B17026" s="27">
        <v>30</v>
      </c>
      <c r="C17026" t="s">
        <v>1970</v>
      </c>
      <c r="D17026">
        <v>2010</v>
      </c>
    </row>
    <row r="17027" spans="1:4" x14ac:dyDescent="0.3">
      <c r="A17027" s="18" t="s">
        <v>348</v>
      </c>
      <c r="B17027" s="27">
        <v>30</v>
      </c>
      <c r="C17027" t="s">
        <v>1970</v>
      </c>
      <c r="D17027">
        <v>2010</v>
      </c>
    </row>
    <row r="17028" spans="1:4" x14ac:dyDescent="0.3">
      <c r="A17028" s="18" t="s">
        <v>348</v>
      </c>
      <c r="B17028" s="27">
        <v>30</v>
      </c>
      <c r="C17028" t="s">
        <v>1970</v>
      </c>
      <c r="D17028">
        <v>2010</v>
      </c>
    </row>
    <row r="17029" spans="1:4" x14ac:dyDescent="0.3">
      <c r="A17029" s="18" t="s">
        <v>348</v>
      </c>
      <c r="B17029" s="27">
        <v>30</v>
      </c>
      <c r="C17029" t="s">
        <v>1970</v>
      </c>
      <c r="D17029">
        <v>2010</v>
      </c>
    </row>
    <row r="17030" spans="1:4" x14ac:dyDescent="0.3">
      <c r="A17030" s="18" t="s">
        <v>348</v>
      </c>
      <c r="B17030" s="27">
        <v>30</v>
      </c>
      <c r="C17030" t="s">
        <v>1970</v>
      </c>
      <c r="D17030">
        <v>2010</v>
      </c>
    </row>
    <row r="17031" spans="1:4" x14ac:dyDescent="0.3">
      <c r="A17031" s="18" t="s">
        <v>348</v>
      </c>
      <c r="B17031" s="27">
        <v>30</v>
      </c>
      <c r="C17031" t="s">
        <v>1970</v>
      </c>
      <c r="D17031">
        <v>2010</v>
      </c>
    </row>
    <row r="17032" spans="1:4" x14ac:dyDescent="0.3">
      <c r="A17032" s="18" t="s">
        <v>348</v>
      </c>
      <c r="B17032" s="27">
        <v>30</v>
      </c>
      <c r="C17032" t="s">
        <v>1970</v>
      </c>
      <c r="D17032">
        <v>2010</v>
      </c>
    </row>
    <row r="17033" spans="1:4" x14ac:dyDescent="0.3">
      <c r="A17033" s="18" t="s">
        <v>348</v>
      </c>
      <c r="B17033" s="27">
        <v>30</v>
      </c>
      <c r="C17033" t="s">
        <v>1970</v>
      </c>
      <c r="D17033">
        <v>2010</v>
      </c>
    </row>
    <row r="17034" spans="1:4" x14ac:dyDescent="0.3">
      <c r="A17034" s="18" t="s">
        <v>348</v>
      </c>
      <c r="B17034" s="27">
        <v>30</v>
      </c>
      <c r="C17034" t="s">
        <v>1970</v>
      </c>
      <c r="D17034">
        <v>2010</v>
      </c>
    </row>
    <row r="17035" spans="1:4" x14ac:dyDescent="0.3">
      <c r="A17035" s="18" t="s">
        <v>348</v>
      </c>
      <c r="B17035" s="27">
        <v>30</v>
      </c>
      <c r="C17035" t="s">
        <v>1970</v>
      </c>
      <c r="D17035">
        <v>2010</v>
      </c>
    </row>
    <row r="17036" spans="1:4" x14ac:dyDescent="0.3">
      <c r="A17036" s="18" t="s">
        <v>348</v>
      </c>
      <c r="B17036" s="27">
        <v>30</v>
      </c>
      <c r="C17036" t="s">
        <v>1970</v>
      </c>
      <c r="D17036">
        <v>2010</v>
      </c>
    </row>
    <row r="17037" spans="1:4" x14ac:dyDescent="0.3">
      <c r="A17037" s="18" t="s">
        <v>348</v>
      </c>
      <c r="B17037" s="27">
        <v>30</v>
      </c>
      <c r="C17037" t="s">
        <v>1970</v>
      </c>
      <c r="D17037">
        <v>2010</v>
      </c>
    </row>
    <row r="17038" spans="1:4" x14ac:dyDescent="0.3">
      <c r="A17038" s="18" t="s">
        <v>348</v>
      </c>
      <c r="B17038" s="27">
        <v>30</v>
      </c>
      <c r="C17038" t="s">
        <v>1970</v>
      </c>
      <c r="D17038">
        <v>2010</v>
      </c>
    </row>
    <row r="17039" spans="1:4" x14ac:dyDescent="0.3">
      <c r="A17039" s="18" t="s">
        <v>348</v>
      </c>
      <c r="B17039" s="27">
        <v>30</v>
      </c>
      <c r="C17039" t="s">
        <v>1970</v>
      </c>
      <c r="D17039">
        <v>2010</v>
      </c>
    </row>
    <row r="17040" spans="1:4" x14ac:dyDescent="0.3">
      <c r="A17040" s="18" t="s">
        <v>348</v>
      </c>
      <c r="B17040" s="27">
        <v>30</v>
      </c>
      <c r="C17040" t="s">
        <v>1970</v>
      </c>
      <c r="D17040">
        <v>2010</v>
      </c>
    </row>
    <row r="17041" spans="1:4" x14ac:dyDescent="0.3">
      <c r="A17041" s="18" t="s">
        <v>348</v>
      </c>
      <c r="B17041" s="27">
        <v>30</v>
      </c>
      <c r="C17041" t="s">
        <v>1970</v>
      </c>
      <c r="D17041">
        <v>2010</v>
      </c>
    </row>
    <row r="17042" spans="1:4" x14ac:dyDescent="0.3">
      <c r="A17042" s="18" t="s">
        <v>348</v>
      </c>
      <c r="B17042" s="27">
        <v>30</v>
      </c>
      <c r="C17042" t="s">
        <v>1970</v>
      </c>
      <c r="D17042">
        <v>2010</v>
      </c>
    </row>
    <row r="17043" spans="1:4" x14ac:dyDescent="0.3">
      <c r="A17043" s="18" t="s">
        <v>348</v>
      </c>
      <c r="B17043" s="27">
        <v>30</v>
      </c>
      <c r="C17043" t="s">
        <v>1970</v>
      </c>
      <c r="D17043">
        <v>2010</v>
      </c>
    </row>
    <row r="17044" spans="1:4" x14ac:dyDescent="0.3">
      <c r="A17044" s="18" t="s">
        <v>348</v>
      </c>
      <c r="B17044" s="27">
        <v>30</v>
      </c>
      <c r="C17044" t="s">
        <v>1970</v>
      </c>
      <c r="D17044">
        <v>2010</v>
      </c>
    </row>
    <row r="17045" spans="1:4" x14ac:dyDescent="0.3">
      <c r="A17045" s="18" t="s">
        <v>348</v>
      </c>
      <c r="B17045" s="27">
        <v>30</v>
      </c>
      <c r="C17045" t="s">
        <v>1970</v>
      </c>
      <c r="D17045">
        <v>2010</v>
      </c>
    </row>
    <row r="17046" spans="1:4" x14ac:dyDescent="0.3">
      <c r="A17046" s="18" t="s">
        <v>348</v>
      </c>
      <c r="B17046" s="27">
        <v>30</v>
      </c>
      <c r="C17046" t="s">
        <v>1970</v>
      </c>
      <c r="D17046">
        <v>2010</v>
      </c>
    </row>
    <row r="17047" spans="1:4" x14ac:dyDescent="0.3">
      <c r="A17047" s="18" t="s">
        <v>348</v>
      </c>
      <c r="B17047" s="27">
        <v>30</v>
      </c>
      <c r="C17047" t="s">
        <v>1970</v>
      </c>
      <c r="D17047">
        <v>2010</v>
      </c>
    </row>
    <row r="17048" spans="1:4" x14ac:dyDescent="0.3">
      <c r="A17048" s="18" t="s">
        <v>348</v>
      </c>
      <c r="B17048" s="27">
        <v>30</v>
      </c>
      <c r="C17048" t="s">
        <v>1970</v>
      </c>
      <c r="D17048">
        <v>2010</v>
      </c>
    </row>
    <row r="17049" spans="1:4" x14ac:dyDescent="0.3">
      <c r="A17049" s="18" t="s">
        <v>333</v>
      </c>
      <c r="B17049" s="27">
        <v>31</v>
      </c>
      <c r="C17049" t="s">
        <v>1962</v>
      </c>
      <c r="D17049">
        <v>2011</v>
      </c>
    </row>
    <row r="17050" spans="1:4" x14ac:dyDescent="0.3">
      <c r="A17050" s="18" t="s">
        <v>333</v>
      </c>
      <c r="B17050" s="27">
        <v>31</v>
      </c>
      <c r="C17050" t="s">
        <v>1962</v>
      </c>
      <c r="D17050">
        <v>2011</v>
      </c>
    </row>
    <row r="17051" spans="1:4" x14ac:dyDescent="0.3">
      <c r="A17051" s="18" t="s">
        <v>333</v>
      </c>
      <c r="B17051" s="27">
        <v>31</v>
      </c>
      <c r="C17051" t="s">
        <v>1962</v>
      </c>
      <c r="D17051">
        <v>2011</v>
      </c>
    </row>
    <row r="17052" spans="1:4" x14ac:dyDescent="0.3">
      <c r="A17052" s="18" t="s">
        <v>333</v>
      </c>
      <c r="B17052" s="27">
        <v>31</v>
      </c>
      <c r="C17052" t="s">
        <v>1962</v>
      </c>
      <c r="D17052">
        <v>2011</v>
      </c>
    </row>
    <row r="17053" spans="1:4" x14ac:dyDescent="0.3">
      <c r="A17053" s="18" t="s">
        <v>333</v>
      </c>
      <c r="B17053" s="27">
        <v>31</v>
      </c>
      <c r="C17053" t="s">
        <v>1962</v>
      </c>
      <c r="D17053">
        <v>2011</v>
      </c>
    </row>
    <row r="17054" spans="1:4" x14ac:dyDescent="0.3">
      <c r="A17054" s="18" t="s">
        <v>333</v>
      </c>
      <c r="B17054" s="27">
        <v>31</v>
      </c>
      <c r="C17054" t="s">
        <v>1962</v>
      </c>
      <c r="D17054">
        <v>2011</v>
      </c>
    </row>
    <row r="17055" spans="1:4" x14ac:dyDescent="0.3">
      <c r="A17055" s="18" t="s">
        <v>333</v>
      </c>
      <c r="B17055" s="27">
        <v>31</v>
      </c>
      <c r="C17055" t="s">
        <v>1962</v>
      </c>
      <c r="D17055">
        <v>2011</v>
      </c>
    </row>
    <row r="17056" spans="1:4" x14ac:dyDescent="0.3">
      <c r="A17056" s="18" t="s">
        <v>333</v>
      </c>
      <c r="B17056" s="27">
        <v>31</v>
      </c>
      <c r="C17056" t="s">
        <v>1962</v>
      </c>
      <c r="D17056">
        <v>2011</v>
      </c>
    </row>
    <row r="17057" spans="1:4" x14ac:dyDescent="0.3">
      <c r="A17057" s="18" t="s">
        <v>333</v>
      </c>
      <c r="B17057" s="27">
        <v>31</v>
      </c>
      <c r="C17057" t="s">
        <v>1962</v>
      </c>
      <c r="D17057">
        <v>2011</v>
      </c>
    </row>
    <row r="17058" spans="1:4" x14ac:dyDescent="0.3">
      <c r="A17058" s="18" t="s">
        <v>333</v>
      </c>
      <c r="B17058" s="27">
        <v>31</v>
      </c>
      <c r="C17058" t="s">
        <v>1962</v>
      </c>
      <c r="D17058">
        <v>2011</v>
      </c>
    </row>
    <row r="17059" spans="1:4" x14ac:dyDescent="0.3">
      <c r="A17059" s="18" t="s">
        <v>333</v>
      </c>
      <c r="B17059" s="27">
        <v>31</v>
      </c>
      <c r="C17059" t="s">
        <v>1962</v>
      </c>
      <c r="D17059">
        <v>2011</v>
      </c>
    </row>
    <row r="17060" spans="1:4" x14ac:dyDescent="0.3">
      <c r="A17060" s="18" t="s">
        <v>333</v>
      </c>
      <c r="B17060" s="27">
        <v>31</v>
      </c>
      <c r="C17060" t="s">
        <v>1962</v>
      </c>
      <c r="D17060">
        <v>2011</v>
      </c>
    </row>
    <row r="17061" spans="1:4" x14ac:dyDescent="0.3">
      <c r="A17061" s="18" t="s">
        <v>333</v>
      </c>
      <c r="B17061" s="27">
        <v>31</v>
      </c>
      <c r="C17061" t="s">
        <v>1962</v>
      </c>
      <c r="D17061">
        <v>2011</v>
      </c>
    </row>
    <row r="17062" spans="1:4" x14ac:dyDescent="0.3">
      <c r="A17062" s="18" t="s">
        <v>333</v>
      </c>
      <c r="B17062" s="27">
        <v>31</v>
      </c>
      <c r="C17062" t="s">
        <v>1962</v>
      </c>
      <c r="D17062">
        <v>2011</v>
      </c>
    </row>
    <row r="17063" spans="1:4" x14ac:dyDescent="0.3">
      <c r="A17063" s="18" t="s">
        <v>333</v>
      </c>
      <c r="B17063" s="27">
        <v>31</v>
      </c>
      <c r="C17063" t="s">
        <v>1962</v>
      </c>
      <c r="D17063">
        <v>2011</v>
      </c>
    </row>
    <row r="17064" spans="1:4" x14ac:dyDescent="0.3">
      <c r="A17064" s="18" t="s">
        <v>333</v>
      </c>
      <c r="B17064" s="27">
        <v>31</v>
      </c>
      <c r="C17064" t="s">
        <v>1962</v>
      </c>
      <c r="D17064">
        <v>2011</v>
      </c>
    </row>
    <row r="17065" spans="1:4" x14ac:dyDescent="0.3">
      <c r="A17065" s="18" t="s">
        <v>333</v>
      </c>
      <c r="B17065" s="27">
        <v>31</v>
      </c>
      <c r="C17065" t="s">
        <v>1962</v>
      </c>
      <c r="D17065">
        <v>2011</v>
      </c>
    </row>
    <row r="17066" spans="1:4" x14ac:dyDescent="0.3">
      <c r="A17066" s="18" t="s">
        <v>333</v>
      </c>
      <c r="B17066" s="27">
        <v>31</v>
      </c>
      <c r="C17066" t="s">
        <v>1962</v>
      </c>
      <c r="D17066">
        <v>2011</v>
      </c>
    </row>
    <row r="17067" spans="1:4" x14ac:dyDescent="0.3">
      <c r="A17067" s="18" t="s">
        <v>333</v>
      </c>
      <c r="B17067" s="27">
        <v>31</v>
      </c>
      <c r="C17067" t="s">
        <v>1962</v>
      </c>
      <c r="D17067">
        <v>2011</v>
      </c>
    </row>
    <row r="17068" spans="1:4" x14ac:dyDescent="0.3">
      <c r="A17068" s="18" t="s">
        <v>333</v>
      </c>
      <c r="B17068" s="27">
        <v>31</v>
      </c>
      <c r="C17068" t="s">
        <v>1962</v>
      </c>
      <c r="D17068">
        <v>2011</v>
      </c>
    </row>
    <row r="17069" spans="1:4" x14ac:dyDescent="0.3">
      <c r="A17069" s="18" t="s">
        <v>333</v>
      </c>
      <c r="B17069" s="27">
        <v>31</v>
      </c>
      <c r="C17069" t="s">
        <v>1962</v>
      </c>
      <c r="D17069">
        <v>2011</v>
      </c>
    </row>
    <row r="17070" spans="1:4" x14ac:dyDescent="0.3">
      <c r="A17070" s="18" t="s">
        <v>333</v>
      </c>
      <c r="B17070" s="27">
        <v>31</v>
      </c>
      <c r="C17070" t="s">
        <v>1962</v>
      </c>
      <c r="D17070">
        <v>2011</v>
      </c>
    </row>
    <row r="17071" spans="1:4" x14ac:dyDescent="0.3">
      <c r="A17071" s="18" t="s">
        <v>369</v>
      </c>
      <c r="B17071" s="27">
        <v>28</v>
      </c>
      <c r="C17071" t="s">
        <v>1963</v>
      </c>
      <c r="D17071">
        <v>2011</v>
      </c>
    </row>
    <row r="17072" spans="1:4" x14ac:dyDescent="0.3">
      <c r="A17072" s="18" t="s">
        <v>369</v>
      </c>
      <c r="B17072" s="27">
        <v>28</v>
      </c>
      <c r="C17072" t="s">
        <v>1963</v>
      </c>
      <c r="D17072">
        <v>2011</v>
      </c>
    </row>
    <row r="17073" spans="1:4" x14ac:dyDescent="0.3">
      <c r="A17073" s="18" t="s">
        <v>369</v>
      </c>
      <c r="B17073" s="27">
        <v>28</v>
      </c>
      <c r="C17073" t="s">
        <v>1963</v>
      </c>
      <c r="D17073">
        <v>2011</v>
      </c>
    </row>
    <row r="17074" spans="1:4" x14ac:dyDescent="0.3">
      <c r="A17074" s="18" t="s">
        <v>369</v>
      </c>
      <c r="B17074" s="27">
        <v>28</v>
      </c>
      <c r="C17074" t="s">
        <v>1963</v>
      </c>
      <c r="D17074">
        <v>2011</v>
      </c>
    </row>
    <row r="17075" spans="1:4" x14ac:dyDescent="0.3">
      <c r="A17075" s="18" t="s">
        <v>369</v>
      </c>
      <c r="B17075" s="27">
        <v>28</v>
      </c>
      <c r="C17075" t="s">
        <v>1963</v>
      </c>
      <c r="D17075">
        <v>2011</v>
      </c>
    </row>
    <row r="17076" spans="1:4" x14ac:dyDescent="0.3">
      <c r="A17076" s="18" t="s">
        <v>369</v>
      </c>
      <c r="B17076" s="27">
        <v>28</v>
      </c>
      <c r="C17076" t="s">
        <v>1963</v>
      </c>
      <c r="D17076">
        <v>2011</v>
      </c>
    </row>
    <row r="17077" spans="1:4" x14ac:dyDescent="0.3">
      <c r="A17077" s="18" t="s">
        <v>369</v>
      </c>
      <c r="B17077" s="27">
        <v>28</v>
      </c>
      <c r="C17077" t="s">
        <v>1963</v>
      </c>
      <c r="D17077">
        <v>2011</v>
      </c>
    </row>
    <row r="17078" spans="1:4" x14ac:dyDescent="0.3">
      <c r="A17078" s="18" t="s">
        <v>369</v>
      </c>
      <c r="B17078" s="27">
        <v>28</v>
      </c>
      <c r="C17078" t="s">
        <v>1963</v>
      </c>
      <c r="D17078">
        <v>2011</v>
      </c>
    </row>
    <row r="17079" spans="1:4" x14ac:dyDescent="0.3">
      <c r="A17079" s="18" t="s">
        <v>369</v>
      </c>
      <c r="B17079" s="27">
        <v>28</v>
      </c>
      <c r="C17079" t="s">
        <v>1963</v>
      </c>
      <c r="D17079">
        <v>2011</v>
      </c>
    </row>
    <row r="17080" spans="1:4" x14ac:dyDescent="0.3">
      <c r="A17080" s="18" t="s">
        <v>369</v>
      </c>
      <c r="B17080" s="27">
        <v>28</v>
      </c>
      <c r="C17080" t="s">
        <v>1963</v>
      </c>
      <c r="D17080">
        <v>2011</v>
      </c>
    </row>
    <row r="17081" spans="1:4" x14ac:dyDescent="0.3">
      <c r="A17081" s="18" t="s">
        <v>369</v>
      </c>
      <c r="B17081" s="27">
        <v>28</v>
      </c>
      <c r="C17081" t="s">
        <v>1963</v>
      </c>
      <c r="D17081">
        <v>2011</v>
      </c>
    </row>
    <row r="17082" spans="1:4" x14ac:dyDescent="0.3">
      <c r="A17082" s="18" t="s">
        <v>369</v>
      </c>
      <c r="B17082" s="27">
        <v>28</v>
      </c>
      <c r="C17082" t="s">
        <v>1963</v>
      </c>
      <c r="D17082">
        <v>2011</v>
      </c>
    </row>
    <row r="17083" spans="1:4" x14ac:dyDescent="0.3">
      <c r="A17083" s="18" t="s">
        <v>369</v>
      </c>
      <c r="B17083" s="27">
        <v>28</v>
      </c>
      <c r="C17083" t="s">
        <v>1963</v>
      </c>
      <c r="D17083">
        <v>2011</v>
      </c>
    </row>
    <row r="17084" spans="1:4" x14ac:dyDescent="0.3">
      <c r="A17084" s="18" t="s">
        <v>369</v>
      </c>
      <c r="B17084" s="27">
        <v>28</v>
      </c>
      <c r="C17084" t="s">
        <v>1963</v>
      </c>
      <c r="D17084">
        <v>2011</v>
      </c>
    </row>
    <row r="17085" spans="1:4" x14ac:dyDescent="0.3">
      <c r="A17085" s="18" t="s">
        <v>369</v>
      </c>
      <c r="B17085" s="27">
        <v>28</v>
      </c>
      <c r="C17085" t="s">
        <v>1963</v>
      </c>
      <c r="D17085">
        <v>2011</v>
      </c>
    </row>
    <row r="17086" spans="1:4" x14ac:dyDescent="0.3">
      <c r="A17086" s="18" t="s">
        <v>369</v>
      </c>
      <c r="B17086" s="27">
        <v>28</v>
      </c>
      <c r="C17086" t="s">
        <v>1963</v>
      </c>
      <c r="D17086">
        <v>2011</v>
      </c>
    </row>
    <row r="17087" spans="1:4" x14ac:dyDescent="0.3">
      <c r="A17087" s="18" t="s">
        <v>370</v>
      </c>
      <c r="B17087" s="27">
        <v>30</v>
      </c>
      <c r="C17087" t="s">
        <v>1965</v>
      </c>
      <c r="D17087">
        <v>2011</v>
      </c>
    </row>
    <row r="17088" spans="1:4" x14ac:dyDescent="0.3">
      <c r="A17088" s="18" t="s">
        <v>370</v>
      </c>
      <c r="B17088" s="27">
        <v>30</v>
      </c>
      <c r="C17088" t="s">
        <v>1965</v>
      </c>
      <c r="D17088">
        <v>2011</v>
      </c>
    </row>
    <row r="17089" spans="1:4" x14ac:dyDescent="0.3">
      <c r="A17089" s="18" t="s">
        <v>370</v>
      </c>
      <c r="B17089" s="27">
        <v>30</v>
      </c>
      <c r="C17089" t="s">
        <v>1965</v>
      </c>
      <c r="D17089">
        <v>2011</v>
      </c>
    </row>
    <row r="17090" spans="1:4" x14ac:dyDescent="0.3">
      <c r="A17090" s="18" t="s">
        <v>370</v>
      </c>
      <c r="B17090" s="27">
        <v>30</v>
      </c>
      <c r="C17090" t="s">
        <v>1965</v>
      </c>
      <c r="D17090">
        <v>2011</v>
      </c>
    </row>
    <row r="17091" spans="1:4" x14ac:dyDescent="0.3">
      <c r="A17091" s="18" t="s">
        <v>370</v>
      </c>
      <c r="B17091" s="27">
        <v>30</v>
      </c>
      <c r="C17091" t="s">
        <v>1965</v>
      </c>
      <c r="D17091">
        <v>2011</v>
      </c>
    </row>
    <row r="17092" spans="1:4" x14ac:dyDescent="0.3">
      <c r="A17092" s="18" t="s">
        <v>370</v>
      </c>
      <c r="B17092" s="27">
        <v>30</v>
      </c>
      <c r="C17092" t="s">
        <v>1965</v>
      </c>
      <c r="D17092">
        <v>2011</v>
      </c>
    </row>
    <row r="17093" spans="1:4" x14ac:dyDescent="0.3">
      <c r="A17093" s="18" t="s">
        <v>370</v>
      </c>
      <c r="B17093" s="27">
        <v>30</v>
      </c>
      <c r="C17093" t="s">
        <v>1965</v>
      </c>
      <c r="D17093">
        <v>2011</v>
      </c>
    </row>
    <row r="17094" spans="1:4" x14ac:dyDescent="0.3">
      <c r="A17094" s="18" t="s">
        <v>370</v>
      </c>
      <c r="B17094" s="27">
        <v>30</v>
      </c>
      <c r="C17094" t="s">
        <v>1965</v>
      </c>
      <c r="D17094">
        <v>2011</v>
      </c>
    </row>
    <row r="17095" spans="1:4" x14ac:dyDescent="0.3">
      <c r="A17095" s="18" t="s">
        <v>370</v>
      </c>
      <c r="B17095" s="27">
        <v>30</v>
      </c>
      <c r="C17095" t="s">
        <v>1965</v>
      </c>
      <c r="D17095">
        <v>2011</v>
      </c>
    </row>
    <row r="17096" spans="1:4" x14ac:dyDescent="0.3">
      <c r="A17096" s="18" t="s">
        <v>370</v>
      </c>
      <c r="B17096" s="27">
        <v>30</v>
      </c>
      <c r="C17096" t="s">
        <v>1965</v>
      </c>
      <c r="D17096">
        <v>2011</v>
      </c>
    </row>
    <row r="17097" spans="1:4" x14ac:dyDescent="0.3">
      <c r="A17097" s="18" t="s">
        <v>370</v>
      </c>
      <c r="B17097" s="27">
        <v>30</v>
      </c>
      <c r="C17097" t="s">
        <v>1965</v>
      </c>
      <c r="D17097">
        <v>2011</v>
      </c>
    </row>
    <row r="17098" spans="1:4" x14ac:dyDescent="0.3">
      <c r="A17098" s="18" t="s">
        <v>370</v>
      </c>
      <c r="B17098" s="27">
        <v>30</v>
      </c>
      <c r="C17098" t="s">
        <v>1965</v>
      </c>
      <c r="D17098">
        <v>2011</v>
      </c>
    </row>
    <row r="17099" spans="1:4" x14ac:dyDescent="0.3">
      <c r="A17099" s="18" t="s">
        <v>370</v>
      </c>
      <c r="B17099" s="27">
        <v>30</v>
      </c>
      <c r="C17099" t="s">
        <v>1965</v>
      </c>
      <c r="D17099">
        <v>2011</v>
      </c>
    </row>
    <row r="17100" spans="1:4" x14ac:dyDescent="0.3">
      <c r="A17100" s="18" t="s">
        <v>370</v>
      </c>
      <c r="B17100" s="27">
        <v>30</v>
      </c>
      <c r="C17100" t="s">
        <v>1965</v>
      </c>
      <c r="D17100">
        <v>2011</v>
      </c>
    </row>
    <row r="17101" spans="1:4" x14ac:dyDescent="0.3">
      <c r="A17101" s="18" t="s">
        <v>370</v>
      </c>
      <c r="B17101" s="27">
        <v>30</v>
      </c>
      <c r="C17101" t="s">
        <v>1965</v>
      </c>
      <c r="D17101">
        <v>2011</v>
      </c>
    </row>
    <row r="17102" spans="1:4" x14ac:dyDescent="0.3">
      <c r="A17102" s="18" t="s">
        <v>370</v>
      </c>
      <c r="B17102" s="27">
        <v>30</v>
      </c>
      <c r="C17102" t="s">
        <v>1965</v>
      </c>
      <c r="D17102">
        <v>2011</v>
      </c>
    </row>
    <row r="17103" spans="1:4" x14ac:dyDescent="0.3">
      <c r="A17103" s="18" t="s">
        <v>326</v>
      </c>
      <c r="B17103" s="27">
        <v>31</v>
      </c>
      <c r="C17103" t="s">
        <v>1972</v>
      </c>
      <c r="D17103">
        <v>2011</v>
      </c>
    </row>
    <row r="17104" spans="1:4" x14ac:dyDescent="0.3">
      <c r="A17104" s="18" t="s">
        <v>326</v>
      </c>
      <c r="B17104" s="27">
        <v>31</v>
      </c>
      <c r="C17104" t="s">
        <v>1972</v>
      </c>
      <c r="D17104">
        <v>2011</v>
      </c>
    </row>
    <row r="17105" spans="1:4" x14ac:dyDescent="0.3">
      <c r="A17105" s="18" t="s">
        <v>326</v>
      </c>
      <c r="B17105" s="27">
        <v>31</v>
      </c>
      <c r="C17105" t="s">
        <v>1972</v>
      </c>
      <c r="D17105">
        <v>2011</v>
      </c>
    </row>
    <row r="17106" spans="1:4" x14ac:dyDescent="0.3">
      <c r="A17106" s="18" t="s">
        <v>326</v>
      </c>
      <c r="B17106" s="27">
        <v>31</v>
      </c>
      <c r="C17106" t="s">
        <v>1972</v>
      </c>
      <c r="D17106">
        <v>2011</v>
      </c>
    </row>
    <row r="17107" spans="1:4" x14ac:dyDescent="0.3">
      <c r="A17107" s="18" t="s">
        <v>326</v>
      </c>
      <c r="B17107" s="27">
        <v>31</v>
      </c>
      <c r="C17107" t="s">
        <v>1972</v>
      </c>
      <c r="D17107">
        <v>2011</v>
      </c>
    </row>
    <row r="17108" spans="1:4" x14ac:dyDescent="0.3">
      <c r="A17108" s="18" t="s">
        <v>326</v>
      </c>
      <c r="B17108" s="27">
        <v>31</v>
      </c>
      <c r="C17108" t="s">
        <v>1972</v>
      </c>
      <c r="D17108">
        <v>2011</v>
      </c>
    </row>
    <row r="17109" spans="1:4" x14ac:dyDescent="0.3">
      <c r="A17109" s="18" t="s">
        <v>326</v>
      </c>
      <c r="B17109" s="27">
        <v>31</v>
      </c>
      <c r="C17109" t="s">
        <v>1972</v>
      </c>
      <c r="D17109">
        <v>2011</v>
      </c>
    </row>
    <row r="17110" spans="1:4" x14ac:dyDescent="0.3">
      <c r="A17110" s="18" t="s">
        <v>326</v>
      </c>
      <c r="B17110" s="27">
        <v>31</v>
      </c>
      <c r="C17110" t="s">
        <v>1972</v>
      </c>
      <c r="D17110">
        <v>2011</v>
      </c>
    </row>
    <row r="17111" spans="1:4" x14ac:dyDescent="0.3">
      <c r="A17111" s="18" t="s">
        <v>326</v>
      </c>
      <c r="B17111" s="27">
        <v>31</v>
      </c>
      <c r="C17111" t="s">
        <v>1972</v>
      </c>
      <c r="D17111">
        <v>2011</v>
      </c>
    </row>
    <row r="17112" spans="1:4" x14ac:dyDescent="0.3">
      <c r="A17112" s="18" t="s">
        <v>326</v>
      </c>
      <c r="B17112" s="27">
        <v>31</v>
      </c>
      <c r="C17112" t="s">
        <v>1972</v>
      </c>
      <c r="D17112">
        <v>2011</v>
      </c>
    </row>
    <row r="17113" spans="1:4" x14ac:dyDescent="0.3">
      <c r="A17113" s="18" t="s">
        <v>238</v>
      </c>
      <c r="B17113" s="27">
        <v>30</v>
      </c>
      <c r="C17113" t="s">
        <v>1961</v>
      </c>
      <c r="D17113">
        <v>2011</v>
      </c>
    </row>
    <row r="17114" spans="1:4" x14ac:dyDescent="0.3">
      <c r="A17114" s="18" t="s">
        <v>238</v>
      </c>
      <c r="B17114" s="27">
        <v>30</v>
      </c>
      <c r="C17114" t="s">
        <v>1961</v>
      </c>
      <c r="D17114">
        <v>2011</v>
      </c>
    </row>
    <row r="17115" spans="1:4" x14ac:dyDescent="0.3">
      <c r="A17115" s="18" t="s">
        <v>238</v>
      </c>
      <c r="B17115" s="27">
        <v>30</v>
      </c>
      <c r="C17115" t="s">
        <v>1961</v>
      </c>
      <c r="D17115">
        <v>2011</v>
      </c>
    </row>
    <row r="17116" spans="1:4" x14ac:dyDescent="0.3">
      <c r="A17116" s="18" t="s">
        <v>238</v>
      </c>
      <c r="B17116" s="27">
        <v>30</v>
      </c>
      <c r="C17116" t="s">
        <v>1961</v>
      </c>
      <c r="D17116">
        <v>2011</v>
      </c>
    </row>
    <row r="17117" spans="1:4" x14ac:dyDescent="0.3">
      <c r="A17117" s="18" t="s">
        <v>238</v>
      </c>
      <c r="B17117" s="27">
        <v>30</v>
      </c>
      <c r="C17117" t="s">
        <v>1961</v>
      </c>
      <c r="D17117">
        <v>2011</v>
      </c>
    </row>
    <row r="17118" spans="1:4" x14ac:dyDescent="0.3">
      <c r="A17118" s="18" t="s">
        <v>238</v>
      </c>
      <c r="B17118" s="27">
        <v>30</v>
      </c>
      <c r="C17118" t="s">
        <v>1961</v>
      </c>
      <c r="D17118">
        <v>2011</v>
      </c>
    </row>
    <row r="17119" spans="1:4" x14ac:dyDescent="0.3">
      <c r="A17119" s="18" t="s">
        <v>238</v>
      </c>
      <c r="B17119" s="27">
        <v>30</v>
      </c>
      <c r="C17119" t="s">
        <v>1961</v>
      </c>
      <c r="D17119">
        <v>2011</v>
      </c>
    </row>
    <row r="17120" spans="1:4" x14ac:dyDescent="0.3">
      <c r="A17120" s="18" t="s">
        <v>238</v>
      </c>
      <c r="B17120" s="27">
        <v>30</v>
      </c>
      <c r="C17120" t="s">
        <v>1961</v>
      </c>
      <c r="D17120">
        <v>2011</v>
      </c>
    </row>
    <row r="17121" spans="1:4" x14ac:dyDescent="0.3">
      <c r="A17121" s="18" t="s">
        <v>238</v>
      </c>
      <c r="B17121" s="27">
        <v>30</v>
      </c>
      <c r="C17121" t="s">
        <v>1961</v>
      </c>
      <c r="D17121">
        <v>2011</v>
      </c>
    </row>
    <row r="17122" spans="1:4" x14ac:dyDescent="0.3">
      <c r="A17122" s="18" t="s">
        <v>238</v>
      </c>
      <c r="B17122" s="27">
        <v>30</v>
      </c>
      <c r="C17122" t="s">
        <v>1961</v>
      </c>
      <c r="D17122">
        <v>2011</v>
      </c>
    </row>
    <row r="17123" spans="1:4" x14ac:dyDescent="0.3">
      <c r="A17123" s="18" t="s">
        <v>238</v>
      </c>
      <c r="B17123" s="27">
        <v>30</v>
      </c>
      <c r="C17123" t="s">
        <v>1961</v>
      </c>
      <c r="D17123">
        <v>2011</v>
      </c>
    </row>
    <row r="17124" spans="1:4" x14ac:dyDescent="0.3">
      <c r="A17124" s="18" t="s">
        <v>238</v>
      </c>
      <c r="B17124" s="27">
        <v>30</v>
      </c>
      <c r="C17124" t="s">
        <v>1961</v>
      </c>
      <c r="D17124">
        <v>2011</v>
      </c>
    </row>
    <row r="17125" spans="1:4" x14ac:dyDescent="0.3">
      <c r="A17125" s="18" t="s">
        <v>327</v>
      </c>
      <c r="B17125" s="27">
        <v>31</v>
      </c>
      <c r="C17125" t="s">
        <v>1967</v>
      </c>
      <c r="D17125">
        <v>2011</v>
      </c>
    </row>
    <row r="17126" spans="1:4" x14ac:dyDescent="0.3">
      <c r="A17126" s="18" t="s">
        <v>327</v>
      </c>
      <c r="B17126" s="27">
        <v>31</v>
      </c>
      <c r="C17126" t="s">
        <v>1967</v>
      </c>
      <c r="D17126">
        <v>2011</v>
      </c>
    </row>
    <row r="17127" spans="1:4" x14ac:dyDescent="0.3">
      <c r="A17127" s="18" t="s">
        <v>327</v>
      </c>
      <c r="B17127" s="27">
        <v>31</v>
      </c>
      <c r="C17127" t="s">
        <v>1967</v>
      </c>
      <c r="D17127">
        <v>2011</v>
      </c>
    </row>
    <row r="17128" spans="1:4" x14ac:dyDescent="0.3">
      <c r="A17128" s="18" t="s">
        <v>327</v>
      </c>
      <c r="B17128" s="27">
        <v>31</v>
      </c>
      <c r="C17128" t="s">
        <v>1967</v>
      </c>
      <c r="D17128">
        <v>2011</v>
      </c>
    </row>
    <row r="17129" spans="1:4" x14ac:dyDescent="0.3">
      <c r="A17129" s="18" t="s">
        <v>327</v>
      </c>
      <c r="B17129" s="27">
        <v>31</v>
      </c>
      <c r="C17129" t="s">
        <v>1967</v>
      </c>
      <c r="D17129">
        <v>2011</v>
      </c>
    </row>
    <row r="17130" spans="1:4" x14ac:dyDescent="0.3">
      <c r="A17130" s="18" t="s">
        <v>327</v>
      </c>
      <c r="B17130" s="27">
        <v>31</v>
      </c>
      <c r="C17130" t="s">
        <v>1967</v>
      </c>
      <c r="D17130">
        <v>2011</v>
      </c>
    </row>
    <row r="17131" spans="1:4" x14ac:dyDescent="0.3">
      <c r="A17131" s="18" t="s">
        <v>327</v>
      </c>
      <c r="B17131" s="27">
        <v>31</v>
      </c>
      <c r="C17131" t="s">
        <v>1967</v>
      </c>
      <c r="D17131">
        <v>2011</v>
      </c>
    </row>
    <row r="17132" spans="1:4" x14ac:dyDescent="0.3">
      <c r="A17132" s="18" t="s">
        <v>327</v>
      </c>
      <c r="B17132" s="27">
        <v>31</v>
      </c>
      <c r="C17132" t="s">
        <v>1967</v>
      </c>
      <c r="D17132">
        <v>2011</v>
      </c>
    </row>
    <row r="17133" spans="1:4" x14ac:dyDescent="0.3">
      <c r="A17133" s="18" t="s">
        <v>327</v>
      </c>
      <c r="B17133" s="27">
        <v>31</v>
      </c>
      <c r="C17133" t="s">
        <v>1967</v>
      </c>
      <c r="D17133">
        <v>2011</v>
      </c>
    </row>
    <row r="17134" spans="1:4" x14ac:dyDescent="0.3">
      <c r="A17134" s="18" t="s">
        <v>327</v>
      </c>
      <c r="B17134" s="27">
        <v>31</v>
      </c>
      <c r="C17134" t="s">
        <v>1967</v>
      </c>
      <c r="D17134">
        <v>2011</v>
      </c>
    </row>
    <row r="17135" spans="1:4" x14ac:dyDescent="0.3">
      <c r="A17135" s="18" t="s">
        <v>327</v>
      </c>
      <c r="B17135" s="27">
        <v>31</v>
      </c>
      <c r="C17135" t="s">
        <v>1967</v>
      </c>
      <c r="D17135">
        <v>2011</v>
      </c>
    </row>
    <row r="17136" spans="1:4" x14ac:dyDescent="0.3">
      <c r="A17136" s="18" t="s">
        <v>327</v>
      </c>
      <c r="B17136" s="27">
        <v>31</v>
      </c>
      <c r="C17136" t="s">
        <v>1967</v>
      </c>
      <c r="D17136">
        <v>2011</v>
      </c>
    </row>
    <row r="17137" spans="1:4" x14ac:dyDescent="0.3">
      <c r="A17137" s="18" t="s">
        <v>327</v>
      </c>
      <c r="B17137" s="27">
        <v>31</v>
      </c>
      <c r="C17137" t="s">
        <v>1967</v>
      </c>
      <c r="D17137">
        <v>2011</v>
      </c>
    </row>
    <row r="17138" spans="1:4" x14ac:dyDescent="0.3">
      <c r="A17138" s="18" t="s">
        <v>327</v>
      </c>
      <c r="B17138" s="27">
        <v>31</v>
      </c>
      <c r="C17138" t="s">
        <v>1967</v>
      </c>
      <c r="D17138">
        <v>2011</v>
      </c>
    </row>
    <row r="17139" spans="1:4" x14ac:dyDescent="0.3">
      <c r="A17139" s="18" t="s">
        <v>327</v>
      </c>
      <c r="B17139" s="27">
        <v>31</v>
      </c>
      <c r="C17139" t="s">
        <v>1967</v>
      </c>
      <c r="D17139">
        <v>2011</v>
      </c>
    </row>
    <row r="17140" spans="1:4" x14ac:dyDescent="0.3">
      <c r="A17140" s="18" t="s">
        <v>327</v>
      </c>
      <c r="B17140" s="27">
        <v>31</v>
      </c>
      <c r="C17140" t="s">
        <v>1967</v>
      </c>
      <c r="D17140">
        <v>2011</v>
      </c>
    </row>
    <row r="17141" spans="1:4" x14ac:dyDescent="0.3">
      <c r="A17141" s="18" t="s">
        <v>327</v>
      </c>
      <c r="B17141" s="27">
        <v>31</v>
      </c>
      <c r="C17141" t="s">
        <v>1967</v>
      </c>
      <c r="D17141">
        <v>2011</v>
      </c>
    </row>
    <row r="17142" spans="1:4" x14ac:dyDescent="0.3">
      <c r="A17142" s="18" t="s">
        <v>327</v>
      </c>
      <c r="B17142" s="27">
        <v>31</v>
      </c>
      <c r="C17142" t="s">
        <v>1967</v>
      </c>
      <c r="D17142">
        <v>2011</v>
      </c>
    </row>
    <row r="17143" spans="1:4" x14ac:dyDescent="0.3">
      <c r="A17143" s="18" t="s">
        <v>327</v>
      </c>
      <c r="B17143" s="27">
        <v>31</v>
      </c>
      <c r="C17143" t="s">
        <v>1967</v>
      </c>
      <c r="D17143">
        <v>2011</v>
      </c>
    </row>
    <row r="17144" spans="1:4" x14ac:dyDescent="0.3">
      <c r="A17144" s="18" t="s">
        <v>327</v>
      </c>
      <c r="B17144" s="27">
        <v>31</v>
      </c>
      <c r="C17144" t="s">
        <v>1967</v>
      </c>
      <c r="D17144">
        <v>2011</v>
      </c>
    </row>
    <row r="17145" spans="1:4" x14ac:dyDescent="0.3">
      <c r="A17145" s="18" t="s">
        <v>327</v>
      </c>
      <c r="B17145" s="27">
        <v>31</v>
      </c>
      <c r="C17145" t="s">
        <v>1967</v>
      </c>
      <c r="D17145">
        <v>2011</v>
      </c>
    </row>
    <row r="17146" spans="1:4" x14ac:dyDescent="0.3">
      <c r="A17146" s="18" t="s">
        <v>327</v>
      </c>
      <c r="B17146" s="27">
        <v>31</v>
      </c>
      <c r="C17146" t="s">
        <v>1967</v>
      </c>
      <c r="D17146">
        <v>2011</v>
      </c>
    </row>
    <row r="17147" spans="1:4" x14ac:dyDescent="0.3">
      <c r="A17147" s="18" t="s">
        <v>327</v>
      </c>
      <c r="B17147" s="27">
        <v>31</v>
      </c>
      <c r="C17147" t="s">
        <v>1967</v>
      </c>
      <c r="D17147">
        <v>2011</v>
      </c>
    </row>
    <row r="17148" spans="1:4" x14ac:dyDescent="0.3">
      <c r="A17148" s="18" t="s">
        <v>327</v>
      </c>
      <c r="B17148" s="27">
        <v>31</v>
      </c>
      <c r="C17148" t="s">
        <v>1967</v>
      </c>
      <c r="D17148">
        <v>2011</v>
      </c>
    </row>
    <row r="17149" spans="1:4" x14ac:dyDescent="0.3">
      <c r="A17149" s="18" t="s">
        <v>327</v>
      </c>
      <c r="B17149" s="27">
        <v>31</v>
      </c>
      <c r="C17149" t="s">
        <v>1967</v>
      </c>
      <c r="D17149">
        <v>2011</v>
      </c>
    </row>
    <row r="17150" spans="1:4" x14ac:dyDescent="0.3">
      <c r="A17150" s="18" t="s">
        <v>327</v>
      </c>
      <c r="B17150" s="27">
        <v>31</v>
      </c>
      <c r="C17150" t="s">
        <v>1967</v>
      </c>
      <c r="D17150">
        <v>2011</v>
      </c>
    </row>
    <row r="17151" spans="1:4" x14ac:dyDescent="0.3">
      <c r="A17151" s="18" t="s">
        <v>327</v>
      </c>
      <c r="B17151" s="27">
        <v>31</v>
      </c>
      <c r="C17151" t="s">
        <v>1967</v>
      </c>
      <c r="D17151">
        <v>2011</v>
      </c>
    </row>
    <row r="17152" spans="1:4" x14ac:dyDescent="0.3">
      <c r="A17152" s="18" t="s">
        <v>327</v>
      </c>
      <c r="B17152" s="27">
        <v>31</v>
      </c>
      <c r="C17152" t="s">
        <v>1967</v>
      </c>
      <c r="D17152">
        <v>2011</v>
      </c>
    </row>
    <row r="17153" spans="1:4" x14ac:dyDescent="0.3">
      <c r="A17153" s="18" t="s">
        <v>327</v>
      </c>
      <c r="B17153" s="27">
        <v>31</v>
      </c>
      <c r="C17153" t="s">
        <v>1967</v>
      </c>
      <c r="D17153">
        <v>2011</v>
      </c>
    </row>
    <row r="17154" spans="1:4" x14ac:dyDescent="0.3">
      <c r="A17154" s="18" t="s">
        <v>327</v>
      </c>
      <c r="B17154" s="27">
        <v>31</v>
      </c>
      <c r="C17154" t="s">
        <v>1967</v>
      </c>
      <c r="D17154">
        <v>2011</v>
      </c>
    </row>
    <row r="17155" spans="1:4" x14ac:dyDescent="0.3">
      <c r="A17155" s="18" t="s">
        <v>327</v>
      </c>
      <c r="B17155" s="27">
        <v>31</v>
      </c>
      <c r="C17155" t="s">
        <v>1967</v>
      </c>
      <c r="D17155">
        <v>2011</v>
      </c>
    </row>
    <row r="17156" spans="1:4" x14ac:dyDescent="0.3">
      <c r="A17156" s="18" t="s">
        <v>327</v>
      </c>
      <c r="B17156" s="27">
        <v>31</v>
      </c>
      <c r="C17156" t="s">
        <v>1967</v>
      </c>
      <c r="D17156">
        <v>2011</v>
      </c>
    </row>
    <row r="17157" spans="1:4" x14ac:dyDescent="0.3">
      <c r="A17157" s="18" t="s">
        <v>327</v>
      </c>
      <c r="B17157" s="27">
        <v>31</v>
      </c>
      <c r="C17157" t="s">
        <v>1967</v>
      </c>
      <c r="D17157">
        <v>2011</v>
      </c>
    </row>
    <row r="17158" spans="1:4" x14ac:dyDescent="0.3">
      <c r="A17158" s="18" t="s">
        <v>327</v>
      </c>
      <c r="B17158" s="27">
        <v>31</v>
      </c>
      <c r="C17158" t="s">
        <v>1967</v>
      </c>
      <c r="D17158">
        <v>2011</v>
      </c>
    </row>
    <row r="17159" spans="1:4" x14ac:dyDescent="0.3">
      <c r="A17159" s="18" t="s">
        <v>342</v>
      </c>
      <c r="B17159" s="27">
        <v>1</v>
      </c>
      <c r="C17159" t="s">
        <v>1969</v>
      </c>
      <c r="D17159">
        <v>2011</v>
      </c>
    </row>
    <row r="17160" spans="1:4" x14ac:dyDescent="0.3">
      <c r="A17160" s="18" t="s">
        <v>342</v>
      </c>
      <c r="B17160" s="27">
        <v>1</v>
      </c>
      <c r="C17160" t="s">
        <v>1969</v>
      </c>
      <c r="D17160">
        <v>2011</v>
      </c>
    </row>
    <row r="17161" spans="1:4" x14ac:dyDescent="0.3">
      <c r="A17161" s="18" t="s">
        <v>342</v>
      </c>
      <c r="B17161" s="27">
        <v>1</v>
      </c>
      <c r="C17161" t="s">
        <v>1969</v>
      </c>
      <c r="D17161">
        <v>2011</v>
      </c>
    </row>
    <row r="17162" spans="1:4" x14ac:dyDescent="0.3">
      <c r="A17162" s="18" t="s">
        <v>342</v>
      </c>
      <c r="B17162" s="27">
        <v>1</v>
      </c>
      <c r="C17162" t="s">
        <v>1969</v>
      </c>
      <c r="D17162">
        <v>2011</v>
      </c>
    </row>
    <row r="17163" spans="1:4" x14ac:dyDescent="0.3">
      <c r="A17163" s="18" t="s">
        <v>342</v>
      </c>
      <c r="B17163" s="27">
        <v>1</v>
      </c>
      <c r="C17163" t="s">
        <v>1969</v>
      </c>
      <c r="D17163">
        <v>2011</v>
      </c>
    </row>
    <row r="17164" spans="1:4" x14ac:dyDescent="0.3">
      <c r="A17164" s="18" t="s">
        <v>342</v>
      </c>
      <c r="B17164" s="27">
        <v>1</v>
      </c>
      <c r="C17164" t="s">
        <v>1969</v>
      </c>
      <c r="D17164">
        <v>2011</v>
      </c>
    </row>
    <row r="17165" spans="1:4" x14ac:dyDescent="0.3">
      <c r="A17165" s="18" t="s">
        <v>342</v>
      </c>
      <c r="B17165" s="27">
        <v>1</v>
      </c>
      <c r="C17165" t="s">
        <v>1969</v>
      </c>
      <c r="D17165">
        <v>2011</v>
      </c>
    </row>
    <row r="17166" spans="1:4" x14ac:dyDescent="0.3">
      <c r="A17166" s="18" t="s">
        <v>342</v>
      </c>
      <c r="B17166" s="27">
        <v>1</v>
      </c>
      <c r="C17166" t="s">
        <v>1969</v>
      </c>
      <c r="D17166">
        <v>2011</v>
      </c>
    </row>
    <row r="17167" spans="1:4" x14ac:dyDescent="0.3">
      <c r="A17167" s="18" t="s">
        <v>342</v>
      </c>
      <c r="B17167" s="27">
        <v>1</v>
      </c>
      <c r="C17167" t="s">
        <v>1969</v>
      </c>
      <c r="D17167">
        <v>2011</v>
      </c>
    </row>
    <row r="17168" spans="1:4" x14ac:dyDescent="0.3">
      <c r="A17168" s="18" t="s">
        <v>342</v>
      </c>
      <c r="B17168" s="27">
        <v>1</v>
      </c>
      <c r="C17168" t="s">
        <v>1969</v>
      </c>
      <c r="D17168">
        <v>2011</v>
      </c>
    </row>
    <row r="17169" spans="1:4" x14ac:dyDescent="0.3">
      <c r="A17169" s="18" t="s">
        <v>342</v>
      </c>
      <c r="B17169" s="27">
        <v>1</v>
      </c>
      <c r="C17169" t="s">
        <v>1969</v>
      </c>
      <c r="D17169">
        <v>2011</v>
      </c>
    </row>
    <row r="17170" spans="1:4" x14ac:dyDescent="0.3">
      <c r="A17170" s="18" t="s">
        <v>342</v>
      </c>
      <c r="B17170" s="27">
        <v>1</v>
      </c>
      <c r="C17170" t="s">
        <v>1969</v>
      </c>
      <c r="D17170">
        <v>2011</v>
      </c>
    </row>
    <row r="17171" spans="1:4" x14ac:dyDescent="0.3">
      <c r="A17171" s="18" t="s">
        <v>342</v>
      </c>
      <c r="B17171" s="27">
        <v>1</v>
      </c>
      <c r="C17171" t="s">
        <v>1969</v>
      </c>
      <c r="D17171">
        <v>2011</v>
      </c>
    </row>
    <row r="17172" spans="1:4" x14ac:dyDescent="0.3">
      <c r="A17172" s="18" t="s">
        <v>342</v>
      </c>
      <c r="B17172" s="27">
        <v>1</v>
      </c>
      <c r="C17172" t="s">
        <v>1969</v>
      </c>
      <c r="D17172">
        <v>2011</v>
      </c>
    </row>
    <row r="17173" spans="1:4" x14ac:dyDescent="0.3">
      <c r="A17173" s="18" t="s">
        <v>342</v>
      </c>
      <c r="B17173" s="27">
        <v>1</v>
      </c>
      <c r="C17173" t="s">
        <v>1969</v>
      </c>
      <c r="D17173">
        <v>2011</v>
      </c>
    </row>
    <row r="17174" spans="1:4" x14ac:dyDescent="0.3">
      <c r="A17174" s="18" t="s">
        <v>342</v>
      </c>
      <c r="B17174" s="27">
        <v>1</v>
      </c>
      <c r="C17174" t="s">
        <v>1969</v>
      </c>
      <c r="D17174">
        <v>2011</v>
      </c>
    </row>
    <row r="17175" spans="1:4" x14ac:dyDescent="0.3">
      <c r="A17175" s="18" t="s">
        <v>342</v>
      </c>
      <c r="B17175" s="27">
        <v>1</v>
      </c>
      <c r="C17175" t="s">
        <v>1969</v>
      </c>
      <c r="D17175">
        <v>2011</v>
      </c>
    </row>
    <row r="17176" spans="1:4" x14ac:dyDescent="0.3">
      <c r="A17176" s="18" t="s">
        <v>342</v>
      </c>
      <c r="B17176" s="27">
        <v>1</v>
      </c>
      <c r="C17176" t="s">
        <v>1969</v>
      </c>
      <c r="D17176">
        <v>2011</v>
      </c>
    </row>
    <row r="17177" spans="1:4" x14ac:dyDescent="0.3">
      <c r="A17177" s="18" t="s">
        <v>147</v>
      </c>
      <c r="B17177" s="27">
        <v>1</v>
      </c>
      <c r="C17177" t="s">
        <v>1962</v>
      </c>
      <c r="D17177">
        <v>2016</v>
      </c>
    </row>
    <row r="17178" spans="1:4" x14ac:dyDescent="0.3">
      <c r="A17178" s="18" t="s">
        <v>124</v>
      </c>
      <c r="B17178" s="27">
        <v>1</v>
      </c>
      <c r="C17178" t="s">
        <v>1963</v>
      </c>
      <c r="D17178">
        <v>2016</v>
      </c>
    </row>
    <row r="17179" spans="1:4" x14ac:dyDescent="0.3">
      <c r="A17179" s="18" t="s">
        <v>124</v>
      </c>
      <c r="B17179" s="27">
        <v>1</v>
      </c>
      <c r="C17179" t="s">
        <v>1963</v>
      </c>
      <c r="D17179">
        <v>2016</v>
      </c>
    </row>
    <row r="17180" spans="1:4" x14ac:dyDescent="0.3">
      <c r="A17180" s="18" t="s">
        <v>124</v>
      </c>
      <c r="B17180" s="27">
        <v>1</v>
      </c>
      <c r="C17180" t="s">
        <v>1963</v>
      </c>
      <c r="D17180">
        <v>2016</v>
      </c>
    </row>
    <row r="17181" spans="1:4" x14ac:dyDescent="0.3">
      <c r="A17181" s="18" t="s">
        <v>124</v>
      </c>
      <c r="B17181" s="27">
        <v>1</v>
      </c>
      <c r="C17181" t="s">
        <v>1963</v>
      </c>
      <c r="D17181">
        <v>2016</v>
      </c>
    </row>
    <row r="17182" spans="1:4" x14ac:dyDescent="0.3">
      <c r="A17182" s="18" t="s">
        <v>124</v>
      </c>
      <c r="B17182" s="27">
        <v>1</v>
      </c>
      <c r="C17182" t="s">
        <v>1963</v>
      </c>
      <c r="D17182">
        <v>2016</v>
      </c>
    </row>
    <row r="17183" spans="1:4" x14ac:dyDescent="0.3">
      <c r="A17183" s="18" t="s">
        <v>124</v>
      </c>
      <c r="B17183" s="27">
        <v>1</v>
      </c>
      <c r="C17183" t="s">
        <v>1963</v>
      </c>
      <c r="D17183">
        <v>2016</v>
      </c>
    </row>
    <row r="17184" spans="1:4" x14ac:dyDescent="0.3">
      <c r="A17184" s="18" t="s">
        <v>124</v>
      </c>
      <c r="B17184" s="27">
        <v>1</v>
      </c>
      <c r="C17184" t="s">
        <v>1963</v>
      </c>
      <c r="D17184">
        <v>2016</v>
      </c>
    </row>
    <row r="17185" spans="1:4" x14ac:dyDescent="0.3">
      <c r="A17185" s="18" t="s">
        <v>124</v>
      </c>
      <c r="B17185" s="27">
        <v>1</v>
      </c>
      <c r="C17185" t="s">
        <v>1963</v>
      </c>
      <c r="D17185">
        <v>2016</v>
      </c>
    </row>
    <row r="17186" spans="1:4" x14ac:dyDescent="0.3">
      <c r="A17186" s="18" t="s">
        <v>124</v>
      </c>
      <c r="B17186" s="27">
        <v>1</v>
      </c>
      <c r="C17186" t="s">
        <v>1963</v>
      </c>
      <c r="D17186">
        <v>2016</v>
      </c>
    </row>
    <row r="17187" spans="1:4" x14ac:dyDescent="0.3">
      <c r="A17187" s="18" t="s">
        <v>124</v>
      </c>
      <c r="B17187" s="27">
        <v>1</v>
      </c>
      <c r="C17187" t="s">
        <v>1963</v>
      </c>
      <c r="D17187">
        <v>2016</v>
      </c>
    </row>
    <row r="17188" spans="1:4" x14ac:dyDescent="0.3">
      <c r="A17188" s="18" t="s">
        <v>127</v>
      </c>
      <c r="B17188" s="27">
        <v>4</v>
      </c>
      <c r="C17188" t="s">
        <v>1963</v>
      </c>
      <c r="D17188">
        <v>2016</v>
      </c>
    </row>
    <row r="17189" spans="1:4" x14ac:dyDescent="0.3">
      <c r="A17189" s="18" t="s">
        <v>127</v>
      </c>
      <c r="B17189" s="27">
        <v>4</v>
      </c>
      <c r="C17189" t="s">
        <v>1963</v>
      </c>
      <c r="D17189">
        <v>2016</v>
      </c>
    </row>
    <row r="17190" spans="1:4" x14ac:dyDescent="0.3">
      <c r="A17190" s="18" t="s">
        <v>127</v>
      </c>
      <c r="B17190" s="27">
        <v>4</v>
      </c>
      <c r="C17190" t="s">
        <v>1963</v>
      </c>
      <c r="D17190">
        <v>2016</v>
      </c>
    </row>
    <row r="17191" spans="1:4" x14ac:dyDescent="0.3">
      <c r="A17191" s="18" t="s">
        <v>127</v>
      </c>
      <c r="B17191" s="27">
        <v>4</v>
      </c>
      <c r="C17191" t="s">
        <v>1963</v>
      </c>
      <c r="D17191">
        <v>2016</v>
      </c>
    </row>
    <row r="17192" spans="1:4" x14ac:dyDescent="0.3">
      <c r="A17192" s="18" t="s">
        <v>371</v>
      </c>
      <c r="B17192" s="27">
        <v>22</v>
      </c>
      <c r="C17192" t="s">
        <v>1971</v>
      </c>
      <c r="D17192">
        <v>2010</v>
      </c>
    </row>
    <row r="17193" spans="1:4" x14ac:dyDescent="0.3">
      <c r="A17193" s="18" t="s">
        <v>371</v>
      </c>
      <c r="B17193" s="27">
        <v>22</v>
      </c>
      <c r="C17193" t="s">
        <v>1971</v>
      </c>
      <c r="D17193">
        <v>2010</v>
      </c>
    </row>
    <row r="17194" spans="1:4" x14ac:dyDescent="0.3">
      <c r="A17194" s="18" t="s">
        <v>371</v>
      </c>
      <c r="B17194" s="27">
        <v>22</v>
      </c>
      <c r="C17194" t="s">
        <v>1971</v>
      </c>
      <c r="D17194">
        <v>2010</v>
      </c>
    </row>
    <row r="17195" spans="1:4" x14ac:dyDescent="0.3">
      <c r="A17195" s="18" t="s">
        <v>371</v>
      </c>
      <c r="B17195" s="27">
        <v>22</v>
      </c>
      <c r="C17195" t="s">
        <v>1971</v>
      </c>
      <c r="D17195">
        <v>2010</v>
      </c>
    </row>
    <row r="17196" spans="1:4" x14ac:dyDescent="0.3">
      <c r="A17196" s="18" t="s">
        <v>371</v>
      </c>
      <c r="B17196" s="27">
        <v>22</v>
      </c>
      <c r="C17196" t="s">
        <v>1971</v>
      </c>
      <c r="D17196">
        <v>2010</v>
      </c>
    </row>
    <row r="17197" spans="1:4" x14ac:dyDescent="0.3">
      <c r="A17197" s="18" t="s">
        <v>371</v>
      </c>
      <c r="B17197" s="27">
        <v>22</v>
      </c>
      <c r="C17197" t="s">
        <v>1971</v>
      </c>
      <c r="D17197">
        <v>2010</v>
      </c>
    </row>
    <row r="17198" spans="1:4" x14ac:dyDescent="0.3">
      <c r="A17198" s="18" t="s">
        <v>127</v>
      </c>
      <c r="B17198" s="27">
        <v>4</v>
      </c>
      <c r="C17198" t="s">
        <v>1963</v>
      </c>
      <c r="D17198">
        <v>2016</v>
      </c>
    </row>
    <row r="17199" spans="1:4" x14ac:dyDescent="0.3">
      <c r="A17199" s="18" t="s">
        <v>127</v>
      </c>
      <c r="B17199" s="27">
        <v>4</v>
      </c>
      <c r="C17199" t="s">
        <v>1963</v>
      </c>
      <c r="D17199">
        <v>2016</v>
      </c>
    </row>
    <row r="17200" spans="1:4" x14ac:dyDescent="0.3">
      <c r="A17200" s="18" t="s">
        <v>111</v>
      </c>
      <c r="B17200" s="27">
        <v>25</v>
      </c>
      <c r="C17200" t="s">
        <v>1962</v>
      </c>
      <c r="D17200">
        <v>2016</v>
      </c>
    </row>
    <row r="17201" spans="1:4" x14ac:dyDescent="0.3">
      <c r="A17201" s="18" t="s">
        <v>111</v>
      </c>
      <c r="B17201" s="27">
        <v>25</v>
      </c>
      <c r="C17201" t="s">
        <v>1962</v>
      </c>
      <c r="D17201">
        <v>2016</v>
      </c>
    </row>
    <row r="17202" spans="1:4" x14ac:dyDescent="0.3">
      <c r="A17202" s="18" t="s">
        <v>99</v>
      </c>
      <c r="B17202" s="27">
        <v>19</v>
      </c>
      <c r="C17202" t="s">
        <v>1963</v>
      </c>
      <c r="D17202">
        <v>2016</v>
      </c>
    </row>
    <row r="17203" spans="1:4" x14ac:dyDescent="0.3">
      <c r="A17203" s="18" t="s">
        <v>99</v>
      </c>
      <c r="B17203" s="27">
        <v>19</v>
      </c>
      <c r="C17203" t="s">
        <v>1963</v>
      </c>
      <c r="D17203">
        <v>2016</v>
      </c>
    </row>
    <row r="17204" spans="1:4" x14ac:dyDescent="0.3">
      <c r="A17204" s="18" t="s">
        <v>137</v>
      </c>
      <c r="B17204" s="27">
        <v>20</v>
      </c>
      <c r="C17204" t="s">
        <v>1963</v>
      </c>
      <c r="D17204">
        <v>2016</v>
      </c>
    </row>
    <row r="17205" spans="1:4" x14ac:dyDescent="0.3">
      <c r="A17205" s="18" t="s">
        <v>137</v>
      </c>
      <c r="B17205" s="27">
        <v>20</v>
      </c>
      <c r="C17205" t="s">
        <v>1963</v>
      </c>
      <c r="D17205">
        <v>2016</v>
      </c>
    </row>
    <row r="17206" spans="1:4" x14ac:dyDescent="0.3">
      <c r="A17206" s="18" t="s">
        <v>189</v>
      </c>
      <c r="B17206" s="27">
        <v>6</v>
      </c>
      <c r="C17206" t="s">
        <v>1970</v>
      </c>
      <c r="D17206">
        <v>2015</v>
      </c>
    </row>
    <row r="17207" spans="1:4" x14ac:dyDescent="0.3">
      <c r="A17207" s="18" t="s">
        <v>189</v>
      </c>
      <c r="B17207" s="27">
        <v>6</v>
      </c>
      <c r="C17207" t="s">
        <v>1970</v>
      </c>
      <c r="D17207">
        <v>2015</v>
      </c>
    </row>
    <row r="17208" spans="1:4" x14ac:dyDescent="0.3">
      <c r="A17208" s="18" t="s">
        <v>98</v>
      </c>
      <c r="B17208" s="27">
        <v>17</v>
      </c>
      <c r="C17208" t="s">
        <v>1963</v>
      </c>
      <c r="D17208">
        <v>2016</v>
      </c>
    </row>
    <row r="17209" spans="1:4" x14ac:dyDescent="0.3">
      <c r="A17209" s="18" t="s">
        <v>372</v>
      </c>
      <c r="B17209" s="27">
        <v>27</v>
      </c>
      <c r="C17209" t="s">
        <v>1963</v>
      </c>
      <c r="D17209">
        <v>2015</v>
      </c>
    </row>
    <row r="17210" spans="1:4" x14ac:dyDescent="0.3">
      <c r="A17210" s="18" t="s">
        <v>372</v>
      </c>
      <c r="B17210" s="27">
        <v>27</v>
      </c>
      <c r="C17210" t="s">
        <v>1963</v>
      </c>
      <c r="D17210">
        <v>2015</v>
      </c>
    </row>
    <row r="17211" spans="1:4" x14ac:dyDescent="0.3">
      <c r="A17211" s="18" t="s">
        <v>372</v>
      </c>
      <c r="B17211" s="27">
        <v>27</v>
      </c>
      <c r="C17211" t="s">
        <v>1963</v>
      </c>
      <c r="D17211">
        <v>2015</v>
      </c>
    </row>
    <row r="17212" spans="1:4" x14ac:dyDescent="0.3">
      <c r="A17212" s="18" t="s">
        <v>372</v>
      </c>
      <c r="B17212" s="27">
        <v>27</v>
      </c>
      <c r="C17212" t="s">
        <v>1963</v>
      </c>
      <c r="D17212">
        <v>2015</v>
      </c>
    </row>
    <row r="17213" spans="1:4" x14ac:dyDescent="0.3">
      <c r="A17213" s="18" t="s">
        <v>283</v>
      </c>
      <c r="B17213" s="27">
        <v>14</v>
      </c>
      <c r="C17213" t="s">
        <v>1962</v>
      </c>
      <c r="D17213">
        <v>2016</v>
      </c>
    </row>
    <row r="17214" spans="1:4" x14ac:dyDescent="0.3">
      <c r="A17214" s="18" t="s">
        <v>283</v>
      </c>
      <c r="B17214" s="27">
        <v>14</v>
      </c>
      <c r="C17214" t="s">
        <v>1962</v>
      </c>
      <c r="D17214">
        <v>2016</v>
      </c>
    </row>
    <row r="17215" spans="1:4" x14ac:dyDescent="0.3">
      <c r="A17215" s="18" t="s">
        <v>283</v>
      </c>
      <c r="B17215" s="27">
        <v>14</v>
      </c>
      <c r="C17215" t="s">
        <v>1962</v>
      </c>
      <c r="D17215">
        <v>2016</v>
      </c>
    </row>
    <row r="17216" spans="1:4" x14ac:dyDescent="0.3">
      <c r="A17216" s="18" t="s">
        <v>283</v>
      </c>
      <c r="B17216" s="27">
        <v>14</v>
      </c>
      <c r="C17216" t="s">
        <v>1962</v>
      </c>
      <c r="D17216">
        <v>2016</v>
      </c>
    </row>
    <row r="17217" spans="1:4" x14ac:dyDescent="0.3">
      <c r="A17217" s="18" t="s">
        <v>283</v>
      </c>
      <c r="B17217" s="27">
        <v>14</v>
      </c>
      <c r="C17217" t="s">
        <v>1962</v>
      </c>
      <c r="D17217">
        <v>2016</v>
      </c>
    </row>
    <row r="17218" spans="1:4" x14ac:dyDescent="0.3">
      <c r="A17218" s="18" t="s">
        <v>283</v>
      </c>
      <c r="B17218" s="27">
        <v>14</v>
      </c>
      <c r="C17218" t="s">
        <v>1962</v>
      </c>
      <c r="D17218">
        <v>2016</v>
      </c>
    </row>
    <row r="17219" spans="1:4" x14ac:dyDescent="0.3">
      <c r="A17219" s="18" t="s">
        <v>283</v>
      </c>
      <c r="B17219" s="27">
        <v>14</v>
      </c>
      <c r="C17219" t="s">
        <v>1962</v>
      </c>
      <c r="D17219">
        <v>2016</v>
      </c>
    </row>
    <row r="17220" spans="1:4" x14ac:dyDescent="0.3">
      <c r="A17220" s="18" t="s">
        <v>283</v>
      </c>
      <c r="B17220" s="27">
        <v>14</v>
      </c>
      <c r="C17220" t="s">
        <v>1962</v>
      </c>
      <c r="D17220">
        <v>2016</v>
      </c>
    </row>
    <row r="17221" spans="1:4" x14ac:dyDescent="0.3">
      <c r="A17221" s="18" t="s">
        <v>283</v>
      </c>
      <c r="B17221" s="27">
        <v>14</v>
      </c>
      <c r="C17221" t="s">
        <v>1962</v>
      </c>
      <c r="D17221">
        <v>2016</v>
      </c>
    </row>
    <row r="17222" spans="1:4" x14ac:dyDescent="0.3">
      <c r="A17222" s="18" t="s">
        <v>91</v>
      </c>
      <c r="B17222" s="27">
        <v>15</v>
      </c>
      <c r="C17222" t="s">
        <v>1963</v>
      </c>
      <c r="D17222">
        <v>2016</v>
      </c>
    </row>
    <row r="17223" spans="1:4" x14ac:dyDescent="0.3">
      <c r="A17223" s="18" t="s">
        <v>91</v>
      </c>
      <c r="B17223" s="27">
        <v>15</v>
      </c>
      <c r="C17223" t="s">
        <v>1963</v>
      </c>
      <c r="D17223">
        <v>2016</v>
      </c>
    </row>
    <row r="17224" spans="1:4" x14ac:dyDescent="0.3">
      <c r="A17224" s="18" t="s">
        <v>91</v>
      </c>
      <c r="B17224" s="27">
        <v>15</v>
      </c>
      <c r="C17224" t="s">
        <v>1963</v>
      </c>
      <c r="D17224">
        <v>2016</v>
      </c>
    </row>
    <row r="17225" spans="1:4" x14ac:dyDescent="0.3">
      <c r="A17225" s="18" t="s">
        <v>91</v>
      </c>
      <c r="B17225" s="27">
        <v>15</v>
      </c>
      <c r="C17225" t="s">
        <v>1963</v>
      </c>
      <c r="D17225">
        <v>2016</v>
      </c>
    </row>
    <row r="17226" spans="1:4" x14ac:dyDescent="0.3">
      <c r="A17226" s="18" t="s">
        <v>91</v>
      </c>
      <c r="B17226" s="27">
        <v>15</v>
      </c>
      <c r="C17226" t="s">
        <v>1963</v>
      </c>
      <c r="D17226">
        <v>2016</v>
      </c>
    </row>
    <row r="17227" spans="1:4" x14ac:dyDescent="0.3">
      <c r="A17227" s="18" t="s">
        <v>91</v>
      </c>
      <c r="B17227" s="27">
        <v>15</v>
      </c>
      <c r="C17227" t="s">
        <v>1963</v>
      </c>
      <c r="D17227">
        <v>2016</v>
      </c>
    </row>
    <row r="17228" spans="1:4" x14ac:dyDescent="0.3">
      <c r="A17228" s="18" t="s">
        <v>320</v>
      </c>
      <c r="B17228" s="27">
        <v>22</v>
      </c>
      <c r="C17228" t="s">
        <v>1965</v>
      </c>
      <c r="D17228">
        <v>2010</v>
      </c>
    </row>
    <row r="17229" spans="1:4" x14ac:dyDescent="0.3">
      <c r="A17229" s="18" t="s">
        <v>320</v>
      </c>
      <c r="B17229" s="27">
        <v>22</v>
      </c>
      <c r="C17229" t="s">
        <v>1965</v>
      </c>
      <c r="D17229">
        <v>2010</v>
      </c>
    </row>
    <row r="17230" spans="1:4" x14ac:dyDescent="0.3">
      <c r="A17230" s="18" t="s">
        <v>320</v>
      </c>
      <c r="B17230" s="27">
        <v>22</v>
      </c>
      <c r="C17230" t="s">
        <v>1965</v>
      </c>
      <c r="D17230">
        <v>2010</v>
      </c>
    </row>
    <row r="17231" spans="1:4" x14ac:dyDescent="0.3">
      <c r="A17231" s="18" t="s">
        <v>320</v>
      </c>
      <c r="B17231" s="27">
        <v>22</v>
      </c>
      <c r="C17231" t="s">
        <v>1965</v>
      </c>
      <c r="D17231">
        <v>2010</v>
      </c>
    </row>
    <row r="17232" spans="1:4" x14ac:dyDescent="0.3">
      <c r="A17232" s="18" t="s">
        <v>320</v>
      </c>
      <c r="B17232" s="27">
        <v>22</v>
      </c>
      <c r="C17232" t="s">
        <v>1965</v>
      </c>
      <c r="D17232">
        <v>2010</v>
      </c>
    </row>
    <row r="17233" spans="1:4" x14ac:dyDescent="0.3">
      <c r="A17233" s="18" t="s">
        <v>320</v>
      </c>
      <c r="B17233" s="27">
        <v>22</v>
      </c>
      <c r="C17233" t="s">
        <v>1965</v>
      </c>
      <c r="D17233">
        <v>2010</v>
      </c>
    </row>
    <row r="17234" spans="1:4" x14ac:dyDescent="0.3">
      <c r="A17234" s="18" t="s">
        <v>320</v>
      </c>
      <c r="B17234" s="27">
        <v>22</v>
      </c>
      <c r="C17234" t="s">
        <v>1965</v>
      </c>
      <c r="D17234">
        <v>2010</v>
      </c>
    </row>
    <row r="17235" spans="1:4" x14ac:dyDescent="0.3">
      <c r="A17235" s="18" t="s">
        <v>320</v>
      </c>
      <c r="B17235" s="27">
        <v>22</v>
      </c>
      <c r="C17235" t="s">
        <v>1965</v>
      </c>
      <c r="D17235">
        <v>2010</v>
      </c>
    </row>
    <row r="17236" spans="1:4" x14ac:dyDescent="0.3">
      <c r="A17236" s="18" t="s">
        <v>320</v>
      </c>
      <c r="B17236" s="27">
        <v>22</v>
      </c>
      <c r="C17236" t="s">
        <v>1965</v>
      </c>
      <c r="D17236">
        <v>2010</v>
      </c>
    </row>
    <row r="17237" spans="1:4" x14ac:dyDescent="0.3">
      <c r="A17237" s="18" t="s">
        <v>320</v>
      </c>
      <c r="B17237" s="27">
        <v>22</v>
      </c>
      <c r="C17237" t="s">
        <v>1965</v>
      </c>
      <c r="D17237">
        <v>2010</v>
      </c>
    </row>
    <row r="17238" spans="1:4" x14ac:dyDescent="0.3">
      <c r="A17238" s="18" t="s">
        <v>320</v>
      </c>
      <c r="B17238" s="27">
        <v>22</v>
      </c>
      <c r="C17238" t="s">
        <v>1965</v>
      </c>
      <c r="D17238">
        <v>2010</v>
      </c>
    </row>
    <row r="17239" spans="1:4" x14ac:dyDescent="0.3">
      <c r="A17239" s="18" t="s">
        <v>320</v>
      </c>
      <c r="B17239" s="27">
        <v>22</v>
      </c>
      <c r="C17239" t="s">
        <v>1965</v>
      </c>
      <c r="D17239">
        <v>2010</v>
      </c>
    </row>
    <row r="17240" spans="1:4" x14ac:dyDescent="0.3">
      <c r="A17240" s="18" t="s">
        <v>320</v>
      </c>
      <c r="B17240" s="27">
        <v>22</v>
      </c>
      <c r="C17240" t="s">
        <v>1965</v>
      </c>
      <c r="D17240">
        <v>2010</v>
      </c>
    </row>
    <row r="17241" spans="1:4" x14ac:dyDescent="0.3">
      <c r="A17241" s="18" t="s">
        <v>320</v>
      </c>
      <c r="B17241" s="27">
        <v>22</v>
      </c>
      <c r="C17241" t="s">
        <v>1965</v>
      </c>
      <c r="D17241">
        <v>2010</v>
      </c>
    </row>
    <row r="17242" spans="1:4" x14ac:dyDescent="0.3">
      <c r="A17242" s="18" t="s">
        <v>320</v>
      </c>
      <c r="B17242" s="27">
        <v>22</v>
      </c>
      <c r="C17242" t="s">
        <v>1965</v>
      </c>
      <c r="D17242">
        <v>2010</v>
      </c>
    </row>
    <row r="17243" spans="1:4" x14ac:dyDescent="0.3">
      <c r="A17243" s="18" t="s">
        <v>320</v>
      </c>
      <c r="B17243" s="27">
        <v>22</v>
      </c>
      <c r="C17243" t="s">
        <v>1965</v>
      </c>
      <c r="D17243">
        <v>2010</v>
      </c>
    </row>
    <row r="17244" spans="1:4" x14ac:dyDescent="0.3">
      <c r="A17244" s="18" t="s">
        <v>320</v>
      </c>
      <c r="B17244" s="27">
        <v>22</v>
      </c>
      <c r="C17244" t="s">
        <v>1965</v>
      </c>
      <c r="D17244">
        <v>2010</v>
      </c>
    </row>
    <row r="17245" spans="1:4" x14ac:dyDescent="0.3">
      <c r="A17245" s="18" t="s">
        <v>320</v>
      </c>
      <c r="B17245" s="27">
        <v>22</v>
      </c>
      <c r="C17245" t="s">
        <v>1965</v>
      </c>
      <c r="D17245">
        <v>2010</v>
      </c>
    </row>
    <row r="17246" spans="1:4" x14ac:dyDescent="0.3">
      <c r="A17246" s="18" t="s">
        <v>321</v>
      </c>
      <c r="B17246" s="27">
        <v>1</v>
      </c>
      <c r="C17246" t="s">
        <v>1969</v>
      </c>
      <c r="D17246">
        <v>2010</v>
      </c>
    </row>
    <row r="17247" spans="1:4" x14ac:dyDescent="0.3">
      <c r="A17247" s="18" t="s">
        <v>321</v>
      </c>
      <c r="B17247" s="27">
        <v>1</v>
      </c>
      <c r="C17247" t="s">
        <v>1969</v>
      </c>
      <c r="D17247">
        <v>2010</v>
      </c>
    </row>
    <row r="17248" spans="1:4" x14ac:dyDescent="0.3">
      <c r="A17248" s="18" t="s">
        <v>321</v>
      </c>
      <c r="B17248" s="27">
        <v>1</v>
      </c>
      <c r="C17248" t="s">
        <v>1969</v>
      </c>
      <c r="D17248">
        <v>2010</v>
      </c>
    </row>
    <row r="17249" spans="1:4" x14ac:dyDescent="0.3">
      <c r="A17249" s="18" t="s">
        <v>321</v>
      </c>
      <c r="B17249" s="27">
        <v>1</v>
      </c>
      <c r="C17249" t="s">
        <v>1969</v>
      </c>
      <c r="D17249">
        <v>2010</v>
      </c>
    </row>
    <row r="17250" spans="1:4" x14ac:dyDescent="0.3">
      <c r="A17250" s="18" t="s">
        <v>321</v>
      </c>
      <c r="B17250" s="27">
        <v>1</v>
      </c>
      <c r="C17250" t="s">
        <v>1969</v>
      </c>
      <c r="D17250">
        <v>2010</v>
      </c>
    </row>
    <row r="17251" spans="1:4" x14ac:dyDescent="0.3">
      <c r="A17251" s="18" t="s">
        <v>321</v>
      </c>
      <c r="B17251" s="27">
        <v>1</v>
      </c>
      <c r="C17251" t="s">
        <v>1969</v>
      </c>
      <c r="D17251">
        <v>2010</v>
      </c>
    </row>
    <row r="17252" spans="1:4" x14ac:dyDescent="0.3">
      <c r="A17252" s="18" t="s">
        <v>321</v>
      </c>
      <c r="B17252" s="27">
        <v>1</v>
      </c>
      <c r="C17252" t="s">
        <v>1969</v>
      </c>
      <c r="D17252">
        <v>2010</v>
      </c>
    </row>
    <row r="17253" spans="1:4" x14ac:dyDescent="0.3">
      <c r="A17253" s="18" t="s">
        <v>321</v>
      </c>
      <c r="B17253" s="27">
        <v>1</v>
      </c>
      <c r="C17253" t="s">
        <v>1969</v>
      </c>
      <c r="D17253">
        <v>2010</v>
      </c>
    </row>
    <row r="17254" spans="1:4" x14ac:dyDescent="0.3">
      <c r="A17254" s="18" t="s">
        <v>321</v>
      </c>
      <c r="B17254" s="27">
        <v>1</v>
      </c>
      <c r="C17254" t="s">
        <v>1969</v>
      </c>
      <c r="D17254">
        <v>2010</v>
      </c>
    </row>
    <row r="17255" spans="1:4" x14ac:dyDescent="0.3">
      <c r="A17255" s="18" t="s">
        <v>321</v>
      </c>
      <c r="B17255" s="27">
        <v>1</v>
      </c>
      <c r="C17255" t="s">
        <v>1969</v>
      </c>
      <c r="D17255">
        <v>2010</v>
      </c>
    </row>
    <row r="17256" spans="1:4" x14ac:dyDescent="0.3">
      <c r="A17256" s="18" t="s">
        <v>321</v>
      </c>
      <c r="B17256" s="27">
        <v>1</v>
      </c>
      <c r="C17256" t="s">
        <v>1969</v>
      </c>
      <c r="D17256">
        <v>2010</v>
      </c>
    </row>
    <row r="17257" spans="1:4" x14ac:dyDescent="0.3">
      <c r="A17257" s="18" t="s">
        <v>321</v>
      </c>
      <c r="B17257" s="27">
        <v>1</v>
      </c>
      <c r="C17257" t="s">
        <v>1969</v>
      </c>
      <c r="D17257">
        <v>2010</v>
      </c>
    </row>
    <row r="17258" spans="1:4" x14ac:dyDescent="0.3">
      <c r="A17258" s="18" t="s">
        <v>336</v>
      </c>
      <c r="B17258" s="27">
        <v>1</v>
      </c>
      <c r="C17258" t="s">
        <v>1970</v>
      </c>
      <c r="D17258">
        <v>2010</v>
      </c>
    </row>
    <row r="17259" spans="1:4" x14ac:dyDescent="0.3">
      <c r="A17259" s="18" t="s">
        <v>336</v>
      </c>
      <c r="B17259" s="27">
        <v>1</v>
      </c>
      <c r="C17259" t="s">
        <v>1970</v>
      </c>
      <c r="D17259">
        <v>2010</v>
      </c>
    </row>
    <row r="17260" spans="1:4" x14ac:dyDescent="0.3">
      <c r="A17260" s="18" t="s">
        <v>336</v>
      </c>
      <c r="B17260" s="27">
        <v>1</v>
      </c>
      <c r="C17260" t="s">
        <v>1970</v>
      </c>
      <c r="D17260">
        <v>2010</v>
      </c>
    </row>
    <row r="17261" spans="1:4" x14ac:dyDescent="0.3">
      <c r="A17261" s="18" t="s">
        <v>336</v>
      </c>
      <c r="B17261" s="27">
        <v>1</v>
      </c>
      <c r="C17261" t="s">
        <v>1970</v>
      </c>
      <c r="D17261">
        <v>2010</v>
      </c>
    </row>
    <row r="17262" spans="1:4" x14ac:dyDescent="0.3">
      <c r="A17262" s="18" t="s">
        <v>336</v>
      </c>
      <c r="B17262" s="27">
        <v>1</v>
      </c>
      <c r="C17262" t="s">
        <v>1970</v>
      </c>
      <c r="D17262">
        <v>2010</v>
      </c>
    </row>
    <row r="17263" spans="1:4" x14ac:dyDescent="0.3">
      <c r="A17263" s="18" t="s">
        <v>336</v>
      </c>
      <c r="B17263" s="27">
        <v>1</v>
      </c>
      <c r="C17263" t="s">
        <v>1970</v>
      </c>
      <c r="D17263">
        <v>2010</v>
      </c>
    </row>
    <row r="17264" spans="1:4" x14ac:dyDescent="0.3">
      <c r="A17264" s="18" t="s">
        <v>336</v>
      </c>
      <c r="B17264" s="27">
        <v>1</v>
      </c>
      <c r="C17264" t="s">
        <v>1970</v>
      </c>
      <c r="D17264">
        <v>2010</v>
      </c>
    </row>
    <row r="17265" spans="1:4" x14ac:dyDescent="0.3">
      <c r="A17265" s="18" t="s">
        <v>336</v>
      </c>
      <c r="B17265" s="27">
        <v>1</v>
      </c>
      <c r="C17265" t="s">
        <v>1970</v>
      </c>
      <c r="D17265">
        <v>2010</v>
      </c>
    </row>
    <row r="17266" spans="1:4" x14ac:dyDescent="0.3">
      <c r="A17266" s="18" t="s">
        <v>336</v>
      </c>
      <c r="B17266" s="27">
        <v>1</v>
      </c>
      <c r="C17266" t="s">
        <v>1970</v>
      </c>
      <c r="D17266">
        <v>2010</v>
      </c>
    </row>
    <row r="17267" spans="1:4" x14ac:dyDescent="0.3">
      <c r="A17267" s="18" t="s">
        <v>336</v>
      </c>
      <c r="B17267" s="27">
        <v>1</v>
      </c>
      <c r="C17267" t="s">
        <v>1970</v>
      </c>
      <c r="D17267">
        <v>2010</v>
      </c>
    </row>
    <row r="17268" spans="1:4" x14ac:dyDescent="0.3">
      <c r="A17268" s="18" t="s">
        <v>336</v>
      </c>
      <c r="B17268" s="27">
        <v>1</v>
      </c>
      <c r="C17268" t="s">
        <v>1970</v>
      </c>
      <c r="D17268">
        <v>2010</v>
      </c>
    </row>
    <row r="17269" spans="1:4" x14ac:dyDescent="0.3">
      <c r="A17269" s="18" t="s">
        <v>336</v>
      </c>
      <c r="B17269" s="27">
        <v>1</v>
      </c>
      <c r="C17269" t="s">
        <v>1970</v>
      </c>
      <c r="D17269">
        <v>2010</v>
      </c>
    </row>
    <row r="17270" spans="1:4" x14ac:dyDescent="0.3">
      <c r="A17270" s="18" t="s">
        <v>336</v>
      </c>
      <c r="B17270" s="27">
        <v>1</v>
      </c>
      <c r="C17270" t="s">
        <v>1970</v>
      </c>
      <c r="D17270">
        <v>2010</v>
      </c>
    </row>
    <row r="17271" spans="1:4" x14ac:dyDescent="0.3">
      <c r="A17271" s="18" t="s">
        <v>336</v>
      </c>
      <c r="B17271" s="27">
        <v>1</v>
      </c>
      <c r="C17271" t="s">
        <v>1970</v>
      </c>
      <c r="D17271">
        <v>2010</v>
      </c>
    </row>
    <row r="17272" spans="1:4" x14ac:dyDescent="0.3">
      <c r="A17272" s="18" t="s">
        <v>336</v>
      </c>
      <c r="B17272" s="27">
        <v>1</v>
      </c>
      <c r="C17272" t="s">
        <v>1970</v>
      </c>
      <c r="D17272">
        <v>2010</v>
      </c>
    </row>
    <row r="17273" spans="1:4" x14ac:dyDescent="0.3">
      <c r="A17273" s="18" t="s">
        <v>336</v>
      </c>
      <c r="B17273" s="27">
        <v>1</v>
      </c>
      <c r="C17273" t="s">
        <v>1970</v>
      </c>
      <c r="D17273">
        <v>2010</v>
      </c>
    </row>
    <row r="17274" spans="1:4" x14ac:dyDescent="0.3">
      <c r="A17274" s="18" t="s">
        <v>336</v>
      </c>
      <c r="B17274" s="27">
        <v>1</v>
      </c>
      <c r="C17274" t="s">
        <v>1970</v>
      </c>
      <c r="D17274">
        <v>2010</v>
      </c>
    </row>
    <row r="17275" spans="1:4" x14ac:dyDescent="0.3">
      <c r="A17275" s="18" t="s">
        <v>336</v>
      </c>
      <c r="B17275" s="27">
        <v>1</v>
      </c>
      <c r="C17275" t="s">
        <v>1970</v>
      </c>
      <c r="D17275">
        <v>2010</v>
      </c>
    </row>
    <row r="17276" spans="1:4" x14ac:dyDescent="0.3">
      <c r="A17276" s="18" t="s">
        <v>336</v>
      </c>
      <c r="B17276" s="27">
        <v>1</v>
      </c>
      <c r="C17276" t="s">
        <v>1970</v>
      </c>
      <c r="D17276">
        <v>2010</v>
      </c>
    </row>
    <row r="17277" spans="1:4" x14ac:dyDescent="0.3">
      <c r="A17277" s="18" t="s">
        <v>336</v>
      </c>
      <c r="B17277" s="27">
        <v>1</v>
      </c>
      <c r="C17277" t="s">
        <v>1970</v>
      </c>
      <c r="D17277">
        <v>2010</v>
      </c>
    </row>
    <row r="17278" spans="1:4" x14ac:dyDescent="0.3">
      <c r="A17278" s="18" t="s">
        <v>322</v>
      </c>
      <c r="B17278" s="27">
        <v>1</v>
      </c>
      <c r="C17278" t="s">
        <v>1971</v>
      </c>
      <c r="D17278">
        <v>2010</v>
      </c>
    </row>
    <row r="17279" spans="1:4" x14ac:dyDescent="0.3">
      <c r="A17279" s="18" t="s">
        <v>322</v>
      </c>
      <c r="B17279" s="27">
        <v>1</v>
      </c>
      <c r="C17279" t="s">
        <v>1971</v>
      </c>
      <c r="D17279">
        <v>2010</v>
      </c>
    </row>
    <row r="17280" spans="1:4" x14ac:dyDescent="0.3">
      <c r="A17280" s="18" t="s">
        <v>322</v>
      </c>
      <c r="B17280" s="27">
        <v>1</v>
      </c>
      <c r="C17280" t="s">
        <v>1971</v>
      </c>
      <c r="D17280">
        <v>2010</v>
      </c>
    </row>
    <row r="17281" spans="1:4" x14ac:dyDescent="0.3">
      <c r="A17281" s="18" t="s">
        <v>322</v>
      </c>
      <c r="B17281" s="27">
        <v>1</v>
      </c>
      <c r="C17281" t="s">
        <v>1971</v>
      </c>
      <c r="D17281">
        <v>2010</v>
      </c>
    </row>
    <row r="17282" spans="1:4" x14ac:dyDescent="0.3">
      <c r="A17282" s="18" t="s">
        <v>322</v>
      </c>
      <c r="B17282" s="27">
        <v>1</v>
      </c>
      <c r="C17282" t="s">
        <v>1971</v>
      </c>
      <c r="D17282">
        <v>2010</v>
      </c>
    </row>
    <row r="17283" spans="1:4" x14ac:dyDescent="0.3">
      <c r="A17283" s="18" t="s">
        <v>322</v>
      </c>
      <c r="B17283" s="27">
        <v>1</v>
      </c>
      <c r="C17283" t="s">
        <v>1971</v>
      </c>
      <c r="D17283">
        <v>2010</v>
      </c>
    </row>
    <row r="17284" spans="1:4" x14ac:dyDescent="0.3">
      <c r="A17284" s="18" t="s">
        <v>322</v>
      </c>
      <c r="B17284" s="27">
        <v>1</v>
      </c>
      <c r="C17284" t="s">
        <v>1971</v>
      </c>
      <c r="D17284">
        <v>2010</v>
      </c>
    </row>
    <row r="17285" spans="1:4" x14ac:dyDescent="0.3">
      <c r="A17285" s="18" t="s">
        <v>322</v>
      </c>
      <c r="B17285" s="27">
        <v>1</v>
      </c>
      <c r="C17285" t="s">
        <v>1971</v>
      </c>
      <c r="D17285">
        <v>2010</v>
      </c>
    </row>
    <row r="17286" spans="1:4" x14ac:dyDescent="0.3">
      <c r="A17286" s="18" t="s">
        <v>322</v>
      </c>
      <c r="B17286" s="27">
        <v>1</v>
      </c>
      <c r="C17286" t="s">
        <v>1971</v>
      </c>
      <c r="D17286">
        <v>2010</v>
      </c>
    </row>
    <row r="17287" spans="1:4" x14ac:dyDescent="0.3">
      <c r="A17287" s="18" t="s">
        <v>322</v>
      </c>
      <c r="B17287" s="27">
        <v>1</v>
      </c>
      <c r="C17287" t="s">
        <v>1971</v>
      </c>
      <c r="D17287">
        <v>2010</v>
      </c>
    </row>
    <row r="17288" spans="1:4" x14ac:dyDescent="0.3">
      <c r="A17288" s="18" t="s">
        <v>322</v>
      </c>
      <c r="B17288" s="27">
        <v>1</v>
      </c>
      <c r="C17288" t="s">
        <v>1971</v>
      </c>
      <c r="D17288">
        <v>2010</v>
      </c>
    </row>
    <row r="17289" spans="1:4" x14ac:dyDescent="0.3">
      <c r="A17289" s="18" t="s">
        <v>322</v>
      </c>
      <c r="B17289" s="27">
        <v>1</v>
      </c>
      <c r="C17289" t="s">
        <v>1971</v>
      </c>
      <c r="D17289">
        <v>2010</v>
      </c>
    </row>
    <row r="17290" spans="1:4" x14ac:dyDescent="0.3">
      <c r="A17290" s="18" t="s">
        <v>322</v>
      </c>
      <c r="B17290" s="27">
        <v>1</v>
      </c>
      <c r="C17290" t="s">
        <v>1971</v>
      </c>
      <c r="D17290">
        <v>2010</v>
      </c>
    </row>
    <row r="17291" spans="1:4" x14ac:dyDescent="0.3">
      <c r="A17291" s="18" t="s">
        <v>322</v>
      </c>
      <c r="B17291" s="27">
        <v>1</v>
      </c>
      <c r="C17291" t="s">
        <v>1971</v>
      </c>
      <c r="D17291">
        <v>2010</v>
      </c>
    </row>
    <row r="17292" spans="1:4" x14ac:dyDescent="0.3">
      <c r="A17292" s="18" t="s">
        <v>322</v>
      </c>
      <c r="B17292" s="27">
        <v>1</v>
      </c>
      <c r="C17292" t="s">
        <v>1971</v>
      </c>
      <c r="D17292">
        <v>2010</v>
      </c>
    </row>
    <row r="17293" spans="1:4" x14ac:dyDescent="0.3">
      <c r="A17293" s="18" t="s">
        <v>322</v>
      </c>
      <c r="B17293" s="27">
        <v>1</v>
      </c>
      <c r="C17293" t="s">
        <v>1971</v>
      </c>
      <c r="D17293">
        <v>2010</v>
      </c>
    </row>
    <row r="17294" spans="1:4" x14ac:dyDescent="0.3">
      <c r="A17294" s="18" t="s">
        <v>322</v>
      </c>
      <c r="B17294" s="27">
        <v>1</v>
      </c>
      <c r="C17294" t="s">
        <v>1971</v>
      </c>
      <c r="D17294">
        <v>2010</v>
      </c>
    </row>
    <row r="17295" spans="1:4" x14ac:dyDescent="0.3">
      <c r="A17295" s="18" t="s">
        <v>322</v>
      </c>
      <c r="B17295" s="27">
        <v>1</v>
      </c>
      <c r="C17295" t="s">
        <v>1971</v>
      </c>
      <c r="D17295">
        <v>2010</v>
      </c>
    </row>
    <row r="17296" spans="1:4" x14ac:dyDescent="0.3">
      <c r="A17296" s="18" t="s">
        <v>322</v>
      </c>
      <c r="B17296" s="27">
        <v>1</v>
      </c>
      <c r="C17296" t="s">
        <v>1971</v>
      </c>
      <c r="D17296">
        <v>2010</v>
      </c>
    </row>
    <row r="17297" spans="1:4" x14ac:dyDescent="0.3">
      <c r="A17297" s="18" t="s">
        <v>322</v>
      </c>
      <c r="B17297" s="27">
        <v>1</v>
      </c>
      <c r="C17297" t="s">
        <v>1971</v>
      </c>
      <c r="D17297">
        <v>2010</v>
      </c>
    </row>
    <row r="17298" spans="1:4" x14ac:dyDescent="0.3">
      <c r="A17298" s="18" t="s">
        <v>322</v>
      </c>
      <c r="B17298" s="27">
        <v>1</v>
      </c>
      <c r="C17298" t="s">
        <v>1971</v>
      </c>
      <c r="D17298">
        <v>2010</v>
      </c>
    </row>
    <row r="17299" spans="1:4" x14ac:dyDescent="0.3">
      <c r="A17299" s="18" t="s">
        <v>322</v>
      </c>
      <c r="B17299" s="27">
        <v>1</v>
      </c>
      <c r="C17299" t="s">
        <v>1971</v>
      </c>
      <c r="D17299">
        <v>2010</v>
      </c>
    </row>
    <row r="17300" spans="1:4" x14ac:dyDescent="0.3">
      <c r="A17300" s="18" t="s">
        <v>322</v>
      </c>
      <c r="B17300" s="27">
        <v>1</v>
      </c>
      <c r="C17300" t="s">
        <v>1971</v>
      </c>
      <c r="D17300">
        <v>2010</v>
      </c>
    </row>
    <row r="17301" spans="1:4" x14ac:dyDescent="0.3">
      <c r="A17301" s="18" t="s">
        <v>322</v>
      </c>
      <c r="B17301" s="27">
        <v>1</v>
      </c>
      <c r="C17301" t="s">
        <v>1971</v>
      </c>
      <c r="D17301">
        <v>2010</v>
      </c>
    </row>
    <row r="17302" spans="1:4" x14ac:dyDescent="0.3">
      <c r="A17302" s="18" t="s">
        <v>322</v>
      </c>
      <c r="B17302" s="27">
        <v>1</v>
      </c>
      <c r="C17302" t="s">
        <v>1971</v>
      </c>
      <c r="D17302">
        <v>2010</v>
      </c>
    </row>
    <row r="17303" spans="1:4" x14ac:dyDescent="0.3">
      <c r="A17303" s="18" t="s">
        <v>322</v>
      </c>
      <c r="B17303" s="27">
        <v>1</v>
      </c>
      <c r="C17303" t="s">
        <v>1971</v>
      </c>
      <c r="D17303">
        <v>2010</v>
      </c>
    </row>
    <row r="17304" spans="1:4" x14ac:dyDescent="0.3">
      <c r="A17304" s="18" t="s">
        <v>322</v>
      </c>
      <c r="B17304" s="27">
        <v>1</v>
      </c>
      <c r="C17304" t="s">
        <v>1971</v>
      </c>
      <c r="D17304">
        <v>2010</v>
      </c>
    </row>
    <row r="17305" spans="1:4" x14ac:dyDescent="0.3">
      <c r="A17305" s="18" t="s">
        <v>322</v>
      </c>
      <c r="B17305" s="27">
        <v>1</v>
      </c>
      <c r="C17305" t="s">
        <v>1971</v>
      </c>
      <c r="D17305">
        <v>2010</v>
      </c>
    </row>
    <row r="17306" spans="1:4" x14ac:dyDescent="0.3">
      <c r="A17306" s="18" t="s">
        <v>323</v>
      </c>
      <c r="B17306" s="27">
        <v>1</v>
      </c>
      <c r="C17306" t="s">
        <v>1962</v>
      </c>
      <c r="D17306">
        <v>2011</v>
      </c>
    </row>
    <row r="17307" spans="1:4" x14ac:dyDescent="0.3">
      <c r="A17307" s="18" t="s">
        <v>323</v>
      </c>
      <c r="B17307" s="27">
        <v>1</v>
      </c>
      <c r="C17307" t="s">
        <v>1962</v>
      </c>
      <c r="D17307">
        <v>2011</v>
      </c>
    </row>
    <row r="17308" spans="1:4" x14ac:dyDescent="0.3">
      <c r="A17308" s="18" t="s">
        <v>323</v>
      </c>
      <c r="B17308" s="27">
        <v>1</v>
      </c>
      <c r="C17308" t="s">
        <v>1962</v>
      </c>
      <c r="D17308">
        <v>2011</v>
      </c>
    </row>
    <row r="17309" spans="1:4" x14ac:dyDescent="0.3">
      <c r="A17309" s="18" t="s">
        <v>323</v>
      </c>
      <c r="B17309" s="27">
        <v>1</v>
      </c>
      <c r="C17309" t="s">
        <v>1962</v>
      </c>
      <c r="D17309">
        <v>2011</v>
      </c>
    </row>
    <row r="17310" spans="1:4" x14ac:dyDescent="0.3">
      <c r="A17310" s="18" t="s">
        <v>323</v>
      </c>
      <c r="B17310" s="27">
        <v>1</v>
      </c>
      <c r="C17310" t="s">
        <v>1962</v>
      </c>
      <c r="D17310">
        <v>2011</v>
      </c>
    </row>
    <row r="17311" spans="1:4" x14ac:dyDescent="0.3">
      <c r="A17311" s="18" t="s">
        <v>323</v>
      </c>
      <c r="B17311" s="27">
        <v>1</v>
      </c>
      <c r="C17311" t="s">
        <v>1962</v>
      </c>
      <c r="D17311">
        <v>2011</v>
      </c>
    </row>
    <row r="17312" spans="1:4" x14ac:dyDescent="0.3">
      <c r="A17312" s="18" t="s">
        <v>323</v>
      </c>
      <c r="B17312" s="27">
        <v>1</v>
      </c>
      <c r="C17312" t="s">
        <v>1962</v>
      </c>
      <c r="D17312">
        <v>2011</v>
      </c>
    </row>
    <row r="17313" spans="1:4" x14ac:dyDescent="0.3">
      <c r="A17313" s="18" t="s">
        <v>323</v>
      </c>
      <c r="B17313" s="27">
        <v>1</v>
      </c>
      <c r="C17313" t="s">
        <v>1962</v>
      </c>
      <c r="D17313">
        <v>2011</v>
      </c>
    </row>
    <row r="17314" spans="1:4" x14ac:dyDescent="0.3">
      <c r="A17314" s="18" t="s">
        <v>323</v>
      </c>
      <c r="B17314" s="27">
        <v>1</v>
      </c>
      <c r="C17314" t="s">
        <v>1962</v>
      </c>
      <c r="D17314">
        <v>2011</v>
      </c>
    </row>
    <row r="17315" spans="1:4" x14ac:dyDescent="0.3">
      <c r="A17315" s="18" t="s">
        <v>323</v>
      </c>
      <c r="B17315" s="27">
        <v>1</v>
      </c>
      <c r="C17315" t="s">
        <v>1962</v>
      </c>
      <c r="D17315">
        <v>2011</v>
      </c>
    </row>
    <row r="17316" spans="1:4" x14ac:dyDescent="0.3">
      <c r="A17316" s="18" t="s">
        <v>323</v>
      </c>
      <c r="B17316" s="27">
        <v>1</v>
      </c>
      <c r="C17316" t="s">
        <v>1962</v>
      </c>
      <c r="D17316">
        <v>2011</v>
      </c>
    </row>
    <row r="17317" spans="1:4" x14ac:dyDescent="0.3">
      <c r="A17317" s="18" t="s">
        <v>323</v>
      </c>
      <c r="B17317" s="27">
        <v>1</v>
      </c>
      <c r="C17317" t="s">
        <v>1962</v>
      </c>
      <c r="D17317">
        <v>2011</v>
      </c>
    </row>
    <row r="17318" spans="1:4" x14ac:dyDescent="0.3">
      <c r="A17318" s="18" t="s">
        <v>323</v>
      </c>
      <c r="B17318" s="27">
        <v>1</v>
      </c>
      <c r="C17318" t="s">
        <v>1962</v>
      </c>
      <c r="D17318">
        <v>2011</v>
      </c>
    </row>
    <row r="17319" spans="1:4" x14ac:dyDescent="0.3">
      <c r="A17319" s="18" t="s">
        <v>323</v>
      </c>
      <c r="B17319" s="27">
        <v>1</v>
      </c>
      <c r="C17319" t="s">
        <v>1962</v>
      </c>
      <c r="D17319">
        <v>2011</v>
      </c>
    </row>
    <row r="17320" spans="1:4" x14ac:dyDescent="0.3">
      <c r="A17320" s="18" t="s">
        <v>323</v>
      </c>
      <c r="B17320" s="27">
        <v>1</v>
      </c>
      <c r="C17320" t="s">
        <v>1962</v>
      </c>
      <c r="D17320">
        <v>2011</v>
      </c>
    </row>
    <row r="17321" spans="1:4" x14ac:dyDescent="0.3">
      <c r="A17321" s="18" t="s">
        <v>323</v>
      </c>
      <c r="B17321" s="27">
        <v>1</v>
      </c>
      <c r="C17321" t="s">
        <v>1962</v>
      </c>
      <c r="D17321">
        <v>2011</v>
      </c>
    </row>
    <row r="17322" spans="1:4" x14ac:dyDescent="0.3">
      <c r="A17322" s="18" t="s">
        <v>323</v>
      </c>
      <c r="B17322" s="27">
        <v>1</v>
      </c>
      <c r="C17322" t="s">
        <v>1962</v>
      </c>
      <c r="D17322">
        <v>2011</v>
      </c>
    </row>
    <row r="17323" spans="1:4" x14ac:dyDescent="0.3">
      <c r="A17323" s="18" t="s">
        <v>323</v>
      </c>
      <c r="B17323" s="27">
        <v>1</v>
      </c>
      <c r="C17323" t="s">
        <v>1962</v>
      </c>
      <c r="D17323">
        <v>2011</v>
      </c>
    </row>
    <row r="17324" spans="1:4" x14ac:dyDescent="0.3">
      <c r="A17324" s="18" t="s">
        <v>323</v>
      </c>
      <c r="B17324" s="27">
        <v>1</v>
      </c>
      <c r="C17324" t="s">
        <v>1962</v>
      </c>
      <c r="D17324">
        <v>2011</v>
      </c>
    </row>
    <row r="17325" spans="1:4" x14ac:dyDescent="0.3">
      <c r="A17325" s="18" t="s">
        <v>323</v>
      </c>
      <c r="B17325" s="27">
        <v>1</v>
      </c>
      <c r="C17325" t="s">
        <v>1962</v>
      </c>
      <c r="D17325">
        <v>2011</v>
      </c>
    </row>
    <row r="17326" spans="1:4" x14ac:dyDescent="0.3">
      <c r="A17326" s="18" t="s">
        <v>323</v>
      </c>
      <c r="B17326" s="27">
        <v>1</v>
      </c>
      <c r="C17326" t="s">
        <v>1962</v>
      </c>
      <c r="D17326">
        <v>2011</v>
      </c>
    </row>
    <row r="17327" spans="1:4" x14ac:dyDescent="0.3">
      <c r="A17327" s="18" t="s">
        <v>323</v>
      </c>
      <c r="B17327" s="27">
        <v>1</v>
      </c>
      <c r="C17327" t="s">
        <v>1962</v>
      </c>
      <c r="D17327">
        <v>2011</v>
      </c>
    </row>
    <row r="17328" spans="1:4" x14ac:dyDescent="0.3">
      <c r="A17328" s="18" t="s">
        <v>323</v>
      </c>
      <c r="B17328" s="27">
        <v>1</v>
      </c>
      <c r="C17328" t="s">
        <v>1962</v>
      </c>
      <c r="D17328">
        <v>2011</v>
      </c>
    </row>
    <row r="17329" spans="1:4" x14ac:dyDescent="0.3">
      <c r="A17329" s="18" t="s">
        <v>323</v>
      </c>
      <c r="B17329" s="27">
        <v>1</v>
      </c>
      <c r="C17329" t="s">
        <v>1962</v>
      </c>
      <c r="D17329">
        <v>2011</v>
      </c>
    </row>
    <row r="17330" spans="1:4" x14ac:dyDescent="0.3">
      <c r="A17330" s="18" t="s">
        <v>323</v>
      </c>
      <c r="B17330" s="27">
        <v>1</v>
      </c>
      <c r="C17330" t="s">
        <v>1962</v>
      </c>
      <c r="D17330">
        <v>2011</v>
      </c>
    </row>
    <row r="17331" spans="1:4" x14ac:dyDescent="0.3">
      <c r="A17331" s="18" t="s">
        <v>323</v>
      </c>
      <c r="B17331" s="27">
        <v>1</v>
      </c>
      <c r="C17331" t="s">
        <v>1962</v>
      </c>
      <c r="D17331">
        <v>2011</v>
      </c>
    </row>
    <row r="17332" spans="1:4" x14ac:dyDescent="0.3">
      <c r="A17332" s="18" t="s">
        <v>323</v>
      </c>
      <c r="B17332" s="27">
        <v>1</v>
      </c>
      <c r="C17332" t="s">
        <v>1962</v>
      </c>
      <c r="D17332">
        <v>2011</v>
      </c>
    </row>
    <row r="17333" spans="1:4" x14ac:dyDescent="0.3">
      <c r="A17333" s="18" t="s">
        <v>323</v>
      </c>
      <c r="B17333" s="27">
        <v>1</v>
      </c>
      <c r="C17333" t="s">
        <v>1962</v>
      </c>
      <c r="D17333">
        <v>2011</v>
      </c>
    </row>
    <row r="17334" spans="1:4" x14ac:dyDescent="0.3">
      <c r="A17334" s="18" t="s">
        <v>323</v>
      </c>
      <c r="B17334" s="27">
        <v>1</v>
      </c>
      <c r="C17334" t="s">
        <v>1962</v>
      </c>
      <c r="D17334">
        <v>2011</v>
      </c>
    </row>
    <row r="17335" spans="1:4" x14ac:dyDescent="0.3">
      <c r="A17335" s="18" t="s">
        <v>323</v>
      </c>
      <c r="B17335" s="27">
        <v>1</v>
      </c>
      <c r="C17335" t="s">
        <v>1962</v>
      </c>
      <c r="D17335">
        <v>2011</v>
      </c>
    </row>
    <row r="17336" spans="1:4" x14ac:dyDescent="0.3">
      <c r="A17336" s="18" t="s">
        <v>282</v>
      </c>
      <c r="B17336" s="27">
        <v>1</v>
      </c>
      <c r="C17336" t="s">
        <v>1963</v>
      </c>
      <c r="D17336">
        <v>2011</v>
      </c>
    </row>
    <row r="17337" spans="1:4" x14ac:dyDescent="0.3">
      <c r="A17337" s="18" t="s">
        <v>282</v>
      </c>
      <c r="B17337" s="27">
        <v>1</v>
      </c>
      <c r="C17337" t="s">
        <v>1963</v>
      </c>
      <c r="D17337">
        <v>2011</v>
      </c>
    </row>
    <row r="17338" spans="1:4" x14ac:dyDescent="0.3">
      <c r="A17338" s="18" t="s">
        <v>282</v>
      </c>
      <c r="B17338" s="27">
        <v>1</v>
      </c>
      <c r="C17338" t="s">
        <v>1963</v>
      </c>
      <c r="D17338">
        <v>2011</v>
      </c>
    </row>
    <row r="17339" spans="1:4" x14ac:dyDescent="0.3">
      <c r="A17339" s="18" t="s">
        <v>282</v>
      </c>
      <c r="B17339" s="27">
        <v>1</v>
      </c>
      <c r="C17339" t="s">
        <v>1963</v>
      </c>
      <c r="D17339">
        <v>2011</v>
      </c>
    </row>
    <row r="17340" spans="1:4" x14ac:dyDescent="0.3">
      <c r="A17340" s="18" t="s">
        <v>282</v>
      </c>
      <c r="B17340" s="27">
        <v>1</v>
      </c>
      <c r="C17340" t="s">
        <v>1963</v>
      </c>
      <c r="D17340">
        <v>2011</v>
      </c>
    </row>
    <row r="17341" spans="1:4" x14ac:dyDescent="0.3">
      <c r="A17341" s="18" t="s">
        <v>282</v>
      </c>
      <c r="B17341" s="27">
        <v>1</v>
      </c>
      <c r="C17341" t="s">
        <v>1963</v>
      </c>
      <c r="D17341">
        <v>2011</v>
      </c>
    </row>
    <row r="17342" spans="1:4" x14ac:dyDescent="0.3">
      <c r="A17342" s="18" t="s">
        <v>282</v>
      </c>
      <c r="B17342" s="27">
        <v>1</v>
      </c>
      <c r="C17342" t="s">
        <v>1963</v>
      </c>
      <c r="D17342">
        <v>2011</v>
      </c>
    </row>
    <row r="17343" spans="1:4" x14ac:dyDescent="0.3">
      <c r="A17343" s="18" t="s">
        <v>282</v>
      </c>
      <c r="B17343" s="27">
        <v>1</v>
      </c>
      <c r="C17343" t="s">
        <v>1963</v>
      </c>
      <c r="D17343">
        <v>2011</v>
      </c>
    </row>
    <row r="17344" spans="1:4" x14ac:dyDescent="0.3">
      <c r="A17344" s="18" t="s">
        <v>282</v>
      </c>
      <c r="B17344" s="27">
        <v>1</v>
      </c>
      <c r="C17344" t="s">
        <v>1963</v>
      </c>
      <c r="D17344">
        <v>2011</v>
      </c>
    </row>
    <row r="17345" spans="1:4" x14ac:dyDescent="0.3">
      <c r="A17345" s="18" t="s">
        <v>282</v>
      </c>
      <c r="B17345" s="27">
        <v>1</v>
      </c>
      <c r="C17345" t="s">
        <v>1963</v>
      </c>
      <c r="D17345">
        <v>2011</v>
      </c>
    </row>
    <row r="17346" spans="1:4" x14ac:dyDescent="0.3">
      <c r="A17346" s="18" t="s">
        <v>282</v>
      </c>
      <c r="B17346" s="27">
        <v>1</v>
      </c>
      <c r="C17346" t="s">
        <v>1963</v>
      </c>
      <c r="D17346">
        <v>2011</v>
      </c>
    </row>
    <row r="17347" spans="1:4" x14ac:dyDescent="0.3">
      <c r="A17347" s="18" t="s">
        <v>282</v>
      </c>
      <c r="B17347" s="27">
        <v>1</v>
      </c>
      <c r="C17347" t="s">
        <v>1963</v>
      </c>
      <c r="D17347">
        <v>2011</v>
      </c>
    </row>
    <row r="17348" spans="1:4" x14ac:dyDescent="0.3">
      <c r="A17348" s="18" t="s">
        <v>282</v>
      </c>
      <c r="B17348" s="27">
        <v>1</v>
      </c>
      <c r="C17348" t="s">
        <v>1963</v>
      </c>
      <c r="D17348">
        <v>2011</v>
      </c>
    </row>
    <row r="17349" spans="1:4" x14ac:dyDescent="0.3">
      <c r="A17349" s="18" t="s">
        <v>282</v>
      </c>
      <c r="B17349" s="27">
        <v>1</v>
      </c>
      <c r="C17349" t="s">
        <v>1963</v>
      </c>
      <c r="D17349">
        <v>2011</v>
      </c>
    </row>
    <row r="17350" spans="1:4" x14ac:dyDescent="0.3">
      <c r="A17350" s="18" t="s">
        <v>282</v>
      </c>
      <c r="B17350" s="27">
        <v>1</v>
      </c>
      <c r="C17350" t="s">
        <v>1963</v>
      </c>
      <c r="D17350">
        <v>2011</v>
      </c>
    </row>
    <row r="17351" spans="1:4" x14ac:dyDescent="0.3">
      <c r="A17351" s="18" t="s">
        <v>282</v>
      </c>
      <c r="B17351" s="27">
        <v>1</v>
      </c>
      <c r="C17351" t="s">
        <v>1963</v>
      </c>
      <c r="D17351">
        <v>2011</v>
      </c>
    </row>
    <row r="17352" spans="1:4" x14ac:dyDescent="0.3">
      <c r="A17352" s="18" t="s">
        <v>282</v>
      </c>
      <c r="B17352" s="27">
        <v>1</v>
      </c>
      <c r="C17352" t="s">
        <v>1963</v>
      </c>
      <c r="D17352">
        <v>2011</v>
      </c>
    </row>
    <row r="17353" spans="1:4" x14ac:dyDescent="0.3">
      <c r="A17353" s="18" t="s">
        <v>282</v>
      </c>
      <c r="B17353" s="27">
        <v>1</v>
      </c>
      <c r="C17353" t="s">
        <v>1963</v>
      </c>
      <c r="D17353">
        <v>2011</v>
      </c>
    </row>
    <row r="17354" spans="1:4" x14ac:dyDescent="0.3">
      <c r="A17354" s="18" t="s">
        <v>282</v>
      </c>
      <c r="B17354" s="27">
        <v>1</v>
      </c>
      <c r="C17354" t="s">
        <v>1963</v>
      </c>
      <c r="D17354">
        <v>2011</v>
      </c>
    </row>
    <row r="17355" spans="1:4" x14ac:dyDescent="0.3">
      <c r="A17355" s="18" t="s">
        <v>282</v>
      </c>
      <c r="B17355" s="27">
        <v>1</v>
      </c>
      <c r="C17355" t="s">
        <v>1963</v>
      </c>
      <c r="D17355">
        <v>2011</v>
      </c>
    </row>
    <row r="17356" spans="1:4" x14ac:dyDescent="0.3">
      <c r="A17356" s="18" t="s">
        <v>282</v>
      </c>
      <c r="B17356" s="27">
        <v>1</v>
      </c>
      <c r="C17356" t="s">
        <v>1963</v>
      </c>
      <c r="D17356">
        <v>2011</v>
      </c>
    </row>
    <row r="17357" spans="1:4" x14ac:dyDescent="0.3">
      <c r="A17357" s="18" t="s">
        <v>282</v>
      </c>
      <c r="B17357" s="27">
        <v>1</v>
      </c>
      <c r="C17357" t="s">
        <v>1963</v>
      </c>
      <c r="D17357">
        <v>2011</v>
      </c>
    </row>
    <row r="17358" spans="1:4" x14ac:dyDescent="0.3">
      <c r="A17358" s="18" t="s">
        <v>324</v>
      </c>
      <c r="B17358" s="27">
        <v>1</v>
      </c>
      <c r="C17358" t="s">
        <v>1964</v>
      </c>
      <c r="D17358">
        <v>2011</v>
      </c>
    </row>
    <row r="17359" spans="1:4" x14ac:dyDescent="0.3">
      <c r="A17359" s="18" t="s">
        <v>324</v>
      </c>
      <c r="B17359" s="27">
        <v>1</v>
      </c>
      <c r="C17359" t="s">
        <v>1964</v>
      </c>
      <c r="D17359">
        <v>2011</v>
      </c>
    </row>
    <row r="17360" spans="1:4" x14ac:dyDescent="0.3">
      <c r="A17360" s="18" t="s">
        <v>324</v>
      </c>
      <c r="B17360" s="27">
        <v>1</v>
      </c>
      <c r="C17360" t="s">
        <v>1964</v>
      </c>
      <c r="D17360">
        <v>2011</v>
      </c>
    </row>
    <row r="17361" spans="1:4" x14ac:dyDescent="0.3">
      <c r="A17361" s="18" t="s">
        <v>324</v>
      </c>
      <c r="B17361" s="27">
        <v>1</v>
      </c>
      <c r="C17361" t="s">
        <v>1964</v>
      </c>
      <c r="D17361">
        <v>2011</v>
      </c>
    </row>
    <row r="17362" spans="1:4" x14ac:dyDescent="0.3">
      <c r="A17362" s="18" t="s">
        <v>324</v>
      </c>
      <c r="B17362" s="27">
        <v>1</v>
      </c>
      <c r="C17362" t="s">
        <v>1964</v>
      </c>
      <c r="D17362">
        <v>2011</v>
      </c>
    </row>
    <row r="17363" spans="1:4" x14ac:dyDescent="0.3">
      <c r="A17363" s="18" t="s">
        <v>324</v>
      </c>
      <c r="B17363" s="27">
        <v>1</v>
      </c>
      <c r="C17363" t="s">
        <v>1964</v>
      </c>
      <c r="D17363">
        <v>2011</v>
      </c>
    </row>
    <row r="17364" spans="1:4" x14ac:dyDescent="0.3">
      <c r="A17364" s="18" t="s">
        <v>324</v>
      </c>
      <c r="B17364" s="27">
        <v>1</v>
      </c>
      <c r="C17364" t="s">
        <v>1964</v>
      </c>
      <c r="D17364">
        <v>2011</v>
      </c>
    </row>
    <row r="17365" spans="1:4" x14ac:dyDescent="0.3">
      <c r="A17365" s="18" t="s">
        <v>324</v>
      </c>
      <c r="B17365" s="27">
        <v>1</v>
      </c>
      <c r="C17365" t="s">
        <v>1964</v>
      </c>
      <c r="D17365">
        <v>2011</v>
      </c>
    </row>
    <row r="17366" spans="1:4" x14ac:dyDescent="0.3">
      <c r="A17366" s="18" t="s">
        <v>324</v>
      </c>
      <c r="B17366" s="27">
        <v>1</v>
      </c>
      <c r="C17366" t="s">
        <v>1964</v>
      </c>
      <c r="D17366">
        <v>2011</v>
      </c>
    </row>
    <row r="17367" spans="1:4" x14ac:dyDescent="0.3">
      <c r="A17367" s="18" t="s">
        <v>324</v>
      </c>
      <c r="B17367" s="27">
        <v>1</v>
      </c>
      <c r="C17367" t="s">
        <v>1964</v>
      </c>
      <c r="D17367">
        <v>2011</v>
      </c>
    </row>
    <row r="17368" spans="1:4" x14ac:dyDescent="0.3">
      <c r="A17368" s="18" t="s">
        <v>324</v>
      </c>
      <c r="B17368" s="27">
        <v>1</v>
      </c>
      <c r="C17368" t="s">
        <v>1964</v>
      </c>
      <c r="D17368">
        <v>2011</v>
      </c>
    </row>
    <row r="17369" spans="1:4" x14ac:dyDescent="0.3">
      <c r="A17369" s="18" t="s">
        <v>324</v>
      </c>
      <c r="B17369" s="27">
        <v>1</v>
      </c>
      <c r="C17369" t="s">
        <v>1964</v>
      </c>
      <c r="D17369">
        <v>2011</v>
      </c>
    </row>
    <row r="17370" spans="1:4" x14ac:dyDescent="0.3">
      <c r="A17370" s="18" t="s">
        <v>324</v>
      </c>
      <c r="B17370" s="27">
        <v>1</v>
      </c>
      <c r="C17370" t="s">
        <v>1964</v>
      </c>
      <c r="D17370">
        <v>2011</v>
      </c>
    </row>
    <row r="17371" spans="1:4" x14ac:dyDescent="0.3">
      <c r="A17371" s="18" t="s">
        <v>324</v>
      </c>
      <c r="B17371" s="27">
        <v>1</v>
      </c>
      <c r="C17371" t="s">
        <v>1964</v>
      </c>
      <c r="D17371">
        <v>2011</v>
      </c>
    </row>
    <row r="17372" spans="1:4" x14ac:dyDescent="0.3">
      <c r="A17372" s="18" t="s">
        <v>324</v>
      </c>
      <c r="B17372" s="27">
        <v>1</v>
      </c>
      <c r="C17372" t="s">
        <v>1964</v>
      </c>
      <c r="D17372">
        <v>2011</v>
      </c>
    </row>
    <row r="17373" spans="1:4" x14ac:dyDescent="0.3">
      <c r="A17373" s="18" t="s">
        <v>324</v>
      </c>
      <c r="B17373" s="27">
        <v>1</v>
      </c>
      <c r="C17373" t="s">
        <v>1964</v>
      </c>
      <c r="D17373">
        <v>2011</v>
      </c>
    </row>
    <row r="17374" spans="1:4" x14ac:dyDescent="0.3">
      <c r="A17374" s="18" t="s">
        <v>324</v>
      </c>
      <c r="B17374" s="27">
        <v>1</v>
      </c>
      <c r="C17374" t="s">
        <v>1964</v>
      </c>
      <c r="D17374">
        <v>2011</v>
      </c>
    </row>
    <row r="17375" spans="1:4" x14ac:dyDescent="0.3">
      <c r="A17375" s="18" t="s">
        <v>324</v>
      </c>
      <c r="B17375" s="27">
        <v>1</v>
      </c>
      <c r="C17375" t="s">
        <v>1964</v>
      </c>
      <c r="D17375">
        <v>2011</v>
      </c>
    </row>
    <row r="17376" spans="1:4" x14ac:dyDescent="0.3">
      <c r="A17376" s="18" t="s">
        <v>324</v>
      </c>
      <c r="B17376" s="27">
        <v>1</v>
      </c>
      <c r="C17376" t="s">
        <v>1964</v>
      </c>
      <c r="D17376">
        <v>2011</v>
      </c>
    </row>
    <row r="17377" spans="1:4" x14ac:dyDescent="0.3">
      <c r="A17377" s="18" t="s">
        <v>324</v>
      </c>
      <c r="B17377" s="27">
        <v>1</v>
      </c>
      <c r="C17377" t="s">
        <v>1964</v>
      </c>
      <c r="D17377">
        <v>2011</v>
      </c>
    </row>
    <row r="17378" spans="1:4" x14ac:dyDescent="0.3">
      <c r="A17378" s="18" t="s">
        <v>373</v>
      </c>
      <c r="B17378" s="27">
        <v>1</v>
      </c>
      <c r="C17378" t="s">
        <v>1961</v>
      </c>
      <c r="D17378">
        <v>2011</v>
      </c>
    </row>
    <row r="17379" spans="1:4" x14ac:dyDescent="0.3">
      <c r="A17379" s="18" t="s">
        <v>373</v>
      </c>
      <c r="B17379" s="27">
        <v>1</v>
      </c>
      <c r="C17379" t="s">
        <v>1961</v>
      </c>
      <c r="D17379">
        <v>2011</v>
      </c>
    </row>
    <row r="17380" spans="1:4" x14ac:dyDescent="0.3">
      <c r="A17380" s="18" t="s">
        <v>373</v>
      </c>
      <c r="B17380" s="27">
        <v>1</v>
      </c>
      <c r="C17380" t="s">
        <v>1961</v>
      </c>
      <c r="D17380">
        <v>2011</v>
      </c>
    </row>
    <row r="17381" spans="1:4" x14ac:dyDescent="0.3">
      <c r="A17381" s="18" t="s">
        <v>373</v>
      </c>
      <c r="B17381" s="27">
        <v>1</v>
      </c>
      <c r="C17381" t="s">
        <v>1961</v>
      </c>
      <c r="D17381">
        <v>2011</v>
      </c>
    </row>
    <row r="17382" spans="1:4" x14ac:dyDescent="0.3">
      <c r="A17382" s="18" t="s">
        <v>373</v>
      </c>
      <c r="B17382" s="27">
        <v>1</v>
      </c>
      <c r="C17382" t="s">
        <v>1961</v>
      </c>
      <c r="D17382">
        <v>2011</v>
      </c>
    </row>
    <row r="17383" spans="1:4" x14ac:dyDescent="0.3">
      <c r="A17383" s="18" t="s">
        <v>373</v>
      </c>
      <c r="B17383" s="27">
        <v>1</v>
      </c>
      <c r="C17383" t="s">
        <v>1961</v>
      </c>
      <c r="D17383">
        <v>2011</v>
      </c>
    </row>
    <row r="17384" spans="1:4" x14ac:dyDescent="0.3">
      <c r="A17384" s="18" t="s">
        <v>373</v>
      </c>
      <c r="B17384" s="27">
        <v>1</v>
      </c>
      <c r="C17384" t="s">
        <v>1961</v>
      </c>
      <c r="D17384">
        <v>2011</v>
      </c>
    </row>
    <row r="17385" spans="1:4" x14ac:dyDescent="0.3">
      <c r="A17385" s="18" t="s">
        <v>373</v>
      </c>
      <c r="B17385" s="27">
        <v>1</v>
      </c>
      <c r="C17385" t="s">
        <v>1961</v>
      </c>
      <c r="D17385">
        <v>2011</v>
      </c>
    </row>
    <row r="17386" spans="1:4" x14ac:dyDescent="0.3">
      <c r="A17386" s="18" t="s">
        <v>373</v>
      </c>
      <c r="B17386" s="27">
        <v>1</v>
      </c>
      <c r="C17386" t="s">
        <v>1961</v>
      </c>
      <c r="D17386">
        <v>2011</v>
      </c>
    </row>
    <row r="17387" spans="1:4" x14ac:dyDescent="0.3">
      <c r="A17387" s="18" t="s">
        <v>373</v>
      </c>
      <c r="B17387" s="27">
        <v>1</v>
      </c>
      <c r="C17387" t="s">
        <v>1961</v>
      </c>
      <c r="D17387">
        <v>2011</v>
      </c>
    </row>
    <row r="17388" spans="1:4" x14ac:dyDescent="0.3">
      <c r="A17388" s="18" t="s">
        <v>373</v>
      </c>
      <c r="B17388" s="27">
        <v>1</v>
      </c>
      <c r="C17388" t="s">
        <v>1961</v>
      </c>
      <c r="D17388">
        <v>2011</v>
      </c>
    </row>
    <row r="17389" spans="1:4" x14ac:dyDescent="0.3">
      <c r="A17389" s="18" t="s">
        <v>373</v>
      </c>
      <c r="B17389" s="27">
        <v>1</v>
      </c>
      <c r="C17389" t="s">
        <v>1961</v>
      </c>
      <c r="D17389">
        <v>2011</v>
      </c>
    </row>
    <row r="17390" spans="1:4" x14ac:dyDescent="0.3">
      <c r="A17390" s="18" t="s">
        <v>373</v>
      </c>
      <c r="B17390" s="27">
        <v>1</v>
      </c>
      <c r="C17390" t="s">
        <v>1961</v>
      </c>
      <c r="D17390">
        <v>2011</v>
      </c>
    </row>
    <row r="17391" spans="1:4" x14ac:dyDescent="0.3">
      <c r="A17391" s="18" t="s">
        <v>373</v>
      </c>
      <c r="B17391" s="27">
        <v>1</v>
      </c>
      <c r="C17391" t="s">
        <v>1961</v>
      </c>
      <c r="D17391">
        <v>2011</v>
      </c>
    </row>
    <row r="17392" spans="1:4" x14ac:dyDescent="0.3">
      <c r="A17392" s="18" t="s">
        <v>373</v>
      </c>
      <c r="B17392" s="27">
        <v>1</v>
      </c>
      <c r="C17392" t="s">
        <v>1961</v>
      </c>
      <c r="D17392">
        <v>2011</v>
      </c>
    </row>
    <row r="17393" spans="1:4" x14ac:dyDescent="0.3">
      <c r="A17393" s="18" t="s">
        <v>373</v>
      </c>
      <c r="B17393" s="27">
        <v>1</v>
      </c>
      <c r="C17393" t="s">
        <v>1961</v>
      </c>
      <c r="D17393">
        <v>2011</v>
      </c>
    </row>
    <row r="17394" spans="1:4" x14ac:dyDescent="0.3">
      <c r="A17394" s="18" t="s">
        <v>373</v>
      </c>
      <c r="B17394" s="27">
        <v>1</v>
      </c>
      <c r="C17394" t="s">
        <v>1961</v>
      </c>
      <c r="D17394">
        <v>2011</v>
      </c>
    </row>
    <row r="17395" spans="1:4" x14ac:dyDescent="0.3">
      <c r="A17395" s="18" t="s">
        <v>373</v>
      </c>
      <c r="B17395" s="27">
        <v>1</v>
      </c>
      <c r="C17395" t="s">
        <v>1961</v>
      </c>
      <c r="D17395">
        <v>2011</v>
      </c>
    </row>
    <row r="17396" spans="1:4" x14ac:dyDescent="0.3">
      <c r="A17396" s="18" t="s">
        <v>373</v>
      </c>
      <c r="B17396" s="27">
        <v>1</v>
      </c>
      <c r="C17396" t="s">
        <v>1961</v>
      </c>
      <c r="D17396">
        <v>2011</v>
      </c>
    </row>
    <row r="17397" spans="1:4" x14ac:dyDescent="0.3">
      <c r="A17397" s="18" t="s">
        <v>373</v>
      </c>
      <c r="B17397" s="27">
        <v>1</v>
      </c>
      <c r="C17397" t="s">
        <v>1961</v>
      </c>
      <c r="D17397">
        <v>2011</v>
      </c>
    </row>
    <row r="17398" spans="1:4" x14ac:dyDescent="0.3">
      <c r="A17398" s="18" t="s">
        <v>373</v>
      </c>
      <c r="B17398" s="27">
        <v>1</v>
      </c>
      <c r="C17398" t="s">
        <v>1961</v>
      </c>
      <c r="D17398">
        <v>2011</v>
      </c>
    </row>
    <row r="17399" spans="1:4" x14ac:dyDescent="0.3">
      <c r="A17399" s="18" t="s">
        <v>373</v>
      </c>
      <c r="B17399" s="27">
        <v>1</v>
      </c>
      <c r="C17399" t="s">
        <v>1961</v>
      </c>
      <c r="D17399">
        <v>2011</v>
      </c>
    </row>
    <row r="17400" spans="1:4" x14ac:dyDescent="0.3">
      <c r="A17400" s="18" t="s">
        <v>340</v>
      </c>
      <c r="B17400" s="27">
        <v>1</v>
      </c>
      <c r="C17400" t="s">
        <v>1967</v>
      </c>
      <c r="D17400">
        <v>2011</v>
      </c>
    </row>
    <row r="17401" spans="1:4" x14ac:dyDescent="0.3">
      <c r="A17401" s="18" t="s">
        <v>340</v>
      </c>
      <c r="B17401" s="27">
        <v>1</v>
      </c>
      <c r="C17401" t="s">
        <v>1967</v>
      </c>
      <c r="D17401">
        <v>2011</v>
      </c>
    </row>
    <row r="17402" spans="1:4" x14ac:dyDescent="0.3">
      <c r="A17402" s="18" t="s">
        <v>340</v>
      </c>
      <c r="B17402" s="27">
        <v>1</v>
      </c>
      <c r="C17402" t="s">
        <v>1967</v>
      </c>
      <c r="D17402">
        <v>2011</v>
      </c>
    </row>
    <row r="17403" spans="1:4" x14ac:dyDescent="0.3">
      <c r="A17403" s="18" t="s">
        <v>340</v>
      </c>
      <c r="B17403" s="27">
        <v>1</v>
      </c>
      <c r="C17403" t="s">
        <v>1967</v>
      </c>
      <c r="D17403">
        <v>2011</v>
      </c>
    </row>
    <row r="17404" spans="1:4" x14ac:dyDescent="0.3">
      <c r="A17404" s="18" t="s">
        <v>340</v>
      </c>
      <c r="B17404" s="27">
        <v>1</v>
      </c>
      <c r="C17404" t="s">
        <v>1967</v>
      </c>
      <c r="D17404">
        <v>2011</v>
      </c>
    </row>
    <row r="17405" spans="1:4" x14ac:dyDescent="0.3">
      <c r="A17405" s="18" t="s">
        <v>340</v>
      </c>
      <c r="B17405" s="27">
        <v>1</v>
      </c>
      <c r="C17405" t="s">
        <v>1967</v>
      </c>
      <c r="D17405">
        <v>2011</v>
      </c>
    </row>
    <row r="17406" spans="1:4" x14ac:dyDescent="0.3">
      <c r="A17406" s="18" t="s">
        <v>340</v>
      </c>
      <c r="B17406" s="27">
        <v>1</v>
      </c>
      <c r="C17406" t="s">
        <v>1967</v>
      </c>
      <c r="D17406">
        <v>2011</v>
      </c>
    </row>
    <row r="17407" spans="1:4" x14ac:dyDescent="0.3">
      <c r="A17407" s="18" t="s">
        <v>340</v>
      </c>
      <c r="B17407" s="27">
        <v>1</v>
      </c>
      <c r="C17407" t="s">
        <v>1967</v>
      </c>
      <c r="D17407">
        <v>2011</v>
      </c>
    </row>
    <row r="17408" spans="1:4" x14ac:dyDescent="0.3">
      <c r="A17408" s="18" t="s">
        <v>340</v>
      </c>
      <c r="B17408" s="27">
        <v>1</v>
      </c>
      <c r="C17408" t="s">
        <v>1967</v>
      </c>
      <c r="D17408">
        <v>2011</v>
      </c>
    </row>
    <row r="17409" spans="1:4" x14ac:dyDescent="0.3">
      <c r="A17409" s="18" t="s">
        <v>340</v>
      </c>
      <c r="B17409" s="27">
        <v>1</v>
      </c>
      <c r="C17409" t="s">
        <v>1967</v>
      </c>
      <c r="D17409">
        <v>2011</v>
      </c>
    </row>
    <row r="17410" spans="1:4" x14ac:dyDescent="0.3">
      <c r="A17410" s="18" t="s">
        <v>340</v>
      </c>
      <c r="B17410" s="27">
        <v>1</v>
      </c>
      <c r="C17410" t="s">
        <v>1967</v>
      </c>
      <c r="D17410">
        <v>2011</v>
      </c>
    </row>
    <row r="17411" spans="1:4" x14ac:dyDescent="0.3">
      <c r="A17411" s="18" t="s">
        <v>340</v>
      </c>
      <c r="B17411" s="27">
        <v>1</v>
      </c>
      <c r="C17411" t="s">
        <v>1967</v>
      </c>
      <c r="D17411">
        <v>2011</v>
      </c>
    </row>
    <row r="17412" spans="1:4" x14ac:dyDescent="0.3">
      <c r="A17412" s="18" t="s">
        <v>340</v>
      </c>
      <c r="B17412" s="27">
        <v>1</v>
      </c>
      <c r="C17412" t="s">
        <v>1967</v>
      </c>
      <c r="D17412">
        <v>2011</v>
      </c>
    </row>
    <row r="17413" spans="1:4" x14ac:dyDescent="0.3">
      <c r="A17413" s="18" t="s">
        <v>340</v>
      </c>
      <c r="B17413" s="27">
        <v>1</v>
      </c>
      <c r="C17413" t="s">
        <v>1967</v>
      </c>
      <c r="D17413">
        <v>2011</v>
      </c>
    </row>
    <row r="17414" spans="1:4" x14ac:dyDescent="0.3">
      <c r="A17414" s="18" t="s">
        <v>340</v>
      </c>
      <c r="B17414" s="27">
        <v>1</v>
      </c>
      <c r="C17414" t="s">
        <v>1967</v>
      </c>
      <c r="D17414">
        <v>2011</v>
      </c>
    </row>
    <row r="17415" spans="1:4" x14ac:dyDescent="0.3">
      <c r="A17415" s="18" t="s">
        <v>340</v>
      </c>
      <c r="B17415" s="27">
        <v>1</v>
      </c>
      <c r="C17415" t="s">
        <v>1967</v>
      </c>
      <c r="D17415">
        <v>2011</v>
      </c>
    </row>
    <row r="17416" spans="1:4" x14ac:dyDescent="0.3">
      <c r="A17416" s="18" t="s">
        <v>340</v>
      </c>
      <c r="B17416" s="27">
        <v>1</v>
      </c>
      <c r="C17416" t="s">
        <v>1967</v>
      </c>
      <c r="D17416">
        <v>2011</v>
      </c>
    </row>
    <row r="17417" spans="1:4" x14ac:dyDescent="0.3">
      <c r="A17417" s="18" t="s">
        <v>340</v>
      </c>
      <c r="B17417" s="27">
        <v>1</v>
      </c>
      <c r="C17417" t="s">
        <v>1967</v>
      </c>
      <c r="D17417">
        <v>2011</v>
      </c>
    </row>
    <row r="17418" spans="1:4" x14ac:dyDescent="0.3">
      <c r="A17418" s="18" t="s">
        <v>341</v>
      </c>
      <c r="B17418" s="27">
        <v>1</v>
      </c>
      <c r="C17418" t="s">
        <v>1968</v>
      </c>
      <c r="D17418">
        <v>2011</v>
      </c>
    </row>
    <row r="17419" spans="1:4" x14ac:dyDescent="0.3">
      <c r="A17419" s="18" t="s">
        <v>341</v>
      </c>
      <c r="B17419" s="27">
        <v>1</v>
      </c>
      <c r="C17419" t="s">
        <v>1968</v>
      </c>
      <c r="D17419">
        <v>2011</v>
      </c>
    </row>
    <row r="17420" spans="1:4" x14ac:dyDescent="0.3">
      <c r="A17420" s="18" t="s">
        <v>341</v>
      </c>
      <c r="B17420" s="27">
        <v>1</v>
      </c>
      <c r="C17420" t="s">
        <v>1968</v>
      </c>
      <c r="D17420">
        <v>2011</v>
      </c>
    </row>
    <row r="17421" spans="1:4" x14ac:dyDescent="0.3">
      <c r="A17421" s="18" t="s">
        <v>341</v>
      </c>
      <c r="B17421" s="27">
        <v>1</v>
      </c>
      <c r="C17421" t="s">
        <v>1968</v>
      </c>
      <c r="D17421">
        <v>2011</v>
      </c>
    </row>
    <row r="17422" spans="1:4" x14ac:dyDescent="0.3">
      <c r="A17422" s="18" t="s">
        <v>341</v>
      </c>
      <c r="B17422" s="27">
        <v>1</v>
      </c>
      <c r="C17422" t="s">
        <v>1968</v>
      </c>
      <c r="D17422">
        <v>2011</v>
      </c>
    </row>
    <row r="17423" spans="1:4" x14ac:dyDescent="0.3">
      <c r="A17423" s="18" t="s">
        <v>341</v>
      </c>
      <c r="B17423" s="27">
        <v>1</v>
      </c>
      <c r="C17423" t="s">
        <v>1968</v>
      </c>
      <c r="D17423">
        <v>2011</v>
      </c>
    </row>
    <row r="17424" spans="1:4" x14ac:dyDescent="0.3">
      <c r="A17424" s="18" t="s">
        <v>341</v>
      </c>
      <c r="B17424" s="27">
        <v>1</v>
      </c>
      <c r="C17424" t="s">
        <v>1968</v>
      </c>
      <c r="D17424">
        <v>2011</v>
      </c>
    </row>
    <row r="17425" spans="1:4" x14ac:dyDescent="0.3">
      <c r="A17425" s="18" t="s">
        <v>341</v>
      </c>
      <c r="B17425" s="27">
        <v>1</v>
      </c>
      <c r="C17425" t="s">
        <v>1968</v>
      </c>
      <c r="D17425">
        <v>2011</v>
      </c>
    </row>
    <row r="17426" spans="1:4" x14ac:dyDescent="0.3">
      <c r="A17426" s="18" t="s">
        <v>341</v>
      </c>
      <c r="B17426" s="27">
        <v>1</v>
      </c>
      <c r="C17426" t="s">
        <v>1968</v>
      </c>
      <c r="D17426">
        <v>2011</v>
      </c>
    </row>
    <row r="17427" spans="1:4" x14ac:dyDescent="0.3">
      <c r="A17427" s="18" t="s">
        <v>341</v>
      </c>
      <c r="B17427" s="27">
        <v>1</v>
      </c>
      <c r="C17427" t="s">
        <v>1968</v>
      </c>
      <c r="D17427">
        <v>2011</v>
      </c>
    </row>
    <row r="17428" spans="1:4" x14ac:dyDescent="0.3">
      <c r="A17428" s="18" t="s">
        <v>341</v>
      </c>
      <c r="B17428" s="27">
        <v>1</v>
      </c>
      <c r="C17428" t="s">
        <v>1968</v>
      </c>
      <c r="D17428">
        <v>2011</v>
      </c>
    </row>
    <row r="17429" spans="1:4" x14ac:dyDescent="0.3">
      <c r="A17429" s="18" t="s">
        <v>341</v>
      </c>
      <c r="B17429" s="27">
        <v>1</v>
      </c>
      <c r="C17429" t="s">
        <v>1968</v>
      </c>
      <c r="D17429">
        <v>2011</v>
      </c>
    </row>
    <row r="17430" spans="1:4" x14ac:dyDescent="0.3">
      <c r="A17430" s="18" t="s">
        <v>341</v>
      </c>
      <c r="B17430" s="27">
        <v>1</v>
      </c>
      <c r="C17430" t="s">
        <v>1968</v>
      </c>
      <c r="D17430">
        <v>2011</v>
      </c>
    </row>
    <row r="17431" spans="1:4" x14ac:dyDescent="0.3">
      <c r="A17431" s="18" t="s">
        <v>341</v>
      </c>
      <c r="B17431" s="27">
        <v>1</v>
      </c>
      <c r="C17431" t="s">
        <v>1968</v>
      </c>
      <c r="D17431">
        <v>2011</v>
      </c>
    </row>
    <row r="17432" spans="1:4" x14ac:dyDescent="0.3">
      <c r="A17432" s="18" t="s">
        <v>341</v>
      </c>
      <c r="B17432" s="27">
        <v>1</v>
      </c>
      <c r="C17432" t="s">
        <v>1968</v>
      </c>
      <c r="D17432">
        <v>2011</v>
      </c>
    </row>
    <row r="17433" spans="1:4" x14ac:dyDescent="0.3">
      <c r="A17433" s="18" t="s">
        <v>341</v>
      </c>
      <c r="B17433" s="27">
        <v>1</v>
      </c>
      <c r="C17433" t="s">
        <v>1968</v>
      </c>
      <c r="D17433">
        <v>2011</v>
      </c>
    </row>
    <row r="17434" spans="1:4" x14ac:dyDescent="0.3">
      <c r="A17434" s="18" t="s">
        <v>341</v>
      </c>
      <c r="B17434" s="27">
        <v>1</v>
      </c>
      <c r="C17434" t="s">
        <v>1968</v>
      </c>
      <c r="D17434">
        <v>2011</v>
      </c>
    </row>
    <row r="17435" spans="1:4" x14ac:dyDescent="0.3">
      <c r="A17435" s="18" t="s">
        <v>341</v>
      </c>
      <c r="B17435" s="27">
        <v>1</v>
      </c>
      <c r="C17435" t="s">
        <v>1968</v>
      </c>
      <c r="D17435">
        <v>2011</v>
      </c>
    </row>
    <row r="17436" spans="1:4" x14ac:dyDescent="0.3">
      <c r="A17436" s="18" t="s">
        <v>341</v>
      </c>
      <c r="B17436" s="27">
        <v>1</v>
      </c>
      <c r="C17436" t="s">
        <v>1968</v>
      </c>
      <c r="D17436">
        <v>2011</v>
      </c>
    </row>
    <row r="17437" spans="1:4" x14ac:dyDescent="0.3">
      <c r="A17437" s="18" t="s">
        <v>341</v>
      </c>
      <c r="B17437" s="27">
        <v>1</v>
      </c>
      <c r="C17437" t="s">
        <v>1968</v>
      </c>
      <c r="D17437">
        <v>2011</v>
      </c>
    </row>
    <row r="17438" spans="1:4" x14ac:dyDescent="0.3">
      <c r="A17438" s="18" t="s">
        <v>341</v>
      </c>
      <c r="B17438" s="27">
        <v>1</v>
      </c>
      <c r="C17438" t="s">
        <v>1968</v>
      </c>
      <c r="D17438">
        <v>2011</v>
      </c>
    </row>
    <row r="17439" spans="1:4" x14ac:dyDescent="0.3">
      <c r="A17439" s="18" t="s">
        <v>341</v>
      </c>
      <c r="B17439" s="27">
        <v>1</v>
      </c>
      <c r="C17439" t="s">
        <v>1968</v>
      </c>
      <c r="D17439">
        <v>2011</v>
      </c>
    </row>
    <row r="17440" spans="1:4" x14ac:dyDescent="0.3">
      <c r="A17440" s="18" t="s">
        <v>341</v>
      </c>
      <c r="B17440" s="27">
        <v>1</v>
      </c>
      <c r="C17440" t="s">
        <v>1968</v>
      </c>
      <c r="D17440">
        <v>2011</v>
      </c>
    </row>
    <row r="17441" spans="1:4" x14ac:dyDescent="0.3">
      <c r="A17441" s="18" t="s">
        <v>341</v>
      </c>
      <c r="B17441" s="27">
        <v>1</v>
      </c>
      <c r="C17441" t="s">
        <v>1968</v>
      </c>
      <c r="D17441">
        <v>2011</v>
      </c>
    </row>
    <row r="17442" spans="1:4" x14ac:dyDescent="0.3">
      <c r="A17442" s="18" t="s">
        <v>99</v>
      </c>
      <c r="B17442" s="27">
        <v>19</v>
      </c>
      <c r="C17442" t="s">
        <v>1963</v>
      </c>
      <c r="D17442">
        <v>2016</v>
      </c>
    </row>
    <row r="17443" spans="1:4" x14ac:dyDescent="0.3">
      <c r="A17443" s="18" t="s">
        <v>99</v>
      </c>
      <c r="B17443" s="27">
        <v>19</v>
      </c>
      <c r="C17443" t="s">
        <v>1963</v>
      </c>
      <c r="D17443">
        <v>2016</v>
      </c>
    </row>
    <row r="17444" spans="1:4" x14ac:dyDescent="0.3">
      <c r="A17444" s="18" t="s">
        <v>124</v>
      </c>
      <c r="B17444" s="27">
        <v>1</v>
      </c>
      <c r="C17444" t="s">
        <v>1963</v>
      </c>
      <c r="D17444">
        <v>2016</v>
      </c>
    </row>
    <row r="17445" spans="1:4" x14ac:dyDescent="0.3">
      <c r="A17445" s="18" t="s">
        <v>127</v>
      </c>
      <c r="B17445" s="27">
        <v>4</v>
      </c>
      <c r="C17445" t="s">
        <v>1963</v>
      </c>
      <c r="D17445">
        <v>2016</v>
      </c>
    </row>
    <row r="17446" spans="1:4" x14ac:dyDescent="0.3">
      <c r="A17446" s="18" t="s">
        <v>90</v>
      </c>
      <c r="B17446" s="27">
        <v>9</v>
      </c>
      <c r="C17446" t="s">
        <v>1963</v>
      </c>
      <c r="D17446">
        <v>2016</v>
      </c>
    </row>
    <row r="17447" spans="1:4" x14ac:dyDescent="0.3">
      <c r="A17447" s="18" t="s">
        <v>90</v>
      </c>
      <c r="B17447" s="27">
        <v>9</v>
      </c>
      <c r="C17447" t="s">
        <v>1963</v>
      </c>
      <c r="D17447">
        <v>2016</v>
      </c>
    </row>
    <row r="17448" spans="1:4" x14ac:dyDescent="0.3">
      <c r="A17448" s="18" t="s">
        <v>116</v>
      </c>
      <c r="B17448" s="27">
        <v>10</v>
      </c>
      <c r="C17448" t="s">
        <v>1963</v>
      </c>
      <c r="D17448">
        <v>2016</v>
      </c>
    </row>
    <row r="17449" spans="1:4" x14ac:dyDescent="0.3">
      <c r="A17449" s="18" t="s">
        <v>124</v>
      </c>
      <c r="B17449" s="27">
        <v>1</v>
      </c>
      <c r="C17449" t="s">
        <v>1963</v>
      </c>
      <c r="D17449">
        <v>2016</v>
      </c>
    </row>
    <row r="17450" spans="1:4" x14ac:dyDescent="0.3">
      <c r="A17450" s="18" t="s">
        <v>124</v>
      </c>
      <c r="B17450" s="27">
        <v>1</v>
      </c>
      <c r="C17450" t="s">
        <v>1963</v>
      </c>
      <c r="D17450">
        <v>2016</v>
      </c>
    </row>
    <row r="17451" spans="1:4" x14ac:dyDescent="0.3">
      <c r="A17451" s="18" t="s">
        <v>124</v>
      </c>
      <c r="B17451" s="27">
        <v>1</v>
      </c>
      <c r="C17451" t="s">
        <v>1963</v>
      </c>
      <c r="D17451">
        <v>2016</v>
      </c>
    </row>
    <row r="17452" spans="1:4" x14ac:dyDescent="0.3">
      <c r="A17452" s="18" t="s">
        <v>124</v>
      </c>
      <c r="B17452" s="27">
        <v>1</v>
      </c>
      <c r="C17452" t="s">
        <v>1963</v>
      </c>
      <c r="D17452">
        <v>2016</v>
      </c>
    </row>
    <row r="17453" spans="1:4" x14ac:dyDescent="0.3">
      <c r="A17453" s="18" t="s">
        <v>124</v>
      </c>
      <c r="B17453" s="27">
        <v>1</v>
      </c>
      <c r="C17453" t="s">
        <v>1963</v>
      </c>
      <c r="D17453">
        <v>2016</v>
      </c>
    </row>
    <row r="17454" spans="1:4" x14ac:dyDescent="0.3">
      <c r="A17454" s="18" t="s">
        <v>374</v>
      </c>
      <c r="B17454" s="27">
        <v>19</v>
      </c>
      <c r="C17454" t="s">
        <v>1962</v>
      </c>
      <c r="D17454">
        <v>2015</v>
      </c>
    </row>
    <row r="17455" spans="1:4" x14ac:dyDescent="0.3">
      <c r="A17455" s="18" t="s">
        <v>374</v>
      </c>
      <c r="B17455" s="27">
        <v>19</v>
      </c>
      <c r="C17455" t="s">
        <v>1962</v>
      </c>
      <c r="D17455">
        <v>2015</v>
      </c>
    </row>
    <row r="17456" spans="1:4" x14ac:dyDescent="0.3">
      <c r="A17456" s="18" t="s">
        <v>375</v>
      </c>
      <c r="B17456" s="27">
        <v>14</v>
      </c>
      <c r="C17456" t="s">
        <v>1965</v>
      </c>
      <c r="D17456">
        <v>2015</v>
      </c>
    </row>
    <row r="17457" spans="1:4" x14ac:dyDescent="0.3">
      <c r="A17457" s="18" t="s">
        <v>375</v>
      </c>
      <c r="B17457" s="27">
        <v>14</v>
      </c>
      <c r="C17457" t="s">
        <v>1965</v>
      </c>
      <c r="D17457">
        <v>2015</v>
      </c>
    </row>
    <row r="17458" spans="1:4" x14ac:dyDescent="0.3">
      <c r="A17458" s="18" t="s">
        <v>375</v>
      </c>
      <c r="B17458" s="27">
        <v>14</v>
      </c>
      <c r="C17458" t="s">
        <v>1965</v>
      </c>
      <c r="D17458">
        <v>2015</v>
      </c>
    </row>
    <row r="17459" spans="1:4" x14ac:dyDescent="0.3">
      <c r="A17459" s="18" t="s">
        <v>375</v>
      </c>
      <c r="B17459" s="27">
        <v>14</v>
      </c>
      <c r="C17459" t="s">
        <v>1965</v>
      </c>
      <c r="D17459">
        <v>2015</v>
      </c>
    </row>
    <row r="17460" spans="1:4" x14ac:dyDescent="0.3">
      <c r="A17460" s="18" t="s">
        <v>375</v>
      </c>
      <c r="B17460" s="27">
        <v>14</v>
      </c>
      <c r="C17460" t="s">
        <v>1965</v>
      </c>
      <c r="D17460">
        <v>2015</v>
      </c>
    </row>
    <row r="17461" spans="1:4" x14ac:dyDescent="0.3">
      <c r="A17461" s="18" t="s">
        <v>376</v>
      </c>
      <c r="B17461" s="27">
        <v>4</v>
      </c>
      <c r="C17461" t="s">
        <v>1965</v>
      </c>
      <c r="D17461">
        <v>2011</v>
      </c>
    </row>
    <row r="17462" spans="1:4" x14ac:dyDescent="0.3">
      <c r="A17462" s="18" t="s">
        <v>376</v>
      </c>
      <c r="B17462" s="27">
        <v>4</v>
      </c>
      <c r="C17462" t="s">
        <v>1965</v>
      </c>
      <c r="D17462">
        <v>2011</v>
      </c>
    </row>
    <row r="17463" spans="1:4" x14ac:dyDescent="0.3">
      <c r="A17463" s="18" t="s">
        <v>376</v>
      </c>
      <c r="B17463" s="27">
        <v>4</v>
      </c>
      <c r="C17463" t="s">
        <v>1965</v>
      </c>
      <c r="D17463">
        <v>2011</v>
      </c>
    </row>
    <row r="17464" spans="1:4" x14ac:dyDescent="0.3">
      <c r="A17464" s="18" t="s">
        <v>376</v>
      </c>
      <c r="B17464" s="27">
        <v>4</v>
      </c>
      <c r="C17464" t="s">
        <v>1965</v>
      </c>
      <c r="D17464">
        <v>2011</v>
      </c>
    </row>
    <row r="17465" spans="1:4" x14ac:dyDescent="0.3">
      <c r="A17465" s="18" t="s">
        <v>334</v>
      </c>
      <c r="B17465" s="27">
        <v>1</v>
      </c>
      <c r="C17465" t="s">
        <v>1967</v>
      </c>
      <c r="D17465">
        <v>2010</v>
      </c>
    </row>
    <row r="17466" spans="1:4" x14ac:dyDescent="0.3">
      <c r="A17466" s="18" t="s">
        <v>334</v>
      </c>
      <c r="B17466" s="27">
        <v>1</v>
      </c>
      <c r="C17466" t="s">
        <v>1967</v>
      </c>
      <c r="D17466">
        <v>2010</v>
      </c>
    </row>
    <row r="17467" spans="1:4" x14ac:dyDescent="0.3">
      <c r="A17467" s="18" t="s">
        <v>334</v>
      </c>
      <c r="B17467" s="27">
        <v>1</v>
      </c>
      <c r="C17467" t="s">
        <v>1967</v>
      </c>
      <c r="D17467">
        <v>2010</v>
      </c>
    </row>
    <row r="17468" spans="1:4" x14ac:dyDescent="0.3">
      <c r="A17468" s="18" t="s">
        <v>334</v>
      </c>
      <c r="B17468" s="27">
        <v>1</v>
      </c>
      <c r="C17468" t="s">
        <v>1967</v>
      </c>
      <c r="D17468">
        <v>2010</v>
      </c>
    </row>
    <row r="17469" spans="1:4" x14ac:dyDescent="0.3">
      <c r="A17469" s="18" t="s">
        <v>334</v>
      </c>
      <c r="B17469" s="27">
        <v>1</v>
      </c>
      <c r="C17469" t="s">
        <v>1967</v>
      </c>
      <c r="D17469">
        <v>2010</v>
      </c>
    </row>
    <row r="17470" spans="1:4" x14ac:dyDescent="0.3">
      <c r="A17470" s="18" t="s">
        <v>334</v>
      </c>
      <c r="B17470" s="27">
        <v>1</v>
      </c>
      <c r="C17470" t="s">
        <v>1967</v>
      </c>
      <c r="D17470">
        <v>2010</v>
      </c>
    </row>
    <row r="17471" spans="1:4" x14ac:dyDescent="0.3">
      <c r="A17471" s="18" t="s">
        <v>334</v>
      </c>
      <c r="B17471" s="27">
        <v>1</v>
      </c>
      <c r="C17471" t="s">
        <v>1967</v>
      </c>
      <c r="D17471">
        <v>2010</v>
      </c>
    </row>
    <row r="17472" spans="1:4" x14ac:dyDescent="0.3">
      <c r="A17472" s="18" t="s">
        <v>334</v>
      </c>
      <c r="B17472" s="27">
        <v>1</v>
      </c>
      <c r="C17472" t="s">
        <v>1967</v>
      </c>
      <c r="D17472">
        <v>2010</v>
      </c>
    </row>
    <row r="17473" spans="1:4" x14ac:dyDescent="0.3">
      <c r="A17473" s="18" t="s">
        <v>334</v>
      </c>
      <c r="B17473" s="27">
        <v>1</v>
      </c>
      <c r="C17473" t="s">
        <v>1967</v>
      </c>
      <c r="D17473">
        <v>2010</v>
      </c>
    </row>
    <row r="17474" spans="1:4" x14ac:dyDescent="0.3">
      <c r="A17474" s="18" t="s">
        <v>334</v>
      </c>
      <c r="B17474" s="27">
        <v>1</v>
      </c>
      <c r="C17474" t="s">
        <v>1967</v>
      </c>
      <c r="D17474">
        <v>2010</v>
      </c>
    </row>
    <row r="17475" spans="1:4" x14ac:dyDescent="0.3">
      <c r="A17475" s="18" t="s">
        <v>334</v>
      </c>
      <c r="B17475" s="27">
        <v>1</v>
      </c>
      <c r="C17475" t="s">
        <v>1967</v>
      </c>
      <c r="D17475">
        <v>2010</v>
      </c>
    </row>
    <row r="17476" spans="1:4" x14ac:dyDescent="0.3">
      <c r="A17476" s="18" t="s">
        <v>334</v>
      </c>
      <c r="B17476" s="27">
        <v>1</v>
      </c>
      <c r="C17476" t="s">
        <v>1967</v>
      </c>
      <c r="D17476">
        <v>2010</v>
      </c>
    </row>
    <row r="17477" spans="1:4" x14ac:dyDescent="0.3">
      <c r="A17477" s="18" t="s">
        <v>324</v>
      </c>
      <c r="B17477" s="27">
        <v>1</v>
      </c>
      <c r="C17477" t="s">
        <v>1964</v>
      </c>
      <c r="D17477">
        <v>2011</v>
      </c>
    </row>
    <row r="17478" spans="1:4" x14ac:dyDescent="0.3">
      <c r="A17478" s="18" t="s">
        <v>324</v>
      </c>
      <c r="B17478" s="27">
        <v>1</v>
      </c>
      <c r="C17478" t="s">
        <v>1964</v>
      </c>
      <c r="D17478">
        <v>2011</v>
      </c>
    </row>
    <row r="17479" spans="1:4" x14ac:dyDescent="0.3">
      <c r="A17479" s="18" t="s">
        <v>324</v>
      </c>
      <c r="B17479" s="27">
        <v>1</v>
      </c>
      <c r="C17479" t="s">
        <v>1964</v>
      </c>
      <c r="D17479">
        <v>2011</v>
      </c>
    </row>
    <row r="17480" spans="1:4" x14ac:dyDescent="0.3">
      <c r="A17480" s="18" t="s">
        <v>324</v>
      </c>
      <c r="B17480" s="27">
        <v>1</v>
      </c>
      <c r="C17480" t="s">
        <v>1964</v>
      </c>
      <c r="D17480">
        <v>2011</v>
      </c>
    </row>
    <row r="17481" spans="1:4" x14ac:dyDescent="0.3">
      <c r="A17481" s="18" t="s">
        <v>324</v>
      </c>
      <c r="B17481" s="27">
        <v>1</v>
      </c>
      <c r="C17481" t="s">
        <v>1964</v>
      </c>
      <c r="D17481">
        <v>2011</v>
      </c>
    </row>
    <row r="17482" spans="1:4" x14ac:dyDescent="0.3">
      <c r="A17482" s="18" t="s">
        <v>324</v>
      </c>
      <c r="B17482" s="27">
        <v>1</v>
      </c>
      <c r="C17482" t="s">
        <v>1964</v>
      </c>
      <c r="D17482">
        <v>2011</v>
      </c>
    </row>
    <row r="17483" spans="1:4" x14ac:dyDescent="0.3">
      <c r="A17483" s="18" t="s">
        <v>324</v>
      </c>
      <c r="B17483" s="27">
        <v>1</v>
      </c>
      <c r="C17483" t="s">
        <v>1964</v>
      </c>
      <c r="D17483">
        <v>2011</v>
      </c>
    </row>
    <row r="17484" spans="1:4" x14ac:dyDescent="0.3">
      <c r="A17484" s="18" t="s">
        <v>324</v>
      </c>
      <c r="B17484" s="27">
        <v>1</v>
      </c>
      <c r="C17484" t="s">
        <v>1964</v>
      </c>
      <c r="D17484">
        <v>2011</v>
      </c>
    </row>
    <row r="17485" spans="1:4" x14ac:dyDescent="0.3">
      <c r="A17485" s="18" t="s">
        <v>324</v>
      </c>
      <c r="B17485" s="27">
        <v>1</v>
      </c>
      <c r="C17485" t="s">
        <v>1964</v>
      </c>
      <c r="D17485">
        <v>2011</v>
      </c>
    </row>
    <row r="17486" spans="1:4" x14ac:dyDescent="0.3">
      <c r="A17486" s="18" t="s">
        <v>324</v>
      </c>
      <c r="B17486" s="27">
        <v>1</v>
      </c>
      <c r="C17486" t="s">
        <v>1964</v>
      </c>
      <c r="D17486">
        <v>2011</v>
      </c>
    </row>
    <row r="17487" spans="1:4" x14ac:dyDescent="0.3">
      <c r="A17487" s="18" t="s">
        <v>324</v>
      </c>
      <c r="B17487" s="27">
        <v>1</v>
      </c>
      <c r="C17487" t="s">
        <v>1964</v>
      </c>
      <c r="D17487">
        <v>2011</v>
      </c>
    </row>
    <row r="17488" spans="1:4" x14ac:dyDescent="0.3">
      <c r="A17488" s="18" t="s">
        <v>324</v>
      </c>
      <c r="B17488" s="27">
        <v>1</v>
      </c>
      <c r="C17488" t="s">
        <v>1964</v>
      </c>
      <c r="D17488">
        <v>2011</v>
      </c>
    </row>
    <row r="17489" spans="1:4" x14ac:dyDescent="0.3">
      <c r="A17489" s="18" t="s">
        <v>324</v>
      </c>
      <c r="B17489" s="27">
        <v>1</v>
      </c>
      <c r="C17489" t="s">
        <v>1964</v>
      </c>
      <c r="D17489">
        <v>2011</v>
      </c>
    </row>
    <row r="17490" spans="1:4" x14ac:dyDescent="0.3">
      <c r="A17490" s="18" t="s">
        <v>324</v>
      </c>
      <c r="B17490" s="27">
        <v>1</v>
      </c>
      <c r="C17490" t="s">
        <v>1964</v>
      </c>
      <c r="D17490">
        <v>2011</v>
      </c>
    </row>
    <row r="17491" spans="1:4" x14ac:dyDescent="0.3">
      <c r="A17491" s="18" t="s">
        <v>324</v>
      </c>
      <c r="B17491" s="27">
        <v>1</v>
      </c>
      <c r="C17491" t="s">
        <v>1964</v>
      </c>
      <c r="D17491">
        <v>2011</v>
      </c>
    </row>
    <row r="17492" spans="1:4" x14ac:dyDescent="0.3">
      <c r="A17492" s="18" t="s">
        <v>324</v>
      </c>
      <c r="B17492" s="27">
        <v>1</v>
      </c>
      <c r="C17492" t="s">
        <v>1964</v>
      </c>
      <c r="D17492">
        <v>2011</v>
      </c>
    </row>
    <row r="17493" spans="1:4" x14ac:dyDescent="0.3">
      <c r="A17493" s="18" t="s">
        <v>324</v>
      </c>
      <c r="B17493" s="27">
        <v>1</v>
      </c>
      <c r="C17493" t="s">
        <v>1964</v>
      </c>
      <c r="D17493">
        <v>2011</v>
      </c>
    </row>
    <row r="17494" spans="1:4" x14ac:dyDescent="0.3">
      <c r="A17494" s="18" t="s">
        <v>324</v>
      </c>
      <c r="B17494" s="27">
        <v>1</v>
      </c>
      <c r="C17494" t="s">
        <v>1964</v>
      </c>
      <c r="D17494">
        <v>2011</v>
      </c>
    </row>
    <row r="17495" spans="1:4" x14ac:dyDescent="0.3">
      <c r="A17495" s="18" t="s">
        <v>324</v>
      </c>
      <c r="B17495" s="27">
        <v>1</v>
      </c>
      <c r="C17495" t="s">
        <v>1964</v>
      </c>
      <c r="D17495">
        <v>2011</v>
      </c>
    </row>
    <row r="17496" spans="1:4" x14ac:dyDescent="0.3">
      <c r="A17496" s="18" t="s">
        <v>324</v>
      </c>
      <c r="B17496" s="27">
        <v>1</v>
      </c>
      <c r="C17496" t="s">
        <v>1964</v>
      </c>
      <c r="D17496">
        <v>2011</v>
      </c>
    </row>
    <row r="17497" spans="1:4" x14ac:dyDescent="0.3">
      <c r="A17497" s="18" t="s">
        <v>324</v>
      </c>
      <c r="B17497" s="27">
        <v>1</v>
      </c>
      <c r="C17497" t="s">
        <v>1964</v>
      </c>
      <c r="D17497">
        <v>2011</v>
      </c>
    </row>
    <row r="17498" spans="1:4" x14ac:dyDescent="0.3">
      <c r="A17498" s="18" t="s">
        <v>324</v>
      </c>
      <c r="B17498" s="27">
        <v>1</v>
      </c>
      <c r="C17498" t="s">
        <v>1964</v>
      </c>
      <c r="D17498">
        <v>2011</v>
      </c>
    </row>
    <row r="17499" spans="1:4" x14ac:dyDescent="0.3">
      <c r="A17499" s="18" t="s">
        <v>324</v>
      </c>
      <c r="B17499" s="27">
        <v>1</v>
      </c>
      <c r="C17499" t="s">
        <v>1964</v>
      </c>
      <c r="D17499">
        <v>2011</v>
      </c>
    </row>
    <row r="17500" spans="1:4" x14ac:dyDescent="0.3">
      <c r="A17500" s="18" t="s">
        <v>324</v>
      </c>
      <c r="B17500" s="27">
        <v>1</v>
      </c>
      <c r="C17500" t="s">
        <v>1964</v>
      </c>
      <c r="D17500">
        <v>2011</v>
      </c>
    </row>
    <row r="17501" spans="1:4" x14ac:dyDescent="0.3">
      <c r="A17501" s="18" t="s">
        <v>340</v>
      </c>
      <c r="B17501" s="27">
        <v>1</v>
      </c>
      <c r="C17501" t="s">
        <v>1967</v>
      </c>
      <c r="D17501">
        <v>2011</v>
      </c>
    </row>
    <row r="17502" spans="1:4" x14ac:dyDescent="0.3">
      <c r="A17502" s="18" t="s">
        <v>340</v>
      </c>
      <c r="B17502" s="27">
        <v>1</v>
      </c>
      <c r="C17502" t="s">
        <v>1967</v>
      </c>
      <c r="D17502">
        <v>2011</v>
      </c>
    </row>
    <row r="17503" spans="1:4" x14ac:dyDescent="0.3">
      <c r="A17503" s="18" t="s">
        <v>340</v>
      </c>
      <c r="B17503" s="27">
        <v>1</v>
      </c>
      <c r="C17503" t="s">
        <v>1967</v>
      </c>
      <c r="D17503">
        <v>2011</v>
      </c>
    </row>
    <row r="17504" spans="1:4" x14ac:dyDescent="0.3">
      <c r="A17504" s="18" t="s">
        <v>340</v>
      </c>
      <c r="B17504" s="27">
        <v>1</v>
      </c>
      <c r="C17504" t="s">
        <v>1967</v>
      </c>
      <c r="D17504">
        <v>2011</v>
      </c>
    </row>
    <row r="17505" spans="1:4" x14ac:dyDescent="0.3">
      <c r="A17505" s="18" t="s">
        <v>340</v>
      </c>
      <c r="B17505" s="27">
        <v>1</v>
      </c>
      <c r="C17505" t="s">
        <v>1967</v>
      </c>
      <c r="D17505">
        <v>2011</v>
      </c>
    </row>
    <row r="17506" spans="1:4" x14ac:dyDescent="0.3">
      <c r="A17506" s="18" t="s">
        <v>340</v>
      </c>
      <c r="B17506" s="27">
        <v>1</v>
      </c>
      <c r="C17506" t="s">
        <v>1967</v>
      </c>
      <c r="D17506">
        <v>2011</v>
      </c>
    </row>
    <row r="17507" spans="1:4" x14ac:dyDescent="0.3">
      <c r="A17507" s="18" t="s">
        <v>340</v>
      </c>
      <c r="B17507" s="27">
        <v>1</v>
      </c>
      <c r="C17507" t="s">
        <v>1967</v>
      </c>
      <c r="D17507">
        <v>2011</v>
      </c>
    </row>
    <row r="17508" spans="1:4" x14ac:dyDescent="0.3">
      <c r="A17508" s="18" t="s">
        <v>340</v>
      </c>
      <c r="B17508" s="27">
        <v>1</v>
      </c>
      <c r="C17508" t="s">
        <v>1967</v>
      </c>
      <c r="D17508">
        <v>2011</v>
      </c>
    </row>
    <row r="17509" spans="1:4" x14ac:dyDescent="0.3">
      <c r="A17509" s="18" t="s">
        <v>340</v>
      </c>
      <c r="B17509" s="27">
        <v>1</v>
      </c>
      <c r="C17509" t="s">
        <v>1967</v>
      </c>
      <c r="D17509">
        <v>2011</v>
      </c>
    </row>
    <row r="17510" spans="1:4" x14ac:dyDescent="0.3">
      <c r="A17510" s="18" t="s">
        <v>340</v>
      </c>
      <c r="B17510" s="27">
        <v>1</v>
      </c>
      <c r="C17510" t="s">
        <v>1967</v>
      </c>
      <c r="D17510">
        <v>2011</v>
      </c>
    </row>
    <row r="17511" spans="1:4" x14ac:dyDescent="0.3">
      <c r="A17511" s="18" t="s">
        <v>340</v>
      </c>
      <c r="B17511" s="27">
        <v>1</v>
      </c>
      <c r="C17511" t="s">
        <v>1967</v>
      </c>
      <c r="D17511">
        <v>2011</v>
      </c>
    </row>
    <row r="17512" spans="1:4" x14ac:dyDescent="0.3">
      <c r="A17512" s="18" t="s">
        <v>340</v>
      </c>
      <c r="B17512" s="27">
        <v>1</v>
      </c>
      <c r="C17512" t="s">
        <v>1967</v>
      </c>
      <c r="D17512">
        <v>2011</v>
      </c>
    </row>
    <row r="17513" spans="1:4" x14ac:dyDescent="0.3">
      <c r="A17513" s="18" t="s">
        <v>340</v>
      </c>
      <c r="B17513" s="27">
        <v>1</v>
      </c>
      <c r="C17513" t="s">
        <v>1967</v>
      </c>
      <c r="D17513">
        <v>2011</v>
      </c>
    </row>
    <row r="17514" spans="1:4" x14ac:dyDescent="0.3">
      <c r="A17514" s="18" t="s">
        <v>340</v>
      </c>
      <c r="B17514" s="27">
        <v>1</v>
      </c>
      <c r="C17514" t="s">
        <v>1967</v>
      </c>
      <c r="D17514">
        <v>2011</v>
      </c>
    </row>
    <row r="17515" spans="1:4" x14ac:dyDescent="0.3">
      <c r="A17515" s="18" t="s">
        <v>341</v>
      </c>
      <c r="B17515" s="27">
        <v>1</v>
      </c>
      <c r="C17515" t="s">
        <v>1968</v>
      </c>
      <c r="D17515">
        <v>2011</v>
      </c>
    </row>
    <row r="17516" spans="1:4" x14ac:dyDescent="0.3">
      <c r="A17516" s="18" t="s">
        <v>341</v>
      </c>
      <c r="B17516" s="27">
        <v>1</v>
      </c>
      <c r="C17516" t="s">
        <v>1968</v>
      </c>
      <c r="D17516">
        <v>2011</v>
      </c>
    </row>
    <row r="17517" spans="1:4" x14ac:dyDescent="0.3">
      <c r="A17517" s="18" t="s">
        <v>341</v>
      </c>
      <c r="B17517" s="27">
        <v>1</v>
      </c>
      <c r="C17517" t="s">
        <v>1968</v>
      </c>
      <c r="D17517">
        <v>2011</v>
      </c>
    </row>
    <row r="17518" spans="1:4" x14ac:dyDescent="0.3">
      <c r="A17518" s="18" t="s">
        <v>341</v>
      </c>
      <c r="B17518" s="27">
        <v>1</v>
      </c>
      <c r="C17518" t="s">
        <v>1968</v>
      </c>
      <c r="D17518">
        <v>2011</v>
      </c>
    </row>
    <row r="17519" spans="1:4" x14ac:dyDescent="0.3">
      <c r="A17519" s="18" t="s">
        <v>341</v>
      </c>
      <c r="B17519" s="27">
        <v>1</v>
      </c>
      <c r="C17519" t="s">
        <v>1968</v>
      </c>
      <c r="D17519">
        <v>2011</v>
      </c>
    </row>
    <row r="17520" spans="1:4" x14ac:dyDescent="0.3">
      <c r="A17520" s="18" t="s">
        <v>341</v>
      </c>
      <c r="B17520" s="27">
        <v>1</v>
      </c>
      <c r="C17520" t="s">
        <v>1968</v>
      </c>
      <c r="D17520">
        <v>2011</v>
      </c>
    </row>
    <row r="17521" spans="1:4" x14ac:dyDescent="0.3">
      <c r="A17521" s="18" t="s">
        <v>124</v>
      </c>
      <c r="B17521" s="27">
        <v>1</v>
      </c>
      <c r="C17521" t="s">
        <v>1963</v>
      </c>
      <c r="D17521">
        <v>2016</v>
      </c>
    </row>
    <row r="17522" spans="1:4" x14ac:dyDescent="0.3">
      <c r="A17522" s="18" t="s">
        <v>124</v>
      </c>
      <c r="B17522" s="27">
        <v>1</v>
      </c>
      <c r="C17522" t="s">
        <v>1963</v>
      </c>
      <c r="D17522">
        <v>2016</v>
      </c>
    </row>
    <row r="17523" spans="1:4" x14ac:dyDescent="0.3">
      <c r="A17523" s="18" t="s">
        <v>124</v>
      </c>
      <c r="B17523" s="27">
        <v>1</v>
      </c>
      <c r="C17523" t="s">
        <v>1963</v>
      </c>
      <c r="D17523">
        <v>2016</v>
      </c>
    </row>
    <row r="17524" spans="1:4" x14ac:dyDescent="0.3">
      <c r="A17524" s="18" t="s">
        <v>113</v>
      </c>
      <c r="B17524" s="27">
        <v>28</v>
      </c>
      <c r="C17524" t="s">
        <v>1962</v>
      </c>
      <c r="D17524">
        <v>2016</v>
      </c>
    </row>
    <row r="17525" spans="1:4" x14ac:dyDescent="0.3">
      <c r="A17525" s="18" t="s">
        <v>113</v>
      </c>
      <c r="B17525" s="27">
        <v>28</v>
      </c>
      <c r="C17525" t="s">
        <v>1962</v>
      </c>
      <c r="D17525">
        <v>2016</v>
      </c>
    </row>
    <row r="17526" spans="1:4" x14ac:dyDescent="0.3">
      <c r="A17526" s="18" t="s">
        <v>90</v>
      </c>
      <c r="B17526" s="27">
        <v>9</v>
      </c>
      <c r="C17526" t="s">
        <v>1963</v>
      </c>
      <c r="D17526">
        <v>2016</v>
      </c>
    </row>
    <row r="17527" spans="1:4" x14ac:dyDescent="0.3">
      <c r="A17527" s="18" t="s">
        <v>90</v>
      </c>
      <c r="B17527" s="27">
        <v>9</v>
      </c>
      <c r="C17527" t="s">
        <v>1963</v>
      </c>
      <c r="D17527">
        <v>2016</v>
      </c>
    </row>
    <row r="17528" spans="1:4" x14ac:dyDescent="0.3">
      <c r="A17528" s="18" t="s">
        <v>90</v>
      </c>
      <c r="B17528" s="27">
        <v>9</v>
      </c>
      <c r="C17528" t="s">
        <v>1963</v>
      </c>
      <c r="D17528">
        <v>2016</v>
      </c>
    </row>
    <row r="17529" spans="1:4" x14ac:dyDescent="0.3">
      <c r="A17529" s="18" t="s">
        <v>90</v>
      </c>
      <c r="B17529" s="27">
        <v>9</v>
      </c>
      <c r="C17529" t="s">
        <v>1963</v>
      </c>
      <c r="D17529">
        <v>2016</v>
      </c>
    </row>
    <row r="17530" spans="1:4" x14ac:dyDescent="0.3">
      <c r="A17530" s="18" t="s">
        <v>377</v>
      </c>
      <c r="B17530" s="27">
        <v>7</v>
      </c>
      <c r="C17530" t="s">
        <v>1962</v>
      </c>
      <c r="D17530">
        <v>2016</v>
      </c>
    </row>
    <row r="17531" spans="1:4" x14ac:dyDescent="0.3">
      <c r="A17531" s="18" t="s">
        <v>377</v>
      </c>
      <c r="B17531" s="27">
        <v>7</v>
      </c>
      <c r="C17531" t="s">
        <v>1962</v>
      </c>
      <c r="D17531">
        <v>2016</v>
      </c>
    </row>
    <row r="17532" spans="1:4" x14ac:dyDescent="0.3">
      <c r="A17532" s="18" t="s">
        <v>377</v>
      </c>
      <c r="B17532" s="27">
        <v>7</v>
      </c>
      <c r="C17532" t="s">
        <v>1962</v>
      </c>
      <c r="D17532">
        <v>2016</v>
      </c>
    </row>
    <row r="17533" spans="1:4" x14ac:dyDescent="0.3">
      <c r="A17533" s="18" t="s">
        <v>377</v>
      </c>
      <c r="B17533" s="27">
        <v>7</v>
      </c>
      <c r="C17533" t="s">
        <v>1962</v>
      </c>
      <c r="D17533">
        <v>2016</v>
      </c>
    </row>
    <row r="17534" spans="1:4" x14ac:dyDescent="0.3">
      <c r="A17534" s="18" t="s">
        <v>377</v>
      </c>
      <c r="B17534" s="27">
        <v>7</v>
      </c>
      <c r="C17534" t="s">
        <v>1962</v>
      </c>
      <c r="D17534">
        <v>2016</v>
      </c>
    </row>
    <row r="17535" spans="1:4" x14ac:dyDescent="0.3">
      <c r="A17535" s="18" t="s">
        <v>91</v>
      </c>
      <c r="B17535" s="27">
        <v>15</v>
      </c>
      <c r="C17535" t="s">
        <v>1963</v>
      </c>
      <c r="D17535">
        <v>2016</v>
      </c>
    </row>
    <row r="17536" spans="1:4" x14ac:dyDescent="0.3">
      <c r="A17536" s="18" t="s">
        <v>91</v>
      </c>
      <c r="B17536" s="27">
        <v>15</v>
      </c>
      <c r="C17536" t="s">
        <v>1963</v>
      </c>
      <c r="D17536">
        <v>2016</v>
      </c>
    </row>
    <row r="17537" spans="1:4" x14ac:dyDescent="0.3">
      <c r="A17537" s="18" t="s">
        <v>91</v>
      </c>
      <c r="B17537" s="27">
        <v>15</v>
      </c>
      <c r="C17537" t="s">
        <v>1963</v>
      </c>
      <c r="D17537">
        <v>2016</v>
      </c>
    </row>
    <row r="17538" spans="1:4" x14ac:dyDescent="0.3">
      <c r="A17538" s="18" t="s">
        <v>137</v>
      </c>
      <c r="B17538" s="27">
        <v>20</v>
      </c>
      <c r="C17538" t="s">
        <v>1963</v>
      </c>
      <c r="D17538">
        <v>2016</v>
      </c>
    </row>
    <row r="17539" spans="1:4" x14ac:dyDescent="0.3">
      <c r="A17539" s="18" t="s">
        <v>378</v>
      </c>
      <c r="B17539" s="27">
        <v>16</v>
      </c>
      <c r="C17539" t="s">
        <v>1967</v>
      </c>
      <c r="D17539">
        <v>2012</v>
      </c>
    </row>
    <row r="17540" spans="1:4" x14ac:dyDescent="0.3">
      <c r="A17540" s="18" t="s">
        <v>123</v>
      </c>
      <c r="B17540" s="27">
        <v>5</v>
      </c>
      <c r="C17540" t="s">
        <v>1963</v>
      </c>
      <c r="D17540">
        <v>2016</v>
      </c>
    </row>
    <row r="17541" spans="1:4" x14ac:dyDescent="0.3">
      <c r="A17541" s="18" t="s">
        <v>123</v>
      </c>
      <c r="B17541" s="27">
        <v>5</v>
      </c>
      <c r="C17541" t="s">
        <v>1963</v>
      </c>
      <c r="D17541">
        <v>2016</v>
      </c>
    </row>
    <row r="17542" spans="1:4" x14ac:dyDescent="0.3">
      <c r="A17542" s="18" t="s">
        <v>123</v>
      </c>
      <c r="B17542" s="27">
        <v>5</v>
      </c>
      <c r="C17542" t="s">
        <v>1963</v>
      </c>
      <c r="D17542">
        <v>2016</v>
      </c>
    </row>
    <row r="17543" spans="1:4" x14ac:dyDescent="0.3">
      <c r="A17543" s="18" t="s">
        <v>379</v>
      </c>
      <c r="B17543" s="27">
        <v>29</v>
      </c>
      <c r="C17543" t="s">
        <v>1968</v>
      </c>
      <c r="D17543">
        <v>2011</v>
      </c>
    </row>
    <row r="17544" spans="1:4" x14ac:dyDescent="0.3">
      <c r="A17544" s="18" t="s">
        <v>379</v>
      </c>
      <c r="B17544" s="27">
        <v>29</v>
      </c>
      <c r="C17544" t="s">
        <v>1968</v>
      </c>
      <c r="D17544">
        <v>2011</v>
      </c>
    </row>
    <row r="17545" spans="1:4" x14ac:dyDescent="0.3">
      <c r="A17545" s="18" t="s">
        <v>379</v>
      </c>
      <c r="B17545" s="27">
        <v>29</v>
      </c>
      <c r="C17545" t="s">
        <v>1968</v>
      </c>
      <c r="D17545">
        <v>2011</v>
      </c>
    </row>
    <row r="17546" spans="1:4" x14ac:dyDescent="0.3">
      <c r="A17546" s="18" t="s">
        <v>379</v>
      </c>
      <c r="B17546" s="27">
        <v>29</v>
      </c>
      <c r="C17546" t="s">
        <v>1968</v>
      </c>
      <c r="D17546">
        <v>2011</v>
      </c>
    </row>
    <row r="17547" spans="1:4" x14ac:dyDescent="0.3">
      <c r="A17547" s="18" t="s">
        <v>379</v>
      </c>
      <c r="B17547" s="27">
        <v>29</v>
      </c>
      <c r="C17547" t="s">
        <v>1968</v>
      </c>
      <c r="D17547">
        <v>2011</v>
      </c>
    </row>
    <row r="17548" spans="1:4" x14ac:dyDescent="0.3">
      <c r="A17548" s="18" t="s">
        <v>379</v>
      </c>
      <c r="B17548" s="27">
        <v>29</v>
      </c>
      <c r="C17548" t="s">
        <v>1968</v>
      </c>
      <c r="D17548">
        <v>2011</v>
      </c>
    </row>
    <row r="17549" spans="1:4" x14ac:dyDescent="0.3">
      <c r="A17549" s="18" t="s">
        <v>380</v>
      </c>
      <c r="B17549" s="27">
        <v>28</v>
      </c>
      <c r="C17549" t="s">
        <v>1968</v>
      </c>
      <c r="D17549">
        <v>2011</v>
      </c>
    </row>
    <row r="17550" spans="1:4" x14ac:dyDescent="0.3">
      <c r="A17550" s="18" t="s">
        <v>380</v>
      </c>
      <c r="B17550" s="27">
        <v>28</v>
      </c>
      <c r="C17550" t="s">
        <v>1968</v>
      </c>
      <c r="D17550">
        <v>2011</v>
      </c>
    </row>
    <row r="17551" spans="1:4" x14ac:dyDescent="0.3">
      <c r="A17551" s="18" t="s">
        <v>381</v>
      </c>
      <c r="B17551" s="27">
        <v>14</v>
      </c>
      <c r="C17551" t="s">
        <v>1966</v>
      </c>
      <c r="D17551">
        <v>2014</v>
      </c>
    </row>
    <row r="17552" spans="1:4" x14ac:dyDescent="0.3">
      <c r="A17552" s="18" t="s">
        <v>381</v>
      </c>
      <c r="B17552" s="27">
        <v>14</v>
      </c>
      <c r="C17552" t="s">
        <v>1966</v>
      </c>
      <c r="D17552">
        <v>2014</v>
      </c>
    </row>
    <row r="17553" spans="1:4" x14ac:dyDescent="0.3">
      <c r="A17553" s="18" t="s">
        <v>382</v>
      </c>
      <c r="B17553" s="27">
        <v>22</v>
      </c>
      <c r="C17553" t="s">
        <v>1967</v>
      </c>
      <c r="D17553">
        <v>2014</v>
      </c>
    </row>
    <row r="17554" spans="1:4" x14ac:dyDescent="0.3">
      <c r="A17554" s="18" t="s">
        <v>382</v>
      </c>
      <c r="B17554" s="27">
        <v>22</v>
      </c>
      <c r="C17554" t="s">
        <v>1967</v>
      </c>
      <c r="D17554">
        <v>2014</v>
      </c>
    </row>
    <row r="17555" spans="1:4" x14ac:dyDescent="0.3">
      <c r="A17555" s="18" t="s">
        <v>383</v>
      </c>
      <c r="B17555" s="27">
        <v>24</v>
      </c>
      <c r="C17555" t="s">
        <v>1968</v>
      </c>
      <c r="D17555">
        <v>2012</v>
      </c>
    </row>
    <row r="17556" spans="1:4" x14ac:dyDescent="0.3">
      <c r="A17556" s="18" t="s">
        <v>383</v>
      </c>
      <c r="B17556" s="27">
        <v>24</v>
      </c>
      <c r="C17556" t="s">
        <v>1968</v>
      </c>
      <c r="D17556">
        <v>2012</v>
      </c>
    </row>
    <row r="17557" spans="1:4" x14ac:dyDescent="0.3">
      <c r="A17557" s="18" t="s">
        <v>219</v>
      </c>
      <c r="B17557" s="27">
        <v>9</v>
      </c>
      <c r="C17557" t="s">
        <v>1972</v>
      </c>
      <c r="D17557">
        <v>2013</v>
      </c>
    </row>
    <row r="17558" spans="1:4" x14ac:dyDescent="0.3">
      <c r="A17558" s="18" t="s">
        <v>219</v>
      </c>
      <c r="B17558" s="27">
        <v>9</v>
      </c>
      <c r="C17558" t="s">
        <v>1972</v>
      </c>
      <c r="D17558">
        <v>2013</v>
      </c>
    </row>
    <row r="17559" spans="1:4" x14ac:dyDescent="0.3">
      <c r="A17559" s="18" t="s">
        <v>384</v>
      </c>
      <c r="B17559" s="27">
        <v>14</v>
      </c>
      <c r="C17559" t="s">
        <v>1972</v>
      </c>
      <c r="D17559">
        <v>2013</v>
      </c>
    </row>
    <row r="17560" spans="1:4" x14ac:dyDescent="0.3">
      <c r="A17560" s="18" t="s">
        <v>384</v>
      </c>
      <c r="B17560" s="27">
        <v>14</v>
      </c>
      <c r="C17560" t="s">
        <v>1972</v>
      </c>
      <c r="D17560">
        <v>2013</v>
      </c>
    </row>
    <row r="17561" spans="1:4" x14ac:dyDescent="0.3">
      <c r="A17561" s="18" t="s">
        <v>384</v>
      </c>
      <c r="B17561" s="27">
        <v>14</v>
      </c>
      <c r="C17561" t="s">
        <v>1972</v>
      </c>
      <c r="D17561">
        <v>2013</v>
      </c>
    </row>
    <row r="17562" spans="1:4" x14ac:dyDescent="0.3">
      <c r="A17562" s="18" t="s">
        <v>384</v>
      </c>
      <c r="B17562" s="27">
        <v>14</v>
      </c>
      <c r="C17562" t="s">
        <v>1972</v>
      </c>
      <c r="D17562">
        <v>2013</v>
      </c>
    </row>
    <row r="17563" spans="1:4" x14ac:dyDescent="0.3">
      <c r="A17563" s="18" t="s">
        <v>384</v>
      </c>
      <c r="B17563" s="27">
        <v>14</v>
      </c>
      <c r="C17563" t="s">
        <v>1972</v>
      </c>
      <c r="D17563">
        <v>2013</v>
      </c>
    </row>
    <row r="17564" spans="1:4" x14ac:dyDescent="0.3">
      <c r="A17564" s="18" t="s">
        <v>384</v>
      </c>
      <c r="B17564" s="27">
        <v>14</v>
      </c>
      <c r="C17564" t="s">
        <v>1972</v>
      </c>
      <c r="D17564">
        <v>2013</v>
      </c>
    </row>
    <row r="17565" spans="1:4" x14ac:dyDescent="0.3">
      <c r="A17565" s="18" t="s">
        <v>384</v>
      </c>
      <c r="B17565" s="27">
        <v>14</v>
      </c>
      <c r="C17565" t="s">
        <v>1972</v>
      </c>
      <c r="D17565">
        <v>2013</v>
      </c>
    </row>
    <row r="17566" spans="1:4" x14ac:dyDescent="0.3">
      <c r="A17566" s="18" t="s">
        <v>384</v>
      </c>
      <c r="B17566" s="27">
        <v>14</v>
      </c>
      <c r="C17566" t="s">
        <v>1972</v>
      </c>
      <c r="D17566">
        <v>2013</v>
      </c>
    </row>
    <row r="17567" spans="1:4" x14ac:dyDescent="0.3">
      <c r="A17567" s="18" t="s">
        <v>385</v>
      </c>
      <c r="B17567" s="27">
        <v>12</v>
      </c>
      <c r="C17567" t="s">
        <v>1966</v>
      </c>
      <c r="D17567">
        <v>2013</v>
      </c>
    </row>
    <row r="17568" spans="1:4" x14ac:dyDescent="0.3">
      <c r="A17568" s="18" t="s">
        <v>385</v>
      </c>
      <c r="B17568" s="27">
        <v>12</v>
      </c>
      <c r="C17568" t="s">
        <v>1966</v>
      </c>
      <c r="D17568">
        <v>2013</v>
      </c>
    </row>
    <row r="17569" spans="1:4" x14ac:dyDescent="0.3">
      <c r="A17569" s="18" t="s">
        <v>385</v>
      </c>
      <c r="B17569" s="27">
        <v>12</v>
      </c>
      <c r="C17569" t="s">
        <v>1966</v>
      </c>
      <c r="D17569">
        <v>2013</v>
      </c>
    </row>
    <row r="17570" spans="1:4" x14ac:dyDescent="0.3">
      <c r="A17570" s="18" t="s">
        <v>385</v>
      </c>
      <c r="B17570" s="27">
        <v>12</v>
      </c>
      <c r="C17570" t="s">
        <v>1966</v>
      </c>
      <c r="D17570">
        <v>2013</v>
      </c>
    </row>
    <row r="17571" spans="1:4" x14ac:dyDescent="0.3">
      <c r="A17571" s="18" t="s">
        <v>385</v>
      </c>
      <c r="B17571" s="27">
        <v>12</v>
      </c>
      <c r="C17571" t="s">
        <v>1966</v>
      </c>
      <c r="D17571">
        <v>2013</v>
      </c>
    </row>
    <row r="17572" spans="1:4" x14ac:dyDescent="0.3">
      <c r="A17572" s="18" t="s">
        <v>385</v>
      </c>
      <c r="B17572" s="27">
        <v>12</v>
      </c>
      <c r="C17572" t="s">
        <v>1966</v>
      </c>
      <c r="D17572">
        <v>2013</v>
      </c>
    </row>
    <row r="17573" spans="1:4" x14ac:dyDescent="0.3">
      <c r="A17573" s="18" t="s">
        <v>386</v>
      </c>
      <c r="B17573" s="27">
        <v>7</v>
      </c>
      <c r="C17573" t="s">
        <v>1969</v>
      </c>
      <c r="D17573">
        <v>2014</v>
      </c>
    </row>
    <row r="17574" spans="1:4" x14ac:dyDescent="0.3">
      <c r="A17574" s="18" t="s">
        <v>386</v>
      </c>
      <c r="B17574" s="27">
        <v>7</v>
      </c>
      <c r="C17574" t="s">
        <v>1969</v>
      </c>
      <c r="D17574">
        <v>2014</v>
      </c>
    </row>
    <row r="17575" spans="1:4" x14ac:dyDescent="0.3">
      <c r="A17575" s="18" t="s">
        <v>386</v>
      </c>
      <c r="B17575" s="27">
        <v>7</v>
      </c>
      <c r="C17575" t="s">
        <v>1969</v>
      </c>
      <c r="D17575">
        <v>2014</v>
      </c>
    </row>
    <row r="17576" spans="1:4" x14ac:dyDescent="0.3">
      <c r="A17576" s="18" t="s">
        <v>386</v>
      </c>
      <c r="B17576" s="27">
        <v>7</v>
      </c>
      <c r="C17576" t="s">
        <v>1969</v>
      </c>
      <c r="D17576">
        <v>2014</v>
      </c>
    </row>
    <row r="17577" spans="1:4" x14ac:dyDescent="0.3">
      <c r="A17577" s="18" t="s">
        <v>386</v>
      </c>
      <c r="B17577" s="27">
        <v>7</v>
      </c>
      <c r="C17577" t="s">
        <v>1969</v>
      </c>
      <c r="D17577">
        <v>2014</v>
      </c>
    </row>
    <row r="17578" spans="1:4" x14ac:dyDescent="0.3">
      <c r="A17578" s="18" t="s">
        <v>386</v>
      </c>
      <c r="B17578" s="27">
        <v>7</v>
      </c>
      <c r="C17578" t="s">
        <v>1969</v>
      </c>
      <c r="D17578">
        <v>2014</v>
      </c>
    </row>
    <row r="17579" spans="1:4" x14ac:dyDescent="0.3">
      <c r="A17579" s="18" t="s">
        <v>386</v>
      </c>
      <c r="B17579" s="27">
        <v>7</v>
      </c>
      <c r="C17579" t="s">
        <v>1969</v>
      </c>
      <c r="D17579">
        <v>2014</v>
      </c>
    </row>
    <row r="17580" spans="1:4" x14ac:dyDescent="0.3">
      <c r="A17580" s="18" t="s">
        <v>386</v>
      </c>
      <c r="B17580" s="27">
        <v>7</v>
      </c>
      <c r="C17580" t="s">
        <v>1969</v>
      </c>
      <c r="D17580">
        <v>2014</v>
      </c>
    </row>
    <row r="17581" spans="1:4" x14ac:dyDescent="0.3">
      <c r="A17581" s="18" t="s">
        <v>387</v>
      </c>
      <c r="B17581" s="27">
        <v>18</v>
      </c>
      <c r="C17581" t="s">
        <v>1967</v>
      </c>
      <c r="D17581">
        <v>2014</v>
      </c>
    </row>
    <row r="17582" spans="1:4" x14ac:dyDescent="0.3">
      <c r="A17582" s="18" t="s">
        <v>387</v>
      </c>
      <c r="B17582" s="27">
        <v>18</v>
      </c>
      <c r="C17582" t="s">
        <v>1967</v>
      </c>
      <c r="D17582">
        <v>2014</v>
      </c>
    </row>
    <row r="17583" spans="1:4" x14ac:dyDescent="0.3">
      <c r="A17583" s="18" t="s">
        <v>387</v>
      </c>
      <c r="B17583" s="27">
        <v>18</v>
      </c>
      <c r="C17583" t="s">
        <v>1967</v>
      </c>
      <c r="D17583">
        <v>2014</v>
      </c>
    </row>
    <row r="17584" spans="1:4" x14ac:dyDescent="0.3">
      <c r="A17584" s="18" t="s">
        <v>387</v>
      </c>
      <c r="B17584" s="27">
        <v>18</v>
      </c>
      <c r="C17584" t="s">
        <v>1967</v>
      </c>
      <c r="D17584">
        <v>2014</v>
      </c>
    </row>
    <row r="17585" spans="1:4" x14ac:dyDescent="0.3">
      <c r="A17585" s="18" t="s">
        <v>388</v>
      </c>
      <c r="B17585" s="27">
        <v>15</v>
      </c>
      <c r="C17585" t="s">
        <v>1971</v>
      </c>
      <c r="D17585">
        <v>2014</v>
      </c>
    </row>
    <row r="17586" spans="1:4" x14ac:dyDescent="0.3">
      <c r="A17586" s="18" t="s">
        <v>388</v>
      </c>
      <c r="B17586" s="27">
        <v>15</v>
      </c>
      <c r="C17586" t="s">
        <v>1971</v>
      </c>
      <c r="D17586">
        <v>2014</v>
      </c>
    </row>
    <row r="17587" spans="1:4" x14ac:dyDescent="0.3">
      <c r="A17587" s="18" t="s">
        <v>388</v>
      </c>
      <c r="B17587" s="27">
        <v>15</v>
      </c>
      <c r="C17587" t="s">
        <v>1971</v>
      </c>
      <c r="D17587">
        <v>2014</v>
      </c>
    </row>
    <row r="17588" spans="1:4" x14ac:dyDescent="0.3">
      <c r="A17588" s="18" t="s">
        <v>388</v>
      </c>
      <c r="B17588" s="27">
        <v>15</v>
      </c>
      <c r="C17588" t="s">
        <v>1971</v>
      </c>
      <c r="D17588">
        <v>2014</v>
      </c>
    </row>
    <row r="17589" spans="1:4" x14ac:dyDescent="0.3">
      <c r="A17589" s="18" t="s">
        <v>389</v>
      </c>
      <c r="B17589" s="27">
        <v>12</v>
      </c>
      <c r="C17589" t="s">
        <v>1962</v>
      </c>
      <c r="D17589">
        <v>2015</v>
      </c>
    </row>
    <row r="17590" spans="1:4" x14ac:dyDescent="0.3">
      <c r="A17590" s="18" t="s">
        <v>389</v>
      </c>
      <c r="B17590" s="27">
        <v>12</v>
      </c>
      <c r="C17590" t="s">
        <v>1962</v>
      </c>
      <c r="D17590">
        <v>2015</v>
      </c>
    </row>
    <row r="17591" spans="1:4" x14ac:dyDescent="0.3">
      <c r="A17591" s="18" t="s">
        <v>389</v>
      </c>
      <c r="B17591" s="27">
        <v>12</v>
      </c>
      <c r="C17591" t="s">
        <v>1962</v>
      </c>
      <c r="D17591">
        <v>2015</v>
      </c>
    </row>
    <row r="17592" spans="1:4" x14ac:dyDescent="0.3">
      <c r="A17592" s="18" t="s">
        <v>389</v>
      </c>
      <c r="B17592" s="27">
        <v>12</v>
      </c>
      <c r="C17592" t="s">
        <v>1962</v>
      </c>
      <c r="D17592">
        <v>2015</v>
      </c>
    </row>
    <row r="17593" spans="1:4" x14ac:dyDescent="0.3">
      <c r="A17593" s="18" t="s">
        <v>389</v>
      </c>
      <c r="B17593" s="27">
        <v>12</v>
      </c>
      <c r="C17593" t="s">
        <v>1962</v>
      </c>
      <c r="D17593">
        <v>2015</v>
      </c>
    </row>
    <row r="17594" spans="1:4" x14ac:dyDescent="0.3">
      <c r="A17594" s="18" t="s">
        <v>389</v>
      </c>
      <c r="B17594" s="27">
        <v>12</v>
      </c>
      <c r="C17594" t="s">
        <v>1962</v>
      </c>
      <c r="D17594">
        <v>2015</v>
      </c>
    </row>
    <row r="17595" spans="1:4" x14ac:dyDescent="0.3">
      <c r="A17595" s="18" t="s">
        <v>389</v>
      </c>
      <c r="B17595" s="27">
        <v>12</v>
      </c>
      <c r="C17595" t="s">
        <v>1962</v>
      </c>
      <c r="D17595">
        <v>2015</v>
      </c>
    </row>
    <row r="17596" spans="1:4" x14ac:dyDescent="0.3">
      <c r="A17596" s="18" t="s">
        <v>389</v>
      </c>
      <c r="B17596" s="27">
        <v>12</v>
      </c>
      <c r="C17596" t="s">
        <v>1962</v>
      </c>
      <c r="D17596">
        <v>2015</v>
      </c>
    </row>
    <row r="17597" spans="1:4" x14ac:dyDescent="0.3">
      <c r="A17597" s="18" t="s">
        <v>388</v>
      </c>
      <c r="B17597" s="27">
        <v>15</v>
      </c>
      <c r="C17597" t="s">
        <v>1971</v>
      </c>
      <c r="D17597">
        <v>2014</v>
      </c>
    </row>
    <row r="17598" spans="1:4" x14ac:dyDescent="0.3">
      <c r="A17598" s="18" t="s">
        <v>388</v>
      </c>
      <c r="B17598" s="27">
        <v>15</v>
      </c>
      <c r="C17598" t="s">
        <v>1971</v>
      </c>
      <c r="D17598">
        <v>2014</v>
      </c>
    </row>
    <row r="17599" spans="1:4" x14ac:dyDescent="0.3">
      <c r="A17599" s="18" t="s">
        <v>388</v>
      </c>
      <c r="B17599" s="27">
        <v>15</v>
      </c>
      <c r="C17599" t="s">
        <v>1971</v>
      </c>
      <c r="D17599">
        <v>2014</v>
      </c>
    </row>
    <row r="17600" spans="1:4" x14ac:dyDescent="0.3">
      <c r="A17600" s="18" t="s">
        <v>388</v>
      </c>
      <c r="B17600" s="27">
        <v>15</v>
      </c>
      <c r="C17600" t="s">
        <v>1971</v>
      </c>
      <c r="D17600">
        <v>2014</v>
      </c>
    </row>
    <row r="17601" spans="1:4" x14ac:dyDescent="0.3">
      <c r="A17601" s="18" t="s">
        <v>390</v>
      </c>
      <c r="B17601" s="27">
        <v>17</v>
      </c>
      <c r="C17601" t="s">
        <v>1963</v>
      </c>
      <c r="D17601">
        <v>2015</v>
      </c>
    </row>
    <row r="17602" spans="1:4" x14ac:dyDescent="0.3">
      <c r="A17602" s="18" t="s">
        <v>390</v>
      </c>
      <c r="B17602" s="27">
        <v>17</v>
      </c>
      <c r="C17602" t="s">
        <v>1963</v>
      </c>
      <c r="D17602">
        <v>2015</v>
      </c>
    </row>
    <row r="17603" spans="1:4" x14ac:dyDescent="0.3">
      <c r="A17603" s="18" t="s">
        <v>390</v>
      </c>
      <c r="B17603" s="27">
        <v>17</v>
      </c>
      <c r="C17603" t="s">
        <v>1963</v>
      </c>
      <c r="D17603">
        <v>2015</v>
      </c>
    </row>
    <row r="17604" spans="1:4" x14ac:dyDescent="0.3">
      <c r="A17604" s="18" t="s">
        <v>390</v>
      </c>
      <c r="B17604" s="27">
        <v>17</v>
      </c>
      <c r="C17604" t="s">
        <v>1963</v>
      </c>
      <c r="D17604">
        <v>2015</v>
      </c>
    </row>
    <row r="17605" spans="1:4" x14ac:dyDescent="0.3">
      <c r="A17605" s="18" t="s">
        <v>391</v>
      </c>
      <c r="B17605" s="27">
        <v>17</v>
      </c>
      <c r="C17605" t="s">
        <v>1971</v>
      </c>
      <c r="D17605">
        <v>2015</v>
      </c>
    </row>
    <row r="17606" spans="1:4" x14ac:dyDescent="0.3">
      <c r="A17606" s="18" t="s">
        <v>391</v>
      </c>
      <c r="B17606" s="27">
        <v>17</v>
      </c>
      <c r="C17606" t="s">
        <v>1971</v>
      </c>
      <c r="D17606">
        <v>2015</v>
      </c>
    </row>
    <row r="17607" spans="1:4" x14ac:dyDescent="0.3">
      <c r="A17607" s="18" t="s">
        <v>190</v>
      </c>
      <c r="B17607" s="27">
        <v>9</v>
      </c>
      <c r="C17607" t="s">
        <v>1971</v>
      </c>
      <c r="D17607">
        <v>2015</v>
      </c>
    </row>
    <row r="17608" spans="1:4" x14ac:dyDescent="0.3">
      <c r="A17608" s="18" t="s">
        <v>190</v>
      </c>
      <c r="B17608" s="27">
        <v>9</v>
      </c>
      <c r="C17608" t="s">
        <v>1971</v>
      </c>
      <c r="D17608">
        <v>2015</v>
      </c>
    </row>
    <row r="17609" spans="1:4" x14ac:dyDescent="0.3">
      <c r="A17609" s="18" t="s">
        <v>190</v>
      </c>
      <c r="B17609" s="27">
        <v>9</v>
      </c>
      <c r="C17609" t="s">
        <v>1971</v>
      </c>
      <c r="D17609">
        <v>2015</v>
      </c>
    </row>
    <row r="17610" spans="1:4" x14ac:dyDescent="0.3">
      <c r="A17610" s="18" t="s">
        <v>190</v>
      </c>
      <c r="B17610" s="27">
        <v>9</v>
      </c>
      <c r="C17610" t="s">
        <v>1971</v>
      </c>
      <c r="D17610">
        <v>2015</v>
      </c>
    </row>
    <row r="17611" spans="1:4" x14ac:dyDescent="0.3">
      <c r="A17611" s="18" t="s">
        <v>126</v>
      </c>
      <c r="B17611" s="27">
        <v>2</v>
      </c>
      <c r="C17611" t="s">
        <v>1963</v>
      </c>
      <c r="D17611">
        <v>2016</v>
      </c>
    </row>
    <row r="17612" spans="1:4" x14ac:dyDescent="0.3">
      <c r="A17612" s="18" t="s">
        <v>126</v>
      </c>
      <c r="B17612" s="27">
        <v>2</v>
      </c>
      <c r="C17612" t="s">
        <v>1963</v>
      </c>
      <c r="D17612">
        <v>2016</v>
      </c>
    </row>
    <row r="17613" spans="1:4" x14ac:dyDescent="0.3">
      <c r="A17613" s="18" t="s">
        <v>126</v>
      </c>
      <c r="B17613" s="27">
        <v>2</v>
      </c>
      <c r="C17613" t="s">
        <v>1963</v>
      </c>
      <c r="D17613">
        <v>2016</v>
      </c>
    </row>
    <row r="17614" spans="1:4" x14ac:dyDescent="0.3">
      <c r="A17614" s="18" t="s">
        <v>126</v>
      </c>
      <c r="B17614" s="27">
        <v>2</v>
      </c>
      <c r="C17614" t="s">
        <v>1963</v>
      </c>
      <c r="D17614">
        <v>2016</v>
      </c>
    </row>
    <row r="17615" spans="1:4" x14ac:dyDescent="0.3">
      <c r="A17615" s="18" t="s">
        <v>90</v>
      </c>
      <c r="B17615" s="27">
        <v>9</v>
      </c>
      <c r="C17615" t="s">
        <v>1963</v>
      </c>
      <c r="D17615">
        <v>2016</v>
      </c>
    </row>
    <row r="17616" spans="1:4" x14ac:dyDescent="0.3">
      <c r="A17616" s="18" t="s">
        <v>90</v>
      </c>
      <c r="B17616" s="27">
        <v>9</v>
      </c>
      <c r="C17616" t="s">
        <v>1963</v>
      </c>
      <c r="D17616">
        <v>2016</v>
      </c>
    </row>
    <row r="17617" spans="1:4" x14ac:dyDescent="0.3">
      <c r="A17617" s="18" t="s">
        <v>127</v>
      </c>
      <c r="B17617" s="27">
        <v>4</v>
      </c>
      <c r="C17617" t="s">
        <v>1963</v>
      </c>
      <c r="D17617">
        <v>2016</v>
      </c>
    </row>
    <row r="17618" spans="1:4" x14ac:dyDescent="0.3">
      <c r="A17618" s="18" t="s">
        <v>127</v>
      </c>
      <c r="B17618" s="27">
        <v>4</v>
      </c>
      <c r="C17618" t="s">
        <v>1963</v>
      </c>
      <c r="D17618">
        <v>2016</v>
      </c>
    </row>
    <row r="17619" spans="1:4" x14ac:dyDescent="0.3">
      <c r="A17619" s="18" t="s">
        <v>127</v>
      </c>
      <c r="B17619" s="27">
        <v>4</v>
      </c>
      <c r="C17619" t="s">
        <v>1963</v>
      </c>
      <c r="D17619">
        <v>2016</v>
      </c>
    </row>
    <row r="17620" spans="1:4" x14ac:dyDescent="0.3">
      <c r="A17620" s="18" t="s">
        <v>127</v>
      </c>
      <c r="B17620" s="27">
        <v>4</v>
      </c>
      <c r="C17620" t="s">
        <v>1963</v>
      </c>
      <c r="D17620">
        <v>2016</v>
      </c>
    </row>
    <row r="17621" spans="1:4" x14ac:dyDescent="0.3">
      <c r="A17621" s="18" t="s">
        <v>127</v>
      </c>
      <c r="B17621" s="27">
        <v>4</v>
      </c>
      <c r="C17621" t="s">
        <v>1963</v>
      </c>
      <c r="D17621">
        <v>2016</v>
      </c>
    </row>
    <row r="17622" spans="1:4" x14ac:dyDescent="0.3">
      <c r="A17622" s="18" t="s">
        <v>392</v>
      </c>
      <c r="B17622" s="27">
        <v>16</v>
      </c>
      <c r="C17622" t="s">
        <v>1964</v>
      </c>
      <c r="D17622">
        <v>2015</v>
      </c>
    </row>
    <row r="17623" spans="1:4" x14ac:dyDescent="0.3">
      <c r="A17623" s="18" t="s">
        <v>392</v>
      </c>
      <c r="B17623" s="27">
        <v>16</v>
      </c>
      <c r="C17623" t="s">
        <v>1964</v>
      </c>
      <c r="D17623">
        <v>2015</v>
      </c>
    </row>
    <row r="17624" spans="1:4" x14ac:dyDescent="0.3">
      <c r="A17624" s="18" t="s">
        <v>392</v>
      </c>
      <c r="B17624" s="27">
        <v>16</v>
      </c>
      <c r="C17624" t="s">
        <v>1964</v>
      </c>
      <c r="D17624">
        <v>2015</v>
      </c>
    </row>
    <row r="17625" spans="1:4" x14ac:dyDescent="0.3">
      <c r="A17625" s="18" t="s">
        <v>392</v>
      </c>
      <c r="B17625" s="27">
        <v>16</v>
      </c>
      <c r="C17625" t="s">
        <v>1964</v>
      </c>
      <c r="D17625">
        <v>2015</v>
      </c>
    </row>
    <row r="17626" spans="1:4" x14ac:dyDescent="0.3">
      <c r="A17626" s="18" t="s">
        <v>393</v>
      </c>
      <c r="B17626" s="27">
        <v>7</v>
      </c>
      <c r="C17626" t="s">
        <v>1972</v>
      </c>
      <c r="D17626">
        <v>2012</v>
      </c>
    </row>
    <row r="17627" spans="1:4" x14ac:dyDescent="0.3">
      <c r="A17627" s="18" t="s">
        <v>394</v>
      </c>
      <c r="B17627" s="27">
        <v>24</v>
      </c>
      <c r="C17627" t="s">
        <v>1967</v>
      </c>
      <c r="D17627">
        <v>2012</v>
      </c>
    </row>
    <row r="17628" spans="1:4" x14ac:dyDescent="0.3">
      <c r="A17628" s="18" t="s">
        <v>394</v>
      </c>
      <c r="B17628" s="27">
        <v>24</v>
      </c>
      <c r="C17628" t="s">
        <v>1967</v>
      </c>
      <c r="D17628">
        <v>2012</v>
      </c>
    </row>
    <row r="17629" spans="1:4" x14ac:dyDescent="0.3">
      <c r="A17629" s="18" t="s">
        <v>395</v>
      </c>
      <c r="B17629" s="27">
        <v>29</v>
      </c>
      <c r="C17629" t="s">
        <v>1966</v>
      </c>
      <c r="D17629">
        <v>2014</v>
      </c>
    </row>
    <row r="17630" spans="1:4" x14ac:dyDescent="0.3">
      <c r="A17630" s="18" t="s">
        <v>124</v>
      </c>
      <c r="B17630" s="27">
        <v>1</v>
      </c>
      <c r="C17630" t="s">
        <v>1963</v>
      </c>
      <c r="D17630">
        <v>2016</v>
      </c>
    </row>
    <row r="17631" spans="1:4" x14ac:dyDescent="0.3">
      <c r="A17631" s="18" t="s">
        <v>124</v>
      </c>
      <c r="B17631" s="27">
        <v>1</v>
      </c>
      <c r="C17631" t="s">
        <v>1963</v>
      </c>
      <c r="D17631">
        <v>2016</v>
      </c>
    </row>
    <row r="17632" spans="1:4" x14ac:dyDescent="0.3">
      <c r="A17632" s="18" t="s">
        <v>124</v>
      </c>
      <c r="B17632" s="27">
        <v>1</v>
      </c>
      <c r="C17632" t="s">
        <v>1963</v>
      </c>
      <c r="D17632">
        <v>2016</v>
      </c>
    </row>
    <row r="17633" spans="1:4" x14ac:dyDescent="0.3">
      <c r="A17633" s="18" t="s">
        <v>127</v>
      </c>
      <c r="B17633" s="27">
        <v>4</v>
      </c>
      <c r="C17633" t="s">
        <v>1963</v>
      </c>
      <c r="D17633">
        <v>2016</v>
      </c>
    </row>
    <row r="17634" spans="1:4" x14ac:dyDescent="0.3">
      <c r="A17634" s="18" t="s">
        <v>127</v>
      </c>
      <c r="B17634" s="27">
        <v>4</v>
      </c>
      <c r="C17634" t="s">
        <v>1963</v>
      </c>
      <c r="D17634">
        <v>2016</v>
      </c>
    </row>
    <row r="17635" spans="1:4" x14ac:dyDescent="0.3">
      <c r="A17635" s="18" t="s">
        <v>127</v>
      </c>
      <c r="B17635" s="27">
        <v>4</v>
      </c>
      <c r="C17635" t="s">
        <v>1963</v>
      </c>
      <c r="D17635">
        <v>2016</v>
      </c>
    </row>
    <row r="17636" spans="1:4" x14ac:dyDescent="0.3">
      <c r="A17636" s="18" t="s">
        <v>396</v>
      </c>
      <c r="B17636" s="27">
        <v>12</v>
      </c>
      <c r="C17636" t="s">
        <v>1964</v>
      </c>
      <c r="D17636">
        <v>2012</v>
      </c>
    </row>
    <row r="17637" spans="1:4" x14ac:dyDescent="0.3">
      <c r="A17637" s="18" t="s">
        <v>396</v>
      </c>
      <c r="B17637" s="27">
        <v>12</v>
      </c>
      <c r="C17637" t="s">
        <v>1964</v>
      </c>
      <c r="D17637">
        <v>2012</v>
      </c>
    </row>
    <row r="17638" spans="1:4" x14ac:dyDescent="0.3">
      <c r="A17638" s="18" t="s">
        <v>397</v>
      </c>
      <c r="B17638" s="27">
        <v>2</v>
      </c>
      <c r="C17638" t="s">
        <v>1967</v>
      </c>
      <c r="D17638">
        <v>2012</v>
      </c>
    </row>
    <row r="17639" spans="1:4" x14ac:dyDescent="0.3">
      <c r="A17639" s="18" t="s">
        <v>397</v>
      </c>
      <c r="B17639" s="27">
        <v>2</v>
      </c>
      <c r="C17639" t="s">
        <v>1967</v>
      </c>
      <c r="D17639">
        <v>2012</v>
      </c>
    </row>
    <row r="17640" spans="1:4" x14ac:dyDescent="0.3">
      <c r="A17640" s="18" t="s">
        <v>98</v>
      </c>
      <c r="B17640" s="27">
        <v>17</v>
      </c>
      <c r="C17640" t="s">
        <v>1963</v>
      </c>
      <c r="D17640">
        <v>2016</v>
      </c>
    </row>
    <row r="17641" spans="1:4" x14ac:dyDescent="0.3">
      <c r="A17641" s="18" t="s">
        <v>123</v>
      </c>
      <c r="B17641" s="27">
        <v>5</v>
      </c>
      <c r="C17641" t="s">
        <v>1963</v>
      </c>
      <c r="D17641">
        <v>2016</v>
      </c>
    </row>
    <row r="17642" spans="1:4" x14ac:dyDescent="0.3">
      <c r="A17642" s="18" t="s">
        <v>123</v>
      </c>
      <c r="B17642" s="27">
        <v>5</v>
      </c>
      <c r="C17642" t="s">
        <v>1963</v>
      </c>
      <c r="D17642">
        <v>2016</v>
      </c>
    </row>
    <row r="17643" spans="1:4" x14ac:dyDescent="0.3">
      <c r="A17643" s="18" t="s">
        <v>123</v>
      </c>
      <c r="B17643" s="27">
        <v>5</v>
      </c>
      <c r="C17643" t="s">
        <v>1963</v>
      </c>
      <c r="D17643">
        <v>2016</v>
      </c>
    </row>
    <row r="17644" spans="1:4" x14ac:dyDescent="0.3">
      <c r="A17644" s="18" t="s">
        <v>123</v>
      </c>
      <c r="B17644" s="27">
        <v>5</v>
      </c>
      <c r="C17644" t="s">
        <v>1963</v>
      </c>
      <c r="D17644">
        <v>2016</v>
      </c>
    </row>
    <row r="17645" spans="1:4" x14ac:dyDescent="0.3">
      <c r="A17645" s="18" t="s">
        <v>123</v>
      </c>
      <c r="B17645" s="27">
        <v>5</v>
      </c>
      <c r="C17645" t="s">
        <v>1963</v>
      </c>
      <c r="D17645">
        <v>2016</v>
      </c>
    </row>
    <row r="17646" spans="1:4" x14ac:dyDescent="0.3">
      <c r="A17646" s="18" t="s">
        <v>123</v>
      </c>
      <c r="B17646" s="27">
        <v>5</v>
      </c>
      <c r="C17646" t="s">
        <v>1963</v>
      </c>
      <c r="D17646">
        <v>2016</v>
      </c>
    </row>
    <row r="17647" spans="1:4" x14ac:dyDescent="0.3">
      <c r="A17647" s="18" t="s">
        <v>123</v>
      </c>
      <c r="B17647" s="27">
        <v>5</v>
      </c>
      <c r="C17647" t="s">
        <v>1963</v>
      </c>
      <c r="D17647">
        <v>2016</v>
      </c>
    </row>
    <row r="17648" spans="1:4" x14ac:dyDescent="0.3">
      <c r="A17648" s="18" t="s">
        <v>123</v>
      </c>
      <c r="B17648" s="27">
        <v>5</v>
      </c>
      <c r="C17648" t="s">
        <v>1963</v>
      </c>
      <c r="D17648">
        <v>2016</v>
      </c>
    </row>
    <row r="17649" spans="1:4" x14ac:dyDescent="0.3">
      <c r="A17649" s="18" t="s">
        <v>123</v>
      </c>
      <c r="B17649" s="27">
        <v>5</v>
      </c>
      <c r="C17649" t="s">
        <v>1963</v>
      </c>
      <c r="D17649">
        <v>2016</v>
      </c>
    </row>
    <row r="17650" spans="1:4" x14ac:dyDescent="0.3">
      <c r="A17650" s="18" t="s">
        <v>123</v>
      </c>
      <c r="B17650" s="27">
        <v>5</v>
      </c>
      <c r="C17650" t="s">
        <v>1963</v>
      </c>
      <c r="D17650">
        <v>2016</v>
      </c>
    </row>
    <row r="17651" spans="1:4" x14ac:dyDescent="0.3">
      <c r="A17651" s="18" t="s">
        <v>123</v>
      </c>
      <c r="B17651" s="27">
        <v>5</v>
      </c>
      <c r="C17651" t="s">
        <v>1963</v>
      </c>
      <c r="D17651">
        <v>2016</v>
      </c>
    </row>
    <row r="17652" spans="1:4" x14ac:dyDescent="0.3">
      <c r="A17652" s="18" t="s">
        <v>113</v>
      </c>
      <c r="B17652" s="27">
        <v>28</v>
      </c>
      <c r="C17652" t="s">
        <v>1962</v>
      </c>
      <c r="D17652">
        <v>2016</v>
      </c>
    </row>
    <row r="17653" spans="1:4" x14ac:dyDescent="0.3">
      <c r="A17653" s="18" t="s">
        <v>113</v>
      </c>
      <c r="B17653" s="27">
        <v>28</v>
      </c>
      <c r="C17653" t="s">
        <v>1962</v>
      </c>
      <c r="D17653">
        <v>2016</v>
      </c>
    </row>
    <row r="17654" spans="1:4" x14ac:dyDescent="0.3">
      <c r="A17654" s="18" t="s">
        <v>113</v>
      </c>
      <c r="B17654" s="27">
        <v>28</v>
      </c>
      <c r="C17654" t="s">
        <v>1962</v>
      </c>
      <c r="D17654">
        <v>2016</v>
      </c>
    </row>
    <row r="17655" spans="1:4" x14ac:dyDescent="0.3">
      <c r="A17655" s="18" t="s">
        <v>113</v>
      </c>
      <c r="B17655" s="27">
        <v>28</v>
      </c>
      <c r="C17655" t="s">
        <v>1962</v>
      </c>
      <c r="D17655">
        <v>2016</v>
      </c>
    </row>
    <row r="17656" spans="1:4" x14ac:dyDescent="0.3">
      <c r="A17656" s="18" t="s">
        <v>129</v>
      </c>
      <c r="B17656" s="27">
        <v>30</v>
      </c>
      <c r="C17656" t="s">
        <v>1962</v>
      </c>
      <c r="D17656">
        <v>2016</v>
      </c>
    </row>
    <row r="17657" spans="1:4" x14ac:dyDescent="0.3">
      <c r="A17657" s="18" t="s">
        <v>129</v>
      </c>
      <c r="B17657" s="27">
        <v>30</v>
      </c>
      <c r="C17657" t="s">
        <v>1962</v>
      </c>
      <c r="D17657">
        <v>2016</v>
      </c>
    </row>
    <row r="17658" spans="1:4" x14ac:dyDescent="0.3">
      <c r="A17658" s="18" t="s">
        <v>91</v>
      </c>
      <c r="B17658" s="27">
        <v>15</v>
      </c>
      <c r="C17658" t="s">
        <v>1963</v>
      </c>
      <c r="D17658">
        <v>2016</v>
      </c>
    </row>
    <row r="17659" spans="1:4" x14ac:dyDescent="0.3">
      <c r="A17659" s="18" t="s">
        <v>91</v>
      </c>
      <c r="B17659" s="27">
        <v>15</v>
      </c>
      <c r="C17659" t="s">
        <v>1963</v>
      </c>
      <c r="D17659">
        <v>2016</v>
      </c>
    </row>
    <row r="17660" spans="1:4" x14ac:dyDescent="0.3">
      <c r="A17660" s="18" t="s">
        <v>91</v>
      </c>
      <c r="B17660" s="27">
        <v>15</v>
      </c>
      <c r="C17660" t="s">
        <v>1963</v>
      </c>
      <c r="D17660">
        <v>2016</v>
      </c>
    </row>
    <row r="17661" spans="1:4" x14ac:dyDescent="0.3">
      <c r="A17661" s="18" t="s">
        <v>398</v>
      </c>
      <c r="B17661" s="27">
        <v>30</v>
      </c>
      <c r="C17661" t="s">
        <v>1970</v>
      </c>
      <c r="D17661">
        <v>2015</v>
      </c>
    </row>
    <row r="17662" spans="1:4" x14ac:dyDescent="0.3">
      <c r="A17662" s="18" t="s">
        <v>398</v>
      </c>
      <c r="B17662" s="27">
        <v>30</v>
      </c>
      <c r="C17662" t="s">
        <v>1970</v>
      </c>
      <c r="D17662">
        <v>2015</v>
      </c>
    </row>
    <row r="17663" spans="1:4" x14ac:dyDescent="0.3">
      <c r="A17663" s="18" t="s">
        <v>398</v>
      </c>
      <c r="B17663" s="27">
        <v>30</v>
      </c>
      <c r="C17663" t="s">
        <v>1970</v>
      </c>
      <c r="D17663">
        <v>2015</v>
      </c>
    </row>
    <row r="17664" spans="1:4" x14ac:dyDescent="0.3">
      <c r="A17664" s="18" t="s">
        <v>398</v>
      </c>
      <c r="B17664" s="27">
        <v>30</v>
      </c>
      <c r="C17664" t="s">
        <v>1970</v>
      </c>
      <c r="D17664">
        <v>2015</v>
      </c>
    </row>
    <row r="17665" spans="1:4" x14ac:dyDescent="0.3">
      <c r="A17665" s="18" t="s">
        <v>314</v>
      </c>
      <c r="B17665" s="27">
        <v>19</v>
      </c>
      <c r="C17665" t="s">
        <v>1966</v>
      </c>
      <c r="D17665">
        <v>2013</v>
      </c>
    </row>
    <row r="17666" spans="1:4" x14ac:dyDescent="0.3">
      <c r="A17666" s="18" t="s">
        <v>314</v>
      </c>
      <c r="B17666" s="27">
        <v>19</v>
      </c>
      <c r="C17666" t="s">
        <v>1966</v>
      </c>
      <c r="D17666">
        <v>2013</v>
      </c>
    </row>
    <row r="17667" spans="1:4" x14ac:dyDescent="0.3">
      <c r="A17667" s="18" t="s">
        <v>314</v>
      </c>
      <c r="B17667" s="27">
        <v>19</v>
      </c>
      <c r="C17667" t="s">
        <v>1966</v>
      </c>
      <c r="D17667">
        <v>2013</v>
      </c>
    </row>
    <row r="17668" spans="1:4" x14ac:dyDescent="0.3">
      <c r="A17668" s="18" t="s">
        <v>314</v>
      </c>
      <c r="B17668" s="27">
        <v>19</v>
      </c>
      <c r="C17668" t="s">
        <v>1966</v>
      </c>
      <c r="D17668">
        <v>2013</v>
      </c>
    </row>
    <row r="17669" spans="1:4" x14ac:dyDescent="0.3">
      <c r="A17669" s="18" t="s">
        <v>314</v>
      </c>
      <c r="B17669" s="27">
        <v>19</v>
      </c>
      <c r="C17669" t="s">
        <v>1966</v>
      </c>
      <c r="D17669">
        <v>2013</v>
      </c>
    </row>
    <row r="17670" spans="1:4" x14ac:dyDescent="0.3">
      <c r="A17670" s="18" t="s">
        <v>314</v>
      </c>
      <c r="B17670" s="27">
        <v>19</v>
      </c>
      <c r="C17670" t="s">
        <v>1966</v>
      </c>
      <c r="D17670">
        <v>2013</v>
      </c>
    </row>
    <row r="17671" spans="1:4" x14ac:dyDescent="0.3">
      <c r="A17671" s="18" t="s">
        <v>314</v>
      </c>
      <c r="B17671" s="27">
        <v>19</v>
      </c>
      <c r="C17671" t="s">
        <v>1966</v>
      </c>
      <c r="D17671">
        <v>2013</v>
      </c>
    </row>
    <row r="17672" spans="1:4" x14ac:dyDescent="0.3">
      <c r="A17672" s="18" t="s">
        <v>314</v>
      </c>
      <c r="B17672" s="27">
        <v>19</v>
      </c>
      <c r="C17672" t="s">
        <v>1966</v>
      </c>
      <c r="D17672">
        <v>2013</v>
      </c>
    </row>
    <row r="17673" spans="1:4" x14ac:dyDescent="0.3">
      <c r="A17673" s="18" t="s">
        <v>314</v>
      </c>
      <c r="B17673" s="27">
        <v>19</v>
      </c>
      <c r="C17673" t="s">
        <v>1966</v>
      </c>
      <c r="D17673">
        <v>2013</v>
      </c>
    </row>
    <row r="17674" spans="1:4" x14ac:dyDescent="0.3">
      <c r="A17674" s="18" t="s">
        <v>314</v>
      </c>
      <c r="B17674" s="27">
        <v>19</v>
      </c>
      <c r="C17674" t="s">
        <v>1966</v>
      </c>
      <c r="D17674">
        <v>2013</v>
      </c>
    </row>
    <row r="17675" spans="1:4" x14ac:dyDescent="0.3">
      <c r="A17675" s="18" t="s">
        <v>399</v>
      </c>
      <c r="B17675" s="27">
        <v>25</v>
      </c>
      <c r="C17675" t="s">
        <v>1970</v>
      </c>
      <c r="D17675">
        <v>2015</v>
      </c>
    </row>
    <row r="17676" spans="1:4" x14ac:dyDescent="0.3">
      <c r="A17676" s="18" t="s">
        <v>399</v>
      </c>
      <c r="B17676" s="27">
        <v>25</v>
      </c>
      <c r="C17676" t="s">
        <v>1970</v>
      </c>
      <c r="D17676">
        <v>2015</v>
      </c>
    </row>
    <row r="17677" spans="1:4" x14ac:dyDescent="0.3">
      <c r="A17677" s="18" t="s">
        <v>399</v>
      </c>
      <c r="B17677" s="27">
        <v>25</v>
      </c>
      <c r="C17677" t="s">
        <v>1970</v>
      </c>
      <c r="D17677">
        <v>2015</v>
      </c>
    </row>
    <row r="17678" spans="1:4" x14ac:dyDescent="0.3">
      <c r="A17678" s="18" t="s">
        <v>399</v>
      </c>
      <c r="B17678" s="27">
        <v>25</v>
      </c>
      <c r="C17678" t="s">
        <v>1970</v>
      </c>
      <c r="D17678">
        <v>2015</v>
      </c>
    </row>
    <row r="17679" spans="1:4" x14ac:dyDescent="0.3">
      <c r="A17679" s="18" t="s">
        <v>399</v>
      </c>
      <c r="B17679" s="27">
        <v>25</v>
      </c>
      <c r="C17679" t="s">
        <v>1970</v>
      </c>
      <c r="D17679">
        <v>2015</v>
      </c>
    </row>
    <row r="17680" spans="1:4" x14ac:dyDescent="0.3">
      <c r="A17680" s="18" t="s">
        <v>400</v>
      </c>
      <c r="B17680" s="27">
        <v>4</v>
      </c>
      <c r="C17680" t="s">
        <v>1971</v>
      </c>
      <c r="D17680">
        <v>2015</v>
      </c>
    </row>
    <row r="17681" spans="1:4" x14ac:dyDescent="0.3">
      <c r="A17681" s="18" t="s">
        <v>400</v>
      </c>
      <c r="B17681" s="27">
        <v>4</v>
      </c>
      <c r="C17681" t="s">
        <v>1971</v>
      </c>
      <c r="D17681">
        <v>2015</v>
      </c>
    </row>
    <row r="17682" spans="1:4" x14ac:dyDescent="0.3">
      <c r="A17682" s="18" t="s">
        <v>401</v>
      </c>
      <c r="B17682" s="27">
        <v>8</v>
      </c>
      <c r="C17682" t="s">
        <v>1971</v>
      </c>
      <c r="D17682">
        <v>2015</v>
      </c>
    </row>
    <row r="17683" spans="1:4" x14ac:dyDescent="0.3">
      <c r="A17683" s="18" t="s">
        <v>118</v>
      </c>
      <c r="B17683" s="27">
        <v>29</v>
      </c>
      <c r="C17683" t="s">
        <v>1962</v>
      </c>
      <c r="D17683">
        <v>2016</v>
      </c>
    </row>
    <row r="17684" spans="1:4" x14ac:dyDescent="0.3">
      <c r="A17684" s="18" t="s">
        <v>97</v>
      </c>
      <c r="B17684" s="27">
        <v>16</v>
      </c>
      <c r="C17684" t="s">
        <v>1963</v>
      </c>
      <c r="D17684">
        <v>2016</v>
      </c>
    </row>
    <row r="17685" spans="1:4" x14ac:dyDescent="0.3">
      <c r="A17685" s="18" t="s">
        <v>97</v>
      </c>
      <c r="B17685" s="27">
        <v>16</v>
      </c>
      <c r="C17685" t="s">
        <v>1963</v>
      </c>
      <c r="D17685">
        <v>2016</v>
      </c>
    </row>
    <row r="17686" spans="1:4" x14ac:dyDescent="0.3">
      <c r="A17686" s="18" t="s">
        <v>97</v>
      </c>
      <c r="B17686" s="27">
        <v>16</v>
      </c>
      <c r="C17686" t="s">
        <v>1963</v>
      </c>
      <c r="D17686">
        <v>2016</v>
      </c>
    </row>
    <row r="17687" spans="1:4" x14ac:dyDescent="0.3">
      <c r="A17687" s="18" t="s">
        <v>97</v>
      </c>
      <c r="B17687" s="27">
        <v>16</v>
      </c>
      <c r="C17687" t="s">
        <v>1963</v>
      </c>
      <c r="D17687">
        <v>2016</v>
      </c>
    </row>
    <row r="17688" spans="1:4" x14ac:dyDescent="0.3">
      <c r="A17688" s="18" t="s">
        <v>97</v>
      </c>
      <c r="B17688" s="27">
        <v>16</v>
      </c>
      <c r="C17688" t="s">
        <v>1963</v>
      </c>
      <c r="D17688">
        <v>2016</v>
      </c>
    </row>
    <row r="17689" spans="1:4" x14ac:dyDescent="0.3">
      <c r="A17689" s="18" t="s">
        <v>97</v>
      </c>
      <c r="B17689" s="27">
        <v>16</v>
      </c>
      <c r="C17689" t="s">
        <v>1963</v>
      </c>
      <c r="D17689">
        <v>2016</v>
      </c>
    </row>
    <row r="17690" spans="1:4" x14ac:dyDescent="0.3">
      <c r="A17690" s="18" t="s">
        <v>97</v>
      </c>
      <c r="B17690" s="27">
        <v>16</v>
      </c>
      <c r="C17690" t="s">
        <v>1963</v>
      </c>
      <c r="D17690">
        <v>2016</v>
      </c>
    </row>
    <row r="17691" spans="1:4" x14ac:dyDescent="0.3">
      <c r="A17691" s="18" t="s">
        <v>97</v>
      </c>
      <c r="B17691" s="27">
        <v>16</v>
      </c>
      <c r="C17691" t="s">
        <v>1963</v>
      </c>
      <c r="D17691">
        <v>2016</v>
      </c>
    </row>
    <row r="17692" spans="1:4" x14ac:dyDescent="0.3">
      <c r="A17692" s="18" t="s">
        <v>97</v>
      </c>
      <c r="B17692" s="27">
        <v>16</v>
      </c>
      <c r="C17692" t="s">
        <v>1963</v>
      </c>
      <c r="D17692">
        <v>2016</v>
      </c>
    </row>
    <row r="17693" spans="1:4" x14ac:dyDescent="0.3">
      <c r="A17693" s="18" t="s">
        <v>97</v>
      </c>
      <c r="B17693" s="27">
        <v>16</v>
      </c>
      <c r="C17693" t="s">
        <v>1963</v>
      </c>
      <c r="D17693">
        <v>2016</v>
      </c>
    </row>
    <row r="17694" spans="1:4" x14ac:dyDescent="0.3">
      <c r="A17694" s="18" t="s">
        <v>97</v>
      </c>
      <c r="B17694" s="27">
        <v>16</v>
      </c>
      <c r="C17694" t="s">
        <v>1963</v>
      </c>
      <c r="D17694">
        <v>2016</v>
      </c>
    </row>
    <row r="17695" spans="1:4" x14ac:dyDescent="0.3">
      <c r="A17695" s="18" t="s">
        <v>97</v>
      </c>
      <c r="B17695" s="27">
        <v>16</v>
      </c>
      <c r="C17695" t="s">
        <v>1963</v>
      </c>
      <c r="D17695">
        <v>2016</v>
      </c>
    </row>
    <row r="17696" spans="1:4" x14ac:dyDescent="0.3">
      <c r="A17696" s="18" t="s">
        <v>97</v>
      </c>
      <c r="B17696" s="27">
        <v>16</v>
      </c>
      <c r="C17696" t="s">
        <v>1963</v>
      </c>
      <c r="D17696">
        <v>2016</v>
      </c>
    </row>
    <row r="17697" spans="1:4" x14ac:dyDescent="0.3">
      <c r="A17697" s="18" t="s">
        <v>97</v>
      </c>
      <c r="B17697" s="27">
        <v>16</v>
      </c>
      <c r="C17697" t="s">
        <v>1963</v>
      </c>
      <c r="D17697">
        <v>2016</v>
      </c>
    </row>
    <row r="17698" spans="1:4" x14ac:dyDescent="0.3">
      <c r="A17698" s="18" t="s">
        <v>97</v>
      </c>
      <c r="B17698" s="27">
        <v>16</v>
      </c>
      <c r="C17698" t="s">
        <v>1963</v>
      </c>
      <c r="D17698">
        <v>2016</v>
      </c>
    </row>
    <row r="17699" spans="1:4" x14ac:dyDescent="0.3">
      <c r="A17699" s="18" t="s">
        <v>402</v>
      </c>
      <c r="B17699" s="27">
        <v>8</v>
      </c>
      <c r="C17699" t="s">
        <v>1968</v>
      </c>
      <c r="D17699">
        <v>2013</v>
      </c>
    </row>
    <row r="17700" spans="1:4" x14ac:dyDescent="0.3">
      <c r="A17700" s="18" t="s">
        <v>402</v>
      </c>
      <c r="B17700" s="27">
        <v>8</v>
      </c>
      <c r="C17700" t="s">
        <v>1968</v>
      </c>
      <c r="D17700">
        <v>2013</v>
      </c>
    </row>
    <row r="17701" spans="1:4" x14ac:dyDescent="0.3">
      <c r="A17701" s="18" t="s">
        <v>403</v>
      </c>
      <c r="B17701" s="27">
        <v>21</v>
      </c>
      <c r="C17701" t="s">
        <v>1970</v>
      </c>
      <c r="D17701">
        <v>2013</v>
      </c>
    </row>
    <row r="17702" spans="1:4" x14ac:dyDescent="0.3">
      <c r="A17702" s="18" t="s">
        <v>403</v>
      </c>
      <c r="B17702" s="27">
        <v>21</v>
      </c>
      <c r="C17702" t="s">
        <v>1970</v>
      </c>
      <c r="D17702">
        <v>2013</v>
      </c>
    </row>
    <row r="17703" spans="1:4" x14ac:dyDescent="0.3">
      <c r="A17703" s="18" t="s">
        <v>403</v>
      </c>
      <c r="B17703" s="27">
        <v>21</v>
      </c>
      <c r="C17703" t="s">
        <v>1970</v>
      </c>
      <c r="D17703">
        <v>2013</v>
      </c>
    </row>
    <row r="17704" spans="1:4" x14ac:dyDescent="0.3">
      <c r="A17704" s="18" t="s">
        <v>403</v>
      </c>
      <c r="B17704" s="27">
        <v>21</v>
      </c>
      <c r="C17704" t="s">
        <v>1970</v>
      </c>
      <c r="D17704">
        <v>2013</v>
      </c>
    </row>
    <row r="17705" spans="1:4" x14ac:dyDescent="0.3">
      <c r="A17705" s="18" t="s">
        <v>403</v>
      </c>
      <c r="B17705" s="27">
        <v>21</v>
      </c>
      <c r="C17705" t="s">
        <v>1970</v>
      </c>
      <c r="D17705">
        <v>2013</v>
      </c>
    </row>
    <row r="17706" spans="1:4" x14ac:dyDescent="0.3">
      <c r="A17706" s="18" t="s">
        <v>403</v>
      </c>
      <c r="B17706" s="27">
        <v>21</v>
      </c>
      <c r="C17706" t="s">
        <v>1970</v>
      </c>
      <c r="D17706">
        <v>2013</v>
      </c>
    </row>
    <row r="17707" spans="1:4" x14ac:dyDescent="0.3">
      <c r="A17707" s="18" t="s">
        <v>404</v>
      </c>
      <c r="B17707" s="27">
        <v>10</v>
      </c>
      <c r="C17707" t="s">
        <v>1971</v>
      </c>
      <c r="D17707">
        <v>2015</v>
      </c>
    </row>
    <row r="17708" spans="1:4" x14ac:dyDescent="0.3">
      <c r="A17708" s="18" t="s">
        <v>404</v>
      </c>
      <c r="B17708" s="27">
        <v>10</v>
      </c>
      <c r="C17708" t="s">
        <v>1971</v>
      </c>
      <c r="D17708">
        <v>2015</v>
      </c>
    </row>
    <row r="17709" spans="1:4" x14ac:dyDescent="0.3">
      <c r="A17709" s="18" t="s">
        <v>405</v>
      </c>
      <c r="B17709" s="27">
        <v>3</v>
      </c>
      <c r="C17709" t="s">
        <v>1971</v>
      </c>
      <c r="D17709">
        <v>2015</v>
      </c>
    </row>
    <row r="17710" spans="1:4" x14ac:dyDescent="0.3">
      <c r="A17710" s="18" t="s">
        <v>405</v>
      </c>
      <c r="B17710" s="27">
        <v>3</v>
      </c>
      <c r="C17710" t="s">
        <v>1971</v>
      </c>
      <c r="D17710">
        <v>2015</v>
      </c>
    </row>
    <row r="17711" spans="1:4" x14ac:dyDescent="0.3">
      <c r="A17711" s="18" t="s">
        <v>405</v>
      </c>
      <c r="B17711" s="27">
        <v>3</v>
      </c>
      <c r="C17711" t="s">
        <v>1971</v>
      </c>
      <c r="D17711">
        <v>2015</v>
      </c>
    </row>
    <row r="17712" spans="1:4" x14ac:dyDescent="0.3">
      <c r="A17712" s="18" t="s">
        <v>405</v>
      </c>
      <c r="B17712" s="27">
        <v>3</v>
      </c>
      <c r="C17712" t="s">
        <v>1971</v>
      </c>
      <c r="D17712">
        <v>2015</v>
      </c>
    </row>
    <row r="17713" spans="1:4" x14ac:dyDescent="0.3">
      <c r="A17713" s="18" t="s">
        <v>405</v>
      </c>
      <c r="B17713" s="27">
        <v>3</v>
      </c>
      <c r="C17713" t="s">
        <v>1971</v>
      </c>
      <c r="D17713">
        <v>2015</v>
      </c>
    </row>
    <row r="17714" spans="1:4" x14ac:dyDescent="0.3">
      <c r="A17714" s="18" t="s">
        <v>405</v>
      </c>
      <c r="B17714" s="27">
        <v>3</v>
      </c>
      <c r="C17714" t="s">
        <v>1971</v>
      </c>
      <c r="D17714">
        <v>2015</v>
      </c>
    </row>
    <row r="17715" spans="1:4" x14ac:dyDescent="0.3">
      <c r="A17715" s="18" t="s">
        <v>113</v>
      </c>
      <c r="B17715" s="27">
        <v>28</v>
      </c>
      <c r="C17715" t="s">
        <v>1962</v>
      </c>
      <c r="D17715">
        <v>2016</v>
      </c>
    </row>
    <row r="17716" spans="1:4" x14ac:dyDescent="0.3">
      <c r="A17716" s="18" t="s">
        <v>132</v>
      </c>
      <c r="B17716" s="27">
        <v>18</v>
      </c>
      <c r="C17716" t="s">
        <v>1962</v>
      </c>
      <c r="D17716">
        <v>2016</v>
      </c>
    </row>
    <row r="17717" spans="1:4" x14ac:dyDescent="0.3">
      <c r="A17717" s="18" t="s">
        <v>406</v>
      </c>
      <c r="B17717" s="27">
        <v>27</v>
      </c>
      <c r="C17717" t="s">
        <v>1964</v>
      </c>
      <c r="D17717">
        <v>2014</v>
      </c>
    </row>
    <row r="17718" spans="1:4" x14ac:dyDescent="0.3">
      <c r="A17718" s="18" t="s">
        <v>406</v>
      </c>
      <c r="B17718" s="27">
        <v>27</v>
      </c>
      <c r="C17718" t="s">
        <v>1964</v>
      </c>
      <c r="D17718">
        <v>2014</v>
      </c>
    </row>
    <row r="17719" spans="1:4" x14ac:dyDescent="0.3">
      <c r="A17719" s="18" t="s">
        <v>407</v>
      </c>
      <c r="B17719" s="27">
        <v>31</v>
      </c>
      <c r="C17719" t="s">
        <v>1971</v>
      </c>
      <c r="D17719">
        <v>2013</v>
      </c>
    </row>
    <row r="17720" spans="1:4" x14ac:dyDescent="0.3">
      <c r="A17720" s="18" t="s">
        <v>407</v>
      </c>
      <c r="B17720" s="27">
        <v>31</v>
      </c>
      <c r="C17720" t="s">
        <v>1971</v>
      </c>
      <c r="D17720">
        <v>2013</v>
      </c>
    </row>
    <row r="17721" spans="1:4" x14ac:dyDescent="0.3">
      <c r="A17721" s="18" t="s">
        <v>171</v>
      </c>
      <c r="B17721" s="27">
        <v>6</v>
      </c>
      <c r="C17721" t="s">
        <v>1963</v>
      </c>
      <c r="D17721">
        <v>2016</v>
      </c>
    </row>
    <row r="17722" spans="1:4" x14ac:dyDescent="0.3">
      <c r="A17722" s="18" t="s">
        <v>171</v>
      </c>
      <c r="B17722" s="27">
        <v>6</v>
      </c>
      <c r="C17722" t="s">
        <v>1963</v>
      </c>
      <c r="D17722">
        <v>2016</v>
      </c>
    </row>
    <row r="17723" spans="1:4" x14ac:dyDescent="0.3">
      <c r="A17723" s="18" t="s">
        <v>171</v>
      </c>
      <c r="B17723" s="27">
        <v>6</v>
      </c>
      <c r="C17723" t="s">
        <v>1963</v>
      </c>
      <c r="D17723">
        <v>2016</v>
      </c>
    </row>
    <row r="17724" spans="1:4" x14ac:dyDescent="0.3">
      <c r="A17724" s="18" t="s">
        <v>141</v>
      </c>
      <c r="B17724" s="27">
        <v>15</v>
      </c>
      <c r="C17724" t="s">
        <v>1971</v>
      </c>
      <c r="D17724">
        <v>2015</v>
      </c>
    </row>
    <row r="17725" spans="1:4" x14ac:dyDescent="0.3">
      <c r="A17725" s="18" t="s">
        <v>131</v>
      </c>
      <c r="B17725" s="27">
        <v>15</v>
      </c>
      <c r="C17725" t="s">
        <v>1962</v>
      </c>
      <c r="D17725">
        <v>2016</v>
      </c>
    </row>
    <row r="17726" spans="1:4" x14ac:dyDescent="0.3">
      <c r="A17726" s="18" t="s">
        <v>116</v>
      </c>
      <c r="B17726" s="27">
        <v>10</v>
      </c>
      <c r="C17726" t="s">
        <v>1963</v>
      </c>
      <c r="D17726">
        <v>2016</v>
      </c>
    </row>
    <row r="17727" spans="1:4" x14ac:dyDescent="0.3">
      <c r="A17727" s="18" t="s">
        <v>116</v>
      </c>
      <c r="B17727" s="27">
        <v>10</v>
      </c>
      <c r="C17727" t="s">
        <v>1963</v>
      </c>
      <c r="D17727">
        <v>2016</v>
      </c>
    </row>
    <row r="17728" spans="1:4" x14ac:dyDescent="0.3">
      <c r="A17728" s="18" t="s">
        <v>116</v>
      </c>
      <c r="B17728" s="27">
        <v>10</v>
      </c>
      <c r="C17728" t="s">
        <v>1963</v>
      </c>
      <c r="D17728">
        <v>2016</v>
      </c>
    </row>
    <row r="17729" spans="1:4" x14ac:dyDescent="0.3">
      <c r="A17729" s="18" t="s">
        <v>408</v>
      </c>
      <c r="B17729" s="27">
        <v>12</v>
      </c>
      <c r="C17729" t="s">
        <v>1962</v>
      </c>
      <c r="D17729">
        <v>2016</v>
      </c>
    </row>
    <row r="17730" spans="1:4" x14ac:dyDescent="0.3">
      <c r="A17730" s="18" t="s">
        <v>408</v>
      </c>
      <c r="B17730" s="27">
        <v>12</v>
      </c>
      <c r="C17730" t="s">
        <v>1962</v>
      </c>
      <c r="D17730">
        <v>2016</v>
      </c>
    </row>
    <row r="17731" spans="1:4" x14ac:dyDescent="0.3">
      <c r="A17731" s="18" t="s">
        <v>194</v>
      </c>
      <c r="B17731" s="27">
        <v>13</v>
      </c>
      <c r="C17731" t="s">
        <v>1963</v>
      </c>
      <c r="D17731">
        <v>2016</v>
      </c>
    </row>
    <row r="17732" spans="1:4" x14ac:dyDescent="0.3">
      <c r="A17732" s="18" t="s">
        <v>194</v>
      </c>
      <c r="B17732" s="27">
        <v>13</v>
      </c>
      <c r="C17732" t="s">
        <v>1963</v>
      </c>
      <c r="D17732">
        <v>2016</v>
      </c>
    </row>
    <row r="17733" spans="1:4" x14ac:dyDescent="0.3">
      <c r="A17733" s="18" t="s">
        <v>194</v>
      </c>
      <c r="B17733" s="27">
        <v>13</v>
      </c>
      <c r="C17733" t="s">
        <v>1963</v>
      </c>
      <c r="D17733">
        <v>2016</v>
      </c>
    </row>
    <row r="17734" spans="1:4" x14ac:dyDescent="0.3">
      <c r="A17734" s="18" t="s">
        <v>127</v>
      </c>
      <c r="B17734" s="27">
        <v>4</v>
      </c>
      <c r="C17734" t="s">
        <v>1963</v>
      </c>
      <c r="D17734">
        <v>2016</v>
      </c>
    </row>
    <row r="17735" spans="1:4" x14ac:dyDescent="0.3">
      <c r="A17735" s="18" t="s">
        <v>123</v>
      </c>
      <c r="B17735" s="27">
        <v>5</v>
      </c>
      <c r="C17735" t="s">
        <v>1963</v>
      </c>
      <c r="D17735">
        <v>2016</v>
      </c>
    </row>
    <row r="17736" spans="1:4" x14ac:dyDescent="0.3">
      <c r="A17736" s="18" t="s">
        <v>401</v>
      </c>
      <c r="B17736" s="27">
        <v>8</v>
      </c>
      <c r="C17736" t="s">
        <v>1971</v>
      </c>
      <c r="D17736">
        <v>2015</v>
      </c>
    </row>
    <row r="17737" spans="1:4" x14ac:dyDescent="0.3">
      <c r="A17737" s="18" t="s">
        <v>401</v>
      </c>
      <c r="B17737" s="27">
        <v>8</v>
      </c>
      <c r="C17737" t="s">
        <v>1971</v>
      </c>
      <c r="D17737">
        <v>2015</v>
      </c>
    </row>
    <row r="17738" spans="1:4" x14ac:dyDescent="0.3">
      <c r="A17738" s="18" t="s">
        <v>401</v>
      </c>
      <c r="B17738" s="27">
        <v>8</v>
      </c>
      <c r="C17738" t="s">
        <v>1971</v>
      </c>
      <c r="D17738">
        <v>2015</v>
      </c>
    </row>
    <row r="17739" spans="1:4" x14ac:dyDescent="0.3">
      <c r="A17739" s="18" t="s">
        <v>401</v>
      </c>
      <c r="B17739" s="27">
        <v>8</v>
      </c>
      <c r="C17739" t="s">
        <v>1971</v>
      </c>
      <c r="D17739">
        <v>2015</v>
      </c>
    </row>
    <row r="17740" spans="1:4" x14ac:dyDescent="0.3">
      <c r="A17740" s="18" t="s">
        <v>401</v>
      </c>
      <c r="B17740" s="27">
        <v>8</v>
      </c>
      <c r="C17740" t="s">
        <v>1971</v>
      </c>
      <c r="D17740">
        <v>2015</v>
      </c>
    </row>
    <row r="17741" spans="1:4" x14ac:dyDescent="0.3">
      <c r="A17741" s="18" t="s">
        <v>401</v>
      </c>
      <c r="B17741" s="27">
        <v>8</v>
      </c>
      <c r="C17741" t="s">
        <v>1971</v>
      </c>
      <c r="D17741">
        <v>2015</v>
      </c>
    </row>
    <row r="17742" spans="1:4" x14ac:dyDescent="0.3">
      <c r="A17742" s="18" t="s">
        <v>202</v>
      </c>
      <c r="B17742" s="27">
        <v>16</v>
      </c>
      <c r="C17742" t="s">
        <v>1971</v>
      </c>
      <c r="D17742">
        <v>2015</v>
      </c>
    </row>
    <row r="17743" spans="1:4" x14ac:dyDescent="0.3">
      <c r="A17743" s="18" t="s">
        <v>202</v>
      </c>
      <c r="B17743" s="27">
        <v>16</v>
      </c>
      <c r="C17743" t="s">
        <v>1971</v>
      </c>
      <c r="D17743">
        <v>2015</v>
      </c>
    </row>
    <row r="17744" spans="1:4" x14ac:dyDescent="0.3">
      <c r="A17744" s="18" t="s">
        <v>391</v>
      </c>
      <c r="B17744" s="27">
        <v>17</v>
      </c>
      <c r="C17744" t="s">
        <v>1971</v>
      </c>
      <c r="D17744">
        <v>2015</v>
      </c>
    </row>
    <row r="17745" spans="1:4" x14ac:dyDescent="0.3">
      <c r="A17745" s="18" t="s">
        <v>391</v>
      </c>
      <c r="B17745" s="27">
        <v>17</v>
      </c>
      <c r="C17745" t="s">
        <v>1971</v>
      </c>
      <c r="D17745">
        <v>2015</v>
      </c>
    </row>
    <row r="17746" spans="1:4" x14ac:dyDescent="0.3">
      <c r="A17746" s="18" t="s">
        <v>95</v>
      </c>
      <c r="B17746" s="27">
        <v>11</v>
      </c>
      <c r="C17746" t="s">
        <v>1963</v>
      </c>
      <c r="D17746">
        <v>2016</v>
      </c>
    </row>
    <row r="17747" spans="1:4" x14ac:dyDescent="0.3">
      <c r="A17747" s="18" t="s">
        <v>124</v>
      </c>
      <c r="B17747" s="27">
        <v>1</v>
      </c>
      <c r="C17747" t="s">
        <v>1963</v>
      </c>
      <c r="D17747">
        <v>2016</v>
      </c>
    </row>
    <row r="17748" spans="1:4" x14ac:dyDescent="0.3">
      <c r="A17748" s="18" t="s">
        <v>124</v>
      </c>
      <c r="B17748" s="27">
        <v>1</v>
      </c>
      <c r="C17748" t="s">
        <v>1963</v>
      </c>
      <c r="D17748">
        <v>2016</v>
      </c>
    </row>
    <row r="17749" spans="1:4" x14ac:dyDescent="0.3">
      <c r="A17749" s="18" t="s">
        <v>124</v>
      </c>
      <c r="B17749" s="27">
        <v>1</v>
      </c>
      <c r="C17749" t="s">
        <v>1963</v>
      </c>
      <c r="D17749">
        <v>2016</v>
      </c>
    </row>
    <row r="17750" spans="1:4" x14ac:dyDescent="0.3">
      <c r="A17750" s="18" t="s">
        <v>124</v>
      </c>
      <c r="B17750" s="27">
        <v>1</v>
      </c>
      <c r="C17750" t="s">
        <v>1963</v>
      </c>
      <c r="D17750">
        <v>2016</v>
      </c>
    </row>
    <row r="17751" spans="1:4" x14ac:dyDescent="0.3">
      <c r="A17751" s="18" t="s">
        <v>124</v>
      </c>
      <c r="B17751" s="27">
        <v>1</v>
      </c>
      <c r="C17751" t="s">
        <v>1963</v>
      </c>
      <c r="D17751">
        <v>2016</v>
      </c>
    </row>
    <row r="17752" spans="1:4" x14ac:dyDescent="0.3">
      <c r="A17752" s="18" t="s">
        <v>124</v>
      </c>
      <c r="B17752" s="27">
        <v>1</v>
      </c>
      <c r="C17752" t="s">
        <v>1963</v>
      </c>
      <c r="D17752">
        <v>2016</v>
      </c>
    </row>
    <row r="17753" spans="1:4" x14ac:dyDescent="0.3">
      <c r="A17753" s="18" t="s">
        <v>124</v>
      </c>
      <c r="B17753" s="27">
        <v>1</v>
      </c>
      <c r="C17753" t="s">
        <v>1963</v>
      </c>
      <c r="D17753">
        <v>2016</v>
      </c>
    </row>
    <row r="17754" spans="1:4" x14ac:dyDescent="0.3">
      <c r="A17754" s="18" t="s">
        <v>127</v>
      </c>
      <c r="B17754" s="27">
        <v>4</v>
      </c>
      <c r="C17754" t="s">
        <v>1963</v>
      </c>
      <c r="D17754">
        <v>2016</v>
      </c>
    </row>
    <row r="17755" spans="1:4" x14ac:dyDescent="0.3">
      <c r="A17755" s="18" t="s">
        <v>127</v>
      </c>
      <c r="B17755" s="27">
        <v>4</v>
      </c>
      <c r="C17755" t="s">
        <v>1963</v>
      </c>
      <c r="D17755">
        <v>2016</v>
      </c>
    </row>
    <row r="17756" spans="1:4" x14ac:dyDescent="0.3">
      <c r="A17756" s="18" t="s">
        <v>130</v>
      </c>
      <c r="B17756" s="27">
        <v>23</v>
      </c>
      <c r="C17756" t="s">
        <v>1962</v>
      </c>
      <c r="D17756">
        <v>2016</v>
      </c>
    </row>
    <row r="17757" spans="1:4" x14ac:dyDescent="0.3">
      <c r="A17757" s="18" t="s">
        <v>130</v>
      </c>
      <c r="B17757" s="27">
        <v>23</v>
      </c>
      <c r="C17757" t="s">
        <v>1962</v>
      </c>
      <c r="D17757">
        <v>2016</v>
      </c>
    </row>
    <row r="17758" spans="1:4" x14ac:dyDescent="0.3">
      <c r="A17758" s="18" t="s">
        <v>130</v>
      </c>
      <c r="B17758" s="27">
        <v>23</v>
      </c>
      <c r="C17758" t="s">
        <v>1962</v>
      </c>
      <c r="D17758">
        <v>2016</v>
      </c>
    </row>
    <row r="17759" spans="1:4" x14ac:dyDescent="0.3">
      <c r="A17759" s="18" t="s">
        <v>130</v>
      </c>
      <c r="B17759" s="27">
        <v>23</v>
      </c>
      <c r="C17759" t="s">
        <v>1962</v>
      </c>
      <c r="D17759">
        <v>2016</v>
      </c>
    </row>
    <row r="17760" spans="1:4" x14ac:dyDescent="0.3">
      <c r="A17760" s="18" t="s">
        <v>130</v>
      </c>
      <c r="B17760" s="27">
        <v>23</v>
      </c>
      <c r="C17760" t="s">
        <v>1962</v>
      </c>
      <c r="D17760">
        <v>2016</v>
      </c>
    </row>
    <row r="17761" spans="1:4" x14ac:dyDescent="0.3">
      <c r="A17761" s="18" t="s">
        <v>130</v>
      </c>
      <c r="B17761" s="27">
        <v>23</v>
      </c>
      <c r="C17761" t="s">
        <v>1962</v>
      </c>
      <c r="D17761">
        <v>2016</v>
      </c>
    </row>
    <row r="17762" spans="1:4" x14ac:dyDescent="0.3">
      <c r="A17762" s="18" t="s">
        <v>130</v>
      </c>
      <c r="B17762" s="27">
        <v>23</v>
      </c>
      <c r="C17762" t="s">
        <v>1962</v>
      </c>
      <c r="D17762">
        <v>2016</v>
      </c>
    </row>
    <row r="17763" spans="1:4" x14ac:dyDescent="0.3">
      <c r="A17763" s="18" t="s">
        <v>130</v>
      </c>
      <c r="B17763" s="27">
        <v>23</v>
      </c>
      <c r="C17763" t="s">
        <v>1962</v>
      </c>
      <c r="D17763">
        <v>2016</v>
      </c>
    </row>
    <row r="17764" spans="1:4" x14ac:dyDescent="0.3">
      <c r="A17764" s="18" t="s">
        <v>190</v>
      </c>
      <c r="B17764" s="27">
        <v>9</v>
      </c>
      <c r="C17764" t="s">
        <v>1971</v>
      </c>
      <c r="D17764">
        <v>2015</v>
      </c>
    </row>
    <row r="17765" spans="1:4" x14ac:dyDescent="0.3">
      <c r="A17765" s="18" t="s">
        <v>128</v>
      </c>
      <c r="B17765" s="27">
        <v>31</v>
      </c>
      <c r="C17765" t="s">
        <v>1962</v>
      </c>
      <c r="D17765">
        <v>2016</v>
      </c>
    </row>
    <row r="17766" spans="1:4" x14ac:dyDescent="0.3">
      <c r="A17766" s="18" t="s">
        <v>128</v>
      </c>
      <c r="B17766" s="27">
        <v>31</v>
      </c>
      <c r="C17766" t="s">
        <v>1962</v>
      </c>
      <c r="D17766">
        <v>2016</v>
      </c>
    </row>
    <row r="17767" spans="1:4" x14ac:dyDescent="0.3">
      <c r="A17767" s="18" t="s">
        <v>124</v>
      </c>
      <c r="B17767" s="27">
        <v>1</v>
      </c>
      <c r="C17767" t="s">
        <v>1963</v>
      </c>
      <c r="D17767">
        <v>2016</v>
      </c>
    </row>
    <row r="17768" spans="1:4" x14ac:dyDescent="0.3">
      <c r="A17768" s="18" t="s">
        <v>124</v>
      </c>
      <c r="B17768" s="27">
        <v>1</v>
      </c>
      <c r="C17768" t="s">
        <v>1963</v>
      </c>
      <c r="D17768">
        <v>2016</v>
      </c>
    </row>
    <row r="17769" spans="1:4" x14ac:dyDescent="0.3">
      <c r="A17769" s="18" t="s">
        <v>116</v>
      </c>
      <c r="B17769" s="27">
        <v>10</v>
      </c>
      <c r="C17769" t="s">
        <v>1963</v>
      </c>
      <c r="D17769">
        <v>2016</v>
      </c>
    </row>
    <row r="17770" spans="1:4" x14ac:dyDescent="0.3">
      <c r="A17770" s="18" t="s">
        <v>116</v>
      </c>
      <c r="B17770" s="27">
        <v>10</v>
      </c>
      <c r="C17770" t="s">
        <v>1963</v>
      </c>
      <c r="D17770">
        <v>2016</v>
      </c>
    </row>
    <row r="17771" spans="1:4" x14ac:dyDescent="0.3">
      <c r="A17771" s="18" t="s">
        <v>116</v>
      </c>
      <c r="B17771" s="27">
        <v>10</v>
      </c>
      <c r="C17771" t="s">
        <v>1963</v>
      </c>
      <c r="D17771">
        <v>2016</v>
      </c>
    </row>
    <row r="17772" spans="1:4" x14ac:dyDescent="0.3">
      <c r="A17772" s="18" t="s">
        <v>116</v>
      </c>
      <c r="B17772" s="27">
        <v>10</v>
      </c>
      <c r="C17772" t="s">
        <v>1963</v>
      </c>
      <c r="D17772">
        <v>2016</v>
      </c>
    </row>
    <row r="17773" spans="1:4" x14ac:dyDescent="0.3">
      <c r="A17773" s="18" t="s">
        <v>116</v>
      </c>
      <c r="B17773" s="27">
        <v>10</v>
      </c>
      <c r="C17773" t="s">
        <v>1963</v>
      </c>
      <c r="D17773">
        <v>2016</v>
      </c>
    </row>
    <row r="17774" spans="1:4" x14ac:dyDescent="0.3">
      <c r="A17774" s="18" t="s">
        <v>409</v>
      </c>
      <c r="B17774" s="27">
        <v>30</v>
      </c>
      <c r="C17774" t="s">
        <v>1971</v>
      </c>
      <c r="D17774">
        <v>2015</v>
      </c>
    </row>
    <row r="17775" spans="1:4" x14ac:dyDescent="0.3">
      <c r="A17775" s="18" t="s">
        <v>409</v>
      </c>
      <c r="B17775" s="27">
        <v>30</v>
      </c>
      <c r="C17775" t="s">
        <v>1971</v>
      </c>
      <c r="D17775">
        <v>2015</v>
      </c>
    </row>
    <row r="17776" spans="1:4" x14ac:dyDescent="0.3">
      <c r="A17776" s="18" t="s">
        <v>409</v>
      </c>
      <c r="B17776" s="27">
        <v>30</v>
      </c>
      <c r="C17776" t="s">
        <v>1971</v>
      </c>
      <c r="D17776">
        <v>2015</v>
      </c>
    </row>
    <row r="17777" spans="1:4" x14ac:dyDescent="0.3">
      <c r="A17777" s="18" t="s">
        <v>409</v>
      </c>
      <c r="B17777" s="27">
        <v>30</v>
      </c>
      <c r="C17777" t="s">
        <v>1971</v>
      </c>
      <c r="D17777">
        <v>2015</v>
      </c>
    </row>
    <row r="17778" spans="1:4" x14ac:dyDescent="0.3">
      <c r="A17778" s="18" t="s">
        <v>91</v>
      </c>
      <c r="B17778" s="27">
        <v>15</v>
      </c>
      <c r="C17778" t="s">
        <v>1963</v>
      </c>
      <c r="D17778">
        <v>2016</v>
      </c>
    </row>
    <row r="17779" spans="1:4" x14ac:dyDescent="0.3">
      <c r="A17779" s="18" t="s">
        <v>91</v>
      </c>
      <c r="B17779" s="27">
        <v>15</v>
      </c>
      <c r="C17779" t="s">
        <v>1963</v>
      </c>
      <c r="D17779">
        <v>2016</v>
      </c>
    </row>
    <row r="17780" spans="1:4" x14ac:dyDescent="0.3">
      <c r="A17780" s="18" t="s">
        <v>91</v>
      </c>
      <c r="B17780" s="27">
        <v>15</v>
      </c>
      <c r="C17780" t="s">
        <v>1963</v>
      </c>
      <c r="D17780">
        <v>2016</v>
      </c>
    </row>
    <row r="17781" spans="1:4" x14ac:dyDescent="0.3">
      <c r="A17781" s="18" t="s">
        <v>89</v>
      </c>
      <c r="B17781" s="27">
        <v>3</v>
      </c>
      <c r="C17781" t="s">
        <v>1963</v>
      </c>
      <c r="D17781">
        <v>2016</v>
      </c>
    </row>
    <row r="17782" spans="1:4" x14ac:dyDescent="0.3">
      <c r="A17782" s="18" t="s">
        <v>89</v>
      </c>
      <c r="B17782" s="27">
        <v>3</v>
      </c>
      <c r="C17782" t="s">
        <v>1963</v>
      </c>
      <c r="D17782">
        <v>2016</v>
      </c>
    </row>
    <row r="17783" spans="1:4" x14ac:dyDescent="0.3">
      <c r="A17783" s="18" t="s">
        <v>89</v>
      </c>
      <c r="B17783" s="27">
        <v>3</v>
      </c>
      <c r="C17783" t="s">
        <v>1963</v>
      </c>
      <c r="D17783">
        <v>2016</v>
      </c>
    </row>
    <row r="17784" spans="1:4" x14ac:dyDescent="0.3">
      <c r="A17784" s="18" t="s">
        <v>89</v>
      </c>
      <c r="B17784" s="27">
        <v>3</v>
      </c>
      <c r="C17784" t="s">
        <v>1963</v>
      </c>
      <c r="D17784">
        <v>2016</v>
      </c>
    </row>
    <row r="17785" spans="1:4" x14ac:dyDescent="0.3">
      <c r="A17785" s="18" t="s">
        <v>89</v>
      </c>
      <c r="B17785" s="27">
        <v>3</v>
      </c>
      <c r="C17785" t="s">
        <v>1963</v>
      </c>
      <c r="D17785">
        <v>2016</v>
      </c>
    </row>
    <row r="17786" spans="1:4" x14ac:dyDescent="0.3">
      <c r="A17786" s="18" t="s">
        <v>89</v>
      </c>
      <c r="B17786" s="27">
        <v>3</v>
      </c>
      <c r="C17786" t="s">
        <v>1963</v>
      </c>
      <c r="D17786">
        <v>2016</v>
      </c>
    </row>
    <row r="17787" spans="1:4" x14ac:dyDescent="0.3">
      <c r="A17787" s="18" t="s">
        <v>410</v>
      </c>
      <c r="B17787" s="27">
        <v>27</v>
      </c>
      <c r="C17787" t="s">
        <v>1971</v>
      </c>
      <c r="D17787">
        <v>2011</v>
      </c>
    </row>
    <row r="17788" spans="1:4" x14ac:dyDescent="0.3">
      <c r="A17788" s="18" t="s">
        <v>410</v>
      </c>
      <c r="B17788" s="27">
        <v>27</v>
      </c>
      <c r="C17788" t="s">
        <v>1971</v>
      </c>
      <c r="D17788">
        <v>2011</v>
      </c>
    </row>
    <row r="17789" spans="1:4" x14ac:dyDescent="0.3">
      <c r="A17789" s="18" t="s">
        <v>410</v>
      </c>
      <c r="B17789" s="27">
        <v>27</v>
      </c>
      <c r="C17789" t="s">
        <v>1971</v>
      </c>
      <c r="D17789">
        <v>2011</v>
      </c>
    </row>
    <row r="17790" spans="1:4" x14ac:dyDescent="0.3">
      <c r="A17790" s="18" t="s">
        <v>410</v>
      </c>
      <c r="B17790" s="27">
        <v>27</v>
      </c>
      <c r="C17790" t="s">
        <v>1971</v>
      </c>
      <c r="D17790">
        <v>2011</v>
      </c>
    </row>
    <row r="17791" spans="1:4" x14ac:dyDescent="0.3">
      <c r="A17791" s="18" t="s">
        <v>411</v>
      </c>
      <c r="B17791" s="27">
        <v>22</v>
      </c>
      <c r="C17791" t="s">
        <v>1970</v>
      </c>
      <c r="D17791">
        <v>2011</v>
      </c>
    </row>
    <row r="17792" spans="1:4" x14ac:dyDescent="0.3">
      <c r="A17792" s="18" t="s">
        <v>411</v>
      </c>
      <c r="B17792" s="27">
        <v>22</v>
      </c>
      <c r="C17792" t="s">
        <v>1970</v>
      </c>
      <c r="D17792">
        <v>2011</v>
      </c>
    </row>
    <row r="17793" spans="1:4" x14ac:dyDescent="0.3">
      <c r="A17793" s="18" t="s">
        <v>411</v>
      </c>
      <c r="B17793" s="27">
        <v>22</v>
      </c>
      <c r="C17793" t="s">
        <v>1970</v>
      </c>
      <c r="D17793">
        <v>2011</v>
      </c>
    </row>
    <row r="17794" spans="1:4" x14ac:dyDescent="0.3">
      <c r="A17794" s="18" t="s">
        <v>412</v>
      </c>
      <c r="B17794" s="27">
        <v>25</v>
      </c>
      <c r="C17794" t="s">
        <v>1964</v>
      </c>
      <c r="D17794">
        <v>2013</v>
      </c>
    </row>
    <row r="17795" spans="1:4" x14ac:dyDescent="0.3">
      <c r="A17795" s="18" t="s">
        <v>413</v>
      </c>
      <c r="B17795" s="27">
        <v>18</v>
      </c>
      <c r="C17795" t="s">
        <v>1969</v>
      </c>
      <c r="D17795">
        <v>2012</v>
      </c>
    </row>
    <row r="17796" spans="1:4" x14ac:dyDescent="0.3">
      <c r="A17796" s="18" t="s">
        <v>412</v>
      </c>
      <c r="B17796" s="27">
        <v>25</v>
      </c>
      <c r="C17796" t="s">
        <v>1964</v>
      </c>
      <c r="D17796">
        <v>2013</v>
      </c>
    </row>
    <row r="17797" spans="1:4" x14ac:dyDescent="0.3">
      <c r="A17797" s="18" t="s">
        <v>414</v>
      </c>
      <c r="B17797" s="27">
        <v>7</v>
      </c>
      <c r="C17797" t="s">
        <v>1967</v>
      </c>
      <c r="D17797">
        <v>2015</v>
      </c>
    </row>
    <row r="17798" spans="1:4" x14ac:dyDescent="0.3">
      <c r="A17798" s="18" t="s">
        <v>414</v>
      </c>
      <c r="B17798" s="27">
        <v>7</v>
      </c>
      <c r="C17798" t="s">
        <v>1967</v>
      </c>
      <c r="D17798">
        <v>2015</v>
      </c>
    </row>
    <row r="17799" spans="1:4" x14ac:dyDescent="0.3">
      <c r="A17799" s="18" t="s">
        <v>414</v>
      </c>
      <c r="B17799" s="27">
        <v>7</v>
      </c>
      <c r="C17799" t="s">
        <v>1967</v>
      </c>
      <c r="D17799">
        <v>2015</v>
      </c>
    </row>
    <row r="17800" spans="1:4" x14ac:dyDescent="0.3">
      <c r="A17800" s="18" t="s">
        <v>414</v>
      </c>
      <c r="B17800" s="27">
        <v>7</v>
      </c>
      <c r="C17800" t="s">
        <v>1967</v>
      </c>
      <c r="D17800">
        <v>2015</v>
      </c>
    </row>
    <row r="17801" spans="1:4" x14ac:dyDescent="0.3">
      <c r="A17801" s="18" t="s">
        <v>318</v>
      </c>
      <c r="B17801" s="27">
        <v>26</v>
      </c>
      <c r="C17801" t="s">
        <v>1970</v>
      </c>
      <c r="D17801">
        <v>2015</v>
      </c>
    </row>
    <row r="17802" spans="1:4" x14ac:dyDescent="0.3">
      <c r="A17802" s="18" t="s">
        <v>318</v>
      </c>
      <c r="B17802" s="27">
        <v>26</v>
      </c>
      <c r="C17802" t="s">
        <v>1970</v>
      </c>
      <c r="D17802">
        <v>2015</v>
      </c>
    </row>
    <row r="17803" spans="1:4" x14ac:dyDescent="0.3">
      <c r="A17803" s="18" t="s">
        <v>318</v>
      </c>
      <c r="B17803" s="27">
        <v>26</v>
      </c>
      <c r="C17803" t="s">
        <v>1970</v>
      </c>
      <c r="D17803">
        <v>2015</v>
      </c>
    </row>
    <row r="17804" spans="1:4" x14ac:dyDescent="0.3">
      <c r="A17804" s="18" t="s">
        <v>318</v>
      </c>
      <c r="B17804" s="27">
        <v>26</v>
      </c>
      <c r="C17804" t="s">
        <v>1970</v>
      </c>
      <c r="D17804">
        <v>2015</v>
      </c>
    </row>
    <row r="17805" spans="1:4" x14ac:dyDescent="0.3">
      <c r="A17805" s="18" t="s">
        <v>415</v>
      </c>
      <c r="B17805" s="27">
        <v>22</v>
      </c>
      <c r="C17805" t="s">
        <v>1971</v>
      </c>
      <c r="D17805">
        <v>2015</v>
      </c>
    </row>
    <row r="17806" spans="1:4" x14ac:dyDescent="0.3">
      <c r="A17806" s="18" t="s">
        <v>415</v>
      </c>
      <c r="B17806" s="27">
        <v>22</v>
      </c>
      <c r="C17806" t="s">
        <v>1971</v>
      </c>
      <c r="D17806">
        <v>2015</v>
      </c>
    </row>
    <row r="17807" spans="1:4" x14ac:dyDescent="0.3">
      <c r="A17807" s="18" t="s">
        <v>148</v>
      </c>
      <c r="B17807" s="27">
        <v>20</v>
      </c>
      <c r="C17807" t="s">
        <v>1962</v>
      </c>
      <c r="D17807">
        <v>2016</v>
      </c>
    </row>
    <row r="17808" spans="1:4" x14ac:dyDescent="0.3">
      <c r="A17808" s="18" t="s">
        <v>148</v>
      </c>
      <c r="B17808" s="27">
        <v>20</v>
      </c>
      <c r="C17808" t="s">
        <v>1962</v>
      </c>
      <c r="D17808">
        <v>2016</v>
      </c>
    </row>
    <row r="17809" spans="1:4" x14ac:dyDescent="0.3">
      <c r="A17809" s="18" t="s">
        <v>148</v>
      </c>
      <c r="B17809" s="27">
        <v>20</v>
      </c>
      <c r="C17809" t="s">
        <v>1962</v>
      </c>
      <c r="D17809">
        <v>2016</v>
      </c>
    </row>
    <row r="17810" spans="1:4" x14ac:dyDescent="0.3">
      <c r="A17810" s="18" t="s">
        <v>148</v>
      </c>
      <c r="B17810" s="27">
        <v>20</v>
      </c>
      <c r="C17810" t="s">
        <v>1962</v>
      </c>
      <c r="D17810">
        <v>2016</v>
      </c>
    </row>
    <row r="17811" spans="1:4" x14ac:dyDescent="0.3">
      <c r="A17811" s="18" t="s">
        <v>148</v>
      </c>
      <c r="B17811" s="27">
        <v>20</v>
      </c>
      <c r="C17811" t="s">
        <v>1962</v>
      </c>
      <c r="D17811">
        <v>2016</v>
      </c>
    </row>
    <row r="17812" spans="1:4" x14ac:dyDescent="0.3">
      <c r="A17812" s="18" t="s">
        <v>148</v>
      </c>
      <c r="B17812" s="27">
        <v>20</v>
      </c>
      <c r="C17812" t="s">
        <v>1962</v>
      </c>
      <c r="D17812">
        <v>2016</v>
      </c>
    </row>
    <row r="17813" spans="1:4" x14ac:dyDescent="0.3">
      <c r="A17813" s="18" t="s">
        <v>118</v>
      </c>
      <c r="B17813" s="27">
        <v>29</v>
      </c>
      <c r="C17813" t="s">
        <v>1962</v>
      </c>
      <c r="D17813">
        <v>2016</v>
      </c>
    </row>
    <row r="17814" spans="1:4" x14ac:dyDescent="0.3">
      <c r="A17814" s="18" t="s">
        <v>118</v>
      </c>
      <c r="B17814" s="27">
        <v>29</v>
      </c>
      <c r="C17814" t="s">
        <v>1962</v>
      </c>
      <c r="D17814">
        <v>2016</v>
      </c>
    </row>
    <row r="17815" spans="1:4" x14ac:dyDescent="0.3">
      <c r="A17815" s="18" t="s">
        <v>118</v>
      </c>
      <c r="B17815" s="27">
        <v>29</v>
      </c>
      <c r="C17815" t="s">
        <v>1962</v>
      </c>
      <c r="D17815">
        <v>2016</v>
      </c>
    </row>
    <row r="17816" spans="1:4" x14ac:dyDescent="0.3">
      <c r="A17816" s="18" t="s">
        <v>113</v>
      </c>
      <c r="B17816" s="27">
        <v>28</v>
      </c>
      <c r="C17816" t="s">
        <v>1962</v>
      </c>
      <c r="D17816">
        <v>2016</v>
      </c>
    </row>
    <row r="17817" spans="1:4" x14ac:dyDescent="0.3">
      <c r="A17817" s="18" t="s">
        <v>113</v>
      </c>
      <c r="B17817" s="27">
        <v>28</v>
      </c>
      <c r="C17817" t="s">
        <v>1962</v>
      </c>
      <c r="D17817">
        <v>2016</v>
      </c>
    </row>
    <row r="17818" spans="1:4" x14ac:dyDescent="0.3">
      <c r="A17818" s="18" t="s">
        <v>113</v>
      </c>
      <c r="B17818" s="27">
        <v>28</v>
      </c>
      <c r="C17818" t="s">
        <v>1962</v>
      </c>
      <c r="D17818">
        <v>2016</v>
      </c>
    </row>
    <row r="17819" spans="1:4" x14ac:dyDescent="0.3">
      <c r="A17819" s="18" t="s">
        <v>416</v>
      </c>
      <c r="B17819" s="27">
        <v>17</v>
      </c>
      <c r="C17819" t="s">
        <v>1971</v>
      </c>
      <c r="D17819">
        <v>2012</v>
      </c>
    </row>
    <row r="17820" spans="1:4" x14ac:dyDescent="0.3">
      <c r="A17820" s="18" t="s">
        <v>130</v>
      </c>
      <c r="B17820" s="27">
        <v>23</v>
      </c>
      <c r="C17820" t="s">
        <v>1962</v>
      </c>
      <c r="D17820">
        <v>2016</v>
      </c>
    </row>
    <row r="17821" spans="1:4" x14ac:dyDescent="0.3">
      <c r="A17821" s="18" t="s">
        <v>130</v>
      </c>
      <c r="B17821" s="27">
        <v>23</v>
      </c>
      <c r="C17821" t="s">
        <v>1962</v>
      </c>
      <c r="D17821">
        <v>2016</v>
      </c>
    </row>
    <row r="17822" spans="1:4" x14ac:dyDescent="0.3">
      <c r="A17822" s="18" t="s">
        <v>317</v>
      </c>
      <c r="B17822" s="27">
        <v>6</v>
      </c>
      <c r="C17822" t="s">
        <v>1962</v>
      </c>
      <c r="D17822">
        <v>2016</v>
      </c>
    </row>
    <row r="17823" spans="1:4" x14ac:dyDescent="0.3">
      <c r="A17823" s="18" t="s">
        <v>317</v>
      </c>
      <c r="B17823" s="27">
        <v>6</v>
      </c>
      <c r="C17823" t="s">
        <v>1962</v>
      </c>
      <c r="D17823">
        <v>2016</v>
      </c>
    </row>
    <row r="17824" spans="1:4" x14ac:dyDescent="0.3">
      <c r="A17824" s="18" t="s">
        <v>118</v>
      </c>
      <c r="B17824" s="27">
        <v>29</v>
      </c>
      <c r="C17824" t="s">
        <v>1962</v>
      </c>
      <c r="D17824">
        <v>2016</v>
      </c>
    </row>
    <row r="17825" spans="1:4" x14ac:dyDescent="0.3">
      <c r="A17825" s="18" t="s">
        <v>118</v>
      </c>
      <c r="B17825" s="27">
        <v>29</v>
      </c>
      <c r="C17825" t="s">
        <v>1962</v>
      </c>
      <c r="D17825">
        <v>2016</v>
      </c>
    </row>
    <row r="17826" spans="1:4" x14ac:dyDescent="0.3">
      <c r="A17826" s="18" t="s">
        <v>118</v>
      </c>
      <c r="B17826" s="27">
        <v>29</v>
      </c>
      <c r="C17826" t="s">
        <v>1962</v>
      </c>
      <c r="D17826">
        <v>2016</v>
      </c>
    </row>
    <row r="17827" spans="1:4" x14ac:dyDescent="0.3">
      <c r="A17827" s="18" t="s">
        <v>118</v>
      </c>
      <c r="B17827" s="27">
        <v>29</v>
      </c>
      <c r="C17827" t="s">
        <v>1962</v>
      </c>
      <c r="D17827">
        <v>2016</v>
      </c>
    </row>
    <row r="17828" spans="1:4" x14ac:dyDescent="0.3">
      <c r="A17828" s="18" t="s">
        <v>127</v>
      </c>
      <c r="B17828" s="27">
        <v>4</v>
      </c>
      <c r="C17828" t="s">
        <v>1963</v>
      </c>
      <c r="D17828">
        <v>2016</v>
      </c>
    </row>
    <row r="17829" spans="1:4" x14ac:dyDescent="0.3">
      <c r="A17829" s="18" t="s">
        <v>125</v>
      </c>
      <c r="B17829" s="27">
        <v>8</v>
      </c>
      <c r="C17829" t="s">
        <v>1963</v>
      </c>
      <c r="D17829">
        <v>2016</v>
      </c>
    </row>
    <row r="17830" spans="1:4" x14ac:dyDescent="0.3">
      <c r="A17830" s="18" t="s">
        <v>127</v>
      </c>
      <c r="B17830" s="27">
        <v>4</v>
      </c>
      <c r="C17830" t="s">
        <v>1963</v>
      </c>
      <c r="D17830">
        <v>2016</v>
      </c>
    </row>
    <row r="17831" spans="1:4" x14ac:dyDescent="0.3">
      <c r="A17831" s="18" t="s">
        <v>365</v>
      </c>
      <c r="B17831" s="27">
        <v>14</v>
      </c>
      <c r="C17831" t="s">
        <v>1969</v>
      </c>
      <c r="D17831">
        <v>2015</v>
      </c>
    </row>
    <row r="17832" spans="1:4" x14ac:dyDescent="0.3">
      <c r="A17832" s="18" t="s">
        <v>417</v>
      </c>
      <c r="B17832" s="27">
        <v>21</v>
      </c>
      <c r="C17832" t="s">
        <v>1971</v>
      </c>
      <c r="D17832">
        <v>2015</v>
      </c>
    </row>
    <row r="17833" spans="1:4" x14ac:dyDescent="0.3">
      <c r="A17833" s="18" t="s">
        <v>417</v>
      </c>
      <c r="B17833" s="27">
        <v>21</v>
      </c>
      <c r="C17833" t="s">
        <v>1971</v>
      </c>
      <c r="D17833">
        <v>2015</v>
      </c>
    </row>
    <row r="17834" spans="1:4" x14ac:dyDescent="0.3">
      <c r="A17834" s="18" t="s">
        <v>124</v>
      </c>
      <c r="B17834" s="27">
        <v>1</v>
      </c>
      <c r="C17834" t="s">
        <v>1963</v>
      </c>
      <c r="D17834">
        <v>2016</v>
      </c>
    </row>
    <row r="17835" spans="1:4" x14ac:dyDescent="0.3">
      <c r="A17835" s="18" t="s">
        <v>124</v>
      </c>
      <c r="B17835" s="27">
        <v>1</v>
      </c>
      <c r="C17835" t="s">
        <v>1963</v>
      </c>
      <c r="D17835">
        <v>2016</v>
      </c>
    </row>
    <row r="17836" spans="1:4" x14ac:dyDescent="0.3">
      <c r="A17836" s="18" t="s">
        <v>418</v>
      </c>
      <c r="B17836" s="27">
        <v>29</v>
      </c>
      <c r="C17836" t="s">
        <v>1971</v>
      </c>
      <c r="D17836">
        <v>2015</v>
      </c>
    </row>
    <row r="17837" spans="1:4" x14ac:dyDescent="0.3">
      <c r="A17837" s="18" t="s">
        <v>419</v>
      </c>
      <c r="B17837" s="27">
        <v>19</v>
      </c>
      <c r="C17837" t="s">
        <v>1966</v>
      </c>
      <c r="D17837">
        <v>2012</v>
      </c>
    </row>
    <row r="17838" spans="1:4" x14ac:dyDescent="0.3">
      <c r="A17838" s="18" t="s">
        <v>419</v>
      </c>
      <c r="B17838" s="27">
        <v>19</v>
      </c>
      <c r="C17838" t="s">
        <v>1966</v>
      </c>
      <c r="D17838">
        <v>2012</v>
      </c>
    </row>
    <row r="17839" spans="1:4" x14ac:dyDescent="0.3">
      <c r="A17839" s="18" t="s">
        <v>419</v>
      </c>
      <c r="B17839" s="27">
        <v>19</v>
      </c>
      <c r="C17839" t="s">
        <v>1966</v>
      </c>
      <c r="D17839">
        <v>2012</v>
      </c>
    </row>
    <row r="17840" spans="1:4" x14ac:dyDescent="0.3">
      <c r="A17840" s="18" t="s">
        <v>420</v>
      </c>
      <c r="B17840" s="27">
        <v>19</v>
      </c>
      <c r="C17840" t="s">
        <v>1961</v>
      </c>
      <c r="D17840">
        <v>2012</v>
      </c>
    </row>
    <row r="17841" spans="1:4" x14ac:dyDescent="0.3">
      <c r="A17841" s="18" t="s">
        <v>420</v>
      </c>
      <c r="B17841" s="27">
        <v>19</v>
      </c>
      <c r="C17841" t="s">
        <v>1961</v>
      </c>
      <c r="D17841">
        <v>2012</v>
      </c>
    </row>
    <row r="17842" spans="1:4" x14ac:dyDescent="0.3">
      <c r="A17842" s="18" t="s">
        <v>420</v>
      </c>
      <c r="B17842" s="27">
        <v>19</v>
      </c>
      <c r="C17842" t="s">
        <v>1961</v>
      </c>
      <c r="D17842">
        <v>2012</v>
      </c>
    </row>
    <row r="17843" spans="1:4" x14ac:dyDescent="0.3">
      <c r="A17843" s="18" t="s">
        <v>420</v>
      </c>
      <c r="B17843" s="27">
        <v>19</v>
      </c>
      <c r="C17843" t="s">
        <v>1961</v>
      </c>
      <c r="D17843">
        <v>2012</v>
      </c>
    </row>
    <row r="17844" spans="1:4" x14ac:dyDescent="0.3">
      <c r="A17844" s="18" t="s">
        <v>420</v>
      </c>
      <c r="B17844" s="27">
        <v>19</v>
      </c>
      <c r="C17844" t="s">
        <v>1961</v>
      </c>
      <c r="D17844">
        <v>2012</v>
      </c>
    </row>
    <row r="17845" spans="1:4" x14ac:dyDescent="0.3">
      <c r="A17845" s="18" t="s">
        <v>420</v>
      </c>
      <c r="B17845" s="27">
        <v>19</v>
      </c>
      <c r="C17845" t="s">
        <v>1961</v>
      </c>
      <c r="D17845">
        <v>2012</v>
      </c>
    </row>
    <row r="17846" spans="1:4" x14ac:dyDescent="0.3">
      <c r="A17846" s="18" t="s">
        <v>318</v>
      </c>
      <c r="B17846" s="27">
        <v>26</v>
      </c>
      <c r="C17846" t="s">
        <v>1970</v>
      </c>
      <c r="D17846">
        <v>2015</v>
      </c>
    </row>
    <row r="17847" spans="1:4" x14ac:dyDescent="0.3">
      <c r="A17847" s="18" t="s">
        <v>148</v>
      </c>
      <c r="B17847" s="27">
        <v>20</v>
      </c>
      <c r="C17847" t="s">
        <v>1962</v>
      </c>
      <c r="D17847">
        <v>2016</v>
      </c>
    </row>
    <row r="17848" spans="1:4" x14ac:dyDescent="0.3">
      <c r="A17848" s="18" t="s">
        <v>421</v>
      </c>
      <c r="B17848" s="27">
        <v>23</v>
      </c>
      <c r="C17848" t="s">
        <v>1970</v>
      </c>
      <c r="D17848">
        <v>2015</v>
      </c>
    </row>
    <row r="17849" spans="1:4" x14ac:dyDescent="0.3">
      <c r="A17849" s="18" t="s">
        <v>421</v>
      </c>
      <c r="B17849" s="27">
        <v>23</v>
      </c>
      <c r="C17849" t="s">
        <v>1970</v>
      </c>
      <c r="D17849">
        <v>2015</v>
      </c>
    </row>
    <row r="17850" spans="1:4" x14ac:dyDescent="0.3">
      <c r="A17850" s="18" t="s">
        <v>422</v>
      </c>
      <c r="B17850" s="27">
        <v>2</v>
      </c>
      <c r="C17850" t="s">
        <v>1970</v>
      </c>
      <c r="D17850">
        <v>2015</v>
      </c>
    </row>
    <row r="17851" spans="1:4" x14ac:dyDescent="0.3">
      <c r="A17851" s="18" t="s">
        <v>192</v>
      </c>
      <c r="B17851" s="27">
        <v>1</v>
      </c>
      <c r="C17851" t="s">
        <v>1971</v>
      </c>
      <c r="D17851">
        <v>2015</v>
      </c>
    </row>
    <row r="17852" spans="1:4" x14ac:dyDescent="0.3">
      <c r="A17852" s="18" t="s">
        <v>110</v>
      </c>
      <c r="B17852" s="27">
        <v>22</v>
      </c>
      <c r="C17852" t="s">
        <v>1962</v>
      </c>
      <c r="D17852">
        <v>2016</v>
      </c>
    </row>
    <row r="17853" spans="1:4" x14ac:dyDescent="0.3">
      <c r="A17853" s="18" t="s">
        <v>106</v>
      </c>
      <c r="B17853" s="27">
        <v>1</v>
      </c>
      <c r="C17853" t="s">
        <v>1967</v>
      </c>
      <c r="D17853">
        <v>2014</v>
      </c>
    </row>
    <row r="17854" spans="1:4" x14ac:dyDescent="0.3">
      <c r="A17854" s="18" t="s">
        <v>106</v>
      </c>
      <c r="B17854" s="27">
        <v>1</v>
      </c>
      <c r="C17854" t="s">
        <v>1967</v>
      </c>
      <c r="D17854">
        <v>2014</v>
      </c>
    </row>
    <row r="17855" spans="1:4" x14ac:dyDescent="0.3">
      <c r="A17855" s="18" t="s">
        <v>106</v>
      </c>
      <c r="B17855" s="27">
        <v>1</v>
      </c>
      <c r="C17855" t="s">
        <v>1967</v>
      </c>
      <c r="D17855">
        <v>2014</v>
      </c>
    </row>
    <row r="17856" spans="1:4" x14ac:dyDescent="0.3">
      <c r="A17856" s="18" t="s">
        <v>106</v>
      </c>
      <c r="B17856" s="27">
        <v>1</v>
      </c>
      <c r="C17856" t="s">
        <v>1967</v>
      </c>
      <c r="D17856">
        <v>2014</v>
      </c>
    </row>
    <row r="17857" spans="1:4" x14ac:dyDescent="0.3">
      <c r="A17857" s="18" t="s">
        <v>106</v>
      </c>
      <c r="B17857" s="27">
        <v>1</v>
      </c>
      <c r="C17857" t="s">
        <v>1967</v>
      </c>
      <c r="D17857">
        <v>2014</v>
      </c>
    </row>
    <row r="17858" spans="1:4" x14ac:dyDescent="0.3">
      <c r="A17858" s="18" t="s">
        <v>106</v>
      </c>
      <c r="B17858" s="27">
        <v>1</v>
      </c>
      <c r="C17858" t="s">
        <v>1967</v>
      </c>
      <c r="D17858">
        <v>2014</v>
      </c>
    </row>
    <row r="17859" spans="1:4" x14ac:dyDescent="0.3">
      <c r="A17859" s="18" t="s">
        <v>106</v>
      </c>
      <c r="B17859" s="27">
        <v>1</v>
      </c>
      <c r="C17859" t="s">
        <v>1967</v>
      </c>
      <c r="D17859">
        <v>2014</v>
      </c>
    </row>
    <row r="17860" spans="1:4" x14ac:dyDescent="0.3">
      <c r="A17860" s="18" t="s">
        <v>106</v>
      </c>
      <c r="B17860" s="27">
        <v>1</v>
      </c>
      <c r="C17860" t="s">
        <v>1967</v>
      </c>
      <c r="D17860">
        <v>2014</v>
      </c>
    </row>
    <row r="17861" spans="1:4" x14ac:dyDescent="0.3">
      <c r="A17861" s="18" t="s">
        <v>106</v>
      </c>
      <c r="B17861" s="27">
        <v>1</v>
      </c>
      <c r="C17861" t="s">
        <v>1967</v>
      </c>
      <c r="D17861">
        <v>2014</v>
      </c>
    </row>
    <row r="17862" spans="1:4" x14ac:dyDescent="0.3">
      <c r="A17862" s="18" t="s">
        <v>106</v>
      </c>
      <c r="B17862" s="27">
        <v>1</v>
      </c>
      <c r="C17862" t="s">
        <v>1967</v>
      </c>
      <c r="D17862">
        <v>2014</v>
      </c>
    </row>
    <row r="17863" spans="1:4" x14ac:dyDescent="0.3">
      <c r="A17863" s="18" t="s">
        <v>128</v>
      </c>
      <c r="B17863" s="27">
        <v>31</v>
      </c>
      <c r="C17863" t="s">
        <v>1962</v>
      </c>
      <c r="D17863">
        <v>2016</v>
      </c>
    </row>
    <row r="17864" spans="1:4" x14ac:dyDescent="0.3">
      <c r="A17864" s="18" t="s">
        <v>128</v>
      </c>
      <c r="B17864" s="27">
        <v>31</v>
      </c>
      <c r="C17864" t="s">
        <v>1962</v>
      </c>
      <c r="D17864">
        <v>2016</v>
      </c>
    </row>
    <row r="17865" spans="1:4" x14ac:dyDescent="0.3">
      <c r="A17865" s="18" t="s">
        <v>140</v>
      </c>
      <c r="B17865" s="27">
        <v>31</v>
      </c>
      <c r="C17865" t="s">
        <v>1971</v>
      </c>
      <c r="D17865">
        <v>2015</v>
      </c>
    </row>
    <row r="17866" spans="1:4" x14ac:dyDescent="0.3">
      <c r="A17866" s="18" t="s">
        <v>409</v>
      </c>
      <c r="B17866" s="27">
        <v>30</v>
      </c>
      <c r="C17866" t="s">
        <v>1971</v>
      </c>
      <c r="D17866">
        <v>2015</v>
      </c>
    </row>
    <row r="17867" spans="1:4" x14ac:dyDescent="0.3">
      <c r="A17867" s="18" t="s">
        <v>409</v>
      </c>
      <c r="B17867" s="27">
        <v>30</v>
      </c>
      <c r="C17867" t="s">
        <v>1971</v>
      </c>
      <c r="D17867">
        <v>2015</v>
      </c>
    </row>
    <row r="17868" spans="1:4" x14ac:dyDescent="0.3">
      <c r="A17868" s="18" t="s">
        <v>409</v>
      </c>
      <c r="B17868" s="27">
        <v>30</v>
      </c>
      <c r="C17868" t="s">
        <v>1971</v>
      </c>
      <c r="D17868">
        <v>2015</v>
      </c>
    </row>
    <row r="17869" spans="1:4" x14ac:dyDescent="0.3">
      <c r="A17869" s="18" t="s">
        <v>409</v>
      </c>
      <c r="B17869" s="27">
        <v>30</v>
      </c>
      <c r="C17869" t="s">
        <v>1971</v>
      </c>
      <c r="D17869">
        <v>2015</v>
      </c>
    </row>
    <row r="17870" spans="1:4" x14ac:dyDescent="0.3">
      <c r="A17870" s="18" t="s">
        <v>423</v>
      </c>
      <c r="B17870" s="27">
        <v>1</v>
      </c>
      <c r="C17870" t="s">
        <v>1972</v>
      </c>
      <c r="D17870">
        <v>2012</v>
      </c>
    </row>
    <row r="17871" spans="1:4" x14ac:dyDescent="0.3">
      <c r="A17871" s="18" t="s">
        <v>423</v>
      </c>
      <c r="B17871" s="27">
        <v>1</v>
      </c>
      <c r="C17871" t="s">
        <v>1972</v>
      </c>
      <c r="D17871">
        <v>2012</v>
      </c>
    </row>
    <row r="17872" spans="1:4" x14ac:dyDescent="0.3">
      <c r="A17872" s="18" t="s">
        <v>423</v>
      </c>
      <c r="B17872" s="27">
        <v>1</v>
      </c>
      <c r="C17872" t="s">
        <v>1972</v>
      </c>
      <c r="D17872">
        <v>2012</v>
      </c>
    </row>
    <row r="17873" spans="1:4" x14ac:dyDescent="0.3">
      <c r="A17873" s="18" t="s">
        <v>423</v>
      </c>
      <c r="B17873" s="27">
        <v>1</v>
      </c>
      <c r="C17873" t="s">
        <v>1972</v>
      </c>
      <c r="D17873">
        <v>2012</v>
      </c>
    </row>
    <row r="17874" spans="1:4" x14ac:dyDescent="0.3">
      <c r="A17874" s="18" t="s">
        <v>423</v>
      </c>
      <c r="B17874" s="27">
        <v>1</v>
      </c>
      <c r="C17874" t="s">
        <v>1972</v>
      </c>
      <c r="D17874">
        <v>2012</v>
      </c>
    </row>
    <row r="17875" spans="1:4" x14ac:dyDescent="0.3">
      <c r="A17875" s="18" t="s">
        <v>423</v>
      </c>
      <c r="B17875" s="27">
        <v>1</v>
      </c>
      <c r="C17875" t="s">
        <v>1972</v>
      </c>
      <c r="D17875">
        <v>2012</v>
      </c>
    </row>
    <row r="17876" spans="1:4" x14ac:dyDescent="0.3">
      <c r="A17876" s="18" t="s">
        <v>423</v>
      </c>
      <c r="B17876" s="27">
        <v>1</v>
      </c>
      <c r="C17876" t="s">
        <v>1972</v>
      </c>
      <c r="D17876">
        <v>2012</v>
      </c>
    </row>
    <row r="17877" spans="1:4" x14ac:dyDescent="0.3">
      <c r="A17877" s="18" t="s">
        <v>423</v>
      </c>
      <c r="B17877" s="27">
        <v>1</v>
      </c>
      <c r="C17877" t="s">
        <v>1972</v>
      </c>
      <c r="D17877">
        <v>2012</v>
      </c>
    </row>
    <row r="17878" spans="1:4" x14ac:dyDescent="0.3">
      <c r="A17878" s="18" t="s">
        <v>423</v>
      </c>
      <c r="B17878" s="27">
        <v>1</v>
      </c>
      <c r="C17878" t="s">
        <v>1972</v>
      </c>
      <c r="D17878">
        <v>2012</v>
      </c>
    </row>
    <row r="17879" spans="1:4" x14ac:dyDescent="0.3">
      <c r="A17879" s="18" t="s">
        <v>423</v>
      </c>
      <c r="B17879" s="27">
        <v>1</v>
      </c>
      <c r="C17879" t="s">
        <v>1972</v>
      </c>
      <c r="D17879">
        <v>2012</v>
      </c>
    </row>
    <row r="17880" spans="1:4" x14ac:dyDescent="0.3">
      <c r="A17880" s="18" t="s">
        <v>423</v>
      </c>
      <c r="B17880" s="27">
        <v>1</v>
      </c>
      <c r="C17880" t="s">
        <v>1972</v>
      </c>
      <c r="D17880">
        <v>2012</v>
      </c>
    </row>
    <row r="17881" spans="1:4" x14ac:dyDescent="0.3">
      <c r="A17881" s="18" t="s">
        <v>423</v>
      </c>
      <c r="B17881" s="27">
        <v>1</v>
      </c>
      <c r="C17881" t="s">
        <v>1972</v>
      </c>
      <c r="D17881">
        <v>2012</v>
      </c>
    </row>
    <row r="17882" spans="1:4" x14ac:dyDescent="0.3">
      <c r="A17882" s="18" t="s">
        <v>423</v>
      </c>
      <c r="B17882" s="27">
        <v>1</v>
      </c>
      <c r="C17882" t="s">
        <v>1972</v>
      </c>
      <c r="D17882">
        <v>2012</v>
      </c>
    </row>
    <row r="17883" spans="1:4" x14ac:dyDescent="0.3">
      <c r="A17883" s="18" t="s">
        <v>423</v>
      </c>
      <c r="B17883" s="27">
        <v>1</v>
      </c>
      <c r="C17883" t="s">
        <v>1972</v>
      </c>
      <c r="D17883">
        <v>2012</v>
      </c>
    </row>
    <row r="17884" spans="1:4" x14ac:dyDescent="0.3">
      <c r="A17884" s="18" t="s">
        <v>423</v>
      </c>
      <c r="B17884" s="27">
        <v>1</v>
      </c>
      <c r="C17884" t="s">
        <v>1972</v>
      </c>
      <c r="D17884">
        <v>2012</v>
      </c>
    </row>
    <row r="17885" spans="1:4" x14ac:dyDescent="0.3">
      <c r="A17885" s="18" t="s">
        <v>423</v>
      </c>
      <c r="B17885" s="27">
        <v>1</v>
      </c>
      <c r="C17885" t="s">
        <v>1972</v>
      </c>
      <c r="D17885">
        <v>2012</v>
      </c>
    </row>
    <row r="17886" spans="1:4" x14ac:dyDescent="0.3">
      <c r="A17886" s="18" t="s">
        <v>423</v>
      </c>
      <c r="B17886" s="27">
        <v>1</v>
      </c>
      <c r="C17886" t="s">
        <v>1972</v>
      </c>
      <c r="D17886">
        <v>2012</v>
      </c>
    </row>
    <row r="17887" spans="1:4" x14ac:dyDescent="0.3">
      <c r="A17887" s="18" t="s">
        <v>423</v>
      </c>
      <c r="B17887" s="27">
        <v>1</v>
      </c>
      <c r="C17887" t="s">
        <v>1972</v>
      </c>
      <c r="D17887">
        <v>2012</v>
      </c>
    </row>
    <row r="17888" spans="1:4" x14ac:dyDescent="0.3">
      <c r="A17888" s="18" t="s">
        <v>423</v>
      </c>
      <c r="B17888" s="27">
        <v>1</v>
      </c>
      <c r="C17888" t="s">
        <v>1972</v>
      </c>
      <c r="D17888">
        <v>2012</v>
      </c>
    </row>
    <row r="17889" spans="1:4" x14ac:dyDescent="0.3">
      <c r="A17889" s="18" t="s">
        <v>423</v>
      </c>
      <c r="B17889" s="27">
        <v>1</v>
      </c>
      <c r="C17889" t="s">
        <v>1972</v>
      </c>
      <c r="D17889">
        <v>2012</v>
      </c>
    </row>
    <row r="17890" spans="1:4" x14ac:dyDescent="0.3">
      <c r="A17890" s="18" t="s">
        <v>423</v>
      </c>
      <c r="B17890" s="27">
        <v>1</v>
      </c>
      <c r="C17890" t="s">
        <v>1972</v>
      </c>
      <c r="D17890">
        <v>2012</v>
      </c>
    </row>
    <row r="17891" spans="1:4" x14ac:dyDescent="0.3">
      <c r="A17891" s="18" t="s">
        <v>423</v>
      </c>
      <c r="B17891" s="27">
        <v>1</v>
      </c>
      <c r="C17891" t="s">
        <v>1972</v>
      </c>
      <c r="D17891">
        <v>2012</v>
      </c>
    </row>
    <row r="17892" spans="1:4" x14ac:dyDescent="0.3">
      <c r="A17892" s="18" t="s">
        <v>423</v>
      </c>
      <c r="B17892" s="27">
        <v>1</v>
      </c>
      <c r="C17892" t="s">
        <v>1972</v>
      </c>
      <c r="D17892">
        <v>2012</v>
      </c>
    </row>
    <row r="17893" spans="1:4" x14ac:dyDescent="0.3">
      <c r="A17893" s="18" t="s">
        <v>423</v>
      </c>
      <c r="B17893" s="27">
        <v>1</v>
      </c>
      <c r="C17893" t="s">
        <v>1972</v>
      </c>
      <c r="D17893">
        <v>2012</v>
      </c>
    </row>
    <row r="17894" spans="1:4" x14ac:dyDescent="0.3">
      <c r="A17894" s="18" t="s">
        <v>423</v>
      </c>
      <c r="B17894" s="27">
        <v>1</v>
      </c>
      <c r="C17894" t="s">
        <v>1972</v>
      </c>
      <c r="D17894">
        <v>2012</v>
      </c>
    </row>
    <row r="17895" spans="1:4" x14ac:dyDescent="0.3">
      <c r="A17895" s="18" t="s">
        <v>423</v>
      </c>
      <c r="B17895" s="27">
        <v>1</v>
      </c>
      <c r="C17895" t="s">
        <v>1972</v>
      </c>
      <c r="D17895">
        <v>2012</v>
      </c>
    </row>
    <row r="17896" spans="1:4" x14ac:dyDescent="0.3">
      <c r="A17896" s="18" t="s">
        <v>423</v>
      </c>
      <c r="B17896" s="27">
        <v>1</v>
      </c>
      <c r="C17896" t="s">
        <v>1972</v>
      </c>
      <c r="D17896">
        <v>2012</v>
      </c>
    </row>
    <row r="17897" spans="1:4" x14ac:dyDescent="0.3">
      <c r="A17897" s="18" t="s">
        <v>423</v>
      </c>
      <c r="B17897" s="27">
        <v>1</v>
      </c>
      <c r="C17897" t="s">
        <v>1972</v>
      </c>
      <c r="D17897">
        <v>2012</v>
      </c>
    </row>
    <row r="17898" spans="1:4" x14ac:dyDescent="0.3">
      <c r="A17898" s="18" t="s">
        <v>423</v>
      </c>
      <c r="B17898" s="27">
        <v>1</v>
      </c>
      <c r="C17898" t="s">
        <v>1972</v>
      </c>
      <c r="D17898">
        <v>2012</v>
      </c>
    </row>
    <row r="17899" spans="1:4" x14ac:dyDescent="0.3">
      <c r="A17899" s="18" t="s">
        <v>423</v>
      </c>
      <c r="B17899" s="27">
        <v>1</v>
      </c>
      <c r="C17899" t="s">
        <v>1972</v>
      </c>
      <c r="D17899">
        <v>2012</v>
      </c>
    </row>
    <row r="17900" spans="1:4" x14ac:dyDescent="0.3">
      <c r="A17900" s="18" t="s">
        <v>423</v>
      </c>
      <c r="B17900" s="27">
        <v>1</v>
      </c>
      <c r="C17900" t="s">
        <v>1972</v>
      </c>
      <c r="D17900">
        <v>2012</v>
      </c>
    </row>
    <row r="17901" spans="1:4" x14ac:dyDescent="0.3">
      <c r="A17901" s="18" t="s">
        <v>423</v>
      </c>
      <c r="B17901" s="27">
        <v>1</v>
      </c>
      <c r="C17901" t="s">
        <v>1972</v>
      </c>
      <c r="D17901">
        <v>2012</v>
      </c>
    </row>
    <row r="17902" spans="1:4" x14ac:dyDescent="0.3">
      <c r="A17902" s="18" t="s">
        <v>423</v>
      </c>
      <c r="B17902" s="27">
        <v>1</v>
      </c>
      <c r="C17902" t="s">
        <v>1972</v>
      </c>
      <c r="D17902">
        <v>2012</v>
      </c>
    </row>
    <row r="17903" spans="1:4" x14ac:dyDescent="0.3">
      <c r="A17903" s="18" t="s">
        <v>423</v>
      </c>
      <c r="B17903" s="27">
        <v>1</v>
      </c>
      <c r="C17903" t="s">
        <v>1972</v>
      </c>
      <c r="D17903">
        <v>2012</v>
      </c>
    </row>
    <row r="17904" spans="1:4" x14ac:dyDescent="0.3">
      <c r="A17904" s="18" t="s">
        <v>147</v>
      </c>
      <c r="B17904" s="27">
        <v>1</v>
      </c>
      <c r="C17904" t="s">
        <v>1962</v>
      </c>
      <c r="D17904">
        <v>2016</v>
      </c>
    </row>
    <row r="17905" spans="1:4" x14ac:dyDescent="0.3">
      <c r="A17905" s="18" t="s">
        <v>147</v>
      </c>
      <c r="B17905" s="27">
        <v>1</v>
      </c>
      <c r="C17905" t="s">
        <v>1962</v>
      </c>
      <c r="D17905">
        <v>2016</v>
      </c>
    </row>
    <row r="17906" spans="1:4" x14ac:dyDescent="0.3">
      <c r="A17906" s="18" t="s">
        <v>124</v>
      </c>
      <c r="B17906" s="27">
        <v>1</v>
      </c>
      <c r="C17906" t="s">
        <v>1963</v>
      </c>
      <c r="D17906">
        <v>2016</v>
      </c>
    </row>
    <row r="17907" spans="1:4" x14ac:dyDescent="0.3">
      <c r="A17907" s="18" t="s">
        <v>124</v>
      </c>
      <c r="B17907" s="27">
        <v>1</v>
      </c>
      <c r="C17907" t="s">
        <v>1963</v>
      </c>
      <c r="D17907">
        <v>2016</v>
      </c>
    </row>
    <row r="17908" spans="1:4" x14ac:dyDescent="0.3">
      <c r="A17908" s="18" t="s">
        <v>124</v>
      </c>
      <c r="B17908" s="27">
        <v>1</v>
      </c>
      <c r="C17908" t="s">
        <v>1963</v>
      </c>
      <c r="D17908">
        <v>2016</v>
      </c>
    </row>
    <row r="17909" spans="1:4" x14ac:dyDescent="0.3">
      <c r="A17909" s="18" t="s">
        <v>424</v>
      </c>
      <c r="B17909" s="27">
        <v>2</v>
      </c>
      <c r="C17909" t="s">
        <v>1971</v>
      </c>
      <c r="D17909">
        <v>2009</v>
      </c>
    </row>
    <row r="17910" spans="1:4" x14ac:dyDescent="0.3">
      <c r="A17910" s="18" t="s">
        <v>425</v>
      </c>
      <c r="B17910" s="27">
        <v>12</v>
      </c>
      <c r="C17910" t="s">
        <v>1969</v>
      </c>
      <c r="D17910">
        <v>2011</v>
      </c>
    </row>
    <row r="17911" spans="1:4" x14ac:dyDescent="0.3">
      <c r="A17911" s="18" t="s">
        <v>426</v>
      </c>
      <c r="B17911" s="27">
        <v>10</v>
      </c>
      <c r="C17911" t="s">
        <v>1971</v>
      </c>
      <c r="D17911">
        <v>2009</v>
      </c>
    </row>
    <row r="17912" spans="1:4" x14ac:dyDescent="0.3">
      <c r="A17912" s="18" t="s">
        <v>427</v>
      </c>
      <c r="B17912" s="27">
        <v>2</v>
      </c>
      <c r="C17912" t="s">
        <v>1966</v>
      </c>
      <c r="D17912">
        <v>2009</v>
      </c>
    </row>
    <row r="17913" spans="1:4" x14ac:dyDescent="0.3">
      <c r="A17913" s="18" t="s">
        <v>351</v>
      </c>
      <c r="B17913" s="27">
        <v>31</v>
      </c>
      <c r="C17913" t="s">
        <v>1971</v>
      </c>
      <c r="D17913">
        <v>2011</v>
      </c>
    </row>
    <row r="17914" spans="1:4" x14ac:dyDescent="0.3">
      <c r="A17914" s="18" t="s">
        <v>351</v>
      </c>
      <c r="B17914" s="27">
        <v>31</v>
      </c>
      <c r="C17914" t="s">
        <v>1971</v>
      </c>
      <c r="D17914">
        <v>2011</v>
      </c>
    </row>
    <row r="17915" spans="1:4" x14ac:dyDescent="0.3">
      <c r="A17915" s="18" t="s">
        <v>351</v>
      </c>
      <c r="B17915" s="27">
        <v>31</v>
      </c>
      <c r="C17915" t="s">
        <v>1971</v>
      </c>
      <c r="D17915">
        <v>2011</v>
      </c>
    </row>
    <row r="17916" spans="1:4" x14ac:dyDescent="0.3">
      <c r="A17916" s="18" t="s">
        <v>351</v>
      </c>
      <c r="B17916" s="27">
        <v>31</v>
      </c>
      <c r="C17916" t="s">
        <v>1971</v>
      </c>
      <c r="D17916">
        <v>2011</v>
      </c>
    </row>
    <row r="17917" spans="1:4" x14ac:dyDescent="0.3">
      <c r="A17917" s="18" t="s">
        <v>351</v>
      </c>
      <c r="B17917" s="27">
        <v>31</v>
      </c>
      <c r="C17917" t="s">
        <v>1971</v>
      </c>
      <c r="D17917">
        <v>2011</v>
      </c>
    </row>
    <row r="17918" spans="1:4" x14ac:dyDescent="0.3">
      <c r="A17918" s="18" t="s">
        <v>351</v>
      </c>
      <c r="B17918" s="27">
        <v>31</v>
      </c>
      <c r="C17918" t="s">
        <v>1971</v>
      </c>
      <c r="D17918">
        <v>2011</v>
      </c>
    </row>
    <row r="17919" spans="1:4" x14ac:dyDescent="0.3">
      <c r="A17919" s="18" t="s">
        <v>351</v>
      </c>
      <c r="B17919" s="27">
        <v>31</v>
      </c>
      <c r="C17919" t="s">
        <v>1971</v>
      </c>
      <c r="D17919">
        <v>2011</v>
      </c>
    </row>
    <row r="17920" spans="1:4" x14ac:dyDescent="0.3">
      <c r="A17920" s="18" t="s">
        <v>351</v>
      </c>
      <c r="B17920" s="27">
        <v>31</v>
      </c>
      <c r="C17920" t="s">
        <v>1971</v>
      </c>
      <c r="D17920">
        <v>2011</v>
      </c>
    </row>
    <row r="17921" spans="1:4" x14ac:dyDescent="0.3">
      <c r="A17921" s="18" t="s">
        <v>351</v>
      </c>
      <c r="B17921" s="27">
        <v>31</v>
      </c>
      <c r="C17921" t="s">
        <v>1971</v>
      </c>
      <c r="D17921">
        <v>2011</v>
      </c>
    </row>
    <row r="17922" spans="1:4" x14ac:dyDescent="0.3">
      <c r="A17922" s="18" t="s">
        <v>351</v>
      </c>
      <c r="B17922" s="27">
        <v>31</v>
      </c>
      <c r="C17922" t="s">
        <v>1971</v>
      </c>
      <c r="D17922">
        <v>2011</v>
      </c>
    </row>
    <row r="17923" spans="1:4" x14ac:dyDescent="0.3">
      <c r="A17923" s="18" t="s">
        <v>351</v>
      </c>
      <c r="B17923" s="27">
        <v>31</v>
      </c>
      <c r="C17923" t="s">
        <v>1971</v>
      </c>
      <c r="D17923">
        <v>2011</v>
      </c>
    </row>
    <row r="17924" spans="1:4" x14ac:dyDescent="0.3">
      <c r="A17924" s="18" t="s">
        <v>351</v>
      </c>
      <c r="B17924" s="27">
        <v>31</v>
      </c>
      <c r="C17924" t="s">
        <v>1971</v>
      </c>
      <c r="D17924">
        <v>2011</v>
      </c>
    </row>
    <row r="17925" spans="1:4" x14ac:dyDescent="0.3">
      <c r="A17925" s="18" t="s">
        <v>351</v>
      </c>
      <c r="B17925" s="27">
        <v>31</v>
      </c>
      <c r="C17925" t="s">
        <v>1971</v>
      </c>
      <c r="D17925">
        <v>2011</v>
      </c>
    </row>
    <row r="17926" spans="1:4" x14ac:dyDescent="0.3">
      <c r="A17926" s="18" t="s">
        <v>351</v>
      </c>
      <c r="B17926" s="27">
        <v>31</v>
      </c>
      <c r="C17926" t="s">
        <v>1971</v>
      </c>
      <c r="D17926">
        <v>2011</v>
      </c>
    </row>
    <row r="17927" spans="1:4" x14ac:dyDescent="0.3">
      <c r="A17927" s="18" t="s">
        <v>351</v>
      </c>
      <c r="B17927" s="27">
        <v>31</v>
      </c>
      <c r="C17927" t="s">
        <v>1971</v>
      </c>
      <c r="D17927">
        <v>2011</v>
      </c>
    </row>
    <row r="17928" spans="1:4" x14ac:dyDescent="0.3">
      <c r="A17928" s="18" t="s">
        <v>351</v>
      </c>
      <c r="B17928" s="27">
        <v>31</v>
      </c>
      <c r="C17928" t="s">
        <v>1971</v>
      </c>
      <c r="D17928">
        <v>2011</v>
      </c>
    </row>
    <row r="17929" spans="1:4" x14ac:dyDescent="0.3">
      <c r="A17929" s="18" t="s">
        <v>351</v>
      </c>
      <c r="B17929" s="27">
        <v>31</v>
      </c>
      <c r="C17929" t="s">
        <v>1971</v>
      </c>
      <c r="D17929">
        <v>2011</v>
      </c>
    </row>
    <row r="17930" spans="1:4" x14ac:dyDescent="0.3">
      <c r="A17930" s="18" t="s">
        <v>351</v>
      </c>
      <c r="B17930" s="27">
        <v>31</v>
      </c>
      <c r="C17930" t="s">
        <v>1971</v>
      </c>
      <c r="D17930">
        <v>2011</v>
      </c>
    </row>
    <row r="17931" spans="1:4" x14ac:dyDescent="0.3">
      <c r="A17931" s="18" t="s">
        <v>351</v>
      </c>
      <c r="B17931" s="27">
        <v>31</v>
      </c>
      <c r="C17931" t="s">
        <v>1971</v>
      </c>
      <c r="D17931">
        <v>2011</v>
      </c>
    </row>
    <row r="17932" spans="1:4" x14ac:dyDescent="0.3">
      <c r="A17932" s="18" t="s">
        <v>351</v>
      </c>
      <c r="B17932" s="27">
        <v>31</v>
      </c>
      <c r="C17932" t="s">
        <v>1971</v>
      </c>
      <c r="D17932">
        <v>2011</v>
      </c>
    </row>
    <row r="17933" spans="1:4" x14ac:dyDescent="0.3">
      <c r="A17933" s="18" t="s">
        <v>351</v>
      </c>
      <c r="B17933" s="27">
        <v>31</v>
      </c>
      <c r="C17933" t="s">
        <v>1971</v>
      </c>
      <c r="D17933">
        <v>2011</v>
      </c>
    </row>
    <row r="17934" spans="1:4" x14ac:dyDescent="0.3">
      <c r="A17934" s="18" t="s">
        <v>351</v>
      </c>
      <c r="B17934" s="27">
        <v>31</v>
      </c>
      <c r="C17934" t="s">
        <v>1971</v>
      </c>
      <c r="D17934">
        <v>2011</v>
      </c>
    </row>
    <row r="17935" spans="1:4" x14ac:dyDescent="0.3">
      <c r="A17935" s="18" t="s">
        <v>351</v>
      </c>
      <c r="B17935" s="27">
        <v>31</v>
      </c>
      <c r="C17935" t="s">
        <v>1971</v>
      </c>
      <c r="D17935">
        <v>2011</v>
      </c>
    </row>
    <row r="17936" spans="1:4" x14ac:dyDescent="0.3">
      <c r="A17936" s="18" t="s">
        <v>351</v>
      </c>
      <c r="B17936" s="27">
        <v>31</v>
      </c>
      <c r="C17936" t="s">
        <v>1971</v>
      </c>
      <c r="D17936">
        <v>2011</v>
      </c>
    </row>
    <row r="17937" spans="1:4" x14ac:dyDescent="0.3">
      <c r="A17937" s="18" t="s">
        <v>351</v>
      </c>
      <c r="B17937" s="27">
        <v>31</v>
      </c>
      <c r="C17937" t="s">
        <v>1971</v>
      </c>
      <c r="D17937">
        <v>2011</v>
      </c>
    </row>
    <row r="17938" spans="1:4" x14ac:dyDescent="0.3">
      <c r="A17938" s="18" t="s">
        <v>351</v>
      </c>
      <c r="B17938" s="27">
        <v>31</v>
      </c>
      <c r="C17938" t="s">
        <v>1971</v>
      </c>
      <c r="D17938">
        <v>2011</v>
      </c>
    </row>
    <row r="17939" spans="1:4" x14ac:dyDescent="0.3">
      <c r="A17939" s="18" t="s">
        <v>351</v>
      </c>
      <c r="B17939" s="27">
        <v>31</v>
      </c>
      <c r="C17939" t="s">
        <v>1971</v>
      </c>
      <c r="D17939">
        <v>2011</v>
      </c>
    </row>
    <row r="17940" spans="1:4" x14ac:dyDescent="0.3">
      <c r="A17940" s="18" t="s">
        <v>351</v>
      </c>
      <c r="B17940" s="27">
        <v>31</v>
      </c>
      <c r="C17940" t="s">
        <v>1971</v>
      </c>
      <c r="D17940">
        <v>2011</v>
      </c>
    </row>
    <row r="17941" spans="1:4" x14ac:dyDescent="0.3">
      <c r="A17941" s="18" t="s">
        <v>351</v>
      </c>
      <c r="B17941" s="27">
        <v>31</v>
      </c>
      <c r="C17941" t="s">
        <v>1971</v>
      </c>
      <c r="D17941">
        <v>2011</v>
      </c>
    </row>
    <row r="17942" spans="1:4" x14ac:dyDescent="0.3">
      <c r="A17942" s="18" t="s">
        <v>351</v>
      </c>
      <c r="B17942" s="27">
        <v>31</v>
      </c>
      <c r="C17942" t="s">
        <v>1971</v>
      </c>
      <c r="D17942">
        <v>2011</v>
      </c>
    </row>
    <row r="17943" spans="1:4" x14ac:dyDescent="0.3">
      <c r="A17943" s="18" t="s">
        <v>351</v>
      </c>
      <c r="B17943" s="27">
        <v>31</v>
      </c>
      <c r="C17943" t="s">
        <v>1971</v>
      </c>
      <c r="D17943">
        <v>2011</v>
      </c>
    </row>
    <row r="17944" spans="1:4" x14ac:dyDescent="0.3">
      <c r="A17944" s="18" t="s">
        <v>351</v>
      </c>
      <c r="B17944" s="27">
        <v>31</v>
      </c>
      <c r="C17944" t="s">
        <v>1971</v>
      </c>
      <c r="D17944">
        <v>2011</v>
      </c>
    </row>
    <row r="17945" spans="1:4" x14ac:dyDescent="0.3">
      <c r="A17945" s="18" t="s">
        <v>351</v>
      </c>
      <c r="B17945" s="27">
        <v>31</v>
      </c>
      <c r="C17945" t="s">
        <v>1971</v>
      </c>
      <c r="D17945">
        <v>2011</v>
      </c>
    </row>
    <row r="17946" spans="1:4" x14ac:dyDescent="0.3">
      <c r="A17946" s="18" t="s">
        <v>351</v>
      </c>
      <c r="B17946" s="27">
        <v>31</v>
      </c>
      <c r="C17946" t="s">
        <v>1971</v>
      </c>
      <c r="D17946">
        <v>2011</v>
      </c>
    </row>
    <row r="17947" spans="1:4" x14ac:dyDescent="0.3">
      <c r="A17947" s="18" t="s">
        <v>351</v>
      </c>
      <c r="B17947" s="27">
        <v>31</v>
      </c>
      <c r="C17947" t="s">
        <v>1971</v>
      </c>
      <c r="D17947">
        <v>2011</v>
      </c>
    </row>
    <row r="17948" spans="1:4" x14ac:dyDescent="0.3">
      <c r="A17948" s="18" t="s">
        <v>351</v>
      </c>
      <c r="B17948" s="27">
        <v>31</v>
      </c>
      <c r="C17948" t="s">
        <v>1971</v>
      </c>
      <c r="D17948">
        <v>2011</v>
      </c>
    </row>
    <row r="17949" spans="1:4" x14ac:dyDescent="0.3">
      <c r="A17949" s="18" t="s">
        <v>351</v>
      </c>
      <c r="B17949" s="27">
        <v>31</v>
      </c>
      <c r="C17949" t="s">
        <v>1971</v>
      </c>
      <c r="D17949">
        <v>2011</v>
      </c>
    </row>
    <row r="17950" spans="1:4" x14ac:dyDescent="0.3">
      <c r="A17950" s="18" t="s">
        <v>351</v>
      </c>
      <c r="B17950" s="27">
        <v>31</v>
      </c>
      <c r="C17950" t="s">
        <v>1971</v>
      </c>
      <c r="D17950">
        <v>2011</v>
      </c>
    </row>
    <row r="17951" spans="1:4" x14ac:dyDescent="0.3">
      <c r="A17951" s="18" t="s">
        <v>351</v>
      </c>
      <c r="B17951" s="27">
        <v>31</v>
      </c>
      <c r="C17951" t="s">
        <v>1971</v>
      </c>
      <c r="D17951">
        <v>2011</v>
      </c>
    </row>
    <row r="17952" spans="1:4" x14ac:dyDescent="0.3">
      <c r="A17952" s="18" t="s">
        <v>351</v>
      </c>
      <c r="B17952" s="27">
        <v>31</v>
      </c>
      <c r="C17952" t="s">
        <v>1971</v>
      </c>
      <c r="D17952">
        <v>2011</v>
      </c>
    </row>
    <row r="17953" spans="1:4" x14ac:dyDescent="0.3">
      <c r="A17953" s="18" t="s">
        <v>351</v>
      </c>
      <c r="B17953" s="27">
        <v>31</v>
      </c>
      <c r="C17953" t="s">
        <v>1971</v>
      </c>
      <c r="D17953">
        <v>2011</v>
      </c>
    </row>
    <row r="17954" spans="1:4" x14ac:dyDescent="0.3">
      <c r="A17954" s="18" t="s">
        <v>351</v>
      </c>
      <c r="B17954" s="27">
        <v>31</v>
      </c>
      <c r="C17954" t="s">
        <v>1971</v>
      </c>
      <c r="D17954">
        <v>2011</v>
      </c>
    </row>
    <row r="17955" spans="1:4" x14ac:dyDescent="0.3">
      <c r="A17955" s="18" t="s">
        <v>351</v>
      </c>
      <c r="B17955" s="27">
        <v>31</v>
      </c>
      <c r="C17955" t="s">
        <v>1971</v>
      </c>
      <c r="D17955">
        <v>2011</v>
      </c>
    </row>
    <row r="17956" spans="1:4" x14ac:dyDescent="0.3">
      <c r="A17956" s="18" t="s">
        <v>351</v>
      </c>
      <c r="B17956" s="27">
        <v>31</v>
      </c>
      <c r="C17956" t="s">
        <v>1971</v>
      </c>
      <c r="D17956">
        <v>2011</v>
      </c>
    </row>
    <row r="17957" spans="1:4" x14ac:dyDescent="0.3">
      <c r="A17957" s="18" t="s">
        <v>351</v>
      </c>
      <c r="B17957" s="27">
        <v>31</v>
      </c>
      <c r="C17957" t="s">
        <v>1971</v>
      </c>
      <c r="D17957">
        <v>2011</v>
      </c>
    </row>
    <row r="17958" spans="1:4" x14ac:dyDescent="0.3">
      <c r="A17958" s="18" t="s">
        <v>351</v>
      </c>
      <c r="B17958" s="27">
        <v>31</v>
      </c>
      <c r="C17958" t="s">
        <v>1971</v>
      </c>
      <c r="D17958">
        <v>2011</v>
      </c>
    </row>
    <row r="17959" spans="1:4" x14ac:dyDescent="0.3">
      <c r="A17959" s="18" t="s">
        <v>351</v>
      </c>
      <c r="B17959" s="27">
        <v>31</v>
      </c>
      <c r="C17959" t="s">
        <v>1971</v>
      </c>
      <c r="D17959">
        <v>2011</v>
      </c>
    </row>
    <row r="17960" spans="1:4" x14ac:dyDescent="0.3">
      <c r="A17960" s="18" t="s">
        <v>351</v>
      </c>
      <c r="B17960" s="27">
        <v>31</v>
      </c>
      <c r="C17960" t="s">
        <v>1971</v>
      </c>
      <c r="D17960">
        <v>2011</v>
      </c>
    </row>
    <row r="17961" spans="1:4" x14ac:dyDescent="0.3">
      <c r="A17961" s="18" t="s">
        <v>351</v>
      </c>
      <c r="B17961" s="27">
        <v>31</v>
      </c>
      <c r="C17961" t="s">
        <v>1971</v>
      </c>
      <c r="D17961">
        <v>2011</v>
      </c>
    </row>
    <row r="17962" spans="1:4" x14ac:dyDescent="0.3">
      <c r="A17962" s="18" t="s">
        <v>351</v>
      </c>
      <c r="B17962" s="27">
        <v>31</v>
      </c>
      <c r="C17962" t="s">
        <v>1971</v>
      </c>
      <c r="D17962">
        <v>2011</v>
      </c>
    </row>
    <row r="17963" spans="1:4" x14ac:dyDescent="0.3">
      <c r="A17963" s="18" t="s">
        <v>351</v>
      </c>
      <c r="B17963" s="27">
        <v>31</v>
      </c>
      <c r="C17963" t="s">
        <v>1971</v>
      </c>
      <c r="D17963">
        <v>2011</v>
      </c>
    </row>
    <row r="17964" spans="1:4" x14ac:dyDescent="0.3">
      <c r="A17964" s="18" t="s">
        <v>351</v>
      </c>
      <c r="B17964" s="27">
        <v>31</v>
      </c>
      <c r="C17964" t="s">
        <v>1971</v>
      </c>
      <c r="D17964">
        <v>2011</v>
      </c>
    </row>
    <row r="17965" spans="1:4" x14ac:dyDescent="0.3">
      <c r="A17965" s="18" t="s">
        <v>351</v>
      </c>
      <c r="B17965" s="27">
        <v>31</v>
      </c>
      <c r="C17965" t="s">
        <v>1971</v>
      </c>
      <c r="D17965">
        <v>2011</v>
      </c>
    </row>
    <row r="17966" spans="1:4" x14ac:dyDescent="0.3">
      <c r="A17966" s="18" t="s">
        <v>351</v>
      </c>
      <c r="B17966" s="27">
        <v>31</v>
      </c>
      <c r="C17966" t="s">
        <v>1971</v>
      </c>
      <c r="D17966">
        <v>2011</v>
      </c>
    </row>
    <row r="17967" spans="1:4" x14ac:dyDescent="0.3">
      <c r="A17967" s="18" t="s">
        <v>351</v>
      </c>
      <c r="B17967" s="27">
        <v>31</v>
      </c>
      <c r="C17967" t="s">
        <v>1971</v>
      </c>
      <c r="D17967">
        <v>2011</v>
      </c>
    </row>
    <row r="17968" spans="1:4" x14ac:dyDescent="0.3">
      <c r="A17968" s="18" t="s">
        <v>351</v>
      </c>
      <c r="B17968" s="27">
        <v>31</v>
      </c>
      <c r="C17968" t="s">
        <v>1971</v>
      </c>
      <c r="D17968">
        <v>2011</v>
      </c>
    </row>
    <row r="17969" spans="1:4" x14ac:dyDescent="0.3">
      <c r="A17969" s="18" t="s">
        <v>351</v>
      </c>
      <c r="B17969" s="27">
        <v>31</v>
      </c>
      <c r="C17969" t="s">
        <v>1971</v>
      </c>
      <c r="D17969">
        <v>2011</v>
      </c>
    </row>
    <row r="17970" spans="1:4" x14ac:dyDescent="0.3">
      <c r="A17970" s="18" t="s">
        <v>351</v>
      </c>
      <c r="B17970" s="27">
        <v>31</v>
      </c>
      <c r="C17970" t="s">
        <v>1971</v>
      </c>
      <c r="D17970">
        <v>2011</v>
      </c>
    </row>
    <row r="17971" spans="1:4" x14ac:dyDescent="0.3">
      <c r="A17971" s="18" t="s">
        <v>351</v>
      </c>
      <c r="B17971" s="27">
        <v>31</v>
      </c>
      <c r="C17971" t="s">
        <v>1971</v>
      </c>
      <c r="D17971">
        <v>2011</v>
      </c>
    </row>
    <row r="17972" spans="1:4" x14ac:dyDescent="0.3">
      <c r="A17972" s="18" t="s">
        <v>351</v>
      </c>
      <c r="B17972" s="27">
        <v>31</v>
      </c>
      <c r="C17972" t="s">
        <v>1971</v>
      </c>
      <c r="D17972">
        <v>2011</v>
      </c>
    </row>
    <row r="17973" spans="1:4" x14ac:dyDescent="0.3">
      <c r="A17973" s="18" t="s">
        <v>351</v>
      </c>
      <c r="B17973" s="27">
        <v>31</v>
      </c>
      <c r="C17973" t="s">
        <v>1971</v>
      </c>
      <c r="D17973">
        <v>2011</v>
      </c>
    </row>
    <row r="17974" spans="1:4" x14ac:dyDescent="0.3">
      <c r="A17974" s="18" t="s">
        <v>351</v>
      </c>
      <c r="B17974" s="27">
        <v>31</v>
      </c>
      <c r="C17974" t="s">
        <v>1971</v>
      </c>
      <c r="D17974">
        <v>2011</v>
      </c>
    </row>
    <row r="17975" spans="1:4" x14ac:dyDescent="0.3">
      <c r="A17975" s="18" t="s">
        <v>351</v>
      </c>
      <c r="B17975" s="27">
        <v>31</v>
      </c>
      <c r="C17975" t="s">
        <v>1971</v>
      </c>
      <c r="D17975">
        <v>2011</v>
      </c>
    </row>
    <row r="17976" spans="1:4" x14ac:dyDescent="0.3">
      <c r="A17976" s="18" t="s">
        <v>351</v>
      </c>
      <c r="B17976" s="27">
        <v>31</v>
      </c>
      <c r="C17976" t="s">
        <v>1971</v>
      </c>
      <c r="D17976">
        <v>2011</v>
      </c>
    </row>
    <row r="17977" spans="1:4" x14ac:dyDescent="0.3">
      <c r="A17977" s="18" t="s">
        <v>351</v>
      </c>
      <c r="B17977" s="27">
        <v>31</v>
      </c>
      <c r="C17977" t="s">
        <v>1971</v>
      </c>
      <c r="D17977">
        <v>2011</v>
      </c>
    </row>
    <row r="17978" spans="1:4" x14ac:dyDescent="0.3">
      <c r="A17978" s="18" t="s">
        <v>351</v>
      </c>
      <c r="B17978" s="27">
        <v>31</v>
      </c>
      <c r="C17978" t="s">
        <v>1971</v>
      </c>
      <c r="D17978">
        <v>2011</v>
      </c>
    </row>
    <row r="17979" spans="1:4" x14ac:dyDescent="0.3">
      <c r="A17979" s="18" t="s">
        <v>351</v>
      </c>
      <c r="B17979" s="27">
        <v>31</v>
      </c>
      <c r="C17979" t="s">
        <v>1971</v>
      </c>
      <c r="D17979">
        <v>2011</v>
      </c>
    </row>
    <row r="17980" spans="1:4" x14ac:dyDescent="0.3">
      <c r="A17980" s="18" t="s">
        <v>351</v>
      </c>
      <c r="B17980" s="27">
        <v>31</v>
      </c>
      <c r="C17980" t="s">
        <v>1971</v>
      </c>
      <c r="D17980">
        <v>2011</v>
      </c>
    </row>
    <row r="17981" spans="1:4" x14ac:dyDescent="0.3">
      <c r="A17981" s="18" t="s">
        <v>351</v>
      </c>
      <c r="B17981" s="27">
        <v>31</v>
      </c>
      <c r="C17981" t="s">
        <v>1971</v>
      </c>
      <c r="D17981">
        <v>2011</v>
      </c>
    </row>
    <row r="17982" spans="1:4" x14ac:dyDescent="0.3">
      <c r="A17982" s="18" t="s">
        <v>351</v>
      </c>
      <c r="B17982" s="27">
        <v>31</v>
      </c>
      <c r="C17982" t="s">
        <v>1971</v>
      </c>
      <c r="D17982">
        <v>2011</v>
      </c>
    </row>
    <row r="17983" spans="1:4" x14ac:dyDescent="0.3">
      <c r="A17983" s="18" t="s">
        <v>351</v>
      </c>
      <c r="B17983" s="27">
        <v>31</v>
      </c>
      <c r="C17983" t="s">
        <v>1971</v>
      </c>
      <c r="D17983">
        <v>2011</v>
      </c>
    </row>
    <row r="17984" spans="1:4" x14ac:dyDescent="0.3">
      <c r="A17984" s="18" t="s">
        <v>351</v>
      </c>
      <c r="B17984" s="27">
        <v>31</v>
      </c>
      <c r="C17984" t="s">
        <v>1971</v>
      </c>
      <c r="D17984">
        <v>2011</v>
      </c>
    </row>
    <row r="17985" spans="1:4" x14ac:dyDescent="0.3">
      <c r="A17985" s="18" t="s">
        <v>356</v>
      </c>
      <c r="B17985" s="27">
        <v>31</v>
      </c>
      <c r="C17985" t="s">
        <v>1972</v>
      </c>
      <c r="D17985">
        <v>2012</v>
      </c>
    </row>
    <row r="17986" spans="1:4" x14ac:dyDescent="0.3">
      <c r="A17986" s="18" t="s">
        <v>360</v>
      </c>
      <c r="B17986" s="27">
        <v>31</v>
      </c>
      <c r="C17986" t="s">
        <v>1972</v>
      </c>
      <c r="D17986">
        <v>2013</v>
      </c>
    </row>
    <row r="17987" spans="1:4" x14ac:dyDescent="0.3">
      <c r="A17987" s="18" t="s">
        <v>360</v>
      </c>
      <c r="B17987" s="27">
        <v>31</v>
      </c>
      <c r="C17987" t="s">
        <v>1972</v>
      </c>
      <c r="D17987">
        <v>2013</v>
      </c>
    </row>
    <row r="17988" spans="1:4" x14ac:dyDescent="0.3">
      <c r="A17988" s="18" t="s">
        <v>360</v>
      </c>
      <c r="B17988" s="27">
        <v>31</v>
      </c>
      <c r="C17988" t="s">
        <v>1972</v>
      </c>
      <c r="D17988">
        <v>2013</v>
      </c>
    </row>
    <row r="17989" spans="1:4" x14ac:dyDescent="0.3">
      <c r="A17989" s="18" t="s">
        <v>360</v>
      </c>
      <c r="B17989" s="27">
        <v>31</v>
      </c>
      <c r="C17989" t="s">
        <v>1972</v>
      </c>
      <c r="D17989">
        <v>2013</v>
      </c>
    </row>
    <row r="17990" spans="1:4" x14ac:dyDescent="0.3">
      <c r="A17990" s="18" t="s">
        <v>360</v>
      </c>
      <c r="B17990" s="27">
        <v>31</v>
      </c>
      <c r="C17990" t="s">
        <v>1972</v>
      </c>
      <c r="D17990">
        <v>2013</v>
      </c>
    </row>
    <row r="17991" spans="1:4" x14ac:dyDescent="0.3">
      <c r="A17991" s="18" t="s">
        <v>360</v>
      </c>
      <c r="B17991" s="27">
        <v>31</v>
      </c>
      <c r="C17991" t="s">
        <v>1972</v>
      </c>
      <c r="D17991">
        <v>2013</v>
      </c>
    </row>
    <row r="17992" spans="1:4" x14ac:dyDescent="0.3">
      <c r="A17992" s="18" t="s">
        <v>360</v>
      </c>
      <c r="B17992" s="27">
        <v>31</v>
      </c>
      <c r="C17992" t="s">
        <v>1972</v>
      </c>
      <c r="D17992">
        <v>2013</v>
      </c>
    </row>
    <row r="17993" spans="1:4" x14ac:dyDescent="0.3">
      <c r="A17993" s="18" t="s">
        <v>360</v>
      </c>
      <c r="B17993" s="27">
        <v>31</v>
      </c>
      <c r="C17993" t="s">
        <v>1972</v>
      </c>
      <c r="D17993">
        <v>2013</v>
      </c>
    </row>
    <row r="17994" spans="1:4" x14ac:dyDescent="0.3">
      <c r="A17994" s="18" t="s">
        <v>360</v>
      </c>
      <c r="B17994" s="27">
        <v>31</v>
      </c>
      <c r="C17994" t="s">
        <v>1972</v>
      </c>
      <c r="D17994">
        <v>2013</v>
      </c>
    </row>
    <row r="17995" spans="1:4" x14ac:dyDescent="0.3">
      <c r="A17995" s="18" t="s">
        <v>360</v>
      </c>
      <c r="B17995" s="27">
        <v>31</v>
      </c>
      <c r="C17995" t="s">
        <v>1972</v>
      </c>
      <c r="D17995">
        <v>2013</v>
      </c>
    </row>
    <row r="17996" spans="1:4" x14ac:dyDescent="0.3">
      <c r="A17996" s="18" t="s">
        <v>360</v>
      </c>
      <c r="B17996" s="27">
        <v>31</v>
      </c>
      <c r="C17996" t="s">
        <v>1972</v>
      </c>
      <c r="D17996">
        <v>2013</v>
      </c>
    </row>
    <row r="17997" spans="1:4" x14ac:dyDescent="0.3">
      <c r="A17997" s="18" t="s">
        <v>360</v>
      </c>
      <c r="B17997" s="27">
        <v>31</v>
      </c>
      <c r="C17997" t="s">
        <v>1972</v>
      </c>
      <c r="D17997">
        <v>2013</v>
      </c>
    </row>
    <row r="17998" spans="1:4" x14ac:dyDescent="0.3">
      <c r="A17998" s="18" t="s">
        <v>360</v>
      </c>
      <c r="B17998" s="27">
        <v>31</v>
      </c>
      <c r="C17998" t="s">
        <v>1972</v>
      </c>
      <c r="D17998">
        <v>2013</v>
      </c>
    </row>
    <row r="17999" spans="1:4" x14ac:dyDescent="0.3">
      <c r="A17999" s="18" t="s">
        <v>360</v>
      </c>
      <c r="B17999" s="27">
        <v>31</v>
      </c>
      <c r="C17999" t="s">
        <v>1972</v>
      </c>
      <c r="D17999">
        <v>2013</v>
      </c>
    </row>
    <row r="18000" spans="1:4" x14ac:dyDescent="0.3">
      <c r="A18000" s="18" t="s">
        <v>360</v>
      </c>
      <c r="B18000" s="27">
        <v>31</v>
      </c>
      <c r="C18000" t="s">
        <v>1972</v>
      </c>
      <c r="D18000">
        <v>2013</v>
      </c>
    </row>
    <row r="18001" spans="1:4" x14ac:dyDescent="0.3">
      <c r="A18001" s="18" t="s">
        <v>360</v>
      </c>
      <c r="B18001" s="27">
        <v>31</v>
      </c>
      <c r="C18001" t="s">
        <v>1972</v>
      </c>
      <c r="D18001">
        <v>2013</v>
      </c>
    </row>
    <row r="18002" spans="1:4" x14ac:dyDescent="0.3">
      <c r="A18002" s="18" t="s">
        <v>360</v>
      </c>
      <c r="B18002" s="27">
        <v>31</v>
      </c>
      <c r="C18002" t="s">
        <v>1972</v>
      </c>
      <c r="D18002">
        <v>2013</v>
      </c>
    </row>
    <row r="18003" spans="1:4" x14ac:dyDescent="0.3">
      <c r="A18003" s="18" t="s">
        <v>360</v>
      </c>
      <c r="B18003" s="27">
        <v>31</v>
      </c>
      <c r="C18003" t="s">
        <v>1972</v>
      </c>
      <c r="D18003">
        <v>2013</v>
      </c>
    </row>
    <row r="18004" spans="1:4" x14ac:dyDescent="0.3">
      <c r="A18004" s="18" t="s">
        <v>360</v>
      </c>
      <c r="B18004" s="27">
        <v>31</v>
      </c>
      <c r="C18004" t="s">
        <v>1972</v>
      </c>
      <c r="D18004">
        <v>2013</v>
      </c>
    </row>
    <row r="18005" spans="1:4" x14ac:dyDescent="0.3">
      <c r="A18005" s="18" t="s">
        <v>360</v>
      </c>
      <c r="B18005" s="27">
        <v>31</v>
      </c>
      <c r="C18005" t="s">
        <v>1972</v>
      </c>
      <c r="D18005">
        <v>2013</v>
      </c>
    </row>
    <row r="18006" spans="1:4" x14ac:dyDescent="0.3">
      <c r="A18006" s="18" t="s">
        <v>360</v>
      </c>
      <c r="B18006" s="27">
        <v>31</v>
      </c>
      <c r="C18006" t="s">
        <v>1972</v>
      </c>
      <c r="D18006">
        <v>2013</v>
      </c>
    </row>
    <row r="18007" spans="1:4" x14ac:dyDescent="0.3">
      <c r="A18007" s="18" t="s">
        <v>360</v>
      </c>
      <c r="B18007" s="27">
        <v>31</v>
      </c>
      <c r="C18007" t="s">
        <v>1972</v>
      </c>
      <c r="D18007">
        <v>2013</v>
      </c>
    </row>
    <row r="18008" spans="1:4" x14ac:dyDescent="0.3">
      <c r="A18008" s="18" t="s">
        <v>360</v>
      </c>
      <c r="B18008" s="27">
        <v>31</v>
      </c>
      <c r="C18008" t="s">
        <v>1972</v>
      </c>
      <c r="D18008">
        <v>2013</v>
      </c>
    </row>
    <row r="18009" spans="1:4" x14ac:dyDescent="0.3">
      <c r="A18009" s="18" t="s">
        <v>360</v>
      </c>
      <c r="B18009" s="27">
        <v>31</v>
      </c>
      <c r="C18009" t="s">
        <v>1972</v>
      </c>
      <c r="D18009">
        <v>2013</v>
      </c>
    </row>
    <row r="18010" spans="1:4" x14ac:dyDescent="0.3">
      <c r="A18010" s="18" t="s">
        <v>360</v>
      </c>
      <c r="B18010" s="27">
        <v>31</v>
      </c>
      <c r="C18010" t="s">
        <v>1972</v>
      </c>
      <c r="D18010">
        <v>2013</v>
      </c>
    </row>
    <row r="18011" spans="1:4" x14ac:dyDescent="0.3">
      <c r="A18011" s="18" t="s">
        <v>360</v>
      </c>
      <c r="B18011" s="27">
        <v>31</v>
      </c>
      <c r="C18011" t="s">
        <v>1972</v>
      </c>
      <c r="D18011">
        <v>2013</v>
      </c>
    </row>
    <row r="18012" spans="1:4" x14ac:dyDescent="0.3">
      <c r="A18012" s="18" t="s">
        <v>360</v>
      </c>
      <c r="B18012" s="27">
        <v>31</v>
      </c>
      <c r="C18012" t="s">
        <v>1972</v>
      </c>
      <c r="D18012">
        <v>2013</v>
      </c>
    </row>
    <row r="18013" spans="1:4" x14ac:dyDescent="0.3">
      <c r="A18013" s="18" t="s">
        <v>360</v>
      </c>
      <c r="B18013" s="27">
        <v>31</v>
      </c>
      <c r="C18013" t="s">
        <v>1972</v>
      </c>
      <c r="D18013">
        <v>2013</v>
      </c>
    </row>
    <row r="18014" spans="1:4" x14ac:dyDescent="0.3">
      <c r="A18014" s="18" t="s">
        <v>360</v>
      </c>
      <c r="B18014" s="27">
        <v>31</v>
      </c>
      <c r="C18014" t="s">
        <v>1972</v>
      </c>
      <c r="D18014">
        <v>2013</v>
      </c>
    </row>
    <row r="18015" spans="1:4" x14ac:dyDescent="0.3">
      <c r="A18015" s="18" t="s">
        <v>360</v>
      </c>
      <c r="B18015" s="27">
        <v>31</v>
      </c>
      <c r="C18015" t="s">
        <v>1972</v>
      </c>
      <c r="D18015">
        <v>2013</v>
      </c>
    </row>
    <row r="18016" spans="1:4" x14ac:dyDescent="0.3">
      <c r="A18016" s="18" t="s">
        <v>360</v>
      </c>
      <c r="B18016" s="27">
        <v>31</v>
      </c>
      <c r="C18016" t="s">
        <v>1972</v>
      </c>
      <c r="D18016">
        <v>2013</v>
      </c>
    </row>
    <row r="18017" spans="1:4" x14ac:dyDescent="0.3">
      <c r="A18017" s="18" t="s">
        <v>360</v>
      </c>
      <c r="B18017" s="27">
        <v>31</v>
      </c>
      <c r="C18017" t="s">
        <v>1972</v>
      </c>
      <c r="D18017">
        <v>2013</v>
      </c>
    </row>
    <row r="18018" spans="1:4" x14ac:dyDescent="0.3">
      <c r="A18018" s="18" t="s">
        <v>360</v>
      </c>
      <c r="B18018" s="27">
        <v>31</v>
      </c>
      <c r="C18018" t="s">
        <v>1972</v>
      </c>
      <c r="D18018">
        <v>2013</v>
      </c>
    </row>
    <row r="18019" spans="1:4" x14ac:dyDescent="0.3">
      <c r="A18019" s="18" t="s">
        <v>360</v>
      </c>
      <c r="B18019" s="27">
        <v>31</v>
      </c>
      <c r="C18019" t="s">
        <v>1972</v>
      </c>
      <c r="D18019">
        <v>2013</v>
      </c>
    </row>
    <row r="18020" spans="1:4" x14ac:dyDescent="0.3">
      <c r="A18020" s="18" t="s">
        <v>360</v>
      </c>
      <c r="B18020" s="27">
        <v>31</v>
      </c>
      <c r="C18020" t="s">
        <v>1972</v>
      </c>
      <c r="D18020">
        <v>2013</v>
      </c>
    </row>
    <row r="18021" spans="1:4" x14ac:dyDescent="0.3">
      <c r="A18021" s="18" t="s">
        <v>360</v>
      </c>
      <c r="B18021" s="27">
        <v>31</v>
      </c>
      <c r="C18021" t="s">
        <v>1972</v>
      </c>
      <c r="D18021">
        <v>2013</v>
      </c>
    </row>
    <row r="18022" spans="1:4" x14ac:dyDescent="0.3">
      <c r="A18022" s="18" t="s">
        <v>360</v>
      </c>
      <c r="B18022" s="27">
        <v>31</v>
      </c>
      <c r="C18022" t="s">
        <v>1972</v>
      </c>
      <c r="D18022">
        <v>2013</v>
      </c>
    </row>
    <row r="18023" spans="1:4" x14ac:dyDescent="0.3">
      <c r="A18023" s="18" t="s">
        <v>360</v>
      </c>
      <c r="B18023" s="27">
        <v>31</v>
      </c>
      <c r="C18023" t="s">
        <v>1972</v>
      </c>
      <c r="D18023">
        <v>2013</v>
      </c>
    </row>
    <row r="18024" spans="1:4" x14ac:dyDescent="0.3">
      <c r="A18024" s="18" t="s">
        <v>360</v>
      </c>
      <c r="B18024" s="27">
        <v>31</v>
      </c>
      <c r="C18024" t="s">
        <v>1972</v>
      </c>
      <c r="D18024">
        <v>2013</v>
      </c>
    </row>
    <row r="18025" spans="1:4" x14ac:dyDescent="0.3">
      <c r="A18025" s="18" t="s">
        <v>360</v>
      </c>
      <c r="B18025" s="27">
        <v>31</v>
      </c>
      <c r="C18025" t="s">
        <v>1972</v>
      </c>
      <c r="D18025">
        <v>2013</v>
      </c>
    </row>
    <row r="18026" spans="1:4" x14ac:dyDescent="0.3">
      <c r="A18026" s="18" t="s">
        <v>360</v>
      </c>
      <c r="B18026" s="27">
        <v>31</v>
      </c>
      <c r="C18026" t="s">
        <v>1972</v>
      </c>
      <c r="D18026">
        <v>2013</v>
      </c>
    </row>
    <row r="18027" spans="1:4" x14ac:dyDescent="0.3">
      <c r="A18027" s="18" t="s">
        <v>360</v>
      </c>
      <c r="B18027" s="27">
        <v>31</v>
      </c>
      <c r="C18027" t="s">
        <v>1972</v>
      </c>
      <c r="D18027">
        <v>2013</v>
      </c>
    </row>
    <row r="18028" spans="1:4" x14ac:dyDescent="0.3">
      <c r="A18028" s="18" t="s">
        <v>360</v>
      </c>
      <c r="B18028" s="27">
        <v>31</v>
      </c>
      <c r="C18028" t="s">
        <v>1972</v>
      </c>
      <c r="D18028">
        <v>2013</v>
      </c>
    </row>
    <row r="18029" spans="1:4" x14ac:dyDescent="0.3">
      <c r="A18029" s="18" t="s">
        <v>360</v>
      </c>
      <c r="B18029" s="27">
        <v>31</v>
      </c>
      <c r="C18029" t="s">
        <v>1972</v>
      </c>
      <c r="D18029">
        <v>2013</v>
      </c>
    </row>
    <row r="18030" spans="1:4" x14ac:dyDescent="0.3">
      <c r="A18030" s="18" t="s">
        <v>360</v>
      </c>
      <c r="B18030" s="27">
        <v>31</v>
      </c>
      <c r="C18030" t="s">
        <v>1972</v>
      </c>
      <c r="D18030">
        <v>2013</v>
      </c>
    </row>
    <row r="18031" spans="1:4" x14ac:dyDescent="0.3">
      <c r="A18031" s="18" t="s">
        <v>360</v>
      </c>
      <c r="B18031" s="27">
        <v>31</v>
      </c>
      <c r="C18031" t="s">
        <v>1972</v>
      </c>
      <c r="D18031">
        <v>2013</v>
      </c>
    </row>
    <row r="18032" spans="1:4" x14ac:dyDescent="0.3">
      <c r="A18032" s="18" t="s">
        <v>360</v>
      </c>
      <c r="B18032" s="27">
        <v>31</v>
      </c>
      <c r="C18032" t="s">
        <v>1972</v>
      </c>
      <c r="D18032">
        <v>2013</v>
      </c>
    </row>
    <row r="18033" spans="1:4" x14ac:dyDescent="0.3">
      <c r="A18033" s="18" t="s">
        <v>360</v>
      </c>
      <c r="B18033" s="27">
        <v>31</v>
      </c>
      <c r="C18033" t="s">
        <v>1972</v>
      </c>
      <c r="D18033">
        <v>2013</v>
      </c>
    </row>
    <row r="18034" spans="1:4" x14ac:dyDescent="0.3">
      <c r="A18034" s="18" t="s">
        <v>360</v>
      </c>
      <c r="B18034" s="27">
        <v>31</v>
      </c>
      <c r="C18034" t="s">
        <v>1972</v>
      </c>
      <c r="D18034">
        <v>2013</v>
      </c>
    </row>
    <row r="18035" spans="1:4" x14ac:dyDescent="0.3">
      <c r="A18035" s="18" t="s">
        <v>360</v>
      </c>
      <c r="B18035" s="27">
        <v>31</v>
      </c>
      <c r="C18035" t="s">
        <v>1972</v>
      </c>
      <c r="D18035">
        <v>2013</v>
      </c>
    </row>
    <row r="18036" spans="1:4" x14ac:dyDescent="0.3">
      <c r="A18036" s="18" t="s">
        <v>360</v>
      </c>
      <c r="B18036" s="27">
        <v>31</v>
      </c>
      <c r="C18036" t="s">
        <v>1972</v>
      </c>
      <c r="D18036">
        <v>2013</v>
      </c>
    </row>
    <row r="18037" spans="1:4" x14ac:dyDescent="0.3">
      <c r="A18037" s="18" t="s">
        <v>360</v>
      </c>
      <c r="B18037" s="27">
        <v>31</v>
      </c>
      <c r="C18037" t="s">
        <v>1972</v>
      </c>
      <c r="D18037">
        <v>2013</v>
      </c>
    </row>
    <row r="18038" spans="1:4" x14ac:dyDescent="0.3">
      <c r="A18038" s="18" t="s">
        <v>360</v>
      </c>
      <c r="B18038" s="27">
        <v>31</v>
      </c>
      <c r="C18038" t="s">
        <v>1972</v>
      </c>
      <c r="D18038">
        <v>2013</v>
      </c>
    </row>
    <row r="18039" spans="1:4" x14ac:dyDescent="0.3">
      <c r="A18039" s="18" t="s">
        <v>360</v>
      </c>
      <c r="B18039" s="27">
        <v>31</v>
      </c>
      <c r="C18039" t="s">
        <v>1972</v>
      </c>
      <c r="D18039">
        <v>2013</v>
      </c>
    </row>
    <row r="18040" spans="1:4" x14ac:dyDescent="0.3">
      <c r="A18040" s="18" t="s">
        <v>360</v>
      </c>
      <c r="B18040" s="27">
        <v>31</v>
      </c>
      <c r="C18040" t="s">
        <v>1972</v>
      </c>
      <c r="D18040">
        <v>2013</v>
      </c>
    </row>
    <row r="18041" spans="1:4" x14ac:dyDescent="0.3">
      <c r="A18041" s="18" t="s">
        <v>360</v>
      </c>
      <c r="B18041" s="27">
        <v>31</v>
      </c>
      <c r="C18041" t="s">
        <v>1972</v>
      </c>
      <c r="D18041">
        <v>2013</v>
      </c>
    </row>
    <row r="18042" spans="1:4" x14ac:dyDescent="0.3">
      <c r="A18042" s="18" t="s">
        <v>360</v>
      </c>
      <c r="B18042" s="27">
        <v>31</v>
      </c>
      <c r="C18042" t="s">
        <v>1972</v>
      </c>
      <c r="D18042">
        <v>2013</v>
      </c>
    </row>
    <row r="18043" spans="1:4" x14ac:dyDescent="0.3">
      <c r="A18043" s="18" t="s">
        <v>360</v>
      </c>
      <c r="B18043" s="27">
        <v>31</v>
      </c>
      <c r="C18043" t="s">
        <v>1972</v>
      </c>
      <c r="D18043">
        <v>2013</v>
      </c>
    </row>
    <row r="18044" spans="1:4" x14ac:dyDescent="0.3">
      <c r="A18044" s="18" t="s">
        <v>360</v>
      </c>
      <c r="B18044" s="27">
        <v>31</v>
      </c>
      <c r="C18044" t="s">
        <v>1972</v>
      </c>
      <c r="D18044">
        <v>2013</v>
      </c>
    </row>
    <row r="18045" spans="1:4" x14ac:dyDescent="0.3">
      <c r="A18045" s="18" t="s">
        <v>360</v>
      </c>
      <c r="B18045" s="27">
        <v>31</v>
      </c>
      <c r="C18045" t="s">
        <v>1972</v>
      </c>
      <c r="D18045">
        <v>2013</v>
      </c>
    </row>
    <row r="18046" spans="1:4" x14ac:dyDescent="0.3">
      <c r="A18046" s="18" t="s">
        <v>360</v>
      </c>
      <c r="B18046" s="27">
        <v>31</v>
      </c>
      <c r="C18046" t="s">
        <v>1972</v>
      </c>
      <c r="D18046">
        <v>2013</v>
      </c>
    </row>
    <row r="18047" spans="1:4" x14ac:dyDescent="0.3">
      <c r="A18047" s="18" t="s">
        <v>360</v>
      </c>
      <c r="B18047" s="27">
        <v>31</v>
      </c>
      <c r="C18047" t="s">
        <v>1972</v>
      </c>
      <c r="D18047">
        <v>2013</v>
      </c>
    </row>
    <row r="18048" spans="1:4" x14ac:dyDescent="0.3">
      <c r="A18048" s="18" t="s">
        <v>360</v>
      </c>
      <c r="B18048" s="27">
        <v>31</v>
      </c>
      <c r="C18048" t="s">
        <v>1972</v>
      </c>
      <c r="D18048">
        <v>2013</v>
      </c>
    </row>
    <row r="18049" spans="1:4" x14ac:dyDescent="0.3">
      <c r="A18049" s="18" t="s">
        <v>360</v>
      </c>
      <c r="B18049" s="27">
        <v>31</v>
      </c>
      <c r="C18049" t="s">
        <v>1972</v>
      </c>
      <c r="D18049">
        <v>2013</v>
      </c>
    </row>
    <row r="18050" spans="1:4" x14ac:dyDescent="0.3">
      <c r="A18050" s="18" t="s">
        <v>360</v>
      </c>
      <c r="B18050" s="27">
        <v>31</v>
      </c>
      <c r="C18050" t="s">
        <v>1972</v>
      </c>
      <c r="D18050">
        <v>2013</v>
      </c>
    </row>
    <row r="18051" spans="1:4" x14ac:dyDescent="0.3">
      <c r="A18051" s="18" t="s">
        <v>360</v>
      </c>
      <c r="B18051" s="27">
        <v>31</v>
      </c>
      <c r="C18051" t="s">
        <v>1972</v>
      </c>
      <c r="D18051">
        <v>2013</v>
      </c>
    </row>
    <row r="18052" spans="1:4" x14ac:dyDescent="0.3">
      <c r="A18052" s="18" t="s">
        <v>360</v>
      </c>
      <c r="B18052" s="27">
        <v>31</v>
      </c>
      <c r="C18052" t="s">
        <v>1972</v>
      </c>
      <c r="D18052">
        <v>2013</v>
      </c>
    </row>
    <row r="18053" spans="1:4" x14ac:dyDescent="0.3">
      <c r="A18053" s="18" t="s">
        <v>360</v>
      </c>
      <c r="B18053" s="27">
        <v>31</v>
      </c>
      <c r="C18053" t="s">
        <v>1972</v>
      </c>
      <c r="D18053">
        <v>2013</v>
      </c>
    </row>
    <row r="18054" spans="1:4" x14ac:dyDescent="0.3">
      <c r="A18054" s="18" t="s">
        <v>360</v>
      </c>
      <c r="B18054" s="27">
        <v>31</v>
      </c>
      <c r="C18054" t="s">
        <v>1972</v>
      </c>
      <c r="D18054">
        <v>2013</v>
      </c>
    </row>
    <row r="18055" spans="1:4" x14ac:dyDescent="0.3">
      <c r="A18055" s="18" t="s">
        <v>360</v>
      </c>
      <c r="B18055" s="27">
        <v>31</v>
      </c>
      <c r="C18055" t="s">
        <v>1972</v>
      </c>
      <c r="D18055">
        <v>2013</v>
      </c>
    </row>
    <row r="18056" spans="1:4" x14ac:dyDescent="0.3">
      <c r="A18056" s="18" t="s">
        <v>360</v>
      </c>
      <c r="B18056" s="27">
        <v>31</v>
      </c>
      <c r="C18056" t="s">
        <v>1972</v>
      </c>
      <c r="D18056">
        <v>2013</v>
      </c>
    </row>
    <row r="18057" spans="1:4" x14ac:dyDescent="0.3">
      <c r="A18057" s="18" t="s">
        <v>360</v>
      </c>
      <c r="B18057" s="27">
        <v>31</v>
      </c>
      <c r="C18057" t="s">
        <v>1972</v>
      </c>
      <c r="D18057">
        <v>2013</v>
      </c>
    </row>
    <row r="18058" spans="1:4" x14ac:dyDescent="0.3">
      <c r="A18058" s="18" t="s">
        <v>360</v>
      </c>
      <c r="B18058" s="27">
        <v>31</v>
      </c>
      <c r="C18058" t="s">
        <v>1972</v>
      </c>
      <c r="D18058">
        <v>2013</v>
      </c>
    </row>
    <row r="18059" spans="1:4" x14ac:dyDescent="0.3">
      <c r="A18059" s="18" t="s">
        <v>360</v>
      </c>
      <c r="B18059" s="27">
        <v>31</v>
      </c>
      <c r="C18059" t="s">
        <v>1972</v>
      </c>
      <c r="D18059">
        <v>2013</v>
      </c>
    </row>
    <row r="18060" spans="1:4" x14ac:dyDescent="0.3">
      <c r="A18060" s="18" t="s">
        <v>360</v>
      </c>
      <c r="B18060" s="27">
        <v>31</v>
      </c>
      <c r="C18060" t="s">
        <v>1972</v>
      </c>
      <c r="D18060">
        <v>2013</v>
      </c>
    </row>
    <row r="18061" spans="1:4" x14ac:dyDescent="0.3">
      <c r="A18061" s="18" t="s">
        <v>360</v>
      </c>
      <c r="B18061" s="27">
        <v>31</v>
      </c>
      <c r="C18061" t="s">
        <v>1972</v>
      </c>
      <c r="D18061">
        <v>2013</v>
      </c>
    </row>
    <row r="18062" spans="1:4" x14ac:dyDescent="0.3">
      <c r="A18062" s="18" t="s">
        <v>360</v>
      </c>
      <c r="B18062" s="27">
        <v>31</v>
      </c>
      <c r="C18062" t="s">
        <v>1972</v>
      </c>
      <c r="D18062">
        <v>2013</v>
      </c>
    </row>
    <row r="18063" spans="1:4" x14ac:dyDescent="0.3">
      <c r="A18063" s="18" t="s">
        <v>360</v>
      </c>
      <c r="B18063" s="27">
        <v>31</v>
      </c>
      <c r="C18063" t="s">
        <v>1972</v>
      </c>
      <c r="D18063">
        <v>2013</v>
      </c>
    </row>
    <row r="18064" spans="1:4" x14ac:dyDescent="0.3">
      <c r="A18064" s="18" t="s">
        <v>360</v>
      </c>
      <c r="B18064" s="27">
        <v>31</v>
      </c>
      <c r="C18064" t="s">
        <v>1972</v>
      </c>
      <c r="D18064">
        <v>2013</v>
      </c>
    </row>
    <row r="18065" spans="1:4" x14ac:dyDescent="0.3">
      <c r="A18065" s="18" t="s">
        <v>360</v>
      </c>
      <c r="B18065" s="27">
        <v>31</v>
      </c>
      <c r="C18065" t="s">
        <v>1972</v>
      </c>
      <c r="D18065">
        <v>2013</v>
      </c>
    </row>
    <row r="18066" spans="1:4" x14ac:dyDescent="0.3">
      <c r="A18066" s="18" t="s">
        <v>360</v>
      </c>
      <c r="B18066" s="27">
        <v>31</v>
      </c>
      <c r="C18066" t="s">
        <v>1972</v>
      </c>
      <c r="D18066">
        <v>2013</v>
      </c>
    </row>
    <row r="18067" spans="1:4" x14ac:dyDescent="0.3">
      <c r="A18067" s="18" t="s">
        <v>360</v>
      </c>
      <c r="B18067" s="27">
        <v>31</v>
      </c>
      <c r="C18067" t="s">
        <v>1972</v>
      </c>
      <c r="D18067">
        <v>2013</v>
      </c>
    </row>
    <row r="18068" spans="1:4" x14ac:dyDescent="0.3">
      <c r="A18068" s="18" t="s">
        <v>360</v>
      </c>
      <c r="B18068" s="27">
        <v>31</v>
      </c>
      <c r="C18068" t="s">
        <v>1972</v>
      </c>
      <c r="D18068">
        <v>2013</v>
      </c>
    </row>
    <row r="18069" spans="1:4" x14ac:dyDescent="0.3">
      <c r="A18069" s="18" t="s">
        <v>360</v>
      </c>
      <c r="B18069" s="27">
        <v>31</v>
      </c>
      <c r="C18069" t="s">
        <v>1972</v>
      </c>
      <c r="D18069">
        <v>2013</v>
      </c>
    </row>
    <row r="18070" spans="1:4" x14ac:dyDescent="0.3">
      <c r="A18070" s="18" t="s">
        <v>360</v>
      </c>
      <c r="B18070" s="27">
        <v>31</v>
      </c>
      <c r="C18070" t="s">
        <v>1972</v>
      </c>
      <c r="D18070">
        <v>2013</v>
      </c>
    </row>
    <row r="18071" spans="1:4" x14ac:dyDescent="0.3">
      <c r="A18071" s="18" t="s">
        <v>360</v>
      </c>
      <c r="B18071" s="27">
        <v>31</v>
      </c>
      <c r="C18071" t="s">
        <v>1972</v>
      </c>
      <c r="D18071">
        <v>2013</v>
      </c>
    </row>
    <row r="18072" spans="1:4" x14ac:dyDescent="0.3">
      <c r="A18072" s="18" t="s">
        <v>360</v>
      </c>
      <c r="B18072" s="27">
        <v>31</v>
      </c>
      <c r="C18072" t="s">
        <v>1972</v>
      </c>
      <c r="D18072">
        <v>2013</v>
      </c>
    </row>
    <row r="18073" spans="1:4" x14ac:dyDescent="0.3">
      <c r="A18073" s="18" t="s">
        <v>360</v>
      </c>
      <c r="B18073" s="27">
        <v>31</v>
      </c>
      <c r="C18073" t="s">
        <v>1972</v>
      </c>
      <c r="D18073">
        <v>2013</v>
      </c>
    </row>
    <row r="18074" spans="1:4" x14ac:dyDescent="0.3">
      <c r="A18074" s="18" t="s">
        <v>360</v>
      </c>
      <c r="B18074" s="27">
        <v>31</v>
      </c>
      <c r="C18074" t="s">
        <v>1972</v>
      </c>
      <c r="D18074">
        <v>2013</v>
      </c>
    </row>
    <row r="18075" spans="1:4" x14ac:dyDescent="0.3">
      <c r="A18075" s="18" t="s">
        <v>360</v>
      </c>
      <c r="B18075" s="27">
        <v>31</v>
      </c>
      <c r="C18075" t="s">
        <v>1972</v>
      </c>
      <c r="D18075">
        <v>2013</v>
      </c>
    </row>
    <row r="18076" spans="1:4" x14ac:dyDescent="0.3">
      <c r="A18076" s="18" t="s">
        <v>428</v>
      </c>
      <c r="B18076" s="27">
        <v>30</v>
      </c>
      <c r="C18076" t="s">
        <v>1968</v>
      </c>
      <c r="D18076">
        <v>2015</v>
      </c>
    </row>
    <row r="18077" spans="1:4" x14ac:dyDescent="0.3">
      <c r="A18077" s="18" t="s">
        <v>429</v>
      </c>
      <c r="B18077" s="27">
        <v>31</v>
      </c>
      <c r="C18077" t="s">
        <v>1969</v>
      </c>
      <c r="D18077">
        <v>2015</v>
      </c>
    </row>
    <row r="18078" spans="1:4" x14ac:dyDescent="0.3">
      <c r="A18078" s="18" t="s">
        <v>398</v>
      </c>
      <c r="B18078" s="27">
        <v>30</v>
      </c>
      <c r="C18078" t="s">
        <v>1970</v>
      </c>
      <c r="D18078">
        <v>2015</v>
      </c>
    </row>
    <row r="18079" spans="1:4" x14ac:dyDescent="0.3">
      <c r="A18079" s="18" t="s">
        <v>430</v>
      </c>
      <c r="B18079" s="27">
        <v>27</v>
      </c>
      <c r="C18079" t="s">
        <v>1970</v>
      </c>
      <c r="D18079">
        <v>2015</v>
      </c>
    </row>
    <row r="18080" spans="1:4" x14ac:dyDescent="0.3">
      <c r="A18080" s="18" t="s">
        <v>398</v>
      </c>
      <c r="B18080" s="27">
        <v>30</v>
      </c>
      <c r="C18080" t="s">
        <v>1970</v>
      </c>
      <c r="D18080">
        <v>2015</v>
      </c>
    </row>
    <row r="18081" spans="1:4" x14ac:dyDescent="0.3">
      <c r="A18081" s="18" t="s">
        <v>140</v>
      </c>
      <c r="B18081" s="27">
        <v>31</v>
      </c>
      <c r="C18081" t="s">
        <v>1971</v>
      </c>
      <c r="D18081">
        <v>2015</v>
      </c>
    </row>
    <row r="18082" spans="1:4" x14ac:dyDescent="0.3">
      <c r="A18082" s="18" t="s">
        <v>129</v>
      </c>
      <c r="B18082" s="27">
        <v>30</v>
      </c>
      <c r="C18082" t="s">
        <v>1962</v>
      </c>
      <c r="D18082">
        <v>2016</v>
      </c>
    </row>
    <row r="18083" spans="1:4" x14ac:dyDescent="0.3">
      <c r="A18083" s="18" t="s">
        <v>415</v>
      </c>
      <c r="B18083" s="27">
        <v>22</v>
      </c>
      <c r="C18083" t="s">
        <v>1971</v>
      </c>
      <c r="D18083">
        <v>2015</v>
      </c>
    </row>
    <row r="18084" spans="1:4" x14ac:dyDescent="0.3">
      <c r="A18084" s="18" t="s">
        <v>431</v>
      </c>
      <c r="B18084" s="27">
        <v>17</v>
      </c>
      <c r="C18084" t="s">
        <v>1970</v>
      </c>
      <c r="D18084">
        <v>2015</v>
      </c>
    </row>
    <row r="18085" spans="1:4" x14ac:dyDescent="0.3">
      <c r="A18085" s="18" t="s">
        <v>325</v>
      </c>
      <c r="B18085" s="27">
        <v>31</v>
      </c>
      <c r="C18085" t="s">
        <v>1964</v>
      </c>
      <c r="D18085">
        <v>2011</v>
      </c>
    </row>
    <row r="18086" spans="1:4" x14ac:dyDescent="0.3">
      <c r="A18086" s="18" t="s">
        <v>325</v>
      </c>
      <c r="B18086" s="27">
        <v>31</v>
      </c>
      <c r="C18086" t="s">
        <v>1964</v>
      </c>
      <c r="D18086">
        <v>2011</v>
      </c>
    </row>
    <row r="18087" spans="1:4" x14ac:dyDescent="0.3">
      <c r="A18087" s="18" t="s">
        <v>370</v>
      </c>
      <c r="B18087" s="27">
        <v>30</v>
      </c>
      <c r="C18087" t="s">
        <v>1965</v>
      </c>
      <c r="D18087">
        <v>2011</v>
      </c>
    </row>
    <row r="18088" spans="1:4" x14ac:dyDescent="0.3">
      <c r="A18088" s="18" t="s">
        <v>370</v>
      </c>
      <c r="B18088" s="27">
        <v>30</v>
      </c>
      <c r="C18088" t="s">
        <v>1965</v>
      </c>
      <c r="D18088">
        <v>2011</v>
      </c>
    </row>
    <row r="18089" spans="1:4" x14ac:dyDescent="0.3">
      <c r="A18089" s="18" t="s">
        <v>432</v>
      </c>
      <c r="B18089" s="27">
        <v>16</v>
      </c>
      <c r="C18089" t="s">
        <v>1962</v>
      </c>
      <c r="D18089">
        <v>2016</v>
      </c>
    </row>
    <row r="18090" spans="1:4" x14ac:dyDescent="0.3">
      <c r="A18090" s="18" t="s">
        <v>432</v>
      </c>
      <c r="B18090" s="27">
        <v>16</v>
      </c>
      <c r="C18090" t="s">
        <v>1962</v>
      </c>
      <c r="D18090">
        <v>2016</v>
      </c>
    </row>
    <row r="18091" spans="1:4" x14ac:dyDescent="0.3">
      <c r="A18091" s="18" t="s">
        <v>147</v>
      </c>
      <c r="B18091" s="27">
        <v>1</v>
      </c>
      <c r="C18091" t="s">
        <v>1962</v>
      </c>
      <c r="D18091">
        <v>2016</v>
      </c>
    </row>
    <row r="18092" spans="1:4" x14ac:dyDescent="0.3">
      <c r="A18092" s="18" t="s">
        <v>147</v>
      </c>
      <c r="B18092" s="27">
        <v>1</v>
      </c>
      <c r="C18092" t="s">
        <v>1962</v>
      </c>
      <c r="D18092">
        <v>2016</v>
      </c>
    </row>
    <row r="18093" spans="1:4" x14ac:dyDescent="0.3">
      <c r="A18093" s="18" t="s">
        <v>147</v>
      </c>
      <c r="B18093" s="27">
        <v>1</v>
      </c>
      <c r="C18093" t="s">
        <v>1962</v>
      </c>
      <c r="D18093">
        <v>2016</v>
      </c>
    </row>
    <row r="18094" spans="1:4" x14ac:dyDescent="0.3">
      <c r="A18094" s="18" t="s">
        <v>433</v>
      </c>
      <c r="B18094" s="27">
        <v>1</v>
      </c>
      <c r="C18094" t="s">
        <v>1962</v>
      </c>
      <c r="D18094">
        <v>2013</v>
      </c>
    </row>
    <row r="18095" spans="1:4" x14ac:dyDescent="0.3">
      <c r="A18095" s="18" t="s">
        <v>124</v>
      </c>
      <c r="B18095" s="27">
        <v>1</v>
      </c>
      <c r="C18095" t="s">
        <v>1963</v>
      </c>
      <c r="D18095">
        <v>2016</v>
      </c>
    </row>
    <row r="18096" spans="1:4" x14ac:dyDescent="0.3">
      <c r="A18096" s="18" t="s">
        <v>124</v>
      </c>
      <c r="B18096" s="27">
        <v>1</v>
      </c>
      <c r="C18096" t="s">
        <v>1963</v>
      </c>
      <c r="D18096">
        <v>2016</v>
      </c>
    </row>
    <row r="18097" spans="1:4" x14ac:dyDescent="0.3">
      <c r="A18097" s="18" t="s">
        <v>124</v>
      </c>
      <c r="B18097" s="27">
        <v>1</v>
      </c>
      <c r="C18097" t="s">
        <v>1963</v>
      </c>
      <c r="D18097">
        <v>2016</v>
      </c>
    </row>
    <row r="18098" spans="1:4" x14ac:dyDescent="0.3">
      <c r="A18098" s="18" t="s">
        <v>124</v>
      </c>
      <c r="B18098" s="27">
        <v>1</v>
      </c>
      <c r="C18098" t="s">
        <v>1963</v>
      </c>
      <c r="D18098">
        <v>2016</v>
      </c>
    </row>
    <row r="18099" spans="1:4" x14ac:dyDescent="0.3">
      <c r="A18099" s="18" t="s">
        <v>124</v>
      </c>
      <c r="B18099" s="27">
        <v>1</v>
      </c>
      <c r="C18099" t="s">
        <v>1963</v>
      </c>
      <c r="D18099">
        <v>2016</v>
      </c>
    </row>
    <row r="18100" spans="1:4" x14ac:dyDescent="0.3">
      <c r="A18100" s="18" t="s">
        <v>124</v>
      </c>
      <c r="B18100" s="27">
        <v>1</v>
      </c>
      <c r="C18100" t="s">
        <v>1963</v>
      </c>
      <c r="D18100">
        <v>2016</v>
      </c>
    </row>
    <row r="18101" spans="1:4" x14ac:dyDescent="0.3">
      <c r="A18101" s="18" t="s">
        <v>124</v>
      </c>
      <c r="B18101" s="27">
        <v>1</v>
      </c>
      <c r="C18101" t="s">
        <v>1963</v>
      </c>
      <c r="D18101">
        <v>2016</v>
      </c>
    </row>
    <row r="18102" spans="1:4" x14ac:dyDescent="0.3">
      <c r="A18102" s="18" t="s">
        <v>124</v>
      </c>
      <c r="B18102" s="27">
        <v>1</v>
      </c>
      <c r="C18102" t="s">
        <v>1963</v>
      </c>
      <c r="D18102">
        <v>2016</v>
      </c>
    </row>
    <row r="18103" spans="1:4" x14ac:dyDescent="0.3">
      <c r="A18103" s="18" t="s">
        <v>124</v>
      </c>
      <c r="B18103" s="27">
        <v>1</v>
      </c>
      <c r="C18103" t="s">
        <v>1963</v>
      </c>
      <c r="D18103">
        <v>2016</v>
      </c>
    </row>
    <row r="18104" spans="1:4" x14ac:dyDescent="0.3">
      <c r="A18104" s="18" t="s">
        <v>124</v>
      </c>
      <c r="B18104" s="27">
        <v>1</v>
      </c>
      <c r="C18104" t="s">
        <v>1963</v>
      </c>
      <c r="D18104">
        <v>2016</v>
      </c>
    </row>
    <row r="18105" spans="1:4" x14ac:dyDescent="0.3">
      <c r="A18105" s="18" t="s">
        <v>124</v>
      </c>
      <c r="B18105" s="27">
        <v>1</v>
      </c>
      <c r="C18105" t="s">
        <v>1963</v>
      </c>
      <c r="D18105">
        <v>2016</v>
      </c>
    </row>
    <row r="18106" spans="1:4" x14ac:dyDescent="0.3">
      <c r="A18106" s="18" t="s">
        <v>124</v>
      </c>
      <c r="B18106" s="27">
        <v>1</v>
      </c>
      <c r="C18106" t="s">
        <v>1963</v>
      </c>
      <c r="D18106">
        <v>2016</v>
      </c>
    </row>
    <row r="18107" spans="1:4" x14ac:dyDescent="0.3">
      <c r="A18107" s="18" t="s">
        <v>124</v>
      </c>
      <c r="B18107" s="27">
        <v>1</v>
      </c>
      <c r="C18107" t="s">
        <v>1963</v>
      </c>
      <c r="D18107">
        <v>2016</v>
      </c>
    </row>
    <row r="18108" spans="1:4" x14ac:dyDescent="0.3">
      <c r="A18108" s="18" t="s">
        <v>124</v>
      </c>
      <c r="B18108" s="27">
        <v>1</v>
      </c>
      <c r="C18108" t="s">
        <v>1963</v>
      </c>
      <c r="D18108">
        <v>2016</v>
      </c>
    </row>
    <row r="18109" spans="1:4" x14ac:dyDescent="0.3">
      <c r="A18109" s="18" t="s">
        <v>124</v>
      </c>
      <c r="B18109" s="27">
        <v>1</v>
      </c>
      <c r="C18109" t="s">
        <v>1963</v>
      </c>
      <c r="D18109">
        <v>2016</v>
      </c>
    </row>
    <row r="18110" spans="1:4" x14ac:dyDescent="0.3">
      <c r="A18110" s="18" t="s">
        <v>127</v>
      </c>
      <c r="B18110" s="27">
        <v>4</v>
      </c>
      <c r="C18110" t="s">
        <v>1963</v>
      </c>
      <c r="D18110">
        <v>2016</v>
      </c>
    </row>
    <row r="18111" spans="1:4" x14ac:dyDescent="0.3">
      <c r="A18111" s="18" t="s">
        <v>127</v>
      </c>
      <c r="B18111" s="27">
        <v>4</v>
      </c>
      <c r="C18111" t="s">
        <v>1963</v>
      </c>
      <c r="D18111">
        <v>2016</v>
      </c>
    </row>
    <row r="18112" spans="1:4" x14ac:dyDescent="0.3">
      <c r="A18112" s="18" t="s">
        <v>434</v>
      </c>
      <c r="B18112" s="27">
        <v>13</v>
      </c>
      <c r="C18112" t="s">
        <v>1961</v>
      </c>
      <c r="D18112">
        <v>2013</v>
      </c>
    </row>
    <row r="18113" spans="1:4" x14ac:dyDescent="0.3">
      <c r="A18113" s="18" t="s">
        <v>434</v>
      </c>
      <c r="B18113" s="27">
        <v>13</v>
      </c>
      <c r="C18113" t="s">
        <v>1961</v>
      </c>
      <c r="D18113">
        <v>2013</v>
      </c>
    </row>
    <row r="18114" spans="1:4" x14ac:dyDescent="0.3">
      <c r="A18114" s="18" t="s">
        <v>434</v>
      </c>
      <c r="B18114" s="27">
        <v>13</v>
      </c>
      <c r="C18114" t="s">
        <v>1961</v>
      </c>
      <c r="D18114">
        <v>2013</v>
      </c>
    </row>
    <row r="18115" spans="1:4" x14ac:dyDescent="0.3">
      <c r="A18115" s="18" t="s">
        <v>435</v>
      </c>
      <c r="B18115" s="27">
        <v>30</v>
      </c>
      <c r="C18115" t="s">
        <v>1961</v>
      </c>
      <c r="D18115">
        <v>2013</v>
      </c>
    </row>
    <row r="18116" spans="1:4" x14ac:dyDescent="0.3">
      <c r="A18116" s="18" t="s">
        <v>435</v>
      </c>
      <c r="B18116" s="27">
        <v>30</v>
      </c>
      <c r="C18116" t="s">
        <v>1961</v>
      </c>
      <c r="D18116">
        <v>2013</v>
      </c>
    </row>
    <row r="18117" spans="1:4" x14ac:dyDescent="0.3">
      <c r="A18117" s="18" t="s">
        <v>435</v>
      </c>
      <c r="B18117" s="27">
        <v>30</v>
      </c>
      <c r="C18117" t="s">
        <v>1961</v>
      </c>
      <c r="D18117">
        <v>2013</v>
      </c>
    </row>
    <row r="18118" spans="1:4" x14ac:dyDescent="0.3">
      <c r="A18118" s="18" t="s">
        <v>436</v>
      </c>
      <c r="B18118" s="27">
        <v>31</v>
      </c>
      <c r="C18118" t="s">
        <v>1966</v>
      </c>
      <c r="D18118">
        <v>2013</v>
      </c>
    </row>
    <row r="18119" spans="1:4" x14ac:dyDescent="0.3">
      <c r="A18119" s="18" t="s">
        <v>436</v>
      </c>
      <c r="B18119" s="27">
        <v>31</v>
      </c>
      <c r="C18119" t="s">
        <v>1966</v>
      </c>
      <c r="D18119">
        <v>2013</v>
      </c>
    </row>
    <row r="18120" spans="1:4" x14ac:dyDescent="0.3">
      <c r="A18120" s="18" t="s">
        <v>436</v>
      </c>
      <c r="B18120" s="27">
        <v>31</v>
      </c>
      <c r="C18120" t="s">
        <v>1966</v>
      </c>
      <c r="D18120">
        <v>2013</v>
      </c>
    </row>
    <row r="18121" spans="1:4" x14ac:dyDescent="0.3">
      <c r="A18121" s="18" t="s">
        <v>360</v>
      </c>
      <c r="B18121" s="27">
        <v>31</v>
      </c>
      <c r="C18121" t="s">
        <v>1972</v>
      </c>
      <c r="D18121">
        <v>2013</v>
      </c>
    </row>
    <row r="18122" spans="1:4" x14ac:dyDescent="0.3">
      <c r="A18122" s="18" t="s">
        <v>436</v>
      </c>
      <c r="B18122" s="27">
        <v>31</v>
      </c>
      <c r="C18122" t="s">
        <v>1966</v>
      </c>
      <c r="D18122">
        <v>2013</v>
      </c>
    </row>
    <row r="18123" spans="1:4" x14ac:dyDescent="0.3">
      <c r="A18123" s="18" t="s">
        <v>110</v>
      </c>
      <c r="B18123" s="27">
        <v>22</v>
      </c>
      <c r="C18123" t="s">
        <v>1962</v>
      </c>
      <c r="D18123">
        <v>2016</v>
      </c>
    </row>
    <row r="18124" spans="1:4" x14ac:dyDescent="0.3">
      <c r="A18124" s="18" t="s">
        <v>110</v>
      </c>
      <c r="B18124" s="27">
        <v>22</v>
      </c>
      <c r="C18124" t="s">
        <v>1962</v>
      </c>
      <c r="D18124">
        <v>2016</v>
      </c>
    </row>
    <row r="18125" spans="1:4" x14ac:dyDescent="0.3">
      <c r="A18125" s="18" t="s">
        <v>127</v>
      </c>
      <c r="B18125" s="27">
        <v>4</v>
      </c>
      <c r="C18125" t="s">
        <v>1963</v>
      </c>
      <c r="D18125">
        <v>2016</v>
      </c>
    </row>
    <row r="18126" spans="1:4" x14ac:dyDescent="0.3">
      <c r="A18126" s="18" t="s">
        <v>127</v>
      </c>
      <c r="B18126" s="27">
        <v>4</v>
      </c>
      <c r="C18126" t="s">
        <v>1963</v>
      </c>
      <c r="D18126">
        <v>2016</v>
      </c>
    </row>
    <row r="18127" spans="1:4" x14ac:dyDescent="0.3">
      <c r="A18127" s="18" t="s">
        <v>111</v>
      </c>
      <c r="B18127" s="27">
        <v>25</v>
      </c>
      <c r="C18127" t="s">
        <v>1962</v>
      </c>
      <c r="D18127">
        <v>2016</v>
      </c>
    </row>
    <row r="18128" spans="1:4" x14ac:dyDescent="0.3">
      <c r="A18128" s="18" t="s">
        <v>111</v>
      </c>
      <c r="B18128" s="27">
        <v>25</v>
      </c>
      <c r="C18128" t="s">
        <v>1962</v>
      </c>
      <c r="D18128">
        <v>2016</v>
      </c>
    </row>
    <row r="18129" spans="1:4" x14ac:dyDescent="0.3">
      <c r="A18129" s="18" t="s">
        <v>99</v>
      </c>
      <c r="B18129" s="27">
        <v>19</v>
      </c>
      <c r="C18129" t="s">
        <v>1963</v>
      </c>
      <c r="D18129">
        <v>2016</v>
      </c>
    </row>
    <row r="18130" spans="1:4" x14ac:dyDescent="0.3">
      <c r="A18130" s="18" t="s">
        <v>99</v>
      </c>
      <c r="B18130" s="27">
        <v>19</v>
      </c>
      <c r="C18130" t="s">
        <v>1963</v>
      </c>
      <c r="D18130">
        <v>2016</v>
      </c>
    </row>
    <row r="18131" spans="1:4" x14ac:dyDescent="0.3">
      <c r="A18131" s="18" t="s">
        <v>437</v>
      </c>
      <c r="B18131" s="27">
        <v>29</v>
      </c>
      <c r="C18131" t="s">
        <v>1967</v>
      </c>
      <c r="D18131">
        <v>2012</v>
      </c>
    </row>
    <row r="18132" spans="1:4" x14ac:dyDescent="0.3">
      <c r="A18132" s="18" t="s">
        <v>437</v>
      </c>
      <c r="B18132" s="27">
        <v>29</v>
      </c>
      <c r="C18132" t="s">
        <v>1967</v>
      </c>
      <c r="D18132">
        <v>2012</v>
      </c>
    </row>
    <row r="18133" spans="1:4" x14ac:dyDescent="0.3">
      <c r="A18133" s="18" t="s">
        <v>438</v>
      </c>
      <c r="B18133" s="27">
        <v>28</v>
      </c>
      <c r="C18133" t="s">
        <v>1969</v>
      </c>
      <c r="D18133">
        <v>2015</v>
      </c>
    </row>
    <row r="18134" spans="1:4" x14ac:dyDescent="0.3">
      <c r="A18134" s="18" t="s">
        <v>428</v>
      </c>
      <c r="B18134" s="27">
        <v>30</v>
      </c>
      <c r="C18134" t="s">
        <v>1968</v>
      </c>
      <c r="D18134">
        <v>2015</v>
      </c>
    </row>
    <row r="18135" spans="1:4" x14ac:dyDescent="0.3">
      <c r="A18135" s="18" t="s">
        <v>428</v>
      </c>
      <c r="B18135" s="27">
        <v>30</v>
      </c>
      <c r="C18135" t="s">
        <v>1968</v>
      </c>
      <c r="D18135">
        <v>2015</v>
      </c>
    </row>
    <row r="18136" spans="1:4" x14ac:dyDescent="0.3">
      <c r="A18136" s="18" t="s">
        <v>438</v>
      </c>
      <c r="B18136" s="27">
        <v>28</v>
      </c>
      <c r="C18136" t="s">
        <v>1969</v>
      </c>
      <c r="D18136">
        <v>2015</v>
      </c>
    </row>
    <row r="18137" spans="1:4" x14ac:dyDescent="0.3">
      <c r="A18137" s="18" t="s">
        <v>303</v>
      </c>
      <c r="B18137" s="27">
        <v>25</v>
      </c>
      <c r="C18137" t="s">
        <v>1968</v>
      </c>
      <c r="D18137">
        <v>2015</v>
      </c>
    </row>
    <row r="18138" spans="1:4" x14ac:dyDescent="0.3">
      <c r="A18138" s="18" t="s">
        <v>428</v>
      </c>
      <c r="B18138" s="27">
        <v>30</v>
      </c>
      <c r="C18138" t="s">
        <v>1968</v>
      </c>
      <c r="D18138">
        <v>2015</v>
      </c>
    </row>
    <row r="18139" spans="1:4" x14ac:dyDescent="0.3">
      <c r="A18139" s="18" t="s">
        <v>428</v>
      </c>
      <c r="B18139" s="27">
        <v>30</v>
      </c>
      <c r="C18139" t="s">
        <v>1968</v>
      </c>
      <c r="D18139">
        <v>2015</v>
      </c>
    </row>
    <row r="18140" spans="1:4" x14ac:dyDescent="0.3">
      <c r="A18140" s="18" t="s">
        <v>141</v>
      </c>
      <c r="B18140" s="27">
        <v>15</v>
      </c>
      <c r="C18140" t="s">
        <v>1971</v>
      </c>
      <c r="D18140">
        <v>2015</v>
      </c>
    </row>
    <row r="18141" spans="1:4" x14ac:dyDescent="0.3">
      <c r="A18141" s="18" t="s">
        <v>189</v>
      </c>
      <c r="B18141" s="27">
        <v>6</v>
      </c>
      <c r="C18141" t="s">
        <v>1970</v>
      </c>
      <c r="D18141">
        <v>2015</v>
      </c>
    </row>
    <row r="18142" spans="1:4" x14ac:dyDescent="0.3">
      <c r="A18142" s="18" t="s">
        <v>189</v>
      </c>
      <c r="B18142" s="27">
        <v>6</v>
      </c>
      <c r="C18142" t="s">
        <v>1970</v>
      </c>
      <c r="D18142">
        <v>2015</v>
      </c>
    </row>
    <row r="18143" spans="1:4" x14ac:dyDescent="0.3">
      <c r="A18143" s="18" t="s">
        <v>372</v>
      </c>
      <c r="B18143" s="27">
        <v>27</v>
      </c>
      <c r="C18143" t="s">
        <v>1963</v>
      </c>
      <c r="D18143">
        <v>2015</v>
      </c>
    </row>
    <row r="18144" spans="1:4" x14ac:dyDescent="0.3">
      <c r="A18144" s="18" t="s">
        <v>372</v>
      </c>
      <c r="B18144" s="27">
        <v>27</v>
      </c>
      <c r="C18144" t="s">
        <v>1963</v>
      </c>
      <c r="D18144">
        <v>2015</v>
      </c>
    </row>
    <row r="18145" spans="1:4" x14ac:dyDescent="0.3">
      <c r="A18145" s="18" t="s">
        <v>372</v>
      </c>
      <c r="B18145" s="27">
        <v>27</v>
      </c>
      <c r="C18145" t="s">
        <v>1963</v>
      </c>
      <c r="D18145">
        <v>2015</v>
      </c>
    </row>
    <row r="18146" spans="1:4" x14ac:dyDescent="0.3">
      <c r="A18146" s="18" t="s">
        <v>372</v>
      </c>
      <c r="B18146" s="27">
        <v>27</v>
      </c>
      <c r="C18146" t="s">
        <v>1963</v>
      </c>
      <c r="D18146">
        <v>2015</v>
      </c>
    </row>
    <row r="18147" spans="1:4" x14ac:dyDescent="0.3">
      <c r="A18147" s="18" t="s">
        <v>418</v>
      </c>
      <c r="B18147" s="27">
        <v>29</v>
      </c>
      <c r="C18147" t="s">
        <v>1971</v>
      </c>
      <c r="D18147">
        <v>2015</v>
      </c>
    </row>
    <row r="18148" spans="1:4" x14ac:dyDescent="0.3">
      <c r="A18148" s="18" t="s">
        <v>283</v>
      </c>
      <c r="B18148" s="27">
        <v>14</v>
      </c>
      <c r="C18148" t="s">
        <v>1962</v>
      </c>
      <c r="D18148">
        <v>2016</v>
      </c>
    </row>
    <row r="18149" spans="1:4" x14ac:dyDescent="0.3">
      <c r="A18149" s="18" t="s">
        <v>283</v>
      </c>
      <c r="B18149" s="27">
        <v>14</v>
      </c>
      <c r="C18149" t="s">
        <v>1962</v>
      </c>
      <c r="D18149">
        <v>2016</v>
      </c>
    </row>
    <row r="18150" spans="1:4" x14ac:dyDescent="0.3">
      <c r="A18150" s="18" t="s">
        <v>283</v>
      </c>
      <c r="B18150" s="27">
        <v>14</v>
      </c>
      <c r="C18150" t="s">
        <v>1962</v>
      </c>
      <c r="D18150">
        <v>2016</v>
      </c>
    </row>
    <row r="18151" spans="1:4" x14ac:dyDescent="0.3">
      <c r="A18151" s="18" t="s">
        <v>149</v>
      </c>
      <c r="B18151" s="27">
        <v>13</v>
      </c>
      <c r="C18151" t="s">
        <v>1970</v>
      </c>
      <c r="D18151">
        <v>2015</v>
      </c>
    </row>
    <row r="18152" spans="1:4" x14ac:dyDescent="0.3">
      <c r="A18152" s="18" t="s">
        <v>147</v>
      </c>
      <c r="B18152" s="27">
        <v>1</v>
      </c>
      <c r="C18152" t="s">
        <v>1962</v>
      </c>
      <c r="D18152">
        <v>2016</v>
      </c>
    </row>
    <row r="18153" spans="1:4" x14ac:dyDescent="0.3">
      <c r="A18153" s="18" t="s">
        <v>147</v>
      </c>
      <c r="B18153" s="27">
        <v>1</v>
      </c>
      <c r="C18153" t="s">
        <v>1962</v>
      </c>
      <c r="D18153">
        <v>2016</v>
      </c>
    </row>
    <row r="18154" spans="1:4" x14ac:dyDescent="0.3">
      <c r="A18154" s="18" t="s">
        <v>439</v>
      </c>
      <c r="B18154" s="27">
        <v>19</v>
      </c>
      <c r="C18154" t="s">
        <v>1971</v>
      </c>
      <c r="D18154">
        <v>2015</v>
      </c>
    </row>
    <row r="18155" spans="1:4" x14ac:dyDescent="0.3">
      <c r="A18155" s="18" t="s">
        <v>99</v>
      </c>
      <c r="B18155" s="27">
        <v>19</v>
      </c>
      <c r="C18155" t="s">
        <v>1963</v>
      </c>
      <c r="D18155">
        <v>2016</v>
      </c>
    </row>
    <row r="18156" spans="1:4" x14ac:dyDescent="0.3">
      <c r="A18156" s="18" t="s">
        <v>124</v>
      </c>
      <c r="B18156" s="27">
        <v>1</v>
      </c>
      <c r="C18156" t="s">
        <v>1963</v>
      </c>
      <c r="D18156">
        <v>2016</v>
      </c>
    </row>
    <row r="18157" spans="1:4" x14ac:dyDescent="0.3">
      <c r="A18157" s="18" t="s">
        <v>440</v>
      </c>
      <c r="B18157" s="27">
        <v>9</v>
      </c>
      <c r="C18157" t="s">
        <v>1964</v>
      </c>
      <c r="D18157">
        <v>2015</v>
      </c>
    </row>
    <row r="18158" spans="1:4" x14ac:dyDescent="0.3">
      <c r="A18158" s="18" t="s">
        <v>440</v>
      </c>
      <c r="B18158" s="27">
        <v>9</v>
      </c>
      <c r="C18158" t="s">
        <v>1964</v>
      </c>
      <c r="D18158">
        <v>2015</v>
      </c>
    </row>
    <row r="18159" spans="1:4" x14ac:dyDescent="0.3">
      <c r="A18159" s="18" t="s">
        <v>440</v>
      </c>
      <c r="B18159" s="27">
        <v>9</v>
      </c>
      <c r="C18159" t="s">
        <v>1964</v>
      </c>
      <c r="D18159">
        <v>2015</v>
      </c>
    </row>
    <row r="18160" spans="1:4" x14ac:dyDescent="0.3">
      <c r="A18160" s="18" t="s">
        <v>225</v>
      </c>
      <c r="B18160" s="27">
        <v>9</v>
      </c>
      <c r="C18160" t="s">
        <v>1972</v>
      </c>
      <c r="D18160">
        <v>2011</v>
      </c>
    </row>
    <row r="18161" spans="1:4" x14ac:dyDescent="0.3">
      <c r="A18161" s="18" t="s">
        <v>126</v>
      </c>
      <c r="B18161" s="27">
        <v>2</v>
      </c>
      <c r="C18161" t="s">
        <v>1963</v>
      </c>
      <c r="D18161">
        <v>2016</v>
      </c>
    </row>
    <row r="18162" spans="1:4" x14ac:dyDescent="0.3">
      <c r="A18162" s="18" t="s">
        <v>225</v>
      </c>
      <c r="B18162" s="27">
        <v>9</v>
      </c>
      <c r="C18162" t="s">
        <v>1972</v>
      </c>
      <c r="D18162">
        <v>2011</v>
      </c>
    </row>
    <row r="18163" spans="1:4" x14ac:dyDescent="0.3">
      <c r="A18163" s="18" t="s">
        <v>126</v>
      </c>
      <c r="B18163" s="27">
        <v>2</v>
      </c>
      <c r="C18163" t="s">
        <v>1963</v>
      </c>
      <c r="D18163">
        <v>2016</v>
      </c>
    </row>
    <row r="18164" spans="1:4" x14ac:dyDescent="0.3">
      <c r="A18164" s="18" t="s">
        <v>441</v>
      </c>
      <c r="B18164" s="27">
        <v>10</v>
      </c>
      <c r="C18164" t="s">
        <v>1969</v>
      </c>
      <c r="D18164">
        <v>2012</v>
      </c>
    </row>
    <row r="18165" spans="1:4" x14ac:dyDescent="0.3">
      <c r="A18165" s="18" t="s">
        <v>442</v>
      </c>
      <c r="B18165" s="27">
        <v>1</v>
      </c>
      <c r="C18165" t="s">
        <v>1968</v>
      </c>
      <c r="D18165">
        <v>2015</v>
      </c>
    </row>
    <row r="18166" spans="1:4" x14ac:dyDescent="0.3">
      <c r="A18166" s="18" t="s">
        <v>442</v>
      </c>
      <c r="B18166" s="27">
        <v>1</v>
      </c>
      <c r="C18166" t="s">
        <v>1968</v>
      </c>
      <c r="D18166">
        <v>2015</v>
      </c>
    </row>
    <row r="18167" spans="1:4" x14ac:dyDescent="0.3">
      <c r="A18167" s="18" t="s">
        <v>90</v>
      </c>
      <c r="B18167" s="27">
        <v>9</v>
      </c>
      <c r="C18167" t="s">
        <v>1963</v>
      </c>
      <c r="D18167">
        <v>2016</v>
      </c>
    </row>
    <row r="18168" spans="1:4" x14ac:dyDescent="0.3">
      <c r="A18168" s="18" t="s">
        <v>124</v>
      </c>
      <c r="B18168" s="27">
        <v>1</v>
      </c>
      <c r="C18168" t="s">
        <v>1963</v>
      </c>
      <c r="D18168">
        <v>2016</v>
      </c>
    </row>
    <row r="18169" spans="1:4" x14ac:dyDescent="0.3">
      <c r="A18169" s="18" t="s">
        <v>124</v>
      </c>
      <c r="B18169" s="27">
        <v>1</v>
      </c>
      <c r="C18169" t="s">
        <v>1963</v>
      </c>
      <c r="D18169">
        <v>2016</v>
      </c>
    </row>
    <row r="18170" spans="1:4" x14ac:dyDescent="0.3">
      <c r="A18170" s="18" t="s">
        <v>124</v>
      </c>
      <c r="B18170" s="27">
        <v>1</v>
      </c>
      <c r="C18170" t="s">
        <v>1963</v>
      </c>
      <c r="D18170">
        <v>2016</v>
      </c>
    </row>
    <row r="18171" spans="1:4" x14ac:dyDescent="0.3">
      <c r="A18171" s="18" t="s">
        <v>95</v>
      </c>
      <c r="B18171" s="27">
        <v>11</v>
      </c>
      <c r="C18171" t="s">
        <v>1963</v>
      </c>
      <c r="D18171">
        <v>2016</v>
      </c>
    </row>
    <row r="18172" spans="1:4" x14ac:dyDescent="0.3">
      <c r="A18172" s="18" t="s">
        <v>95</v>
      </c>
      <c r="B18172" s="27">
        <v>11</v>
      </c>
      <c r="C18172" t="s">
        <v>1963</v>
      </c>
      <c r="D18172">
        <v>2016</v>
      </c>
    </row>
    <row r="18173" spans="1:4" x14ac:dyDescent="0.3">
      <c r="A18173" s="18" t="s">
        <v>95</v>
      </c>
      <c r="B18173" s="27">
        <v>11</v>
      </c>
      <c r="C18173" t="s">
        <v>1963</v>
      </c>
      <c r="D18173">
        <v>2016</v>
      </c>
    </row>
    <row r="18174" spans="1:4" x14ac:dyDescent="0.3">
      <c r="A18174" s="18" t="s">
        <v>443</v>
      </c>
      <c r="B18174" s="27">
        <v>21</v>
      </c>
      <c r="C18174" t="s">
        <v>1961</v>
      </c>
      <c r="D18174">
        <v>2015</v>
      </c>
    </row>
    <row r="18175" spans="1:4" x14ac:dyDescent="0.3">
      <c r="A18175" s="18" t="s">
        <v>124</v>
      </c>
      <c r="B18175" s="27">
        <v>1</v>
      </c>
      <c r="C18175" t="s">
        <v>1963</v>
      </c>
      <c r="D18175">
        <v>2016</v>
      </c>
    </row>
    <row r="18176" spans="1:4" x14ac:dyDescent="0.3">
      <c r="A18176" s="18" t="s">
        <v>124</v>
      </c>
      <c r="B18176" s="27">
        <v>1</v>
      </c>
      <c r="C18176" t="s">
        <v>1963</v>
      </c>
      <c r="D18176">
        <v>2016</v>
      </c>
    </row>
    <row r="18177" spans="1:4" x14ac:dyDescent="0.3">
      <c r="A18177" s="18" t="s">
        <v>444</v>
      </c>
      <c r="B18177" s="27">
        <v>19</v>
      </c>
      <c r="C18177" t="s">
        <v>1962</v>
      </c>
      <c r="D18177">
        <v>2012</v>
      </c>
    </row>
    <row r="18178" spans="1:4" x14ac:dyDescent="0.3">
      <c r="A18178" s="18" t="s">
        <v>445</v>
      </c>
      <c r="B18178" s="27">
        <v>22</v>
      </c>
      <c r="C18178" t="s">
        <v>1965</v>
      </c>
      <c r="D18178">
        <v>2013</v>
      </c>
    </row>
    <row r="18179" spans="1:4" x14ac:dyDescent="0.3">
      <c r="A18179" s="18" t="s">
        <v>446</v>
      </c>
      <c r="B18179" s="27">
        <v>23</v>
      </c>
      <c r="C18179" t="s">
        <v>1965</v>
      </c>
      <c r="D18179">
        <v>2013</v>
      </c>
    </row>
    <row r="18180" spans="1:4" x14ac:dyDescent="0.3">
      <c r="A18180" s="18" t="s">
        <v>202</v>
      </c>
      <c r="B18180" s="27">
        <v>16</v>
      </c>
      <c r="C18180" t="s">
        <v>1971</v>
      </c>
      <c r="D18180">
        <v>2015</v>
      </c>
    </row>
    <row r="18181" spans="1:4" x14ac:dyDescent="0.3">
      <c r="A18181" s="18" t="s">
        <v>202</v>
      </c>
      <c r="B18181" s="27">
        <v>16</v>
      </c>
      <c r="C18181" t="s">
        <v>1971</v>
      </c>
      <c r="D18181">
        <v>2015</v>
      </c>
    </row>
    <row r="18182" spans="1:4" x14ac:dyDescent="0.3">
      <c r="A18182" s="18" t="s">
        <v>212</v>
      </c>
      <c r="B18182" s="27">
        <v>14</v>
      </c>
      <c r="C18182" t="s">
        <v>1971</v>
      </c>
      <c r="D18182">
        <v>2015</v>
      </c>
    </row>
    <row r="18183" spans="1:4" x14ac:dyDescent="0.3">
      <c r="A18183" s="18" t="s">
        <v>391</v>
      </c>
      <c r="B18183" s="27">
        <v>17</v>
      </c>
      <c r="C18183" t="s">
        <v>1971</v>
      </c>
      <c r="D18183">
        <v>2015</v>
      </c>
    </row>
    <row r="18184" spans="1:4" x14ac:dyDescent="0.3">
      <c r="A18184" s="18" t="s">
        <v>141</v>
      </c>
      <c r="B18184" s="27">
        <v>15</v>
      </c>
      <c r="C18184" t="s">
        <v>1971</v>
      </c>
      <c r="D18184">
        <v>2015</v>
      </c>
    </row>
    <row r="18185" spans="1:4" x14ac:dyDescent="0.3">
      <c r="A18185" s="18" t="s">
        <v>447</v>
      </c>
      <c r="B18185" s="27">
        <v>23</v>
      </c>
      <c r="C18185" t="s">
        <v>1971</v>
      </c>
      <c r="D18185">
        <v>2015</v>
      </c>
    </row>
    <row r="18186" spans="1:4" x14ac:dyDescent="0.3">
      <c r="A18186" s="18" t="s">
        <v>98</v>
      </c>
      <c r="B18186" s="27">
        <v>17</v>
      </c>
      <c r="C18186" t="s">
        <v>1963</v>
      </c>
      <c r="D18186">
        <v>2016</v>
      </c>
    </row>
    <row r="18187" spans="1:4" x14ac:dyDescent="0.3">
      <c r="A18187" s="18" t="s">
        <v>91</v>
      </c>
      <c r="B18187" s="27">
        <v>15</v>
      </c>
      <c r="C18187" t="s">
        <v>1963</v>
      </c>
      <c r="D18187">
        <v>2016</v>
      </c>
    </row>
    <row r="18188" spans="1:4" x14ac:dyDescent="0.3">
      <c r="A18188" s="18" t="s">
        <v>96</v>
      </c>
      <c r="B18188" s="27">
        <v>12</v>
      </c>
      <c r="C18188" t="s">
        <v>1963</v>
      </c>
      <c r="D18188">
        <v>2016</v>
      </c>
    </row>
    <row r="18189" spans="1:4" x14ac:dyDescent="0.3">
      <c r="A18189" s="18" t="s">
        <v>98</v>
      </c>
      <c r="B18189" s="27">
        <v>17</v>
      </c>
      <c r="C18189" t="s">
        <v>1963</v>
      </c>
      <c r="D18189">
        <v>2016</v>
      </c>
    </row>
    <row r="18190" spans="1:4" x14ac:dyDescent="0.3">
      <c r="A18190" s="18" t="s">
        <v>99</v>
      </c>
      <c r="B18190" s="27">
        <v>19</v>
      </c>
      <c r="C18190" t="s">
        <v>1963</v>
      </c>
      <c r="D18190">
        <v>2016</v>
      </c>
    </row>
    <row r="18191" spans="1:4" x14ac:dyDescent="0.3">
      <c r="A18191" s="18" t="s">
        <v>99</v>
      </c>
      <c r="B18191" s="27">
        <v>19</v>
      </c>
      <c r="C18191" t="s">
        <v>1963</v>
      </c>
      <c r="D18191">
        <v>2016</v>
      </c>
    </row>
    <row r="18192" spans="1:4" x14ac:dyDescent="0.3">
      <c r="A18192" s="18" t="s">
        <v>448</v>
      </c>
      <c r="B18192" s="27">
        <v>14</v>
      </c>
      <c r="C18192" t="s">
        <v>1964</v>
      </c>
      <c r="D18192">
        <v>2015</v>
      </c>
    </row>
    <row r="18193" spans="1:4" x14ac:dyDescent="0.3">
      <c r="A18193" s="18" t="s">
        <v>375</v>
      </c>
      <c r="B18193" s="27">
        <v>14</v>
      </c>
      <c r="C18193" t="s">
        <v>1965</v>
      </c>
      <c r="D18193">
        <v>2015</v>
      </c>
    </row>
    <row r="18194" spans="1:4" x14ac:dyDescent="0.3">
      <c r="A18194" s="18" t="s">
        <v>449</v>
      </c>
      <c r="B18194" s="27">
        <v>14</v>
      </c>
      <c r="C18194" t="s">
        <v>1972</v>
      </c>
      <c r="D18194">
        <v>2015</v>
      </c>
    </row>
    <row r="18195" spans="1:4" x14ac:dyDescent="0.3">
      <c r="A18195" s="18" t="s">
        <v>361</v>
      </c>
      <c r="B18195" s="27">
        <v>14</v>
      </c>
      <c r="C18195" t="s">
        <v>1961</v>
      </c>
      <c r="D18195">
        <v>2015</v>
      </c>
    </row>
    <row r="18196" spans="1:4" x14ac:dyDescent="0.3">
      <c r="A18196" s="18" t="s">
        <v>450</v>
      </c>
      <c r="B18196" s="27">
        <v>24</v>
      </c>
      <c r="C18196" t="s">
        <v>1966</v>
      </c>
      <c r="D18196">
        <v>2015</v>
      </c>
    </row>
    <row r="18197" spans="1:4" x14ac:dyDescent="0.3">
      <c r="A18197" s="18" t="s">
        <v>451</v>
      </c>
      <c r="B18197" s="27">
        <v>22</v>
      </c>
      <c r="C18197" t="s">
        <v>1968</v>
      </c>
      <c r="D18197">
        <v>2015</v>
      </c>
    </row>
    <row r="18198" spans="1:4" x14ac:dyDescent="0.3">
      <c r="A18198" s="18" t="s">
        <v>110</v>
      </c>
      <c r="B18198" s="27">
        <v>22</v>
      </c>
      <c r="C18198" t="s">
        <v>1962</v>
      </c>
      <c r="D18198">
        <v>2016</v>
      </c>
    </row>
    <row r="18199" spans="1:4" x14ac:dyDescent="0.3">
      <c r="A18199" s="18" t="s">
        <v>110</v>
      </c>
      <c r="B18199" s="27">
        <v>22</v>
      </c>
      <c r="C18199" t="s">
        <v>1962</v>
      </c>
      <c r="D18199">
        <v>2016</v>
      </c>
    </row>
    <row r="18200" spans="1:4" x14ac:dyDescent="0.3">
      <c r="A18200" s="18" t="s">
        <v>114</v>
      </c>
      <c r="B18200" s="27">
        <v>21</v>
      </c>
      <c r="C18200" t="s">
        <v>1962</v>
      </c>
      <c r="D18200">
        <v>2016</v>
      </c>
    </row>
    <row r="18201" spans="1:4" x14ac:dyDescent="0.3">
      <c r="A18201" s="18" t="s">
        <v>113</v>
      </c>
      <c r="B18201" s="27">
        <v>28</v>
      </c>
      <c r="C18201" t="s">
        <v>1962</v>
      </c>
      <c r="D18201">
        <v>2016</v>
      </c>
    </row>
    <row r="18202" spans="1:4" x14ac:dyDescent="0.3">
      <c r="A18202" s="18" t="s">
        <v>113</v>
      </c>
      <c r="B18202" s="27">
        <v>28</v>
      </c>
      <c r="C18202" t="s">
        <v>1962</v>
      </c>
      <c r="D18202">
        <v>2016</v>
      </c>
    </row>
    <row r="18203" spans="1:4" x14ac:dyDescent="0.3">
      <c r="A18203" s="18" t="s">
        <v>90</v>
      </c>
      <c r="B18203" s="27">
        <v>9</v>
      </c>
      <c r="C18203" t="s">
        <v>1963</v>
      </c>
      <c r="D18203">
        <v>2016</v>
      </c>
    </row>
    <row r="18204" spans="1:4" x14ac:dyDescent="0.3">
      <c r="A18204" s="18" t="s">
        <v>90</v>
      </c>
      <c r="B18204" s="27">
        <v>9</v>
      </c>
      <c r="C18204" t="s">
        <v>1963</v>
      </c>
      <c r="D18204">
        <v>2016</v>
      </c>
    </row>
    <row r="18205" spans="1:4" x14ac:dyDescent="0.3">
      <c r="A18205" s="18" t="s">
        <v>317</v>
      </c>
      <c r="B18205" s="27">
        <v>6</v>
      </c>
      <c r="C18205" t="s">
        <v>1962</v>
      </c>
      <c r="D18205">
        <v>2016</v>
      </c>
    </row>
    <row r="18206" spans="1:4" x14ac:dyDescent="0.3">
      <c r="A18206" s="18" t="s">
        <v>123</v>
      </c>
      <c r="B18206" s="27">
        <v>5</v>
      </c>
      <c r="C18206" t="s">
        <v>1963</v>
      </c>
      <c r="D18206">
        <v>2016</v>
      </c>
    </row>
    <row r="18207" spans="1:4" x14ac:dyDescent="0.3">
      <c r="A18207" s="18" t="s">
        <v>379</v>
      </c>
      <c r="B18207" s="27">
        <v>29</v>
      </c>
      <c r="C18207" t="s">
        <v>1968</v>
      </c>
      <c r="D18207">
        <v>2011</v>
      </c>
    </row>
    <row r="18208" spans="1:4" x14ac:dyDescent="0.3">
      <c r="A18208" s="18" t="s">
        <v>380</v>
      </c>
      <c r="B18208" s="27">
        <v>28</v>
      </c>
      <c r="C18208" t="s">
        <v>1968</v>
      </c>
      <c r="D18208">
        <v>2011</v>
      </c>
    </row>
    <row r="18209" spans="1:4" x14ac:dyDescent="0.3">
      <c r="A18209" s="18" t="s">
        <v>381</v>
      </c>
      <c r="B18209" s="27">
        <v>14</v>
      </c>
      <c r="C18209" t="s">
        <v>1966</v>
      </c>
      <c r="D18209">
        <v>2014</v>
      </c>
    </row>
    <row r="18210" spans="1:4" x14ac:dyDescent="0.3">
      <c r="A18210" s="18" t="s">
        <v>382</v>
      </c>
      <c r="B18210" s="27">
        <v>22</v>
      </c>
      <c r="C18210" t="s">
        <v>1967</v>
      </c>
      <c r="D18210">
        <v>2014</v>
      </c>
    </row>
    <row r="18211" spans="1:4" x14ac:dyDescent="0.3">
      <c r="A18211" s="18" t="s">
        <v>383</v>
      </c>
      <c r="B18211" s="27">
        <v>24</v>
      </c>
      <c r="C18211" t="s">
        <v>1968</v>
      </c>
      <c r="D18211">
        <v>2012</v>
      </c>
    </row>
    <row r="18212" spans="1:4" x14ac:dyDescent="0.3">
      <c r="A18212" s="18" t="s">
        <v>219</v>
      </c>
      <c r="B18212" s="27">
        <v>9</v>
      </c>
      <c r="C18212" t="s">
        <v>1972</v>
      </c>
      <c r="D18212">
        <v>2013</v>
      </c>
    </row>
    <row r="18213" spans="1:4" x14ac:dyDescent="0.3">
      <c r="A18213" s="18" t="s">
        <v>314</v>
      </c>
      <c r="B18213" s="27">
        <v>19</v>
      </c>
      <c r="C18213" t="s">
        <v>1966</v>
      </c>
      <c r="D18213">
        <v>2013</v>
      </c>
    </row>
    <row r="18214" spans="1:4" x14ac:dyDescent="0.3">
      <c r="A18214" s="18" t="s">
        <v>314</v>
      </c>
      <c r="B18214" s="27">
        <v>19</v>
      </c>
      <c r="C18214" t="s">
        <v>1966</v>
      </c>
      <c r="D18214">
        <v>2013</v>
      </c>
    </row>
    <row r="18215" spans="1:4" x14ac:dyDescent="0.3">
      <c r="A18215" s="18" t="s">
        <v>452</v>
      </c>
      <c r="B18215" s="27">
        <v>12</v>
      </c>
      <c r="C18215" t="s">
        <v>1965</v>
      </c>
      <c r="D18215">
        <v>2013</v>
      </c>
    </row>
    <row r="18216" spans="1:4" x14ac:dyDescent="0.3">
      <c r="A18216" s="18" t="s">
        <v>452</v>
      </c>
      <c r="B18216" s="27">
        <v>12</v>
      </c>
      <c r="C18216" t="s">
        <v>1965</v>
      </c>
      <c r="D18216">
        <v>2013</v>
      </c>
    </row>
    <row r="18217" spans="1:4" x14ac:dyDescent="0.3">
      <c r="A18217" s="18" t="s">
        <v>452</v>
      </c>
      <c r="B18217" s="27">
        <v>12</v>
      </c>
      <c r="C18217" t="s">
        <v>1965</v>
      </c>
      <c r="D18217">
        <v>2013</v>
      </c>
    </row>
    <row r="18218" spans="1:4" x14ac:dyDescent="0.3">
      <c r="A18218" s="18" t="s">
        <v>452</v>
      </c>
      <c r="B18218" s="27">
        <v>12</v>
      </c>
      <c r="C18218" t="s">
        <v>1965</v>
      </c>
      <c r="D18218">
        <v>2013</v>
      </c>
    </row>
    <row r="18219" spans="1:4" x14ac:dyDescent="0.3">
      <c r="A18219" s="18" t="s">
        <v>384</v>
      </c>
      <c r="B18219" s="27">
        <v>14</v>
      </c>
      <c r="C18219" t="s">
        <v>1972</v>
      </c>
      <c r="D18219">
        <v>2013</v>
      </c>
    </row>
    <row r="18220" spans="1:4" x14ac:dyDescent="0.3">
      <c r="A18220" s="18" t="s">
        <v>384</v>
      </c>
      <c r="B18220" s="27">
        <v>14</v>
      </c>
      <c r="C18220" t="s">
        <v>1972</v>
      </c>
      <c r="D18220">
        <v>2013</v>
      </c>
    </row>
    <row r="18221" spans="1:4" x14ac:dyDescent="0.3">
      <c r="A18221" s="18" t="s">
        <v>384</v>
      </c>
      <c r="B18221" s="27">
        <v>14</v>
      </c>
      <c r="C18221" t="s">
        <v>1972</v>
      </c>
      <c r="D18221">
        <v>2013</v>
      </c>
    </row>
    <row r="18222" spans="1:4" x14ac:dyDescent="0.3">
      <c r="A18222" s="18" t="s">
        <v>384</v>
      </c>
      <c r="B18222" s="27">
        <v>14</v>
      </c>
      <c r="C18222" t="s">
        <v>1972</v>
      </c>
      <c r="D18222">
        <v>2013</v>
      </c>
    </row>
    <row r="18223" spans="1:4" x14ac:dyDescent="0.3">
      <c r="A18223" s="18" t="s">
        <v>453</v>
      </c>
      <c r="B18223" s="27">
        <v>6</v>
      </c>
      <c r="C18223" t="s">
        <v>1961</v>
      </c>
      <c r="D18223">
        <v>2013</v>
      </c>
    </row>
    <row r="18224" spans="1:4" x14ac:dyDescent="0.3">
      <c r="A18224" s="18" t="s">
        <v>453</v>
      </c>
      <c r="B18224" s="27">
        <v>6</v>
      </c>
      <c r="C18224" t="s">
        <v>1961</v>
      </c>
      <c r="D18224">
        <v>2013</v>
      </c>
    </row>
    <row r="18225" spans="1:4" x14ac:dyDescent="0.3">
      <c r="A18225" s="18" t="s">
        <v>453</v>
      </c>
      <c r="B18225" s="27">
        <v>6</v>
      </c>
      <c r="C18225" t="s">
        <v>1961</v>
      </c>
      <c r="D18225">
        <v>2013</v>
      </c>
    </row>
    <row r="18226" spans="1:4" x14ac:dyDescent="0.3">
      <c r="A18226" s="18" t="s">
        <v>385</v>
      </c>
      <c r="B18226" s="27">
        <v>12</v>
      </c>
      <c r="C18226" t="s">
        <v>1966</v>
      </c>
      <c r="D18226">
        <v>2013</v>
      </c>
    </row>
    <row r="18227" spans="1:4" x14ac:dyDescent="0.3">
      <c r="A18227" s="18" t="s">
        <v>385</v>
      </c>
      <c r="B18227" s="27">
        <v>12</v>
      </c>
      <c r="C18227" t="s">
        <v>1966</v>
      </c>
      <c r="D18227">
        <v>2013</v>
      </c>
    </row>
    <row r="18228" spans="1:4" x14ac:dyDescent="0.3">
      <c r="A18228" s="18" t="s">
        <v>385</v>
      </c>
      <c r="B18228" s="27">
        <v>12</v>
      </c>
      <c r="C18228" t="s">
        <v>1966</v>
      </c>
      <c r="D18228">
        <v>2013</v>
      </c>
    </row>
    <row r="18229" spans="1:4" x14ac:dyDescent="0.3">
      <c r="A18229" s="18" t="s">
        <v>454</v>
      </c>
      <c r="B18229" s="27">
        <v>30</v>
      </c>
      <c r="C18229" t="s">
        <v>1967</v>
      </c>
      <c r="D18229">
        <v>2013</v>
      </c>
    </row>
    <row r="18230" spans="1:4" x14ac:dyDescent="0.3">
      <c r="A18230" s="18" t="s">
        <v>454</v>
      </c>
      <c r="B18230" s="27">
        <v>30</v>
      </c>
      <c r="C18230" t="s">
        <v>1967</v>
      </c>
      <c r="D18230">
        <v>2013</v>
      </c>
    </row>
    <row r="18231" spans="1:4" x14ac:dyDescent="0.3">
      <c r="A18231" s="18" t="s">
        <v>455</v>
      </c>
      <c r="B18231" s="27">
        <v>14</v>
      </c>
      <c r="C18231" t="s">
        <v>1967</v>
      </c>
      <c r="D18231">
        <v>2013</v>
      </c>
    </row>
    <row r="18232" spans="1:4" x14ac:dyDescent="0.3">
      <c r="A18232" s="18" t="s">
        <v>386</v>
      </c>
      <c r="B18232" s="27">
        <v>7</v>
      </c>
      <c r="C18232" t="s">
        <v>1969</v>
      </c>
      <c r="D18232">
        <v>2014</v>
      </c>
    </row>
    <row r="18233" spans="1:4" x14ac:dyDescent="0.3">
      <c r="A18233" s="18" t="s">
        <v>386</v>
      </c>
      <c r="B18233" s="27">
        <v>7</v>
      </c>
      <c r="C18233" t="s">
        <v>1969</v>
      </c>
      <c r="D18233">
        <v>2014</v>
      </c>
    </row>
    <row r="18234" spans="1:4" x14ac:dyDescent="0.3">
      <c r="A18234" s="18" t="s">
        <v>386</v>
      </c>
      <c r="B18234" s="27">
        <v>7</v>
      </c>
      <c r="C18234" t="s">
        <v>1969</v>
      </c>
      <c r="D18234">
        <v>2014</v>
      </c>
    </row>
    <row r="18235" spans="1:4" x14ac:dyDescent="0.3">
      <c r="A18235" s="18" t="s">
        <v>386</v>
      </c>
      <c r="B18235" s="27">
        <v>7</v>
      </c>
      <c r="C18235" t="s">
        <v>1969</v>
      </c>
      <c r="D18235">
        <v>2014</v>
      </c>
    </row>
    <row r="18236" spans="1:4" x14ac:dyDescent="0.3">
      <c r="A18236" s="18" t="s">
        <v>107</v>
      </c>
      <c r="B18236" s="27">
        <v>2</v>
      </c>
      <c r="C18236" t="s">
        <v>1968</v>
      </c>
      <c r="D18236">
        <v>2014</v>
      </c>
    </row>
    <row r="18237" spans="1:4" x14ac:dyDescent="0.3">
      <c r="A18237" s="18" t="s">
        <v>107</v>
      </c>
      <c r="B18237" s="27">
        <v>2</v>
      </c>
      <c r="C18237" t="s">
        <v>1968</v>
      </c>
      <c r="D18237">
        <v>2014</v>
      </c>
    </row>
    <row r="18238" spans="1:4" x14ac:dyDescent="0.3">
      <c r="A18238" s="18" t="s">
        <v>456</v>
      </c>
      <c r="B18238" s="27">
        <v>27</v>
      </c>
      <c r="C18238" t="s">
        <v>1967</v>
      </c>
      <c r="D18238">
        <v>2014</v>
      </c>
    </row>
    <row r="18239" spans="1:4" x14ac:dyDescent="0.3">
      <c r="A18239" s="18" t="s">
        <v>456</v>
      </c>
      <c r="B18239" s="27">
        <v>27</v>
      </c>
      <c r="C18239" t="s">
        <v>1967</v>
      </c>
      <c r="D18239">
        <v>2014</v>
      </c>
    </row>
    <row r="18240" spans="1:4" x14ac:dyDescent="0.3">
      <c r="A18240" s="18" t="s">
        <v>387</v>
      </c>
      <c r="B18240" s="27">
        <v>18</v>
      </c>
      <c r="C18240" t="s">
        <v>1967</v>
      </c>
      <c r="D18240">
        <v>2014</v>
      </c>
    </row>
    <row r="18241" spans="1:4" x14ac:dyDescent="0.3">
      <c r="A18241" s="18" t="s">
        <v>387</v>
      </c>
      <c r="B18241" s="27">
        <v>18</v>
      </c>
      <c r="C18241" t="s">
        <v>1967</v>
      </c>
      <c r="D18241">
        <v>2014</v>
      </c>
    </row>
    <row r="18242" spans="1:4" x14ac:dyDescent="0.3">
      <c r="A18242" s="18" t="s">
        <v>107</v>
      </c>
      <c r="B18242" s="27">
        <v>2</v>
      </c>
      <c r="C18242" t="s">
        <v>1968</v>
      </c>
      <c r="D18242">
        <v>2014</v>
      </c>
    </row>
    <row r="18243" spans="1:4" x14ac:dyDescent="0.3">
      <c r="A18243" s="18" t="s">
        <v>107</v>
      </c>
      <c r="B18243" s="27">
        <v>2</v>
      </c>
      <c r="C18243" t="s">
        <v>1968</v>
      </c>
      <c r="D18243">
        <v>2014</v>
      </c>
    </row>
    <row r="18244" spans="1:4" x14ac:dyDescent="0.3">
      <c r="A18244" s="18" t="s">
        <v>457</v>
      </c>
      <c r="B18244" s="27">
        <v>13</v>
      </c>
      <c r="C18244" t="s">
        <v>1967</v>
      </c>
      <c r="D18244">
        <v>2014</v>
      </c>
    </row>
    <row r="18245" spans="1:4" x14ac:dyDescent="0.3">
      <c r="A18245" s="18" t="s">
        <v>457</v>
      </c>
      <c r="B18245" s="27">
        <v>13</v>
      </c>
      <c r="C18245" t="s">
        <v>1967</v>
      </c>
      <c r="D18245">
        <v>2014</v>
      </c>
    </row>
    <row r="18246" spans="1:4" x14ac:dyDescent="0.3">
      <c r="A18246" s="18" t="s">
        <v>388</v>
      </c>
      <c r="B18246" s="27">
        <v>15</v>
      </c>
      <c r="C18246" t="s">
        <v>1971</v>
      </c>
      <c r="D18246">
        <v>2014</v>
      </c>
    </row>
    <row r="18247" spans="1:4" x14ac:dyDescent="0.3">
      <c r="A18247" s="18" t="s">
        <v>388</v>
      </c>
      <c r="B18247" s="27">
        <v>15</v>
      </c>
      <c r="C18247" t="s">
        <v>1971</v>
      </c>
      <c r="D18247">
        <v>2014</v>
      </c>
    </row>
    <row r="18248" spans="1:4" x14ac:dyDescent="0.3">
      <c r="A18248" s="18" t="s">
        <v>458</v>
      </c>
      <c r="B18248" s="27">
        <v>15</v>
      </c>
      <c r="C18248" t="s">
        <v>1962</v>
      </c>
      <c r="D18248">
        <v>2015</v>
      </c>
    </row>
    <row r="18249" spans="1:4" x14ac:dyDescent="0.3">
      <c r="A18249" s="18" t="s">
        <v>458</v>
      </c>
      <c r="B18249" s="27">
        <v>15</v>
      </c>
      <c r="C18249" t="s">
        <v>1962</v>
      </c>
      <c r="D18249">
        <v>2015</v>
      </c>
    </row>
    <row r="18250" spans="1:4" x14ac:dyDescent="0.3">
      <c r="A18250" s="18" t="s">
        <v>459</v>
      </c>
      <c r="B18250" s="27">
        <v>25</v>
      </c>
      <c r="C18250" t="s">
        <v>1971</v>
      </c>
      <c r="D18250">
        <v>2014</v>
      </c>
    </row>
    <row r="18251" spans="1:4" x14ac:dyDescent="0.3">
      <c r="A18251" s="18" t="s">
        <v>459</v>
      </c>
      <c r="B18251" s="27">
        <v>25</v>
      </c>
      <c r="C18251" t="s">
        <v>1971</v>
      </c>
      <c r="D18251">
        <v>2014</v>
      </c>
    </row>
    <row r="18252" spans="1:4" x14ac:dyDescent="0.3">
      <c r="A18252" s="18" t="s">
        <v>460</v>
      </c>
      <c r="B18252" s="27">
        <v>4</v>
      </c>
      <c r="C18252" t="s">
        <v>1971</v>
      </c>
      <c r="D18252">
        <v>2014</v>
      </c>
    </row>
    <row r="18253" spans="1:4" x14ac:dyDescent="0.3">
      <c r="A18253" s="18" t="s">
        <v>460</v>
      </c>
      <c r="B18253" s="27">
        <v>4</v>
      </c>
      <c r="C18253" t="s">
        <v>1971</v>
      </c>
      <c r="D18253">
        <v>2014</v>
      </c>
    </row>
    <row r="18254" spans="1:4" x14ac:dyDescent="0.3">
      <c r="A18254" s="18" t="s">
        <v>461</v>
      </c>
      <c r="B18254" s="27">
        <v>26</v>
      </c>
      <c r="C18254" t="s">
        <v>1963</v>
      </c>
      <c r="D18254">
        <v>2015</v>
      </c>
    </row>
    <row r="18255" spans="1:4" x14ac:dyDescent="0.3">
      <c r="A18255" s="18" t="s">
        <v>461</v>
      </c>
      <c r="B18255" s="27">
        <v>26</v>
      </c>
      <c r="C18255" t="s">
        <v>1963</v>
      </c>
      <c r="D18255">
        <v>2015</v>
      </c>
    </row>
    <row r="18256" spans="1:4" x14ac:dyDescent="0.3">
      <c r="A18256" s="18" t="s">
        <v>462</v>
      </c>
      <c r="B18256" s="27">
        <v>13</v>
      </c>
      <c r="C18256" t="s">
        <v>1962</v>
      </c>
      <c r="D18256">
        <v>2015</v>
      </c>
    </row>
    <row r="18257" spans="1:4" x14ac:dyDescent="0.3">
      <c r="A18257" s="18" t="s">
        <v>462</v>
      </c>
      <c r="B18257" s="27">
        <v>13</v>
      </c>
      <c r="C18257" t="s">
        <v>1962</v>
      </c>
      <c r="D18257">
        <v>2015</v>
      </c>
    </row>
    <row r="18258" spans="1:4" x14ac:dyDescent="0.3">
      <c r="A18258" s="18" t="s">
        <v>388</v>
      </c>
      <c r="B18258" s="27">
        <v>15</v>
      </c>
      <c r="C18258" t="s">
        <v>1971</v>
      </c>
      <c r="D18258">
        <v>2014</v>
      </c>
    </row>
    <row r="18259" spans="1:4" x14ac:dyDescent="0.3">
      <c r="A18259" s="18" t="s">
        <v>388</v>
      </c>
      <c r="B18259" s="27">
        <v>15</v>
      </c>
      <c r="C18259" t="s">
        <v>1971</v>
      </c>
      <c r="D18259">
        <v>2014</v>
      </c>
    </row>
    <row r="18260" spans="1:4" x14ac:dyDescent="0.3">
      <c r="A18260" s="18" t="s">
        <v>463</v>
      </c>
      <c r="B18260" s="27">
        <v>16</v>
      </c>
      <c r="C18260" t="s">
        <v>1971</v>
      </c>
      <c r="D18260">
        <v>2014</v>
      </c>
    </row>
    <row r="18261" spans="1:4" x14ac:dyDescent="0.3">
      <c r="A18261" s="18" t="s">
        <v>463</v>
      </c>
      <c r="B18261" s="27">
        <v>16</v>
      </c>
      <c r="C18261" t="s">
        <v>1971</v>
      </c>
      <c r="D18261">
        <v>2014</v>
      </c>
    </row>
    <row r="18262" spans="1:4" x14ac:dyDescent="0.3">
      <c r="A18262" s="18" t="s">
        <v>388</v>
      </c>
      <c r="B18262" s="27">
        <v>15</v>
      </c>
      <c r="C18262" t="s">
        <v>1971</v>
      </c>
      <c r="D18262">
        <v>2014</v>
      </c>
    </row>
    <row r="18263" spans="1:4" x14ac:dyDescent="0.3">
      <c r="A18263" s="18" t="s">
        <v>388</v>
      </c>
      <c r="B18263" s="27">
        <v>15</v>
      </c>
      <c r="C18263" t="s">
        <v>1971</v>
      </c>
      <c r="D18263">
        <v>2014</v>
      </c>
    </row>
    <row r="18264" spans="1:4" x14ac:dyDescent="0.3">
      <c r="A18264" s="18" t="s">
        <v>463</v>
      </c>
      <c r="B18264" s="27">
        <v>16</v>
      </c>
      <c r="C18264" t="s">
        <v>1971</v>
      </c>
      <c r="D18264">
        <v>2014</v>
      </c>
    </row>
    <row r="18265" spans="1:4" x14ac:dyDescent="0.3">
      <c r="A18265" s="18" t="s">
        <v>463</v>
      </c>
      <c r="B18265" s="27">
        <v>16</v>
      </c>
      <c r="C18265" t="s">
        <v>1971</v>
      </c>
      <c r="D18265">
        <v>2014</v>
      </c>
    </row>
    <row r="18266" spans="1:4" x14ac:dyDescent="0.3">
      <c r="A18266" s="18" t="s">
        <v>389</v>
      </c>
      <c r="B18266" s="27">
        <v>12</v>
      </c>
      <c r="C18266" t="s">
        <v>1962</v>
      </c>
      <c r="D18266">
        <v>2015</v>
      </c>
    </row>
    <row r="18267" spans="1:4" x14ac:dyDescent="0.3">
      <c r="A18267" s="18" t="s">
        <v>389</v>
      </c>
      <c r="B18267" s="27">
        <v>12</v>
      </c>
      <c r="C18267" t="s">
        <v>1962</v>
      </c>
      <c r="D18267">
        <v>2015</v>
      </c>
    </row>
    <row r="18268" spans="1:4" x14ac:dyDescent="0.3">
      <c r="A18268" s="18" t="s">
        <v>389</v>
      </c>
      <c r="B18268" s="27">
        <v>12</v>
      </c>
      <c r="C18268" t="s">
        <v>1962</v>
      </c>
      <c r="D18268">
        <v>2015</v>
      </c>
    </row>
    <row r="18269" spans="1:4" x14ac:dyDescent="0.3">
      <c r="A18269" s="18" t="s">
        <v>389</v>
      </c>
      <c r="B18269" s="27">
        <v>12</v>
      </c>
      <c r="C18269" t="s">
        <v>1962</v>
      </c>
      <c r="D18269">
        <v>2015</v>
      </c>
    </row>
    <row r="18270" spans="1:4" x14ac:dyDescent="0.3">
      <c r="A18270" s="18" t="s">
        <v>372</v>
      </c>
      <c r="B18270" s="27">
        <v>27</v>
      </c>
      <c r="C18270" t="s">
        <v>1963</v>
      </c>
      <c r="D18270">
        <v>2015</v>
      </c>
    </row>
    <row r="18271" spans="1:4" x14ac:dyDescent="0.3">
      <c r="A18271" s="18" t="s">
        <v>389</v>
      </c>
      <c r="B18271" s="27">
        <v>12</v>
      </c>
      <c r="C18271" t="s">
        <v>1962</v>
      </c>
      <c r="D18271">
        <v>2015</v>
      </c>
    </row>
    <row r="18272" spans="1:4" x14ac:dyDescent="0.3">
      <c r="A18272" s="18" t="s">
        <v>389</v>
      </c>
      <c r="B18272" s="27">
        <v>12</v>
      </c>
      <c r="C18272" t="s">
        <v>1962</v>
      </c>
      <c r="D18272">
        <v>2015</v>
      </c>
    </row>
    <row r="18273" spans="1:4" x14ac:dyDescent="0.3">
      <c r="A18273" s="18" t="s">
        <v>389</v>
      </c>
      <c r="B18273" s="27">
        <v>12</v>
      </c>
      <c r="C18273" t="s">
        <v>1962</v>
      </c>
      <c r="D18273">
        <v>2015</v>
      </c>
    </row>
    <row r="18274" spans="1:4" x14ac:dyDescent="0.3">
      <c r="A18274" s="18" t="s">
        <v>389</v>
      </c>
      <c r="B18274" s="27">
        <v>12</v>
      </c>
      <c r="C18274" t="s">
        <v>1962</v>
      </c>
      <c r="D18274">
        <v>2015</v>
      </c>
    </row>
    <row r="18275" spans="1:4" x14ac:dyDescent="0.3">
      <c r="A18275" s="18" t="s">
        <v>463</v>
      </c>
      <c r="B18275" s="27">
        <v>16</v>
      </c>
      <c r="C18275" t="s">
        <v>1971</v>
      </c>
      <c r="D18275">
        <v>2014</v>
      </c>
    </row>
    <row r="18276" spans="1:4" x14ac:dyDescent="0.3">
      <c r="A18276" s="18" t="s">
        <v>463</v>
      </c>
      <c r="B18276" s="27">
        <v>16</v>
      </c>
      <c r="C18276" t="s">
        <v>1971</v>
      </c>
      <c r="D18276">
        <v>2014</v>
      </c>
    </row>
    <row r="18277" spans="1:4" x14ac:dyDescent="0.3">
      <c r="A18277" s="18" t="s">
        <v>388</v>
      </c>
      <c r="B18277" s="27">
        <v>15</v>
      </c>
      <c r="C18277" t="s">
        <v>1971</v>
      </c>
      <c r="D18277">
        <v>2014</v>
      </c>
    </row>
    <row r="18278" spans="1:4" x14ac:dyDescent="0.3">
      <c r="A18278" s="18" t="s">
        <v>388</v>
      </c>
      <c r="B18278" s="27">
        <v>15</v>
      </c>
      <c r="C18278" t="s">
        <v>1971</v>
      </c>
      <c r="D18278">
        <v>2014</v>
      </c>
    </row>
    <row r="18279" spans="1:4" x14ac:dyDescent="0.3">
      <c r="A18279" s="18" t="s">
        <v>463</v>
      </c>
      <c r="B18279" s="27">
        <v>16</v>
      </c>
      <c r="C18279" t="s">
        <v>1971</v>
      </c>
      <c r="D18279">
        <v>2014</v>
      </c>
    </row>
    <row r="18280" spans="1:4" x14ac:dyDescent="0.3">
      <c r="A18280" s="18" t="s">
        <v>463</v>
      </c>
      <c r="B18280" s="27">
        <v>16</v>
      </c>
      <c r="C18280" t="s">
        <v>1971</v>
      </c>
      <c r="D18280">
        <v>2014</v>
      </c>
    </row>
    <row r="18281" spans="1:4" x14ac:dyDescent="0.3">
      <c r="A18281" s="18" t="s">
        <v>388</v>
      </c>
      <c r="B18281" s="27">
        <v>15</v>
      </c>
      <c r="C18281" t="s">
        <v>1971</v>
      </c>
      <c r="D18281">
        <v>2014</v>
      </c>
    </row>
    <row r="18282" spans="1:4" x14ac:dyDescent="0.3">
      <c r="A18282" s="18" t="s">
        <v>388</v>
      </c>
      <c r="B18282" s="27">
        <v>15</v>
      </c>
      <c r="C18282" t="s">
        <v>1971</v>
      </c>
      <c r="D18282">
        <v>2014</v>
      </c>
    </row>
    <row r="18283" spans="1:4" x14ac:dyDescent="0.3">
      <c r="A18283" s="18" t="s">
        <v>462</v>
      </c>
      <c r="B18283" s="27">
        <v>13</v>
      </c>
      <c r="C18283" t="s">
        <v>1962</v>
      </c>
      <c r="D18283">
        <v>2015</v>
      </c>
    </row>
    <row r="18284" spans="1:4" x14ac:dyDescent="0.3">
      <c r="A18284" s="18" t="s">
        <v>462</v>
      </c>
      <c r="B18284" s="27">
        <v>13</v>
      </c>
      <c r="C18284" t="s">
        <v>1962</v>
      </c>
      <c r="D18284">
        <v>2015</v>
      </c>
    </row>
    <row r="18285" spans="1:4" x14ac:dyDescent="0.3">
      <c r="A18285" s="18" t="s">
        <v>461</v>
      </c>
      <c r="B18285" s="27">
        <v>26</v>
      </c>
      <c r="C18285" t="s">
        <v>1963</v>
      </c>
      <c r="D18285">
        <v>2015</v>
      </c>
    </row>
    <row r="18286" spans="1:4" x14ac:dyDescent="0.3">
      <c r="A18286" s="18" t="s">
        <v>461</v>
      </c>
      <c r="B18286" s="27">
        <v>26</v>
      </c>
      <c r="C18286" t="s">
        <v>1963</v>
      </c>
      <c r="D18286">
        <v>2015</v>
      </c>
    </row>
    <row r="18287" spans="1:4" x14ac:dyDescent="0.3">
      <c r="A18287" s="18" t="s">
        <v>460</v>
      </c>
      <c r="B18287" s="27">
        <v>4</v>
      </c>
      <c r="C18287" t="s">
        <v>1971</v>
      </c>
      <c r="D18287">
        <v>2014</v>
      </c>
    </row>
    <row r="18288" spans="1:4" x14ac:dyDescent="0.3">
      <c r="A18288" s="18" t="s">
        <v>460</v>
      </c>
      <c r="B18288" s="27">
        <v>4</v>
      </c>
      <c r="C18288" t="s">
        <v>1971</v>
      </c>
      <c r="D18288">
        <v>2014</v>
      </c>
    </row>
    <row r="18289" spans="1:4" x14ac:dyDescent="0.3">
      <c r="A18289" s="18" t="s">
        <v>459</v>
      </c>
      <c r="B18289" s="27">
        <v>25</v>
      </c>
      <c r="C18289" t="s">
        <v>1971</v>
      </c>
      <c r="D18289">
        <v>2014</v>
      </c>
    </row>
    <row r="18290" spans="1:4" x14ac:dyDescent="0.3">
      <c r="A18290" s="18" t="s">
        <v>459</v>
      </c>
      <c r="B18290" s="27">
        <v>25</v>
      </c>
      <c r="C18290" t="s">
        <v>1971</v>
      </c>
      <c r="D18290">
        <v>2014</v>
      </c>
    </row>
    <row r="18291" spans="1:4" x14ac:dyDescent="0.3">
      <c r="A18291" s="18" t="s">
        <v>458</v>
      </c>
      <c r="B18291" s="27">
        <v>15</v>
      </c>
      <c r="C18291" t="s">
        <v>1962</v>
      </c>
      <c r="D18291">
        <v>2015</v>
      </c>
    </row>
    <row r="18292" spans="1:4" x14ac:dyDescent="0.3">
      <c r="A18292" s="18" t="s">
        <v>458</v>
      </c>
      <c r="B18292" s="27">
        <v>15</v>
      </c>
      <c r="C18292" t="s">
        <v>1962</v>
      </c>
      <c r="D18292">
        <v>2015</v>
      </c>
    </row>
    <row r="18293" spans="1:4" x14ac:dyDescent="0.3">
      <c r="A18293" s="18" t="s">
        <v>388</v>
      </c>
      <c r="B18293" s="27">
        <v>15</v>
      </c>
      <c r="C18293" t="s">
        <v>1971</v>
      </c>
      <c r="D18293">
        <v>2014</v>
      </c>
    </row>
    <row r="18294" spans="1:4" x14ac:dyDescent="0.3">
      <c r="A18294" s="18" t="s">
        <v>388</v>
      </c>
      <c r="B18294" s="27">
        <v>15</v>
      </c>
      <c r="C18294" t="s">
        <v>1971</v>
      </c>
      <c r="D18294">
        <v>2014</v>
      </c>
    </row>
    <row r="18295" spans="1:4" x14ac:dyDescent="0.3">
      <c r="A18295" s="18" t="s">
        <v>390</v>
      </c>
      <c r="B18295" s="27">
        <v>17</v>
      </c>
      <c r="C18295" t="s">
        <v>1963</v>
      </c>
      <c r="D18295">
        <v>2015</v>
      </c>
    </row>
    <row r="18296" spans="1:4" x14ac:dyDescent="0.3">
      <c r="A18296" s="18" t="s">
        <v>390</v>
      </c>
      <c r="B18296" s="27">
        <v>17</v>
      </c>
      <c r="C18296" t="s">
        <v>1963</v>
      </c>
      <c r="D18296">
        <v>2015</v>
      </c>
    </row>
    <row r="18297" spans="1:4" x14ac:dyDescent="0.3">
      <c r="A18297" s="18" t="s">
        <v>390</v>
      </c>
      <c r="B18297" s="27">
        <v>17</v>
      </c>
      <c r="C18297" t="s">
        <v>1963</v>
      </c>
      <c r="D18297">
        <v>2015</v>
      </c>
    </row>
    <row r="18298" spans="1:4" x14ac:dyDescent="0.3">
      <c r="A18298" s="18" t="s">
        <v>390</v>
      </c>
      <c r="B18298" s="27">
        <v>17</v>
      </c>
      <c r="C18298" t="s">
        <v>1963</v>
      </c>
      <c r="D18298">
        <v>2015</v>
      </c>
    </row>
    <row r="18299" spans="1:4" x14ac:dyDescent="0.3">
      <c r="A18299" s="18" t="s">
        <v>190</v>
      </c>
      <c r="B18299" s="27">
        <v>9</v>
      </c>
      <c r="C18299" t="s">
        <v>1971</v>
      </c>
      <c r="D18299">
        <v>2015</v>
      </c>
    </row>
    <row r="18300" spans="1:4" x14ac:dyDescent="0.3">
      <c r="A18300" s="18" t="s">
        <v>190</v>
      </c>
      <c r="B18300" s="27">
        <v>9</v>
      </c>
      <c r="C18300" t="s">
        <v>1971</v>
      </c>
      <c r="D18300">
        <v>2015</v>
      </c>
    </row>
    <row r="18301" spans="1:4" x14ac:dyDescent="0.3">
      <c r="A18301" s="18" t="s">
        <v>131</v>
      </c>
      <c r="B18301" s="27">
        <v>15</v>
      </c>
      <c r="C18301" t="s">
        <v>1962</v>
      </c>
      <c r="D18301">
        <v>2016</v>
      </c>
    </row>
    <row r="18302" spans="1:4" x14ac:dyDescent="0.3">
      <c r="A18302" s="18" t="s">
        <v>131</v>
      </c>
      <c r="B18302" s="27">
        <v>15</v>
      </c>
      <c r="C18302" t="s">
        <v>1962</v>
      </c>
      <c r="D18302">
        <v>2016</v>
      </c>
    </row>
    <row r="18303" spans="1:4" x14ac:dyDescent="0.3">
      <c r="A18303" s="18" t="s">
        <v>126</v>
      </c>
      <c r="B18303" s="27">
        <v>2</v>
      </c>
      <c r="C18303" t="s">
        <v>1963</v>
      </c>
      <c r="D18303">
        <v>2016</v>
      </c>
    </row>
    <row r="18304" spans="1:4" x14ac:dyDescent="0.3">
      <c r="A18304" s="18" t="s">
        <v>126</v>
      </c>
      <c r="B18304" s="27">
        <v>2</v>
      </c>
      <c r="C18304" t="s">
        <v>1963</v>
      </c>
      <c r="D18304">
        <v>2016</v>
      </c>
    </row>
    <row r="18305" spans="1:4" x14ac:dyDescent="0.3">
      <c r="A18305" s="18" t="s">
        <v>90</v>
      </c>
      <c r="B18305" s="27">
        <v>9</v>
      </c>
      <c r="C18305" t="s">
        <v>1963</v>
      </c>
      <c r="D18305">
        <v>2016</v>
      </c>
    </row>
    <row r="18306" spans="1:4" x14ac:dyDescent="0.3">
      <c r="A18306" s="18" t="s">
        <v>127</v>
      </c>
      <c r="B18306" s="27">
        <v>4</v>
      </c>
      <c r="C18306" t="s">
        <v>1963</v>
      </c>
      <c r="D18306">
        <v>2016</v>
      </c>
    </row>
    <row r="18307" spans="1:4" x14ac:dyDescent="0.3">
      <c r="A18307" s="18" t="s">
        <v>127</v>
      </c>
      <c r="B18307" s="27">
        <v>4</v>
      </c>
      <c r="C18307" t="s">
        <v>1963</v>
      </c>
      <c r="D18307">
        <v>2016</v>
      </c>
    </row>
    <row r="18308" spans="1:4" x14ac:dyDescent="0.3">
      <c r="A18308" s="18" t="s">
        <v>127</v>
      </c>
      <c r="B18308" s="27">
        <v>4</v>
      </c>
      <c r="C18308" t="s">
        <v>1963</v>
      </c>
      <c r="D18308">
        <v>2016</v>
      </c>
    </row>
    <row r="18309" spans="1:4" x14ac:dyDescent="0.3">
      <c r="A18309" s="18" t="s">
        <v>127</v>
      </c>
      <c r="B18309" s="27">
        <v>4</v>
      </c>
      <c r="C18309" t="s">
        <v>1963</v>
      </c>
      <c r="D18309">
        <v>2016</v>
      </c>
    </row>
    <row r="18310" spans="1:4" x14ac:dyDescent="0.3">
      <c r="A18310" s="18" t="s">
        <v>127</v>
      </c>
      <c r="B18310" s="27">
        <v>4</v>
      </c>
      <c r="C18310" t="s">
        <v>1963</v>
      </c>
      <c r="D18310">
        <v>2016</v>
      </c>
    </row>
    <row r="18311" spans="1:4" x14ac:dyDescent="0.3">
      <c r="A18311" s="18" t="s">
        <v>392</v>
      </c>
      <c r="B18311" s="27">
        <v>16</v>
      </c>
      <c r="C18311" t="s">
        <v>1964</v>
      </c>
      <c r="D18311">
        <v>2015</v>
      </c>
    </row>
    <row r="18312" spans="1:4" x14ac:dyDescent="0.3">
      <c r="A18312" s="18" t="s">
        <v>392</v>
      </c>
      <c r="B18312" s="27">
        <v>16</v>
      </c>
      <c r="C18312" t="s">
        <v>1964</v>
      </c>
      <c r="D18312">
        <v>2015</v>
      </c>
    </row>
    <row r="18313" spans="1:4" x14ac:dyDescent="0.3">
      <c r="A18313" s="18" t="s">
        <v>392</v>
      </c>
      <c r="B18313" s="27">
        <v>16</v>
      </c>
      <c r="C18313" t="s">
        <v>1964</v>
      </c>
      <c r="D18313">
        <v>2015</v>
      </c>
    </row>
    <row r="18314" spans="1:4" x14ac:dyDescent="0.3">
      <c r="A18314" s="18" t="s">
        <v>392</v>
      </c>
      <c r="B18314" s="27">
        <v>16</v>
      </c>
      <c r="C18314" t="s">
        <v>1964</v>
      </c>
      <c r="D18314">
        <v>2015</v>
      </c>
    </row>
    <row r="18315" spans="1:4" x14ac:dyDescent="0.3">
      <c r="A18315" s="18" t="s">
        <v>464</v>
      </c>
      <c r="B18315" s="27">
        <v>10</v>
      </c>
      <c r="C18315" t="s">
        <v>1970</v>
      </c>
      <c r="D18315">
        <v>2015</v>
      </c>
    </row>
    <row r="18316" spans="1:4" x14ac:dyDescent="0.3">
      <c r="A18316" s="18" t="s">
        <v>465</v>
      </c>
      <c r="B18316" s="27">
        <v>20</v>
      </c>
      <c r="C18316" t="s">
        <v>1970</v>
      </c>
      <c r="D18316">
        <v>2015</v>
      </c>
    </row>
    <row r="18317" spans="1:4" x14ac:dyDescent="0.3">
      <c r="A18317" s="18" t="s">
        <v>466</v>
      </c>
      <c r="B18317" s="27">
        <v>19</v>
      </c>
      <c r="C18317" t="s">
        <v>1970</v>
      </c>
      <c r="D18317">
        <v>2015</v>
      </c>
    </row>
    <row r="18318" spans="1:4" x14ac:dyDescent="0.3">
      <c r="A18318" s="18" t="s">
        <v>467</v>
      </c>
      <c r="B18318" s="27">
        <v>12</v>
      </c>
      <c r="C18318" t="s">
        <v>1968</v>
      </c>
      <c r="D18318">
        <v>2015</v>
      </c>
    </row>
    <row r="18319" spans="1:4" x14ac:dyDescent="0.3">
      <c r="A18319" s="18" t="s">
        <v>468</v>
      </c>
      <c r="B18319" s="27">
        <v>4</v>
      </c>
      <c r="C18319" t="s">
        <v>1970</v>
      </c>
      <c r="D18319">
        <v>2015</v>
      </c>
    </row>
    <row r="18320" spans="1:4" x14ac:dyDescent="0.3">
      <c r="A18320" s="18" t="s">
        <v>124</v>
      </c>
      <c r="B18320" s="27">
        <v>1</v>
      </c>
      <c r="C18320" t="s">
        <v>1963</v>
      </c>
      <c r="D18320">
        <v>2016</v>
      </c>
    </row>
    <row r="18321" spans="1:4" x14ac:dyDescent="0.3">
      <c r="A18321" s="18" t="s">
        <v>127</v>
      </c>
      <c r="B18321" s="27">
        <v>4</v>
      </c>
      <c r="C18321" t="s">
        <v>1963</v>
      </c>
      <c r="D18321">
        <v>2016</v>
      </c>
    </row>
    <row r="18322" spans="1:4" x14ac:dyDescent="0.3">
      <c r="A18322" s="18" t="s">
        <v>428</v>
      </c>
      <c r="B18322" s="27">
        <v>30</v>
      </c>
      <c r="C18322" t="s">
        <v>1968</v>
      </c>
      <c r="D18322">
        <v>2015</v>
      </c>
    </row>
    <row r="18323" spans="1:4" x14ac:dyDescent="0.3">
      <c r="A18323" s="18" t="s">
        <v>396</v>
      </c>
      <c r="B18323" s="27">
        <v>12</v>
      </c>
      <c r="C18323" t="s">
        <v>1964</v>
      </c>
      <c r="D18323">
        <v>2012</v>
      </c>
    </row>
    <row r="18324" spans="1:4" x14ac:dyDescent="0.3">
      <c r="A18324" s="18" t="s">
        <v>397</v>
      </c>
      <c r="B18324" s="27">
        <v>2</v>
      </c>
      <c r="C18324" t="s">
        <v>1967</v>
      </c>
      <c r="D18324">
        <v>2012</v>
      </c>
    </row>
    <row r="18325" spans="1:4" x14ac:dyDescent="0.3">
      <c r="A18325" s="18" t="s">
        <v>465</v>
      </c>
      <c r="B18325" s="27">
        <v>20</v>
      </c>
      <c r="C18325" t="s">
        <v>1970</v>
      </c>
      <c r="D18325">
        <v>2015</v>
      </c>
    </row>
    <row r="18326" spans="1:4" x14ac:dyDescent="0.3">
      <c r="A18326" s="18" t="s">
        <v>465</v>
      </c>
      <c r="B18326" s="27">
        <v>20</v>
      </c>
      <c r="C18326" t="s">
        <v>1970</v>
      </c>
      <c r="D18326">
        <v>2015</v>
      </c>
    </row>
    <row r="18327" spans="1:4" x14ac:dyDescent="0.3">
      <c r="A18327" s="18" t="s">
        <v>131</v>
      </c>
      <c r="B18327" s="27">
        <v>15</v>
      </c>
      <c r="C18327" t="s">
        <v>1962</v>
      </c>
      <c r="D18327">
        <v>2016</v>
      </c>
    </row>
    <row r="18328" spans="1:4" x14ac:dyDescent="0.3">
      <c r="A18328" s="18" t="s">
        <v>98</v>
      </c>
      <c r="B18328" s="27">
        <v>17</v>
      </c>
      <c r="C18328" t="s">
        <v>1963</v>
      </c>
      <c r="D18328">
        <v>2016</v>
      </c>
    </row>
    <row r="18329" spans="1:4" x14ac:dyDescent="0.3">
      <c r="A18329" s="18" t="s">
        <v>399</v>
      </c>
      <c r="B18329" s="27">
        <v>25</v>
      </c>
      <c r="C18329" t="s">
        <v>1970</v>
      </c>
      <c r="D18329">
        <v>2015</v>
      </c>
    </row>
    <row r="18330" spans="1:4" x14ac:dyDescent="0.3">
      <c r="A18330" s="18" t="s">
        <v>399</v>
      </c>
      <c r="B18330" s="27">
        <v>25</v>
      </c>
      <c r="C18330" t="s">
        <v>1970</v>
      </c>
      <c r="D18330">
        <v>2015</v>
      </c>
    </row>
    <row r="18331" spans="1:4" x14ac:dyDescent="0.3">
      <c r="A18331" s="18" t="s">
        <v>123</v>
      </c>
      <c r="B18331" s="27">
        <v>5</v>
      </c>
      <c r="C18331" t="s">
        <v>1963</v>
      </c>
      <c r="D18331">
        <v>2016</v>
      </c>
    </row>
    <row r="18332" spans="1:4" x14ac:dyDescent="0.3">
      <c r="A18332" s="18" t="s">
        <v>123</v>
      </c>
      <c r="B18332" s="27">
        <v>5</v>
      </c>
      <c r="C18332" t="s">
        <v>1963</v>
      </c>
      <c r="D18332">
        <v>2016</v>
      </c>
    </row>
    <row r="18333" spans="1:4" x14ac:dyDescent="0.3">
      <c r="A18333" s="18" t="s">
        <v>123</v>
      </c>
      <c r="B18333" s="27">
        <v>5</v>
      </c>
      <c r="C18333" t="s">
        <v>1963</v>
      </c>
      <c r="D18333">
        <v>2016</v>
      </c>
    </row>
    <row r="18334" spans="1:4" x14ac:dyDescent="0.3">
      <c r="A18334" s="18" t="s">
        <v>123</v>
      </c>
      <c r="B18334" s="27">
        <v>5</v>
      </c>
      <c r="C18334" t="s">
        <v>1963</v>
      </c>
      <c r="D18334">
        <v>2016</v>
      </c>
    </row>
    <row r="18335" spans="1:4" x14ac:dyDescent="0.3">
      <c r="A18335" s="18" t="s">
        <v>123</v>
      </c>
      <c r="B18335" s="27">
        <v>5</v>
      </c>
      <c r="C18335" t="s">
        <v>1963</v>
      </c>
      <c r="D18335">
        <v>2016</v>
      </c>
    </row>
    <row r="18336" spans="1:4" x14ac:dyDescent="0.3">
      <c r="A18336" s="18" t="s">
        <v>123</v>
      </c>
      <c r="B18336" s="27">
        <v>5</v>
      </c>
      <c r="C18336" t="s">
        <v>1963</v>
      </c>
      <c r="D18336">
        <v>2016</v>
      </c>
    </row>
    <row r="18337" spans="1:4" x14ac:dyDescent="0.3">
      <c r="A18337" s="18" t="s">
        <v>123</v>
      </c>
      <c r="B18337" s="27">
        <v>5</v>
      </c>
      <c r="C18337" t="s">
        <v>1963</v>
      </c>
      <c r="D18337">
        <v>2016</v>
      </c>
    </row>
    <row r="18338" spans="1:4" x14ac:dyDescent="0.3">
      <c r="A18338" s="18" t="s">
        <v>123</v>
      </c>
      <c r="B18338" s="27">
        <v>5</v>
      </c>
      <c r="C18338" t="s">
        <v>1963</v>
      </c>
      <c r="D18338">
        <v>2016</v>
      </c>
    </row>
    <row r="18339" spans="1:4" x14ac:dyDescent="0.3">
      <c r="A18339" s="18" t="s">
        <v>123</v>
      </c>
      <c r="B18339" s="27">
        <v>5</v>
      </c>
      <c r="C18339" t="s">
        <v>1963</v>
      </c>
      <c r="D18339">
        <v>2016</v>
      </c>
    </row>
    <row r="18340" spans="1:4" x14ac:dyDescent="0.3">
      <c r="A18340" s="18" t="s">
        <v>123</v>
      </c>
      <c r="B18340" s="27">
        <v>5</v>
      </c>
      <c r="C18340" t="s">
        <v>1963</v>
      </c>
      <c r="D18340">
        <v>2016</v>
      </c>
    </row>
    <row r="18341" spans="1:4" x14ac:dyDescent="0.3">
      <c r="A18341" s="18" t="s">
        <v>123</v>
      </c>
      <c r="B18341" s="27">
        <v>5</v>
      </c>
      <c r="C18341" t="s">
        <v>1963</v>
      </c>
      <c r="D18341">
        <v>2016</v>
      </c>
    </row>
    <row r="18342" spans="1:4" x14ac:dyDescent="0.3">
      <c r="A18342" s="18" t="s">
        <v>138</v>
      </c>
      <c r="B18342" s="27">
        <v>27</v>
      </c>
      <c r="C18342" t="s">
        <v>1962</v>
      </c>
      <c r="D18342">
        <v>2016</v>
      </c>
    </row>
    <row r="18343" spans="1:4" x14ac:dyDescent="0.3">
      <c r="A18343" s="18" t="s">
        <v>113</v>
      </c>
      <c r="B18343" s="27">
        <v>28</v>
      </c>
      <c r="C18343" t="s">
        <v>1962</v>
      </c>
      <c r="D18343">
        <v>2016</v>
      </c>
    </row>
    <row r="18344" spans="1:4" x14ac:dyDescent="0.3">
      <c r="A18344" s="18" t="s">
        <v>113</v>
      </c>
      <c r="B18344" s="27">
        <v>28</v>
      </c>
      <c r="C18344" t="s">
        <v>1962</v>
      </c>
      <c r="D18344">
        <v>2016</v>
      </c>
    </row>
    <row r="18345" spans="1:4" x14ac:dyDescent="0.3">
      <c r="A18345" s="18" t="s">
        <v>129</v>
      </c>
      <c r="B18345" s="27">
        <v>30</v>
      </c>
      <c r="C18345" t="s">
        <v>1962</v>
      </c>
      <c r="D18345">
        <v>2016</v>
      </c>
    </row>
    <row r="18346" spans="1:4" x14ac:dyDescent="0.3">
      <c r="A18346" s="18" t="s">
        <v>398</v>
      </c>
      <c r="B18346" s="27">
        <v>30</v>
      </c>
      <c r="C18346" t="s">
        <v>1970</v>
      </c>
      <c r="D18346">
        <v>2015</v>
      </c>
    </row>
    <row r="18347" spans="1:4" x14ac:dyDescent="0.3">
      <c r="A18347" s="18" t="s">
        <v>398</v>
      </c>
      <c r="B18347" s="27">
        <v>30</v>
      </c>
      <c r="C18347" t="s">
        <v>1970</v>
      </c>
      <c r="D18347">
        <v>2015</v>
      </c>
    </row>
    <row r="18348" spans="1:4" x14ac:dyDescent="0.3">
      <c r="A18348" s="18" t="s">
        <v>398</v>
      </c>
      <c r="B18348" s="27">
        <v>30</v>
      </c>
      <c r="C18348" t="s">
        <v>1970</v>
      </c>
      <c r="D18348">
        <v>2015</v>
      </c>
    </row>
    <row r="18349" spans="1:4" x14ac:dyDescent="0.3">
      <c r="A18349" s="18" t="s">
        <v>401</v>
      </c>
      <c r="B18349" s="27">
        <v>8</v>
      </c>
      <c r="C18349" t="s">
        <v>1971</v>
      </c>
      <c r="D18349">
        <v>2015</v>
      </c>
    </row>
    <row r="18350" spans="1:4" x14ac:dyDescent="0.3">
      <c r="A18350" s="18" t="s">
        <v>401</v>
      </c>
      <c r="B18350" s="27">
        <v>8</v>
      </c>
      <c r="C18350" t="s">
        <v>1971</v>
      </c>
      <c r="D18350">
        <v>2015</v>
      </c>
    </row>
    <row r="18351" spans="1:4" x14ac:dyDescent="0.3">
      <c r="A18351" s="18" t="s">
        <v>314</v>
      </c>
      <c r="B18351" s="27">
        <v>19</v>
      </c>
      <c r="C18351" t="s">
        <v>1966</v>
      </c>
      <c r="D18351">
        <v>2013</v>
      </c>
    </row>
    <row r="18352" spans="1:4" x14ac:dyDescent="0.3">
      <c r="A18352" s="18" t="s">
        <v>314</v>
      </c>
      <c r="B18352" s="27">
        <v>19</v>
      </c>
      <c r="C18352" t="s">
        <v>1966</v>
      </c>
      <c r="D18352">
        <v>2013</v>
      </c>
    </row>
    <row r="18353" spans="1:4" x14ac:dyDescent="0.3">
      <c r="A18353" s="18" t="s">
        <v>314</v>
      </c>
      <c r="B18353" s="27">
        <v>19</v>
      </c>
      <c r="C18353" t="s">
        <v>1966</v>
      </c>
      <c r="D18353">
        <v>2013</v>
      </c>
    </row>
    <row r="18354" spans="1:4" x14ac:dyDescent="0.3">
      <c r="A18354" s="18" t="s">
        <v>314</v>
      </c>
      <c r="B18354" s="27">
        <v>19</v>
      </c>
      <c r="C18354" t="s">
        <v>1966</v>
      </c>
      <c r="D18354">
        <v>2013</v>
      </c>
    </row>
    <row r="18355" spans="1:4" x14ac:dyDescent="0.3">
      <c r="A18355" s="18" t="s">
        <v>314</v>
      </c>
      <c r="B18355" s="27">
        <v>19</v>
      </c>
      <c r="C18355" t="s">
        <v>1966</v>
      </c>
      <c r="D18355">
        <v>2013</v>
      </c>
    </row>
    <row r="18356" spans="1:4" x14ac:dyDescent="0.3">
      <c r="A18356" s="18" t="s">
        <v>469</v>
      </c>
      <c r="B18356" s="27">
        <v>15</v>
      </c>
      <c r="C18356" t="s">
        <v>1969</v>
      </c>
      <c r="D18356">
        <v>2012</v>
      </c>
    </row>
    <row r="18357" spans="1:4" x14ac:dyDescent="0.3">
      <c r="A18357" s="18" t="s">
        <v>469</v>
      </c>
      <c r="B18357" s="27">
        <v>15</v>
      </c>
      <c r="C18357" t="s">
        <v>1969</v>
      </c>
      <c r="D18357">
        <v>2012</v>
      </c>
    </row>
    <row r="18358" spans="1:4" x14ac:dyDescent="0.3">
      <c r="A18358" s="18" t="s">
        <v>470</v>
      </c>
      <c r="B18358" s="27">
        <v>31</v>
      </c>
      <c r="C18358" t="s">
        <v>1969</v>
      </c>
      <c r="D18358">
        <v>2012</v>
      </c>
    </row>
    <row r="18359" spans="1:4" x14ac:dyDescent="0.3">
      <c r="A18359" s="18" t="s">
        <v>470</v>
      </c>
      <c r="B18359" s="27">
        <v>31</v>
      </c>
      <c r="C18359" t="s">
        <v>1969</v>
      </c>
      <c r="D18359">
        <v>2012</v>
      </c>
    </row>
    <row r="18360" spans="1:4" x14ac:dyDescent="0.3">
      <c r="A18360" s="18" t="s">
        <v>471</v>
      </c>
      <c r="B18360" s="27">
        <v>27</v>
      </c>
      <c r="C18360" t="s">
        <v>1972</v>
      </c>
      <c r="D18360">
        <v>2013</v>
      </c>
    </row>
    <row r="18361" spans="1:4" x14ac:dyDescent="0.3">
      <c r="A18361" s="18" t="s">
        <v>471</v>
      </c>
      <c r="B18361" s="27">
        <v>27</v>
      </c>
      <c r="C18361" t="s">
        <v>1972</v>
      </c>
      <c r="D18361">
        <v>2013</v>
      </c>
    </row>
    <row r="18362" spans="1:4" x14ac:dyDescent="0.3">
      <c r="A18362" s="18" t="s">
        <v>472</v>
      </c>
      <c r="B18362" s="27">
        <v>15</v>
      </c>
      <c r="C18362" t="s">
        <v>1972</v>
      </c>
      <c r="D18362">
        <v>2013</v>
      </c>
    </row>
    <row r="18363" spans="1:4" x14ac:dyDescent="0.3">
      <c r="A18363" s="18" t="s">
        <v>472</v>
      </c>
      <c r="B18363" s="27">
        <v>15</v>
      </c>
      <c r="C18363" t="s">
        <v>1972</v>
      </c>
      <c r="D18363">
        <v>2013</v>
      </c>
    </row>
    <row r="18364" spans="1:4" x14ac:dyDescent="0.3">
      <c r="A18364" s="18" t="s">
        <v>473</v>
      </c>
      <c r="B18364" s="27">
        <v>24</v>
      </c>
      <c r="C18364" t="s">
        <v>1965</v>
      </c>
      <c r="D18364">
        <v>2014</v>
      </c>
    </row>
    <row r="18365" spans="1:4" x14ac:dyDescent="0.3">
      <c r="A18365" s="18" t="s">
        <v>474</v>
      </c>
      <c r="B18365" s="27">
        <v>12</v>
      </c>
      <c r="C18365" t="s">
        <v>1963</v>
      </c>
      <c r="D18365">
        <v>2013</v>
      </c>
    </row>
    <row r="18366" spans="1:4" x14ac:dyDescent="0.3">
      <c r="A18366" s="18" t="s">
        <v>474</v>
      </c>
      <c r="B18366" s="27">
        <v>12</v>
      </c>
      <c r="C18366" t="s">
        <v>1963</v>
      </c>
      <c r="D18366">
        <v>2013</v>
      </c>
    </row>
    <row r="18367" spans="1:4" x14ac:dyDescent="0.3">
      <c r="A18367" s="18" t="s">
        <v>474</v>
      </c>
      <c r="B18367" s="27">
        <v>12</v>
      </c>
      <c r="C18367" t="s">
        <v>1963</v>
      </c>
      <c r="D18367">
        <v>2013</v>
      </c>
    </row>
    <row r="18368" spans="1:4" x14ac:dyDescent="0.3">
      <c r="A18368" s="18" t="s">
        <v>474</v>
      </c>
      <c r="B18368" s="27">
        <v>12</v>
      </c>
      <c r="C18368" t="s">
        <v>1963</v>
      </c>
      <c r="D18368">
        <v>2013</v>
      </c>
    </row>
    <row r="18369" spans="1:4" x14ac:dyDescent="0.3">
      <c r="A18369" s="18" t="s">
        <v>474</v>
      </c>
      <c r="B18369" s="27">
        <v>12</v>
      </c>
      <c r="C18369" t="s">
        <v>1963</v>
      </c>
      <c r="D18369">
        <v>2013</v>
      </c>
    </row>
    <row r="18370" spans="1:4" x14ac:dyDescent="0.3">
      <c r="A18370" s="18" t="s">
        <v>474</v>
      </c>
      <c r="B18370" s="27">
        <v>12</v>
      </c>
      <c r="C18370" t="s">
        <v>1963</v>
      </c>
      <c r="D18370">
        <v>2013</v>
      </c>
    </row>
    <row r="18371" spans="1:4" x14ac:dyDescent="0.3">
      <c r="A18371" s="18" t="s">
        <v>474</v>
      </c>
      <c r="B18371" s="27">
        <v>12</v>
      </c>
      <c r="C18371" t="s">
        <v>1963</v>
      </c>
      <c r="D18371">
        <v>2013</v>
      </c>
    </row>
    <row r="18372" spans="1:4" x14ac:dyDescent="0.3">
      <c r="A18372" s="18" t="s">
        <v>474</v>
      </c>
      <c r="B18372" s="27">
        <v>12</v>
      </c>
      <c r="C18372" t="s">
        <v>1963</v>
      </c>
      <c r="D18372">
        <v>2013</v>
      </c>
    </row>
    <row r="18373" spans="1:4" x14ac:dyDescent="0.3">
      <c r="A18373" s="18" t="s">
        <v>475</v>
      </c>
      <c r="B18373" s="27">
        <v>5</v>
      </c>
      <c r="C18373" t="s">
        <v>1963</v>
      </c>
      <c r="D18373">
        <v>2013</v>
      </c>
    </row>
    <row r="18374" spans="1:4" x14ac:dyDescent="0.3">
      <c r="A18374" s="18" t="s">
        <v>475</v>
      </c>
      <c r="B18374" s="27">
        <v>5</v>
      </c>
      <c r="C18374" t="s">
        <v>1963</v>
      </c>
      <c r="D18374">
        <v>2013</v>
      </c>
    </row>
    <row r="18375" spans="1:4" x14ac:dyDescent="0.3">
      <c r="A18375" s="18" t="s">
        <v>476</v>
      </c>
      <c r="B18375" s="27">
        <v>5</v>
      </c>
      <c r="C18375" t="s">
        <v>1965</v>
      </c>
      <c r="D18375">
        <v>2013</v>
      </c>
    </row>
    <row r="18376" spans="1:4" x14ac:dyDescent="0.3">
      <c r="A18376" s="18" t="s">
        <v>476</v>
      </c>
      <c r="B18376" s="27">
        <v>5</v>
      </c>
      <c r="C18376" t="s">
        <v>1965</v>
      </c>
      <c r="D18376">
        <v>2013</v>
      </c>
    </row>
    <row r="18377" spans="1:4" x14ac:dyDescent="0.3">
      <c r="A18377" s="18" t="s">
        <v>476</v>
      </c>
      <c r="B18377" s="27">
        <v>5</v>
      </c>
      <c r="C18377" t="s">
        <v>1965</v>
      </c>
      <c r="D18377">
        <v>2013</v>
      </c>
    </row>
    <row r="18378" spans="1:4" x14ac:dyDescent="0.3">
      <c r="A18378" s="18" t="s">
        <v>477</v>
      </c>
      <c r="B18378" s="27">
        <v>26</v>
      </c>
      <c r="C18378" t="s">
        <v>1969</v>
      </c>
      <c r="D18378">
        <v>2012</v>
      </c>
    </row>
    <row r="18379" spans="1:4" x14ac:dyDescent="0.3">
      <c r="A18379" s="18" t="s">
        <v>391</v>
      </c>
      <c r="B18379" s="27">
        <v>17</v>
      </c>
      <c r="C18379" t="s">
        <v>1971</v>
      </c>
      <c r="D18379">
        <v>2015</v>
      </c>
    </row>
    <row r="18380" spans="1:4" x14ac:dyDescent="0.3">
      <c r="A18380" s="18" t="s">
        <v>478</v>
      </c>
      <c r="B18380" s="27">
        <v>9</v>
      </c>
      <c r="C18380" t="s">
        <v>1971</v>
      </c>
      <c r="D18380">
        <v>2012</v>
      </c>
    </row>
    <row r="18381" spans="1:4" x14ac:dyDescent="0.3">
      <c r="A18381" s="18" t="s">
        <v>479</v>
      </c>
      <c r="B18381" s="27">
        <v>15</v>
      </c>
      <c r="C18381" t="s">
        <v>1969</v>
      </c>
      <c r="D18381">
        <v>2013</v>
      </c>
    </row>
    <row r="18382" spans="1:4" x14ac:dyDescent="0.3">
      <c r="A18382" s="18" t="s">
        <v>479</v>
      </c>
      <c r="B18382" s="27">
        <v>15</v>
      </c>
      <c r="C18382" t="s">
        <v>1969</v>
      </c>
      <c r="D18382">
        <v>2013</v>
      </c>
    </row>
    <row r="18383" spans="1:4" x14ac:dyDescent="0.3">
      <c r="A18383" s="18" t="s">
        <v>479</v>
      </c>
      <c r="B18383" s="27">
        <v>15</v>
      </c>
      <c r="C18383" t="s">
        <v>1969</v>
      </c>
      <c r="D18383">
        <v>2013</v>
      </c>
    </row>
    <row r="18384" spans="1:4" x14ac:dyDescent="0.3">
      <c r="A18384" s="18" t="s">
        <v>480</v>
      </c>
      <c r="B18384" s="27">
        <v>10</v>
      </c>
      <c r="C18384" t="s">
        <v>1962</v>
      </c>
      <c r="D18384">
        <v>2015</v>
      </c>
    </row>
    <row r="18385" spans="1:4" x14ac:dyDescent="0.3">
      <c r="A18385" s="18" t="s">
        <v>97</v>
      </c>
      <c r="B18385" s="27">
        <v>16</v>
      </c>
      <c r="C18385" t="s">
        <v>1963</v>
      </c>
      <c r="D18385">
        <v>2016</v>
      </c>
    </row>
    <row r="18386" spans="1:4" x14ac:dyDescent="0.3">
      <c r="A18386" s="18" t="s">
        <v>97</v>
      </c>
      <c r="B18386" s="27">
        <v>16</v>
      </c>
      <c r="C18386" t="s">
        <v>1963</v>
      </c>
      <c r="D18386">
        <v>2016</v>
      </c>
    </row>
    <row r="18387" spans="1:4" x14ac:dyDescent="0.3">
      <c r="A18387" s="18" t="s">
        <v>97</v>
      </c>
      <c r="B18387" s="27">
        <v>16</v>
      </c>
      <c r="C18387" t="s">
        <v>1963</v>
      </c>
      <c r="D18387">
        <v>2016</v>
      </c>
    </row>
    <row r="18388" spans="1:4" x14ac:dyDescent="0.3">
      <c r="A18388" s="18" t="s">
        <v>97</v>
      </c>
      <c r="B18388" s="27">
        <v>16</v>
      </c>
      <c r="C18388" t="s">
        <v>1963</v>
      </c>
      <c r="D18388">
        <v>2016</v>
      </c>
    </row>
    <row r="18389" spans="1:4" x14ac:dyDescent="0.3">
      <c r="A18389" s="18" t="s">
        <v>97</v>
      </c>
      <c r="B18389" s="27">
        <v>16</v>
      </c>
      <c r="C18389" t="s">
        <v>1963</v>
      </c>
      <c r="D18389">
        <v>2016</v>
      </c>
    </row>
    <row r="18390" spans="1:4" x14ac:dyDescent="0.3">
      <c r="A18390" s="18" t="s">
        <v>402</v>
      </c>
      <c r="B18390" s="27">
        <v>8</v>
      </c>
      <c r="C18390" t="s">
        <v>1968</v>
      </c>
      <c r="D18390">
        <v>2013</v>
      </c>
    </row>
    <row r="18391" spans="1:4" x14ac:dyDescent="0.3">
      <c r="A18391" s="18" t="s">
        <v>404</v>
      </c>
      <c r="B18391" s="27">
        <v>10</v>
      </c>
      <c r="C18391" t="s">
        <v>1971</v>
      </c>
      <c r="D18391">
        <v>2015</v>
      </c>
    </row>
    <row r="18392" spans="1:4" x14ac:dyDescent="0.3">
      <c r="A18392" s="18" t="s">
        <v>405</v>
      </c>
      <c r="B18392" s="27">
        <v>3</v>
      </c>
      <c r="C18392" t="s">
        <v>1971</v>
      </c>
      <c r="D18392">
        <v>2015</v>
      </c>
    </row>
    <row r="18393" spans="1:4" x14ac:dyDescent="0.3">
      <c r="A18393" s="18" t="s">
        <v>405</v>
      </c>
      <c r="B18393" s="27">
        <v>3</v>
      </c>
      <c r="C18393" t="s">
        <v>1971</v>
      </c>
      <c r="D18393">
        <v>2015</v>
      </c>
    </row>
    <row r="18394" spans="1:4" x14ac:dyDescent="0.3">
      <c r="A18394" s="18" t="s">
        <v>405</v>
      </c>
      <c r="B18394" s="27">
        <v>3</v>
      </c>
      <c r="C18394" t="s">
        <v>1971</v>
      </c>
      <c r="D18394">
        <v>2015</v>
      </c>
    </row>
    <row r="18395" spans="1:4" x14ac:dyDescent="0.3">
      <c r="A18395" s="18" t="s">
        <v>479</v>
      </c>
      <c r="B18395" s="27">
        <v>15</v>
      </c>
      <c r="C18395" t="s">
        <v>1969</v>
      </c>
      <c r="D18395">
        <v>2013</v>
      </c>
    </row>
    <row r="18396" spans="1:4" x14ac:dyDescent="0.3">
      <c r="A18396" s="18" t="s">
        <v>113</v>
      </c>
      <c r="B18396" s="27">
        <v>28</v>
      </c>
      <c r="C18396" t="s">
        <v>1962</v>
      </c>
      <c r="D18396">
        <v>2016</v>
      </c>
    </row>
    <row r="18397" spans="1:4" x14ac:dyDescent="0.3">
      <c r="A18397" s="18" t="s">
        <v>113</v>
      </c>
      <c r="B18397" s="27">
        <v>28</v>
      </c>
      <c r="C18397" t="s">
        <v>1962</v>
      </c>
      <c r="D18397">
        <v>2016</v>
      </c>
    </row>
    <row r="18398" spans="1:4" x14ac:dyDescent="0.3">
      <c r="A18398" s="18" t="s">
        <v>113</v>
      </c>
      <c r="B18398" s="27">
        <v>28</v>
      </c>
      <c r="C18398" t="s">
        <v>1962</v>
      </c>
      <c r="D18398">
        <v>2016</v>
      </c>
    </row>
    <row r="18399" spans="1:4" x14ac:dyDescent="0.3">
      <c r="A18399" s="18" t="s">
        <v>158</v>
      </c>
      <c r="B18399" s="27">
        <v>7</v>
      </c>
      <c r="C18399" t="s">
        <v>1962</v>
      </c>
      <c r="D18399">
        <v>2015</v>
      </c>
    </row>
    <row r="18400" spans="1:4" x14ac:dyDescent="0.3">
      <c r="A18400" s="18" t="s">
        <v>111</v>
      </c>
      <c r="B18400" s="27">
        <v>25</v>
      </c>
      <c r="C18400" t="s">
        <v>1962</v>
      </c>
      <c r="D18400">
        <v>2016</v>
      </c>
    </row>
    <row r="18401" spans="1:4" x14ac:dyDescent="0.3">
      <c r="A18401" s="18" t="s">
        <v>132</v>
      </c>
      <c r="B18401" s="27">
        <v>18</v>
      </c>
      <c r="C18401" t="s">
        <v>1962</v>
      </c>
      <c r="D18401">
        <v>2016</v>
      </c>
    </row>
    <row r="18402" spans="1:4" x14ac:dyDescent="0.3">
      <c r="A18402" s="18" t="s">
        <v>481</v>
      </c>
      <c r="B18402" s="27">
        <v>27</v>
      </c>
      <c r="C18402" t="s">
        <v>1970</v>
      </c>
      <c r="D18402">
        <v>2014</v>
      </c>
    </row>
    <row r="18403" spans="1:4" x14ac:dyDescent="0.3">
      <c r="A18403" s="18" t="s">
        <v>318</v>
      </c>
      <c r="B18403" s="27">
        <v>26</v>
      </c>
      <c r="C18403" t="s">
        <v>1970</v>
      </c>
      <c r="D18403">
        <v>2015</v>
      </c>
    </row>
    <row r="18404" spans="1:4" x14ac:dyDescent="0.3">
      <c r="A18404" s="18" t="s">
        <v>313</v>
      </c>
      <c r="B18404" s="27">
        <v>30</v>
      </c>
      <c r="C18404" t="s">
        <v>1968</v>
      </c>
      <c r="D18404">
        <v>2013</v>
      </c>
    </row>
    <row r="18405" spans="1:4" x14ac:dyDescent="0.3">
      <c r="A18405" s="18" t="s">
        <v>482</v>
      </c>
      <c r="B18405" s="27">
        <v>12</v>
      </c>
      <c r="C18405" t="s">
        <v>1970</v>
      </c>
      <c r="D18405">
        <v>2013</v>
      </c>
    </row>
    <row r="18406" spans="1:4" x14ac:dyDescent="0.3">
      <c r="A18406" s="18" t="s">
        <v>482</v>
      </c>
      <c r="B18406" s="27">
        <v>12</v>
      </c>
      <c r="C18406" t="s">
        <v>1970</v>
      </c>
      <c r="D18406">
        <v>2013</v>
      </c>
    </row>
    <row r="18407" spans="1:4" x14ac:dyDescent="0.3">
      <c r="A18407" s="18" t="s">
        <v>482</v>
      </c>
      <c r="B18407" s="27">
        <v>12</v>
      </c>
      <c r="C18407" t="s">
        <v>1970</v>
      </c>
      <c r="D18407">
        <v>2013</v>
      </c>
    </row>
    <row r="18408" spans="1:4" x14ac:dyDescent="0.3">
      <c r="A18408" s="18" t="s">
        <v>482</v>
      </c>
      <c r="B18408" s="27">
        <v>12</v>
      </c>
      <c r="C18408" t="s">
        <v>1970</v>
      </c>
      <c r="D18408">
        <v>2013</v>
      </c>
    </row>
    <row r="18409" spans="1:4" x14ac:dyDescent="0.3">
      <c r="A18409" s="18" t="s">
        <v>482</v>
      </c>
      <c r="B18409" s="27">
        <v>12</v>
      </c>
      <c r="C18409" t="s">
        <v>1970</v>
      </c>
      <c r="D18409">
        <v>2013</v>
      </c>
    </row>
    <row r="18410" spans="1:4" x14ac:dyDescent="0.3">
      <c r="A18410" s="18" t="s">
        <v>406</v>
      </c>
      <c r="B18410" s="27">
        <v>27</v>
      </c>
      <c r="C18410" t="s">
        <v>1964</v>
      </c>
      <c r="D18410">
        <v>2014</v>
      </c>
    </row>
    <row r="18411" spans="1:4" x14ac:dyDescent="0.3">
      <c r="A18411" s="18" t="s">
        <v>407</v>
      </c>
      <c r="B18411" s="27">
        <v>31</v>
      </c>
      <c r="C18411" t="s">
        <v>1971</v>
      </c>
      <c r="D18411">
        <v>2013</v>
      </c>
    </row>
    <row r="18412" spans="1:4" x14ac:dyDescent="0.3">
      <c r="A18412" s="18" t="s">
        <v>398</v>
      </c>
      <c r="B18412" s="27">
        <v>30</v>
      </c>
      <c r="C18412" t="s">
        <v>1970</v>
      </c>
      <c r="D18412">
        <v>2015</v>
      </c>
    </row>
    <row r="18413" spans="1:4" x14ac:dyDescent="0.3">
      <c r="A18413" s="18" t="s">
        <v>483</v>
      </c>
      <c r="B18413" s="27">
        <v>20</v>
      </c>
      <c r="C18413" t="s">
        <v>1964</v>
      </c>
      <c r="D18413">
        <v>2015</v>
      </c>
    </row>
    <row r="18414" spans="1:4" x14ac:dyDescent="0.3">
      <c r="A18414" s="18" t="s">
        <v>484</v>
      </c>
      <c r="B18414" s="27">
        <v>4</v>
      </c>
      <c r="C18414" t="s">
        <v>1965</v>
      </c>
      <c r="D18414">
        <v>2014</v>
      </c>
    </row>
    <row r="18415" spans="1:4" x14ac:dyDescent="0.3">
      <c r="A18415" s="18" t="s">
        <v>484</v>
      </c>
      <c r="B18415" s="27">
        <v>4</v>
      </c>
      <c r="C18415" t="s">
        <v>1965</v>
      </c>
      <c r="D18415">
        <v>2014</v>
      </c>
    </row>
    <row r="18416" spans="1:4" x14ac:dyDescent="0.3">
      <c r="A18416" s="18" t="s">
        <v>484</v>
      </c>
      <c r="B18416" s="27">
        <v>4</v>
      </c>
      <c r="C18416" t="s">
        <v>1965</v>
      </c>
      <c r="D18416">
        <v>2014</v>
      </c>
    </row>
    <row r="18417" spans="1:4" x14ac:dyDescent="0.3">
      <c r="A18417" s="18" t="s">
        <v>484</v>
      </c>
      <c r="B18417" s="27">
        <v>4</v>
      </c>
      <c r="C18417" t="s">
        <v>1965</v>
      </c>
      <c r="D18417">
        <v>2014</v>
      </c>
    </row>
    <row r="18418" spans="1:4" x14ac:dyDescent="0.3">
      <c r="A18418" s="18" t="s">
        <v>484</v>
      </c>
      <c r="B18418" s="27">
        <v>4</v>
      </c>
      <c r="C18418" t="s">
        <v>1965</v>
      </c>
      <c r="D18418">
        <v>2014</v>
      </c>
    </row>
    <row r="18419" spans="1:4" x14ac:dyDescent="0.3">
      <c r="A18419" s="18" t="s">
        <v>484</v>
      </c>
      <c r="B18419" s="27">
        <v>4</v>
      </c>
      <c r="C18419" t="s">
        <v>1965</v>
      </c>
      <c r="D18419">
        <v>2014</v>
      </c>
    </row>
    <row r="18420" spans="1:4" x14ac:dyDescent="0.3">
      <c r="A18420" s="18" t="s">
        <v>171</v>
      </c>
      <c r="B18420" s="27">
        <v>6</v>
      </c>
      <c r="C18420" t="s">
        <v>1963</v>
      </c>
      <c r="D18420">
        <v>2016</v>
      </c>
    </row>
    <row r="18421" spans="1:4" x14ac:dyDescent="0.3">
      <c r="A18421" s="18" t="s">
        <v>171</v>
      </c>
      <c r="B18421" s="27">
        <v>6</v>
      </c>
      <c r="C18421" t="s">
        <v>1963</v>
      </c>
      <c r="D18421">
        <v>2016</v>
      </c>
    </row>
    <row r="18422" spans="1:4" x14ac:dyDescent="0.3">
      <c r="A18422" s="18" t="s">
        <v>171</v>
      </c>
      <c r="B18422" s="27">
        <v>6</v>
      </c>
      <c r="C18422" t="s">
        <v>1963</v>
      </c>
      <c r="D18422">
        <v>2016</v>
      </c>
    </row>
    <row r="18423" spans="1:4" x14ac:dyDescent="0.3">
      <c r="A18423" s="18" t="s">
        <v>485</v>
      </c>
      <c r="B18423" s="27">
        <v>23</v>
      </c>
      <c r="C18423" t="s">
        <v>1966</v>
      </c>
      <c r="D18423">
        <v>2015</v>
      </c>
    </row>
    <row r="18424" spans="1:4" x14ac:dyDescent="0.3">
      <c r="A18424" s="18" t="s">
        <v>486</v>
      </c>
      <c r="B18424" s="27">
        <v>21</v>
      </c>
      <c r="C18424" t="s">
        <v>1969</v>
      </c>
      <c r="D18424">
        <v>2014</v>
      </c>
    </row>
    <row r="18425" spans="1:4" x14ac:dyDescent="0.3">
      <c r="A18425" s="18" t="s">
        <v>141</v>
      </c>
      <c r="B18425" s="27">
        <v>15</v>
      </c>
      <c r="C18425" t="s">
        <v>1971</v>
      </c>
      <c r="D18425">
        <v>2015</v>
      </c>
    </row>
    <row r="18426" spans="1:4" x14ac:dyDescent="0.3">
      <c r="A18426" s="18" t="s">
        <v>131</v>
      </c>
      <c r="B18426" s="27">
        <v>15</v>
      </c>
      <c r="C18426" t="s">
        <v>1962</v>
      </c>
      <c r="D18426">
        <v>2016</v>
      </c>
    </row>
    <row r="18427" spans="1:4" x14ac:dyDescent="0.3">
      <c r="A18427" s="18" t="s">
        <v>429</v>
      </c>
      <c r="B18427" s="27">
        <v>31</v>
      </c>
      <c r="C18427" t="s">
        <v>1969</v>
      </c>
      <c r="D18427">
        <v>2015</v>
      </c>
    </row>
    <row r="18428" spans="1:4" x14ac:dyDescent="0.3">
      <c r="A18428" s="18" t="s">
        <v>428</v>
      </c>
      <c r="B18428" s="27">
        <v>30</v>
      </c>
      <c r="C18428" t="s">
        <v>1968</v>
      </c>
      <c r="D18428">
        <v>2015</v>
      </c>
    </row>
    <row r="18429" spans="1:4" x14ac:dyDescent="0.3">
      <c r="A18429" s="18" t="s">
        <v>408</v>
      </c>
      <c r="B18429" s="27">
        <v>12</v>
      </c>
      <c r="C18429" t="s">
        <v>1962</v>
      </c>
      <c r="D18429">
        <v>2016</v>
      </c>
    </row>
    <row r="18430" spans="1:4" x14ac:dyDescent="0.3">
      <c r="A18430" s="18" t="s">
        <v>194</v>
      </c>
      <c r="B18430" s="27">
        <v>13</v>
      </c>
      <c r="C18430" t="s">
        <v>1963</v>
      </c>
      <c r="D18430">
        <v>2016</v>
      </c>
    </row>
    <row r="18431" spans="1:4" x14ac:dyDescent="0.3">
      <c r="A18431" s="18" t="s">
        <v>147</v>
      </c>
      <c r="B18431" s="27">
        <v>1</v>
      </c>
      <c r="C18431" t="s">
        <v>1962</v>
      </c>
      <c r="D18431">
        <v>2016</v>
      </c>
    </row>
    <row r="18432" spans="1:4" x14ac:dyDescent="0.3">
      <c r="A18432" s="18" t="s">
        <v>147</v>
      </c>
      <c r="B18432" s="27">
        <v>1</v>
      </c>
      <c r="C18432" t="s">
        <v>1962</v>
      </c>
      <c r="D18432">
        <v>2016</v>
      </c>
    </row>
    <row r="18433" spans="1:4" x14ac:dyDescent="0.3">
      <c r="A18433" s="18" t="s">
        <v>127</v>
      </c>
      <c r="B18433" s="27">
        <v>4</v>
      </c>
      <c r="C18433" t="s">
        <v>1963</v>
      </c>
      <c r="D18433">
        <v>2016</v>
      </c>
    </row>
    <row r="18434" spans="1:4" x14ac:dyDescent="0.3">
      <c r="A18434" s="18" t="s">
        <v>398</v>
      </c>
      <c r="B18434" s="27">
        <v>30</v>
      </c>
      <c r="C18434" t="s">
        <v>1970</v>
      </c>
      <c r="D18434">
        <v>2015</v>
      </c>
    </row>
    <row r="18435" spans="1:4" x14ac:dyDescent="0.3">
      <c r="A18435" s="18" t="s">
        <v>417</v>
      </c>
      <c r="B18435" s="27">
        <v>21</v>
      </c>
      <c r="C18435" t="s">
        <v>1971</v>
      </c>
      <c r="D18435">
        <v>2015</v>
      </c>
    </row>
    <row r="18436" spans="1:4" x14ac:dyDescent="0.3">
      <c r="A18436" s="18" t="s">
        <v>212</v>
      </c>
      <c r="B18436" s="27">
        <v>14</v>
      </c>
      <c r="C18436" t="s">
        <v>1971</v>
      </c>
      <c r="D18436">
        <v>2015</v>
      </c>
    </row>
    <row r="18437" spans="1:4" x14ac:dyDescent="0.3">
      <c r="A18437" s="18" t="s">
        <v>150</v>
      </c>
      <c r="B18437" s="27">
        <v>8</v>
      </c>
      <c r="C18437" t="s">
        <v>1962</v>
      </c>
      <c r="D18437">
        <v>2016</v>
      </c>
    </row>
    <row r="18438" spans="1:4" x14ac:dyDescent="0.3">
      <c r="A18438" s="18" t="s">
        <v>487</v>
      </c>
      <c r="B18438" s="27">
        <v>10</v>
      </c>
      <c r="C18438" t="s">
        <v>1966</v>
      </c>
      <c r="D18438">
        <v>2015</v>
      </c>
    </row>
    <row r="18439" spans="1:4" x14ac:dyDescent="0.3">
      <c r="A18439" s="18" t="s">
        <v>488</v>
      </c>
      <c r="B18439" s="27">
        <v>26</v>
      </c>
      <c r="C18439" t="s">
        <v>1968</v>
      </c>
      <c r="D18439">
        <v>2015</v>
      </c>
    </row>
    <row r="18440" spans="1:4" x14ac:dyDescent="0.3">
      <c r="A18440" s="18" t="s">
        <v>489</v>
      </c>
      <c r="B18440" s="27">
        <v>3</v>
      </c>
      <c r="C18440" t="s">
        <v>1968</v>
      </c>
      <c r="D18440">
        <v>2015</v>
      </c>
    </row>
    <row r="18441" spans="1:4" x14ac:dyDescent="0.3">
      <c r="A18441" s="18" t="s">
        <v>401</v>
      </c>
      <c r="B18441" s="27">
        <v>8</v>
      </c>
      <c r="C18441" t="s">
        <v>1971</v>
      </c>
      <c r="D18441">
        <v>2015</v>
      </c>
    </row>
    <row r="18442" spans="1:4" x14ac:dyDescent="0.3">
      <c r="A18442" s="18" t="s">
        <v>401</v>
      </c>
      <c r="B18442" s="27">
        <v>8</v>
      </c>
      <c r="C18442" t="s">
        <v>1971</v>
      </c>
      <c r="D18442">
        <v>2015</v>
      </c>
    </row>
    <row r="18443" spans="1:4" x14ac:dyDescent="0.3">
      <c r="A18443" s="18" t="s">
        <v>401</v>
      </c>
      <c r="B18443" s="27">
        <v>8</v>
      </c>
      <c r="C18443" t="s">
        <v>1971</v>
      </c>
      <c r="D18443">
        <v>2015</v>
      </c>
    </row>
    <row r="18444" spans="1:4" x14ac:dyDescent="0.3">
      <c r="A18444" s="18" t="s">
        <v>401</v>
      </c>
      <c r="B18444" s="27">
        <v>8</v>
      </c>
      <c r="C18444" t="s">
        <v>1971</v>
      </c>
      <c r="D18444">
        <v>2015</v>
      </c>
    </row>
    <row r="18445" spans="1:4" x14ac:dyDescent="0.3">
      <c r="A18445" s="18" t="s">
        <v>489</v>
      </c>
      <c r="B18445" s="27">
        <v>3</v>
      </c>
      <c r="C18445" t="s">
        <v>1968</v>
      </c>
      <c r="D18445">
        <v>2015</v>
      </c>
    </row>
    <row r="18446" spans="1:4" x14ac:dyDescent="0.3">
      <c r="A18446" s="18" t="s">
        <v>202</v>
      </c>
      <c r="B18446" s="27">
        <v>16</v>
      </c>
      <c r="C18446" t="s">
        <v>1971</v>
      </c>
      <c r="D18446">
        <v>2015</v>
      </c>
    </row>
    <row r="18447" spans="1:4" x14ac:dyDescent="0.3">
      <c r="A18447" s="18" t="s">
        <v>391</v>
      </c>
      <c r="B18447" s="27">
        <v>17</v>
      </c>
      <c r="C18447" t="s">
        <v>1971</v>
      </c>
      <c r="D18447">
        <v>2015</v>
      </c>
    </row>
    <row r="18448" spans="1:4" x14ac:dyDescent="0.3">
      <c r="A18448" s="18" t="s">
        <v>428</v>
      </c>
      <c r="B18448" s="27">
        <v>30</v>
      </c>
      <c r="C18448" t="s">
        <v>1968</v>
      </c>
      <c r="D18448">
        <v>2015</v>
      </c>
    </row>
    <row r="18449" spans="1:4" x14ac:dyDescent="0.3">
      <c r="A18449" s="18" t="s">
        <v>428</v>
      </c>
      <c r="B18449" s="27">
        <v>30</v>
      </c>
      <c r="C18449" t="s">
        <v>1968</v>
      </c>
      <c r="D18449">
        <v>2015</v>
      </c>
    </row>
    <row r="18450" spans="1:4" x14ac:dyDescent="0.3">
      <c r="A18450" s="18" t="s">
        <v>147</v>
      </c>
      <c r="B18450" s="27">
        <v>1</v>
      </c>
      <c r="C18450" t="s">
        <v>1962</v>
      </c>
      <c r="D18450">
        <v>2016</v>
      </c>
    </row>
    <row r="18451" spans="1:4" x14ac:dyDescent="0.3">
      <c r="A18451" s="18" t="s">
        <v>147</v>
      </c>
      <c r="B18451" s="27">
        <v>1</v>
      </c>
      <c r="C18451" t="s">
        <v>1962</v>
      </c>
      <c r="D18451">
        <v>2016</v>
      </c>
    </row>
    <row r="18452" spans="1:4" x14ac:dyDescent="0.3">
      <c r="A18452" s="18" t="s">
        <v>124</v>
      </c>
      <c r="B18452" s="27">
        <v>1</v>
      </c>
      <c r="C18452" t="s">
        <v>1963</v>
      </c>
      <c r="D18452">
        <v>2016</v>
      </c>
    </row>
    <row r="18453" spans="1:4" x14ac:dyDescent="0.3">
      <c r="A18453" s="18" t="s">
        <v>124</v>
      </c>
      <c r="B18453" s="27">
        <v>1</v>
      </c>
      <c r="C18453" t="s">
        <v>1963</v>
      </c>
      <c r="D18453">
        <v>2016</v>
      </c>
    </row>
    <row r="18454" spans="1:4" x14ac:dyDescent="0.3">
      <c r="A18454" s="18" t="s">
        <v>124</v>
      </c>
      <c r="B18454" s="27">
        <v>1</v>
      </c>
      <c r="C18454" t="s">
        <v>1963</v>
      </c>
      <c r="D18454">
        <v>2016</v>
      </c>
    </row>
    <row r="18455" spans="1:4" x14ac:dyDescent="0.3">
      <c r="A18455" s="18" t="s">
        <v>490</v>
      </c>
      <c r="B18455" s="27">
        <v>2</v>
      </c>
      <c r="C18455" t="s">
        <v>1971</v>
      </c>
      <c r="D18455">
        <v>2015</v>
      </c>
    </row>
    <row r="18456" spans="1:4" x14ac:dyDescent="0.3">
      <c r="A18456" s="18" t="s">
        <v>491</v>
      </c>
      <c r="B18456" s="27">
        <v>17</v>
      </c>
      <c r="C18456" t="s">
        <v>1968</v>
      </c>
      <c r="D18456">
        <v>2015</v>
      </c>
    </row>
    <row r="18457" spans="1:4" x14ac:dyDescent="0.3">
      <c r="A18457" s="18" t="s">
        <v>491</v>
      </c>
      <c r="B18457" s="27">
        <v>17</v>
      </c>
      <c r="C18457" t="s">
        <v>1968</v>
      </c>
      <c r="D18457">
        <v>2015</v>
      </c>
    </row>
    <row r="18458" spans="1:4" x14ac:dyDescent="0.3">
      <c r="A18458" s="18" t="s">
        <v>439</v>
      </c>
      <c r="B18458" s="27">
        <v>19</v>
      </c>
      <c r="C18458" t="s">
        <v>1971</v>
      </c>
      <c r="D18458">
        <v>2015</v>
      </c>
    </row>
    <row r="18459" spans="1:4" x14ac:dyDescent="0.3">
      <c r="A18459" s="18" t="s">
        <v>439</v>
      </c>
      <c r="B18459" s="27">
        <v>19</v>
      </c>
      <c r="C18459" t="s">
        <v>1971</v>
      </c>
      <c r="D18459">
        <v>2015</v>
      </c>
    </row>
    <row r="18460" spans="1:4" x14ac:dyDescent="0.3">
      <c r="A18460" s="18" t="s">
        <v>130</v>
      </c>
      <c r="B18460" s="27">
        <v>23</v>
      </c>
      <c r="C18460" t="s">
        <v>1962</v>
      </c>
      <c r="D18460">
        <v>2016</v>
      </c>
    </row>
    <row r="18461" spans="1:4" x14ac:dyDescent="0.3">
      <c r="A18461" s="18" t="s">
        <v>130</v>
      </c>
      <c r="B18461" s="27">
        <v>23</v>
      </c>
      <c r="C18461" t="s">
        <v>1962</v>
      </c>
      <c r="D18461">
        <v>2016</v>
      </c>
    </row>
    <row r="18462" spans="1:4" x14ac:dyDescent="0.3">
      <c r="A18462" s="18" t="s">
        <v>409</v>
      </c>
      <c r="B18462" s="27">
        <v>30</v>
      </c>
      <c r="C18462" t="s">
        <v>1971</v>
      </c>
      <c r="D18462">
        <v>2015</v>
      </c>
    </row>
    <row r="18463" spans="1:4" x14ac:dyDescent="0.3">
      <c r="A18463" s="18" t="s">
        <v>409</v>
      </c>
      <c r="B18463" s="27">
        <v>30</v>
      </c>
      <c r="C18463" t="s">
        <v>1971</v>
      </c>
      <c r="D18463">
        <v>2015</v>
      </c>
    </row>
    <row r="18464" spans="1:4" x14ac:dyDescent="0.3">
      <c r="A18464" s="18" t="s">
        <v>112</v>
      </c>
      <c r="B18464" s="27">
        <v>26</v>
      </c>
      <c r="C18464" t="s">
        <v>1962</v>
      </c>
      <c r="D18464">
        <v>2016</v>
      </c>
    </row>
    <row r="18465" spans="1:4" x14ac:dyDescent="0.3">
      <c r="A18465" s="18" t="s">
        <v>112</v>
      </c>
      <c r="B18465" s="27">
        <v>26</v>
      </c>
      <c r="C18465" t="s">
        <v>1962</v>
      </c>
      <c r="D18465">
        <v>2016</v>
      </c>
    </row>
    <row r="18466" spans="1:4" x14ac:dyDescent="0.3">
      <c r="A18466" s="18" t="s">
        <v>428</v>
      </c>
      <c r="B18466" s="27">
        <v>30</v>
      </c>
      <c r="C18466" t="s">
        <v>1968</v>
      </c>
      <c r="D18466">
        <v>2015</v>
      </c>
    </row>
    <row r="18467" spans="1:4" x14ac:dyDescent="0.3">
      <c r="A18467" s="18" t="s">
        <v>492</v>
      </c>
      <c r="B18467" s="27">
        <v>16</v>
      </c>
      <c r="C18467" t="s">
        <v>1962</v>
      </c>
      <c r="D18467">
        <v>2015</v>
      </c>
    </row>
    <row r="18468" spans="1:4" x14ac:dyDescent="0.3">
      <c r="A18468" s="18" t="s">
        <v>283</v>
      </c>
      <c r="B18468" s="27">
        <v>14</v>
      </c>
      <c r="C18468" t="s">
        <v>1962</v>
      </c>
      <c r="D18468">
        <v>2016</v>
      </c>
    </row>
    <row r="18469" spans="1:4" x14ac:dyDescent="0.3">
      <c r="A18469" s="18" t="s">
        <v>493</v>
      </c>
      <c r="B18469" s="27">
        <v>25</v>
      </c>
      <c r="C18469" t="s">
        <v>1966</v>
      </c>
      <c r="D18469">
        <v>2015</v>
      </c>
    </row>
    <row r="18470" spans="1:4" x14ac:dyDescent="0.3">
      <c r="A18470" s="18" t="s">
        <v>493</v>
      </c>
      <c r="B18470" s="27">
        <v>25</v>
      </c>
      <c r="C18470" t="s">
        <v>1966</v>
      </c>
      <c r="D18470">
        <v>2015</v>
      </c>
    </row>
    <row r="18471" spans="1:4" x14ac:dyDescent="0.3">
      <c r="A18471" s="18" t="s">
        <v>493</v>
      </c>
      <c r="B18471" s="27">
        <v>25</v>
      </c>
      <c r="C18471" t="s">
        <v>1966</v>
      </c>
      <c r="D18471">
        <v>2015</v>
      </c>
    </row>
    <row r="18472" spans="1:4" x14ac:dyDescent="0.3">
      <c r="A18472" s="18" t="s">
        <v>493</v>
      </c>
      <c r="B18472" s="27">
        <v>25</v>
      </c>
      <c r="C18472" t="s">
        <v>1966</v>
      </c>
      <c r="D18472">
        <v>2015</v>
      </c>
    </row>
    <row r="18473" spans="1:4" x14ac:dyDescent="0.3">
      <c r="A18473" s="18" t="s">
        <v>493</v>
      </c>
      <c r="B18473" s="27">
        <v>25</v>
      </c>
      <c r="C18473" t="s">
        <v>1966</v>
      </c>
      <c r="D18473">
        <v>2015</v>
      </c>
    </row>
    <row r="18474" spans="1:4" x14ac:dyDescent="0.3">
      <c r="A18474" s="18" t="s">
        <v>493</v>
      </c>
      <c r="B18474" s="27">
        <v>25</v>
      </c>
      <c r="C18474" t="s">
        <v>1966</v>
      </c>
      <c r="D18474">
        <v>2015</v>
      </c>
    </row>
    <row r="18475" spans="1:4" x14ac:dyDescent="0.3">
      <c r="A18475" s="18" t="s">
        <v>493</v>
      </c>
      <c r="B18475" s="27">
        <v>25</v>
      </c>
      <c r="C18475" t="s">
        <v>1966</v>
      </c>
      <c r="D18475">
        <v>2015</v>
      </c>
    </row>
    <row r="18476" spans="1:4" x14ac:dyDescent="0.3">
      <c r="A18476" s="18" t="s">
        <v>493</v>
      </c>
      <c r="B18476" s="27">
        <v>25</v>
      </c>
      <c r="C18476" t="s">
        <v>1966</v>
      </c>
      <c r="D18476">
        <v>2015</v>
      </c>
    </row>
    <row r="18477" spans="1:4" x14ac:dyDescent="0.3">
      <c r="A18477" s="18" t="s">
        <v>494</v>
      </c>
      <c r="B18477" s="27">
        <v>20</v>
      </c>
      <c r="C18477" t="s">
        <v>1966</v>
      </c>
      <c r="D18477">
        <v>2015</v>
      </c>
    </row>
    <row r="18478" spans="1:4" x14ac:dyDescent="0.3">
      <c r="A18478" s="18" t="s">
        <v>495</v>
      </c>
      <c r="B18478" s="27">
        <v>27</v>
      </c>
      <c r="C18478" t="s">
        <v>1967</v>
      </c>
      <c r="D18478">
        <v>2015</v>
      </c>
    </row>
    <row r="18479" spans="1:4" x14ac:dyDescent="0.3">
      <c r="A18479" s="18" t="s">
        <v>496</v>
      </c>
      <c r="B18479" s="27">
        <v>18</v>
      </c>
      <c r="C18479" t="s">
        <v>1968</v>
      </c>
      <c r="D18479">
        <v>2015</v>
      </c>
    </row>
    <row r="18480" spans="1:4" x14ac:dyDescent="0.3">
      <c r="A18480" s="18" t="s">
        <v>429</v>
      </c>
      <c r="B18480" s="27">
        <v>31</v>
      </c>
      <c r="C18480" t="s">
        <v>1969</v>
      </c>
      <c r="D18480">
        <v>2015</v>
      </c>
    </row>
    <row r="18481" spans="1:4" x14ac:dyDescent="0.3">
      <c r="A18481" s="18" t="s">
        <v>497</v>
      </c>
      <c r="B18481" s="27">
        <v>13</v>
      </c>
      <c r="C18481" t="s">
        <v>1967</v>
      </c>
      <c r="D18481">
        <v>2015</v>
      </c>
    </row>
    <row r="18482" spans="1:4" x14ac:dyDescent="0.3">
      <c r="A18482" s="18" t="s">
        <v>124</v>
      </c>
      <c r="B18482" s="27">
        <v>1</v>
      </c>
      <c r="C18482" t="s">
        <v>1963</v>
      </c>
      <c r="D18482">
        <v>2016</v>
      </c>
    </row>
    <row r="18483" spans="1:4" x14ac:dyDescent="0.3">
      <c r="A18483" s="18" t="s">
        <v>498</v>
      </c>
      <c r="B18483" s="27">
        <v>11</v>
      </c>
      <c r="C18483" t="s">
        <v>1962</v>
      </c>
      <c r="D18483">
        <v>2016</v>
      </c>
    </row>
    <row r="18484" spans="1:4" x14ac:dyDescent="0.3">
      <c r="A18484" s="18" t="s">
        <v>498</v>
      </c>
      <c r="B18484" s="27">
        <v>11</v>
      </c>
      <c r="C18484" t="s">
        <v>1962</v>
      </c>
      <c r="D18484">
        <v>2016</v>
      </c>
    </row>
    <row r="18485" spans="1:4" x14ac:dyDescent="0.3">
      <c r="A18485" s="18" t="s">
        <v>498</v>
      </c>
      <c r="B18485" s="27">
        <v>11</v>
      </c>
      <c r="C18485" t="s">
        <v>1962</v>
      </c>
      <c r="D18485">
        <v>2016</v>
      </c>
    </row>
    <row r="18486" spans="1:4" x14ac:dyDescent="0.3">
      <c r="A18486" s="18" t="s">
        <v>498</v>
      </c>
      <c r="B18486" s="27">
        <v>11</v>
      </c>
      <c r="C18486" t="s">
        <v>1962</v>
      </c>
      <c r="D18486">
        <v>2016</v>
      </c>
    </row>
    <row r="18487" spans="1:4" x14ac:dyDescent="0.3">
      <c r="A18487" s="18" t="s">
        <v>498</v>
      </c>
      <c r="B18487" s="27">
        <v>11</v>
      </c>
      <c r="C18487" t="s">
        <v>1962</v>
      </c>
      <c r="D18487">
        <v>2016</v>
      </c>
    </row>
    <row r="18488" spans="1:4" x14ac:dyDescent="0.3">
      <c r="A18488" s="18" t="s">
        <v>498</v>
      </c>
      <c r="B18488" s="27">
        <v>11</v>
      </c>
      <c r="C18488" t="s">
        <v>1962</v>
      </c>
      <c r="D18488">
        <v>2016</v>
      </c>
    </row>
    <row r="18489" spans="1:4" x14ac:dyDescent="0.3">
      <c r="A18489" s="18" t="s">
        <v>498</v>
      </c>
      <c r="B18489" s="27">
        <v>11</v>
      </c>
      <c r="C18489" t="s">
        <v>1962</v>
      </c>
      <c r="D18489">
        <v>2016</v>
      </c>
    </row>
    <row r="18490" spans="1:4" x14ac:dyDescent="0.3">
      <c r="A18490" s="18" t="s">
        <v>498</v>
      </c>
      <c r="B18490" s="27">
        <v>11</v>
      </c>
      <c r="C18490" t="s">
        <v>1962</v>
      </c>
      <c r="D18490">
        <v>2016</v>
      </c>
    </row>
    <row r="18491" spans="1:4" x14ac:dyDescent="0.3">
      <c r="A18491" s="18" t="s">
        <v>498</v>
      </c>
      <c r="B18491" s="27">
        <v>11</v>
      </c>
      <c r="C18491" t="s">
        <v>1962</v>
      </c>
      <c r="D18491">
        <v>2016</v>
      </c>
    </row>
    <row r="18492" spans="1:4" x14ac:dyDescent="0.3">
      <c r="A18492" s="18" t="s">
        <v>498</v>
      </c>
      <c r="B18492" s="27">
        <v>11</v>
      </c>
      <c r="C18492" t="s">
        <v>1962</v>
      </c>
      <c r="D18492">
        <v>2016</v>
      </c>
    </row>
    <row r="18493" spans="1:4" x14ac:dyDescent="0.3">
      <c r="A18493" s="18" t="s">
        <v>116</v>
      </c>
      <c r="B18493" s="27">
        <v>10</v>
      </c>
      <c r="C18493" t="s">
        <v>1963</v>
      </c>
      <c r="D18493">
        <v>2016</v>
      </c>
    </row>
    <row r="18494" spans="1:4" x14ac:dyDescent="0.3">
      <c r="A18494" s="18" t="s">
        <v>116</v>
      </c>
      <c r="B18494" s="27">
        <v>10</v>
      </c>
      <c r="C18494" t="s">
        <v>1963</v>
      </c>
      <c r="D18494">
        <v>2016</v>
      </c>
    </row>
    <row r="18495" spans="1:4" x14ac:dyDescent="0.3">
      <c r="A18495" s="18" t="s">
        <v>116</v>
      </c>
      <c r="B18495" s="27">
        <v>10</v>
      </c>
      <c r="C18495" t="s">
        <v>1963</v>
      </c>
      <c r="D18495">
        <v>2016</v>
      </c>
    </row>
    <row r="18496" spans="1:4" x14ac:dyDescent="0.3">
      <c r="A18496" s="18" t="s">
        <v>116</v>
      </c>
      <c r="B18496" s="27">
        <v>10</v>
      </c>
      <c r="C18496" t="s">
        <v>1963</v>
      </c>
      <c r="D18496">
        <v>2016</v>
      </c>
    </row>
    <row r="18497" spans="1:4" x14ac:dyDescent="0.3">
      <c r="A18497" s="18" t="s">
        <v>116</v>
      </c>
      <c r="B18497" s="27">
        <v>10</v>
      </c>
      <c r="C18497" t="s">
        <v>1963</v>
      </c>
      <c r="D18497">
        <v>2016</v>
      </c>
    </row>
    <row r="18498" spans="1:4" x14ac:dyDescent="0.3">
      <c r="A18498" s="18" t="s">
        <v>409</v>
      </c>
      <c r="B18498" s="27">
        <v>30</v>
      </c>
      <c r="C18498" t="s">
        <v>1971</v>
      </c>
      <c r="D18498">
        <v>2015</v>
      </c>
    </row>
    <row r="18499" spans="1:4" x14ac:dyDescent="0.3">
      <c r="A18499" s="18" t="s">
        <v>409</v>
      </c>
      <c r="B18499" s="27">
        <v>30</v>
      </c>
      <c r="C18499" t="s">
        <v>1971</v>
      </c>
      <c r="D18499">
        <v>2015</v>
      </c>
    </row>
    <row r="18500" spans="1:4" x14ac:dyDescent="0.3">
      <c r="A18500" s="18" t="s">
        <v>409</v>
      </c>
      <c r="B18500" s="27">
        <v>30</v>
      </c>
      <c r="C18500" t="s">
        <v>1971</v>
      </c>
      <c r="D18500">
        <v>2015</v>
      </c>
    </row>
    <row r="18501" spans="1:4" x14ac:dyDescent="0.3">
      <c r="A18501" s="18" t="s">
        <v>409</v>
      </c>
      <c r="B18501" s="27">
        <v>30</v>
      </c>
      <c r="C18501" t="s">
        <v>1971</v>
      </c>
      <c r="D18501">
        <v>2015</v>
      </c>
    </row>
    <row r="18502" spans="1:4" x14ac:dyDescent="0.3">
      <c r="A18502" s="18" t="s">
        <v>91</v>
      </c>
      <c r="B18502" s="27">
        <v>15</v>
      </c>
      <c r="C18502" t="s">
        <v>1963</v>
      </c>
      <c r="D18502">
        <v>2016</v>
      </c>
    </row>
    <row r="18503" spans="1:4" x14ac:dyDescent="0.3">
      <c r="A18503" s="18" t="s">
        <v>89</v>
      </c>
      <c r="B18503" s="27">
        <v>3</v>
      </c>
      <c r="C18503" t="s">
        <v>1963</v>
      </c>
      <c r="D18503">
        <v>2016</v>
      </c>
    </row>
    <row r="18504" spans="1:4" x14ac:dyDescent="0.3">
      <c r="A18504" s="18" t="s">
        <v>89</v>
      </c>
      <c r="B18504" s="27">
        <v>3</v>
      </c>
      <c r="C18504" t="s">
        <v>1963</v>
      </c>
      <c r="D18504">
        <v>2016</v>
      </c>
    </row>
    <row r="18505" spans="1:4" x14ac:dyDescent="0.3">
      <c r="A18505" s="18" t="s">
        <v>89</v>
      </c>
      <c r="B18505" s="27">
        <v>3</v>
      </c>
      <c r="C18505" t="s">
        <v>1963</v>
      </c>
      <c r="D18505">
        <v>2016</v>
      </c>
    </row>
    <row r="18506" spans="1:4" x14ac:dyDescent="0.3">
      <c r="A18506" s="18" t="s">
        <v>89</v>
      </c>
      <c r="B18506" s="27">
        <v>3</v>
      </c>
      <c r="C18506" t="s">
        <v>1963</v>
      </c>
      <c r="D18506">
        <v>2016</v>
      </c>
    </row>
    <row r="18507" spans="1:4" x14ac:dyDescent="0.3">
      <c r="A18507" s="18" t="s">
        <v>89</v>
      </c>
      <c r="B18507" s="27">
        <v>3</v>
      </c>
      <c r="C18507" t="s">
        <v>1963</v>
      </c>
      <c r="D18507">
        <v>2016</v>
      </c>
    </row>
    <row r="18508" spans="1:4" x14ac:dyDescent="0.3">
      <c r="A18508" s="18" t="s">
        <v>89</v>
      </c>
      <c r="B18508" s="27">
        <v>3</v>
      </c>
      <c r="C18508" t="s">
        <v>1963</v>
      </c>
      <c r="D18508">
        <v>2016</v>
      </c>
    </row>
    <row r="18509" spans="1:4" x14ac:dyDescent="0.3">
      <c r="A18509" s="18" t="s">
        <v>212</v>
      </c>
      <c r="B18509" s="27">
        <v>14</v>
      </c>
      <c r="C18509" t="s">
        <v>1971</v>
      </c>
      <c r="D18509">
        <v>2015</v>
      </c>
    </row>
    <row r="18510" spans="1:4" x14ac:dyDescent="0.3">
      <c r="A18510" s="18" t="s">
        <v>212</v>
      </c>
      <c r="B18510" s="27">
        <v>14</v>
      </c>
      <c r="C18510" t="s">
        <v>1971</v>
      </c>
      <c r="D18510">
        <v>2015</v>
      </c>
    </row>
    <row r="18511" spans="1:4" x14ac:dyDescent="0.3">
      <c r="A18511" s="18" t="s">
        <v>212</v>
      </c>
      <c r="B18511" s="27">
        <v>14</v>
      </c>
      <c r="C18511" t="s">
        <v>1971</v>
      </c>
      <c r="D18511">
        <v>2015</v>
      </c>
    </row>
    <row r="18512" spans="1:4" x14ac:dyDescent="0.3">
      <c r="A18512" s="18" t="s">
        <v>212</v>
      </c>
      <c r="B18512" s="27">
        <v>14</v>
      </c>
      <c r="C18512" t="s">
        <v>1971</v>
      </c>
      <c r="D18512">
        <v>2015</v>
      </c>
    </row>
    <row r="18513" spans="1:4" x14ac:dyDescent="0.3">
      <c r="A18513" s="18" t="s">
        <v>418</v>
      </c>
      <c r="B18513" s="27">
        <v>29</v>
      </c>
      <c r="C18513" t="s">
        <v>1971</v>
      </c>
      <c r="D18513">
        <v>2015</v>
      </c>
    </row>
    <row r="18514" spans="1:4" x14ac:dyDescent="0.3">
      <c r="A18514" s="18" t="s">
        <v>499</v>
      </c>
      <c r="B18514" s="27">
        <v>30</v>
      </c>
      <c r="C18514" t="s">
        <v>1962</v>
      </c>
      <c r="D18514">
        <v>2013</v>
      </c>
    </row>
    <row r="18515" spans="1:4" x14ac:dyDescent="0.3">
      <c r="A18515" s="18" t="s">
        <v>500</v>
      </c>
      <c r="B18515" s="27">
        <v>5</v>
      </c>
      <c r="C18515" t="s">
        <v>1962</v>
      </c>
      <c r="D18515">
        <v>2015</v>
      </c>
    </row>
    <row r="18516" spans="1:4" x14ac:dyDescent="0.3">
      <c r="A18516" s="18" t="s">
        <v>501</v>
      </c>
      <c r="B18516" s="27">
        <v>1</v>
      </c>
      <c r="C18516" t="s">
        <v>1965</v>
      </c>
      <c r="D18516">
        <v>2015</v>
      </c>
    </row>
    <row r="18517" spans="1:4" x14ac:dyDescent="0.3">
      <c r="A18517" s="18" t="s">
        <v>372</v>
      </c>
      <c r="B18517" s="27">
        <v>27</v>
      </c>
      <c r="C18517" t="s">
        <v>1963</v>
      </c>
      <c r="D18517">
        <v>2015</v>
      </c>
    </row>
    <row r="18518" spans="1:4" x14ac:dyDescent="0.3">
      <c r="A18518" s="18" t="s">
        <v>372</v>
      </c>
      <c r="B18518" s="27">
        <v>27</v>
      </c>
      <c r="C18518" t="s">
        <v>1963</v>
      </c>
      <c r="D18518">
        <v>2015</v>
      </c>
    </row>
    <row r="18519" spans="1:4" x14ac:dyDescent="0.3">
      <c r="A18519" s="18" t="s">
        <v>124</v>
      </c>
      <c r="B18519" s="27">
        <v>1</v>
      </c>
      <c r="C18519" t="s">
        <v>1963</v>
      </c>
      <c r="D18519">
        <v>2016</v>
      </c>
    </row>
    <row r="18520" spans="1:4" x14ac:dyDescent="0.3">
      <c r="A18520" s="18" t="s">
        <v>124</v>
      </c>
      <c r="B18520" s="27">
        <v>1</v>
      </c>
      <c r="C18520" t="s">
        <v>1963</v>
      </c>
      <c r="D18520">
        <v>2016</v>
      </c>
    </row>
    <row r="18521" spans="1:4" x14ac:dyDescent="0.3">
      <c r="A18521" s="18" t="s">
        <v>124</v>
      </c>
      <c r="B18521" s="27">
        <v>1</v>
      </c>
      <c r="C18521" t="s">
        <v>1963</v>
      </c>
      <c r="D18521">
        <v>2016</v>
      </c>
    </row>
    <row r="18522" spans="1:4" x14ac:dyDescent="0.3">
      <c r="A18522" s="18" t="s">
        <v>502</v>
      </c>
      <c r="B18522" s="27">
        <v>10</v>
      </c>
      <c r="C18522" t="s">
        <v>1965</v>
      </c>
      <c r="D18522">
        <v>2015</v>
      </c>
    </row>
    <row r="18523" spans="1:4" x14ac:dyDescent="0.3">
      <c r="A18523" s="18" t="s">
        <v>502</v>
      </c>
      <c r="B18523" s="27">
        <v>10</v>
      </c>
      <c r="C18523" t="s">
        <v>1965</v>
      </c>
      <c r="D18523">
        <v>2015</v>
      </c>
    </row>
    <row r="18524" spans="1:4" x14ac:dyDescent="0.3">
      <c r="A18524" s="18" t="s">
        <v>503</v>
      </c>
      <c r="B18524" s="27">
        <v>16</v>
      </c>
      <c r="C18524" t="s">
        <v>1972</v>
      </c>
      <c r="D18524">
        <v>2015</v>
      </c>
    </row>
    <row r="18525" spans="1:4" x14ac:dyDescent="0.3">
      <c r="A18525" s="18" t="s">
        <v>504</v>
      </c>
      <c r="B18525" s="27">
        <v>22</v>
      </c>
      <c r="C18525" t="s">
        <v>1964</v>
      </c>
      <c r="D18525">
        <v>2015</v>
      </c>
    </row>
    <row r="18526" spans="1:4" x14ac:dyDescent="0.3">
      <c r="A18526" s="18" t="s">
        <v>504</v>
      </c>
      <c r="B18526" s="27">
        <v>22</v>
      </c>
      <c r="C18526" t="s">
        <v>1964</v>
      </c>
      <c r="D18526">
        <v>2015</v>
      </c>
    </row>
    <row r="18527" spans="1:4" x14ac:dyDescent="0.3">
      <c r="A18527" s="18" t="s">
        <v>504</v>
      </c>
      <c r="B18527" s="27">
        <v>22</v>
      </c>
      <c r="C18527" t="s">
        <v>1964</v>
      </c>
      <c r="D18527">
        <v>2015</v>
      </c>
    </row>
    <row r="18528" spans="1:4" x14ac:dyDescent="0.3">
      <c r="A18528" s="18" t="s">
        <v>504</v>
      </c>
      <c r="B18528" s="27">
        <v>22</v>
      </c>
      <c r="C18528" t="s">
        <v>1964</v>
      </c>
      <c r="D18528">
        <v>2015</v>
      </c>
    </row>
    <row r="18529" spans="1:4" x14ac:dyDescent="0.3">
      <c r="A18529" s="18" t="s">
        <v>452</v>
      </c>
      <c r="B18529" s="27">
        <v>12</v>
      </c>
      <c r="C18529" t="s">
        <v>1965</v>
      </c>
      <c r="D18529">
        <v>2013</v>
      </c>
    </row>
    <row r="18530" spans="1:4" x14ac:dyDescent="0.3">
      <c r="A18530" s="18" t="s">
        <v>452</v>
      </c>
      <c r="B18530" s="27">
        <v>12</v>
      </c>
      <c r="C18530" t="s">
        <v>1965</v>
      </c>
      <c r="D18530">
        <v>2013</v>
      </c>
    </row>
    <row r="18531" spans="1:4" x14ac:dyDescent="0.3">
      <c r="A18531" s="18" t="s">
        <v>452</v>
      </c>
      <c r="B18531" s="27">
        <v>12</v>
      </c>
      <c r="C18531" t="s">
        <v>1965</v>
      </c>
      <c r="D18531">
        <v>2013</v>
      </c>
    </row>
    <row r="18532" spans="1:4" x14ac:dyDescent="0.3">
      <c r="A18532" s="18" t="s">
        <v>452</v>
      </c>
      <c r="B18532" s="27">
        <v>12</v>
      </c>
      <c r="C18532" t="s">
        <v>1965</v>
      </c>
      <c r="D18532">
        <v>2013</v>
      </c>
    </row>
    <row r="18533" spans="1:4" x14ac:dyDescent="0.3">
      <c r="A18533" s="18" t="s">
        <v>384</v>
      </c>
      <c r="B18533" s="27">
        <v>14</v>
      </c>
      <c r="C18533" t="s">
        <v>1972</v>
      </c>
      <c r="D18533">
        <v>2013</v>
      </c>
    </row>
    <row r="18534" spans="1:4" x14ac:dyDescent="0.3">
      <c r="A18534" s="18" t="s">
        <v>384</v>
      </c>
      <c r="B18534" s="27">
        <v>14</v>
      </c>
      <c r="C18534" t="s">
        <v>1972</v>
      </c>
      <c r="D18534">
        <v>2013</v>
      </c>
    </row>
    <row r="18535" spans="1:4" x14ac:dyDescent="0.3">
      <c r="A18535" s="18" t="s">
        <v>384</v>
      </c>
      <c r="B18535" s="27">
        <v>14</v>
      </c>
      <c r="C18535" t="s">
        <v>1972</v>
      </c>
      <c r="D18535">
        <v>2013</v>
      </c>
    </row>
    <row r="18536" spans="1:4" x14ac:dyDescent="0.3">
      <c r="A18536" s="18" t="s">
        <v>384</v>
      </c>
      <c r="B18536" s="27">
        <v>14</v>
      </c>
      <c r="C18536" t="s">
        <v>1972</v>
      </c>
      <c r="D18536">
        <v>2013</v>
      </c>
    </row>
    <row r="18537" spans="1:4" x14ac:dyDescent="0.3">
      <c r="A18537" s="18" t="s">
        <v>453</v>
      </c>
      <c r="B18537" s="27">
        <v>6</v>
      </c>
      <c r="C18537" t="s">
        <v>1961</v>
      </c>
      <c r="D18537">
        <v>2013</v>
      </c>
    </row>
    <row r="18538" spans="1:4" x14ac:dyDescent="0.3">
      <c r="A18538" s="18" t="s">
        <v>453</v>
      </c>
      <c r="B18538" s="27">
        <v>6</v>
      </c>
      <c r="C18538" t="s">
        <v>1961</v>
      </c>
      <c r="D18538">
        <v>2013</v>
      </c>
    </row>
    <row r="18539" spans="1:4" x14ac:dyDescent="0.3">
      <c r="A18539" s="18" t="s">
        <v>453</v>
      </c>
      <c r="B18539" s="27">
        <v>6</v>
      </c>
      <c r="C18539" t="s">
        <v>1961</v>
      </c>
      <c r="D18539">
        <v>2013</v>
      </c>
    </row>
    <row r="18540" spans="1:4" x14ac:dyDescent="0.3">
      <c r="A18540" s="18" t="s">
        <v>385</v>
      </c>
      <c r="B18540" s="27">
        <v>12</v>
      </c>
      <c r="C18540" t="s">
        <v>1966</v>
      </c>
      <c r="D18540">
        <v>2013</v>
      </c>
    </row>
    <row r="18541" spans="1:4" x14ac:dyDescent="0.3">
      <c r="A18541" s="18" t="s">
        <v>385</v>
      </c>
      <c r="B18541" s="27">
        <v>12</v>
      </c>
      <c r="C18541" t="s">
        <v>1966</v>
      </c>
      <c r="D18541">
        <v>2013</v>
      </c>
    </row>
    <row r="18542" spans="1:4" x14ac:dyDescent="0.3">
      <c r="A18542" s="18" t="s">
        <v>385</v>
      </c>
      <c r="B18542" s="27">
        <v>12</v>
      </c>
      <c r="C18542" t="s">
        <v>1966</v>
      </c>
      <c r="D18542">
        <v>2013</v>
      </c>
    </row>
    <row r="18543" spans="1:4" x14ac:dyDescent="0.3">
      <c r="A18543" s="18" t="s">
        <v>455</v>
      </c>
      <c r="B18543" s="27">
        <v>14</v>
      </c>
      <c r="C18543" t="s">
        <v>1967</v>
      </c>
      <c r="D18543">
        <v>2013</v>
      </c>
    </row>
    <row r="18544" spans="1:4" x14ac:dyDescent="0.3">
      <c r="A18544" s="18" t="s">
        <v>388</v>
      </c>
      <c r="B18544" s="27">
        <v>15</v>
      </c>
      <c r="C18544" t="s">
        <v>1971</v>
      </c>
      <c r="D18544">
        <v>2014</v>
      </c>
    </row>
    <row r="18545" spans="1:4" x14ac:dyDescent="0.3">
      <c r="A18545" s="18" t="s">
        <v>388</v>
      </c>
      <c r="B18545" s="27">
        <v>15</v>
      </c>
      <c r="C18545" t="s">
        <v>1971</v>
      </c>
      <c r="D18545">
        <v>2014</v>
      </c>
    </row>
    <row r="18546" spans="1:4" x14ac:dyDescent="0.3">
      <c r="A18546" s="18" t="s">
        <v>458</v>
      </c>
      <c r="B18546" s="27">
        <v>15</v>
      </c>
      <c r="C18546" t="s">
        <v>1962</v>
      </c>
      <c r="D18546">
        <v>2015</v>
      </c>
    </row>
    <row r="18547" spans="1:4" x14ac:dyDescent="0.3">
      <c r="A18547" s="18" t="s">
        <v>458</v>
      </c>
      <c r="B18547" s="27">
        <v>15</v>
      </c>
      <c r="C18547" t="s">
        <v>1962</v>
      </c>
      <c r="D18547">
        <v>2015</v>
      </c>
    </row>
    <row r="18548" spans="1:4" x14ac:dyDescent="0.3">
      <c r="A18548" s="18" t="s">
        <v>459</v>
      </c>
      <c r="B18548" s="27">
        <v>25</v>
      </c>
      <c r="C18548" t="s">
        <v>1971</v>
      </c>
      <c r="D18548">
        <v>2014</v>
      </c>
    </row>
    <row r="18549" spans="1:4" x14ac:dyDescent="0.3">
      <c r="A18549" s="18" t="s">
        <v>459</v>
      </c>
      <c r="B18549" s="27">
        <v>25</v>
      </c>
      <c r="C18549" t="s">
        <v>1971</v>
      </c>
      <c r="D18549">
        <v>2014</v>
      </c>
    </row>
    <row r="18550" spans="1:4" x14ac:dyDescent="0.3">
      <c r="A18550" s="18" t="s">
        <v>388</v>
      </c>
      <c r="B18550" s="27">
        <v>15</v>
      </c>
      <c r="C18550" t="s">
        <v>1971</v>
      </c>
      <c r="D18550">
        <v>2014</v>
      </c>
    </row>
    <row r="18551" spans="1:4" x14ac:dyDescent="0.3">
      <c r="A18551" s="18" t="s">
        <v>388</v>
      </c>
      <c r="B18551" s="27">
        <v>15</v>
      </c>
      <c r="C18551" t="s">
        <v>1971</v>
      </c>
      <c r="D18551">
        <v>2014</v>
      </c>
    </row>
    <row r="18552" spans="1:4" x14ac:dyDescent="0.3">
      <c r="A18552" s="18" t="s">
        <v>463</v>
      </c>
      <c r="B18552" s="27">
        <v>16</v>
      </c>
      <c r="C18552" t="s">
        <v>1971</v>
      </c>
      <c r="D18552">
        <v>2014</v>
      </c>
    </row>
    <row r="18553" spans="1:4" x14ac:dyDescent="0.3">
      <c r="A18553" s="18" t="s">
        <v>463</v>
      </c>
      <c r="B18553" s="27">
        <v>16</v>
      </c>
      <c r="C18553" t="s">
        <v>1971</v>
      </c>
      <c r="D18553">
        <v>2014</v>
      </c>
    </row>
    <row r="18554" spans="1:4" x14ac:dyDescent="0.3">
      <c r="A18554" s="18" t="s">
        <v>388</v>
      </c>
      <c r="B18554" s="27">
        <v>15</v>
      </c>
      <c r="C18554" t="s">
        <v>1971</v>
      </c>
      <c r="D18554">
        <v>2014</v>
      </c>
    </row>
    <row r="18555" spans="1:4" x14ac:dyDescent="0.3">
      <c r="A18555" s="18" t="s">
        <v>388</v>
      </c>
      <c r="B18555" s="27">
        <v>15</v>
      </c>
      <c r="C18555" t="s">
        <v>1971</v>
      </c>
      <c r="D18555">
        <v>2014</v>
      </c>
    </row>
    <row r="18556" spans="1:4" x14ac:dyDescent="0.3">
      <c r="A18556" s="18" t="s">
        <v>463</v>
      </c>
      <c r="B18556" s="27">
        <v>16</v>
      </c>
      <c r="C18556" t="s">
        <v>1971</v>
      </c>
      <c r="D18556">
        <v>2014</v>
      </c>
    </row>
    <row r="18557" spans="1:4" x14ac:dyDescent="0.3">
      <c r="A18557" s="18" t="s">
        <v>463</v>
      </c>
      <c r="B18557" s="27">
        <v>16</v>
      </c>
      <c r="C18557" t="s">
        <v>1971</v>
      </c>
      <c r="D18557">
        <v>2014</v>
      </c>
    </row>
    <row r="18558" spans="1:4" x14ac:dyDescent="0.3">
      <c r="A18558" s="18" t="s">
        <v>389</v>
      </c>
      <c r="B18558" s="27">
        <v>12</v>
      </c>
      <c r="C18558" t="s">
        <v>1962</v>
      </c>
      <c r="D18558">
        <v>2015</v>
      </c>
    </row>
    <row r="18559" spans="1:4" x14ac:dyDescent="0.3">
      <c r="A18559" s="18" t="s">
        <v>389</v>
      </c>
      <c r="B18559" s="27">
        <v>12</v>
      </c>
      <c r="C18559" t="s">
        <v>1962</v>
      </c>
      <c r="D18559">
        <v>2015</v>
      </c>
    </row>
    <row r="18560" spans="1:4" x14ac:dyDescent="0.3">
      <c r="A18560" s="18" t="s">
        <v>389</v>
      </c>
      <c r="B18560" s="27">
        <v>12</v>
      </c>
      <c r="C18560" t="s">
        <v>1962</v>
      </c>
      <c r="D18560">
        <v>2015</v>
      </c>
    </row>
    <row r="18561" spans="1:4" x14ac:dyDescent="0.3">
      <c r="A18561" s="18" t="s">
        <v>389</v>
      </c>
      <c r="B18561" s="27">
        <v>12</v>
      </c>
      <c r="C18561" t="s">
        <v>1962</v>
      </c>
      <c r="D18561">
        <v>2015</v>
      </c>
    </row>
    <row r="18562" spans="1:4" x14ac:dyDescent="0.3">
      <c r="A18562" s="18" t="s">
        <v>372</v>
      </c>
      <c r="B18562" s="27">
        <v>27</v>
      </c>
      <c r="C18562" t="s">
        <v>1963</v>
      </c>
      <c r="D18562">
        <v>2015</v>
      </c>
    </row>
    <row r="18563" spans="1:4" x14ac:dyDescent="0.3">
      <c r="A18563" s="18" t="s">
        <v>372</v>
      </c>
      <c r="B18563" s="27">
        <v>27</v>
      </c>
      <c r="C18563" t="s">
        <v>1963</v>
      </c>
      <c r="D18563">
        <v>2015</v>
      </c>
    </row>
    <row r="18564" spans="1:4" x14ac:dyDescent="0.3">
      <c r="A18564" s="18" t="s">
        <v>372</v>
      </c>
      <c r="B18564" s="27">
        <v>27</v>
      </c>
      <c r="C18564" t="s">
        <v>1963</v>
      </c>
      <c r="D18564">
        <v>2015</v>
      </c>
    </row>
    <row r="18565" spans="1:4" x14ac:dyDescent="0.3">
      <c r="A18565" s="18" t="s">
        <v>389</v>
      </c>
      <c r="B18565" s="27">
        <v>12</v>
      </c>
      <c r="C18565" t="s">
        <v>1962</v>
      </c>
      <c r="D18565">
        <v>2015</v>
      </c>
    </row>
    <row r="18566" spans="1:4" x14ac:dyDescent="0.3">
      <c r="A18566" s="18" t="s">
        <v>389</v>
      </c>
      <c r="B18566" s="27">
        <v>12</v>
      </c>
      <c r="C18566" t="s">
        <v>1962</v>
      </c>
      <c r="D18566">
        <v>2015</v>
      </c>
    </row>
    <row r="18567" spans="1:4" x14ac:dyDescent="0.3">
      <c r="A18567" s="18" t="s">
        <v>389</v>
      </c>
      <c r="B18567" s="27">
        <v>12</v>
      </c>
      <c r="C18567" t="s">
        <v>1962</v>
      </c>
      <c r="D18567">
        <v>2015</v>
      </c>
    </row>
    <row r="18568" spans="1:4" x14ac:dyDescent="0.3">
      <c r="A18568" s="18" t="s">
        <v>389</v>
      </c>
      <c r="B18568" s="27">
        <v>12</v>
      </c>
      <c r="C18568" t="s">
        <v>1962</v>
      </c>
      <c r="D18568">
        <v>2015</v>
      </c>
    </row>
    <row r="18569" spans="1:4" x14ac:dyDescent="0.3">
      <c r="A18569" s="18" t="s">
        <v>463</v>
      </c>
      <c r="B18569" s="27">
        <v>16</v>
      </c>
      <c r="C18569" t="s">
        <v>1971</v>
      </c>
      <c r="D18569">
        <v>2014</v>
      </c>
    </row>
    <row r="18570" spans="1:4" x14ac:dyDescent="0.3">
      <c r="A18570" s="18" t="s">
        <v>463</v>
      </c>
      <c r="B18570" s="27">
        <v>16</v>
      </c>
      <c r="C18570" t="s">
        <v>1971</v>
      </c>
      <c r="D18570">
        <v>2014</v>
      </c>
    </row>
    <row r="18571" spans="1:4" x14ac:dyDescent="0.3">
      <c r="A18571" s="18" t="s">
        <v>388</v>
      </c>
      <c r="B18571" s="27">
        <v>15</v>
      </c>
      <c r="C18571" t="s">
        <v>1971</v>
      </c>
      <c r="D18571">
        <v>2014</v>
      </c>
    </row>
    <row r="18572" spans="1:4" x14ac:dyDescent="0.3">
      <c r="A18572" s="18" t="s">
        <v>388</v>
      </c>
      <c r="B18572" s="27">
        <v>15</v>
      </c>
      <c r="C18572" t="s">
        <v>1971</v>
      </c>
      <c r="D18572">
        <v>2014</v>
      </c>
    </row>
    <row r="18573" spans="1:4" x14ac:dyDescent="0.3">
      <c r="A18573" s="18" t="s">
        <v>463</v>
      </c>
      <c r="B18573" s="27">
        <v>16</v>
      </c>
      <c r="C18573" t="s">
        <v>1971</v>
      </c>
      <c r="D18573">
        <v>2014</v>
      </c>
    </row>
    <row r="18574" spans="1:4" x14ac:dyDescent="0.3">
      <c r="A18574" s="18" t="s">
        <v>463</v>
      </c>
      <c r="B18574" s="27">
        <v>16</v>
      </c>
      <c r="C18574" t="s">
        <v>1971</v>
      </c>
      <c r="D18574">
        <v>2014</v>
      </c>
    </row>
    <row r="18575" spans="1:4" x14ac:dyDescent="0.3">
      <c r="A18575" s="18" t="s">
        <v>388</v>
      </c>
      <c r="B18575" s="27">
        <v>15</v>
      </c>
      <c r="C18575" t="s">
        <v>1971</v>
      </c>
      <c r="D18575">
        <v>2014</v>
      </c>
    </row>
    <row r="18576" spans="1:4" x14ac:dyDescent="0.3">
      <c r="A18576" s="18" t="s">
        <v>388</v>
      </c>
      <c r="B18576" s="27">
        <v>15</v>
      </c>
      <c r="C18576" t="s">
        <v>1971</v>
      </c>
      <c r="D18576">
        <v>2014</v>
      </c>
    </row>
    <row r="18577" spans="1:4" x14ac:dyDescent="0.3">
      <c r="A18577" s="18" t="s">
        <v>459</v>
      </c>
      <c r="B18577" s="27">
        <v>25</v>
      </c>
      <c r="C18577" t="s">
        <v>1971</v>
      </c>
      <c r="D18577">
        <v>2014</v>
      </c>
    </row>
    <row r="18578" spans="1:4" x14ac:dyDescent="0.3">
      <c r="A18578" s="18" t="s">
        <v>459</v>
      </c>
      <c r="B18578" s="27">
        <v>25</v>
      </c>
      <c r="C18578" t="s">
        <v>1971</v>
      </c>
      <c r="D18578">
        <v>2014</v>
      </c>
    </row>
    <row r="18579" spans="1:4" x14ac:dyDescent="0.3">
      <c r="A18579" s="18" t="s">
        <v>458</v>
      </c>
      <c r="B18579" s="27">
        <v>15</v>
      </c>
      <c r="C18579" t="s">
        <v>1962</v>
      </c>
      <c r="D18579">
        <v>2015</v>
      </c>
    </row>
    <row r="18580" spans="1:4" x14ac:dyDescent="0.3">
      <c r="A18580" s="18" t="s">
        <v>458</v>
      </c>
      <c r="B18580" s="27">
        <v>15</v>
      </c>
      <c r="C18580" t="s">
        <v>1962</v>
      </c>
      <c r="D18580">
        <v>2015</v>
      </c>
    </row>
    <row r="18581" spans="1:4" x14ac:dyDescent="0.3">
      <c r="A18581" s="18" t="s">
        <v>388</v>
      </c>
      <c r="B18581" s="27">
        <v>15</v>
      </c>
      <c r="C18581" t="s">
        <v>1971</v>
      </c>
      <c r="D18581">
        <v>2014</v>
      </c>
    </row>
    <row r="18582" spans="1:4" x14ac:dyDescent="0.3">
      <c r="A18582" s="18" t="s">
        <v>388</v>
      </c>
      <c r="B18582" s="27">
        <v>15</v>
      </c>
      <c r="C18582" t="s">
        <v>1971</v>
      </c>
      <c r="D18582">
        <v>2014</v>
      </c>
    </row>
    <row r="18583" spans="1:4" x14ac:dyDescent="0.3">
      <c r="A18583" s="18" t="s">
        <v>505</v>
      </c>
      <c r="B18583" s="27">
        <v>3</v>
      </c>
      <c r="C18583" t="s">
        <v>1964</v>
      </c>
      <c r="D18583">
        <v>2015</v>
      </c>
    </row>
    <row r="18584" spans="1:4" x14ac:dyDescent="0.3">
      <c r="A18584" s="18" t="s">
        <v>505</v>
      </c>
      <c r="B18584" s="27">
        <v>3</v>
      </c>
      <c r="C18584" t="s">
        <v>1964</v>
      </c>
      <c r="D18584">
        <v>2015</v>
      </c>
    </row>
    <row r="18585" spans="1:4" x14ac:dyDescent="0.3">
      <c r="A18585" s="18" t="s">
        <v>506</v>
      </c>
      <c r="B18585" s="27">
        <v>13</v>
      </c>
      <c r="C18585" t="s">
        <v>1964</v>
      </c>
      <c r="D18585">
        <v>2015</v>
      </c>
    </row>
    <row r="18586" spans="1:4" x14ac:dyDescent="0.3">
      <c r="A18586" s="18" t="s">
        <v>506</v>
      </c>
      <c r="B18586" s="27">
        <v>13</v>
      </c>
      <c r="C18586" t="s">
        <v>1964</v>
      </c>
      <c r="D18586">
        <v>2015</v>
      </c>
    </row>
    <row r="18587" spans="1:4" x14ac:dyDescent="0.3">
      <c r="A18587" s="18" t="s">
        <v>500</v>
      </c>
      <c r="B18587" s="27">
        <v>5</v>
      </c>
      <c r="C18587" t="s">
        <v>1962</v>
      </c>
      <c r="D18587">
        <v>2015</v>
      </c>
    </row>
    <row r="18588" spans="1:4" x14ac:dyDescent="0.3">
      <c r="A18588" s="18" t="s">
        <v>500</v>
      </c>
      <c r="B18588" s="27">
        <v>5</v>
      </c>
      <c r="C18588" t="s">
        <v>1962</v>
      </c>
      <c r="D18588">
        <v>2015</v>
      </c>
    </row>
    <row r="18589" spans="1:4" x14ac:dyDescent="0.3">
      <c r="A18589" s="18" t="s">
        <v>392</v>
      </c>
      <c r="B18589" s="27">
        <v>16</v>
      </c>
      <c r="C18589" t="s">
        <v>1964</v>
      </c>
      <c r="D18589">
        <v>2015</v>
      </c>
    </row>
    <row r="18590" spans="1:4" x14ac:dyDescent="0.3">
      <c r="A18590" s="18" t="s">
        <v>392</v>
      </c>
      <c r="B18590" s="27">
        <v>16</v>
      </c>
      <c r="C18590" t="s">
        <v>1964</v>
      </c>
      <c r="D18590">
        <v>2015</v>
      </c>
    </row>
    <row r="18591" spans="1:4" x14ac:dyDescent="0.3">
      <c r="A18591" s="18" t="s">
        <v>392</v>
      </c>
      <c r="B18591" s="27">
        <v>16</v>
      </c>
      <c r="C18591" t="s">
        <v>1964</v>
      </c>
      <c r="D18591">
        <v>2015</v>
      </c>
    </row>
    <row r="18592" spans="1:4" x14ac:dyDescent="0.3">
      <c r="A18592" s="18" t="s">
        <v>392</v>
      </c>
      <c r="B18592" s="27">
        <v>16</v>
      </c>
      <c r="C18592" t="s">
        <v>1964</v>
      </c>
      <c r="D18592">
        <v>2015</v>
      </c>
    </row>
    <row r="18593" spans="1:4" x14ac:dyDescent="0.3">
      <c r="A18593" s="18" t="s">
        <v>500</v>
      </c>
      <c r="B18593" s="27">
        <v>5</v>
      </c>
      <c r="C18593" t="s">
        <v>1962</v>
      </c>
      <c r="D18593">
        <v>2015</v>
      </c>
    </row>
    <row r="18594" spans="1:4" x14ac:dyDescent="0.3">
      <c r="A18594" s="18" t="s">
        <v>500</v>
      </c>
      <c r="B18594" s="27">
        <v>5</v>
      </c>
      <c r="C18594" t="s">
        <v>1962</v>
      </c>
      <c r="D18594">
        <v>2015</v>
      </c>
    </row>
    <row r="18595" spans="1:4" x14ac:dyDescent="0.3">
      <c r="A18595" s="18" t="s">
        <v>507</v>
      </c>
      <c r="B18595" s="27">
        <v>30</v>
      </c>
      <c r="C18595" t="s">
        <v>1971</v>
      </c>
      <c r="D18595">
        <v>2014</v>
      </c>
    </row>
    <row r="18596" spans="1:4" x14ac:dyDescent="0.3">
      <c r="A18596" s="18" t="s">
        <v>507</v>
      </c>
      <c r="B18596" s="27">
        <v>30</v>
      </c>
      <c r="C18596" t="s">
        <v>1971</v>
      </c>
      <c r="D18596">
        <v>2014</v>
      </c>
    </row>
    <row r="18597" spans="1:4" x14ac:dyDescent="0.3">
      <c r="A18597" s="18" t="s">
        <v>158</v>
      </c>
      <c r="B18597" s="27">
        <v>7</v>
      </c>
      <c r="C18597" t="s">
        <v>1962</v>
      </c>
      <c r="D18597">
        <v>2015</v>
      </c>
    </row>
    <row r="18598" spans="1:4" x14ac:dyDescent="0.3">
      <c r="A18598" s="18" t="s">
        <v>158</v>
      </c>
      <c r="B18598" s="27">
        <v>7</v>
      </c>
      <c r="C18598" t="s">
        <v>1962</v>
      </c>
      <c r="D18598">
        <v>2015</v>
      </c>
    </row>
    <row r="18599" spans="1:4" x14ac:dyDescent="0.3">
      <c r="A18599" s="18" t="s">
        <v>500</v>
      </c>
      <c r="B18599" s="27">
        <v>5</v>
      </c>
      <c r="C18599" t="s">
        <v>1962</v>
      </c>
      <c r="D18599">
        <v>2015</v>
      </c>
    </row>
    <row r="18600" spans="1:4" x14ac:dyDescent="0.3">
      <c r="A18600" s="18" t="s">
        <v>500</v>
      </c>
      <c r="B18600" s="27">
        <v>5</v>
      </c>
      <c r="C18600" t="s">
        <v>1962</v>
      </c>
      <c r="D18600">
        <v>2015</v>
      </c>
    </row>
    <row r="18601" spans="1:4" x14ac:dyDescent="0.3">
      <c r="A18601" s="18" t="s">
        <v>392</v>
      </c>
      <c r="B18601" s="27">
        <v>16</v>
      </c>
      <c r="C18601" t="s">
        <v>1964</v>
      </c>
      <c r="D18601">
        <v>2015</v>
      </c>
    </row>
    <row r="18602" spans="1:4" x14ac:dyDescent="0.3">
      <c r="A18602" s="18" t="s">
        <v>392</v>
      </c>
      <c r="B18602" s="27">
        <v>16</v>
      </c>
      <c r="C18602" t="s">
        <v>1964</v>
      </c>
      <c r="D18602">
        <v>2015</v>
      </c>
    </row>
    <row r="18603" spans="1:4" x14ac:dyDescent="0.3">
      <c r="A18603" s="18" t="s">
        <v>372</v>
      </c>
      <c r="B18603" s="27">
        <v>27</v>
      </c>
      <c r="C18603" t="s">
        <v>1963</v>
      </c>
      <c r="D18603">
        <v>2015</v>
      </c>
    </row>
    <row r="18604" spans="1:4" x14ac:dyDescent="0.3">
      <c r="A18604" s="18" t="s">
        <v>372</v>
      </c>
      <c r="B18604" s="27">
        <v>27</v>
      </c>
      <c r="C18604" t="s">
        <v>1963</v>
      </c>
      <c r="D18604">
        <v>2015</v>
      </c>
    </row>
    <row r="18605" spans="1:4" x14ac:dyDescent="0.3">
      <c r="A18605" s="18" t="s">
        <v>505</v>
      </c>
      <c r="B18605" s="27">
        <v>3</v>
      </c>
      <c r="C18605" t="s">
        <v>1964</v>
      </c>
      <c r="D18605">
        <v>2015</v>
      </c>
    </row>
    <row r="18606" spans="1:4" x14ac:dyDescent="0.3">
      <c r="A18606" s="18" t="s">
        <v>505</v>
      </c>
      <c r="B18606" s="27">
        <v>3</v>
      </c>
      <c r="C18606" t="s">
        <v>1964</v>
      </c>
      <c r="D18606">
        <v>2015</v>
      </c>
    </row>
    <row r="18607" spans="1:4" x14ac:dyDescent="0.3">
      <c r="A18607" s="18" t="s">
        <v>508</v>
      </c>
      <c r="B18607" s="27">
        <v>13</v>
      </c>
      <c r="C18607" t="s">
        <v>1963</v>
      </c>
      <c r="D18607">
        <v>2015</v>
      </c>
    </row>
    <row r="18608" spans="1:4" x14ac:dyDescent="0.3">
      <c r="A18608" s="18" t="s">
        <v>508</v>
      </c>
      <c r="B18608" s="27">
        <v>13</v>
      </c>
      <c r="C18608" t="s">
        <v>1963</v>
      </c>
      <c r="D18608">
        <v>2015</v>
      </c>
    </row>
    <row r="18609" spans="1:4" x14ac:dyDescent="0.3">
      <c r="A18609" s="18" t="s">
        <v>390</v>
      </c>
      <c r="B18609" s="27">
        <v>17</v>
      </c>
      <c r="C18609" t="s">
        <v>1963</v>
      </c>
      <c r="D18609">
        <v>2015</v>
      </c>
    </row>
    <row r="18610" spans="1:4" x14ac:dyDescent="0.3">
      <c r="A18610" s="18" t="s">
        <v>390</v>
      </c>
      <c r="B18610" s="27">
        <v>17</v>
      </c>
      <c r="C18610" t="s">
        <v>1963</v>
      </c>
      <c r="D18610">
        <v>2015</v>
      </c>
    </row>
    <row r="18611" spans="1:4" x14ac:dyDescent="0.3">
      <c r="A18611" s="18" t="s">
        <v>190</v>
      </c>
      <c r="B18611" s="27">
        <v>9</v>
      </c>
      <c r="C18611" t="s">
        <v>1971</v>
      </c>
      <c r="D18611">
        <v>2015</v>
      </c>
    </row>
    <row r="18612" spans="1:4" x14ac:dyDescent="0.3">
      <c r="A18612" s="18" t="s">
        <v>190</v>
      </c>
      <c r="B18612" s="27">
        <v>9</v>
      </c>
      <c r="C18612" t="s">
        <v>1971</v>
      </c>
      <c r="D18612">
        <v>2015</v>
      </c>
    </row>
    <row r="18613" spans="1:4" x14ac:dyDescent="0.3">
      <c r="A18613" s="18" t="s">
        <v>131</v>
      </c>
      <c r="B18613" s="27">
        <v>15</v>
      </c>
      <c r="C18613" t="s">
        <v>1962</v>
      </c>
      <c r="D18613">
        <v>2016</v>
      </c>
    </row>
    <row r="18614" spans="1:4" x14ac:dyDescent="0.3">
      <c r="A18614" s="18" t="s">
        <v>131</v>
      </c>
      <c r="B18614" s="27">
        <v>15</v>
      </c>
      <c r="C18614" t="s">
        <v>1962</v>
      </c>
      <c r="D18614">
        <v>2016</v>
      </c>
    </row>
    <row r="18615" spans="1:4" x14ac:dyDescent="0.3">
      <c r="A18615" s="18" t="s">
        <v>126</v>
      </c>
      <c r="B18615" s="27">
        <v>2</v>
      </c>
      <c r="C18615" t="s">
        <v>1963</v>
      </c>
      <c r="D18615">
        <v>2016</v>
      </c>
    </row>
    <row r="18616" spans="1:4" x14ac:dyDescent="0.3">
      <c r="A18616" s="18" t="s">
        <v>126</v>
      </c>
      <c r="B18616" s="27">
        <v>2</v>
      </c>
      <c r="C18616" t="s">
        <v>1963</v>
      </c>
      <c r="D18616">
        <v>2016</v>
      </c>
    </row>
    <row r="18617" spans="1:4" x14ac:dyDescent="0.3">
      <c r="A18617" s="18" t="s">
        <v>392</v>
      </c>
      <c r="B18617" s="27">
        <v>16</v>
      </c>
      <c r="C18617" t="s">
        <v>1964</v>
      </c>
      <c r="D18617">
        <v>2015</v>
      </c>
    </row>
    <row r="18618" spans="1:4" x14ac:dyDescent="0.3">
      <c r="A18618" s="18" t="s">
        <v>392</v>
      </c>
      <c r="B18618" s="27">
        <v>16</v>
      </c>
      <c r="C18618" t="s">
        <v>1964</v>
      </c>
      <c r="D18618">
        <v>2015</v>
      </c>
    </row>
    <row r="18619" spans="1:4" x14ac:dyDescent="0.3">
      <c r="A18619" s="18" t="s">
        <v>250</v>
      </c>
      <c r="B18619" s="27">
        <v>9</v>
      </c>
      <c r="C18619" t="s">
        <v>1962</v>
      </c>
      <c r="D18619">
        <v>2014</v>
      </c>
    </row>
    <row r="18620" spans="1:4" x14ac:dyDescent="0.3">
      <c r="A18620" s="18" t="s">
        <v>501</v>
      </c>
      <c r="B18620" s="27">
        <v>1</v>
      </c>
      <c r="C18620" t="s">
        <v>1965</v>
      </c>
      <c r="D18620">
        <v>2015</v>
      </c>
    </row>
    <row r="18621" spans="1:4" x14ac:dyDescent="0.3">
      <c r="A18621" s="18" t="s">
        <v>509</v>
      </c>
      <c r="B18621" s="27">
        <v>24</v>
      </c>
      <c r="C18621" t="s">
        <v>1965</v>
      </c>
      <c r="D18621">
        <v>2015</v>
      </c>
    </row>
    <row r="18622" spans="1:4" x14ac:dyDescent="0.3">
      <c r="A18622" s="18" t="s">
        <v>510</v>
      </c>
      <c r="B18622" s="27">
        <v>23</v>
      </c>
      <c r="C18622" t="s">
        <v>1965</v>
      </c>
      <c r="D18622">
        <v>2015</v>
      </c>
    </row>
    <row r="18623" spans="1:4" x14ac:dyDescent="0.3">
      <c r="A18623" s="18" t="s">
        <v>511</v>
      </c>
      <c r="B18623" s="27">
        <v>25</v>
      </c>
      <c r="C18623" t="s">
        <v>1965</v>
      </c>
      <c r="D18623">
        <v>2015</v>
      </c>
    </row>
    <row r="18624" spans="1:4" x14ac:dyDescent="0.3">
      <c r="A18624" s="18" t="s">
        <v>512</v>
      </c>
      <c r="B18624" s="27">
        <v>20</v>
      </c>
      <c r="C18624" t="s">
        <v>1965</v>
      </c>
      <c r="D18624">
        <v>2015</v>
      </c>
    </row>
    <row r="18625" spans="1:4" x14ac:dyDescent="0.3">
      <c r="A18625" s="18" t="s">
        <v>513</v>
      </c>
      <c r="B18625" s="27">
        <v>12</v>
      </c>
      <c r="C18625" t="s">
        <v>1972</v>
      </c>
      <c r="D18625">
        <v>2015</v>
      </c>
    </row>
    <row r="18626" spans="1:4" x14ac:dyDescent="0.3">
      <c r="A18626" s="18" t="s">
        <v>514</v>
      </c>
      <c r="B18626" s="27">
        <v>4</v>
      </c>
      <c r="C18626" t="s">
        <v>1972</v>
      </c>
      <c r="D18626">
        <v>2015</v>
      </c>
    </row>
    <row r="18627" spans="1:4" x14ac:dyDescent="0.3">
      <c r="A18627" s="18" t="s">
        <v>515</v>
      </c>
      <c r="B18627" s="27">
        <v>5</v>
      </c>
      <c r="C18627" t="s">
        <v>1972</v>
      </c>
      <c r="D18627">
        <v>2015</v>
      </c>
    </row>
    <row r="18628" spans="1:4" x14ac:dyDescent="0.3">
      <c r="A18628" s="18" t="s">
        <v>515</v>
      </c>
      <c r="B18628" s="27">
        <v>5</v>
      </c>
      <c r="C18628" t="s">
        <v>1972</v>
      </c>
      <c r="D18628">
        <v>2015</v>
      </c>
    </row>
    <row r="18629" spans="1:4" x14ac:dyDescent="0.3">
      <c r="A18629" s="18" t="s">
        <v>113</v>
      </c>
      <c r="B18629" s="27">
        <v>28</v>
      </c>
      <c r="C18629" t="s">
        <v>1962</v>
      </c>
      <c r="D18629">
        <v>2016</v>
      </c>
    </row>
    <row r="18630" spans="1:4" x14ac:dyDescent="0.3">
      <c r="A18630" s="18" t="s">
        <v>283</v>
      </c>
      <c r="B18630" s="27">
        <v>14</v>
      </c>
      <c r="C18630" t="s">
        <v>1962</v>
      </c>
      <c r="D18630">
        <v>2016</v>
      </c>
    </row>
    <row r="18631" spans="1:4" x14ac:dyDescent="0.3">
      <c r="A18631" s="18" t="s">
        <v>442</v>
      </c>
      <c r="B18631" s="27">
        <v>1</v>
      </c>
      <c r="C18631" t="s">
        <v>1968</v>
      </c>
      <c r="D18631">
        <v>2015</v>
      </c>
    </row>
    <row r="18632" spans="1:4" x14ac:dyDescent="0.3">
      <c r="A18632" s="18" t="s">
        <v>442</v>
      </c>
      <c r="B18632" s="27">
        <v>1</v>
      </c>
      <c r="C18632" t="s">
        <v>1968</v>
      </c>
      <c r="D18632">
        <v>2015</v>
      </c>
    </row>
    <row r="18633" spans="1:4" x14ac:dyDescent="0.3">
      <c r="A18633" s="18" t="s">
        <v>442</v>
      </c>
      <c r="B18633" s="27">
        <v>1</v>
      </c>
      <c r="C18633" t="s">
        <v>1968</v>
      </c>
      <c r="D18633">
        <v>2015</v>
      </c>
    </row>
    <row r="18634" spans="1:4" x14ac:dyDescent="0.3">
      <c r="A18634" s="18" t="s">
        <v>151</v>
      </c>
      <c r="B18634" s="27">
        <v>4</v>
      </c>
      <c r="C18634" t="s">
        <v>1968</v>
      </c>
      <c r="D18634">
        <v>2015</v>
      </c>
    </row>
    <row r="18635" spans="1:4" x14ac:dyDescent="0.3">
      <c r="A18635" s="18" t="s">
        <v>151</v>
      </c>
      <c r="B18635" s="27">
        <v>4</v>
      </c>
      <c r="C18635" t="s">
        <v>1968</v>
      </c>
      <c r="D18635">
        <v>2015</v>
      </c>
    </row>
    <row r="18636" spans="1:4" x14ac:dyDescent="0.3">
      <c r="A18636" s="18" t="s">
        <v>151</v>
      </c>
      <c r="B18636" s="27">
        <v>4</v>
      </c>
      <c r="C18636" t="s">
        <v>1968</v>
      </c>
      <c r="D18636">
        <v>2015</v>
      </c>
    </row>
    <row r="18637" spans="1:4" x14ac:dyDescent="0.3">
      <c r="A18637" s="18" t="s">
        <v>516</v>
      </c>
      <c r="B18637" s="27">
        <v>31</v>
      </c>
      <c r="C18637" t="s">
        <v>1966</v>
      </c>
      <c r="D18637">
        <v>2015</v>
      </c>
    </row>
    <row r="18638" spans="1:4" x14ac:dyDescent="0.3">
      <c r="A18638" s="18" t="s">
        <v>517</v>
      </c>
      <c r="B18638" s="27">
        <v>20</v>
      </c>
      <c r="C18638" t="s">
        <v>1969</v>
      </c>
      <c r="D18638">
        <v>2015</v>
      </c>
    </row>
    <row r="18639" spans="1:4" x14ac:dyDescent="0.3">
      <c r="A18639" s="18" t="s">
        <v>404</v>
      </c>
      <c r="B18639" s="27">
        <v>10</v>
      </c>
      <c r="C18639" t="s">
        <v>1971</v>
      </c>
      <c r="D18639">
        <v>2015</v>
      </c>
    </row>
    <row r="18640" spans="1:4" x14ac:dyDescent="0.3">
      <c r="A18640" s="18" t="s">
        <v>140</v>
      </c>
      <c r="B18640" s="27">
        <v>31</v>
      </c>
      <c r="C18640" t="s">
        <v>1971</v>
      </c>
      <c r="D18640">
        <v>2015</v>
      </c>
    </row>
    <row r="18641" spans="1:4" x14ac:dyDescent="0.3">
      <c r="A18641" s="18" t="s">
        <v>498</v>
      </c>
      <c r="B18641" s="27">
        <v>11</v>
      </c>
      <c r="C18641" t="s">
        <v>1962</v>
      </c>
      <c r="D18641">
        <v>2016</v>
      </c>
    </row>
    <row r="18642" spans="1:4" x14ac:dyDescent="0.3">
      <c r="A18642" s="18" t="s">
        <v>95</v>
      </c>
      <c r="B18642" s="27">
        <v>11</v>
      </c>
      <c r="C18642" t="s">
        <v>1963</v>
      </c>
      <c r="D18642">
        <v>2016</v>
      </c>
    </row>
    <row r="18643" spans="1:4" x14ac:dyDescent="0.3">
      <c r="A18643" s="18" t="s">
        <v>95</v>
      </c>
      <c r="B18643" s="27">
        <v>11</v>
      </c>
      <c r="C18643" t="s">
        <v>1963</v>
      </c>
      <c r="D18643">
        <v>2016</v>
      </c>
    </row>
    <row r="18644" spans="1:4" x14ac:dyDescent="0.3">
      <c r="A18644" s="18" t="s">
        <v>110</v>
      </c>
      <c r="B18644" s="27">
        <v>22</v>
      </c>
      <c r="C18644" t="s">
        <v>1962</v>
      </c>
      <c r="D18644">
        <v>2016</v>
      </c>
    </row>
    <row r="18645" spans="1:4" x14ac:dyDescent="0.3">
      <c r="A18645" s="18" t="s">
        <v>110</v>
      </c>
      <c r="B18645" s="27">
        <v>22</v>
      </c>
      <c r="C18645" t="s">
        <v>1962</v>
      </c>
      <c r="D18645">
        <v>2016</v>
      </c>
    </row>
    <row r="18646" spans="1:4" x14ac:dyDescent="0.3">
      <c r="A18646" s="18" t="s">
        <v>128</v>
      </c>
      <c r="B18646" s="27">
        <v>31</v>
      </c>
      <c r="C18646" t="s">
        <v>1962</v>
      </c>
      <c r="D18646">
        <v>2016</v>
      </c>
    </row>
    <row r="18647" spans="1:4" x14ac:dyDescent="0.3">
      <c r="A18647" s="18" t="s">
        <v>128</v>
      </c>
      <c r="B18647" s="27">
        <v>31</v>
      </c>
      <c r="C18647" t="s">
        <v>1962</v>
      </c>
      <c r="D18647">
        <v>2016</v>
      </c>
    </row>
    <row r="18648" spans="1:4" x14ac:dyDescent="0.3">
      <c r="A18648" s="18" t="s">
        <v>128</v>
      </c>
      <c r="B18648" s="27">
        <v>31</v>
      </c>
      <c r="C18648" t="s">
        <v>1962</v>
      </c>
      <c r="D18648">
        <v>2016</v>
      </c>
    </row>
    <row r="18649" spans="1:4" x14ac:dyDescent="0.3">
      <c r="A18649" s="18" t="s">
        <v>516</v>
      </c>
      <c r="B18649" s="27">
        <v>31</v>
      </c>
      <c r="C18649" t="s">
        <v>1966</v>
      </c>
      <c r="D18649">
        <v>2015</v>
      </c>
    </row>
    <row r="18650" spans="1:4" x14ac:dyDescent="0.3">
      <c r="A18650" s="18" t="s">
        <v>516</v>
      </c>
      <c r="B18650" s="27">
        <v>31</v>
      </c>
      <c r="C18650" t="s">
        <v>1966</v>
      </c>
      <c r="D18650">
        <v>2015</v>
      </c>
    </row>
    <row r="18651" spans="1:4" x14ac:dyDescent="0.3">
      <c r="A18651" s="18" t="s">
        <v>516</v>
      </c>
      <c r="B18651" s="27">
        <v>31</v>
      </c>
      <c r="C18651" t="s">
        <v>1966</v>
      </c>
      <c r="D18651">
        <v>2015</v>
      </c>
    </row>
    <row r="18652" spans="1:4" x14ac:dyDescent="0.3">
      <c r="A18652" s="18" t="s">
        <v>516</v>
      </c>
      <c r="B18652" s="27">
        <v>31</v>
      </c>
      <c r="C18652" t="s">
        <v>1966</v>
      </c>
      <c r="D18652">
        <v>2015</v>
      </c>
    </row>
    <row r="18653" spans="1:4" x14ac:dyDescent="0.3">
      <c r="A18653" s="18" t="s">
        <v>516</v>
      </c>
      <c r="B18653" s="27">
        <v>31</v>
      </c>
      <c r="C18653" t="s">
        <v>1966</v>
      </c>
      <c r="D18653">
        <v>2015</v>
      </c>
    </row>
    <row r="18654" spans="1:4" x14ac:dyDescent="0.3">
      <c r="A18654" s="18" t="s">
        <v>516</v>
      </c>
      <c r="B18654" s="27">
        <v>31</v>
      </c>
      <c r="C18654" t="s">
        <v>1966</v>
      </c>
      <c r="D18654">
        <v>2015</v>
      </c>
    </row>
    <row r="18655" spans="1:4" x14ac:dyDescent="0.3">
      <c r="A18655" s="18" t="s">
        <v>516</v>
      </c>
      <c r="B18655" s="27">
        <v>31</v>
      </c>
      <c r="C18655" t="s">
        <v>1966</v>
      </c>
      <c r="D18655">
        <v>2015</v>
      </c>
    </row>
    <row r="18656" spans="1:4" x14ac:dyDescent="0.3">
      <c r="A18656" s="18" t="s">
        <v>516</v>
      </c>
      <c r="B18656" s="27">
        <v>31</v>
      </c>
      <c r="C18656" t="s">
        <v>1966</v>
      </c>
      <c r="D18656">
        <v>2015</v>
      </c>
    </row>
    <row r="18657" spans="1:4" x14ac:dyDescent="0.3">
      <c r="A18657" s="18" t="s">
        <v>516</v>
      </c>
      <c r="B18657" s="27">
        <v>31</v>
      </c>
      <c r="C18657" t="s">
        <v>1966</v>
      </c>
      <c r="D18657">
        <v>2015</v>
      </c>
    </row>
    <row r="18658" spans="1:4" x14ac:dyDescent="0.3">
      <c r="A18658" s="18" t="s">
        <v>516</v>
      </c>
      <c r="B18658" s="27">
        <v>31</v>
      </c>
      <c r="C18658" t="s">
        <v>1966</v>
      </c>
      <c r="D18658">
        <v>2015</v>
      </c>
    </row>
    <row r="18659" spans="1:4" x14ac:dyDescent="0.3">
      <c r="A18659" s="18" t="s">
        <v>516</v>
      </c>
      <c r="B18659" s="27">
        <v>31</v>
      </c>
      <c r="C18659" t="s">
        <v>1966</v>
      </c>
      <c r="D18659">
        <v>2015</v>
      </c>
    </row>
    <row r="18660" spans="1:4" x14ac:dyDescent="0.3">
      <c r="A18660" s="18" t="s">
        <v>516</v>
      </c>
      <c r="B18660" s="27">
        <v>31</v>
      </c>
      <c r="C18660" t="s">
        <v>1966</v>
      </c>
      <c r="D18660">
        <v>2015</v>
      </c>
    </row>
    <row r="18661" spans="1:4" x14ac:dyDescent="0.3">
      <c r="A18661" s="18" t="s">
        <v>516</v>
      </c>
      <c r="B18661" s="27">
        <v>31</v>
      </c>
      <c r="C18661" t="s">
        <v>1966</v>
      </c>
      <c r="D18661">
        <v>2015</v>
      </c>
    </row>
    <row r="18662" spans="1:4" x14ac:dyDescent="0.3">
      <c r="A18662" s="18" t="s">
        <v>516</v>
      </c>
      <c r="B18662" s="27">
        <v>31</v>
      </c>
      <c r="C18662" t="s">
        <v>1966</v>
      </c>
      <c r="D18662">
        <v>2015</v>
      </c>
    </row>
    <row r="18663" spans="1:4" x14ac:dyDescent="0.3">
      <c r="A18663" s="18" t="s">
        <v>516</v>
      </c>
      <c r="B18663" s="27">
        <v>31</v>
      </c>
      <c r="C18663" t="s">
        <v>1966</v>
      </c>
      <c r="D18663">
        <v>2015</v>
      </c>
    </row>
    <row r="18664" spans="1:4" x14ac:dyDescent="0.3">
      <c r="A18664" s="18" t="s">
        <v>516</v>
      </c>
      <c r="B18664" s="27">
        <v>31</v>
      </c>
      <c r="C18664" t="s">
        <v>1966</v>
      </c>
      <c r="D18664">
        <v>2015</v>
      </c>
    </row>
    <row r="18665" spans="1:4" x14ac:dyDescent="0.3">
      <c r="A18665" s="18" t="s">
        <v>516</v>
      </c>
      <c r="B18665" s="27">
        <v>31</v>
      </c>
      <c r="C18665" t="s">
        <v>1966</v>
      </c>
      <c r="D18665">
        <v>2015</v>
      </c>
    </row>
    <row r="18666" spans="1:4" x14ac:dyDescent="0.3">
      <c r="A18666" s="18" t="s">
        <v>516</v>
      </c>
      <c r="B18666" s="27">
        <v>31</v>
      </c>
      <c r="C18666" t="s">
        <v>1966</v>
      </c>
      <c r="D18666">
        <v>2015</v>
      </c>
    </row>
    <row r="18667" spans="1:4" x14ac:dyDescent="0.3">
      <c r="A18667" s="18" t="s">
        <v>516</v>
      </c>
      <c r="B18667" s="27">
        <v>31</v>
      </c>
      <c r="C18667" t="s">
        <v>1966</v>
      </c>
      <c r="D18667">
        <v>2015</v>
      </c>
    </row>
    <row r="18668" spans="1:4" x14ac:dyDescent="0.3">
      <c r="A18668" s="18" t="s">
        <v>516</v>
      </c>
      <c r="B18668" s="27">
        <v>31</v>
      </c>
      <c r="C18668" t="s">
        <v>1966</v>
      </c>
      <c r="D18668">
        <v>2015</v>
      </c>
    </row>
    <row r="18669" spans="1:4" x14ac:dyDescent="0.3">
      <c r="A18669" s="18" t="s">
        <v>516</v>
      </c>
      <c r="B18669" s="27">
        <v>31</v>
      </c>
      <c r="C18669" t="s">
        <v>1966</v>
      </c>
      <c r="D18669">
        <v>2015</v>
      </c>
    </row>
    <row r="18670" spans="1:4" x14ac:dyDescent="0.3">
      <c r="A18670" s="18" t="s">
        <v>516</v>
      </c>
      <c r="B18670" s="27">
        <v>31</v>
      </c>
      <c r="C18670" t="s">
        <v>1966</v>
      </c>
      <c r="D18670">
        <v>2015</v>
      </c>
    </row>
    <row r="18671" spans="1:4" x14ac:dyDescent="0.3">
      <c r="A18671" s="18" t="s">
        <v>516</v>
      </c>
      <c r="B18671" s="27">
        <v>31</v>
      </c>
      <c r="C18671" t="s">
        <v>1966</v>
      </c>
      <c r="D18671">
        <v>2015</v>
      </c>
    </row>
    <row r="18672" spans="1:4" x14ac:dyDescent="0.3">
      <c r="A18672" s="18" t="s">
        <v>516</v>
      </c>
      <c r="B18672" s="27">
        <v>31</v>
      </c>
      <c r="C18672" t="s">
        <v>1966</v>
      </c>
      <c r="D18672">
        <v>2015</v>
      </c>
    </row>
    <row r="18673" spans="1:4" x14ac:dyDescent="0.3">
      <c r="A18673" s="18" t="s">
        <v>516</v>
      </c>
      <c r="B18673" s="27">
        <v>31</v>
      </c>
      <c r="C18673" t="s">
        <v>1966</v>
      </c>
      <c r="D18673">
        <v>2015</v>
      </c>
    </row>
    <row r="18674" spans="1:4" x14ac:dyDescent="0.3">
      <c r="A18674" s="18" t="s">
        <v>516</v>
      </c>
      <c r="B18674" s="27">
        <v>31</v>
      </c>
      <c r="C18674" t="s">
        <v>1966</v>
      </c>
      <c r="D18674">
        <v>2015</v>
      </c>
    </row>
    <row r="18675" spans="1:4" x14ac:dyDescent="0.3">
      <c r="A18675" s="18" t="s">
        <v>516</v>
      </c>
      <c r="B18675" s="27">
        <v>31</v>
      </c>
      <c r="C18675" t="s">
        <v>1966</v>
      </c>
      <c r="D18675">
        <v>2015</v>
      </c>
    </row>
    <row r="18676" spans="1:4" x14ac:dyDescent="0.3">
      <c r="A18676" s="18" t="s">
        <v>516</v>
      </c>
      <c r="B18676" s="27">
        <v>31</v>
      </c>
      <c r="C18676" t="s">
        <v>1966</v>
      </c>
      <c r="D18676">
        <v>2015</v>
      </c>
    </row>
    <row r="18677" spans="1:4" x14ac:dyDescent="0.3">
      <c r="A18677" s="18" t="s">
        <v>516</v>
      </c>
      <c r="B18677" s="27">
        <v>31</v>
      </c>
      <c r="C18677" t="s">
        <v>1966</v>
      </c>
      <c r="D18677">
        <v>2015</v>
      </c>
    </row>
    <row r="18678" spans="1:4" x14ac:dyDescent="0.3">
      <c r="A18678" s="18" t="s">
        <v>516</v>
      </c>
      <c r="B18678" s="27">
        <v>31</v>
      </c>
      <c r="C18678" t="s">
        <v>1966</v>
      </c>
      <c r="D18678">
        <v>2015</v>
      </c>
    </row>
    <row r="18679" spans="1:4" x14ac:dyDescent="0.3">
      <c r="A18679" s="18" t="s">
        <v>516</v>
      </c>
      <c r="B18679" s="27">
        <v>31</v>
      </c>
      <c r="C18679" t="s">
        <v>1966</v>
      </c>
      <c r="D18679">
        <v>2015</v>
      </c>
    </row>
    <row r="18680" spans="1:4" x14ac:dyDescent="0.3">
      <c r="A18680" s="18" t="s">
        <v>516</v>
      </c>
      <c r="B18680" s="27">
        <v>31</v>
      </c>
      <c r="C18680" t="s">
        <v>1966</v>
      </c>
      <c r="D18680">
        <v>2015</v>
      </c>
    </row>
    <row r="18681" spans="1:4" x14ac:dyDescent="0.3">
      <c r="A18681" s="18" t="s">
        <v>516</v>
      </c>
      <c r="B18681" s="27">
        <v>31</v>
      </c>
      <c r="C18681" t="s">
        <v>1966</v>
      </c>
      <c r="D18681">
        <v>2015</v>
      </c>
    </row>
    <row r="18682" spans="1:4" x14ac:dyDescent="0.3">
      <c r="A18682" s="18" t="s">
        <v>516</v>
      </c>
      <c r="B18682" s="27">
        <v>31</v>
      </c>
      <c r="C18682" t="s">
        <v>1966</v>
      </c>
      <c r="D18682">
        <v>2015</v>
      </c>
    </row>
    <row r="18683" spans="1:4" x14ac:dyDescent="0.3">
      <c r="A18683" s="18" t="s">
        <v>516</v>
      </c>
      <c r="B18683" s="27">
        <v>31</v>
      </c>
      <c r="C18683" t="s">
        <v>1966</v>
      </c>
      <c r="D18683">
        <v>2015</v>
      </c>
    </row>
    <row r="18684" spans="1:4" x14ac:dyDescent="0.3">
      <c r="A18684" s="18" t="s">
        <v>516</v>
      </c>
      <c r="B18684" s="27">
        <v>31</v>
      </c>
      <c r="C18684" t="s">
        <v>1966</v>
      </c>
      <c r="D18684">
        <v>2015</v>
      </c>
    </row>
    <row r="18685" spans="1:4" x14ac:dyDescent="0.3">
      <c r="A18685" s="18" t="s">
        <v>516</v>
      </c>
      <c r="B18685" s="27">
        <v>31</v>
      </c>
      <c r="C18685" t="s">
        <v>1966</v>
      </c>
      <c r="D18685">
        <v>2015</v>
      </c>
    </row>
    <row r="18686" spans="1:4" x14ac:dyDescent="0.3">
      <c r="A18686" s="18" t="s">
        <v>516</v>
      </c>
      <c r="B18686" s="27">
        <v>31</v>
      </c>
      <c r="C18686" t="s">
        <v>1966</v>
      </c>
      <c r="D18686">
        <v>2015</v>
      </c>
    </row>
    <row r="18687" spans="1:4" x14ac:dyDescent="0.3">
      <c r="A18687" s="18" t="s">
        <v>516</v>
      </c>
      <c r="B18687" s="27">
        <v>31</v>
      </c>
      <c r="C18687" t="s">
        <v>1966</v>
      </c>
      <c r="D18687">
        <v>2015</v>
      </c>
    </row>
    <row r="18688" spans="1:4" x14ac:dyDescent="0.3">
      <c r="A18688" s="18" t="s">
        <v>516</v>
      </c>
      <c r="B18688" s="27">
        <v>31</v>
      </c>
      <c r="C18688" t="s">
        <v>1966</v>
      </c>
      <c r="D18688">
        <v>2015</v>
      </c>
    </row>
    <row r="18689" spans="1:4" x14ac:dyDescent="0.3">
      <c r="A18689" s="18" t="s">
        <v>516</v>
      </c>
      <c r="B18689" s="27">
        <v>31</v>
      </c>
      <c r="C18689" t="s">
        <v>1966</v>
      </c>
      <c r="D18689">
        <v>2015</v>
      </c>
    </row>
    <row r="18690" spans="1:4" x14ac:dyDescent="0.3">
      <c r="A18690" s="18" t="s">
        <v>516</v>
      </c>
      <c r="B18690" s="27">
        <v>31</v>
      </c>
      <c r="C18690" t="s">
        <v>1966</v>
      </c>
      <c r="D18690">
        <v>2015</v>
      </c>
    </row>
    <row r="18691" spans="1:4" x14ac:dyDescent="0.3">
      <c r="A18691" s="18" t="s">
        <v>516</v>
      </c>
      <c r="B18691" s="27">
        <v>31</v>
      </c>
      <c r="C18691" t="s">
        <v>1966</v>
      </c>
      <c r="D18691">
        <v>2015</v>
      </c>
    </row>
    <row r="18692" spans="1:4" x14ac:dyDescent="0.3">
      <c r="A18692" s="18" t="s">
        <v>516</v>
      </c>
      <c r="B18692" s="27">
        <v>31</v>
      </c>
      <c r="C18692" t="s">
        <v>1966</v>
      </c>
      <c r="D18692">
        <v>2015</v>
      </c>
    </row>
    <row r="18693" spans="1:4" x14ac:dyDescent="0.3">
      <c r="A18693" s="18" t="s">
        <v>516</v>
      </c>
      <c r="B18693" s="27">
        <v>31</v>
      </c>
      <c r="C18693" t="s">
        <v>1966</v>
      </c>
      <c r="D18693">
        <v>2015</v>
      </c>
    </row>
    <row r="18694" spans="1:4" x14ac:dyDescent="0.3">
      <c r="A18694" s="18" t="s">
        <v>516</v>
      </c>
      <c r="B18694" s="27">
        <v>31</v>
      </c>
      <c r="C18694" t="s">
        <v>1966</v>
      </c>
      <c r="D18694">
        <v>2015</v>
      </c>
    </row>
    <row r="18695" spans="1:4" x14ac:dyDescent="0.3">
      <c r="A18695" s="18" t="s">
        <v>516</v>
      </c>
      <c r="B18695" s="27">
        <v>31</v>
      </c>
      <c r="C18695" t="s">
        <v>1966</v>
      </c>
      <c r="D18695">
        <v>2015</v>
      </c>
    </row>
    <row r="18696" spans="1:4" x14ac:dyDescent="0.3">
      <c r="A18696" s="18" t="s">
        <v>516</v>
      </c>
      <c r="B18696" s="27">
        <v>31</v>
      </c>
      <c r="C18696" t="s">
        <v>1966</v>
      </c>
      <c r="D18696">
        <v>2015</v>
      </c>
    </row>
    <row r="18697" spans="1:4" x14ac:dyDescent="0.3">
      <c r="A18697" s="18" t="s">
        <v>516</v>
      </c>
      <c r="B18697" s="27">
        <v>31</v>
      </c>
      <c r="C18697" t="s">
        <v>1966</v>
      </c>
      <c r="D18697">
        <v>2015</v>
      </c>
    </row>
    <row r="18698" spans="1:4" x14ac:dyDescent="0.3">
      <c r="A18698" s="18" t="s">
        <v>516</v>
      </c>
      <c r="B18698" s="27">
        <v>31</v>
      </c>
      <c r="C18698" t="s">
        <v>1966</v>
      </c>
      <c r="D18698">
        <v>2015</v>
      </c>
    </row>
    <row r="18699" spans="1:4" x14ac:dyDescent="0.3">
      <c r="A18699" s="18" t="s">
        <v>516</v>
      </c>
      <c r="B18699" s="27">
        <v>31</v>
      </c>
      <c r="C18699" t="s">
        <v>1966</v>
      </c>
      <c r="D18699">
        <v>2015</v>
      </c>
    </row>
    <row r="18700" spans="1:4" x14ac:dyDescent="0.3">
      <c r="A18700" s="18" t="s">
        <v>516</v>
      </c>
      <c r="B18700" s="27">
        <v>31</v>
      </c>
      <c r="C18700" t="s">
        <v>1966</v>
      </c>
      <c r="D18700">
        <v>2015</v>
      </c>
    </row>
    <row r="18701" spans="1:4" x14ac:dyDescent="0.3">
      <c r="A18701" s="18" t="s">
        <v>516</v>
      </c>
      <c r="B18701" s="27">
        <v>31</v>
      </c>
      <c r="C18701" t="s">
        <v>1966</v>
      </c>
      <c r="D18701">
        <v>2015</v>
      </c>
    </row>
    <row r="18702" spans="1:4" x14ac:dyDescent="0.3">
      <c r="A18702" s="18" t="s">
        <v>516</v>
      </c>
      <c r="B18702" s="27">
        <v>31</v>
      </c>
      <c r="C18702" t="s">
        <v>1966</v>
      </c>
      <c r="D18702">
        <v>2015</v>
      </c>
    </row>
    <row r="18703" spans="1:4" x14ac:dyDescent="0.3">
      <c r="A18703" s="18" t="s">
        <v>516</v>
      </c>
      <c r="B18703" s="27">
        <v>31</v>
      </c>
      <c r="C18703" t="s">
        <v>1966</v>
      </c>
      <c r="D18703">
        <v>2015</v>
      </c>
    </row>
    <row r="18704" spans="1:4" x14ac:dyDescent="0.3">
      <c r="A18704" s="18" t="s">
        <v>516</v>
      </c>
      <c r="B18704" s="27">
        <v>31</v>
      </c>
      <c r="C18704" t="s">
        <v>1966</v>
      </c>
      <c r="D18704">
        <v>2015</v>
      </c>
    </row>
    <row r="18705" spans="1:4" x14ac:dyDescent="0.3">
      <c r="A18705" s="18" t="s">
        <v>516</v>
      </c>
      <c r="B18705" s="27">
        <v>31</v>
      </c>
      <c r="C18705" t="s">
        <v>1966</v>
      </c>
      <c r="D18705">
        <v>2015</v>
      </c>
    </row>
    <row r="18706" spans="1:4" x14ac:dyDescent="0.3">
      <c r="A18706" s="18" t="s">
        <v>516</v>
      </c>
      <c r="B18706" s="27">
        <v>31</v>
      </c>
      <c r="C18706" t="s">
        <v>1966</v>
      </c>
      <c r="D18706">
        <v>2015</v>
      </c>
    </row>
    <row r="18707" spans="1:4" x14ac:dyDescent="0.3">
      <c r="A18707" s="18" t="s">
        <v>516</v>
      </c>
      <c r="B18707" s="27">
        <v>31</v>
      </c>
      <c r="C18707" t="s">
        <v>1966</v>
      </c>
      <c r="D18707">
        <v>2015</v>
      </c>
    </row>
    <row r="18708" spans="1:4" x14ac:dyDescent="0.3">
      <c r="A18708" s="18" t="s">
        <v>516</v>
      </c>
      <c r="B18708" s="27">
        <v>31</v>
      </c>
      <c r="C18708" t="s">
        <v>1966</v>
      </c>
      <c r="D18708">
        <v>2015</v>
      </c>
    </row>
    <row r="18709" spans="1:4" x14ac:dyDescent="0.3">
      <c r="A18709" s="18" t="s">
        <v>516</v>
      </c>
      <c r="B18709" s="27">
        <v>31</v>
      </c>
      <c r="C18709" t="s">
        <v>1966</v>
      </c>
      <c r="D18709">
        <v>2015</v>
      </c>
    </row>
    <row r="18710" spans="1:4" x14ac:dyDescent="0.3">
      <c r="A18710" s="18" t="s">
        <v>516</v>
      </c>
      <c r="B18710" s="27">
        <v>31</v>
      </c>
      <c r="C18710" t="s">
        <v>1966</v>
      </c>
      <c r="D18710">
        <v>2015</v>
      </c>
    </row>
    <row r="18711" spans="1:4" x14ac:dyDescent="0.3">
      <c r="A18711" s="18" t="s">
        <v>516</v>
      </c>
      <c r="B18711" s="27">
        <v>31</v>
      </c>
      <c r="C18711" t="s">
        <v>1966</v>
      </c>
      <c r="D18711">
        <v>2015</v>
      </c>
    </row>
    <row r="18712" spans="1:4" x14ac:dyDescent="0.3">
      <c r="A18712" s="18" t="s">
        <v>516</v>
      </c>
      <c r="B18712" s="27">
        <v>31</v>
      </c>
      <c r="C18712" t="s">
        <v>1966</v>
      </c>
      <c r="D18712">
        <v>2015</v>
      </c>
    </row>
    <row r="18713" spans="1:4" x14ac:dyDescent="0.3">
      <c r="A18713" s="18" t="s">
        <v>516</v>
      </c>
      <c r="B18713" s="27">
        <v>31</v>
      </c>
      <c r="C18713" t="s">
        <v>1966</v>
      </c>
      <c r="D18713">
        <v>2015</v>
      </c>
    </row>
    <row r="18714" spans="1:4" x14ac:dyDescent="0.3">
      <c r="A18714" s="18" t="s">
        <v>516</v>
      </c>
      <c r="B18714" s="27">
        <v>31</v>
      </c>
      <c r="C18714" t="s">
        <v>1966</v>
      </c>
      <c r="D18714">
        <v>2015</v>
      </c>
    </row>
    <row r="18715" spans="1:4" x14ac:dyDescent="0.3">
      <c r="A18715" s="18" t="s">
        <v>516</v>
      </c>
      <c r="B18715" s="27">
        <v>31</v>
      </c>
      <c r="C18715" t="s">
        <v>1966</v>
      </c>
      <c r="D18715">
        <v>2015</v>
      </c>
    </row>
    <row r="18716" spans="1:4" x14ac:dyDescent="0.3">
      <c r="A18716" s="18" t="s">
        <v>516</v>
      </c>
      <c r="B18716" s="27">
        <v>31</v>
      </c>
      <c r="C18716" t="s">
        <v>1966</v>
      </c>
      <c r="D18716">
        <v>2015</v>
      </c>
    </row>
    <row r="18717" spans="1:4" x14ac:dyDescent="0.3">
      <c r="A18717" s="18" t="s">
        <v>516</v>
      </c>
      <c r="B18717" s="27">
        <v>31</v>
      </c>
      <c r="C18717" t="s">
        <v>1966</v>
      </c>
      <c r="D18717">
        <v>2015</v>
      </c>
    </row>
    <row r="18718" spans="1:4" x14ac:dyDescent="0.3">
      <c r="A18718" s="18" t="s">
        <v>516</v>
      </c>
      <c r="B18718" s="27">
        <v>31</v>
      </c>
      <c r="C18718" t="s">
        <v>1966</v>
      </c>
      <c r="D18718">
        <v>2015</v>
      </c>
    </row>
    <row r="18719" spans="1:4" x14ac:dyDescent="0.3">
      <c r="A18719" s="18" t="s">
        <v>518</v>
      </c>
      <c r="B18719" s="27">
        <v>31</v>
      </c>
      <c r="C18719" t="s">
        <v>1967</v>
      </c>
      <c r="D18719">
        <v>2015</v>
      </c>
    </row>
    <row r="18720" spans="1:4" x14ac:dyDescent="0.3">
      <c r="A18720" s="18" t="s">
        <v>518</v>
      </c>
      <c r="B18720" s="27">
        <v>31</v>
      </c>
      <c r="C18720" t="s">
        <v>1967</v>
      </c>
      <c r="D18720">
        <v>2015</v>
      </c>
    </row>
    <row r="18721" spans="1:4" x14ac:dyDescent="0.3">
      <c r="A18721" s="18" t="s">
        <v>518</v>
      </c>
      <c r="B18721" s="27">
        <v>31</v>
      </c>
      <c r="C18721" t="s">
        <v>1967</v>
      </c>
      <c r="D18721">
        <v>2015</v>
      </c>
    </row>
    <row r="18722" spans="1:4" x14ac:dyDescent="0.3">
      <c r="A18722" s="18" t="s">
        <v>518</v>
      </c>
      <c r="B18722" s="27">
        <v>31</v>
      </c>
      <c r="C18722" t="s">
        <v>1967</v>
      </c>
      <c r="D18722">
        <v>2015</v>
      </c>
    </row>
    <row r="18723" spans="1:4" x14ac:dyDescent="0.3">
      <c r="A18723" s="18" t="s">
        <v>518</v>
      </c>
      <c r="B18723" s="27">
        <v>31</v>
      </c>
      <c r="C18723" t="s">
        <v>1967</v>
      </c>
      <c r="D18723">
        <v>2015</v>
      </c>
    </row>
    <row r="18724" spans="1:4" x14ac:dyDescent="0.3">
      <c r="A18724" s="18" t="s">
        <v>518</v>
      </c>
      <c r="B18724" s="27">
        <v>31</v>
      </c>
      <c r="C18724" t="s">
        <v>1967</v>
      </c>
      <c r="D18724">
        <v>2015</v>
      </c>
    </row>
    <row r="18725" spans="1:4" x14ac:dyDescent="0.3">
      <c r="A18725" s="18" t="s">
        <v>518</v>
      </c>
      <c r="B18725" s="27">
        <v>31</v>
      </c>
      <c r="C18725" t="s">
        <v>1967</v>
      </c>
      <c r="D18725">
        <v>2015</v>
      </c>
    </row>
    <row r="18726" spans="1:4" x14ac:dyDescent="0.3">
      <c r="A18726" s="18" t="s">
        <v>518</v>
      </c>
      <c r="B18726" s="27">
        <v>31</v>
      </c>
      <c r="C18726" t="s">
        <v>1967</v>
      </c>
      <c r="D18726">
        <v>2015</v>
      </c>
    </row>
    <row r="18727" spans="1:4" x14ac:dyDescent="0.3">
      <c r="A18727" s="18" t="s">
        <v>518</v>
      </c>
      <c r="B18727" s="27">
        <v>31</v>
      </c>
      <c r="C18727" t="s">
        <v>1967</v>
      </c>
      <c r="D18727">
        <v>2015</v>
      </c>
    </row>
    <row r="18728" spans="1:4" x14ac:dyDescent="0.3">
      <c r="A18728" s="18" t="s">
        <v>518</v>
      </c>
      <c r="B18728" s="27">
        <v>31</v>
      </c>
      <c r="C18728" t="s">
        <v>1967</v>
      </c>
      <c r="D18728">
        <v>2015</v>
      </c>
    </row>
    <row r="18729" spans="1:4" x14ac:dyDescent="0.3">
      <c r="A18729" s="18" t="s">
        <v>518</v>
      </c>
      <c r="B18729" s="27">
        <v>31</v>
      </c>
      <c r="C18729" t="s">
        <v>1967</v>
      </c>
      <c r="D18729">
        <v>2015</v>
      </c>
    </row>
    <row r="18730" spans="1:4" x14ac:dyDescent="0.3">
      <c r="A18730" s="18" t="s">
        <v>518</v>
      </c>
      <c r="B18730" s="27">
        <v>31</v>
      </c>
      <c r="C18730" t="s">
        <v>1967</v>
      </c>
      <c r="D18730">
        <v>2015</v>
      </c>
    </row>
    <row r="18731" spans="1:4" x14ac:dyDescent="0.3">
      <c r="A18731" s="18" t="s">
        <v>518</v>
      </c>
      <c r="B18731" s="27">
        <v>31</v>
      </c>
      <c r="C18731" t="s">
        <v>1967</v>
      </c>
      <c r="D18731">
        <v>2015</v>
      </c>
    </row>
    <row r="18732" spans="1:4" x14ac:dyDescent="0.3">
      <c r="A18732" s="18" t="s">
        <v>518</v>
      </c>
      <c r="B18732" s="27">
        <v>31</v>
      </c>
      <c r="C18732" t="s">
        <v>1967</v>
      </c>
      <c r="D18732">
        <v>2015</v>
      </c>
    </row>
    <row r="18733" spans="1:4" x14ac:dyDescent="0.3">
      <c r="A18733" s="18" t="s">
        <v>518</v>
      </c>
      <c r="B18733" s="27">
        <v>31</v>
      </c>
      <c r="C18733" t="s">
        <v>1967</v>
      </c>
      <c r="D18733">
        <v>2015</v>
      </c>
    </row>
    <row r="18734" spans="1:4" x14ac:dyDescent="0.3">
      <c r="A18734" s="18" t="s">
        <v>518</v>
      </c>
      <c r="B18734" s="27">
        <v>31</v>
      </c>
      <c r="C18734" t="s">
        <v>1967</v>
      </c>
      <c r="D18734">
        <v>2015</v>
      </c>
    </row>
    <row r="18735" spans="1:4" x14ac:dyDescent="0.3">
      <c r="A18735" s="18" t="s">
        <v>518</v>
      </c>
      <c r="B18735" s="27">
        <v>31</v>
      </c>
      <c r="C18735" t="s">
        <v>1967</v>
      </c>
      <c r="D18735">
        <v>2015</v>
      </c>
    </row>
    <row r="18736" spans="1:4" x14ac:dyDescent="0.3">
      <c r="A18736" s="18" t="s">
        <v>518</v>
      </c>
      <c r="B18736" s="27">
        <v>31</v>
      </c>
      <c r="C18736" t="s">
        <v>1967</v>
      </c>
      <c r="D18736">
        <v>2015</v>
      </c>
    </row>
    <row r="18737" spans="1:4" x14ac:dyDescent="0.3">
      <c r="A18737" s="18" t="s">
        <v>518</v>
      </c>
      <c r="B18737" s="27">
        <v>31</v>
      </c>
      <c r="C18737" t="s">
        <v>1967</v>
      </c>
      <c r="D18737">
        <v>2015</v>
      </c>
    </row>
    <row r="18738" spans="1:4" x14ac:dyDescent="0.3">
      <c r="A18738" s="18" t="s">
        <v>518</v>
      </c>
      <c r="B18738" s="27">
        <v>31</v>
      </c>
      <c r="C18738" t="s">
        <v>1967</v>
      </c>
      <c r="D18738">
        <v>2015</v>
      </c>
    </row>
    <row r="18739" spans="1:4" x14ac:dyDescent="0.3">
      <c r="A18739" s="18" t="s">
        <v>518</v>
      </c>
      <c r="B18739" s="27">
        <v>31</v>
      </c>
      <c r="C18739" t="s">
        <v>1967</v>
      </c>
      <c r="D18739">
        <v>2015</v>
      </c>
    </row>
    <row r="18740" spans="1:4" x14ac:dyDescent="0.3">
      <c r="A18740" s="18" t="s">
        <v>518</v>
      </c>
      <c r="B18740" s="27">
        <v>31</v>
      </c>
      <c r="C18740" t="s">
        <v>1967</v>
      </c>
      <c r="D18740">
        <v>2015</v>
      </c>
    </row>
    <row r="18741" spans="1:4" x14ac:dyDescent="0.3">
      <c r="A18741" s="18" t="s">
        <v>518</v>
      </c>
      <c r="B18741" s="27">
        <v>31</v>
      </c>
      <c r="C18741" t="s">
        <v>1967</v>
      </c>
      <c r="D18741">
        <v>2015</v>
      </c>
    </row>
    <row r="18742" spans="1:4" x14ac:dyDescent="0.3">
      <c r="A18742" s="18" t="s">
        <v>518</v>
      </c>
      <c r="B18742" s="27">
        <v>31</v>
      </c>
      <c r="C18742" t="s">
        <v>1967</v>
      </c>
      <c r="D18742">
        <v>2015</v>
      </c>
    </row>
    <row r="18743" spans="1:4" x14ac:dyDescent="0.3">
      <c r="A18743" s="18" t="s">
        <v>518</v>
      </c>
      <c r="B18743" s="27">
        <v>31</v>
      </c>
      <c r="C18743" t="s">
        <v>1967</v>
      </c>
      <c r="D18743">
        <v>2015</v>
      </c>
    </row>
    <row r="18744" spans="1:4" x14ac:dyDescent="0.3">
      <c r="A18744" s="18" t="s">
        <v>518</v>
      </c>
      <c r="B18744" s="27">
        <v>31</v>
      </c>
      <c r="C18744" t="s">
        <v>1967</v>
      </c>
      <c r="D18744">
        <v>2015</v>
      </c>
    </row>
    <row r="18745" spans="1:4" x14ac:dyDescent="0.3">
      <c r="A18745" s="18" t="s">
        <v>518</v>
      </c>
      <c r="B18745" s="27">
        <v>31</v>
      </c>
      <c r="C18745" t="s">
        <v>1967</v>
      </c>
      <c r="D18745">
        <v>2015</v>
      </c>
    </row>
    <row r="18746" spans="1:4" x14ac:dyDescent="0.3">
      <c r="A18746" s="18" t="s">
        <v>518</v>
      </c>
      <c r="B18746" s="27">
        <v>31</v>
      </c>
      <c r="C18746" t="s">
        <v>1967</v>
      </c>
      <c r="D18746">
        <v>2015</v>
      </c>
    </row>
    <row r="18747" spans="1:4" x14ac:dyDescent="0.3">
      <c r="A18747" s="18" t="s">
        <v>518</v>
      </c>
      <c r="B18747" s="27">
        <v>31</v>
      </c>
      <c r="C18747" t="s">
        <v>1967</v>
      </c>
      <c r="D18747">
        <v>2015</v>
      </c>
    </row>
    <row r="18748" spans="1:4" x14ac:dyDescent="0.3">
      <c r="A18748" s="18" t="s">
        <v>518</v>
      </c>
      <c r="B18748" s="27">
        <v>31</v>
      </c>
      <c r="C18748" t="s">
        <v>1967</v>
      </c>
      <c r="D18748">
        <v>2015</v>
      </c>
    </row>
    <row r="18749" spans="1:4" x14ac:dyDescent="0.3">
      <c r="A18749" s="18" t="s">
        <v>518</v>
      </c>
      <c r="B18749" s="27">
        <v>31</v>
      </c>
      <c r="C18749" t="s">
        <v>1967</v>
      </c>
      <c r="D18749">
        <v>2015</v>
      </c>
    </row>
    <row r="18750" spans="1:4" x14ac:dyDescent="0.3">
      <c r="A18750" s="18" t="s">
        <v>518</v>
      </c>
      <c r="B18750" s="27">
        <v>31</v>
      </c>
      <c r="C18750" t="s">
        <v>1967</v>
      </c>
      <c r="D18750">
        <v>2015</v>
      </c>
    </row>
    <row r="18751" spans="1:4" x14ac:dyDescent="0.3">
      <c r="A18751" s="18" t="s">
        <v>518</v>
      </c>
      <c r="B18751" s="27">
        <v>31</v>
      </c>
      <c r="C18751" t="s">
        <v>1967</v>
      </c>
      <c r="D18751">
        <v>2015</v>
      </c>
    </row>
    <row r="18752" spans="1:4" x14ac:dyDescent="0.3">
      <c r="A18752" s="18" t="s">
        <v>518</v>
      </c>
      <c r="B18752" s="27">
        <v>31</v>
      </c>
      <c r="C18752" t="s">
        <v>1967</v>
      </c>
      <c r="D18752">
        <v>2015</v>
      </c>
    </row>
    <row r="18753" spans="1:4" x14ac:dyDescent="0.3">
      <c r="A18753" s="18" t="s">
        <v>518</v>
      </c>
      <c r="B18753" s="27">
        <v>31</v>
      </c>
      <c r="C18753" t="s">
        <v>1967</v>
      </c>
      <c r="D18753">
        <v>2015</v>
      </c>
    </row>
    <row r="18754" spans="1:4" x14ac:dyDescent="0.3">
      <c r="A18754" s="18" t="s">
        <v>518</v>
      </c>
      <c r="B18754" s="27">
        <v>31</v>
      </c>
      <c r="C18754" t="s">
        <v>1967</v>
      </c>
      <c r="D18754">
        <v>2015</v>
      </c>
    </row>
    <row r="18755" spans="1:4" x14ac:dyDescent="0.3">
      <c r="A18755" s="18" t="s">
        <v>518</v>
      </c>
      <c r="B18755" s="27">
        <v>31</v>
      </c>
      <c r="C18755" t="s">
        <v>1967</v>
      </c>
      <c r="D18755">
        <v>2015</v>
      </c>
    </row>
    <row r="18756" spans="1:4" x14ac:dyDescent="0.3">
      <c r="A18756" s="18" t="s">
        <v>518</v>
      </c>
      <c r="B18756" s="27">
        <v>31</v>
      </c>
      <c r="C18756" t="s">
        <v>1967</v>
      </c>
      <c r="D18756">
        <v>2015</v>
      </c>
    </row>
    <row r="18757" spans="1:4" x14ac:dyDescent="0.3">
      <c r="A18757" s="18" t="s">
        <v>516</v>
      </c>
      <c r="B18757" s="27">
        <v>31</v>
      </c>
      <c r="C18757" t="s">
        <v>1966</v>
      </c>
      <c r="D18757">
        <v>2015</v>
      </c>
    </row>
    <row r="18758" spans="1:4" x14ac:dyDescent="0.3">
      <c r="A18758" s="18" t="s">
        <v>429</v>
      </c>
      <c r="B18758" s="27">
        <v>31</v>
      </c>
      <c r="C18758" t="s">
        <v>1969</v>
      </c>
      <c r="D18758">
        <v>2015</v>
      </c>
    </row>
    <row r="18759" spans="1:4" x14ac:dyDescent="0.3">
      <c r="A18759" s="18" t="s">
        <v>429</v>
      </c>
      <c r="B18759" s="27">
        <v>31</v>
      </c>
      <c r="C18759" t="s">
        <v>1969</v>
      </c>
      <c r="D18759">
        <v>2015</v>
      </c>
    </row>
    <row r="18760" spans="1:4" x14ac:dyDescent="0.3">
      <c r="A18760" s="18" t="s">
        <v>429</v>
      </c>
      <c r="B18760" s="27">
        <v>31</v>
      </c>
      <c r="C18760" t="s">
        <v>1969</v>
      </c>
      <c r="D18760">
        <v>2015</v>
      </c>
    </row>
    <row r="18761" spans="1:4" x14ac:dyDescent="0.3">
      <c r="A18761" s="18" t="s">
        <v>429</v>
      </c>
      <c r="B18761" s="27">
        <v>31</v>
      </c>
      <c r="C18761" t="s">
        <v>1969</v>
      </c>
      <c r="D18761">
        <v>2015</v>
      </c>
    </row>
    <row r="18762" spans="1:4" x14ac:dyDescent="0.3">
      <c r="A18762" s="18" t="s">
        <v>429</v>
      </c>
      <c r="B18762" s="27">
        <v>31</v>
      </c>
      <c r="C18762" t="s">
        <v>1969</v>
      </c>
      <c r="D18762">
        <v>2015</v>
      </c>
    </row>
    <row r="18763" spans="1:4" x14ac:dyDescent="0.3">
      <c r="A18763" s="18" t="s">
        <v>429</v>
      </c>
      <c r="B18763" s="27">
        <v>31</v>
      </c>
      <c r="C18763" t="s">
        <v>1969</v>
      </c>
      <c r="D18763">
        <v>2015</v>
      </c>
    </row>
    <row r="18764" spans="1:4" x14ac:dyDescent="0.3">
      <c r="A18764" s="18" t="s">
        <v>429</v>
      </c>
      <c r="B18764" s="27">
        <v>31</v>
      </c>
      <c r="C18764" t="s">
        <v>1969</v>
      </c>
      <c r="D18764">
        <v>2015</v>
      </c>
    </row>
    <row r="18765" spans="1:4" x14ac:dyDescent="0.3">
      <c r="A18765" s="18" t="s">
        <v>429</v>
      </c>
      <c r="B18765" s="27">
        <v>31</v>
      </c>
      <c r="C18765" t="s">
        <v>1969</v>
      </c>
      <c r="D18765">
        <v>2015</v>
      </c>
    </row>
    <row r="18766" spans="1:4" x14ac:dyDescent="0.3">
      <c r="A18766" s="18" t="s">
        <v>429</v>
      </c>
      <c r="B18766" s="27">
        <v>31</v>
      </c>
      <c r="C18766" t="s">
        <v>1969</v>
      </c>
      <c r="D18766">
        <v>2015</v>
      </c>
    </row>
    <row r="18767" spans="1:4" x14ac:dyDescent="0.3">
      <c r="A18767" s="18" t="s">
        <v>429</v>
      </c>
      <c r="B18767" s="27">
        <v>31</v>
      </c>
      <c r="C18767" t="s">
        <v>1969</v>
      </c>
      <c r="D18767">
        <v>2015</v>
      </c>
    </row>
    <row r="18768" spans="1:4" x14ac:dyDescent="0.3">
      <c r="A18768" s="18" t="s">
        <v>429</v>
      </c>
      <c r="B18768" s="27">
        <v>31</v>
      </c>
      <c r="C18768" t="s">
        <v>1969</v>
      </c>
      <c r="D18768">
        <v>2015</v>
      </c>
    </row>
    <row r="18769" spans="1:4" x14ac:dyDescent="0.3">
      <c r="A18769" s="18" t="s">
        <v>429</v>
      </c>
      <c r="B18769" s="27">
        <v>31</v>
      </c>
      <c r="C18769" t="s">
        <v>1969</v>
      </c>
      <c r="D18769">
        <v>2015</v>
      </c>
    </row>
    <row r="18770" spans="1:4" x14ac:dyDescent="0.3">
      <c r="A18770" s="18" t="s">
        <v>429</v>
      </c>
      <c r="B18770" s="27">
        <v>31</v>
      </c>
      <c r="C18770" t="s">
        <v>1969</v>
      </c>
      <c r="D18770">
        <v>2015</v>
      </c>
    </row>
    <row r="18771" spans="1:4" x14ac:dyDescent="0.3">
      <c r="A18771" s="18" t="s">
        <v>429</v>
      </c>
      <c r="B18771" s="27">
        <v>31</v>
      </c>
      <c r="C18771" t="s">
        <v>1969</v>
      </c>
      <c r="D18771">
        <v>2015</v>
      </c>
    </row>
    <row r="18772" spans="1:4" x14ac:dyDescent="0.3">
      <c r="A18772" s="18" t="s">
        <v>429</v>
      </c>
      <c r="B18772" s="27">
        <v>31</v>
      </c>
      <c r="C18772" t="s">
        <v>1969</v>
      </c>
      <c r="D18772">
        <v>2015</v>
      </c>
    </row>
    <row r="18773" spans="1:4" x14ac:dyDescent="0.3">
      <c r="A18773" s="18" t="s">
        <v>429</v>
      </c>
      <c r="B18773" s="27">
        <v>31</v>
      </c>
      <c r="C18773" t="s">
        <v>1969</v>
      </c>
      <c r="D18773">
        <v>2015</v>
      </c>
    </row>
    <row r="18774" spans="1:4" x14ac:dyDescent="0.3">
      <c r="A18774" s="18" t="s">
        <v>429</v>
      </c>
      <c r="B18774" s="27">
        <v>31</v>
      </c>
      <c r="C18774" t="s">
        <v>1969</v>
      </c>
      <c r="D18774">
        <v>2015</v>
      </c>
    </row>
    <row r="18775" spans="1:4" x14ac:dyDescent="0.3">
      <c r="A18775" s="18" t="s">
        <v>429</v>
      </c>
      <c r="B18775" s="27">
        <v>31</v>
      </c>
      <c r="C18775" t="s">
        <v>1969</v>
      </c>
      <c r="D18775">
        <v>2015</v>
      </c>
    </row>
    <row r="18776" spans="1:4" x14ac:dyDescent="0.3">
      <c r="A18776" s="18" t="s">
        <v>429</v>
      </c>
      <c r="B18776" s="27">
        <v>31</v>
      </c>
      <c r="C18776" t="s">
        <v>1969</v>
      </c>
      <c r="D18776">
        <v>2015</v>
      </c>
    </row>
    <row r="18777" spans="1:4" x14ac:dyDescent="0.3">
      <c r="A18777" s="18" t="s">
        <v>429</v>
      </c>
      <c r="B18777" s="27">
        <v>31</v>
      </c>
      <c r="C18777" t="s">
        <v>1969</v>
      </c>
      <c r="D18777">
        <v>2015</v>
      </c>
    </row>
    <row r="18778" spans="1:4" x14ac:dyDescent="0.3">
      <c r="A18778" s="18" t="s">
        <v>429</v>
      </c>
      <c r="B18778" s="27">
        <v>31</v>
      </c>
      <c r="C18778" t="s">
        <v>1969</v>
      </c>
      <c r="D18778">
        <v>2015</v>
      </c>
    </row>
    <row r="18779" spans="1:4" x14ac:dyDescent="0.3">
      <c r="A18779" s="18" t="s">
        <v>429</v>
      </c>
      <c r="B18779" s="27">
        <v>31</v>
      </c>
      <c r="C18779" t="s">
        <v>1969</v>
      </c>
      <c r="D18779">
        <v>2015</v>
      </c>
    </row>
    <row r="18780" spans="1:4" x14ac:dyDescent="0.3">
      <c r="A18780" s="18" t="s">
        <v>429</v>
      </c>
      <c r="B18780" s="27">
        <v>31</v>
      </c>
      <c r="C18780" t="s">
        <v>1969</v>
      </c>
      <c r="D18780">
        <v>2015</v>
      </c>
    </row>
    <row r="18781" spans="1:4" x14ac:dyDescent="0.3">
      <c r="A18781" s="18" t="s">
        <v>429</v>
      </c>
      <c r="B18781" s="27">
        <v>31</v>
      </c>
      <c r="C18781" t="s">
        <v>1969</v>
      </c>
      <c r="D18781">
        <v>2015</v>
      </c>
    </row>
    <row r="18782" spans="1:4" x14ac:dyDescent="0.3">
      <c r="A18782" s="18" t="s">
        <v>429</v>
      </c>
      <c r="B18782" s="27">
        <v>31</v>
      </c>
      <c r="C18782" t="s">
        <v>1969</v>
      </c>
      <c r="D18782">
        <v>2015</v>
      </c>
    </row>
    <row r="18783" spans="1:4" x14ac:dyDescent="0.3">
      <c r="A18783" s="18" t="s">
        <v>429</v>
      </c>
      <c r="B18783" s="27">
        <v>31</v>
      </c>
      <c r="C18783" t="s">
        <v>1969</v>
      </c>
      <c r="D18783">
        <v>2015</v>
      </c>
    </row>
    <row r="18784" spans="1:4" x14ac:dyDescent="0.3">
      <c r="A18784" s="18" t="s">
        <v>398</v>
      </c>
      <c r="B18784" s="27">
        <v>30</v>
      </c>
      <c r="C18784" t="s">
        <v>1970</v>
      </c>
      <c r="D18784">
        <v>2015</v>
      </c>
    </row>
    <row r="18785" spans="1:4" x14ac:dyDescent="0.3">
      <c r="A18785" s="18" t="s">
        <v>398</v>
      </c>
      <c r="B18785" s="27">
        <v>30</v>
      </c>
      <c r="C18785" t="s">
        <v>1970</v>
      </c>
      <c r="D18785">
        <v>2015</v>
      </c>
    </row>
    <row r="18786" spans="1:4" x14ac:dyDescent="0.3">
      <c r="A18786" s="18" t="s">
        <v>398</v>
      </c>
      <c r="B18786" s="27">
        <v>30</v>
      </c>
      <c r="C18786" t="s">
        <v>1970</v>
      </c>
      <c r="D18786">
        <v>2015</v>
      </c>
    </row>
    <row r="18787" spans="1:4" x14ac:dyDescent="0.3">
      <c r="A18787" s="18" t="s">
        <v>398</v>
      </c>
      <c r="B18787" s="27">
        <v>30</v>
      </c>
      <c r="C18787" t="s">
        <v>1970</v>
      </c>
      <c r="D18787">
        <v>2015</v>
      </c>
    </row>
    <row r="18788" spans="1:4" x14ac:dyDescent="0.3">
      <c r="A18788" s="18" t="s">
        <v>398</v>
      </c>
      <c r="B18788" s="27">
        <v>30</v>
      </c>
      <c r="C18788" t="s">
        <v>1970</v>
      </c>
      <c r="D18788">
        <v>2015</v>
      </c>
    </row>
    <row r="18789" spans="1:4" x14ac:dyDescent="0.3">
      <c r="A18789" s="18" t="s">
        <v>398</v>
      </c>
      <c r="B18789" s="27">
        <v>30</v>
      </c>
      <c r="C18789" t="s">
        <v>1970</v>
      </c>
      <c r="D18789">
        <v>2015</v>
      </c>
    </row>
    <row r="18790" spans="1:4" x14ac:dyDescent="0.3">
      <c r="A18790" s="18" t="s">
        <v>398</v>
      </c>
      <c r="B18790" s="27">
        <v>30</v>
      </c>
      <c r="C18790" t="s">
        <v>1970</v>
      </c>
      <c r="D18790">
        <v>2015</v>
      </c>
    </row>
    <row r="18791" spans="1:4" x14ac:dyDescent="0.3">
      <c r="A18791" s="18" t="s">
        <v>398</v>
      </c>
      <c r="B18791" s="27">
        <v>30</v>
      </c>
      <c r="C18791" t="s">
        <v>1970</v>
      </c>
      <c r="D18791">
        <v>2015</v>
      </c>
    </row>
    <row r="18792" spans="1:4" x14ac:dyDescent="0.3">
      <c r="A18792" s="18" t="s">
        <v>398</v>
      </c>
      <c r="B18792" s="27">
        <v>30</v>
      </c>
      <c r="C18792" t="s">
        <v>1970</v>
      </c>
      <c r="D18792">
        <v>2015</v>
      </c>
    </row>
    <row r="18793" spans="1:4" x14ac:dyDescent="0.3">
      <c r="A18793" s="18" t="s">
        <v>398</v>
      </c>
      <c r="B18793" s="27">
        <v>30</v>
      </c>
      <c r="C18793" t="s">
        <v>1970</v>
      </c>
      <c r="D18793">
        <v>2015</v>
      </c>
    </row>
    <row r="18794" spans="1:4" x14ac:dyDescent="0.3">
      <c r="A18794" s="18" t="s">
        <v>398</v>
      </c>
      <c r="B18794" s="27">
        <v>30</v>
      </c>
      <c r="C18794" t="s">
        <v>1970</v>
      </c>
      <c r="D18794">
        <v>2015</v>
      </c>
    </row>
    <row r="18795" spans="1:4" x14ac:dyDescent="0.3">
      <c r="A18795" s="18" t="s">
        <v>398</v>
      </c>
      <c r="B18795" s="27">
        <v>30</v>
      </c>
      <c r="C18795" t="s">
        <v>1970</v>
      </c>
      <c r="D18795">
        <v>2015</v>
      </c>
    </row>
    <row r="18796" spans="1:4" x14ac:dyDescent="0.3">
      <c r="A18796" s="18" t="s">
        <v>398</v>
      </c>
      <c r="B18796" s="27">
        <v>30</v>
      </c>
      <c r="C18796" t="s">
        <v>1970</v>
      </c>
      <c r="D18796">
        <v>2015</v>
      </c>
    </row>
    <row r="18797" spans="1:4" x14ac:dyDescent="0.3">
      <c r="A18797" s="18" t="s">
        <v>398</v>
      </c>
      <c r="B18797" s="27">
        <v>30</v>
      </c>
      <c r="C18797" t="s">
        <v>1970</v>
      </c>
      <c r="D18797">
        <v>2015</v>
      </c>
    </row>
    <row r="18798" spans="1:4" x14ac:dyDescent="0.3">
      <c r="A18798" s="18" t="s">
        <v>398</v>
      </c>
      <c r="B18798" s="27">
        <v>30</v>
      </c>
      <c r="C18798" t="s">
        <v>1970</v>
      </c>
      <c r="D18798">
        <v>2015</v>
      </c>
    </row>
    <row r="18799" spans="1:4" x14ac:dyDescent="0.3">
      <c r="A18799" s="18" t="s">
        <v>398</v>
      </c>
      <c r="B18799" s="27">
        <v>30</v>
      </c>
      <c r="C18799" t="s">
        <v>1970</v>
      </c>
      <c r="D18799">
        <v>2015</v>
      </c>
    </row>
    <row r="18800" spans="1:4" x14ac:dyDescent="0.3">
      <c r="A18800" s="18" t="s">
        <v>398</v>
      </c>
      <c r="B18800" s="27">
        <v>30</v>
      </c>
      <c r="C18800" t="s">
        <v>1970</v>
      </c>
      <c r="D18800">
        <v>2015</v>
      </c>
    </row>
    <row r="18801" spans="1:4" x14ac:dyDescent="0.3">
      <c r="A18801" s="18" t="s">
        <v>398</v>
      </c>
      <c r="B18801" s="27">
        <v>30</v>
      </c>
      <c r="C18801" t="s">
        <v>1970</v>
      </c>
      <c r="D18801">
        <v>2015</v>
      </c>
    </row>
    <row r="18802" spans="1:4" x14ac:dyDescent="0.3">
      <c r="A18802" s="18" t="s">
        <v>398</v>
      </c>
      <c r="B18802" s="27">
        <v>30</v>
      </c>
      <c r="C18802" t="s">
        <v>1970</v>
      </c>
      <c r="D18802">
        <v>2015</v>
      </c>
    </row>
    <row r="18803" spans="1:4" x14ac:dyDescent="0.3">
      <c r="A18803" s="18" t="s">
        <v>398</v>
      </c>
      <c r="B18803" s="27">
        <v>30</v>
      </c>
      <c r="C18803" t="s">
        <v>1970</v>
      </c>
      <c r="D18803">
        <v>2015</v>
      </c>
    </row>
    <row r="18804" spans="1:4" x14ac:dyDescent="0.3">
      <c r="A18804" s="18" t="s">
        <v>398</v>
      </c>
      <c r="B18804" s="27">
        <v>30</v>
      </c>
      <c r="C18804" t="s">
        <v>1970</v>
      </c>
      <c r="D18804">
        <v>2015</v>
      </c>
    </row>
    <row r="18805" spans="1:4" x14ac:dyDescent="0.3">
      <c r="A18805" s="18" t="s">
        <v>398</v>
      </c>
      <c r="B18805" s="27">
        <v>30</v>
      </c>
      <c r="C18805" t="s">
        <v>1970</v>
      </c>
      <c r="D18805">
        <v>2015</v>
      </c>
    </row>
    <row r="18806" spans="1:4" x14ac:dyDescent="0.3">
      <c r="A18806" s="18" t="s">
        <v>398</v>
      </c>
      <c r="B18806" s="27">
        <v>30</v>
      </c>
      <c r="C18806" t="s">
        <v>1970</v>
      </c>
      <c r="D18806">
        <v>2015</v>
      </c>
    </row>
    <row r="18807" spans="1:4" x14ac:dyDescent="0.3">
      <c r="A18807" s="18" t="s">
        <v>398</v>
      </c>
      <c r="B18807" s="27">
        <v>30</v>
      </c>
      <c r="C18807" t="s">
        <v>1970</v>
      </c>
      <c r="D18807">
        <v>2015</v>
      </c>
    </row>
    <row r="18808" spans="1:4" x14ac:dyDescent="0.3">
      <c r="A18808" s="18" t="s">
        <v>398</v>
      </c>
      <c r="B18808" s="27">
        <v>30</v>
      </c>
      <c r="C18808" t="s">
        <v>1970</v>
      </c>
      <c r="D18808">
        <v>2015</v>
      </c>
    </row>
    <row r="18809" spans="1:4" x14ac:dyDescent="0.3">
      <c r="A18809" s="18" t="s">
        <v>398</v>
      </c>
      <c r="B18809" s="27">
        <v>30</v>
      </c>
      <c r="C18809" t="s">
        <v>1970</v>
      </c>
      <c r="D18809">
        <v>2015</v>
      </c>
    </row>
    <row r="18810" spans="1:4" x14ac:dyDescent="0.3">
      <c r="A18810" s="18" t="s">
        <v>398</v>
      </c>
      <c r="B18810" s="27">
        <v>30</v>
      </c>
      <c r="C18810" t="s">
        <v>1970</v>
      </c>
      <c r="D18810">
        <v>2015</v>
      </c>
    </row>
    <row r="18811" spans="1:4" x14ac:dyDescent="0.3">
      <c r="A18811" s="18" t="s">
        <v>398</v>
      </c>
      <c r="B18811" s="27">
        <v>30</v>
      </c>
      <c r="C18811" t="s">
        <v>1970</v>
      </c>
      <c r="D18811">
        <v>2015</v>
      </c>
    </row>
    <row r="18812" spans="1:4" x14ac:dyDescent="0.3">
      <c r="A18812" s="18" t="s">
        <v>398</v>
      </c>
      <c r="B18812" s="27">
        <v>30</v>
      </c>
      <c r="C18812" t="s">
        <v>1970</v>
      </c>
      <c r="D18812">
        <v>2015</v>
      </c>
    </row>
    <row r="18813" spans="1:4" x14ac:dyDescent="0.3">
      <c r="A18813" s="18" t="s">
        <v>398</v>
      </c>
      <c r="B18813" s="27">
        <v>30</v>
      </c>
      <c r="C18813" t="s">
        <v>1970</v>
      </c>
      <c r="D18813">
        <v>2015</v>
      </c>
    </row>
    <row r="18814" spans="1:4" x14ac:dyDescent="0.3">
      <c r="A18814" s="18" t="s">
        <v>398</v>
      </c>
      <c r="B18814" s="27">
        <v>30</v>
      </c>
      <c r="C18814" t="s">
        <v>1970</v>
      </c>
      <c r="D18814">
        <v>2015</v>
      </c>
    </row>
    <row r="18815" spans="1:4" x14ac:dyDescent="0.3">
      <c r="A18815" s="18" t="s">
        <v>398</v>
      </c>
      <c r="B18815" s="27">
        <v>30</v>
      </c>
      <c r="C18815" t="s">
        <v>1970</v>
      </c>
      <c r="D18815">
        <v>2015</v>
      </c>
    </row>
    <row r="18816" spans="1:4" x14ac:dyDescent="0.3">
      <c r="A18816" s="18" t="s">
        <v>398</v>
      </c>
      <c r="B18816" s="27">
        <v>30</v>
      </c>
      <c r="C18816" t="s">
        <v>1970</v>
      </c>
      <c r="D18816">
        <v>2015</v>
      </c>
    </row>
    <row r="18817" spans="1:4" x14ac:dyDescent="0.3">
      <c r="A18817" s="18" t="s">
        <v>398</v>
      </c>
      <c r="B18817" s="27">
        <v>30</v>
      </c>
      <c r="C18817" t="s">
        <v>1970</v>
      </c>
      <c r="D18817">
        <v>2015</v>
      </c>
    </row>
    <row r="18818" spans="1:4" x14ac:dyDescent="0.3">
      <c r="A18818" s="18" t="s">
        <v>398</v>
      </c>
      <c r="B18818" s="27">
        <v>30</v>
      </c>
      <c r="C18818" t="s">
        <v>1970</v>
      </c>
      <c r="D18818">
        <v>2015</v>
      </c>
    </row>
    <row r="18819" spans="1:4" x14ac:dyDescent="0.3">
      <c r="A18819" s="18" t="s">
        <v>398</v>
      </c>
      <c r="B18819" s="27">
        <v>30</v>
      </c>
      <c r="C18819" t="s">
        <v>1970</v>
      </c>
      <c r="D18819">
        <v>2015</v>
      </c>
    </row>
    <row r="18820" spans="1:4" x14ac:dyDescent="0.3">
      <c r="A18820" s="18" t="s">
        <v>318</v>
      </c>
      <c r="B18820" s="27">
        <v>26</v>
      </c>
      <c r="C18820" t="s">
        <v>1970</v>
      </c>
      <c r="D18820">
        <v>2015</v>
      </c>
    </row>
    <row r="18821" spans="1:4" x14ac:dyDescent="0.3">
      <c r="A18821" s="18" t="s">
        <v>318</v>
      </c>
      <c r="B18821" s="27">
        <v>26</v>
      </c>
      <c r="C18821" t="s">
        <v>1970</v>
      </c>
      <c r="D18821">
        <v>2015</v>
      </c>
    </row>
    <row r="18822" spans="1:4" x14ac:dyDescent="0.3">
      <c r="A18822" s="18" t="s">
        <v>318</v>
      </c>
      <c r="B18822" s="27">
        <v>26</v>
      </c>
      <c r="C18822" t="s">
        <v>1970</v>
      </c>
      <c r="D18822">
        <v>2015</v>
      </c>
    </row>
    <row r="18823" spans="1:4" x14ac:dyDescent="0.3">
      <c r="A18823" s="18" t="s">
        <v>318</v>
      </c>
      <c r="B18823" s="27">
        <v>26</v>
      </c>
      <c r="C18823" t="s">
        <v>1970</v>
      </c>
      <c r="D18823">
        <v>2015</v>
      </c>
    </row>
    <row r="18824" spans="1:4" x14ac:dyDescent="0.3">
      <c r="A18824" s="18" t="s">
        <v>318</v>
      </c>
      <c r="B18824" s="27">
        <v>26</v>
      </c>
      <c r="C18824" t="s">
        <v>1970</v>
      </c>
      <c r="D18824">
        <v>2015</v>
      </c>
    </row>
    <row r="18825" spans="1:4" x14ac:dyDescent="0.3">
      <c r="A18825" s="18" t="s">
        <v>318</v>
      </c>
      <c r="B18825" s="27">
        <v>26</v>
      </c>
      <c r="C18825" t="s">
        <v>1970</v>
      </c>
      <c r="D18825">
        <v>2015</v>
      </c>
    </row>
    <row r="18826" spans="1:4" x14ac:dyDescent="0.3">
      <c r="A18826" s="18" t="s">
        <v>318</v>
      </c>
      <c r="B18826" s="27">
        <v>26</v>
      </c>
      <c r="C18826" t="s">
        <v>1970</v>
      </c>
      <c r="D18826">
        <v>2015</v>
      </c>
    </row>
    <row r="18827" spans="1:4" x14ac:dyDescent="0.3">
      <c r="A18827" s="18" t="s">
        <v>318</v>
      </c>
      <c r="B18827" s="27">
        <v>26</v>
      </c>
      <c r="C18827" t="s">
        <v>1970</v>
      </c>
      <c r="D18827">
        <v>2015</v>
      </c>
    </row>
    <row r="18828" spans="1:4" x14ac:dyDescent="0.3">
      <c r="A18828" s="18" t="s">
        <v>318</v>
      </c>
      <c r="B18828" s="27">
        <v>26</v>
      </c>
      <c r="C18828" t="s">
        <v>1970</v>
      </c>
      <c r="D18828">
        <v>2015</v>
      </c>
    </row>
    <row r="18829" spans="1:4" x14ac:dyDescent="0.3">
      <c r="A18829" s="18" t="s">
        <v>318</v>
      </c>
      <c r="B18829" s="27">
        <v>26</v>
      </c>
      <c r="C18829" t="s">
        <v>1970</v>
      </c>
      <c r="D18829">
        <v>2015</v>
      </c>
    </row>
    <row r="18830" spans="1:4" x14ac:dyDescent="0.3">
      <c r="A18830" s="18" t="s">
        <v>318</v>
      </c>
      <c r="B18830" s="27">
        <v>26</v>
      </c>
      <c r="C18830" t="s">
        <v>1970</v>
      </c>
      <c r="D18830">
        <v>2015</v>
      </c>
    </row>
    <row r="18831" spans="1:4" x14ac:dyDescent="0.3">
      <c r="A18831" s="18" t="s">
        <v>318</v>
      </c>
      <c r="B18831" s="27">
        <v>26</v>
      </c>
      <c r="C18831" t="s">
        <v>1970</v>
      </c>
      <c r="D18831">
        <v>2015</v>
      </c>
    </row>
    <row r="18832" spans="1:4" x14ac:dyDescent="0.3">
      <c r="A18832" s="18" t="s">
        <v>318</v>
      </c>
      <c r="B18832" s="27">
        <v>26</v>
      </c>
      <c r="C18832" t="s">
        <v>1970</v>
      </c>
      <c r="D18832">
        <v>2015</v>
      </c>
    </row>
    <row r="18833" spans="1:4" x14ac:dyDescent="0.3">
      <c r="A18833" s="18" t="s">
        <v>318</v>
      </c>
      <c r="B18833" s="27">
        <v>26</v>
      </c>
      <c r="C18833" t="s">
        <v>1970</v>
      </c>
      <c r="D18833">
        <v>2015</v>
      </c>
    </row>
    <row r="18834" spans="1:4" x14ac:dyDescent="0.3">
      <c r="A18834" s="18" t="s">
        <v>318</v>
      </c>
      <c r="B18834" s="27">
        <v>26</v>
      </c>
      <c r="C18834" t="s">
        <v>1970</v>
      </c>
      <c r="D18834">
        <v>2015</v>
      </c>
    </row>
    <row r="18835" spans="1:4" x14ac:dyDescent="0.3">
      <c r="A18835" s="18" t="s">
        <v>318</v>
      </c>
      <c r="B18835" s="27">
        <v>26</v>
      </c>
      <c r="C18835" t="s">
        <v>1970</v>
      </c>
      <c r="D18835">
        <v>2015</v>
      </c>
    </row>
    <row r="18836" spans="1:4" x14ac:dyDescent="0.3">
      <c r="A18836" s="18" t="s">
        <v>318</v>
      </c>
      <c r="B18836" s="27">
        <v>26</v>
      </c>
      <c r="C18836" t="s">
        <v>1970</v>
      </c>
      <c r="D18836">
        <v>2015</v>
      </c>
    </row>
    <row r="18837" spans="1:4" x14ac:dyDescent="0.3">
      <c r="A18837" s="18" t="s">
        <v>318</v>
      </c>
      <c r="B18837" s="27">
        <v>26</v>
      </c>
      <c r="C18837" t="s">
        <v>1970</v>
      </c>
      <c r="D18837">
        <v>2015</v>
      </c>
    </row>
    <row r="18838" spans="1:4" x14ac:dyDescent="0.3">
      <c r="A18838" s="18" t="s">
        <v>318</v>
      </c>
      <c r="B18838" s="27">
        <v>26</v>
      </c>
      <c r="C18838" t="s">
        <v>1970</v>
      </c>
      <c r="D18838">
        <v>2015</v>
      </c>
    </row>
    <row r="18839" spans="1:4" x14ac:dyDescent="0.3">
      <c r="A18839" s="18" t="s">
        <v>318</v>
      </c>
      <c r="B18839" s="27">
        <v>26</v>
      </c>
      <c r="C18839" t="s">
        <v>1970</v>
      </c>
      <c r="D18839">
        <v>2015</v>
      </c>
    </row>
    <row r="18840" spans="1:4" x14ac:dyDescent="0.3">
      <c r="A18840" s="18" t="s">
        <v>318</v>
      </c>
      <c r="B18840" s="27">
        <v>26</v>
      </c>
      <c r="C18840" t="s">
        <v>1970</v>
      </c>
      <c r="D18840">
        <v>2015</v>
      </c>
    </row>
    <row r="18841" spans="1:4" x14ac:dyDescent="0.3">
      <c r="A18841" s="18" t="s">
        <v>318</v>
      </c>
      <c r="B18841" s="27">
        <v>26</v>
      </c>
      <c r="C18841" t="s">
        <v>1970</v>
      </c>
      <c r="D18841">
        <v>2015</v>
      </c>
    </row>
    <row r="18842" spans="1:4" x14ac:dyDescent="0.3">
      <c r="A18842" s="18" t="s">
        <v>318</v>
      </c>
      <c r="B18842" s="27">
        <v>26</v>
      </c>
      <c r="C18842" t="s">
        <v>1970</v>
      </c>
      <c r="D18842">
        <v>2015</v>
      </c>
    </row>
    <row r="18843" spans="1:4" x14ac:dyDescent="0.3">
      <c r="A18843" s="18" t="s">
        <v>318</v>
      </c>
      <c r="B18843" s="27">
        <v>26</v>
      </c>
      <c r="C18843" t="s">
        <v>1970</v>
      </c>
      <c r="D18843">
        <v>2015</v>
      </c>
    </row>
    <row r="18844" spans="1:4" x14ac:dyDescent="0.3">
      <c r="A18844" s="18" t="s">
        <v>318</v>
      </c>
      <c r="B18844" s="27">
        <v>26</v>
      </c>
      <c r="C18844" t="s">
        <v>1970</v>
      </c>
      <c r="D18844">
        <v>2015</v>
      </c>
    </row>
    <row r="18845" spans="1:4" x14ac:dyDescent="0.3">
      <c r="A18845" s="18" t="s">
        <v>318</v>
      </c>
      <c r="B18845" s="27">
        <v>26</v>
      </c>
      <c r="C18845" t="s">
        <v>1970</v>
      </c>
      <c r="D18845">
        <v>2015</v>
      </c>
    </row>
    <row r="18846" spans="1:4" x14ac:dyDescent="0.3">
      <c r="A18846" s="18" t="s">
        <v>318</v>
      </c>
      <c r="B18846" s="27">
        <v>26</v>
      </c>
      <c r="C18846" t="s">
        <v>1970</v>
      </c>
      <c r="D18846">
        <v>2015</v>
      </c>
    </row>
    <row r="18847" spans="1:4" x14ac:dyDescent="0.3">
      <c r="A18847" s="18" t="s">
        <v>318</v>
      </c>
      <c r="B18847" s="27">
        <v>26</v>
      </c>
      <c r="C18847" t="s">
        <v>1970</v>
      </c>
      <c r="D18847">
        <v>2015</v>
      </c>
    </row>
    <row r="18848" spans="1:4" x14ac:dyDescent="0.3">
      <c r="A18848" s="18" t="s">
        <v>318</v>
      </c>
      <c r="B18848" s="27">
        <v>26</v>
      </c>
      <c r="C18848" t="s">
        <v>1970</v>
      </c>
      <c r="D18848">
        <v>2015</v>
      </c>
    </row>
    <row r="18849" spans="1:4" x14ac:dyDescent="0.3">
      <c r="A18849" s="18" t="s">
        <v>318</v>
      </c>
      <c r="B18849" s="27">
        <v>26</v>
      </c>
      <c r="C18849" t="s">
        <v>1970</v>
      </c>
      <c r="D18849">
        <v>2015</v>
      </c>
    </row>
    <row r="18850" spans="1:4" x14ac:dyDescent="0.3">
      <c r="A18850" s="18" t="s">
        <v>318</v>
      </c>
      <c r="B18850" s="27">
        <v>26</v>
      </c>
      <c r="C18850" t="s">
        <v>1970</v>
      </c>
      <c r="D18850">
        <v>2015</v>
      </c>
    </row>
    <row r="18851" spans="1:4" x14ac:dyDescent="0.3">
      <c r="A18851" s="18" t="s">
        <v>318</v>
      </c>
      <c r="B18851" s="27">
        <v>26</v>
      </c>
      <c r="C18851" t="s">
        <v>1970</v>
      </c>
      <c r="D18851">
        <v>2015</v>
      </c>
    </row>
    <row r="18852" spans="1:4" x14ac:dyDescent="0.3">
      <c r="A18852" s="18" t="s">
        <v>318</v>
      </c>
      <c r="B18852" s="27">
        <v>26</v>
      </c>
      <c r="C18852" t="s">
        <v>1970</v>
      </c>
      <c r="D18852">
        <v>2015</v>
      </c>
    </row>
    <row r="18853" spans="1:4" x14ac:dyDescent="0.3">
      <c r="A18853" s="18" t="s">
        <v>318</v>
      </c>
      <c r="B18853" s="27">
        <v>26</v>
      </c>
      <c r="C18853" t="s">
        <v>1970</v>
      </c>
      <c r="D18853">
        <v>2015</v>
      </c>
    </row>
    <row r="18854" spans="1:4" x14ac:dyDescent="0.3">
      <c r="A18854" s="18" t="s">
        <v>318</v>
      </c>
      <c r="B18854" s="27">
        <v>26</v>
      </c>
      <c r="C18854" t="s">
        <v>1970</v>
      </c>
      <c r="D18854">
        <v>2015</v>
      </c>
    </row>
    <row r="18855" spans="1:4" x14ac:dyDescent="0.3">
      <c r="A18855" s="18" t="s">
        <v>318</v>
      </c>
      <c r="B18855" s="27">
        <v>26</v>
      </c>
      <c r="C18855" t="s">
        <v>1970</v>
      </c>
      <c r="D18855">
        <v>2015</v>
      </c>
    </row>
    <row r="18856" spans="1:4" x14ac:dyDescent="0.3">
      <c r="A18856" s="18" t="s">
        <v>318</v>
      </c>
      <c r="B18856" s="27">
        <v>26</v>
      </c>
      <c r="C18856" t="s">
        <v>1970</v>
      </c>
      <c r="D18856">
        <v>2015</v>
      </c>
    </row>
    <row r="18857" spans="1:4" x14ac:dyDescent="0.3">
      <c r="A18857" s="18" t="s">
        <v>318</v>
      </c>
      <c r="B18857" s="27">
        <v>26</v>
      </c>
      <c r="C18857" t="s">
        <v>1970</v>
      </c>
      <c r="D18857">
        <v>2015</v>
      </c>
    </row>
    <row r="18858" spans="1:4" x14ac:dyDescent="0.3">
      <c r="A18858" s="18" t="s">
        <v>318</v>
      </c>
      <c r="B18858" s="27">
        <v>26</v>
      </c>
      <c r="C18858" t="s">
        <v>1970</v>
      </c>
      <c r="D18858">
        <v>2015</v>
      </c>
    </row>
    <row r="18859" spans="1:4" x14ac:dyDescent="0.3">
      <c r="A18859" s="18" t="s">
        <v>318</v>
      </c>
      <c r="B18859" s="27">
        <v>26</v>
      </c>
      <c r="C18859" t="s">
        <v>1970</v>
      </c>
      <c r="D18859">
        <v>2015</v>
      </c>
    </row>
    <row r="18860" spans="1:4" x14ac:dyDescent="0.3">
      <c r="A18860" s="18" t="s">
        <v>318</v>
      </c>
      <c r="B18860" s="27">
        <v>26</v>
      </c>
      <c r="C18860" t="s">
        <v>1970</v>
      </c>
      <c r="D18860">
        <v>2015</v>
      </c>
    </row>
    <row r="18861" spans="1:4" x14ac:dyDescent="0.3">
      <c r="A18861" s="18" t="s">
        <v>318</v>
      </c>
      <c r="B18861" s="27">
        <v>26</v>
      </c>
      <c r="C18861" t="s">
        <v>1970</v>
      </c>
      <c r="D18861">
        <v>2015</v>
      </c>
    </row>
    <row r="18862" spans="1:4" x14ac:dyDescent="0.3">
      <c r="A18862" s="18" t="s">
        <v>318</v>
      </c>
      <c r="B18862" s="27">
        <v>26</v>
      </c>
      <c r="C18862" t="s">
        <v>1970</v>
      </c>
      <c r="D18862">
        <v>2015</v>
      </c>
    </row>
    <row r="18863" spans="1:4" x14ac:dyDescent="0.3">
      <c r="A18863" s="18" t="s">
        <v>318</v>
      </c>
      <c r="B18863" s="27">
        <v>26</v>
      </c>
      <c r="C18863" t="s">
        <v>1970</v>
      </c>
      <c r="D18863">
        <v>2015</v>
      </c>
    </row>
    <row r="18864" spans="1:4" x14ac:dyDescent="0.3">
      <c r="A18864" s="18" t="s">
        <v>318</v>
      </c>
      <c r="B18864" s="27">
        <v>26</v>
      </c>
      <c r="C18864" t="s">
        <v>1970</v>
      </c>
      <c r="D18864">
        <v>2015</v>
      </c>
    </row>
    <row r="18865" spans="1:4" x14ac:dyDescent="0.3">
      <c r="A18865" s="18" t="s">
        <v>318</v>
      </c>
      <c r="B18865" s="27">
        <v>26</v>
      </c>
      <c r="C18865" t="s">
        <v>1970</v>
      </c>
      <c r="D18865">
        <v>2015</v>
      </c>
    </row>
    <row r="18866" spans="1:4" x14ac:dyDescent="0.3">
      <c r="A18866" s="18" t="s">
        <v>318</v>
      </c>
      <c r="B18866" s="27">
        <v>26</v>
      </c>
      <c r="C18866" t="s">
        <v>1970</v>
      </c>
      <c r="D18866">
        <v>2015</v>
      </c>
    </row>
    <row r="18867" spans="1:4" x14ac:dyDescent="0.3">
      <c r="A18867" s="18" t="s">
        <v>318</v>
      </c>
      <c r="B18867" s="27">
        <v>26</v>
      </c>
      <c r="C18867" t="s">
        <v>1970</v>
      </c>
      <c r="D18867">
        <v>2015</v>
      </c>
    </row>
    <row r="18868" spans="1:4" x14ac:dyDescent="0.3">
      <c r="A18868" s="18" t="s">
        <v>318</v>
      </c>
      <c r="B18868" s="27">
        <v>26</v>
      </c>
      <c r="C18868" t="s">
        <v>1970</v>
      </c>
      <c r="D18868">
        <v>2015</v>
      </c>
    </row>
    <row r="18869" spans="1:4" x14ac:dyDescent="0.3">
      <c r="A18869" s="18" t="s">
        <v>318</v>
      </c>
      <c r="B18869" s="27">
        <v>26</v>
      </c>
      <c r="C18869" t="s">
        <v>1970</v>
      </c>
      <c r="D18869">
        <v>2015</v>
      </c>
    </row>
    <row r="18870" spans="1:4" x14ac:dyDescent="0.3">
      <c r="A18870" s="18" t="s">
        <v>318</v>
      </c>
      <c r="B18870" s="27">
        <v>26</v>
      </c>
      <c r="C18870" t="s">
        <v>1970</v>
      </c>
      <c r="D18870">
        <v>2015</v>
      </c>
    </row>
    <row r="18871" spans="1:4" x14ac:dyDescent="0.3">
      <c r="A18871" s="18" t="s">
        <v>318</v>
      </c>
      <c r="B18871" s="27">
        <v>26</v>
      </c>
      <c r="C18871" t="s">
        <v>1970</v>
      </c>
      <c r="D18871">
        <v>2015</v>
      </c>
    </row>
    <row r="18872" spans="1:4" x14ac:dyDescent="0.3">
      <c r="A18872" s="18" t="s">
        <v>318</v>
      </c>
      <c r="B18872" s="27">
        <v>26</v>
      </c>
      <c r="C18872" t="s">
        <v>1970</v>
      </c>
      <c r="D18872">
        <v>2015</v>
      </c>
    </row>
    <row r="18873" spans="1:4" x14ac:dyDescent="0.3">
      <c r="A18873" s="18" t="s">
        <v>318</v>
      </c>
      <c r="B18873" s="27">
        <v>26</v>
      </c>
      <c r="C18873" t="s">
        <v>1970</v>
      </c>
      <c r="D18873">
        <v>2015</v>
      </c>
    </row>
    <row r="18874" spans="1:4" x14ac:dyDescent="0.3">
      <c r="A18874" s="18" t="s">
        <v>318</v>
      </c>
      <c r="B18874" s="27">
        <v>26</v>
      </c>
      <c r="C18874" t="s">
        <v>1970</v>
      </c>
      <c r="D18874">
        <v>2015</v>
      </c>
    </row>
    <row r="18875" spans="1:4" x14ac:dyDescent="0.3">
      <c r="A18875" s="18" t="s">
        <v>318</v>
      </c>
      <c r="B18875" s="27">
        <v>26</v>
      </c>
      <c r="C18875" t="s">
        <v>1970</v>
      </c>
      <c r="D18875">
        <v>2015</v>
      </c>
    </row>
    <row r="18876" spans="1:4" x14ac:dyDescent="0.3">
      <c r="A18876" s="18" t="s">
        <v>318</v>
      </c>
      <c r="B18876" s="27">
        <v>26</v>
      </c>
      <c r="C18876" t="s">
        <v>1970</v>
      </c>
      <c r="D18876">
        <v>2015</v>
      </c>
    </row>
    <row r="18877" spans="1:4" x14ac:dyDescent="0.3">
      <c r="A18877" s="18" t="s">
        <v>318</v>
      </c>
      <c r="B18877" s="27">
        <v>26</v>
      </c>
      <c r="C18877" t="s">
        <v>1970</v>
      </c>
      <c r="D18877">
        <v>2015</v>
      </c>
    </row>
    <row r="18878" spans="1:4" x14ac:dyDescent="0.3">
      <c r="A18878" s="18" t="s">
        <v>318</v>
      </c>
      <c r="B18878" s="27">
        <v>26</v>
      </c>
      <c r="C18878" t="s">
        <v>1970</v>
      </c>
      <c r="D18878">
        <v>2015</v>
      </c>
    </row>
    <row r="18879" spans="1:4" x14ac:dyDescent="0.3">
      <c r="A18879" s="18" t="s">
        <v>318</v>
      </c>
      <c r="B18879" s="27">
        <v>26</v>
      </c>
      <c r="C18879" t="s">
        <v>1970</v>
      </c>
      <c r="D18879">
        <v>2015</v>
      </c>
    </row>
    <row r="18880" spans="1:4" x14ac:dyDescent="0.3">
      <c r="A18880" s="18" t="s">
        <v>318</v>
      </c>
      <c r="B18880" s="27">
        <v>26</v>
      </c>
      <c r="C18880" t="s">
        <v>1970</v>
      </c>
      <c r="D18880">
        <v>2015</v>
      </c>
    </row>
    <row r="18881" spans="1:4" x14ac:dyDescent="0.3">
      <c r="A18881" s="18" t="s">
        <v>318</v>
      </c>
      <c r="B18881" s="27">
        <v>26</v>
      </c>
      <c r="C18881" t="s">
        <v>1970</v>
      </c>
      <c r="D18881">
        <v>2015</v>
      </c>
    </row>
    <row r="18882" spans="1:4" x14ac:dyDescent="0.3">
      <c r="A18882" s="18" t="s">
        <v>318</v>
      </c>
      <c r="B18882" s="27">
        <v>26</v>
      </c>
      <c r="C18882" t="s">
        <v>1970</v>
      </c>
      <c r="D18882">
        <v>2015</v>
      </c>
    </row>
    <row r="18883" spans="1:4" x14ac:dyDescent="0.3">
      <c r="A18883" s="18" t="s">
        <v>318</v>
      </c>
      <c r="B18883" s="27">
        <v>26</v>
      </c>
      <c r="C18883" t="s">
        <v>1970</v>
      </c>
      <c r="D18883">
        <v>2015</v>
      </c>
    </row>
    <row r="18884" spans="1:4" x14ac:dyDescent="0.3">
      <c r="A18884" s="18" t="s">
        <v>318</v>
      </c>
      <c r="B18884" s="27">
        <v>26</v>
      </c>
      <c r="C18884" t="s">
        <v>1970</v>
      </c>
      <c r="D18884">
        <v>2015</v>
      </c>
    </row>
    <row r="18885" spans="1:4" x14ac:dyDescent="0.3">
      <c r="A18885" s="18" t="s">
        <v>318</v>
      </c>
      <c r="B18885" s="27">
        <v>26</v>
      </c>
      <c r="C18885" t="s">
        <v>1970</v>
      </c>
      <c r="D18885">
        <v>2015</v>
      </c>
    </row>
    <row r="18886" spans="1:4" x14ac:dyDescent="0.3">
      <c r="A18886" s="18" t="s">
        <v>318</v>
      </c>
      <c r="B18886" s="27">
        <v>26</v>
      </c>
      <c r="C18886" t="s">
        <v>1970</v>
      </c>
      <c r="D18886">
        <v>2015</v>
      </c>
    </row>
    <row r="18887" spans="1:4" x14ac:dyDescent="0.3">
      <c r="A18887" s="18" t="s">
        <v>318</v>
      </c>
      <c r="B18887" s="27">
        <v>26</v>
      </c>
      <c r="C18887" t="s">
        <v>1970</v>
      </c>
      <c r="D18887">
        <v>2015</v>
      </c>
    </row>
    <row r="18888" spans="1:4" x14ac:dyDescent="0.3">
      <c r="A18888" s="18" t="s">
        <v>318</v>
      </c>
      <c r="B18888" s="27">
        <v>26</v>
      </c>
      <c r="C18888" t="s">
        <v>1970</v>
      </c>
      <c r="D18888">
        <v>2015</v>
      </c>
    </row>
    <row r="18889" spans="1:4" x14ac:dyDescent="0.3">
      <c r="A18889" s="18" t="s">
        <v>318</v>
      </c>
      <c r="B18889" s="27">
        <v>26</v>
      </c>
      <c r="C18889" t="s">
        <v>1970</v>
      </c>
      <c r="D18889">
        <v>2015</v>
      </c>
    </row>
    <row r="18890" spans="1:4" x14ac:dyDescent="0.3">
      <c r="A18890" s="18" t="s">
        <v>129</v>
      </c>
      <c r="B18890" s="27">
        <v>30</v>
      </c>
      <c r="C18890" t="s">
        <v>1962</v>
      </c>
      <c r="D18890">
        <v>2016</v>
      </c>
    </row>
    <row r="18891" spans="1:4" x14ac:dyDescent="0.3">
      <c r="A18891" s="18" t="s">
        <v>129</v>
      </c>
      <c r="B18891" s="27">
        <v>30</v>
      </c>
      <c r="C18891" t="s">
        <v>1962</v>
      </c>
      <c r="D18891">
        <v>2016</v>
      </c>
    </row>
    <row r="18892" spans="1:4" x14ac:dyDescent="0.3">
      <c r="A18892" s="18" t="s">
        <v>129</v>
      </c>
      <c r="B18892" s="27">
        <v>30</v>
      </c>
      <c r="C18892" t="s">
        <v>1962</v>
      </c>
      <c r="D18892">
        <v>2016</v>
      </c>
    </row>
    <row r="18893" spans="1:4" x14ac:dyDescent="0.3">
      <c r="A18893" s="18" t="s">
        <v>129</v>
      </c>
      <c r="B18893" s="27">
        <v>30</v>
      </c>
      <c r="C18893" t="s">
        <v>1962</v>
      </c>
      <c r="D18893">
        <v>2016</v>
      </c>
    </row>
    <row r="18894" spans="1:4" x14ac:dyDescent="0.3">
      <c r="A18894" s="18" t="s">
        <v>129</v>
      </c>
      <c r="B18894" s="27">
        <v>30</v>
      </c>
      <c r="C18894" t="s">
        <v>1962</v>
      </c>
      <c r="D18894">
        <v>2016</v>
      </c>
    </row>
    <row r="18895" spans="1:4" x14ac:dyDescent="0.3">
      <c r="A18895" s="18" t="s">
        <v>212</v>
      </c>
      <c r="B18895" s="27">
        <v>14</v>
      </c>
      <c r="C18895" t="s">
        <v>1971</v>
      </c>
      <c r="D18895">
        <v>2015</v>
      </c>
    </row>
    <row r="18896" spans="1:4" x14ac:dyDescent="0.3">
      <c r="A18896" s="18" t="s">
        <v>364</v>
      </c>
      <c r="B18896" s="27">
        <v>14</v>
      </c>
      <c r="C18896" t="s">
        <v>1967</v>
      </c>
      <c r="D18896">
        <v>2015</v>
      </c>
    </row>
    <row r="18897" spans="1:4" x14ac:dyDescent="0.3">
      <c r="A18897" s="18" t="s">
        <v>519</v>
      </c>
      <c r="B18897" s="27">
        <v>16</v>
      </c>
      <c r="C18897" t="s">
        <v>1969</v>
      </c>
      <c r="D18897">
        <v>2015</v>
      </c>
    </row>
    <row r="18898" spans="1:4" x14ac:dyDescent="0.3">
      <c r="A18898" s="18" t="s">
        <v>519</v>
      </c>
      <c r="B18898" s="27">
        <v>16</v>
      </c>
      <c r="C18898" t="s">
        <v>1969</v>
      </c>
      <c r="D18898">
        <v>2015</v>
      </c>
    </row>
    <row r="18899" spans="1:4" x14ac:dyDescent="0.3">
      <c r="A18899" s="18" t="s">
        <v>519</v>
      </c>
      <c r="B18899" s="27">
        <v>16</v>
      </c>
      <c r="C18899" t="s">
        <v>1969</v>
      </c>
      <c r="D18899">
        <v>2015</v>
      </c>
    </row>
    <row r="18900" spans="1:4" x14ac:dyDescent="0.3">
      <c r="A18900" s="18" t="s">
        <v>519</v>
      </c>
      <c r="B18900" s="27">
        <v>16</v>
      </c>
      <c r="C18900" t="s">
        <v>1969</v>
      </c>
      <c r="D18900">
        <v>2015</v>
      </c>
    </row>
    <row r="18901" spans="1:4" x14ac:dyDescent="0.3">
      <c r="A18901" s="18" t="s">
        <v>400</v>
      </c>
      <c r="B18901" s="27">
        <v>4</v>
      </c>
      <c r="C18901" t="s">
        <v>1971</v>
      </c>
      <c r="D18901">
        <v>2015</v>
      </c>
    </row>
    <row r="18902" spans="1:4" x14ac:dyDescent="0.3">
      <c r="A18902" s="18" t="s">
        <v>147</v>
      </c>
      <c r="B18902" s="27">
        <v>1</v>
      </c>
      <c r="C18902" t="s">
        <v>1962</v>
      </c>
      <c r="D18902">
        <v>2016</v>
      </c>
    </row>
    <row r="18903" spans="1:4" x14ac:dyDescent="0.3">
      <c r="A18903" s="18" t="s">
        <v>147</v>
      </c>
      <c r="B18903" s="27">
        <v>1</v>
      </c>
      <c r="C18903" t="s">
        <v>1962</v>
      </c>
      <c r="D18903">
        <v>2016</v>
      </c>
    </row>
    <row r="18904" spans="1:4" x14ac:dyDescent="0.3">
      <c r="A18904" s="18" t="s">
        <v>147</v>
      </c>
      <c r="B18904" s="27">
        <v>1</v>
      </c>
      <c r="C18904" t="s">
        <v>1962</v>
      </c>
      <c r="D18904">
        <v>2016</v>
      </c>
    </row>
    <row r="18905" spans="1:4" x14ac:dyDescent="0.3">
      <c r="A18905" s="18" t="s">
        <v>147</v>
      </c>
      <c r="B18905" s="27">
        <v>1</v>
      </c>
      <c r="C18905" t="s">
        <v>1962</v>
      </c>
      <c r="D18905">
        <v>2016</v>
      </c>
    </row>
    <row r="18906" spans="1:4" x14ac:dyDescent="0.3">
      <c r="A18906" s="18" t="s">
        <v>147</v>
      </c>
      <c r="B18906" s="27">
        <v>1</v>
      </c>
      <c r="C18906" t="s">
        <v>1962</v>
      </c>
      <c r="D18906">
        <v>2016</v>
      </c>
    </row>
    <row r="18907" spans="1:4" x14ac:dyDescent="0.3">
      <c r="A18907" s="18" t="s">
        <v>147</v>
      </c>
      <c r="B18907" s="27">
        <v>1</v>
      </c>
      <c r="C18907" t="s">
        <v>1962</v>
      </c>
      <c r="D18907">
        <v>2016</v>
      </c>
    </row>
    <row r="18908" spans="1:4" x14ac:dyDescent="0.3">
      <c r="A18908" s="18" t="s">
        <v>147</v>
      </c>
      <c r="B18908" s="27">
        <v>1</v>
      </c>
      <c r="C18908" t="s">
        <v>1962</v>
      </c>
      <c r="D18908">
        <v>2016</v>
      </c>
    </row>
    <row r="18909" spans="1:4" x14ac:dyDescent="0.3">
      <c r="A18909" s="18" t="s">
        <v>147</v>
      </c>
      <c r="B18909" s="27">
        <v>1</v>
      </c>
      <c r="C18909" t="s">
        <v>1962</v>
      </c>
      <c r="D18909">
        <v>2016</v>
      </c>
    </row>
    <row r="18910" spans="1:4" x14ac:dyDescent="0.3">
      <c r="A18910" s="18" t="s">
        <v>147</v>
      </c>
      <c r="B18910" s="27">
        <v>1</v>
      </c>
      <c r="C18910" t="s">
        <v>1962</v>
      </c>
      <c r="D18910">
        <v>2016</v>
      </c>
    </row>
    <row r="18911" spans="1:4" x14ac:dyDescent="0.3">
      <c r="A18911" s="18" t="s">
        <v>147</v>
      </c>
      <c r="B18911" s="27">
        <v>1</v>
      </c>
      <c r="C18911" t="s">
        <v>1962</v>
      </c>
      <c r="D18911">
        <v>2016</v>
      </c>
    </row>
    <row r="18912" spans="1:4" x14ac:dyDescent="0.3">
      <c r="A18912" s="18" t="s">
        <v>147</v>
      </c>
      <c r="B18912" s="27">
        <v>1</v>
      </c>
      <c r="C18912" t="s">
        <v>1962</v>
      </c>
      <c r="D18912">
        <v>2016</v>
      </c>
    </row>
    <row r="18913" spans="1:4" x14ac:dyDescent="0.3">
      <c r="A18913" s="18" t="s">
        <v>147</v>
      </c>
      <c r="B18913" s="27">
        <v>1</v>
      </c>
      <c r="C18913" t="s">
        <v>1962</v>
      </c>
      <c r="D18913">
        <v>2016</v>
      </c>
    </row>
    <row r="18914" spans="1:4" x14ac:dyDescent="0.3">
      <c r="A18914" s="18" t="s">
        <v>147</v>
      </c>
      <c r="B18914" s="27">
        <v>1</v>
      </c>
      <c r="C18914" t="s">
        <v>1962</v>
      </c>
      <c r="D18914">
        <v>2016</v>
      </c>
    </row>
    <row r="18915" spans="1:4" x14ac:dyDescent="0.3">
      <c r="A18915" s="18" t="s">
        <v>147</v>
      </c>
      <c r="B18915" s="27">
        <v>1</v>
      </c>
      <c r="C18915" t="s">
        <v>1962</v>
      </c>
      <c r="D18915">
        <v>2016</v>
      </c>
    </row>
    <row r="18916" spans="1:4" x14ac:dyDescent="0.3">
      <c r="A18916" s="18" t="s">
        <v>147</v>
      </c>
      <c r="B18916" s="27">
        <v>1</v>
      </c>
      <c r="C18916" t="s">
        <v>1962</v>
      </c>
      <c r="D18916">
        <v>2016</v>
      </c>
    </row>
    <row r="18917" spans="1:4" x14ac:dyDescent="0.3">
      <c r="A18917" s="18" t="s">
        <v>147</v>
      </c>
      <c r="B18917" s="27">
        <v>1</v>
      </c>
      <c r="C18917" t="s">
        <v>1962</v>
      </c>
      <c r="D18917">
        <v>2016</v>
      </c>
    </row>
    <row r="18918" spans="1:4" x14ac:dyDescent="0.3">
      <c r="A18918" s="18" t="s">
        <v>147</v>
      </c>
      <c r="B18918" s="27">
        <v>1</v>
      </c>
      <c r="C18918" t="s">
        <v>1962</v>
      </c>
      <c r="D18918">
        <v>2016</v>
      </c>
    </row>
    <row r="18919" spans="1:4" x14ac:dyDescent="0.3">
      <c r="A18919" s="18" t="s">
        <v>147</v>
      </c>
      <c r="B18919" s="27">
        <v>1</v>
      </c>
      <c r="C18919" t="s">
        <v>1962</v>
      </c>
      <c r="D18919">
        <v>2016</v>
      </c>
    </row>
    <row r="18920" spans="1:4" x14ac:dyDescent="0.3">
      <c r="A18920" s="18" t="s">
        <v>147</v>
      </c>
      <c r="B18920" s="27">
        <v>1</v>
      </c>
      <c r="C18920" t="s">
        <v>1962</v>
      </c>
      <c r="D18920">
        <v>2016</v>
      </c>
    </row>
    <row r="18921" spans="1:4" x14ac:dyDescent="0.3">
      <c r="A18921" s="18" t="s">
        <v>147</v>
      </c>
      <c r="B18921" s="27">
        <v>1</v>
      </c>
      <c r="C18921" t="s">
        <v>1962</v>
      </c>
      <c r="D18921">
        <v>2016</v>
      </c>
    </row>
    <row r="18922" spans="1:4" x14ac:dyDescent="0.3">
      <c r="A18922" s="18" t="s">
        <v>147</v>
      </c>
      <c r="B18922" s="27">
        <v>1</v>
      </c>
      <c r="C18922" t="s">
        <v>1962</v>
      </c>
      <c r="D18922">
        <v>2016</v>
      </c>
    </row>
    <row r="18923" spans="1:4" x14ac:dyDescent="0.3">
      <c r="A18923" s="18" t="s">
        <v>147</v>
      </c>
      <c r="B18923" s="27">
        <v>1</v>
      </c>
      <c r="C18923" t="s">
        <v>1962</v>
      </c>
      <c r="D18923">
        <v>2016</v>
      </c>
    </row>
    <row r="18924" spans="1:4" x14ac:dyDescent="0.3">
      <c r="A18924" s="18" t="s">
        <v>147</v>
      </c>
      <c r="B18924" s="27">
        <v>1</v>
      </c>
      <c r="C18924" t="s">
        <v>1962</v>
      </c>
      <c r="D18924">
        <v>2016</v>
      </c>
    </row>
    <row r="18925" spans="1:4" x14ac:dyDescent="0.3">
      <c r="A18925" s="18" t="s">
        <v>147</v>
      </c>
      <c r="B18925" s="27">
        <v>1</v>
      </c>
      <c r="C18925" t="s">
        <v>1962</v>
      </c>
      <c r="D18925">
        <v>2016</v>
      </c>
    </row>
    <row r="18926" spans="1:4" x14ac:dyDescent="0.3">
      <c r="A18926" s="18" t="s">
        <v>147</v>
      </c>
      <c r="B18926" s="27">
        <v>1</v>
      </c>
      <c r="C18926" t="s">
        <v>1962</v>
      </c>
      <c r="D18926">
        <v>2016</v>
      </c>
    </row>
    <row r="18927" spans="1:4" x14ac:dyDescent="0.3">
      <c r="A18927" s="18" t="s">
        <v>147</v>
      </c>
      <c r="B18927" s="27">
        <v>1</v>
      </c>
      <c r="C18927" t="s">
        <v>1962</v>
      </c>
      <c r="D18927">
        <v>2016</v>
      </c>
    </row>
    <row r="18928" spans="1:4" x14ac:dyDescent="0.3">
      <c r="A18928" s="18" t="s">
        <v>147</v>
      </c>
      <c r="B18928" s="27">
        <v>1</v>
      </c>
      <c r="C18928" t="s">
        <v>1962</v>
      </c>
      <c r="D18928">
        <v>2016</v>
      </c>
    </row>
    <row r="18929" spans="1:4" x14ac:dyDescent="0.3">
      <c r="A18929" s="18" t="s">
        <v>147</v>
      </c>
      <c r="B18929" s="27">
        <v>1</v>
      </c>
      <c r="C18929" t="s">
        <v>1962</v>
      </c>
      <c r="D18929">
        <v>2016</v>
      </c>
    </row>
    <row r="18930" spans="1:4" x14ac:dyDescent="0.3">
      <c r="A18930" s="18" t="s">
        <v>147</v>
      </c>
      <c r="B18930" s="27">
        <v>1</v>
      </c>
      <c r="C18930" t="s">
        <v>1962</v>
      </c>
      <c r="D18930">
        <v>2016</v>
      </c>
    </row>
    <row r="18931" spans="1:4" x14ac:dyDescent="0.3">
      <c r="A18931" s="18" t="s">
        <v>147</v>
      </c>
      <c r="B18931" s="27">
        <v>1</v>
      </c>
      <c r="C18931" t="s">
        <v>1962</v>
      </c>
      <c r="D18931">
        <v>2016</v>
      </c>
    </row>
    <row r="18932" spans="1:4" x14ac:dyDescent="0.3">
      <c r="A18932" s="18" t="s">
        <v>124</v>
      </c>
      <c r="B18932" s="27">
        <v>1</v>
      </c>
      <c r="C18932" t="s">
        <v>1963</v>
      </c>
      <c r="D18932">
        <v>2016</v>
      </c>
    </row>
    <row r="18933" spans="1:4" x14ac:dyDescent="0.3">
      <c r="A18933" s="18" t="s">
        <v>124</v>
      </c>
      <c r="B18933" s="27">
        <v>1</v>
      </c>
      <c r="C18933" t="s">
        <v>1963</v>
      </c>
      <c r="D18933">
        <v>2016</v>
      </c>
    </row>
    <row r="18934" spans="1:4" x14ac:dyDescent="0.3">
      <c r="A18934" s="18" t="s">
        <v>124</v>
      </c>
      <c r="B18934" s="27">
        <v>1</v>
      </c>
      <c r="C18934" t="s">
        <v>1963</v>
      </c>
      <c r="D18934">
        <v>2016</v>
      </c>
    </row>
    <row r="18935" spans="1:4" x14ac:dyDescent="0.3">
      <c r="A18935" s="18" t="s">
        <v>124</v>
      </c>
      <c r="B18935" s="27">
        <v>1</v>
      </c>
      <c r="C18935" t="s">
        <v>1963</v>
      </c>
      <c r="D18935">
        <v>2016</v>
      </c>
    </row>
    <row r="18936" spans="1:4" x14ac:dyDescent="0.3">
      <c r="A18936" s="18" t="s">
        <v>124</v>
      </c>
      <c r="B18936" s="27">
        <v>1</v>
      </c>
      <c r="C18936" t="s">
        <v>1963</v>
      </c>
      <c r="D18936">
        <v>2016</v>
      </c>
    </row>
    <row r="18937" spans="1:4" x14ac:dyDescent="0.3">
      <c r="A18937" s="18" t="s">
        <v>124</v>
      </c>
      <c r="B18937" s="27">
        <v>1</v>
      </c>
      <c r="C18937" t="s">
        <v>1963</v>
      </c>
      <c r="D18937">
        <v>2016</v>
      </c>
    </row>
    <row r="18938" spans="1:4" x14ac:dyDescent="0.3">
      <c r="A18938" s="18" t="s">
        <v>124</v>
      </c>
      <c r="B18938" s="27">
        <v>1</v>
      </c>
      <c r="C18938" t="s">
        <v>1963</v>
      </c>
      <c r="D18938">
        <v>2016</v>
      </c>
    </row>
    <row r="18939" spans="1:4" x14ac:dyDescent="0.3">
      <c r="A18939" s="18" t="s">
        <v>124</v>
      </c>
      <c r="B18939" s="27">
        <v>1</v>
      </c>
      <c r="C18939" t="s">
        <v>1963</v>
      </c>
      <c r="D18939">
        <v>2016</v>
      </c>
    </row>
    <row r="18940" spans="1:4" x14ac:dyDescent="0.3">
      <c r="A18940" s="18" t="s">
        <v>124</v>
      </c>
      <c r="B18940" s="27">
        <v>1</v>
      </c>
      <c r="C18940" t="s">
        <v>1963</v>
      </c>
      <c r="D18940">
        <v>2016</v>
      </c>
    </row>
    <row r="18941" spans="1:4" x14ac:dyDescent="0.3">
      <c r="A18941" s="18" t="s">
        <v>124</v>
      </c>
      <c r="B18941" s="27">
        <v>1</v>
      </c>
      <c r="C18941" t="s">
        <v>1963</v>
      </c>
      <c r="D18941">
        <v>2016</v>
      </c>
    </row>
    <row r="18942" spans="1:4" x14ac:dyDescent="0.3">
      <c r="A18942" s="18" t="s">
        <v>124</v>
      </c>
      <c r="B18942" s="27">
        <v>1</v>
      </c>
      <c r="C18942" t="s">
        <v>1963</v>
      </c>
      <c r="D18942">
        <v>2016</v>
      </c>
    </row>
    <row r="18943" spans="1:4" x14ac:dyDescent="0.3">
      <c r="A18943" s="18" t="s">
        <v>124</v>
      </c>
      <c r="B18943" s="27">
        <v>1</v>
      </c>
      <c r="C18943" t="s">
        <v>1963</v>
      </c>
      <c r="D18943">
        <v>2016</v>
      </c>
    </row>
    <row r="18944" spans="1:4" x14ac:dyDescent="0.3">
      <c r="A18944" s="18" t="s">
        <v>124</v>
      </c>
      <c r="B18944" s="27">
        <v>1</v>
      </c>
      <c r="C18944" t="s">
        <v>1963</v>
      </c>
      <c r="D18944">
        <v>2016</v>
      </c>
    </row>
    <row r="18945" spans="1:4" x14ac:dyDescent="0.3">
      <c r="A18945" s="18" t="s">
        <v>124</v>
      </c>
      <c r="B18945" s="27">
        <v>1</v>
      </c>
      <c r="C18945" t="s">
        <v>1963</v>
      </c>
      <c r="D18945">
        <v>2016</v>
      </c>
    </row>
    <row r="18946" spans="1:4" x14ac:dyDescent="0.3">
      <c r="A18946" s="18" t="s">
        <v>98</v>
      </c>
      <c r="B18946" s="27">
        <v>17</v>
      </c>
      <c r="C18946" t="s">
        <v>1963</v>
      </c>
      <c r="D18946">
        <v>2016</v>
      </c>
    </row>
    <row r="18947" spans="1:4" x14ac:dyDescent="0.3">
      <c r="A18947" s="18" t="s">
        <v>92</v>
      </c>
      <c r="B18947" s="27">
        <v>18</v>
      </c>
      <c r="C18947" t="s">
        <v>1963</v>
      </c>
      <c r="D18947">
        <v>2016</v>
      </c>
    </row>
    <row r="18948" spans="1:4" x14ac:dyDescent="0.3">
      <c r="A18948" s="18" t="s">
        <v>92</v>
      </c>
      <c r="B18948" s="27">
        <v>18</v>
      </c>
      <c r="C18948" t="s">
        <v>1963</v>
      </c>
      <c r="D18948">
        <v>2016</v>
      </c>
    </row>
    <row r="18949" spans="1:4" x14ac:dyDescent="0.3">
      <c r="A18949" s="18" t="s">
        <v>520</v>
      </c>
      <c r="B18949" s="27">
        <v>11</v>
      </c>
      <c r="C18949" t="s">
        <v>1965</v>
      </c>
      <c r="D18949">
        <v>2014</v>
      </c>
    </row>
    <row r="18950" spans="1:4" x14ac:dyDescent="0.3">
      <c r="A18950" s="18" t="s">
        <v>365</v>
      </c>
      <c r="B18950" s="27">
        <v>14</v>
      </c>
      <c r="C18950" t="s">
        <v>1969</v>
      </c>
      <c r="D18950">
        <v>2015</v>
      </c>
    </row>
    <row r="18951" spans="1:4" x14ac:dyDescent="0.3">
      <c r="A18951" s="18" t="s">
        <v>365</v>
      </c>
      <c r="B18951" s="27">
        <v>14</v>
      </c>
      <c r="C18951" t="s">
        <v>1969</v>
      </c>
      <c r="D18951">
        <v>2015</v>
      </c>
    </row>
    <row r="18952" spans="1:4" x14ac:dyDescent="0.3">
      <c r="A18952" s="18" t="s">
        <v>401</v>
      </c>
      <c r="B18952" s="27">
        <v>8</v>
      </c>
      <c r="C18952" t="s">
        <v>1971</v>
      </c>
      <c r="D18952">
        <v>2015</v>
      </c>
    </row>
    <row r="18953" spans="1:4" x14ac:dyDescent="0.3">
      <c r="A18953" s="18" t="s">
        <v>401</v>
      </c>
      <c r="B18953" s="27">
        <v>8</v>
      </c>
      <c r="C18953" t="s">
        <v>1971</v>
      </c>
      <c r="D18953">
        <v>2015</v>
      </c>
    </row>
    <row r="18954" spans="1:4" x14ac:dyDescent="0.3">
      <c r="A18954" s="18" t="s">
        <v>400</v>
      </c>
      <c r="B18954" s="27">
        <v>4</v>
      </c>
      <c r="C18954" t="s">
        <v>1971</v>
      </c>
      <c r="D18954">
        <v>2015</v>
      </c>
    </row>
    <row r="18955" spans="1:4" x14ac:dyDescent="0.3">
      <c r="A18955" s="18" t="s">
        <v>400</v>
      </c>
      <c r="B18955" s="27">
        <v>4</v>
      </c>
      <c r="C18955" t="s">
        <v>1971</v>
      </c>
      <c r="D18955">
        <v>2015</v>
      </c>
    </row>
    <row r="18956" spans="1:4" x14ac:dyDescent="0.3">
      <c r="A18956" s="18" t="s">
        <v>521</v>
      </c>
      <c r="B18956" s="27">
        <v>19</v>
      </c>
      <c r="C18956" t="s">
        <v>1969</v>
      </c>
      <c r="D18956">
        <v>2015</v>
      </c>
    </row>
    <row r="18957" spans="1:4" x14ac:dyDescent="0.3">
      <c r="A18957" s="18" t="s">
        <v>521</v>
      </c>
      <c r="B18957" s="27">
        <v>19</v>
      </c>
      <c r="C18957" t="s">
        <v>1969</v>
      </c>
      <c r="D18957">
        <v>2015</v>
      </c>
    </row>
    <row r="18958" spans="1:4" x14ac:dyDescent="0.3">
      <c r="A18958" s="18" t="s">
        <v>522</v>
      </c>
      <c r="B18958" s="27">
        <v>29</v>
      </c>
      <c r="C18958" t="s">
        <v>1969</v>
      </c>
      <c r="D18958">
        <v>2015</v>
      </c>
    </row>
    <row r="18959" spans="1:4" x14ac:dyDescent="0.3">
      <c r="A18959" s="18" t="s">
        <v>522</v>
      </c>
      <c r="B18959" s="27">
        <v>29</v>
      </c>
      <c r="C18959" t="s">
        <v>1969</v>
      </c>
      <c r="D18959">
        <v>2015</v>
      </c>
    </row>
    <row r="18960" spans="1:4" x14ac:dyDescent="0.3">
      <c r="A18960" s="18" t="s">
        <v>438</v>
      </c>
      <c r="B18960" s="27">
        <v>28</v>
      </c>
      <c r="C18960" t="s">
        <v>1969</v>
      </c>
      <c r="D18960">
        <v>2015</v>
      </c>
    </row>
    <row r="18961" spans="1:4" x14ac:dyDescent="0.3">
      <c r="A18961" s="18" t="s">
        <v>115</v>
      </c>
      <c r="B18961" s="27">
        <v>19</v>
      </c>
      <c r="C18961" t="s">
        <v>1962</v>
      </c>
      <c r="D18961">
        <v>2016</v>
      </c>
    </row>
    <row r="18962" spans="1:4" x14ac:dyDescent="0.3">
      <c r="A18962" s="18" t="s">
        <v>115</v>
      </c>
      <c r="B18962" s="27">
        <v>19</v>
      </c>
      <c r="C18962" t="s">
        <v>1962</v>
      </c>
      <c r="D18962">
        <v>2016</v>
      </c>
    </row>
    <row r="18963" spans="1:4" x14ac:dyDescent="0.3">
      <c r="A18963" s="18" t="s">
        <v>523</v>
      </c>
      <c r="B18963" s="27">
        <v>29</v>
      </c>
      <c r="C18963" t="s">
        <v>1967</v>
      </c>
      <c r="D18963">
        <v>2013</v>
      </c>
    </row>
    <row r="18964" spans="1:4" x14ac:dyDescent="0.3">
      <c r="A18964" s="18" t="s">
        <v>345</v>
      </c>
      <c r="B18964" s="27">
        <v>22</v>
      </c>
      <c r="C18964" t="s">
        <v>1970</v>
      </c>
      <c r="D18964">
        <v>2014</v>
      </c>
    </row>
    <row r="18965" spans="1:4" x14ac:dyDescent="0.3">
      <c r="A18965" s="18" t="s">
        <v>404</v>
      </c>
      <c r="B18965" s="27">
        <v>10</v>
      </c>
      <c r="C18965" t="s">
        <v>1971</v>
      </c>
      <c r="D18965">
        <v>2015</v>
      </c>
    </row>
    <row r="18966" spans="1:4" x14ac:dyDescent="0.3">
      <c r="A18966" s="18" t="s">
        <v>404</v>
      </c>
      <c r="B18966" s="27">
        <v>10</v>
      </c>
      <c r="C18966" t="s">
        <v>1971</v>
      </c>
      <c r="D18966">
        <v>2015</v>
      </c>
    </row>
    <row r="18967" spans="1:4" x14ac:dyDescent="0.3">
      <c r="A18967" s="18" t="s">
        <v>404</v>
      </c>
      <c r="B18967" s="27">
        <v>10</v>
      </c>
      <c r="C18967" t="s">
        <v>1971</v>
      </c>
      <c r="D18967">
        <v>2015</v>
      </c>
    </row>
    <row r="18968" spans="1:4" x14ac:dyDescent="0.3">
      <c r="A18968" s="18" t="s">
        <v>404</v>
      </c>
      <c r="B18968" s="27">
        <v>10</v>
      </c>
      <c r="C18968" t="s">
        <v>1971</v>
      </c>
      <c r="D18968">
        <v>2015</v>
      </c>
    </row>
    <row r="18969" spans="1:4" x14ac:dyDescent="0.3">
      <c r="A18969" s="18" t="s">
        <v>404</v>
      </c>
      <c r="B18969" s="27">
        <v>10</v>
      </c>
      <c r="C18969" t="s">
        <v>1971</v>
      </c>
      <c r="D18969">
        <v>2015</v>
      </c>
    </row>
    <row r="18970" spans="1:4" x14ac:dyDescent="0.3">
      <c r="A18970" s="18" t="s">
        <v>404</v>
      </c>
      <c r="B18970" s="27">
        <v>10</v>
      </c>
      <c r="C18970" t="s">
        <v>1971</v>
      </c>
      <c r="D18970">
        <v>2015</v>
      </c>
    </row>
    <row r="18971" spans="1:4" x14ac:dyDescent="0.3">
      <c r="A18971" s="18" t="s">
        <v>524</v>
      </c>
      <c r="B18971" s="27">
        <v>2</v>
      </c>
      <c r="C18971" t="s">
        <v>1963</v>
      </c>
      <c r="D18971">
        <v>2013</v>
      </c>
    </row>
    <row r="18972" spans="1:4" x14ac:dyDescent="0.3">
      <c r="A18972" s="18" t="s">
        <v>524</v>
      </c>
      <c r="B18972" s="27">
        <v>2</v>
      </c>
      <c r="C18972" t="s">
        <v>1963</v>
      </c>
      <c r="D18972">
        <v>2013</v>
      </c>
    </row>
    <row r="18973" spans="1:4" x14ac:dyDescent="0.3">
      <c r="A18973" s="18" t="s">
        <v>525</v>
      </c>
      <c r="B18973" s="27">
        <v>7</v>
      </c>
      <c r="C18973" t="s">
        <v>1968</v>
      </c>
      <c r="D18973">
        <v>2015</v>
      </c>
    </row>
    <row r="18974" spans="1:4" x14ac:dyDescent="0.3">
      <c r="A18974" s="18" t="s">
        <v>525</v>
      </c>
      <c r="B18974" s="27">
        <v>7</v>
      </c>
      <c r="C18974" t="s">
        <v>1968</v>
      </c>
      <c r="D18974">
        <v>2015</v>
      </c>
    </row>
    <row r="18975" spans="1:4" x14ac:dyDescent="0.3">
      <c r="A18975" s="18" t="s">
        <v>525</v>
      </c>
      <c r="B18975" s="27">
        <v>7</v>
      </c>
      <c r="C18975" t="s">
        <v>1968</v>
      </c>
      <c r="D18975">
        <v>2015</v>
      </c>
    </row>
    <row r="18976" spans="1:4" x14ac:dyDescent="0.3">
      <c r="A18976" s="18" t="s">
        <v>525</v>
      </c>
      <c r="B18976" s="27">
        <v>7</v>
      </c>
      <c r="C18976" t="s">
        <v>1968</v>
      </c>
      <c r="D18976">
        <v>2015</v>
      </c>
    </row>
    <row r="18977" spans="1:4" x14ac:dyDescent="0.3">
      <c r="A18977" s="18" t="s">
        <v>408</v>
      </c>
      <c r="B18977" s="27">
        <v>12</v>
      </c>
      <c r="C18977" t="s">
        <v>1962</v>
      </c>
      <c r="D18977">
        <v>2016</v>
      </c>
    </row>
    <row r="18978" spans="1:4" x14ac:dyDescent="0.3">
      <c r="A18978" s="18" t="s">
        <v>377</v>
      </c>
      <c r="B18978" s="27">
        <v>7</v>
      </c>
      <c r="C18978" t="s">
        <v>1962</v>
      </c>
      <c r="D18978">
        <v>2016</v>
      </c>
    </row>
    <row r="18979" spans="1:4" x14ac:dyDescent="0.3">
      <c r="A18979" s="18" t="s">
        <v>377</v>
      </c>
      <c r="B18979" s="27">
        <v>7</v>
      </c>
      <c r="C18979" t="s">
        <v>1962</v>
      </c>
      <c r="D18979">
        <v>2016</v>
      </c>
    </row>
    <row r="18980" spans="1:4" x14ac:dyDescent="0.3">
      <c r="A18980" s="18" t="s">
        <v>127</v>
      </c>
      <c r="B18980" s="27">
        <v>4</v>
      </c>
      <c r="C18980" t="s">
        <v>1963</v>
      </c>
      <c r="D18980">
        <v>2016</v>
      </c>
    </row>
    <row r="18981" spans="1:4" x14ac:dyDescent="0.3">
      <c r="A18981" s="18" t="s">
        <v>127</v>
      </c>
      <c r="B18981" s="27">
        <v>4</v>
      </c>
      <c r="C18981" t="s">
        <v>1963</v>
      </c>
      <c r="D18981">
        <v>2016</v>
      </c>
    </row>
    <row r="18982" spans="1:4" x14ac:dyDescent="0.3">
      <c r="A18982" s="18" t="s">
        <v>418</v>
      </c>
      <c r="B18982" s="27">
        <v>29</v>
      </c>
      <c r="C18982" t="s">
        <v>1971</v>
      </c>
      <c r="D18982">
        <v>2015</v>
      </c>
    </row>
    <row r="18983" spans="1:4" x14ac:dyDescent="0.3">
      <c r="A18983" s="18" t="s">
        <v>418</v>
      </c>
      <c r="B18983" s="27">
        <v>29</v>
      </c>
      <c r="C18983" t="s">
        <v>1971</v>
      </c>
      <c r="D18983">
        <v>2015</v>
      </c>
    </row>
    <row r="18984" spans="1:4" x14ac:dyDescent="0.3">
      <c r="A18984" s="18" t="s">
        <v>147</v>
      </c>
      <c r="B18984" s="27">
        <v>1</v>
      </c>
      <c r="C18984" t="s">
        <v>1962</v>
      </c>
      <c r="D18984">
        <v>2016</v>
      </c>
    </row>
    <row r="18985" spans="1:4" x14ac:dyDescent="0.3">
      <c r="A18985" s="18" t="s">
        <v>147</v>
      </c>
      <c r="B18985" s="27">
        <v>1</v>
      </c>
      <c r="C18985" t="s">
        <v>1962</v>
      </c>
      <c r="D18985">
        <v>2016</v>
      </c>
    </row>
    <row r="18986" spans="1:4" x14ac:dyDescent="0.3">
      <c r="A18986" s="18" t="s">
        <v>140</v>
      </c>
      <c r="B18986" s="27">
        <v>31</v>
      </c>
      <c r="C18986" t="s">
        <v>1971</v>
      </c>
      <c r="D18986">
        <v>2015</v>
      </c>
    </row>
    <row r="18987" spans="1:4" x14ac:dyDescent="0.3">
      <c r="A18987" s="18" t="s">
        <v>140</v>
      </c>
      <c r="B18987" s="27">
        <v>31</v>
      </c>
      <c r="C18987" t="s">
        <v>1971</v>
      </c>
      <c r="D18987">
        <v>2015</v>
      </c>
    </row>
    <row r="18988" spans="1:4" x14ac:dyDescent="0.3">
      <c r="A18988" s="18" t="s">
        <v>205</v>
      </c>
      <c r="B18988" s="27">
        <v>13</v>
      </c>
      <c r="C18988" t="s">
        <v>1962</v>
      </c>
      <c r="D18988">
        <v>2016</v>
      </c>
    </row>
    <row r="18989" spans="1:4" x14ac:dyDescent="0.3">
      <c r="A18989" s="18" t="s">
        <v>128</v>
      </c>
      <c r="B18989" s="27">
        <v>31</v>
      </c>
      <c r="C18989" t="s">
        <v>1962</v>
      </c>
      <c r="D18989">
        <v>2016</v>
      </c>
    </row>
    <row r="18990" spans="1:4" x14ac:dyDescent="0.3">
      <c r="A18990" s="18" t="s">
        <v>218</v>
      </c>
      <c r="B18990" s="27">
        <v>6</v>
      </c>
      <c r="C18990" t="s">
        <v>1972</v>
      </c>
      <c r="D18990">
        <v>2013</v>
      </c>
    </row>
    <row r="18991" spans="1:4" x14ac:dyDescent="0.3">
      <c r="A18991" s="18" t="s">
        <v>521</v>
      </c>
      <c r="B18991" s="27">
        <v>19</v>
      </c>
      <c r="C18991" t="s">
        <v>1969</v>
      </c>
      <c r="D18991">
        <v>2015</v>
      </c>
    </row>
    <row r="18992" spans="1:4" x14ac:dyDescent="0.3">
      <c r="A18992" s="18" t="s">
        <v>521</v>
      </c>
      <c r="B18992" s="27">
        <v>19</v>
      </c>
      <c r="C18992" t="s">
        <v>1969</v>
      </c>
      <c r="D18992">
        <v>2015</v>
      </c>
    </row>
    <row r="18993" spans="1:4" x14ac:dyDescent="0.3">
      <c r="A18993" s="18" t="s">
        <v>401</v>
      </c>
      <c r="B18993" s="27">
        <v>8</v>
      </c>
      <c r="C18993" t="s">
        <v>1971</v>
      </c>
      <c r="D18993">
        <v>2015</v>
      </c>
    </row>
    <row r="18994" spans="1:4" x14ac:dyDescent="0.3">
      <c r="A18994" s="18" t="s">
        <v>401</v>
      </c>
      <c r="B18994" s="27">
        <v>8</v>
      </c>
      <c r="C18994" t="s">
        <v>1971</v>
      </c>
      <c r="D18994">
        <v>2015</v>
      </c>
    </row>
    <row r="18995" spans="1:4" x14ac:dyDescent="0.3">
      <c r="A18995" s="18" t="s">
        <v>521</v>
      </c>
      <c r="B18995" s="27">
        <v>19</v>
      </c>
      <c r="C18995" t="s">
        <v>1969</v>
      </c>
      <c r="D18995">
        <v>2015</v>
      </c>
    </row>
    <row r="18996" spans="1:4" x14ac:dyDescent="0.3">
      <c r="A18996" s="18" t="s">
        <v>401</v>
      </c>
      <c r="B18996" s="27">
        <v>8</v>
      </c>
      <c r="C18996" t="s">
        <v>1971</v>
      </c>
      <c r="D18996">
        <v>2015</v>
      </c>
    </row>
    <row r="18997" spans="1:4" x14ac:dyDescent="0.3">
      <c r="A18997" s="18" t="s">
        <v>171</v>
      </c>
      <c r="B18997" s="27">
        <v>6</v>
      </c>
      <c r="C18997" t="s">
        <v>1963</v>
      </c>
      <c r="D18997">
        <v>2016</v>
      </c>
    </row>
    <row r="18998" spans="1:4" x14ac:dyDescent="0.3">
      <c r="A18998" s="18" t="s">
        <v>171</v>
      </c>
      <c r="B18998" s="27">
        <v>6</v>
      </c>
      <c r="C18998" t="s">
        <v>1963</v>
      </c>
      <c r="D18998">
        <v>2016</v>
      </c>
    </row>
    <row r="18999" spans="1:4" x14ac:dyDescent="0.3">
      <c r="A18999" s="18" t="s">
        <v>171</v>
      </c>
      <c r="B18999" s="27">
        <v>6</v>
      </c>
      <c r="C18999" t="s">
        <v>1963</v>
      </c>
      <c r="D18999">
        <v>2016</v>
      </c>
    </row>
    <row r="19000" spans="1:4" x14ac:dyDescent="0.3">
      <c r="A19000" s="18" t="s">
        <v>171</v>
      </c>
      <c r="B19000" s="27">
        <v>6</v>
      </c>
      <c r="C19000" t="s">
        <v>1963</v>
      </c>
      <c r="D19000">
        <v>2016</v>
      </c>
    </row>
    <row r="19001" spans="1:4" x14ac:dyDescent="0.3">
      <c r="A19001" s="18" t="s">
        <v>401</v>
      </c>
      <c r="B19001" s="27">
        <v>8</v>
      </c>
      <c r="C19001" t="s">
        <v>1971</v>
      </c>
      <c r="D19001">
        <v>2015</v>
      </c>
    </row>
    <row r="19002" spans="1:4" x14ac:dyDescent="0.3">
      <c r="A19002" s="18" t="s">
        <v>401</v>
      </c>
      <c r="B19002" s="27">
        <v>8</v>
      </c>
      <c r="C19002" t="s">
        <v>1971</v>
      </c>
      <c r="D19002">
        <v>2015</v>
      </c>
    </row>
    <row r="19003" spans="1:4" x14ac:dyDescent="0.3">
      <c r="A19003" s="18" t="s">
        <v>401</v>
      </c>
      <c r="B19003" s="27">
        <v>8</v>
      </c>
      <c r="C19003" t="s">
        <v>1971</v>
      </c>
      <c r="D19003">
        <v>2015</v>
      </c>
    </row>
    <row r="19004" spans="1:4" x14ac:dyDescent="0.3">
      <c r="A19004" s="18" t="s">
        <v>401</v>
      </c>
      <c r="B19004" s="27">
        <v>8</v>
      </c>
      <c r="C19004" t="s">
        <v>1971</v>
      </c>
      <c r="D19004">
        <v>2015</v>
      </c>
    </row>
    <row r="19005" spans="1:4" x14ac:dyDescent="0.3">
      <c r="A19005" s="18" t="s">
        <v>131</v>
      </c>
      <c r="B19005" s="27">
        <v>15</v>
      </c>
      <c r="C19005" t="s">
        <v>1962</v>
      </c>
      <c r="D19005">
        <v>2016</v>
      </c>
    </row>
    <row r="19006" spans="1:4" x14ac:dyDescent="0.3">
      <c r="A19006" s="18" t="s">
        <v>400</v>
      </c>
      <c r="B19006" s="27">
        <v>4</v>
      </c>
      <c r="C19006" t="s">
        <v>1971</v>
      </c>
      <c r="D19006">
        <v>2015</v>
      </c>
    </row>
    <row r="19007" spans="1:4" x14ac:dyDescent="0.3">
      <c r="A19007" s="18" t="s">
        <v>171</v>
      </c>
      <c r="B19007" s="27">
        <v>6</v>
      </c>
      <c r="C19007" t="s">
        <v>1963</v>
      </c>
      <c r="D19007">
        <v>2016</v>
      </c>
    </row>
    <row r="19008" spans="1:4" x14ac:dyDescent="0.3">
      <c r="A19008" s="18" t="s">
        <v>171</v>
      </c>
      <c r="B19008" s="27">
        <v>6</v>
      </c>
      <c r="C19008" t="s">
        <v>1963</v>
      </c>
      <c r="D19008">
        <v>2016</v>
      </c>
    </row>
    <row r="19009" spans="1:4" x14ac:dyDescent="0.3">
      <c r="A19009" s="18" t="s">
        <v>526</v>
      </c>
      <c r="B19009" s="27">
        <v>15</v>
      </c>
      <c r="C19009" t="s">
        <v>1965</v>
      </c>
      <c r="D19009">
        <v>2013</v>
      </c>
    </row>
    <row r="19010" spans="1:4" x14ac:dyDescent="0.3">
      <c r="A19010" s="18" t="s">
        <v>526</v>
      </c>
      <c r="B19010" s="27">
        <v>15</v>
      </c>
      <c r="C19010" t="s">
        <v>1965</v>
      </c>
      <c r="D19010">
        <v>2013</v>
      </c>
    </row>
    <row r="19011" spans="1:4" x14ac:dyDescent="0.3">
      <c r="A19011" s="18" t="s">
        <v>107</v>
      </c>
      <c r="B19011" s="27">
        <v>2</v>
      </c>
      <c r="C19011" t="s">
        <v>1968</v>
      </c>
      <c r="D19011">
        <v>2014</v>
      </c>
    </row>
    <row r="19012" spans="1:4" x14ac:dyDescent="0.3">
      <c r="A19012" s="18" t="s">
        <v>527</v>
      </c>
      <c r="B19012" s="27">
        <v>24</v>
      </c>
      <c r="C19012" t="s">
        <v>1968</v>
      </c>
      <c r="D19012">
        <v>2015</v>
      </c>
    </row>
    <row r="19013" spans="1:4" x14ac:dyDescent="0.3">
      <c r="A19013" s="18" t="s">
        <v>405</v>
      </c>
      <c r="B19013" s="27">
        <v>3</v>
      </c>
      <c r="C19013" t="s">
        <v>1971</v>
      </c>
      <c r="D19013">
        <v>2015</v>
      </c>
    </row>
    <row r="19014" spans="1:4" x14ac:dyDescent="0.3">
      <c r="A19014" s="18" t="s">
        <v>218</v>
      </c>
      <c r="B19014" s="27">
        <v>6</v>
      </c>
      <c r="C19014" t="s">
        <v>1972</v>
      </c>
      <c r="D19014">
        <v>2013</v>
      </c>
    </row>
    <row r="19015" spans="1:4" x14ac:dyDescent="0.3">
      <c r="A19015" s="18" t="s">
        <v>409</v>
      </c>
      <c r="B19015" s="27">
        <v>30</v>
      </c>
      <c r="C19015" t="s">
        <v>1971</v>
      </c>
      <c r="D19015">
        <v>2015</v>
      </c>
    </row>
    <row r="19016" spans="1:4" x14ac:dyDescent="0.3">
      <c r="A19016" s="18" t="s">
        <v>129</v>
      </c>
      <c r="B19016" s="27">
        <v>30</v>
      </c>
      <c r="C19016" t="s">
        <v>1962</v>
      </c>
      <c r="D19016">
        <v>2016</v>
      </c>
    </row>
    <row r="19017" spans="1:4" x14ac:dyDescent="0.3">
      <c r="A19017" s="18" t="s">
        <v>468</v>
      </c>
      <c r="B19017" s="27">
        <v>4</v>
      </c>
      <c r="C19017" t="s">
        <v>1970</v>
      </c>
      <c r="D19017">
        <v>2015</v>
      </c>
    </row>
    <row r="19018" spans="1:4" x14ac:dyDescent="0.3">
      <c r="A19018" s="18" t="s">
        <v>128</v>
      </c>
      <c r="B19018" s="27">
        <v>31</v>
      </c>
      <c r="C19018" t="s">
        <v>1962</v>
      </c>
      <c r="D19018">
        <v>2016</v>
      </c>
    </row>
    <row r="19019" spans="1:4" x14ac:dyDescent="0.3">
      <c r="A19019" s="18" t="s">
        <v>128</v>
      </c>
      <c r="B19019" s="27">
        <v>31</v>
      </c>
      <c r="C19019" t="s">
        <v>1962</v>
      </c>
      <c r="D19019">
        <v>2016</v>
      </c>
    </row>
    <row r="19020" spans="1:4" x14ac:dyDescent="0.3">
      <c r="A19020" s="18" t="s">
        <v>90</v>
      </c>
      <c r="B19020" s="27">
        <v>9</v>
      </c>
      <c r="C19020" t="s">
        <v>1963</v>
      </c>
      <c r="D19020">
        <v>2016</v>
      </c>
    </row>
    <row r="19021" spans="1:4" x14ac:dyDescent="0.3">
      <c r="A19021" s="18" t="s">
        <v>90</v>
      </c>
      <c r="B19021" s="27">
        <v>9</v>
      </c>
      <c r="C19021" t="s">
        <v>1963</v>
      </c>
      <c r="D19021">
        <v>2016</v>
      </c>
    </row>
    <row r="19022" spans="1:4" x14ac:dyDescent="0.3">
      <c r="A19022" s="18" t="s">
        <v>90</v>
      </c>
      <c r="B19022" s="27">
        <v>9</v>
      </c>
      <c r="C19022" t="s">
        <v>1963</v>
      </c>
      <c r="D19022">
        <v>2016</v>
      </c>
    </row>
    <row r="19023" spans="1:4" x14ac:dyDescent="0.3">
      <c r="A19023" s="18" t="s">
        <v>90</v>
      </c>
      <c r="B19023" s="27">
        <v>9</v>
      </c>
      <c r="C19023" t="s">
        <v>1963</v>
      </c>
      <c r="D19023">
        <v>2016</v>
      </c>
    </row>
    <row r="19024" spans="1:4" x14ac:dyDescent="0.3">
      <c r="A19024" s="18" t="s">
        <v>90</v>
      </c>
      <c r="B19024" s="27">
        <v>9</v>
      </c>
      <c r="C19024" t="s">
        <v>1963</v>
      </c>
      <c r="D19024">
        <v>2016</v>
      </c>
    </row>
    <row r="19025" spans="1:4" x14ac:dyDescent="0.3">
      <c r="A19025" s="18" t="s">
        <v>90</v>
      </c>
      <c r="B19025" s="27">
        <v>9</v>
      </c>
      <c r="C19025" t="s">
        <v>1963</v>
      </c>
      <c r="D19025">
        <v>2016</v>
      </c>
    </row>
    <row r="19026" spans="1:4" x14ac:dyDescent="0.3">
      <c r="A19026" s="18" t="s">
        <v>90</v>
      </c>
      <c r="B19026" s="27">
        <v>9</v>
      </c>
      <c r="C19026" t="s">
        <v>1963</v>
      </c>
      <c r="D19026">
        <v>2016</v>
      </c>
    </row>
    <row r="19027" spans="1:4" x14ac:dyDescent="0.3">
      <c r="A19027" s="18" t="s">
        <v>90</v>
      </c>
      <c r="B19027" s="27">
        <v>9</v>
      </c>
      <c r="C19027" t="s">
        <v>1963</v>
      </c>
      <c r="D19027">
        <v>2016</v>
      </c>
    </row>
    <row r="19028" spans="1:4" x14ac:dyDescent="0.3">
      <c r="A19028" s="18" t="s">
        <v>113</v>
      </c>
      <c r="B19028" s="27">
        <v>28</v>
      </c>
      <c r="C19028" t="s">
        <v>1962</v>
      </c>
      <c r="D19028">
        <v>2016</v>
      </c>
    </row>
    <row r="19029" spans="1:4" x14ac:dyDescent="0.3">
      <c r="A19029" s="18" t="s">
        <v>113</v>
      </c>
      <c r="B19029" s="27">
        <v>28</v>
      </c>
      <c r="C19029" t="s">
        <v>1962</v>
      </c>
      <c r="D19029">
        <v>2016</v>
      </c>
    </row>
    <row r="19030" spans="1:4" x14ac:dyDescent="0.3">
      <c r="A19030" s="18" t="s">
        <v>485</v>
      </c>
      <c r="B19030" s="27">
        <v>23</v>
      </c>
      <c r="C19030" t="s">
        <v>1966</v>
      </c>
      <c r="D19030">
        <v>2015</v>
      </c>
    </row>
    <row r="19031" spans="1:4" x14ac:dyDescent="0.3">
      <c r="A19031" s="18" t="s">
        <v>485</v>
      </c>
      <c r="B19031" s="27">
        <v>23</v>
      </c>
      <c r="C19031" t="s">
        <v>1966</v>
      </c>
      <c r="D19031">
        <v>2015</v>
      </c>
    </row>
    <row r="19032" spans="1:4" x14ac:dyDescent="0.3">
      <c r="A19032" s="18" t="s">
        <v>128</v>
      </c>
      <c r="B19032" s="27">
        <v>31</v>
      </c>
      <c r="C19032" t="s">
        <v>1962</v>
      </c>
      <c r="D19032">
        <v>2016</v>
      </c>
    </row>
    <row r="19033" spans="1:4" x14ac:dyDescent="0.3">
      <c r="A19033" s="18" t="s">
        <v>131</v>
      </c>
      <c r="B19033" s="27">
        <v>15</v>
      </c>
      <c r="C19033" t="s">
        <v>1962</v>
      </c>
      <c r="D19033">
        <v>2016</v>
      </c>
    </row>
    <row r="19034" spans="1:4" x14ac:dyDescent="0.3">
      <c r="A19034" s="18" t="s">
        <v>528</v>
      </c>
      <c r="B19034" s="27">
        <v>22</v>
      </c>
      <c r="C19034" t="s">
        <v>1967</v>
      </c>
      <c r="D19034">
        <v>2015</v>
      </c>
    </row>
    <row r="19035" spans="1:4" x14ac:dyDescent="0.3">
      <c r="A19035" s="18" t="s">
        <v>528</v>
      </c>
      <c r="B19035" s="27">
        <v>22</v>
      </c>
      <c r="C19035" t="s">
        <v>1967</v>
      </c>
      <c r="D19035">
        <v>2015</v>
      </c>
    </row>
    <row r="19036" spans="1:4" x14ac:dyDescent="0.3">
      <c r="A19036" s="18" t="s">
        <v>124</v>
      </c>
      <c r="B19036" s="27">
        <v>1</v>
      </c>
      <c r="C19036" t="s">
        <v>1963</v>
      </c>
      <c r="D19036">
        <v>2016</v>
      </c>
    </row>
    <row r="19037" spans="1:4" x14ac:dyDescent="0.3">
      <c r="A19037" s="18" t="s">
        <v>124</v>
      </c>
      <c r="B19037" s="27">
        <v>1</v>
      </c>
      <c r="C19037" t="s">
        <v>1963</v>
      </c>
      <c r="D19037">
        <v>2016</v>
      </c>
    </row>
    <row r="19038" spans="1:4" x14ac:dyDescent="0.3">
      <c r="A19038" s="18" t="s">
        <v>124</v>
      </c>
      <c r="B19038" s="27">
        <v>1</v>
      </c>
      <c r="C19038" t="s">
        <v>1963</v>
      </c>
      <c r="D19038">
        <v>2016</v>
      </c>
    </row>
    <row r="19039" spans="1:4" x14ac:dyDescent="0.3">
      <c r="A19039" s="18" t="s">
        <v>124</v>
      </c>
      <c r="B19039" s="27">
        <v>1</v>
      </c>
      <c r="C19039" t="s">
        <v>1963</v>
      </c>
      <c r="D19039">
        <v>2016</v>
      </c>
    </row>
    <row r="19040" spans="1:4" x14ac:dyDescent="0.3">
      <c r="A19040" s="18" t="s">
        <v>126</v>
      </c>
      <c r="B19040" s="27">
        <v>2</v>
      </c>
      <c r="C19040" t="s">
        <v>1963</v>
      </c>
      <c r="D19040">
        <v>2016</v>
      </c>
    </row>
    <row r="19041" spans="1:4" x14ac:dyDescent="0.3">
      <c r="A19041" s="18" t="s">
        <v>126</v>
      </c>
      <c r="B19041" s="27">
        <v>2</v>
      </c>
      <c r="C19041" t="s">
        <v>1963</v>
      </c>
      <c r="D19041">
        <v>2016</v>
      </c>
    </row>
    <row r="19042" spans="1:4" x14ac:dyDescent="0.3">
      <c r="A19042" s="18" t="s">
        <v>126</v>
      </c>
      <c r="B19042" s="27">
        <v>2</v>
      </c>
      <c r="C19042" t="s">
        <v>1963</v>
      </c>
      <c r="D19042">
        <v>2016</v>
      </c>
    </row>
    <row r="19043" spans="1:4" x14ac:dyDescent="0.3">
      <c r="A19043" s="18" t="s">
        <v>124</v>
      </c>
      <c r="B19043" s="27">
        <v>1</v>
      </c>
      <c r="C19043" t="s">
        <v>1963</v>
      </c>
      <c r="D19043">
        <v>2016</v>
      </c>
    </row>
    <row r="19044" spans="1:4" x14ac:dyDescent="0.3">
      <c r="A19044" s="18" t="s">
        <v>124</v>
      </c>
      <c r="B19044" s="27">
        <v>1</v>
      </c>
      <c r="C19044" t="s">
        <v>1963</v>
      </c>
      <c r="D19044">
        <v>2016</v>
      </c>
    </row>
    <row r="19045" spans="1:4" x14ac:dyDescent="0.3">
      <c r="A19045" s="18" t="s">
        <v>124</v>
      </c>
      <c r="B19045" s="27">
        <v>1</v>
      </c>
      <c r="C19045" t="s">
        <v>1963</v>
      </c>
      <c r="D19045">
        <v>2016</v>
      </c>
    </row>
    <row r="19046" spans="1:4" x14ac:dyDescent="0.3">
      <c r="A19046" s="18" t="s">
        <v>124</v>
      </c>
      <c r="B19046" s="27">
        <v>1</v>
      </c>
      <c r="C19046" t="s">
        <v>1963</v>
      </c>
      <c r="D19046">
        <v>2016</v>
      </c>
    </row>
    <row r="19047" spans="1:4" x14ac:dyDescent="0.3">
      <c r="A19047" s="18" t="s">
        <v>124</v>
      </c>
      <c r="B19047" s="27">
        <v>1</v>
      </c>
      <c r="C19047" t="s">
        <v>1963</v>
      </c>
      <c r="D19047">
        <v>2016</v>
      </c>
    </row>
    <row r="19048" spans="1:4" x14ac:dyDescent="0.3">
      <c r="A19048" s="18" t="s">
        <v>124</v>
      </c>
      <c r="B19048" s="27">
        <v>1</v>
      </c>
      <c r="C19048" t="s">
        <v>1963</v>
      </c>
      <c r="D19048">
        <v>2016</v>
      </c>
    </row>
    <row r="19049" spans="1:4" x14ac:dyDescent="0.3">
      <c r="A19049" s="18" t="s">
        <v>124</v>
      </c>
      <c r="B19049" s="27">
        <v>1</v>
      </c>
      <c r="C19049" t="s">
        <v>1963</v>
      </c>
      <c r="D19049">
        <v>2016</v>
      </c>
    </row>
    <row r="19050" spans="1:4" x14ac:dyDescent="0.3">
      <c r="A19050" s="18" t="s">
        <v>95</v>
      </c>
      <c r="B19050" s="27">
        <v>11</v>
      </c>
      <c r="C19050" t="s">
        <v>1963</v>
      </c>
      <c r="D19050">
        <v>2016</v>
      </c>
    </row>
    <row r="19051" spans="1:4" x14ac:dyDescent="0.3">
      <c r="A19051" s="18" t="s">
        <v>124</v>
      </c>
      <c r="B19051" s="27">
        <v>1</v>
      </c>
      <c r="C19051" t="s">
        <v>1963</v>
      </c>
      <c r="D19051">
        <v>2016</v>
      </c>
    </row>
    <row r="19052" spans="1:4" x14ac:dyDescent="0.3">
      <c r="A19052" s="18" t="s">
        <v>124</v>
      </c>
      <c r="B19052" s="27">
        <v>1</v>
      </c>
      <c r="C19052" t="s">
        <v>1963</v>
      </c>
      <c r="D19052">
        <v>2016</v>
      </c>
    </row>
    <row r="19053" spans="1:4" x14ac:dyDescent="0.3">
      <c r="A19053" s="18" t="s">
        <v>124</v>
      </c>
      <c r="B19053" s="27">
        <v>1</v>
      </c>
      <c r="C19053" t="s">
        <v>1963</v>
      </c>
      <c r="D19053">
        <v>2016</v>
      </c>
    </row>
    <row r="19054" spans="1:4" x14ac:dyDescent="0.3">
      <c r="A19054" s="18" t="s">
        <v>124</v>
      </c>
      <c r="B19054" s="27">
        <v>1</v>
      </c>
      <c r="C19054" t="s">
        <v>1963</v>
      </c>
      <c r="D19054">
        <v>2016</v>
      </c>
    </row>
    <row r="19055" spans="1:4" x14ac:dyDescent="0.3">
      <c r="A19055" s="18" t="s">
        <v>124</v>
      </c>
      <c r="B19055" s="27">
        <v>1</v>
      </c>
      <c r="C19055" t="s">
        <v>1963</v>
      </c>
      <c r="D19055">
        <v>2016</v>
      </c>
    </row>
    <row r="19056" spans="1:4" x14ac:dyDescent="0.3">
      <c r="A19056" s="18" t="s">
        <v>124</v>
      </c>
      <c r="B19056" s="27">
        <v>1</v>
      </c>
      <c r="C19056" t="s">
        <v>1963</v>
      </c>
      <c r="D19056">
        <v>2016</v>
      </c>
    </row>
    <row r="19057" spans="1:4" x14ac:dyDescent="0.3">
      <c r="A19057" s="18" t="s">
        <v>124</v>
      </c>
      <c r="B19057" s="27">
        <v>1</v>
      </c>
      <c r="C19057" t="s">
        <v>1963</v>
      </c>
      <c r="D19057">
        <v>2016</v>
      </c>
    </row>
    <row r="19058" spans="1:4" x14ac:dyDescent="0.3">
      <c r="A19058" s="18" t="s">
        <v>124</v>
      </c>
      <c r="B19058" s="27">
        <v>1</v>
      </c>
      <c r="C19058" t="s">
        <v>1963</v>
      </c>
      <c r="D19058">
        <v>2016</v>
      </c>
    </row>
    <row r="19059" spans="1:4" x14ac:dyDescent="0.3">
      <c r="A19059" s="18" t="s">
        <v>124</v>
      </c>
      <c r="B19059" s="27">
        <v>1</v>
      </c>
      <c r="C19059" t="s">
        <v>1963</v>
      </c>
      <c r="D19059">
        <v>2016</v>
      </c>
    </row>
    <row r="19060" spans="1:4" x14ac:dyDescent="0.3">
      <c r="A19060" s="18" t="s">
        <v>124</v>
      </c>
      <c r="B19060" s="27">
        <v>1</v>
      </c>
      <c r="C19060" t="s">
        <v>1963</v>
      </c>
      <c r="D19060">
        <v>2016</v>
      </c>
    </row>
    <row r="19061" spans="1:4" x14ac:dyDescent="0.3">
      <c r="A19061" s="18" t="s">
        <v>126</v>
      </c>
      <c r="B19061" s="27">
        <v>2</v>
      </c>
      <c r="C19061" t="s">
        <v>1963</v>
      </c>
      <c r="D19061">
        <v>2016</v>
      </c>
    </row>
    <row r="19062" spans="1:4" x14ac:dyDescent="0.3">
      <c r="A19062" s="18" t="s">
        <v>126</v>
      </c>
      <c r="B19062" s="27">
        <v>2</v>
      </c>
      <c r="C19062" t="s">
        <v>1963</v>
      </c>
      <c r="D19062">
        <v>2016</v>
      </c>
    </row>
    <row r="19063" spans="1:4" x14ac:dyDescent="0.3">
      <c r="A19063" s="18" t="s">
        <v>126</v>
      </c>
      <c r="B19063" s="27">
        <v>2</v>
      </c>
      <c r="C19063" t="s">
        <v>1963</v>
      </c>
      <c r="D19063">
        <v>2016</v>
      </c>
    </row>
    <row r="19064" spans="1:4" x14ac:dyDescent="0.3">
      <c r="A19064" s="18" t="s">
        <v>126</v>
      </c>
      <c r="B19064" s="27">
        <v>2</v>
      </c>
      <c r="C19064" t="s">
        <v>1963</v>
      </c>
      <c r="D19064">
        <v>2016</v>
      </c>
    </row>
    <row r="19065" spans="1:4" x14ac:dyDescent="0.3">
      <c r="A19065" s="18" t="s">
        <v>126</v>
      </c>
      <c r="B19065" s="27">
        <v>2</v>
      </c>
      <c r="C19065" t="s">
        <v>1963</v>
      </c>
      <c r="D19065">
        <v>2016</v>
      </c>
    </row>
    <row r="19066" spans="1:4" x14ac:dyDescent="0.3">
      <c r="A19066" s="18" t="s">
        <v>126</v>
      </c>
      <c r="B19066" s="27">
        <v>2</v>
      </c>
      <c r="C19066" t="s">
        <v>1963</v>
      </c>
      <c r="D19066">
        <v>2016</v>
      </c>
    </row>
    <row r="19067" spans="1:4" x14ac:dyDescent="0.3">
      <c r="A19067" s="18" t="s">
        <v>126</v>
      </c>
      <c r="B19067" s="27">
        <v>2</v>
      </c>
      <c r="C19067" t="s">
        <v>1963</v>
      </c>
      <c r="D19067">
        <v>2016</v>
      </c>
    </row>
    <row r="19068" spans="1:4" x14ac:dyDescent="0.3">
      <c r="A19068" s="18" t="s">
        <v>126</v>
      </c>
      <c r="B19068" s="27">
        <v>2</v>
      </c>
      <c r="C19068" t="s">
        <v>1963</v>
      </c>
      <c r="D19068">
        <v>2016</v>
      </c>
    </row>
    <row r="19069" spans="1:4" x14ac:dyDescent="0.3">
      <c r="A19069" s="18" t="s">
        <v>126</v>
      </c>
      <c r="B19069" s="27">
        <v>2</v>
      </c>
      <c r="C19069" t="s">
        <v>1963</v>
      </c>
      <c r="D19069">
        <v>2016</v>
      </c>
    </row>
    <row r="19070" spans="1:4" x14ac:dyDescent="0.3">
      <c r="A19070" s="18" t="s">
        <v>126</v>
      </c>
      <c r="B19070" s="27">
        <v>2</v>
      </c>
      <c r="C19070" t="s">
        <v>1963</v>
      </c>
      <c r="D19070">
        <v>2016</v>
      </c>
    </row>
    <row r="19071" spans="1:4" x14ac:dyDescent="0.3">
      <c r="A19071" s="18" t="s">
        <v>126</v>
      </c>
      <c r="B19071" s="27">
        <v>2</v>
      </c>
      <c r="C19071" t="s">
        <v>1963</v>
      </c>
      <c r="D19071">
        <v>2016</v>
      </c>
    </row>
    <row r="19072" spans="1:4" x14ac:dyDescent="0.3">
      <c r="A19072" s="18" t="s">
        <v>113</v>
      </c>
      <c r="B19072" s="27">
        <v>28</v>
      </c>
      <c r="C19072" t="s">
        <v>1962</v>
      </c>
      <c r="D19072">
        <v>2016</v>
      </c>
    </row>
    <row r="19073" spans="1:4" x14ac:dyDescent="0.3">
      <c r="A19073" s="18" t="s">
        <v>113</v>
      </c>
      <c r="B19073" s="27">
        <v>28</v>
      </c>
      <c r="C19073" t="s">
        <v>1962</v>
      </c>
      <c r="D19073">
        <v>2016</v>
      </c>
    </row>
    <row r="19074" spans="1:4" x14ac:dyDescent="0.3">
      <c r="A19074" s="18" t="s">
        <v>529</v>
      </c>
      <c r="B19074" s="27">
        <v>10</v>
      </c>
      <c r="C19074" t="s">
        <v>1968</v>
      </c>
      <c r="D19074">
        <v>2015</v>
      </c>
    </row>
    <row r="19075" spans="1:4" x14ac:dyDescent="0.3">
      <c r="A19075" s="18" t="s">
        <v>398</v>
      </c>
      <c r="B19075" s="27">
        <v>30</v>
      </c>
      <c r="C19075" t="s">
        <v>1970</v>
      </c>
      <c r="D19075">
        <v>2015</v>
      </c>
    </row>
    <row r="19076" spans="1:4" x14ac:dyDescent="0.3">
      <c r="A19076" s="18" t="s">
        <v>530</v>
      </c>
      <c r="B19076" s="27">
        <v>9</v>
      </c>
      <c r="C19076" t="s">
        <v>1970</v>
      </c>
      <c r="D19076">
        <v>2015</v>
      </c>
    </row>
    <row r="19077" spans="1:4" x14ac:dyDescent="0.3">
      <c r="A19077" s="18" t="s">
        <v>530</v>
      </c>
      <c r="B19077" s="27">
        <v>9</v>
      </c>
      <c r="C19077" t="s">
        <v>1970</v>
      </c>
      <c r="D19077">
        <v>2015</v>
      </c>
    </row>
    <row r="19078" spans="1:4" x14ac:dyDescent="0.3">
      <c r="A19078" s="18" t="s">
        <v>530</v>
      </c>
      <c r="B19078" s="27">
        <v>9</v>
      </c>
      <c r="C19078" t="s">
        <v>1970</v>
      </c>
      <c r="D19078">
        <v>2015</v>
      </c>
    </row>
    <row r="19079" spans="1:4" x14ac:dyDescent="0.3">
      <c r="A19079" s="18" t="s">
        <v>530</v>
      </c>
      <c r="B19079" s="27">
        <v>9</v>
      </c>
      <c r="C19079" t="s">
        <v>1970</v>
      </c>
      <c r="D19079">
        <v>2015</v>
      </c>
    </row>
    <row r="19080" spans="1:4" x14ac:dyDescent="0.3">
      <c r="A19080" s="18" t="s">
        <v>530</v>
      </c>
      <c r="B19080" s="27">
        <v>9</v>
      </c>
      <c r="C19080" t="s">
        <v>1970</v>
      </c>
      <c r="D19080">
        <v>2015</v>
      </c>
    </row>
    <row r="19081" spans="1:4" x14ac:dyDescent="0.3">
      <c r="A19081" s="18" t="s">
        <v>530</v>
      </c>
      <c r="B19081" s="27">
        <v>9</v>
      </c>
      <c r="C19081" t="s">
        <v>1970</v>
      </c>
      <c r="D19081">
        <v>2015</v>
      </c>
    </row>
    <row r="19082" spans="1:4" x14ac:dyDescent="0.3">
      <c r="A19082" s="18" t="s">
        <v>518</v>
      </c>
      <c r="B19082" s="27">
        <v>31</v>
      </c>
      <c r="C19082" t="s">
        <v>1967</v>
      </c>
      <c r="D19082">
        <v>2015</v>
      </c>
    </row>
    <row r="19083" spans="1:4" x14ac:dyDescent="0.3">
      <c r="A19083" s="18" t="s">
        <v>518</v>
      </c>
      <c r="B19083" s="27">
        <v>31</v>
      </c>
      <c r="C19083" t="s">
        <v>1967</v>
      </c>
      <c r="D19083">
        <v>2015</v>
      </c>
    </row>
    <row r="19084" spans="1:4" x14ac:dyDescent="0.3">
      <c r="A19084" s="18" t="s">
        <v>518</v>
      </c>
      <c r="B19084" s="27">
        <v>31</v>
      </c>
      <c r="C19084" t="s">
        <v>1967</v>
      </c>
      <c r="D19084">
        <v>2015</v>
      </c>
    </row>
    <row r="19085" spans="1:4" x14ac:dyDescent="0.3">
      <c r="A19085" s="18" t="s">
        <v>518</v>
      </c>
      <c r="B19085" s="27">
        <v>31</v>
      </c>
      <c r="C19085" t="s">
        <v>1967</v>
      </c>
      <c r="D19085">
        <v>2015</v>
      </c>
    </row>
    <row r="19086" spans="1:4" x14ac:dyDescent="0.3">
      <c r="A19086" s="18" t="s">
        <v>518</v>
      </c>
      <c r="B19086" s="27">
        <v>31</v>
      </c>
      <c r="C19086" t="s">
        <v>1967</v>
      </c>
      <c r="D19086">
        <v>2015</v>
      </c>
    </row>
    <row r="19087" spans="1:4" x14ac:dyDescent="0.3">
      <c r="A19087" s="18" t="s">
        <v>518</v>
      </c>
      <c r="B19087" s="27">
        <v>31</v>
      </c>
      <c r="C19087" t="s">
        <v>1967</v>
      </c>
      <c r="D19087">
        <v>2015</v>
      </c>
    </row>
    <row r="19088" spans="1:4" x14ac:dyDescent="0.3">
      <c r="A19088" s="18" t="s">
        <v>498</v>
      </c>
      <c r="B19088" s="27">
        <v>11</v>
      </c>
      <c r="C19088" t="s">
        <v>1962</v>
      </c>
      <c r="D19088">
        <v>2016</v>
      </c>
    </row>
    <row r="19089" spans="1:4" x14ac:dyDescent="0.3">
      <c r="A19089" s="18" t="s">
        <v>498</v>
      </c>
      <c r="B19089" s="27">
        <v>11</v>
      </c>
      <c r="C19089" t="s">
        <v>1962</v>
      </c>
      <c r="D19089">
        <v>2016</v>
      </c>
    </row>
    <row r="19090" spans="1:4" x14ac:dyDescent="0.3">
      <c r="A19090" s="18" t="s">
        <v>498</v>
      </c>
      <c r="B19090" s="27">
        <v>11</v>
      </c>
      <c r="C19090" t="s">
        <v>1962</v>
      </c>
      <c r="D19090">
        <v>2016</v>
      </c>
    </row>
    <row r="19091" spans="1:4" x14ac:dyDescent="0.3">
      <c r="A19091" s="18" t="s">
        <v>498</v>
      </c>
      <c r="B19091" s="27">
        <v>11</v>
      </c>
      <c r="C19091" t="s">
        <v>1962</v>
      </c>
      <c r="D19091">
        <v>2016</v>
      </c>
    </row>
    <row r="19092" spans="1:4" x14ac:dyDescent="0.3">
      <c r="A19092" s="18" t="s">
        <v>110</v>
      </c>
      <c r="B19092" s="27">
        <v>22</v>
      </c>
      <c r="C19092" t="s">
        <v>1962</v>
      </c>
      <c r="D19092">
        <v>2016</v>
      </c>
    </row>
    <row r="19093" spans="1:4" x14ac:dyDescent="0.3">
      <c r="A19093" s="18" t="s">
        <v>110</v>
      </c>
      <c r="B19093" s="27">
        <v>22</v>
      </c>
      <c r="C19093" t="s">
        <v>1962</v>
      </c>
      <c r="D19093">
        <v>2016</v>
      </c>
    </row>
    <row r="19094" spans="1:4" x14ac:dyDescent="0.3">
      <c r="A19094" s="18" t="s">
        <v>110</v>
      </c>
      <c r="B19094" s="27">
        <v>22</v>
      </c>
      <c r="C19094" t="s">
        <v>1962</v>
      </c>
      <c r="D19094">
        <v>2016</v>
      </c>
    </row>
    <row r="19095" spans="1:4" x14ac:dyDescent="0.3">
      <c r="A19095" s="18" t="s">
        <v>110</v>
      </c>
      <c r="B19095" s="27">
        <v>22</v>
      </c>
      <c r="C19095" t="s">
        <v>1962</v>
      </c>
      <c r="D19095">
        <v>2016</v>
      </c>
    </row>
    <row r="19096" spans="1:4" x14ac:dyDescent="0.3">
      <c r="A19096" s="18" t="s">
        <v>430</v>
      </c>
      <c r="B19096" s="27">
        <v>27</v>
      </c>
      <c r="C19096" t="s">
        <v>1970</v>
      </c>
      <c r="D19096">
        <v>2015</v>
      </c>
    </row>
    <row r="19097" spans="1:4" x14ac:dyDescent="0.3">
      <c r="A19097" s="18" t="s">
        <v>430</v>
      </c>
      <c r="B19097" s="27">
        <v>27</v>
      </c>
      <c r="C19097" t="s">
        <v>1970</v>
      </c>
      <c r="D19097">
        <v>2015</v>
      </c>
    </row>
    <row r="19098" spans="1:4" x14ac:dyDescent="0.3">
      <c r="A19098" s="18" t="s">
        <v>430</v>
      </c>
      <c r="B19098" s="27">
        <v>27</v>
      </c>
      <c r="C19098" t="s">
        <v>1970</v>
      </c>
      <c r="D19098">
        <v>2015</v>
      </c>
    </row>
    <row r="19099" spans="1:4" x14ac:dyDescent="0.3">
      <c r="A19099" s="18" t="s">
        <v>430</v>
      </c>
      <c r="B19099" s="27">
        <v>27</v>
      </c>
      <c r="C19099" t="s">
        <v>1970</v>
      </c>
      <c r="D19099">
        <v>2015</v>
      </c>
    </row>
    <row r="19100" spans="1:4" x14ac:dyDescent="0.3">
      <c r="A19100" s="18" t="s">
        <v>128</v>
      </c>
      <c r="B19100" s="27">
        <v>31</v>
      </c>
      <c r="C19100" t="s">
        <v>1962</v>
      </c>
      <c r="D19100">
        <v>2016</v>
      </c>
    </row>
    <row r="19101" spans="1:4" x14ac:dyDescent="0.3">
      <c r="A19101" s="18" t="s">
        <v>135</v>
      </c>
      <c r="B19101" s="27">
        <v>21</v>
      </c>
      <c r="C19101" t="s">
        <v>1963</v>
      </c>
      <c r="D19101">
        <v>2016</v>
      </c>
    </row>
    <row r="19102" spans="1:4" x14ac:dyDescent="0.3">
      <c r="A19102" s="18" t="s">
        <v>135</v>
      </c>
      <c r="B19102" s="27">
        <v>21</v>
      </c>
      <c r="C19102" t="s">
        <v>1963</v>
      </c>
      <c r="D19102">
        <v>2016</v>
      </c>
    </row>
    <row r="19103" spans="1:4" x14ac:dyDescent="0.3">
      <c r="A19103" s="18" t="s">
        <v>135</v>
      </c>
      <c r="B19103" s="27">
        <v>21</v>
      </c>
      <c r="C19103" t="s">
        <v>1963</v>
      </c>
      <c r="D19103">
        <v>2016</v>
      </c>
    </row>
    <row r="19104" spans="1:4" x14ac:dyDescent="0.3">
      <c r="A19104" s="18" t="s">
        <v>135</v>
      </c>
      <c r="B19104" s="27">
        <v>21</v>
      </c>
      <c r="C19104" t="s">
        <v>1963</v>
      </c>
      <c r="D19104">
        <v>2016</v>
      </c>
    </row>
    <row r="19105" spans="1:4" x14ac:dyDescent="0.3">
      <c r="A19105" s="18" t="s">
        <v>498</v>
      </c>
      <c r="B19105" s="27">
        <v>11</v>
      </c>
      <c r="C19105" t="s">
        <v>1962</v>
      </c>
      <c r="D19105">
        <v>2016</v>
      </c>
    </row>
    <row r="19106" spans="1:4" x14ac:dyDescent="0.3">
      <c r="A19106" s="18" t="s">
        <v>399</v>
      </c>
      <c r="B19106" s="27">
        <v>25</v>
      </c>
      <c r="C19106" t="s">
        <v>1970</v>
      </c>
      <c r="D19106">
        <v>2015</v>
      </c>
    </row>
    <row r="19107" spans="1:4" x14ac:dyDescent="0.3">
      <c r="A19107" s="18" t="s">
        <v>399</v>
      </c>
      <c r="B19107" s="27">
        <v>25</v>
      </c>
      <c r="C19107" t="s">
        <v>1970</v>
      </c>
      <c r="D19107">
        <v>2015</v>
      </c>
    </row>
    <row r="19108" spans="1:4" x14ac:dyDescent="0.3">
      <c r="A19108" s="18" t="s">
        <v>399</v>
      </c>
      <c r="B19108" s="27">
        <v>25</v>
      </c>
      <c r="C19108" t="s">
        <v>1970</v>
      </c>
      <c r="D19108">
        <v>2015</v>
      </c>
    </row>
    <row r="19109" spans="1:4" x14ac:dyDescent="0.3">
      <c r="A19109" s="18" t="s">
        <v>399</v>
      </c>
      <c r="B19109" s="27">
        <v>25</v>
      </c>
      <c r="C19109" t="s">
        <v>1970</v>
      </c>
      <c r="D19109">
        <v>2015</v>
      </c>
    </row>
    <row r="19110" spans="1:4" x14ac:dyDescent="0.3">
      <c r="A19110" s="18" t="s">
        <v>365</v>
      </c>
      <c r="B19110" s="27">
        <v>14</v>
      </c>
      <c r="C19110" t="s">
        <v>1969</v>
      </c>
      <c r="D19110">
        <v>2015</v>
      </c>
    </row>
    <row r="19111" spans="1:4" x14ac:dyDescent="0.3">
      <c r="A19111" s="18" t="s">
        <v>365</v>
      </c>
      <c r="B19111" s="27">
        <v>14</v>
      </c>
      <c r="C19111" t="s">
        <v>1969</v>
      </c>
      <c r="D19111">
        <v>2015</v>
      </c>
    </row>
    <row r="19112" spans="1:4" x14ac:dyDescent="0.3">
      <c r="A19112" s="18" t="s">
        <v>531</v>
      </c>
      <c r="B19112" s="27">
        <v>26</v>
      </c>
      <c r="C19112" t="s">
        <v>1969</v>
      </c>
      <c r="D19112">
        <v>2015</v>
      </c>
    </row>
    <row r="19113" spans="1:4" x14ac:dyDescent="0.3">
      <c r="A19113" s="18" t="s">
        <v>531</v>
      </c>
      <c r="B19113" s="27">
        <v>26</v>
      </c>
      <c r="C19113" t="s">
        <v>1969</v>
      </c>
      <c r="D19113">
        <v>2015</v>
      </c>
    </row>
    <row r="19114" spans="1:4" x14ac:dyDescent="0.3">
      <c r="A19114" s="18" t="s">
        <v>318</v>
      </c>
      <c r="B19114" s="27">
        <v>26</v>
      </c>
      <c r="C19114" t="s">
        <v>1970</v>
      </c>
      <c r="D19114">
        <v>2015</v>
      </c>
    </row>
    <row r="19115" spans="1:4" x14ac:dyDescent="0.3">
      <c r="A19115" s="18" t="s">
        <v>408</v>
      </c>
      <c r="B19115" s="27">
        <v>12</v>
      </c>
      <c r="C19115" t="s">
        <v>1962</v>
      </c>
      <c r="D19115">
        <v>2016</v>
      </c>
    </row>
    <row r="19116" spans="1:4" x14ac:dyDescent="0.3">
      <c r="A19116" s="18" t="s">
        <v>532</v>
      </c>
      <c r="B19116" s="27">
        <v>30</v>
      </c>
      <c r="C19116" t="s">
        <v>1969</v>
      </c>
      <c r="D19116">
        <v>2015</v>
      </c>
    </row>
    <row r="19117" spans="1:4" x14ac:dyDescent="0.3">
      <c r="A19117" s="18" t="s">
        <v>363</v>
      </c>
      <c r="B19117" s="27">
        <v>14</v>
      </c>
      <c r="C19117" t="s">
        <v>1968</v>
      </c>
      <c r="D19117">
        <v>2015</v>
      </c>
    </row>
    <row r="19118" spans="1:4" x14ac:dyDescent="0.3">
      <c r="A19118" s="18" t="s">
        <v>209</v>
      </c>
      <c r="B19118" s="27">
        <v>1</v>
      </c>
      <c r="C19118" t="s">
        <v>1969</v>
      </c>
      <c r="D19118">
        <v>2015</v>
      </c>
    </row>
    <row r="19119" spans="1:4" x14ac:dyDescent="0.3">
      <c r="A19119" s="18" t="s">
        <v>209</v>
      </c>
      <c r="B19119" s="27">
        <v>1</v>
      </c>
      <c r="C19119" t="s">
        <v>1969</v>
      </c>
      <c r="D19119">
        <v>2015</v>
      </c>
    </row>
    <row r="19120" spans="1:4" x14ac:dyDescent="0.3">
      <c r="A19120" s="18" t="s">
        <v>209</v>
      </c>
      <c r="B19120" s="27">
        <v>1</v>
      </c>
      <c r="C19120" t="s">
        <v>1969</v>
      </c>
      <c r="D19120">
        <v>2015</v>
      </c>
    </row>
    <row r="19121" spans="1:4" x14ac:dyDescent="0.3">
      <c r="A19121" s="18" t="s">
        <v>401</v>
      </c>
      <c r="B19121" s="27">
        <v>8</v>
      </c>
      <c r="C19121" t="s">
        <v>1971</v>
      </c>
      <c r="D19121">
        <v>2015</v>
      </c>
    </row>
    <row r="19122" spans="1:4" x14ac:dyDescent="0.3">
      <c r="A19122" s="18" t="s">
        <v>401</v>
      </c>
      <c r="B19122" s="27">
        <v>8</v>
      </c>
      <c r="C19122" t="s">
        <v>1971</v>
      </c>
      <c r="D19122">
        <v>2015</v>
      </c>
    </row>
    <row r="19123" spans="1:4" x14ac:dyDescent="0.3">
      <c r="A19123" s="18" t="s">
        <v>401</v>
      </c>
      <c r="B19123" s="27">
        <v>8</v>
      </c>
      <c r="C19123" t="s">
        <v>1971</v>
      </c>
      <c r="D19123">
        <v>2015</v>
      </c>
    </row>
    <row r="19124" spans="1:4" x14ac:dyDescent="0.3">
      <c r="A19124" s="18" t="s">
        <v>401</v>
      </c>
      <c r="B19124" s="27">
        <v>8</v>
      </c>
      <c r="C19124" t="s">
        <v>1971</v>
      </c>
      <c r="D19124">
        <v>2015</v>
      </c>
    </row>
    <row r="19125" spans="1:4" x14ac:dyDescent="0.3">
      <c r="A19125" s="18" t="s">
        <v>401</v>
      </c>
      <c r="B19125" s="27">
        <v>8</v>
      </c>
      <c r="C19125" t="s">
        <v>1971</v>
      </c>
      <c r="D19125">
        <v>2015</v>
      </c>
    </row>
    <row r="19126" spans="1:4" x14ac:dyDescent="0.3">
      <c r="A19126" s="18" t="s">
        <v>401</v>
      </c>
      <c r="B19126" s="27">
        <v>8</v>
      </c>
      <c r="C19126" t="s">
        <v>1971</v>
      </c>
      <c r="D19126">
        <v>2015</v>
      </c>
    </row>
    <row r="19127" spans="1:4" x14ac:dyDescent="0.3">
      <c r="A19127" s="18" t="s">
        <v>401</v>
      </c>
      <c r="B19127" s="27">
        <v>8</v>
      </c>
      <c r="C19127" t="s">
        <v>1971</v>
      </c>
      <c r="D19127">
        <v>2015</v>
      </c>
    </row>
    <row r="19128" spans="1:4" x14ac:dyDescent="0.3">
      <c r="A19128" s="18" t="s">
        <v>401</v>
      </c>
      <c r="B19128" s="27">
        <v>8</v>
      </c>
      <c r="C19128" t="s">
        <v>1971</v>
      </c>
      <c r="D19128">
        <v>2015</v>
      </c>
    </row>
    <row r="19129" spans="1:4" x14ac:dyDescent="0.3">
      <c r="A19129" s="18" t="s">
        <v>533</v>
      </c>
      <c r="B19129" s="27">
        <v>20</v>
      </c>
      <c r="C19129" t="s">
        <v>1971</v>
      </c>
      <c r="D19129">
        <v>2015</v>
      </c>
    </row>
    <row r="19130" spans="1:4" x14ac:dyDescent="0.3">
      <c r="A19130" s="18" t="s">
        <v>391</v>
      </c>
      <c r="B19130" s="27">
        <v>17</v>
      </c>
      <c r="C19130" t="s">
        <v>1971</v>
      </c>
      <c r="D19130">
        <v>2015</v>
      </c>
    </row>
    <row r="19131" spans="1:4" x14ac:dyDescent="0.3">
      <c r="A19131" s="18" t="s">
        <v>533</v>
      </c>
      <c r="B19131" s="27">
        <v>20</v>
      </c>
      <c r="C19131" t="s">
        <v>1971</v>
      </c>
      <c r="D19131">
        <v>2015</v>
      </c>
    </row>
    <row r="19132" spans="1:4" x14ac:dyDescent="0.3">
      <c r="A19132" s="18" t="s">
        <v>190</v>
      </c>
      <c r="B19132" s="27">
        <v>9</v>
      </c>
      <c r="C19132" t="s">
        <v>1971</v>
      </c>
      <c r="D19132">
        <v>2015</v>
      </c>
    </row>
    <row r="19133" spans="1:4" x14ac:dyDescent="0.3">
      <c r="A19133" s="18" t="s">
        <v>262</v>
      </c>
      <c r="B19133" s="27">
        <v>5</v>
      </c>
      <c r="C19133" t="s">
        <v>1962</v>
      </c>
      <c r="D19133">
        <v>2016</v>
      </c>
    </row>
    <row r="19134" spans="1:4" x14ac:dyDescent="0.3">
      <c r="A19134" s="18" t="s">
        <v>95</v>
      </c>
      <c r="B19134" s="27">
        <v>11</v>
      </c>
      <c r="C19134" t="s">
        <v>1963</v>
      </c>
      <c r="D19134">
        <v>2016</v>
      </c>
    </row>
    <row r="19135" spans="1:4" x14ac:dyDescent="0.3">
      <c r="A19135" s="18" t="s">
        <v>534</v>
      </c>
      <c r="B19135" s="27">
        <v>24</v>
      </c>
      <c r="C19135" t="s">
        <v>1967</v>
      </c>
      <c r="D19135">
        <v>2015</v>
      </c>
    </row>
    <row r="19136" spans="1:4" x14ac:dyDescent="0.3">
      <c r="A19136" s="18" t="s">
        <v>422</v>
      </c>
      <c r="B19136" s="27">
        <v>2</v>
      </c>
      <c r="C19136" t="s">
        <v>1970</v>
      </c>
      <c r="D19136">
        <v>2015</v>
      </c>
    </row>
    <row r="19137" spans="1:4" x14ac:dyDescent="0.3">
      <c r="A19137" s="18" t="s">
        <v>192</v>
      </c>
      <c r="B19137" s="27">
        <v>1</v>
      </c>
      <c r="C19137" t="s">
        <v>1971</v>
      </c>
      <c r="D19137">
        <v>2015</v>
      </c>
    </row>
    <row r="19138" spans="1:4" x14ac:dyDescent="0.3">
      <c r="A19138" s="18" t="s">
        <v>535</v>
      </c>
      <c r="B19138" s="27">
        <v>28</v>
      </c>
      <c r="C19138" t="s">
        <v>1971</v>
      </c>
      <c r="D19138">
        <v>2015</v>
      </c>
    </row>
    <row r="19139" spans="1:4" x14ac:dyDescent="0.3">
      <c r="A19139" s="18" t="s">
        <v>110</v>
      </c>
      <c r="B19139" s="27">
        <v>22</v>
      </c>
      <c r="C19139" t="s">
        <v>1962</v>
      </c>
      <c r="D19139">
        <v>2016</v>
      </c>
    </row>
    <row r="19140" spans="1:4" x14ac:dyDescent="0.3">
      <c r="A19140" s="18" t="s">
        <v>428</v>
      </c>
      <c r="B19140" s="27">
        <v>30</v>
      </c>
      <c r="C19140" t="s">
        <v>1968</v>
      </c>
      <c r="D19140">
        <v>2015</v>
      </c>
    </row>
    <row r="19141" spans="1:4" x14ac:dyDescent="0.3">
      <c r="A19141" s="18" t="s">
        <v>428</v>
      </c>
      <c r="B19141" s="27">
        <v>30</v>
      </c>
      <c r="C19141" t="s">
        <v>1968</v>
      </c>
      <c r="D19141">
        <v>2015</v>
      </c>
    </row>
    <row r="19142" spans="1:4" x14ac:dyDescent="0.3">
      <c r="A19142" s="18" t="s">
        <v>398</v>
      </c>
      <c r="B19142" s="27">
        <v>30</v>
      </c>
      <c r="C19142" t="s">
        <v>1970</v>
      </c>
      <c r="D19142">
        <v>2015</v>
      </c>
    </row>
    <row r="19143" spans="1:4" x14ac:dyDescent="0.3">
      <c r="A19143" s="18" t="s">
        <v>398</v>
      </c>
      <c r="B19143" s="27">
        <v>30</v>
      </c>
      <c r="C19143" t="s">
        <v>1970</v>
      </c>
      <c r="D19143">
        <v>2015</v>
      </c>
    </row>
    <row r="19144" spans="1:4" x14ac:dyDescent="0.3">
      <c r="A19144" s="18" t="s">
        <v>398</v>
      </c>
      <c r="B19144" s="27">
        <v>30</v>
      </c>
      <c r="C19144" t="s">
        <v>1970</v>
      </c>
      <c r="D19144">
        <v>2015</v>
      </c>
    </row>
    <row r="19145" spans="1:4" x14ac:dyDescent="0.3">
      <c r="A19145" s="18" t="s">
        <v>398</v>
      </c>
      <c r="B19145" s="27">
        <v>30</v>
      </c>
      <c r="C19145" t="s">
        <v>1970</v>
      </c>
      <c r="D19145">
        <v>2015</v>
      </c>
    </row>
    <row r="19146" spans="1:4" x14ac:dyDescent="0.3">
      <c r="A19146" s="18" t="s">
        <v>429</v>
      </c>
      <c r="B19146" s="27">
        <v>31</v>
      </c>
      <c r="C19146" t="s">
        <v>1969</v>
      </c>
      <c r="D19146">
        <v>2015</v>
      </c>
    </row>
    <row r="19147" spans="1:4" x14ac:dyDescent="0.3">
      <c r="A19147" s="18" t="s">
        <v>429</v>
      </c>
      <c r="B19147" s="27">
        <v>31</v>
      </c>
      <c r="C19147" t="s">
        <v>1969</v>
      </c>
      <c r="D19147">
        <v>2015</v>
      </c>
    </row>
    <row r="19148" spans="1:4" x14ac:dyDescent="0.3">
      <c r="A19148" s="18" t="s">
        <v>429</v>
      </c>
      <c r="B19148" s="27">
        <v>31</v>
      </c>
      <c r="C19148" t="s">
        <v>1969</v>
      </c>
      <c r="D19148">
        <v>2015</v>
      </c>
    </row>
    <row r="19149" spans="1:4" x14ac:dyDescent="0.3">
      <c r="A19149" s="18" t="s">
        <v>429</v>
      </c>
      <c r="B19149" s="27">
        <v>31</v>
      </c>
      <c r="C19149" t="s">
        <v>1969</v>
      </c>
      <c r="D19149">
        <v>2015</v>
      </c>
    </row>
    <row r="19150" spans="1:4" x14ac:dyDescent="0.3">
      <c r="A19150" s="18" t="s">
        <v>140</v>
      </c>
      <c r="B19150" s="27">
        <v>31</v>
      </c>
      <c r="C19150" t="s">
        <v>1971</v>
      </c>
      <c r="D19150">
        <v>2015</v>
      </c>
    </row>
    <row r="19151" spans="1:4" x14ac:dyDescent="0.3">
      <c r="A19151" s="18" t="s">
        <v>147</v>
      </c>
      <c r="B19151" s="27">
        <v>1</v>
      </c>
      <c r="C19151" t="s">
        <v>1962</v>
      </c>
      <c r="D19151">
        <v>2016</v>
      </c>
    </row>
    <row r="19152" spans="1:4" x14ac:dyDescent="0.3">
      <c r="A19152" s="18" t="s">
        <v>128</v>
      </c>
      <c r="B19152" s="27">
        <v>31</v>
      </c>
      <c r="C19152" t="s">
        <v>1962</v>
      </c>
      <c r="D19152">
        <v>2016</v>
      </c>
    </row>
    <row r="19153" spans="1:4" x14ac:dyDescent="0.3">
      <c r="A19153" s="18" t="s">
        <v>128</v>
      </c>
      <c r="B19153" s="27">
        <v>31</v>
      </c>
      <c r="C19153" t="s">
        <v>1962</v>
      </c>
      <c r="D19153">
        <v>2016</v>
      </c>
    </row>
    <row r="19154" spans="1:4" x14ac:dyDescent="0.3">
      <c r="A19154" s="18" t="s">
        <v>489</v>
      </c>
      <c r="B19154" s="27">
        <v>3</v>
      </c>
      <c r="C19154" t="s">
        <v>1968</v>
      </c>
      <c r="D19154">
        <v>2015</v>
      </c>
    </row>
    <row r="19155" spans="1:4" x14ac:dyDescent="0.3">
      <c r="A19155" s="18" t="s">
        <v>536</v>
      </c>
      <c r="B19155" s="27">
        <v>4</v>
      </c>
      <c r="C19155" t="s">
        <v>1967</v>
      </c>
      <c r="D19155">
        <v>2015</v>
      </c>
    </row>
    <row r="19156" spans="1:4" x14ac:dyDescent="0.3">
      <c r="A19156" s="18" t="s">
        <v>537</v>
      </c>
      <c r="B19156" s="27">
        <v>16</v>
      </c>
      <c r="C19156" t="s">
        <v>1970</v>
      </c>
      <c r="D19156">
        <v>2015</v>
      </c>
    </row>
    <row r="19157" spans="1:4" x14ac:dyDescent="0.3">
      <c r="A19157" s="18" t="s">
        <v>537</v>
      </c>
      <c r="B19157" s="27">
        <v>16</v>
      </c>
      <c r="C19157" t="s">
        <v>1970</v>
      </c>
      <c r="D19157">
        <v>2015</v>
      </c>
    </row>
    <row r="19158" spans="1:4" x14ac:dyDescent="0.3">
      <c r="A19158" s="18" t="s">
        <v>123</v>
      </c>
      <c r="B19158" s="27">
        <v>5</v>
      </c>
      <c r="C19158" t="s">
        <v>1963</v>
      </c>
      <c r="D19158">
        <v>2016</v>
      </c>
    </row>
    <row r="19159" spans="1:4" x14ac:dyDescent="0.3">
      <c r="A19159" s="18" t="s">
        <v>516</v>
      </c>
      <c r="B19159" s="27">
        <v>31</v>
      </c>
      <c r="C19159" t="s">
        <v>1966</v>
      </c>
      <c r="D19159">
        <v>2015</v>
      </c>
    </row>
    <row r="19160" spans="1:4" x14ac:dyDescent="0.3">
      <c r="A19160" s="18" t="s">
        <v>516</v>
      </c>
      <c r="B19160" s="27">
        <v>31</v>
      </c>
      <c r="C19160" t="s">
        <v>1966</v>
      </c>
      <c r="D19160">
        <v>2015</v>
      </c>
    </row>
    <row r="19161" spans="1:4" x14ac:dyDescent="0.3">
      <c r="A19161" s="18" t="s">
        <v>516</v>
      </c>
      <c r="B19161" s="27">
        <v>31</v>
      </c>
      <c r="C19161" t="s">
        <v>1966</v>
      </c>
      <c r="D19161">
        <v>2015</v>
      </c>
    </row>
    <row r="19162" spans="1:4" x14ac:dyDescent="0.3">
      <c r="A19162" s="18" t="s">
        <v>516</v>
      </c>
      <c r="B19162" s="27">
        <v>31</v>
      </c>
      <c r="C19162" t="s">
        <v>1966</v>
      </c>
      <c r="D19162">
        <v>2015</v>
      </c>
    </row>
    <row r="19163" spans="1:4" x14ac:dyDescent="0.3">
      <c r="A19163" s="18" t="s">
        <v>516</v>
      </c>
      <c r="B19163" s="27">
        <v>31</v>
      </c>
      <c r="C19163" t="s">
        <v>1966</v>
      </c>
      <c r="D19163">
        <v>2015</v>
      </c>
    </row>
    <row r="19164" spans="1:4" x14ac:dyDescent="0.3">
      <c r="A19164" s="18" t="s">
        <v>516</v>
      </c>
      <c r="B19164" s="27">
        <v>31</v>
      </c>
      <c r="C19164" t="s">
        <v>1966</v>
      </c>
      <c r="D19164">
        <v>2015</v>
      </c>
    </row>
    <row r="19165" spans="1:4" x14ac:dyDescent="0.3">
      <c r="A19165" s="18" t="s">
        <v>516</v>
      </c>
      <c r="B19165" s="27">
        <v>31</v>
      </c>
      <c r="C19165" t="s">
        <v>1966</v>
      </c>
      <c r="D19165">
        <v>2015</v>
      </c>
    </row>
    <row r="19166" spans="1:4" x14ac:dyDescent="0.3">
      <c r="A19166" s="18" t="s">
        <v>516</v>
      </c>
      <c r="B19166" s="27">
        <v>31</v>
      </c>
      <c r="C19166" t="s">
        <v>1966</v>
      </c>
      <c r="D19166">
        <v>2015</v>
      </c>
    </row>
    <row r="19167" spans="1:4" x14ac:dyDescent="0.3">
      <c r="A19167" s="18" t="s">
        <v>516</v>
      </c>
      <c r="B19167" s="27">
        <v>31</v>
      </c>
      <c r="C19167" t="s">
        <v>1966</v>
      </c>
      <c r="D19167">
        <v>2015</v>
      </c>
    </row>
    <row r="19168" spans="1:4" x14ac:dyDescent="0.3">
      <c r="A19168" s="18" t="s">
        <v>516</v>
      </c>
      <c r="B19168" s="27">
        <v>31</v>
      </c>
      <c r="C19168" t="s">
        <v>1966</v>
      </c>
      <c r="D19168">
        <v>2015</v>
      </c>
    </row>
    <row r="19169" spans="1:4" x14ac:dyDescent="0.3">
      <c r="A19169" s="18" t="s">
        <v>516</v>
      </c>
      <c r="B19169" s="27">
        <v>31</v>
      </c>
      <c r="C19169" t="s">
        <v>1966</v>
      </c>
      <c r="D19169">
        <v>2015</v>
      </c>
    </row>
    <row r="19170" spans="1:4" x14ac:dyDescent="0.3">
      <c r="A19170" s="18" t="s">
        <v>516</v>
      </c>
      <c r="B19170" s="27">
        <v>31</v>
      </c>
      <c r="C19170" t="s">
        <v>1966</v>
      </c>
      <c r="D19170">
        <v>2015</v>
      </c>
    </row>
    <row r="19171" spans="1:4" x14ac:dyDescent="0.3">
      <c r="A19171" s="18" t="s">
        <v>516</v>
      </c>
      <c r="B19171" s="27">
        <v>31</v>
      </c>
      <c r="C19171" t="s">
        <v>1966</v>
      </c>
      <c r="D19171">
        <v>2015</v>
      </c>
    </row>
    <row r="19172" spans="1:4" x14ac:dyDescent="0.3">
      <c r="A19172" s="18" t="s">
        <v>516</v>
      </c>
      <c r="B19172" s="27">
        <v>31</v>
      </c>
      <c r="C19172" t="s">
        <v>1966</v>
      </c>
      <c r="D19172">
        <v>2015</v>
      </c>
    </row>
    <row r="19173" spans="1:4" x14ac:dyDescent="0.3">
      <c r="A19173" s="18" t="s">
        <v>516</v>
      </c>
      <c r="B19173" s="27">
        <v>31</v>
      </c>
      <c r="C19173" t="s">
        <v>1966</v>
      </c>
      <c r="D19173">
        <v>2015</v>
      </c>
    </row>
    <row r="19174" spans="1:4" x14ac:dyDescent="0.3">
      <c r="A19174" s="18" t="s">
        <v>516</v>
      </c>
      <c r="B19174" s="27">
        <v>31</v>
      </c>
      <c r="C19174" t="s">
        <v>1966</v>
      </c>
      <c r="D19174">
        <v>2015</v>
      </c>
    </row>
    <row r="19175" spans="1:4" x14ac:dyDescent="0.3">
      <c r="A19175" s="18" t="s">
        <v>516</v>
      </c>
      <c r="B19175" s="27">
        <v>31</v>
      </c>
      <c r="C19175" t="s">
        <v>1966</v>
      </c>
      <c r="D19175">
        <v>2015</v>
      </c>
    </row>
    <row r="19176" spans="1:4" x14ac:dyDescent="0.3">
      <c r="A19176" s="18" t="s">
        <v>516</v>
      </c>
      <c r="B19176" s="27">
        <v>31</v>
      </c>
      <c r="C19176" t="s">
        <v>1966</v>
      </c>
      <c r="D19176">
        <v>2015</v>
      </c>
    </row>
    <row r="19177" spans="1:4" x14ac:dyDescent="0.3">
      <c r="A19177" s="18" t="s">
        <v>516</v>
      </c>
      <c r="B19177" s="27">
        <v>31</v>
      </c>
      <c r="C19177" t="s">
        <v>1966</v>
      </c>
      <c r="D19177">
        <v>2015</v>
      </c>
    </row>
    <row r="19178" spans="1:4" x14ac:dyDescent="0.3">
      <c r="A19178" s="18" t="s">
        <v>516</v>
      </c>
      <c r="B19178" s="27">
        <v>31</v>
      </c>
      <c r="C19178" t="s">
        <v>1966</v>
      </c>
      <c r="D19178">
        <v>2015</v>
      </c>
    </row>
    <row r="19179" spans="1:4" x14ac:dyDescent="0.3">
      <c r="A19179" s="18" t="s">
        <v>516</v>
      </c>
      <c r="B19179" s="27">
        <v>31</v>
      </c>
      <c r="C19179" t="s">
        <v>1966</v>
      </c>
      <c r="D19179">
        <v>2015</v>
      </c>
    </row>
    <row r="19180" spans="1:4" x14ac:dyDescent="0.3">
      <c r="A19180" s="18" t="s">
        <v>516</v>
      </c>
      <c r="B19180" s="27">
        <v>31</v>
      </c>
      <c r="C19180" t="s">
        <v>1966</v>
      </c>
      <c r="D19180">
        <v>2015</v>
      </c>
    </row>
    <row r="19181" spans="1:4" x14ac:dyDescent="0.3">
      <c r="A19181" s="18" t="s">
        <v>516</v>
      </c>
      <c r="B19181" s="27">
        <v>31</v>
      </c>
      <c r="C19181" t="s">
        <v>1966</v>
      </c>
      <c r="D19181">
        <v>2015</v>
      </c>
    </row>
    <row r="19182" spans="1:4" x14ac:dyDescent="0.3">
      <c r="A19182" s="18" t="s">
        <v>516</v>
      </c>
      <c r="B19182" s="27">
        <v>31</v>
      </c>
      <c r="C19182" t="s">
        <v>1966</v>
      </c>
      <c r="D19182">
        <v>2015</v>
      </c>
    </row>
    <row r="19183" spans="1:4" x14ac:dyDescent="0.3">
      <c r="A19183" s="18" t="s">
        <v>516</v>
      </c>
      <c r="B19183" s="27">
        <v>31</v>
      </c>
      <c r="C19183" t="s">
        <v>1966</v>
      </c>
      <c r="D19183">
        <v>2015</v>
      </c>
    </row>
    <row r="19184" spans="1:4" x14ac:dyDescent="0.3">
      <c r="A19184" s="18" t="s">
        <v>516</v>
      </c>
      <c r="B19184" s="27">
        <v>31</v>
      </c>
      <c r="C19184" t="s">
        <v>1966</v>
      </c>
      <c r="D19184">
        <v>2015</v>
      </c>
    </row>
    <row r="19185" spans="1:4" x14ac:dyDescent="0.3">
      <c r="A19185" s="18" t="s">
        <v>516</v>
      </c>
      <c r="B19185" s="27">
        <v>31</v>
      </c>
      <c r="C19185" t="s">
        <v>1966</v>
      </c>
      <c r="D19185">
        <v>2015</v>
      </c>
    </row>
    <row r="19186" spans="1:4" x14ac:dyDescent="0.3">
      <c r="A19186" s="18" t="s">
        <v>516</v>
      </c>
      <c r="B19186" s="27">
        <v>31</v>
      </c>
      <c r="C19186" t="s">
        <v>1966</v>
      </c>
      <c r="D19186">
        <v>2015</v>
      </c>
    </row>
    <row r="19187" spans="1:4" x14ac:dyDescent="0.3">
      <c r="A19187" s="18" t="s">
        <v>516</v>
      </c>
      <c r="B19187" s="27">
        <v>31</v>
      </c>
      <c r="C19187" t="s">
        <v>1966</v>
      </c>
      <c r="D19187">
        <v>2015</v>
      </c>
    </row>
    <row r="19188" spans="1:4" x14ac:dyDescent="0.3">
      <c r="A19188" s="18" t="s">
        <v>516</v>
      </c>
      <c r="B19188" s="27">
        <v>31</v>
      </c>
      <c r="C19188" t="s">
        <v>1966</v>
      </c>
      <c r="D19188">
        <v>2015</v>
      </c>
    </row>
    <row r="19189" spans="1:4" x14ac:dyDescent="0.3">
      <c r="A19189" s="18" t="s">
        <v>516</v>
      </c>
      <c r="B19189" s="27">
        <v>31</v>
      </c>
      <c r="C19189" t="s">
        <v>1966</v>
      </c>
      <c r="D19189">
        <v>2015</v>
      </c>
    </row>
    <row r="19190" spans="1:4" x14ac:dyDescent="0.3">
      <c r="A19190" s="18" t="s">
        <v>516</v>
      </c>
      <c r="B19190" s="27">
        <v>31</v>
      </c>
      <c r="C19190" t="s">
        <v>1966</v>
      </c>
      <c r="D19190">
        <v>2015</v>
      </c>
    </row>
    <row r="19191" spans="1:4" x14ac:dyDescent="0.3">
      <c r="A19191" s="18" t="s">
        <v>516</v>
      </c>
      <c r="B19191" s="27">
        <v>31</v>
      </c>
      <c r="C19191" t="s">
        <v>1966</v>
      </c>
      <c r="D19191">
        <v>2015</v>
      </c>
    </row>
    <row r="19192" spans="1:4" x14ac:dyDescent="0.3">
      <c r="A19192" s="18" t="s">
        <v>516</v>
      </c>
      <c r="B19192" s="27">
        <v>31</v>
      </c>
      <c r="C19192" t="s">
        <v>1966</v>
      </c>
      <c r="D19192">
        <v>2015</v>
      </c>
    </row>
    <row r="19193" spans="1:4" x14ac:dyDescent="0.3">
      <c r="A19193" s="18" t="s">
        <v>516</v>
      </c>
      <c r="B19193" s="27">
        <v>31</v>
      </c>
      <c r="C19193" t="s">
        <v>1966</v>
      </c>
      <c r="D19193">
        <v>2015</v>
      </c>
    </row>
    <row r="19194" spans="1:4" x14ac:dyDescent="0.3">
      <c r="A19194" s="18" t="s">
        <v>518</v>
      </c>
      <c r="B19194" s="27">
        <v>31</v>
      </c>
      <c r="C19194" t="s">
        <v>1967</v>
      </c>
      <c r="D19194">
        <v>2015</v>
      </c>
    </row>
    <row r="19195" spans="1:4" x14ac:dyDescent="0.3">
      <c r="A19195" s="18" t="s">
        <v>518</v>
      </c>
      <c r="B19195" s="27">
        <v>31</v>
      </c>
      <c r="C19195" t="s">
        <v>1967</v>
      </c>
      <c r="D19195">
        <v>2015</v>
      </c>
    </row>
    <row r="19196" spans="1:4" x14ac:dyDescent="0.3">
      <c r="A19196" s="18" t="s">
        <v>518</v>
      </c>
      <c r="B19196" s="27">
        <v>31</v>
      </c>
      <c r="C19196" t="s">
        <v>1967</v>
      </c>
      <c r="D19196">
        <v>2015</v>
      </c>
    </row>
    <row r="19197" spans="1:4" x14ac:dyDescent="0.3">
      <c r="A19197" s="18" t="s">
        <v>518</v>
      </c>
      <c r="B19197" s="27">
        <v>31</v>
      </c>
      <c r="C19197" t="s">
        <v>1967</v>
      </c>
      <c r="D19197">
        <v>2015</v>
      </c>
    </row>
    <row r="19198" spans="1:4" x14ac:dyDescent="0.3">
      <c r="A19198" s="18" t="s">
        <v>518</v>
      </c>
      <c r="B19198" s="27">
        <v>31</v>
      </c>
      <c r="C19198" t="s">
        <v>1967</v>
      </c>
      <c r="D19198">
        <v>2015</v>
      </c>
    </row>
    <row r="19199" spans="1:4" x14ac:dyDescent="0.3">
      <c r="A19199" s="18" t="s">
        <v>518</v>
      </c>
      <c r="B19199" s="27">
        <v>31</v>
      </c>
      <c r="C19199" t="s">
        <v>1967</v>
      </c>
      <c r="D19199">
        <v>2015</v>
      </c>
    </row>
    <row r="19200" spans="1:4" x14ac:dyDescent="0.3">
      <c r="A19200" s="18" t="s">
        <v>518</v>
      </c>
      <c r="B19200" s="27">
        <v>31</v>
      </c>
      <c r="C19200" t="s">
        <v>1967</v>
      </c>
      <c r="D19200">
        <v>2015</v>
      </c>
    </row>
    <row r="19201" spans="1:4" x14ac:dyDescent="0.3">
      <c r="A19201" s="18" t="s">
        <v>518</v>
      </c>
      <c r="B19201" s="27">
        <v>31</v>
      </c>
      <c r="C19201" t="s">
        <v>1967</v>
      </c>
      <c r="D19201">
        <v>2015</v>
      </c>
    </row>
    <row r="19202" spans="1:4" x14ac:dyDescent="0.3">
      <c r="A19202" s="18" t="s">
        <v>518</v>
      </c>
      <c r="B19202" s="27">
        <v>31</v>
      </c>
      <c r="C19202" t="s">
        <v>1967</v>
      </c>
      <c r="D19202">
        <v>2015</v>
      </c>
    </row>
    <row r="19203" spans="1:4" x14ac:dyDescent="0.3">
      <c r="A19203" s="18" t="s">
        <v>518</v>
      </c>
      <c r="B19203" s="27">
        <v>31</v>
      </c>
      <c r="C19203" t="s">
        <v>1967</v>
      </c>
      <c r="D19203">
        <v>2015</v>
      </c>
    </row>
    <row r="19204" spans="1:4" x14ac:dyDescent="0.3">
      <c r="A19204" s="18" t="s">
        <v>518</v>
      </c>
      <c r="B19204" s="27">
        <v>31</v>
      </c>
      <c r="C19204" t="s">
        <v>1967</v>
      </c>
      <c r="D19204">
        <v>2015</v>
      </c>
    </row>
    <row r="19205" spans="1:4" x14ac:dyDescent="0.3">
      <c r="A19205" s="18" t="s">
        <v>518</v>
      </c>
      <c r="B19205" s="27">
        <v>31</v>
      </c>
      <c r="C19205" t="s">
        <v>1967</v>
      </c>
      <c r="D19205">
        <v>2015</v>
      </c>
    </row>
    <row r="19206" spans="1:4" x14ac:dyDescent="0.3">
      <c r="A19206" s="18" t="s">
        <v>518</v>
      </c>
      <c r="B19206" s="27">
        <v>31</v>
      </c>
      <c r="C19206" t="s">
        <v>1967</v>
      </c>
      <c r="D19206">
        <v>2015</v>
      </c>
    </row>
    <row r="19207" spans="1:4" x14ac:dyDescent="0.3">
      <c r="A19207" s="18" t="s">
        <v>518</v>
      </c>
      <c r="B19207" s="27">
        <v>31</v>
      </c>
      <c r="C19207" t="s">
        <v>1967</v>
      </c>
      <c r="D19207">
        <v>2015</v>
      </c>
    </row>
    <row r="19208" spans="1:4" x14ac:dyDescent="0.3">
      <c r="A19208" s="18" t="s">
        <v>518</v>
      </c>
      <c r="B19208" s="27">
        <v>31</v>
      </c>
      <c r="C19208" t="s">
        <v>1967</v>
      </c>
      <c r="D19208">
        <v>2015</v>
      </c>
    </row>
    <row r="19209" spans="1:4" x14ac:dyDescent="0.3">
      <c r="A19209" s="18" t="s">
        <v>518</v>
      </c>
      <c r="B19209" s="27">
        <v>31</v>
      </c>
      <c r="C19209" t="s">
        <v>1967</v>
      </c>
      <c r="D19209">
        <v>2015</v>
      </c>
    </row>
    <row r="19210" spans="1:4" x14ac:dyDescent="0.3">
      <c r="A19210" s="18" t="s">
        <v>518</v>
      </c>
      <c r="B19210" s="27">
        <v>31</v>
      </c>
      <c r="C19210" t="s">
        <v>1967</v>
      </c>
      <c r="D19210">
        <v>2015</v>
      </c>
    </row>
    <row r="19211" spans="1:4" x14ac:dyDescent="0.3">
      <c r="A19211" s="18" t="s">
        <v>518</v>
      </c>
      <c r="B19211" s="27">
        <v>31</v>
      </c>
      <c r="C19211" t="s">
        <v>1967</v>
      </c>
      <c r="D19211">
        <v>2015</v>
      </c>
    </row>
    <row r="19212" spans="1:4" x14ac:dyDescent="0.3">
      <c r="A19212" s="18" t="s">
        <v>518</v>
      </c>
      <c r="B19212" s="27">
        <v>31</v>
      </c>
      <c r="C19212" t="s">
        <v>1967</v>
      </c>
      <c r="D19212">
        <v>2015</v>
      </c>
    </row>
    <row r="19213" spans="1:4" x14ac:dyDescent="0.3">
      <c r="A19213" s="18" t="s">
        <v>429</v>
      </c>
      <c r="B19213" s="27">
        <v>31</v>
      </c>
      <c r="C19213" t="s">
        <v>1969</v>
      </c>
      <c r="D19213">
        <v>2015</v>
      </c>
    </row>
    <row r="19214" spans="1:4" x14ac:dyDescent="0.3">
      <c r="A19214" s="18" t="s">
        <v>429</v>
      </c>
      <c r="B19214" s="27">
        <v>31</v>
      </c>
      <c r="C19214" t="s">
        <v>1969</v>
      </c>
      <c r="D19214">
        <v>2015</v>
      </c>
    </row>
    <row r="19215" spans="1:4" x14ac:dyDescent="0.3">
      <c r="A19215" s="18" t="s">
        <v>429</v>
      </c>
      <c r="B19215" s="27">
        <v>31</v>
      </c>
      <c r="C19215" t="s">
        <v>1969</v>
      </c>
      <c r="D19215">
        <v>2015</v>
      </c>
    </row>
    <row r="19216" spans="1:4" x14ac:dyDescent="0.3">
      <c r="A19216" s="18" t="s">
        <v>429</v>
      </c>
      <c r="B19216" s="27">
        <v>31</v>
      </c>
      <c r="C19216" t="s">
        <v>1969</v>
      </c>
      <c r="D19216">
        <v>2015</v>
      </c>
    </row>
    <row r="19217" spans="1:4" x14ac:dyDescent="0.3">
      <c r="A19217" s="18" t="s">
        <v>429</v>
      </c>
      <c r="B19217" s="27">
        <v>31</v>
      </c>
      <c r="C19217" t="s">
        <v>1969</v>
      </c>
      <c r="D19217">
        <v>2015</v>
      </c>
    </row>
    <row r="19218" spans="1:4" x14ac:dyDescent="0.3">
      <c r="A19218" s="18" t="s">
        <v>429</v>
      </c>
      <c r="B19218" s="27">
        <v>31</v>
      </c>
      <c r="C19218" t="s">
        <v>1969</v>
      </c>
      <c r="D19218">
        <v>2015</v>
      </c>
    </row>
    <row r="19219" spans="1:4" x14ac:dyDescent="0.3">
      <c r="A19219" s="18" t="s">
        <v>429</v>
      </c>
      <c r="B19219" s="27">
        <v>31</v>
      </c>
      <c r="C19219" t="s">
        <v>1969</v>
      </c>
      <c r="D19219">
        <v>2015</v>
      </c>
    </row>
    <row r="19220" spans="1:4" x14ac:dyDescent="0.3">
      <c r="A19220" s="18" t="s">
        <v>429</v>
      </c>
      <c r="B19220" s="27">
        <v>31</v>
      </c>
      <c r="C19220" t="s">
        <v>1969</v>
      </c>
      <c r="D19220">
        <v>2015</v>
      </c>
    </row>
    <row r="19221" spans="1:4" x14ac:dyDescent="0.3">
      <c r="A19221" s="18" t="s">
        <v>429</v>
      </c>
      <c r="B19221" s="27">
        <v>31</v>
      </c>
      <c r="C19221" t="s">
        <v>1969</v>
      </c>
      <c r="D19221">
        <v>2015</v>
      </c>
    </row>
    <row r="19222" spans="1:4" x14ac:dyDescent="0.3">
      <c r="A19222" s="18" t="s">
        <v>429</v>
      </c>
      <c r="B19222" s="27">
        <v>31</v>
      </c>
      <c r="C19222" t="s">
        <v>1969</v>
      </c>
      <c r="D19222">
        <v>2015</v>
      </c>
    </row>
    <row r="19223" spans="1:4" x14ac:dyDescent="0.3">
      <c r="A19223" s="18" t="s">
        <v>429</v>
      </c>
      <c r="B19223" s="27">
        <v>31</v>
      </c>
      <c r="C19223" t="s">
        <v>1969</v>
      </c>
      <c r="D19223">
        <v>2015</v>
      </c>
    </row>
    <row r="19224" spans="1:4" x14ac:dyDescent="0.3">
      <c r="A19224" s="18" t="s">
        <v>429</v>
      </c>
      <c r="B19224" s="27">
        <v>31</v>
      </c>
      <c r="C19224" t="s">
        <v>1969</v>
      </c>
      <c r="D19224">
        <v>2015</v>
      </c>
    </row>
    <row r="19225" spans="1:4" x14ac:dyDescent="0.3">
      <c r="A19225" s="18" t="s">
        <v>429</v>
      </c>
      <c r="B19225" s="27">
        <v>31</v>
      </c>
      <c r="C19225" t="s">
        <v>1969</v>
      </c>
      <c r="D19225">
        <v>2015</v>
      </c>
    </row>
    <row r="19226" spans="1:4" x14ac:dyDescent="0.3">
      <c r="A19226" s="18" t="s">
        <v>428</v>
      </c>
      <c r="B19226" s="27">
        <v>30</v>
      </c>
      <c r="C19226" t="s">
        <v>1968</v>
      </c>
      <c r="D19226">
        <v>2015</v>
      </c>
    </row>
    <row r="19227" spans="1:4" x14ac:dyDescent="0.3">
      <c r="A19227" s="18" t="s">
        <v>428</v>
      </c>
      <c r="B19227" s="27">
        <v>30</v>
      </c>
      <c r="C19227" t="s">
        <v>1968</v>
      </c>
      <c r="D19227">
        <v>2015</v>
      </c>
    </row>
    <row r="19228" spans="1:4" x14ac:dyDescent="0.3">
      <c r="A19228" s="18" t="s">
        <v>428</v>
      </c>
      <c r="B19228" s="27">
        <v>30</v>
      </c>
      <c r="C19228" t="s">
        <v>1968</v>
      </c>
      <c r="D19228">
        <v>2015</v>
      </c>
    </row>
    <row r="19229" spans="1:4" x14ac:dyDescent="0.3">
      <c r="A19229" s="18" t="s">
        <v>428</v>
      </c>
      <c r="B19229" s="27">
        <v>30</v>
      </c>
      <c r="C19229" t="s">
        <v>1968</v>
      </c>
      <c r="D19229">
        <v>2015</v>
      </c>
    </row>
    <row r="19230" spans="1:4" x14ac:dyDescent="0.3">
      <c r="A19230" s="18" t="s">
        <v>428</v>
      </c>
      <c r="B19230" s="27">
        <v>30</v>
      </c>
      <c r="C19230" t="s">
        <v>1968</v>
      </c>
      <c r="D19230">
        <v>2015</v>
      </c>
    </row>
    <row r="19231" spans="1:4" x14ac:dyDescent="0.3">
      <c r="A19231" s="18" t="s">
        <v>428</v>
      </c>
      <c r="B19231" s="27">
        <v>30</v>
      </c>
      <c r="C19231" t="s">
        <v>1968</v>
      </c>
      <c r="D19231">
        <v>2015</v>
      </c>
    </row>
    <row r="19232" spans="1:4" x14ac:dyDescent="0.3">
      <c r="A19232" s="18" t="s">
        <v>428</v>
      </c>
      <c r="B19232" s="27">
        <v>30</v>
      </c>
      <c r="C19232" t="s">
        <v>1968</v>
      </c>
      <c r="D19232">
        <v>2015</v>
      </c>
    </row>
    <row r="19233" spans="1:4" x14ac:dyDescent="0.3">
      <c r="A19233" s="18" t="s">
        <v>428</v>
      </c>
      <c r="B19233" s="27">
        <v>30</v>
      </c>
      <c r="C19233" t="s">
        <v>1968</v>
      </c>
      <c r="D19233">
        <v>2015</v>
      </c>
    </row>
    <row r="19234" spans="1:4" x14ac:dyDescent="0.3">
      <c r="A19234" s="18" t="s">
        <v>428</v>
      </c>
      <c r="B19234" s="27">
        <v>30</v>
      </c>
      <c r="C19234" t="s">
        <v>1968</v>
      </c>
      <c r="D19234">
        <v>2015</v>
      </c>
    </row>
    <row r="19235" spans="1:4" x14ac:dyDescent="0.3">
      <c r="A19235" s="18" t="s">
        <v>428</v>
      </c>
      <c r="B19235" s="27">
        <v>30</v>
      </c>
      <c r="C19235" t="s">
        <v>1968</v>
      </c>
      <c r="D19235">
        <v>2015</v>
      </c>
    </row>
    <row r="19236" spans="1:4" x14ac:dyDescent="0.3">
      <c r="A19236" s="18" t="s">
        <v>428</v>
      </c>
      <c r="B19236" s="27">
        <v>30</v>
      </c>
      <c r="C19236" t="s">
        <v>1968</v>
      </c>
      <c r="D19236">
        <v>2015</v>
      </c>
    </row>
    <row r="19237" spans="1:4" x14ac:dyDescent="0.3">
      <c r="A19237" s="18" t="s">
        <v>428</v>
      </c>
      <c r="B19237" s="27">
        <v>30</v>
      </c>
      <c r="C19237" t="s">
        <v>1968</v>
      </c>
      <c r="D19237">
        <v>2015</v>
      </c>
    </row>
    <row r="19238" spans="1:4" x14ac:dyDescent="0.3">
      <c r="A19238" s="18" t="s">
        <v>428</v>
      </c>
      <c r="B19238" s="27">
        <v>30</v>
      </c>
      <c r="C19238" t="s">
        <v>1968</v>
      </c>
      <c r="D19238">
        <v>2015</v>
      </c>
    </row>
    <row r="19239" spans="1:4" x14ac:dyDescent="0.3">
      <c r="A19239" s="18" t="s">
        <v>428</v>
      </c>
      <c r="B19239" s="27">
        <v>30</v>
      </c>
      <c r="C19239" t="s">
        <v>1968</v>
      </c>
      <c r="D19239">
        <v>2015</v>
      </c>
    </row>
    <row r="19240" spans="1:4" x14ac:dyDescent="0.3">
      <c r="A19240" s="18" t="s">
        <v>428</v>
      </c>
      <c r="B19240" s="27">
        <v>30</v>
      </c>
      <c r="C19240" t="s">
        <v>1968</v>
      </c>
      <c r="D19240">
        <v>2015</v>
      </c>
    </row>
    <row r="19241" spans="1:4" x14ac:dyDescent="0.3">
      <c r="A19241" s="18" t="s">
        <v>428</v>
      </c>
      <c r="B19241" s="27">
        <v>30</v>
      </c>
      <c r="C19241" t="s">
        <v>1968</v>
      </c>
      <c r="D19241">
        <v>2015</v>
      </c>
    </row>
    <row r="19242" spans="1:4" x14ac:dyDescent="0.3">
      <c r="A19242" s="18" t="s">
        <v>428</v>
      </c>
      <c r="B19242" s="27">
        <v>30</v>
      </c>
      <c r="C19242" t="s">
        <v>1968</v>
      </c>
      <c r="D19242">
        <v>2015</v>
      </c>
    </row>
    <row r="19243" spans="1:4" x14ac:dyDescent="0.3">
      <c r="A19243" s="18" t="s">
        <v>428</v>
      </c>
      <c r="B19243" s="27">
        <v>30</v>
      </c>
      <c r="C19243" t="s">
        <v>1968</v>
      </c>
      <c r="D19243">
        <v>2015</v>
      </c>
    </row>
    <row r="19244" spans="1:4" x14ac:dyDescent="0.3">
      <c r="A19244" s="18" t="s">
        <v>428</v>
      </c>
      <c r="B19244" s="27">
        <v>30</v>
      </c>
      <c r="C19244" t="s">
        <v>1968</v>
      </c>
      <c r="D19244">
        <v>2015</v>
      </c>
    </row>
    <row r="19245" spans="1:4" x14ac:dyDescent="0.3">
      <c r="A19245" s="18" t="s">
        <v>428</v>
      </c>
      <c r="B19245" s="27">
        <v>30</v>
      </c>
      <c r="C19245" t="s">
        <v>1968</v>
      </c>
      <c r="D19245">
        <v>2015</v>
      </c>
    </row>
    <row r="19246" spans="1:4" x14ac:dyDescent="0.3">
      <c r="A19246" s="18" t="s">
        <v>428</v>
      </c>
      <c r="B19246" s="27">
        <v>30</v>
      </c>
      <c r="C19246" t="s">
        <v>1968</v>
      </c>
      <c r="D19246">
        <v>2015</v>
      </c>
    </row>
    <row r="19247" spans="1:4" x14ac:dyDescent="0.3">
      <c r="A19247" s="18" t="s">
        <v>428</v>
      </c>
      <c r="B19247" s="27">
        <v>30</v>
      </c>
      <c r="C19247" t="s">
        <v>1968</v>
      </c>
      <c r="D19247">
        <v>2015</v>
      </c>
    </row>
    <row r="19248" spans="1:4" x14ac:dyDescent="0.3">
      <c r="A19248" s="18" t="s">
        <v>398</v>
      </c>
      <c r="B19248" s="27">
        <v>30</v>
      </c>
      <c r="C19248" t="s">
        <v>1970</v>
      </c>
      <c r="D19248">
        <v>2015</v>
      </c>
    </row>
    <row r="19249" spans="1:4" x14ac:dyDescent="0.3">
      <c r="A19249" s="18" t="s">
        <v>398</v>
      </c>
      <c r="B19249" s="27">
        <v>30</v>
      </c>
      <c r="C19249" t="s">
        <v>1970</v>
      </c>
      <c r="D19249">
        <v>2015</v>
      </c>
    </row>
    <row r="19250" spans="1:4" x14ac:dyDescent="0.3">
      <c r="A19250" s="18" t="s">
        <v>398</v>
      </c>
      <c r="B19250" s="27">
        <v>30</v>
      </c>
      <c r="C19250" t="s">
        <v>1970</v>
      </c>
      <c r="D19250">
        <v>2015</v>
      </c>
    </row>
    <row r="19251" spans="1:4" x14ac:dyDescent="0.3">
      <c r="A19251" s="18" t="s">
        <v>398</v>
      </c>
      <c r="B19251" s="27">
        <v>30</v>
      </c>
      <c r="C19251" t="s">
        <v>1970</v>
      </c>
      <c r="D19251">
        <v>2015</v>
      </c>
    </row>
    <row r="19252" spans="1:4" x14ac:dyDescent="0.3">
      <c r="A19252" s="18" t="s">
        <v>398</v>
      </c>
      <c r="B19252" s="27">
        <v>30</v>
      </c>
      <c r="C19252" t="s">
        <v>1970</v>
      </c>
      <c r="D19252">
        <v>2015</v>
      </c>
    </row>
    <row r="19253" spans="1:4" x14ac:dyDescent="0.3">
      <c r="A19253" s="18" t="s">
        <v>398</v>
      </c>
      <c r="B19253" s="27">
        <v>30</v>
      </c>
      <c r="C19253" t="s">
        <v>1970</v>
      </c>
      <c r="D19253">
        <v>2015</v>
      </c>
    </row>
    <row r="19254" spans="1:4" x14ac:dyDescent="0.3">
      <c r="A19254" s="18" t="s">
        <v>398</v>
      </c>
      <c r="B19254" s="27">
        <v>30</v>
      </c>
      <c r="C19254" t="s">
        <v>1970</v>
      </c>
      <c r="D19254">
        <v>2015</v>
      </c>
    </row>
    <row r="19255" spans="1:4" x14ac:dyDescent="0.3">
      <c r="A19255" s="18" t="s">
        <v>398</v>
      </c>
      <c r="B19255" s="27">
        <v>30</v>
      </c>
      <c r="C19255" t="s">
        <v>1970</v>
      </c>
      <c r="D19255">
        <v>2015</v>
      </c>
    </row>
    <row r="19256" spans="1:4" x14ac:dyDescent="0.3">
      <c r="A19256" s="18" t="s">
        <v>398</v>
      </c>
      <c r="B19256" s="27">
        <v>30</v>
      </c>
      <c r="C19256" t="s">
        <v>1970</v>
      </c>
      <c r="D19256">
        <v>2015</v>
      </c>
    </row>
    <row r="19257" spans="1:4" x14ac:dyDescent="0.3">
      <c r="A19257" s="18" t="s">
        <v>398</v>
      </c>
      <c r="B19257" s="27">
        <v>30</v>
      </c>
      <c r="C19257" t="s">
        <v>1970</v>
      </c>
      <c r="D19257">
        <v>2015</v>
      </c>
    </row>
    <row r="19258" spans="1:4" x14ac:dyDescent="0.3">
      <c r="A19258" s="18" t="s">
        <v>398</v>
      </c>
      <c r="B19258" s="27">
        <v>30</v>
      </c>
      <c r="C19258" t="s">
        <v>1970</v>
      </c>
      <c r="D19258">
        <v>2015</v>
      </c>
    </row>
    <row r="19259" spans="1:4" x14ac:dyDescent="0.3">
      <c r="A19259" s="18" t="s">
        <v>398</v>
      </c>
      <c r="B19259" s="27">
        <v>30</v>
      </c>
      <c r="C19259" t="s">
        <v>1970</v>
      </c>
      <c r="D19259">
        <v>2015</v>
      </c>
    </row>
    <row r="19260" spans="1:4" x14ac:dyDescent="0.3">
      <c r="A19260" s="18" t="s">
        <v>398</v>
      </c>
      <c r="B19260" s="27">
        <v>30</v>
      </c>
      <c r="C19260" t="s">
        <v>1970</v>
      </c>
      <c r="D19260">
        <v>2015</v>
      </c>
    </row>
    <row r="19261" spans="1:4" x14ac:dyDescent="0.3">
      <c r="A19261" s="18" t="s">
        <v>398</v>
      </c>
      <c r="B19261" s="27">
        <v>30</v>
      </c>
      <c r="C19261" t="s">
        <v>1970</v>
      </c>
      <c r="D19261">
        <v>2015</v>
      </c>
    </row>
    <row r="19262" spans="1:4" x14ac:dyDescent="0.3">
      <c r="A19262" s="18" t="s">
        <v>398</v>
      </c>
      <c r="B19262" s="27">
        <v>30</v>
      </c>
      <c r="C19262" t="s">
        <v>1970</v>
      </c>
      <c r="D19262">
        <v>2015</v>
      </c>
    </row>
    <row r="19263" spans="1:4" x14ac:dyDescent="0.3">
      <c r="A19263" s="18" t="s">
        <v>398</v>
      </c>
      <c r="B19263" s="27">
        <v>30</v>
      </c>
      <c r="C19263" t="s">
        <v>1970</v>
      </c>
      <c r="D19263">
        <v>2015</v>
      </c>
    </row>
    <row r="19264" spans="1:4" x14ac:dyDescent="0.3">
      <c r="A19264" s="18" t="s">
        <v>398</v>
      </c>
      <c r="B19264" s="27">
        <v>30</v>
      </c>
      <c r="C19264" t="s">
        <v>1970</v>
      </c>
      <c r="D19264">
        <v>2015</v>
      </c>
    </row>
    <row r="19265" spans="1:4" x14ac:dyDescent="0.3">
      <c r="A19265" s="18" t="s">
        <v>398</v>
      </c>
      <c r="B19265" s="27">
        <v>30</v>
      </c>
      <c r="C19265" t="s">
        <v>1970</v>
      </c>
      <c r="D19265">
        <v>2015</v>
      </c>
    </row>
    <row r="19266" spans="1:4" x14ac:dyDescent="0.3">
      <c r="A19266" s="18" t="s">
        <v>140</v>
      </c>
      <c r="B19266" s="27">
        <v>31</v>
      </c>
      <c r="C19266" t="s">
        <v>1971</v>
      </c>
      <c r="D19266">
        <v>2015</v>
      </c>
    </row>
    <row r="19267" spans="1:4" x14ac:dyDescent="0.3">
      <c r="A19267" s="18" t="s">
        <v>140</v>
      </c>
      <c r="B19267" s="27">
        <v>31</v>
      </c>
      <c r="C19267" t="s">
        <v>1971</v>
      </c>
      <c r="D19267">
        <v>2015</v>
      </c>
    </row>
    <row r="19268" spans="1:4" x14ac:dyDescent="0.3">
      <c r="A19268" s="18" t="s">
        <v>140</v>
      </c>
      <c r="B19268" s="27">
        <v>31</v>
      </c>
      <c r="C19268" t="s">
        <v>1971</v>
      </c>
      <c r="D19268">
        <v>2015</v>
      </c>
    </row>
    <row r="19269" spans="1:4" x14ac:dyDescent="0.3">
      <c r="A19269" s="18" t="s">
        <v>140</v>
      </c>
      <c r="B19269" s="27">
        <v>31</v>
      </c>
      <c r="C19269" t="s">
        <v>1971</v>
      </c>
      <c r="D19269">
        <v>2015</v>
      </c>
    </row>
    <row r="19270" spans="1:4" x14ac:dyDescent="0.3">
      <c r="A19270" s="18" t="s">
        <v>140</v>
      </c>
      <c r="B19270" s="27">
        <v>31</v>
      </c>
      <c r="C19270" t="s">
        <v>1971</v>
      </c>
      <c r="D19270">
        <v>2015</v>
      </c>
    </row>
    <row r="19271" spans="1:4" x14ac:dyDescent="0.3">
      <c r="A19271" s="18" t="s">
        <v>140</v>
      </c>
      <c r="B19271" s="27">
        <v>31</v>
      </c>
      <c r="C19271" t="s">
        <v>1971</v>
      </c>
      <c r="D19271">
        <v>2015</v>
      </c>
    </row>
    <row r="19272" spans="1:4" x14ac:dyDescent="0.3">
      <c r="A19272" s="18" t="s">
        <v>140</v>
      </c>
      <c r="B19272" s="27">
        <v>31</v>
      </c>
      <c r="C19272" t="s">
        <v>1971</v>
      </c>
      <c r="D19272">
        <v>2015</v>
      </c>
    </row>
    <row r="19273" spans="1:4" x14ac:dyDescent="0.3">
      <c r="A19273" s="18" t="s">
        <v>140</v>
      </c>
      <c r="B19273" s="27">
        <v>31</v>
      </c>
      <c r="C19273" t="s">
        <v>1971</v>
      </c>
      <c r="D19273">
        <v>2015</v>
      </c>
    </row>
    <row r="19274" spans="1:4" x14ac:dyDescent="0.3">
      <c r="A19274" s="18" t="s">
        <v>140</v>
      </c>
      <c r="B19274" s="27">
        <v>31</v>
      </c>
      <c r="C19274" t="s">
        <v>1971</v>
      </c>
      <c r="D19274">
        <v>2015</v>
      </c>
    </row>
    <row r="19275" spans="1:4" x14ac:dyDescent="0.3">
      <c r="A19275" s="18" t="s">
        <v>140</v>
      </c>
      <c r="B19275" s="27">
        <v>31</v>
      </c>
      <c r="C19275" t="s">
        <v>1971</v>
      </c>
      <c r="D19275">
        <v>2015</v>
      </c>
    </row>
    <row r="19276" spans="1:4" x14ac:dyDescent="0.3">
      <c r="A19276" s="18" t="s">
        <v>140</v>
      </c>
      <c r="B19276" s="27">
        <v>31</v>
      </c>
      <c r="C19276" t="s">
        <v>1971</v>
      </c>
      <c r="D19276">
        <v>2015</v>
      </c>
    </row>
    <row r="19277" spans="1:4" x14ac:dyDescent="0.3">
      <c r="A19277" s="18" t="s">
        <v>318</v>
      </c>
      <c r="B19277" s="27">
        <v>26</v>
      </c>
      <c r="C19277" t="s">
        <v>1970</v>
      </c>
      <c r="D19277">
        <v>2015</v>
      </c>
    </row>
    <row r="19278" spans="1:4" x14ac:dyDescent="0.3">
      <c r="A19278" s="18" t="s">
        <v>318</v>
      </c>
      <c r="B19278" s="27">
        <v>26</v>
      </c>
      <c r="C19278" t="s">
        <v>1970</v>
      </c>
      <c r="D19278">
        <v>2015</v>
      </c>
    </row>
    <row r="19279" spans="1:4" x14ac:dyDescent="0.3">
      <c r="A19279" s="18" t="s">
        <v>318</v>
      </c>
      <c r="B19279" s="27">
        <v>26</v>
      </c>
      <c r="C19279" t="s">
        <v>1970</v>
      </c>
      <c r="D19279">
        <v>2015</v>
      </c>
    </row>
    <row r="19280" spans="1:4" x14ac:dyDescent="0.3">
      <c r="A19280" s="18" t="s">
        <v>318</v>
      </c>
      <c r="B19280" s="27">
        <v>26</v>
      </c>
      <c r="C19280" t="s">
        <v>1970</v>
      </c>
      <c r="D19280">
        <v>2015</v>
      </c>
    </row>
    <row r="19281" spans="1:4" x14ac:dyDescent="0.3">
      <c r="A19281" s="18" t="s">
        <v>318</v>
      </c>
      <c r="B19281" s="27">
        <v>26</v>
      </c>
      <c r="C19281" t="s">
        <v>1970</v>
      </c>
      <c r="D19281">
        <v>2015</v>
      </c>
    </row>
    <row r="19282" spans="1:4" x14ac:dyDescent="0.3">
      <c r="A19282" s="18" t="s">
        <v>318</v>
      </c>
      <c r="B19282" s="27">
        <v>26</v>
      </c>
      <c r="C19282" t="s">
        <v>1970</v>
      </c>
      <c r="D19282">
        <v>2015</v>
      </c>
    </row>
    <row r="19283" spans="1:4" x14ac:dyDescent="0.3">
      <c r="A19283" s="18" t="s">
        <v>318</v>
      </c>
      <c r="B19283" s="27">
        <v>26</v>
      </c>
      <c r="C19283" t="s">
        <v>1970</v>
      </c>
      <c r="D19283">
        <v>2015</v>
      </c>
    </row>
    <row r="19284" spans="1:4" x14ac:dyDescent="0.3">
      <c r="A19284" s="18" t="s">
        <v>318</v>
      </c>
      <c r="B19284" s="27">
        <v>26</v>
      </c>
      <c r="C19284" t="s">
        <v>1970</v>
      </c>
      <c r="D19284">
        <v>2015</v>
      </c>
    </row>
    <row r="19285" spans="1:4" x14ac:dyDescent="0.3">
      <c r="A19285" s="18" t="s">
        <v>318</v>
      </c>
      <c r="B19285" s="27">
        <v>26</v>
      </c>
      <c r="C19285" t="s">
        <v>1970</v>
      </c>
      <c r="D19285">
        <v>2015</v>
      </c>
    </row>
    <row r="19286" spans="1:4" x14ac:dyDescent="0.3">
      <c r="A19286" s="18" t="s">
        <v>318</v>
      </c>
      <c r="B19286" s="27">
        <v>26</v>
      </c>
      <c r="C19286" t="s">
        <v>1970</v>
      </c>
      <c r="D19286">
        <v>2015</v>
      </c>
    </row>
    <row r="19287" spans="1:4" x14ac:dyDescent="0.3">
      <c r="A19287" s="18" t="s">
        <v>318</v>
      </c>
      <c r="B19287" s="27">
        <v>26</v>
      </c>
      <c r="C19287" t="s">
        <v>1970</v>
      </c>
      <c r="D19287">
        <v>2015</v>
      </c>
    </row>
    <row r="19288" spans="1:4" x14ac:dyDescent="0.3">
      <c r="A19288" s="18" t="s">
        <v>318</v>
      </c>
      <c r="B19288" s="27">
        <v>26</v>
      </c>
      <c r="C19288" t="s">
        <v>1970</v>
      </c>
      <c r="D19288">
        <v>2015</v>
      </c>
    </row>
    <row r="19289" spans="1:4" x14ac:dyDescent="0.3">
      <c r="A19289" s="18" t="s">
        <v>318</v>
      </c>
      <c r="B19289" s="27">
        <v>26</v>
      </c>
      <c r="C19289" t="s">
        <v>1970</v>
      </c>
      <c r="D19289">
        <v>2015</v>
      </c>
    </row>
    <row r="19290" spans="1:4" x14ac:dyDescent="0.3">
      <c r="A19290" s="18" t="s">
        <v>318</v>
      </c>
      <c r="B19290" s="27">
        <v>26</v>
      </c>
      <c r="C19290" t="s">
        <v>1970</v>
      </c>
      <c r="D19290">
        <v>2015</v>
      </c>
    </row>
    <row r="19291" spans="1:4" x14ac:dyDescent="0.3">
      <c r="A19291" s="18" t="s">
        <v>318</v>
      </c>
      <c r="B19291" s="27">
        <v>26</v>
      </c>
      <c r="C19291" t="s">
        <v>1970</v>
      </c>
      <c r="D19291">
        <v>2015</v>
      </c>
    </row>
    <row r="19292" spans="1:4" x14ac:dyDescent="0.3">
      <c r="A19292" s="18" t="s">
        <v>318</v>
      </c>
      <c r="B19292" s="27">
        <v>26</v>
      </c>
      <c r="C19292" t="s">
        <v>1970</v>
      </c>
      <c r="D19292">
        <v>2015</v>
      </c>
    </row>
    <row r="19293" spans="1:4" x14ac:dyDescent="0.3">
      <c r="A19293" s="18" t="s">
        <v>318</v>
      </c>
      <c r="B19293" s="27">
        <v>26</v>
      </c>
      <c r="C19293" t="s">
        <v>1970</v>
      </c>
      <c r="D19293">
        <v>2015</v>
      </c>
    </row>
    <row r="19294" spans="1:4" x14ac:dyDescent="0.3">
      <c r="A19294" s="18" t="s">
        <v>318</v>
      </c>
      <c r="B19294" s="27">
        <v>26</v>
      </c>
      <c r="C19294" t="s">
        <v>1970</v>
      </c>
      <c r="D19294">
        <v>2015</v>
      </c>
    </row>
    <row r="19295" spans="1:4" x14ac:dyDescent="0.3">
      <c r="A19295" s="18" t="s">
        <v>318</v>
      </c>
      <c r="B19295" s="27">
        <v>26</v>
      </c>
      <c r="C19295" t="s">
        <v>1970</v>
      </c>
      <c r="D19295">
        <v>2015</v>
      </c>
    </row>
    <row r="19296" spans="1:4" x14ac:dyDescent="0.3">
      <c r="A19296" s="18" t="s">
        <v>318</v>
      </c>
      <c r="B19296" s="27">
        <v>26</v>
      </c>
      <c r="C19296" t="s">
        <v>1970</v>
      </c>
      <c r="D19296">
        <v>2015</v>
      </c>
    </row>
    <row r="19297" spans="1:4" x14ac:dyDescent="0.3">
      <c r="A19297" s="18" t="s">
        <v>318</v>
      </c>
      <c r="B19297" s="27">
        <v>26</v>
      </c>
      <c r="C19297" t="s">
        <v>1970</v>
      </c>
      <c r="D19297">
        <v>2015</v>
      </c>
    </row>
    <row r="19298" spans="1:4" x14ac:dyDescent="0.3">
      <c r="A19298" s="18" t="s">
        <v>318</v>
      </c>
      <c r="B19298" s="27">
        <v>26</v>
      </c>
      <c r="C19298" t="s">
        <v>1970</v>
      </c>
      <c r="D19298">
        <v>2015</v>
      </c>
    </row>
    <row r="19299" spans="1:4" x14ac:dyDescent="0.3">
      <c r="A19299" s="18" t="s">
        <v>318</v>
      </c>
      <c r="B19299" s="27">
        <v>26</v>
      </c>
      <c r="C19299" t="s">
        <v>1970</v>
      </c>
      <c r="D19299">
        <v>2015</v>
      </c>
    </row>
    <row r="19300" spans="1:4" x14ac:dyDescent="0.3">
      <c r="A19300" s="18" t="s">
        <v>318</v>
      </c>
      <c r="B19300" s="27">
        <v>26</v>
      </c>
      <c r="C19300" t="s">
        <v>1970</v>
      </c>
      <c r="D19300">
        <v>2015</v>
      </c>
    </row>
    <row r="19301" spans="1:4" x14ac:dyDescent="0.3">
      <c r="A19301" s="18" t="s">
        <v>318</v>
      </c>
      <c r="B19301" s="27">
        <v>26</v>
      </c>
      <c r="C19301" t="s">
        <v>1970</v>
      </c>
      <c r="D19301">
        <v>2015</v>
      </c>
    </row>
    <row r="19302" spans="1:4" x14ac:dyDescent="0.3">
      <c r="A19302" s="18" t="s">
        <v>318</v>
      </c>
      <c r="B19302" s="27">
        <v>26</v>
      </c>
      <c r="C19302" t="s">
        <v>1970</v>
      </c>
      <c r="D19302">
        <v>2015</v>
      </c>
    </row>
    <row r="19303" spans="1:4" x14ac:dyDescent="0.3">
      <c r="A19303" s="18" t="s">
        <v>318</v>
      </c>
      <c r="B19303" s="27">
        <v>26</v>
      </c>
      <c r="C19303" t="s">
        <v>1970</v>
      </c>
      <c r="D19303">
        <v>2015</v>
      </c>
    </row>
    <row r="19304" spans="1:4" x14ac:dyDescent="0.3">
      <c r="A19304" s="18" t="s">
        <v>318</v>
      </c>
      <c r="B19304" s="27">
        <v>26</v>
      </c>
      <c r="C19304" t="s">
        <v>1970</v>
      </c>
      <c r="D19304">
        <v>2015</v>
      </c>
    </row>
    <row r="19305" spans="1:4" x14ac:dyDescent="0.3">
      <c r="A19305" s="18" t="s">
        <v>318</v>
      </c>
      <c r="B19305" s="27">
        <v>26</v>
      </c>
      <c r="C19305" t="s">
        <v>1970</v>
      </c>
      <c r="D19305">
        <v>2015</v>
      </c>
    </row>
    <row r="19306" spans="1:4" x14ac:dyDescent="0.3">
      <c r="A19306" s="18" t="s">
        <v>318</v>
      </c>
      <c r="B19306" s="27">
        <v>26</v>
      </c>
      <c r="C19306" t="s">
        <v>1970</v>
      </c>
      <c r="D19306">
        <v>2015</v>
      </c>
    </row>
    <row r="19307" spans="1:4" x14ac:dyDescent="0.3">
      <c r="A19307" s="18" t="s">
        <v>318</v>
      </c>
      <c r="B19307" s="27">
        <v>26</v>
      </c>
      <c r="C19307" t="s">
        <v>1970</v>
      </c>
      <c r="D19307">
        <v>2015</v>
      </c>
    </row>
    <row r="19308" spans="1:4" x14ac:dyDescent="0.3">
      <c r="A19308" s="18" t="s">
        <v>318</v>
      </c>
      <c r="B19308" s="27">
        <v>26</v>
      </c>
      <c r="C19308" t="s">
        <v>1970</v>
      </c>
      <c r="D19308">
        <v>2015</v>
      </c>
    </row>
    <row r="19309" spans="1:4" x14ac:dyDescent="0.3">
      <c r="A19309" s="18" t="s">
        <v>318</v>
      </c>
      <c r="B19309" s="27">
        <v>26</v>
      </c>
      <c r="C19309" t="s">
        <v>1970</v>
      </c>
      <c r="D19309">
        <v>2015</v>
      </c>
    </row>
    <row r="19310" spans="1:4" x14ac:dyDescent="0.3">
      <c r="A19310" s="18" t="s">
        <v>318</v>
      </c>
      <c r="B19310" s="27">
        <v>26</v>
      </c>
      <c r="C19310" t="s">
        <v>1970</v>
      </c>
      <c r="D19310">
        <v>2015</v>
      </c>
    </row>
    <row r="19311" spans="1:4" x14ac:dyDescent="0.3">
      <c r="A19311" s="18" t="s">
        <v>318</v>
      </c>
      <c r="B19311" s="27">
        <v>26</v>
      </c>
      <c r="C19311" t="s">
        <v>1970</v>
      </c>
      <c r="D19311">
        <v>2015</v>
      </c>
    </row>
    <row r="19312" spans="1:4" x14ac:dyDescent="0.3">
      <c r="A19312" s="18" t="s">
        <v>129</v>
      </c>
      <c r="B19312" s="27">
        <v>30</v>
      </c>
      <c r="C19312" t="s">
        <v>1962</v>
      </c>
      <c r="D19312">
        <v>2016</v>
      </c>
    </row>
    <row r="19313" spans="1:4" x14ac:dyDescent="0.3">
      <c r="A19313" s="18" t="s">
        <v>129</v>
      </c>
      <c r="B19313" s="27">
        <v>30</v>
      </c>
      <c r="C19313" t="s">
        <v>1962</v>
      </c>
      <c r="D19313">
        <v>2016</v>
      </c>
    </row>
    <row r="19314" spans="1:4" x14ac:dyDescent="0.3">
      <c r="A19314" s="18" t="s">
        <v>129</v>
      </c>
      <c r="B19314" s="27">
        <v>30</v>
      </c>
      <c r="C19314" t="s">
        <v>1962</v>
      </c>
      <c r="D19314">
        <v>2016</v>
      </c>
    </row>
    <row r="19315" spans="1:4" x14ac:dyDescent="0.3">
      <c r="A19315" s="18" t="s">
        <v>129</v>
      </c>
      <c r="B19315" s="27">
        <v>30</v>
      </c>
      <c r="C19315" t="s">
        <v>1962</v>
      </c>
      <c r="D19315">
        <v>2016</v>
      </c>
    </row>
    <row r="19316" spans="1:4" x14ac:dyDescent="0.3">
      <c r="A19316" s="18" t="s">
        <v>129</v>
      </c>
      <c r="B19316" s="27">
        <v>30</v>
      </c>
      <c r="C19316" t="s">
        <v>1962</v>
      </c>
      <c r="D19316">
        <v>2016</v>
      </c>
    </row>
    <row r="19317" spans="1:4" x14ac:dyDescent="0.3">
      <c r="A19317" s="18" t="s">
        <v>538</v>
      </c>
      <c r="B19317" s="27">
        <v>11</v>
      </c>
      <c r="C19317" t="s">
        <v>1962</v>
      </c>
      <c r="D19317">
        <v>2015</v>
      </c>
    </row>
    <row r="19318" spans="1:4" x14ac:dyDescent="0.3">
      <c r="A19318" s="18" t="s">
        <v>539</v>
      </c>
      <c r="B19318" s="27">
        <v>16</v>
      </c>
      <c r="C19318" t="s">
        <v>1968</v>
      </c>
      <c r="D19318">
        <v>2015</v>
      </c>
    </row>
    <row r="19319" spans="1:4" x14ac:dyDescent="0.3">
      <c r="A19319" s="18" t="s">
        <v>539</v>
      </c>
      <c r="B19319" s="27">
        <v>16</v>
      </c>
      <c r="C19319" t="s">
        <v>1968</v>
      </c>
      <c r="D19319">
        <v>2015</v>
      </c>
    </row>
    <row r="19320" spans="1:4" x14ac:dyDescent="0.3">
      <c r="A19320" s="18" t="s">
        <v>431</v>
      </c>
      <c r="B19320" s="27">
        <v>17</v>
      </c>
      <c r="C19320" t="s">
        <v>1970</v>
      </c>
      <c r="D19320">
        <v>2015</v>
      </c>
    </row>
    <row r="19321" spans="1:4" x14ac:dyDescent="0.3">
      <c r="A19321" s="18" t="s">
        <v>431</v>
      </c>
      <c r="B19321" s="27">
        <v>17</v>
      </c>
      <c r="C19321" t="s">
        <v>1970</v>
      </c>
      <c r="D19321">
        <v>2015</v>
      </c>
    </row>
    <row r="19322" spans="1:4" x14ac:dyDescent="0.3">
      <c r="A19322" s="18" t="s">
        <v>391</v>
      </c>
      <c r="B19322" s="27">
        <v>17</v>
      </c>
      <c r="C19322" t="s">
        <v>1971</v>
      </c>
      <c r="D19322">
        <v>2015</v>
      </c>
    </row>
    <row r="19323" spans="1:4" x14ac:dyDescent="0.3">
      <c r="A19323" s="18" t="s">
        <v>391</v>
      </c>
      <c r="B19323" s="27">
        <v>17</v>
      </c>
      <c r="C19323" t="s">
        <v>1971</v>
      </c>
      <c r="D19323">
        <v>2015</v>
      </c>
    </row>
    <row r="19324" spans="1:4" x14ac:dyDescent="0.3">
      <c r="A19324" s="18" t="s">
        <v>409</v>
      </c>
      <c r="B19324" s="27">
        <v>30</v>
      </c>
      <c r="C19324" t="s">
        <v>1971</v>
      </c>
      <c r="D19324">
        <v>2015</v>
      </c>
    </row>
    <row r="19325" spans="1:4" x14ac:dyDescent="0.3">
      <c r="A19325" s="18" t="s">
        <v>409</v>
      </c>
      <c r="B19325" s="27">
        <v>30</v>
      </c>
      <c r="C19325" t="s">
        <v>1971</v>
      </c>
      <c r="D19325">
        <v>2015</v>
      </c>
    </row>
    <row r="19326" spans="1:4" x14ac:dyDescent="0.3">
      <c r="A19326" s="18" t="s">
        <v>409</v>
      </c>
      <c r="B19326" s="27">
        <v>30</v>
      </c>
      <c r="C19326" t="s">
        <v>1971</v>
      </c>
      <c r="D19326">
        <v>2015</v>
      </c>
    </row>
    <row r="19327" spans="1:4" x14ac:dyDescent="0.3">
      <c r="A19327" s="18" t="s">
        <v>409</v>
      </c>
      <c r="B19327" s="27">
        <v>30</v>
      </c>
      <c r="C19327" t="s">
        <v>1971</v>
      </c>
      <c r="D19327">
        <v>2015</v>
      </c>
    </row>
    <row r="19328" spans="1:4" x14ac:dyDescent="0.3">
      <c r="A19328" s="18" t="s">
        <v>540</v>
      </c>
      <c r="B19328" s="27">
        <v>1</v>
      </c>
      <c r="C19328" t="s">
        <v>1966</v>
      </c>
      <c r="D19328">
        <v>2013</v>
      </c>
    </row>
    <row r="19329" spans="1:4" x14ac:dyDescent="0.3">
      <c r="A19329" s="18" t="s">
        <v>540</v>
      </c>
      <c r="B19329" s="27">
        <v>1</v>
      </c>
      <c r="C19329" t="s">
        <v>1966</v>
      </c>
      <c r="D19329">
        <v>2013</v>
      </c>
    </row>
    <row r="19330" spans="1:4" x14ac:dyDescent="0.3">
      <c r="A19330" s="18" t="s">
        <v>541</v>
      </c>
      <c r="B19330" s="27">
        <v>4</v>
      </c>
      <c r="C19330" t="s">
        <v>1964</v>
      </c>
      <c r="D19330">
        <v>2014</v>
      </c>
    </row>
    <row r="19331" spans="1:4" x14ac:dyDescent="0.3">
      <c r="A19331" s="18" t="s">
        <v>541</v>
      </c>
      <c r="B19331" s="27">
        <v>4</v>
      </c>
      <c r="C19331" t="s">
        <v>1964</v>
      </c>
      <c r="D19331">
        <v>2014</v>
      </c>
    </row>
    <row r="19332" spans="1:4" x14ac:dyDescent="0.3">
      <c r="A19332" s="18" t="s">
        <v>541</v>
      </c>
      <c r="B19332" s="27">
        <v>4</v>
      </c>
      <c r="C19332" t="s">
        <v>1964</v>
      </c>
      <c r="D19332">
        <v>2014</v>
      </c>
    </row>
    <row r="19333" spans="1:4" x14ac:dyDescent="0.3">
      <c r="A19333" s="18" t="s">
        <v>541</v>
      </c>
      <c r="B19333" s="27">
        <v>4</v>
      </c>
      <c r="C19333" t="s">
        <v>1964</v>
      </c>
      <c r="D19333">
        <v>2014</v>
      </c>
    </row>
    <row r="19334" spans="1:4" x14ac:dyDescent="0.3">
      <c r="A19334" s="18" t="s">
        <v>541</v>
      </c>
      <c r="B19334" s="27">
        <v>4</v>
      </c>
      <c r="C19334" t="s">
        <v>1964</v>
      </c>
      <c r="D19334">
        <v>2014</v>
      </c>
    </row>
    <row r="19335" spans="1:4" x14ac:dyDescent="0.3">
      <c r="A19335" s="18" t="s">
        <v>541</v>
      </c>
      <c r="B19335" s="27">
        <v>4</v>
      </c>
      <c r="C19335" t="s">
        <v>1964</v>
      </c>
      <c r="D19335">
        <v>2014</v>
      </c>
    </row>
    <row r="19336" spans="1:4" x14ac:dyDescent="0.3">
      <c r="A19336" s="18" t="s">
        <v>541</v>
      </c>
      <c r="B19336" s="27">
        <v>4</v>
      </c>
      <c r="C19336" t="s">
        <v>1964</v>
      </c>
      <c r="D19336">
        <v>2014</v>
      </c>
    </row>
    <row r="19337" spans="1:4" x14ac:dyDescent="0.3">
      <c r="A19337" s="18" t="s">
        <v>541</v>
      </c>
      <c r="B19337" s="27">
        <v>4</v>
      </c>
      <c r="C19337" t="s">
        <v>1964</v>
      </c>
      <c r="D19337">
        <v>2014</v>
      </c>
    </row>
    <row r="19338" spans="1:4" x14ac:dyDescent="0.3">
      <c r="A19338" s="18" t="s">
        <v>542</v>
      </c>
      <c r="B19338" s="27">
        <v>14</v>
      </c>
      <c r="C19338" t="s">
        <v>1964</v>
      </c>
      <c r="D19338">
        <v>2014</v>
      </c>
    </row>
    <row r="19339" spans="1:4" x14ac:dyDescent="0.3">
      <c r="A19339" s="18" t="s">
        <v>542</v>
      </c>
      <c r="B19339" s="27">
        <v>14</v>
      </c>
      <c r="C19339" t="s">
        <v>1964</v>
      </c>
      <c r="D19339">
        <v>2014</v>
      </c>
    </row>
    <row r="19340" spans="1:4" x14ac:dyDescent="0.3">
      <c r="A19340" s="18" t="s">
        <v>542</v>
      </c>
      <c r="B19340" s="27">
        <v>14</v>
      </c>
      <c r="C19340" t="s">
        <v>1964</v>
      </c>
      <c r="D19340">
        <v>2014</v>
      </c>
    </row>
    <row r="19341" spans="1:4" x14ac:dyDescent="0.3">
      <c r="A19341" s="18" t="s">
        <v>542</v>
      </c>
      <c r="B19341" s="27">
        <v>14</v>
      </c>
      <c r="C19341" t="s">
        <v>1964</v>
      </c>
      <c r="D19341">
        <v>2014</v>
      </c>
    </row>
    <row r="19342" spans="1:4" x14ac:dyDescent="0.3">
      <c r="A19342" s="18" t="s">
        <v>484</v>
      </c>
      <c r="B19342" s="27">
        <v>4</v>
      </c>
      <c r="C19342" t="s">
        <v>1965</v>
      </c>
      <c r="D19342">
        <v>2014</v>
      </c>
    </row>
    <row r="19343" spans="1:4" x14ac:dyDescent="0.3">
      <c r="A19343" s="18" t="s">
        <v>543</v>
      </c>
      <c r="B19343" s="27">
        <v>2</v>
      </c>
      <c r="C19343" t="s">
        <v>1965</v>
      </c>
      <c r="D19343">
        <v>2014</v>
      </c>
    </row>
    <row r="19344" spans="1:4" x14ac:dyDescent="0.3">
      <c r="A19344" s="18" t="s">
        <v>542</v>
      </c>
      <c r="B19344" s="27">
        <v>14</v>
      </c>
      <c r="C19344" t="s">
        <v>1964</v>
      </c>
      <c r="D19344">
        <v>2014</v>
      </c>
    </row>
    <row r="19345" spans="1:4" x14ac:dyDescent="0.3">
      <c r="A19345" s="18" t="s">
        <v>542</v>
      </c>
      <c r="B19345" s="27">
        <v>14</v>
      </c>
      <c r="C19345" t="s">
        <v>1964</v>
      </c>
      <c r="D19345">
        <v>2014</v>
      </c>
    </row>
    <row r="19346" spans="1:4" x14ac:dyDescent="0.3">
      <c r="A19346" s="18" t="s">
        <v>544</v>
      </c>
      <c r="B19346" s="27">
        <v>17</v>
      </c>
      <c r="C19346" t="s">
        <v>1971</v>
      </c>
      <c r="D19346">
        <v>2013</v>
      </c>
    </row>
    <row r="19347" spans="1:4" x14ac:dyDescent="0.3">
      <c r="A19347" s="18" t="s">
        <v>544</v>
      </c>
      <c r="B19347" s="27">
        <v>17</v>
      </c>
      <c r="C19347" t="s">
        <v>1971</v>
      </c>
      <c r="D19347">
        <v>2013</v>
      </c>
    </row>
    <row r="19348" spans="1:4" x14ac:dyDescent="0.3">
      <c r="A19348" s="18" t="s">
        <v>541</v>
      </c>
      <c r="B19348" s="27">
        <v>4</v>
      </c>
      <c r="C19348" t="s">
        <v>1964</v>
      </c>
      <c r="D19348">
        <v>2014</v>
      </c>
    </row>
    <row r="19349" spans="1:4" x14ac:dyDescent="0.3">
      <c r="A19349" s="18" t="s">
        <v>541</v>
      </c>
      <c r="B19349" s="27">
        <v>4</v>
      </c>
      <c r="C19349" t="s">
        <v>1964</v>
      </c>
      <c r="D19349">
        <v>2014</v>
      </c>
    </row>
    <row r="19350" spans="1:4" x14ac:dyDescent="0.3">
      <c r="A19350" s="18" t="s">
        <v>545</v>
      </c>
      <c r="B19350" s="27">
        <v>12</v>
      </c>
      <c r="C19350" t="s">
        <v>1972</v>
      </c>
      <c r="D19350">
        <v>2014</v>
      </c>
    </row>
    <row r="19351" spans="1:4" x14ac:dyDescent="0.3">
      <c r="A19351" s="18" t="s">
        <v>545</v>
      </c>
      <c r="B19351" s="27">
        <v>12</v>
      </c>
      <c r="C19351" t="s">
        <v>1972</v>
      </c>
      <c r="D19351">
        <v>2014</v>
      </c>
    </row>
    <row r="19352" spans="1:4" x14ac:dyDescent="0.3">
      <c r="A19352" s="18" t="s">
        <v>541</v>
      </c>
      <c r="B19352" s="27">
        <v>4</v>
      </c>
      <c r="C19352" t="s">
        <v>1964</v>
      </c>
      <c r="D19352">
        <v>2014</v>
      </c>
    </row>
    <row r="19353" spans="1:4" x14ac:dyDescent="0.3">
      <c r="A19353" s="18" t="s">
        <v>541</v>
      </c>
      <c r="B19353" s="27">
        <v>4</v>
      </c>
      <c r="C19353" t="s">
        <v>1964</v>
      </c>
      <c r="D19353">
        <v>2014</v>
      </c>
    </row>
    <row r="19354" spans="1:4" x14ac:dyDescent="0.3">
      <c r="A19354" s="18" t="s">
        <v>546</v>
      </c>
      <c r="B19354" s="27">
        <v>10</v>
      </c>
      <c r="C19354" t="s">
        <v>1971</v>
      </c>
      <c r="D19354">
        <v>2013</v>
      </c>
    </row>
    <row r="19355" spans="1:4" x14ac:dyDescent="0.3">
      <c r="A19355" s="18" t="s">
        <v>546</v>
      </c>
      <c r="B19355" s="27">
        <v>10</v>
      </c>
      <c r="C19355" t="s">
        <v>1971</v>
      </c>
      <c r="D19355">
        <v>2013</v>
      </c>
    </row>
    <row r="19356" spans="1:4" x14ac:dyDescent="0.3">
      <c r="A19356" s="18" t="s">
        <v>541</v>
      </c>
      <c r="B19356" s="27">
        <v>4</v>
      </c>
      <c r="C19356" t="s">
        <v>1964</v>
      </c>
      <c r="D19356">
        <v>2014</v>
      </c>
    </row>
    <row r="19357" spans="1:4" x14ac:dyDescent="0.3">
      <c r="A19357" s="18" t="s">
        <v>541</v>
      </c>
      <c r="B19357" s="27">
        <v>4</v>
      </c>
      <c r="C19357" t="s">
        <v>1964</v>
      </c>
      <c r="D19357">
        <v>2014</v>
      </c>
    </row>
    <row r="19358" spans="1:4" x14ac:dyDescent="0.3">
      <c r="A19358" s="18" t="s">
        <v>541</v>
      </c>
      <c r="B19358" s="27">
        <v>4</v>
      </c>
      <c r="C19358" t="s">
        <v>1964</v>
      </c>
      <c r="D19358">
        <v>2014</v>
      </c>
    </row>
    <row r="19359" spans="1:4" x14ac:dyDescent="0.3">
      <c r="A19359" s="18" t="s">
        <v>541</v>
      </c>
      <c r="B19359" s="27">
        <v>4</v>
      </c>
      <c r="C19359" t="s">
        <v>1964</v>
      </c>
      <c r="D19359">
        <v>2014</v>
      </c>
    </row>
    <row r="19360" spans="1:4" x14ac:dyDescent="0.3">
      <c r="A19360" s="18" t="s">
        <v>547</v>
      </c>
      <c r="B19360" s="27">
        <v>10</v>
      </c>
      <c r="C19360" t="s">
        <v>1964</v>
      </c>
      <c r="D19360">
        <v>2014</v>
      </c>
    </row>
    <row r="19361" spans="1:4" x14ac:dyDescent="0.3">
      <c r="A19361" s="18" t="s">
        <v>547</v>
      </c>
      <c r="B19361" s="27">
        <v>10</v>
      </c>
      <c r="C19361" t="s">
        <v>1964</v>
      </c>
      <c r="D19361">
        <v>2014</v>
      </c>
    </row>
    <row r="19362" spans="1:4" x14ac:dyDescent="0.3">
      <c r="A19362" s="18" t="s">
        <v>547</v>
      </c>
      <c r="B19362" s="27">
        <v>10</v>
      </c>
      <c r="C19362" t="s">
        <v>1964</v>
      </c>
      <c r="D19362">
        <v>2014</v>
      </c>
    </row>
    <row r="19363" spans="1:4" x14ac:dyDescent="0.3">
      <c r="A19363" s="18" t="s">
        <v>547</v>
      </c>
      <c r="B19363" s="27">
        <v>10</v>
      </c>
      <c r="C19363" t="s">
        <v>1964</v>
      </c>
      <c r="D19363">
        <v>2014</v>
      </c>
    </row>
    <row r="19364" spans="1:4" x14ac:dyDescent="0.3">
      <c r="A19364" s="18" t="s">
        <v>547</v>
      </c>
      <c r="B19364" s="27">
        <v>10</v>
      </c>
      <c r="C19364" t="s">
        <v>1964</v>
      </c>
      <c r="D19364">
        <v>2014</v>
      </c>
    </row>
    <row r="19365" spans="1:4" x14ac:dyDescent="0.3">
      <c r="A19365" s="18" t="s">
        <v>547</v>
      </c>
      <c r="B19365" s="27">
        <v>10</v>
      </c>
      <c r="C19365" t="s">
        <v>1964</v>
      </c>
      <c r="D19365">
        <v>2014</v>
      </c>
    </row>
    <row r="19366" spans="1:4" x14ac:dyDescent="0.3">
      <c r="A19366" s="18" t="s">
        <v>547</v>
      </c>
      <c r="B19366" s="27">
        <v>10</v>
      </c>
      <c r="C19366" t="s">
        <v>1964</v>
      </c>
      <c r="D19366">
        <v>2014</v>
      </c>
    </row>
    <row r="19367" spans="1:4" x14ac:dyDescent="0.3">
      <c r="A19367" s="18" t="s">
        <v>547</v>
      </c>
      <c r="B19367" s="27">
        <v>10</v>
      </c>
      <c r="C19367" t="s">
        <v>1964</v>
      </c>
      <c r="D19367">
        <v>2014</v>
      </c>
    </row>
    <row r="19368" spans="1:4" x14ac:dyDescent="0.3">
      <c r="A19368" s="18" t="s">
        <v>547</v>
      </c>
      <c r="B19368" s="27">
        <v>10</v>
      </c>
      <c r="C19368" t="s">
        <v>1964</v>
      </c>
      <c r="D19368">
        <v>2014</v>
      </c>
    </row>
    <row r="19369" spans="1:4" x14ac:dyDescent="0.3">
      <c r="A19369" s="18" t="s">
        <v>547</v>
      </c>
      <c r="B19369" s="27">
        <v>10</v>
      </c>
      <c r="C19369" t="s">
        <v>1964</v>
      </c>
      <c r="D19369">
        <v>2014</v>
      </c>
    </row>
    <row r="19370" spans="1:4" x14ac:dyDescent="0.3">
      <c r="A19370" s="18" t="s">
        <v>547</v>
      </c>
      <c r="B19370" s="27">
        <v>10</v>
      </c>
      <c r="C19370" t="s">
        <v>1964</v>
      </c>
      <c r="D19370">
        <v>2014</v>
      </c>
    </row>
    <row r="19371" spans="1:4" x14ac:dyDescent="0.3">
      <c r="A19371" s="18" t="s">
        <v>547</v>
      </c>
      <c r="B19371" s="27">
        <v>10</v>
      </c>
      <c r="C19371" t="s">
        <v>1964</v>
      </c>
      <c r="D19371">
        <v>2014</v>
      </c>
    </row>
    <row r="19372" spans="1:4" x14ac:dyDescent="0.3">
      <c r="A19372" s="18" t="s">
        <v>547</v>
      </c>
      <c r="B19372" s="27">
        <v>10</v>
      </c>
      <c r="C19372" t="s">
        <v>1964</v>
      </c>
      <c r="D19372">
        <v>2014</v>
      </c>
    </row>
    <row r="19373" spans="1:4" x14ac:dyDescent="0.3">
      <c r="A19373" s="18" t="s">
        <v>547</v>
      </c>
      <c r="B19373" s="27">
        <v>10</v>
      </c>
      <c r="C19373" t="s">
        <v>1964</v>
      </c>
      <c r="D19373">
        <v>2014</v>
      </c>
    </row>
    <row r="19374" spans="1:4" x14ac:dyDescent="0.3">
      <c r="A19374" s="18" t="s">
        <v>547</v>
      </c>
      <c r="B19374" s="27">
        <v>10</v>
      </c>
      <c r="C19374" t="s">
        <v>1964</v>
      </c>
      <c r="D19374">
        <v>2014</v>
      </c>
    </row>
    <row r="19375" spans="1:4" x14ac:dyDescent="0.3">
      <c r="A19375" s="18" t="s">
        <v>547</v>
      </c>
      <c r="B19375" s="27">
        <v>10</v>
      </c>
      <c r="C19375" t="s">
        <v>1964</v>
      </c>
      <c r="D19375">
        <v>2014</v>
      </c>
    </row>
    <row r="19376" spans="1:4" x14ac:dyDescent="0.3">
      <c r="A19376" s="18" t="s">
        <v>547</v>
      </c>
      <c r="B19376" s="27">
        <v>10</v>
      </c>
      <c r="C19376" t="s">
        <v>1964</v>
      </c>
      <c r="D19376">
        <v>2014</v>
      </c>
    </row>
    <row r="19377" spans="1:4" x14ac:dyDescent="0.3">
      <c r="A19377" s="18" t="s">
        <v>547</v>
      </c>
      <c r="B19377" s="27">
        <v>10</v>
      </c>
      <c r="C19377" t="s">
        <v>1964</v>
      </c>
      <c r="D19377">
        <v>2014</v>
      </c>
    </row>
    <row r="19378" spans="1:4" x14ac:dyDescent="0.3">
      <c r="A19378" s="18" t="s">
        <v>250</v>
      </c>
      <c r="B19378" s="27">
        <v>9</v>
      </c>
      <c r="C19378" t="s">
        <v>1962</v>
      </c>
      <c r="D19378">
        <v>2014</v>
      </c>
    </row>
    <row r="19379" spans="1:4" x14ac:dyDescent="0.3">
      <c r="A19379" s="18" t="s">
        <v>250</v>
      </c>
      <c r="B19379" s="27">
        <v>9</v>
      </c>
      <c r="C19379" t="s">
        <v>1962</v>
      </c>
      <c r="D19379">
        <v>2014</v>
      </c>
    </row>
    <row r="19380" spans="1:4" x14ac:dyDescent="0.3">
      <c r="A19380" s="18" t="s">
        <v>250</v>
      </c>
      <c r="B19380" s="27">
        <v>9</v>
      </c>
      <c r="C19380" t="s">
        <v>1962</v>
      </c>
      <c r="D19380">
        <v>2014</v>
      </c>
    </row>
    <row r="19381" spans="1:4" x14ac:dyDescent="0.3">
      <c r="A19381" s="18" t="s">
        <v>250</v>
      </c>
      <c r="B19381" s="27">
        <v>9</v>
      </c>
      <c r="C19381" t="s">
        <v>1962</v>
      </c>
      <c r="D19381">
        <v>2014</v>
      </c>
    </row>
    <row r="19382" spans="1:4" x14ac:dyDescent="0.3">
      <c r="A19382" s="18" t="s">
        <v>250</v>
      </c>
      <c r="B19382" s="27">
        <v>9</v>
      </c>
      <c r="C19382" t="s">
        <v>1962</v>
      </c>
      <c r="D19382">
        <v>2014</v>
      </c>
    </row>
    <row r="19383" spans="1:4" x14ac:dyDescent="0.3">
      <c r="A19383" s="18" t="s">
        <v>250</v>
      </c>
      <c r="B19383" s="27">
        <v>9</v>
      </c>
      <c r="C19383" t="s">
        <v>1962</v>
      </c>
      <c r="D19383">
        <v>2014</v>
      </c>
    </row>
    <row r="19384" spans="1:4" x14ac:dyDescent="0.3">
      <c r="A19384" s="18" t="s">
        <v>250</v>
      </c>
      <c r="B19384" s="27">
        <v>9</v>
      </c>
      <c r="C19384" t="s">
        <v>1962</v>
      </c>
      <c r="D19384">
        <v>2014</v>
      </c>
    </row>
    <row r="19385" spans="1:4" x14ac:dyDescent="0.3">
      <c r="A19385" s="18" t="s">
        <v>250</v>
      </c>
      <c r="B19385" s="27">
        <v>9</v>
      </c>
      <c r="C19385" t="s">
        <v>1962</v>
      </c>
      <c r="D19385">
        <v>2014</v>
      </c>
    </row>
    <row r="19386" spans="1:4" x14ac:dyDescent="0.3">
      <c r="A19386" s="18" t="s">
        <v>250</v>
      </c>
      <c r="B19386" s="27">
        <v>9</v>
      </c>
      <c r="C19386" t="s">
        <v>1962</v>
      </c>
      <c r="D19386">
        <v>2014</v>
      </c>
    </row>
    <row r="19387" spans="1:4" x14ac:dyDescent="0.3">
      <c r="A19387" s="18" t="s">
        <v>250</v>
      </c>
      <c r="B19387" s="27">
        <v>9</v>
      </c>
      <c r="C19387" t="s">
        <v>1962</v>
      </c>
      <c r="D19387">
        <v>2014</v>
      </c>
    </row>
    <row r="19388" spans="1:4" x14ac:dyDescent="0.3">
      <c r="A19388" s="18" t="s">
        <v>250</v>
      </c>
      <c r="B19388" s="27">
        <v>9</v>
      </c>
      <c r="C19388" t="s">
        <v>1962</v>
      </c>
      <c r="D19388">
        <v>2014</v>
      </c>
    </row>
    <row r="19389" spans="1:4" x14ac:dyDescent="0.3">
      <c r="A19389" s="18" t="s">
        <v>547</v>
      </c>
      <c r="B19389" s="27">
        <v>10</v>
      </c>
      <c r="C19389" t="s">
        <v>1964</v>
      </c>
      <c r="D19389">
        <v>2014</v>
      </c>
    </row>
    <row r="19390" spans="1:4" x14ac:dyDescent="0.3">
      <c r="A19390" s="18" t="s">
        <v>547</v>
      </c>
      <c r="B19390" s="27">
        <v>10</v>
      </c>
      <c r="C19390" t="s">
        <v>1964</v>
      </c>
      <c r="D19390">
        <v>2014</v>
      </c>
    </row>
    <row r="19391" spans="1:4" x14ac:dyDescent="0.3">
      <c r="A19391" s="18" t="s">
        <v>547</v>
      </c>
      <c r="B19391" s="27">
        <v>10</v>
      </c>
      <c r="C19391" t="s">
        <v>1964</v>
      </c>
      <c r="D19391">
        <v>2014</v>
      </c>
    </row>
    <row r="19392" spans="1:4" x14ac:dyDescent="0.3">
      <c r="A19392" s="18" t="s">
        <v>547</v>
      </c>
      <c r="B19392" s="27">
        <v>10</v>
      </c>
      <c r="C19392" t="s">
        <v>1964</v>
      </c>
      <c r="D19392">
        <v>2014</v>
      </c>
    </row>
    <row r="19393" spans="1:4" x14ac:dyDescent="0.3">
      <c r="A19393" s="18" t="s">
        <v>547</v>
      </c>
      <c r="B19393" s="27">
        <v>10</v>
      </c>
      <c r="C19393" t="s">
        <v>1964</v>
      </c>
      <c r="D19393">
        <v>2014</v>
      </c>
    </row>
    <row r="19394" spans="1:4" x14ac:dyDescent="0.3">
      <c r="A19394" s="18" t="s">
        <v>547</v>
      </c>
      <c r="B19394" s="27">
        <v>10</v>
      </c>
      <c r="C19394" t="s">
        <v>1964</v>
      </c>
      <c r="D19394">
        <v>2014</v>
      </c>
    </row>
    <row r="19395" spans="1:4" x14ac:dyDescent="0.3">
      <c r="A19395" s="18" t="s">
        <v>547</v>
      </c>
      <c r="B19395" s="27">
        <v>10</v>
      </c>
      <c r="C19395" t="s">
        <v>1964</v>
      </c>
      <c r="D19395">
        <v>2014</v>
      </c>
    </row>
    <row r="19396" spans="1:4" x14ac:dyDescent="0.3">
      <c r="A19396" s="18" t="s">
        <v>547</v>
      </c>
      <c r="B19396" s="27">
        <v>10</v>
      </c>
      <c r="C19396" t="s">
        <v>1964</v>
      </c>
      <c r="D19396">
        <v>2014</v>
      </c>
    </row>
    <row r="19397" spans="1:4" x14ac:dyDescent="0.3">
      <c r="A19397" s="18" t="s">
        <v>547</v>
      </c>
      <c r="B19397" s="27">
        <v>10</v>
      </c>
      <c r="C19397" t="s">
        <v>1964</v>
      </c>
      <c r="D19397">
        <v>2014</v>
      </c>
    </row>
    <row r="19398" spans="1:4" x14ac:dyDescent="0.3">
      <c r="A19398" s="18" t="s">
        <v>547</v>
      </c>
      <c r="B19398" s="27">
        <v>10</v>
      </c>
      <c r="C19398" t="s">
        <v>1964</v>
      </c>
      <c r="D19398">
        <v>2014</v>
      </c>
    </row>
    <row r="19399" spans="1:4" x14ac:dyDescent="0.3">
      <c r="A19399" s="18" t="s">
        <v>547</v>
      </c>
      <c r="B19399" s="27">
        <v>10</v>
      </c>
      <c r="C19399" t="s">
        <v>1964</v>
      </c>
      <c r="D19399">
        <v>2014</v>
      </c>
    </row>
    <row r="19400" spans="1:4" x14ac:dyDescent="0.3">
      <c r="A19400" s="18" t="s">
        <v>483</v>
      </c>
      <c r="B19400" s="27">
        <v>20</v>
      </c>
      <c r="C19400" t="s">
        <v>1964</v>
      </c>
      <c r="D19400">
        <v>2015</v>
      </c>
    </row>
    <row r="19401" spans="1:4" x14ac:dyDescent="0.3">
      <c r="A19401" s="18" t="s">
        <v>548</v>
      </c>
      <c r="B19401" s="27">
        <v>8</v>
      </c>
      <c r="C19401" t="s">
        <v>1969</v>
      </c>
      <c r="D19401">
        <v>2015</v>
      </c>
    </row>
    <row r="19402" spans="1:4" x14ac:dyDescent="0.3">
      <c r="A19402" s="18" t="s">
        <v>149</v>
      </c>
      <c r="B19402" s="27">
        <v>13</v>
      </c>
      <c r="C19402" t="s">
        <v>1970</v>
      </c>
      <c r="D19402">
        <v>2015</v>
      </c>
    </row>
    <row r="19403" spans="1:4" x14ac:dyDescent="0.3">
      <c r="A19403" s="18" t="s">
        <v>519</v>
      </c>
      <c r="B19403" s="27">
        <v>16</v>
      </c>
      <c r="C19403" t="s">
        <v>1969</v>
      </c>
      <c r="D19403">
        <v>2015</v>
      </c>
    </row>
    <row r="19404" spans="1:4" x14ac:dyDescent="0.3">
      <c r="A19404" s="18" t="s">
        <v>549</v>
      </c>
      <c r="B19404" s="27">
        <v>8</v>
      </c>
      <c r="C19404" t="s">
        <v>1968</v>
      </c>
      <c r="D19404">
        <v>2015</v>
      </c>
    </row>
    <row r="19405" spans="1:4" x14ac:dyDescent="0.3">
      <c r="A19405" s="18" t="s">
        <v>550</v>
      </c>
      <c r="B19405" s="27">
        <v>7</v>
      </c>
      <c r="C19405" t="s">
        <v>1971</v>
      </c>
      <c r="D19405">
        <v>2015</v>
      </c>
    </row>
    <row r="19406" spans="1:4" x14ac:dyDescent="0.3">
      <c r="A19406" s="18" t="s">
        <v>550</v>
      </c>
      <c r="B19406" s="27">
        <v>7</v>
      </c>
      <c r="C19406" t="s">
        <v>1971</v>
      </c>
      <c r="D19406">
        <v>2015</v>
      </c>
    </row>
    <row r="19407" spans="1:4" x14ac:dyDescent="0.3">
      <c r="A19407" s="18" t="s">
        <v>548</v>
      </c>
      <c r="B19407" s="27">
        <v>8</v>
      </c>
      <c r="C19407" t="s">
        <v>1969</v>
      </c>
      <c r="D19407">
        <v>2015</v>
      </c>
    </row>
    <row r="19408" spans="1:4" x14ac:dyDescent="0.3">
      <c r="A19408" s="18" t="s">
        <v>548</v>
      </c>
      <c r="B19408" s="27">
        <v>8</v>
      </c>
      <c r="C19408" t="s">
        <v>1969</v>
      </c>
      <c r="D19408">
        <v>2015</v>
      </c>
    </row>
    <row r="19409" spans="1:4" x14ac:dyDescent="0.3">
      <c r="A19409" s="18" t="s">
        <v>551</v>
      </c>
      <c r="B19409" s="27">
        <v>5</v>
      </c>
      <c r="C19409" t="s">
        <v>1970</v>
      </c>
      <c r="D19409">
        <v>2015</v>
      </c>
    </row>
    <row r="19410" spans="1:4" x14ac:dyDescent="0.3">
      <c r="A19410" s="18" t="s">
        <v>551</v>
      </c>
      <c r="B19410" s="27">
        <v>5</v>
      </c>
      <c r="C19410" t="s">
        <v>1970</v>
      </c>
      <c r="D19410">
        <v>2015</v>
      </c>
    </row>
    <row r="19411" spans="1:4" x14ac:dyDescent="0.3">
      <c r="A19411" s="18" t="s">
        <v>552</v>
      </c>
      <c r="B19411" s="27">
        <v>21</v>
      </c>
      <c r="C19411" t="s">
        <v>1968</v>
      </c>
      <c r="D19411">
        <v>2015</v>
      </c>
    </row>
    <row r="19412" spans="1:4" x14ac:dyDescent="0.3">
      <c r="A19412" s="18" t="s">
        <v>552</v>
      </c>
      <c r="B19412" s="27">
        <v>21</v>
      </c>
      <c r="C19412" t="s">
        <v>1968</v>
      </c>
      <c r="D19412">
        <v>2015</v>
      </c>
    </row>
    <row r="19413" spans="1:4" x14ac:dyDescent="0.3">
      <c r="A19413" s="18" t="s">
        <v>552</v>
      </c>
      <c r="B19413" s="27">
        <v>21</v>
      </c>
      <c r="C19413" t="s">
        <v>1968</v>
      </c>
      <c r="D19413">
        <v>2015</v>
      </c>
    </row>
    <row r="19414" spans="1:4" x14ac:dyDescent="0.3">
      <c r="A19414" s="18" t="s">
        <v>552</v>
      </c>
      <c r="B19414" s="27">
        <v>21</v>
      </c>
      <c r="C19414" t="s">
        <v>1968</v>
      </c>
      <c r="D19414">
        <v>2015</v>
      </c>
    </row>
    <row r="19415" spans="1:4" x14ac:dyDescent="0.3">
      <c r="A19415" s="18" t="s">
        <v>519</v>
      </c>
      <c r="B19415" s="27">
        <v>16</v>
      </c>
      <c r="C19415" t="s">
        <v>1969</v>
      </c>
      <c r="D19415">
        <v>2015</v>
      </c>
    </row>
    <row r="19416" spans="1:4" x14ac:dyDescent="0.3">
      <c r="A19416" s="18" t="s">
        <v>519</v>
      </c>
      <c r="B19416" s="27">
        <v>16</v>
      </c>
      <c r="C19416" t="s">
        <v>1969</v>
      </c>
      <c r="D19416">
        <v>2015</v>
      </c>
    </row>
    <row r="19417" spans="1:4" x14ac:dyDescent="0.3">
      <c r="A19417" s="18" t="s">
        <v>552</v>
      </c>
      <c r="B19417" s="27">
        <v>21</v>
      </c>
      <c r="C19417" t="s">
        <v>1968</v>
      </c>
      <c r="D19417">
        <v>2015</v>
      </c>
    </row>
    <row r="19418" spans="1:4" x14ac:dyDescent="0.3">
      <c r="A19418" s="18" t="s">
        <v>552</v>
      </c>
      <c r="B19418" s="27">
        <v>21</v>
      </c>
      <c r="C19418" t="s">
        <v>1968</v>
      </c>
      <c r="D19418">
        <v>2015</v>
      </c>
    </row>
    <row r="19419" spans="1:4" x14ac:dyDescent="0.3">
      <c r="A19419" s="18" t="s">
        <v>525</v>
      </c>
      <c r="B19419" s="27">
        <v>7</v>
      </c>
      <c r="C19419" t="s">
        <v>1968</v>
      </c>
      <c r="D19419">
        <v>2015</v>
      </c>
    </row>
    <row r="19420" spans="1:4" x14ac:dyDescent="0.3">
      <c r="A19420" s="18" t="s">
        <v>525</v>
      </c>
      <c r="B19420" s="27">
        <v>7</v>
      </c>
      <c r="C19420" t="s">
        <v>1968</v>
      </c>
      <c r="D19420">
        <v>2015</v>
      </c>
    </row>
    <row r="19421" spans="1:4" x14ac:dyDescent="0.3">
      <c r="A19421" s="18" t="s">
        <v>400</v>
      </c>
      <c r="B19421" s="27">
        <v>4</v>
      </c>
      <c r="C19421" t="s">
        <v>1971</v>
      </c>
      <c r="D19421">
        <v>2015</v>
      </c>
    </row>
    <row r="19422" spans="1:4" x14ac:dyDescent="0.3">
      <c r="A19422" s="18" t="s">
        <v>532</v>
      </c>
      <c r="B19422" s="27">
        <v>30</v>
      </c>
      <c r="C19422" t="s">
        <v>1969</v>
      </c>
      <c r="D19422">
        <v>2015</v>
      </c>
    </row>
    <row r="19423" spans="1:4" x14ac:dyDescent="0.3">
      <c r="A19423" s="18" t="s">
        <v>551</v>
      </c>
      <c r="B19423" s="27">
        <v>5</v>
      </c>
      <c r="C19423" t="s">
        <v>1970</v>
      </c>
      <c r="D19423">
        <v>2015</v>
      </c>
    </row>
    <row r="19424" spans="1:4" x14ac:dyDescent="0.3">
      <c r="A19424" s="18" t="s">
        <v>553</v>
      </c>
      <c r="B19424" s="27">
        <v>15</v>
      </c>
      <c r="C19424" t="s">
        <v>1966</v>
      </c>
      <c r="D19424">
        <v>2015</v>
      </c>
    </row>
    <row r="19425" spans="1:4" x14ac:dyDescent="0.3">
      <c r="A19425" s="18" t="s">
        <v>527</v>
      </c>
      <c r="B19425" s="27">
        <v>24</v>
      </c>
      <c r="C19425" t="s">
        <v>1968</v>
      </c>
      <c r="D19425">
        <v>2015</v>
      </c>
    </row>
    <row r="19426" spans="1:4" x14ac:dyDescent="0.3">
      <c r="A19426" s="18" t="s">
        <v>554</v>
      </c>
      <c r="B19426" s="27">
        <v>27</v>
      </c>
      <c r="C19426" t="s">
        <v>1962</v>
      </c>
      <c r="D19426">
        <v>2015</v>
      </c>
    </row>
    <row r="19427" spans="1:4" x14ac:dyDescent="0.3">
      <c r="A19427" s="18" t="s">
        <v>554</v>
      </c>
      <c r="B19427" s="27">
        <v>27</v>
      </c>
      <c r="C19427" t="s">
        <v>1962</v>
      </c>
      <c r="D19427">
        <v>2015</v>
      </c>
    </row>
    <row r="19428" spans="1:4" x14ac:dyDescent="0.3">
      <c r="A19428" s="18" t="s">
        <v>442</v>
      </c>
      <c r="B19428" s="27">
        <v>1</v>
      </c>
      <c r="C19428" t="s">
        <v>1968</v>
      </c>
      <c r="D19428">
        <v>2015</v>
      </c>
    </row>
    <row r="19429" spans="1:4" x14ac:dyDescent="0.3">
      <c r="A19429" s="18" t="s">
        <v>442</v>
      </c>
      <c r="B19429" s="27">
        <v>1</v>
      </c>
      <c r="C19429" t="s">
        <v>1968</v>
      </c>
      <c r="D19429">
        <v>2015</v>
      </c>
    </row>
    <row r="19430" spans="1:4" x14ac:dyDescent="0.3">
      <c r="A19430" s="18" t="s">
        <v>442</v>
      </c>
      <c r="B19430" s="27">
        <v>1</v>
      </c>
      <c r="C19430" t="s">
        <v>1968</v>
      </c>
      <c r="D19430">
        <v>2015</v>
      </c>
    </row>
    <row r="19431" spans="1:4" x14ac:dyDescent="0.3">
      <c r="A19431" s="18" t="s">
        <v>442</v>
      </c>
      <c r="B19431" s="27">
        <v>1</v>
      </c>
      <c r="C19431" t="s">
        <v>1968</v>
      </c>
      <c r="D19431">
        <v>2015</v>
      </c>
    </row>
    <row r="19432" spans="1:4" x14ac:dyDescent="0.3">
      <c r="A19432" s="18" t="s">
        <v>442</v>
      </c>
      <c r="B19432" s="27">
        <v>1</v>
      </c>
      <c r="C19432" t="s">
        <v>1968</v>
      </c>
      <c r="D19432">
        <v>2015</v>
      </c>
    </row>
    <row r="19433" spans="1:4" x14ac:dyDescent="0.3">
      <c r="A19433" s="18" t="s">
        <v>442</v>
      </c>
      <c r="B19433" s="27">
        <v>1</v>
      </c>
      <c r="C19433" t="s">
        <v>1968</v>
      </c>
      <c r="D19433">
        <v>2015</v>
      </c>
    </row>
    <row r="19434" spans="1:4" x14ac:dyDescent="0.3">
      <c r="A19434" s="18" t="s">
        <v>209</v>
      </c>
      <c r="B19434" s="27">
        <v>1</v>
      </c>
      <c r="C19434" t="s">
        <v>1969</v>
      </c>
      <c r="D19434">
        <v>2015</v>
      </c>
    </row>
    <row r="19435" spans="1:4" x14ac:dyDescent="0.3">
      <c r="A19435" s="18" t="s">
        <v>209</v>
      </c>
      <c r="B19435" s="27">
        <v>1</v>
      </c>
      <c r="C19435" t="s">
        <v>1969</v>
      </c>
      <c r="D19435">
        <v>2015</v>
      </c>
    </row>
    <row r="19436" spans="1:4" x14ac:dyDescent="0.3">
      <c r="A19436" s="18" t="s">
        <v>209</v>
      </c>
      <c r="B19436" s="27">
        <v>1</v>
      </c>
      <c r="C19436" t="s">
        <v>1969</v>
      </c>
      <c r="D19436">
        <v>2015</v>
      </c>
    </row>
    <row r="19437" spans="1:4" x14ac:dyDescent="0.3">
      <c r="A19437" s="18" t="s">
        <v>209</v>
      </c>
      <c r="B19437" s="27">
        <v>1</v>
      </c>
      <c r="C19437" t="s">
        <v>1969</v>
      </c>
      <c r="D19437">
        <v>2015</v>
      </c>
    </row>
    <row r="19438" spans="1:4" x14ac:dyDescent="0.3">
      <c r="A19438" s="18" t="s">
        <v>209</v>
      </c>
      <c r="B19438" s="27">
        <v>1</v>
      </c>
      <c r="C19438" t="s">
        <v>1969</v>
      </c>
      <c r="D19438">
        <v>2015</v>
      </c>
    </row>
    <row r="19439" spans="1:4" x14ac:dyDescent="0.3">
      <c r="A19439" s="18" t="s">
        <v>209</v>
      </c>
      <c r="B19439" s="27">
        <v>1</v>
      </c>
      <c r="C19439" t="s">
        <v>1969</v>
      </c>
      <c r="D19439">
        <v>2015</v>
      </c>
    </row>
    <row r="19440" spans="1:4" x14ac:dyDescent="0.3">
      <c r="A19440" s="18" t="s">
        <v>209</v>
      </c>
      <c r="B19440" s="27">
        <v>1</v>
      </c>
      <c r="C19440" t="s">
        <v>1969</v>
      </c>
      <c r="D19440">
        <v>2015</v>
      </c>
    </row>
    <row r="19441" spans="1:4" x14ac:dyDescent="0.3">
      <c r="A19441" s="18" t="s">
        <v>209</v>
      </c>
      <c r="B19441" s="27">
        <v>1</v>
      </c>
      <c r="C19441" t="s">
        <v>1969</v>
      </c>
      <c r="D19441">
        <v>2015</v>
      </c>
    </row>
    <row r="19442" spans="1:4" x14ac:dyDescent="0.3">
      <c r="A19442" s="18" t="s">
        <v>209</v>
      </c>
      <c r="B19442" s="27">
        <v>1</v>
      </c>
      <c r="C19442" t="s">
        <v>1969</v>
      </c>
      <c r="D19442">
        <v>2015</v>
      </c>
    </row>
    <row r="19443" spans="1:4" x14ac:dyDescent="0.3">
      <c r="A19443" s="18" t="s">
        <v>209</v>
      </c>
      <c r="B19443" s="27">
        <v>1</v>
      </c>
      <c r="C19443" t="s">
        <v>1969</v>
      </c>
      <c r="D19443">
        <v>2015</v>
      </c>
    </row>
    <row r="19444" spans="1:4" x14ac:dyDescent="0.3">
      <c r="A19444" s="18" t="s">
        <v>209</v>
      </c>
      <c r="B19444" s="27">
        <v>1</v>
      </c>
      <c r="C19444" t="s">
        <v>1969</v>
      </c>
      <c r="D19444">
        <v>2015</v>
      </c>
    </row>
    <row r="19445" spans="1:4" x14ac:dyDescent="0.3">
      <c r="A19445" s="18" t="s">
        <v>209</v>
      </c>
      <c r="B19445" s="27">
        <v>1</v>
      </c>
      <c r="C19445" t="s">
        <v>1969</v>
      </c>
      <c r="D19445">
        <v>2015</v>
      </c>
    </row>
    <row r="19446" spans="1:4" x14ac:dyDescent="0.3">
      <c r="A19446" s="18" t="s">
        <v>555</v>
      </c>
      <c r="B19446" s="27">
        <v>1</v>
      </c>
      <c r="C19446" t="s">
        <v>1970</v>
      </c>
      <c r="D19446">
        <v>2015</v>
      </c>
    </row>
    <row r="19447" spans="1:4" x14ac:dyDescent="0.3">
      <c r="A19447" s="18" t="s">
        <v>555</v>
      </c>
      <c r="B19447" s="27">
        <v>1</v>
      </c>
      <c r="C19447" t="s">
        <v>1970</v>
      </c>
      <c r="D19447">
        <v>2015</v>
      </c>
    </row>
    <row r="19448" spans="1:4" x14ac:dyDescent="0.3">
      <c r="A19448" s="18" t="s">
        <v>555</v>
      </c>
      <c r="B19448" s="27">
        <v>1</v>
      </c>
      <c r="C19448" t="s">
        <v>1970</v>
      </c>
      <c r="D19448">
        <v>2015</v>
      </c>
    </row>
    <row r="19449" spans="1:4" x14ac:dyDescent="0.3">
      <c r="A19449" s="18" t="s">
        <v>555</v>
      </c>
      <c r="B19449" s="27">
        <v>1</v>
      </c>
      <c r="C19449" t="s">
        <v>1970</v>
      </c>
      <c r="D19449">
        <v>2015</v>
      </c>
    </row>
    <row r="19450" spans="1:4" x14ac:dyDescent="0.3">
      <c r="A19450" s="18" t="s">
        <v>555</v>
      </c>
      <c r="B19450" s="27">
        <v>1</v>
      </c>
      <c r="C19450" t="s">
        <v>1970</v>
      </c>
      <c r="D19450">
        <v>2015</v>
      </c>
    </row>
    <row r="19451" spans="1:4" x14ac:dyDescent="0.3">
      <c r="A19451" s="18" t="s">
        <v>555</v>
      </c>
      <c r="B19451" s="27">
        <v>1</v>
      </c>
      <c r="C19451" t="s">
        <v>1970</v>
      </c>
      <c r="D19451">
        <v>2015</v>
      </c>
    </row>
    <row r="19452" spans="1:4" x14ac:dyDescent="0.3">
      <c r="A19452" s="18" t="s">
        <v>555</v>
      </c>
      <c r="B19452" s="27">
        <v>1</v>
      </c>
      <c r="C19452" t="s">
        <v>1970</v>
      </c>
      <c r="D19452">
        <v>2015</v>
      </c>
    </row>
    <row r="19453" spans="1:4" x14ac:dyDescent="0.3">
      <c r="A19453" s="18" t="s">
        <v>555</v>
      </c>
      <c r="B19453" s="27">
        <v>1</v>
      </c>
      <c r="C19453" t="s">
        <v>1970</v>
      </c>
      <c r="D19453">
        <v>2015</v>
      </c>
    </row>
    <row r="19454" spans="1:4" x14ac:dyDescent="0.3">
      <c r="A19454" s="18" t="s">
        <v>555</v>
      </c>
      <c r="B19454" s="27">
        <v>1</v>
      </c>
      <c r="C19454" t="s">
        <v>1970</v>
      </c>
      <c r="D19454">
        <v>2015</v>
      </c>
    </row>
    <row r="19455" spans="1:4" x14ac:dyDescent="0.3">
      <c r="A19455" s="18" t="s">
        <v>555</v>
      </c>
      <c r="B19455" s="27">
        <v>1</v>
      </c>
      <c r="C19455" t="s">
        <v>1970</v>
      </c>
      <c r="D19455">
        <v>2015</v>
      </c>
    </row>
    <row r="19456" spans="1:4" x14ac:dyDescent="0.3">
      <c r="A19456" s="18" t="s">
        <v>555</v>
      </c>
      <c r="B19456" s="27">
        <v>1</v>
      </c>
      <c r="C19456" t="s">
        <v>1970</v>
      </c>
      <c r="D19456">
        <v>2015</v>
      </c>
    </row>
    <row r="19457" spans="1:4" x14ac:dyDescent="0.3">
      <c r="A19457" s="18" t="s">
        <v>555</v>
      </c>
      <c r="B19457" s="27">
        <v>1</v>
      </c>
      <c r="C19457" t="s">
        <v>1970</v>
      </c>
      <c r="D19457">
        <v>2015</v>
      </c>
    </row>
    <row r="19458" spans="1:4" x14ac:dyDescent="0.3">
      <c r="A19458" s="18" t="s">
        <v>555</v>
      </c>
      <c r="B19458" s="27">
        <v>1</v>
      </c>
      <c r="C19458" t="s">
        <v>1970</v>
      </c>
      <c r="D19458">
        <v>2015</v>
      </c>
    </row>
    <row r="19459" spans="1:4" x14ac:dyDescent="0.3">
      <c r="A19459" s="18" t="s">
        <v>192</v>
      </c>
      <c r="B19459" s="27">
        <v>1</v>
      </c>
      <c r="C19459" t="s">
        <v>1971</v>
      </c>
      <c r="D19459">
        <v>2015</v>
      </c>
    </row>
    <row r="19460" spans="1:4" x14ac:dyDescent="0.3">
      <c r="A19460" s="18" t="s">
        <v>192</v>
      </c>
      <c r="B19460" s="27">
        <v>1</v>
      </c>
      <c r="C19460" t="s">
        <v>1971</v>
      </c>
      <c r="D19460">
        <v>2015</v>
      </c>
    </row>
    <row r="19461" spans="1:4" x14ac:dyDescent="0.3">
      <c r="A19461" s="18" t="s">
        <v>192</v>
      </c>
      <c r="B19461" s="27">
        <v>1</v>
      </c>
      <c r="C19461" t="s">
        <v>1971</v>
      </c>
      <c r="D19461">
        <v>2015</v>
      </c>
    </row>
    <row r="19462" spans="1:4" x14ac:dyDescent="0.3">
      <c r="A19462" s="18" t="s">
        <v>192</v>
      </c>
      <c r="B19462" s="27">
        <v>1</v>
      </c>
      <c r="C19462" t="s">
        <v>1971</v>
      </c>
      <c r="D19462">
        <v>2015</v>
      </c>
    </row>
    <row r="19463" spans="1:4" x14ac:dyDescent="0.3">
      <c r="A19463" s="18" t="s">
        <v>192</v>
      </c>
      <c r="B19463" s="27">
        <v>1</v>
      </c>
      <c r="C19463" t="s">
        <v>1971</v>
      </c>
      <c r="D19463">
        <v>2015</v>
      </c>
    </row>
    <row r="19464" spans="1:4" x14ac:dyDescent="0.3">
      <c r="A19464" s="18" t="s">
        <v>192</v>
      </c>
      <c r="B19464" s="27">
        <v>1</v>
      </c>
      <c r="C19464" t="s">
        <v>1971</v>
      </c>
      <c r="D19464">
        <v>2015</v>
      </c>
    </row>
    <row r="19465" spans="1:4" x14ac:dyDescent="0.3">
      <c r="A19465" s="18" t="s">
        <v>192</v>
      </c>
      <c r="B19465" s="27">
        <v>1</v>
      </c>
      <c r="C19465" t="s">
        <v>1971</v>
      </c>
      <c r="D19465">
        <v>2015</v>
      </c>
    </row>
    <row r="19466" spans="1:4" x14ac:dyDescent="0.3">
      <c r="A19466" s="18" t="s">
        <v>192</v>
      </c>
      <c r="B19466" s="27">
        <v>1</v>
      </c>
      <c r="C19466" t="s">
        <v>1971</v>
      </c>
      <c r="D19466">
        <v>2015</v>
      </c>
    </row>
    <row r="19467" spans="1:4" x14ac:dyDescent="0.3">
      <c r="A19467" s="18" t="s">
        <v>192</v>
      </c>
      <c r="B19467" s="27">
        <v>1</v>
      </c>
      <c r="C19467" t="s">
        <v>1971</v>
      </c>
      <c r="D19467">
        <v>2015</v>
      </c>
    </row>
    <row r="19468" spans="1:4" x14ac:dyDescent="0.3">
      <c r="A19468" s="18" t="s">
        <v>192</v>
      </c>
      <c r="B19468" s="27">
        <v>1</v>
      </c>
      <c r="C19468" t="s">
        <v>1971</v>
      </c>
      <c r="D19468">
        <v>2015</v>
      </c>
    </row>
    <row r="19469" spans="1:4" x14ac:dyDescent="0.3">
      <c r="A19469" s="18" t="s">
        <v>192</v>
      </c>
      <c r="B19469" s="27">
        <v>1</v>
      </c>
      <c r="C19469" t="s">
        <v>1971</v>
      </c>
      <c r="D19469">
        <v>2015</v>
      </c>
    </row>
    <row r="19470" spans="1:4" x14ac:dyDescent="0.3">
      <c r="A19470" s="18" t="s">
        <v>192</v>
      </c>
      <c r="B19470" s="27">
        <v>1</v>
      </c>
      <c r="C19470" t="s">
        <v>1971</v>
      </c>
      <c r="D19470">
        <v>2015</v>
      </c>
    </row>
    <row r="19471" spans="1:4" x14ac:dyDescent="0.3">
      <c r="A19471" s="18" t="s">
        <v>192</v>
      </c>
      <c r="B19471" s="27">
        <v>1</v>
      </c>
      <c r="C19471" t="s">
        <v>1971</v>
      </c>
      <c r="D19471">
        <v>2015</v>
      </c>
    </row>
    <row r="19472" spans="1:4" x14ac:dyDescent="0.3">
      <c r="A19472" s="18" t="s">
        <v>192</v>
      </c>
      <c r="B19472" s="27">
        <v>1</v>
      </c>
      <c r="C19472" t="s">
        <v>1971</v>
      </c>
      <c r="D19472">
        <v>2015</v>
      </c>
    </row>
    <row r="19473" spans="1:4" x14ac:dyDescent="0.3">
      <c r="A19473" s="18" t="s">
        <v>192</v>
      </c>
      <c r="B19473" s="27">
        <v>1</v>
      </c>
      <c r="C19473" t="s">
        <v>1971</v>
      </c>
      <c r="D19473">
        <v>2015</v>
      </c>
    </row>
    <row r="19474" spans="1:4" x14ac:dyDescent="0.3">
      <c r="A19474" s="18" t="s">
        <v>192</v>
      </c>
      <c r="B19474" s="27">
        <v>1</v>
      </c>
      <c r="C19474" t="s">
        <v>1971</v>
      </c>
      <c r="D19474">
        <v>2015</v>
      </c>
    </row>
    <row r="19475" spans="1:4" x14ac:dyDescent="0.3">
      <c r="A19475" s="18" t="s">
        <v>192</v>
      </c>
      <c r="B19475" s="27">
        <v>1</v>
      </c>
      <c r="C19475" t="s">
        <v>1971</v>
      </c>
      <c r="D19475">
        <v>2015</v>
      </c>
    </row>
    <row r="19476" spans="1:4" x14ac:dyDescent="0.3">
      <c r="A19476" s="18" t="s">
        <v>147</v>
      </c>
      <c r="B19476" s="27">
        <v>1</v>
      </c>
      <c r="C19476" t="s">
        <v>1962</v>
      </c>
      <c r="D19476">
        <v>2016</v>
      </c>
    </row>
    <row r="19477" spans="1:4" x14ac:dyDescent="0.3">
      <c r="A19477" s="18" t="s">
        <v>147</v>
      </c>
      <c r="B19477" s="27">
        <v>1</v>
      </c>
      <c r="C19477" t="s">
        <v>1962</v>
      </c>
      <c r="D19477">
        <v>2016</v>
      </c>
    </row>
    <row r="19478" spans="1:4" x14ac:dyDescent="0.3">
      <c r="A19478" s="18" t="s">
        <v>147</v>
      </c>
      <c r="B19478" s="27">
        <v>1</v>
      </c>
      <c r="C19478" t="s">
        <v>1962</v>
      </c>
      <c r="D19478">
        <v>2016</v>
      </c>
    </row>
    <row r="19479" spans="1:4" x14ac:dyDescent="0.3">
      <c r="A19479" s="18" t="s">
        <v>147</v>
      </c>
      <c r="B19479" s="27">
        <v>1</v>
      </c>
      <c r="C19479" t="s">
        <v>1962</v>
      </c>
      <c r="D19479">
        <v>2016</v>
      </c>
    </row>
    <row r="19480" spans="1:4" x14ac:dyDescent="0.3">
      <c r="A19480" s="18" t="s">
        <v>147</v>
      </c>
      <c r="B19480" s="27">
        <v>1</v>
      </c>
      <c r="C19480" t="s">
        <v>1962</v>
      </c>
      <c r="D19480">
        <v>2016</v>
      </c>
    </row>
    <row r="19481" spans="1:4" x14ac:dyDescent="0.3">
      <c r="A19481" s="18" t="s">
        <v>147</v>
      </c>
      <c r="B19481" s="27">
        <v>1</v>
      </c>
      <c r="C19481" t="s">
        <v>1962</v>
      </c>
      <c r="D19481">
        <v>2016</v>
      </c>
    </row>
    <row r="19482" spans="1:4" x14ac:dyDescent="0.3">
      <c r="A19482" s="18" t="s">
        <v>147</v>
      </c>
      <c r="B19482" s="27">
        <v>1</v>
      </c>
      <c r="C19482" t="s">
        <v>1962</v>
      </c>
      <c r="D19482">
        <v>2016</v>
      </c>
    </row>
    <row r="19483" spans="1:4" x14ac:dyDescent="0.3">
      <c r="A19483" s="18" t="s">
        <v>147</v>
      </c>
      <c r="B19483" s="27">
        <v>1</v>
      </c>
      <c r="C19483" t="s">
        <v>1962</v>
      </c>
      <c r="D19483">
        <v>2016</v>
      </c>
    </row>
    <row r="19484" spans="1:4" x14ac:dyDescent="0.3">
      <c r="A19484" s="18" t="s">
        <v>147</v>
      </c>
      <c r="B19484" s="27">
        <v>1</v>
      </c>
      <c r="C19484" t="s">
        <v>1962</v>
      </c>
      <c r="D19484">
        <v>2016</v>
      </c>
    </row>
    <row r="19485" spans="1:4" x14ac:dyDescent="0.3">
      <c r="A19485" s="18" t="s">
        <v>147</v>
      </c>
      <c r="B19485" s="27">
        <v>1</v>
      </c>
      <c r="C19485" t="s">
        <v>1962</v>
      </c>
      <c r="D19485">
        <v>2016</v>
      </c>
    </row>
    <row r="19486" spans="1:4" x14ac:dyDescent="0.3">
      <c r="A19486" s="18" t="s">
        <v>147</v>
      </c>
      <c r="B19486" s="27">
        <v>1</v>
      </c>
      <c r="C19486" t="s">
        <v>1962</v>
      </c>
      <c r="D19486">
        <v>2016</v>
      </c>
    </row>
    <row r="19487" spans="1:4" x14ac:dyDescent="0.3">
      <c r="A19487" s="18" t="s">
        <v>147</v>
      </c>
      <c r="B19487" s="27">
        <v>1</v>
      </c>
      <c r="C19487" t="s">
        <v>1962</v>
      </c>
      <c r="D19487">
        <v>2016</v>
      </c>
    </row>
    <row r="19488" spans="1:4" x14ac:dyDescent="0.3">
      <c r="A19488" s="18" t="s">
        <v>147</v>
      </c>
      <c r="B19488" s="27">
        <v>1</v>
      </c>
      <c r="C19488" t="s">
        <v>1962</v>
      </c>
      <c r="D19488">
        <v>2016</v>
      </c>
    </row>
    <row r="19489" spans="1:4" x14ac:dyDescent="0.3">
      <c r="A19489" s="18" t="s">
        <v>147</v>
      </c>
      <c r="B19489" s="27">
        <v>1</v>
      </c>
      <c r="C19489" t="s">
        <v>1962</v>
      </c>
      <c r="D19489">
        <v>2016</v>
      </c>
    </row>
    <row r="19490" spans="1:4" x14ac:dyDescent="0.3">
      <c r="A19490" s="18" t="s">
        <v>147</v>
      </c>
      <c r="B19490" s="27">
        <v>1</v>
      </c>
      <c r="C19490" t="s">
        <v>1962</v>
      </c>
      <c r="D19490">
        <v>2016</v>
      </c>
    </row>
    <row r="19491" spans="1:4" x14ac:dyDescent="0.3">
      <c r="A19491" s="18" t="s">
        <v>147</v>
      </c>
      <c r="B19491" s="27">
        <v>1</v>
      </c>
      <c r="C19491" t="s">
        <v>1962</v>
      </c>
      <c r="D19491">
        <v>2016</v>
      </c>
    </row>
    <row r="19492" spans="1:4" x14ac:dyDescent="0.3">
      <c r="A19492" s="18" t="s">
        <v>147</v>
      </c>
      <c r="B19492" s="27">
        <v>1</v>
      </c>
      <c r="C19492" t="s">
        <v>1962</v>
      </c>
      <c r="D19492">
        <v>2016</v>
      </c>
    </row>
    <row r="19493" spans="1:4" x14ac:dyDescent="0.3">
      <c r="A19493" s="18" t="s">
        <v>147</v>
      </c>
      <c r="B19493" s="27">
        <v>1</v>
      </c>
      <c r="C19493" t="s">
        <v>1962</v>
      </c>
      <c r="D19493">
        <v>2016</v>
      </c>
    </row>
    <row r="19494" spans="1:4" x14ac:dyDescent="0.3">
      <c r="A19494" s="18" t="s">
        <v>147</v>
      </c>
      <c r="B19494" s="27">
        <v>1</v>
      </c>
      <c r="C19494" t="s">
        <v>1962</v>
      </c>
      <c r="D19494">
        <v>2016</v>
      </c>
    </row>
    <row r="19495" spans="1:4" x14ac:dyDescent="0.3">
      <c r="A19495" s="18" t="s">
        <v>124</v>
      </c>
      <c r="B19495" s="27">
        <v>1</v>
      </c>
      <c r="C19495" t="s">
        <v>1963</v>
      </c>
      <c r="D19495">
        <v>2016</v>
      </c>
    </row>
    <row r="19496" spans="1:4" x14ac:dyDescent="0.3">
      <c r="A19496" s="18" t="s">
        <v>124</v>
      </c>
      <c r="B19496" s="27">
        <v>1</v>
      </c>
      <c r="C19496" t="s">
        <v>1963</v>
      </c>
      <c r="D19496">
        <v>2016</v>
      </c>
    </row>
    <row r="19497" spans="1:4" x14ac:dyDescent="0.3">
      <c r="A19497" s="18" t="s">
        <v>124</v>
      </c>
      <c r="B19497" s="27">
        <v>1</v>
      </c>
      <c r="C19497" t="s">
        <v>1963</v>
      </c>
      <c r="D19497">
        <v>2016</v>
      </c>
    </row>
    <row r="19498" spans="1:4" x14ac:dyDescent="0.3">
      <c r="A19498" s="18" t="s">
        <v>124</v>
      </c>
      <c r="B19498" s="27">
        <v>1</v>
      </c>
      <c r="C19498" t="s">
        <v>1963</v>
      </c>
      <c r="D19498">
        <v>2016</v>
      </c>
    </row>
    <row r="19499" spans="1:4" x14ac:dyDescent="0.3">
      <c r="A19499" s="18" t="s">
        <v>124</v>
      </c>
      <c r="B19499" s="27">
        <v>1</v>
      </c>
      <c r="C19499" t="s">
        <v>1963</v>
      </c>
      <c r="D19499">
        <v>2016</v>
      </c>
    </row>
    <row r="19500" spans="1:4" x14ac:dyDescent="0.3">
      <c r="A19500" s="18" t="s">
        <v>124</v>
      </c>
      <c r="B19500" s="27">
        <v>1</v>
      </c>
      <c r="C19500" t="s">
        <v>1963</v>
      </c>
      <c r="D19500">
        <v>2016</v>
      </c>
    </row>
    <row r="19501" spans="1:4" x14ac:dyDescent="0.3">
      <c r="A19501" s="18" t="s">
        <v>124</v>
      </c>
      <c r="B19501" s="27">
        <v>1</v>
      </c>
      <c r="C19501" t="s">
        <v>1963</v>
      </c>
      <c r="D19501">
        <v>2016</v>
      </c>
    </row>
    <row r="19502" spans="1:4" x14ac:dyDescent="0.3">
      <c r="A19502" s="18" t="s">
        <v>124</v>
      </c>
      <c r="B19502" s="27">
        <v>1</v>
      </c>
      <c r="C19502" t="s">
        <v>1963</v>
      </c>
      <c r="D19502">
        <v>2016</v>
      </c>
    </row>
    <row r="19503" spans="1:4" x14ac:dyDescent="0.3">
      <c r="A19503" s="18" t="s">
        <v>124</v>
      </c>
      <c r="B19503" s="27">
        <v>1</v>
      </c>
      <c r="C19503" t="s">
        <v>1963</v>
      </c>
      <c r="D19503">
        <v>2016</v>
      </c>
    </row>
    <row r="19504" spans="1:4" x14ac:dyDescent="0.3">
      <c r="A19504" s="18" t="s">
        <v>124</v>
      </c>
      <c r="B19504" s="27">
        <v>1</v>
      </c>
      <c r="C19504" t="s">
        <v>1963</v>
      </c>
      <c r="D19504">
        <v>2016</v>
      </c>
    </row>
    <row r="19505" spans="1:4" x14ac:dyDescent="0.3">
      <c r="A19505" s="18" t="s">
        <v>124</v>
      </c>
      <c r="B19505" s="27">
        <v>1</v>
      </c>
      <c r="C19505" t="s">
        <v>1963</v>
      </c>
      <c r="D19505">
        <v>2016</v>
      </c>
    </row>
    <row r="19506" spans="1:4" x14ac:dyDescent="0.3">
      <c r="A19506" s="18" t="s">
        <v>124</v>
      </c>
      <c r="B19506" s="27">
        <v>1</v>
      </c>
      <c r="C19506" t="s">
        <v>1963</v>
      </c>
      <c r="D19506">
        <v>2016</v>
      </c>
    </row>
    <row r="19507" spans="1:4" x14ac:dyDescent="0.3">
      <c r="A19507" s="18" t="s">
        <v>124</v>
      </c>
      <c r="B19507" s="27">
        <v>1</v>
      </c>
      <c r="C19507" t="s">
        <v>1963</v>
      </c>
      <c r="D19507">
        <v>2016</v>
      </c>
    </row>
    <row r="19508" spans="1:4" x14ac:dyDescent="0.3">
      <c r="A19508" s="18" t="s">
        <v>556</v>
      </c>
      <c r="B19508" s="27">
        <v>17</v>
      </c>
      <c r="C19508" t="s">
        <v>1967</v>
      </c>
      <c r="D19508">
        <v>2015</v>
      </c>
    </row>
    <row r="19509" spans="1:4" x14ac:dyDescent="0.3">
      <c r="A19509" s="18" t="s">
        <v>363</v>
      </c>
      <c r="B19509" s="27">
        <v>14</v>
      </c>
      <c r="C19509" t="s">
        <v>1968</v>
      </c>
      <c r="D19509">
        <v>2015</v>
      </c>
    </row>
    <row r="19510" spans="1:4" x14ac:dyDescent="0.3">
      <c r="A19510" s="18" t="s">
        <v>363</v>
      </c>
      <c r="B19510" s="27">
        <v>14</v>
      </c>
      <c r="C19510" t="s">
        <v>1968</v>
      </c>
      <c r="D19510">
        <v>2015</v>
      </c>
    </row>
    <row r="19511" spans="1:4" x14ac:dyDescent="0.3">
      <c r="A19511" s="18" t="s">
        <v>552</v>
      </c>
      <c r="B19511" s="27">
        <v>21</v>
      </c>
      <c r="C19511" t="s">
        <v>1968</v>
      </c>
      <c r="D19511">
        <v>2015</v>
      </c>
    </row>
    <row r="19512" spans="1:4" x14ac:dyDescent="0.3">
      <c r="A19512" s="18" t="s">
        <v>552</v>
      </c>
      <c r="B19512" s="27">
        <v>21</v>
      </c>
      <c r="C19512" t="s">
        <v>1968</v>
      </c>
      <c r="D19512">
        <v>2015</v>
      </c>
    </row>
    <row r="19513" spans="1:4" x14ac:dyDescent="0.3">
      <c r="A19513" s="18" t="s">
        <v>491</v>
      </c>
      <c r="B19513" s="27">
        <v>17</v>
      </c>
      <c r="C19513" t="s">
        <v>1968</v>
      </c>
      <c r="D19513">
        <v>2015</v>
      </c>
    </row>
    <row r="19514" spans="1:4" x14ac:dyDescent="0.3">
      <c r="A19514" s="18" t="s">
        <v>521</v>
      </c>
      <c r="B19514" s="27">
        <v>19</v>
      </c>
      <c r="C19514" t="s">
        <v>1969</v>
      </c>
      <c r="D19514">
        <v>2015</v>
      </c>
    </row>
    <row r="19515" spans="1:4" x14ac:dyDescent="0.3">
      <c r="A19515" s="18" t="s">
        <v>521</v>
      </c>
      <c r="B19515" s="27">
        <v>19</v>
      </c>
      <c r="C19515" t="s">
        <v>1969</v>
      </c>
      <c r="D19515">
        <v>2015</v>
      </c>
    </row>
    <row r="19516" spans="1:4" x14ac:dyDescent="0.3">
      <c r="A19516" s="18" t="s">
        <v>521</v>
      </c>
      <c r="B19516" s="27">
        <v>19</v>
      </c>
      <c r="C19516" t="s">
        <v>1969</v>
      </c>
      <c r="D19516">
        <v>2015</v>
      </c>
    </row>
    <row r="19517" spans="1:4" x14ac:dyDescent="0.3">
      <c r="A19517" s="18" t="s">
        <v>466</v>
      </c>
      <c r="B19517" s="27">
        <v>19</v>
      </c>
      <c r="C19517" t="s">
        <v>1970</v>
      </c>
      <c r="D19517">
        <v>2015</v>
      </c>
    </row>
    <row r="19518" spans="1:4" x14ac:dyDescent="0.3">
      <c r="A19518" s="18" t="s">
        <v>465</v>
      </c>
      <c r="B19518" s="27">
        <v>20</v>
      </c>
      <c r="C19518" t="s">
        <v>1970</v>
      </c>
      <c r="D19518">
        <v>2015</v>
      </c>
    </row>
    <row r="19519" spans="1:4" x14ac:dyDescent="0.3">
      <c r="A19519" s="18" t="s">
        <v>465</v>
      </c>
      <c r="B19519" s="27">
        <v>20</v>
      </c>
      <c r="C19519" t="s">
        <v>1970</v>
      </c>
      <c r="D19519">
        <v>2015</v>
      </c>
    </row>
    <row r="19520" spans="1:4" x14ac:dyDescent="0.3">
      <c r="A19520" s="18" t="s">
        <v>141</v>
      </c>
      <c r="B19520" s="27">
        <v>15</v>
      </c>
      <c r="C19520" t="s">
        <v>1971</v>
      </c>
      <c r="D19520">
        <v>2015</v>
      </c>
    </row>
    <row r="19521" spans="1:4" x14ac:dyDescent="0.3">
      <c r="A19521" s="18" t="s">
        <v>141</v>
      </c>
      <c r="B19521" s="27">
        <v>15</v>
      </c>
      <c r="C19521" t="s">
        <v>1971</v>
      </c>
      <c r="D19521">
        <v>2015</v>
      </c>
    </row>
    <row r="19522" spans="1:4" x14ac:dyDescent="0.3">
      <c r="A19522" s="18" t="s">
        <v>391</v>
      </c>
      <c r="B19522" s="27">
        <v>17</v>
      </c>
      <c r="C19522" t="s">
        <v>1971</v>
      </c>
      <c r="D19522">
        <v>2015</v>
      </c>
    </row>
    <row r="19523" spans="1:4" x14ac:dyDescent="0.3">
      <c r="A19523" s="18" t="s">
        <v>391</v>
      </c>
      <c r="B19523" s="27">
        <v>17</v>
      </c>
      <c r="C19523" t="s">
        <v>1971</v>
      </c>
      <c r="D19523">
        <v>2015</v>
      </c>
    </row>
    <row r="19524" spans="1:4" x14ac:dyDescent="0.3">
      <c r="A19524" s="18" t="s">
        <v>141</v>
      </c>
      <c r="B19524" s="27">
        <v>15</v>
      </c>
      <c r="C19524" t="s">
        <v>1971</v>
      </c>
      <c r="D19524">
        <v>2015</v>
      </c>
    </row>
    <row r="19525" spans="1:4" x14ac:dyDescent="0.3">
      <c r="A19525" s="18" t="s">
        <v>141</v>
      </c>
      <c r="B19525" s="27">
        <v>15</v>
      </c>
      <c r="C19525" t="s">
        <v>1971</v>
      </c>
      <c r="D19525">
        <v>2015</v>
      </c>
    </row>
    <row r="19526" spans="1:4" x14ac:dyDescent="0.3">
      <c r="A19526" s="18" t="s">
        <v>132</v>
      </c>
      <c r="B19526" s="27">
        <v>18</v>
      </c>
      <c r="C19526" t="s">
        <v>1962</v>
      </c>
      <c r="D19526">
        <v>2016</v>
      </c>
    </row>
    <row r="19527" spans="1:4" x14ac:dyDescent="0.3">
      <c r="A19527" s="18" t="s">
        <v>132</v>
      </c>
      <c r="B19527" s="27">
        <v>18</v>
      </c>
      <c r="C19527" t="s">
        <v>1962</v>
      </c>
      <c r="D19527">
        <v>2016</v>
      </c>
    </row>
    <row r="19528" spans="1:4" x14ac:dyDescent="0.3">
      <c r="A19528" s="18" t="s">
        <v>132</v>
      </c>
      <c r="B19528" s="27">
        <v>18</v>
      </c>
      <c r="C19528" t="s">
        <v>1962</v>
      </c>
      <c r="D19528">
        <v>2016</v>
      </c>
    </row>
    <row r="19529" spans="1:4" x14ac:dyDescent="0.3">
      <c r="A19529" s="18" t="s">
        <v>98</v>
      </c>
      <c r="B19529" s="27">
        <v>17</v>
      </c>
      <c r="C19529" t="s">
        <v>1963</v>
      </c>
      <c r="D19529">
        <v>2016</v>
      </c>
    </row>
    <row r="19530" spans="1:4" x14ac:dyDescent="0.3">
      <c r="A19530" s="18" t="s">
        <v>92</v>
      </c>
      <c r="B19530" s="27">
        <v>18</v>
      </c>
      <c r="C19530" t="s">
        <v>1963</v>
      </c>
      <c r="D19530">
        <v>2016</v>
      </c>
    </row>
    <row r="19531" spans="1:4" x14ac:dyDescent="0.3">
      <c r="A19531" s="18" t="s">
        <v>92</v>
      </c>
      <c r="B19531" s="27">
        <v>18</v>
      </c>
      <c r="C19531" t="s">
        <v>1963</v>
      </c>
      <c r="D19531">
        <v>2016</v>
      </c>
    </row>
    <row r="19532" spans="1:4" x14ac:dyDescent="0.3">
      <c r="A19532" s="18" t="s">
        <v>449</v>
      </c>
      <c r="B19532" s="27">
        <v>14</v>
      </c>
      <c r="C19532" t="s">
        <v>1972</v>
      </c>
      <c r="D19532">
        <v>2015</v>
      </c>
    </row>
    <row r="19533" spans="1:4" x14ac:dyDescent="0.3">
      <c r="A19533" s="18" t="s">
        <v>363</v>
      </c>
      <c r="B19533" s="27">
        <v>14</v>
      </c>
      <c r="C19533" t="s">
        <v>1968</v>
      </c>
      <c r="D19533">
        <v>2015</v>
      </c>
    </row>
    <row r="19534" spans="1:4" x14ac:dyDescent="0.3">
      <c r="A19534" s="18" t="s">
        <v>362</v>
      </c>
      <c r="B19534" s="27">
        <v>14</v>
      </c>
      <c r="C19534" t="s">
        <v>1966</v>
      </c>
      <c r="D19534">
        <v>2015</v>
      </c>
    </row>
    <row r="19535" spans="1:4" x14ac:dyDescent="0.3">
      <c r="A19535" s="18" t="s">
        <v>534</v>
      </c>
      <c r="B19535" s="27">
        <v>24</v>
      </c>
      <c r="C19535" t="s">
        <v>1967</v>
      </c>
      <c r="D19535">
        <v>2015</v>
      </c>
    </row>
    <row r="19536" spans="1:4" x14ac:dyDescent="0.3">
      <c r="A19536" s="18" t="s">
        <v>557</v>
      </c>
      <c r="B19536" s="27">
        <v>14</v>
      </c>
      <c r="C19536" t="s">
        <v>1970</v>
      </c>
      <c r="D19536">
        <v>2015</v>
      </c>
    </row>
    <row r="19537" spans="1:4" x14ac:dyDescent="0.3">
      <c r="A19537" s="18" t="s">
        <v>365</v>
      </c>
      <c r="B19537" s="27">
        <v>14</v>
      </c>
      <c r="C19537" t="s">
        <v>1969</v>
      </c>
      <c r="D19537">
        <v>2015</v>
      </c>
    </row>
    <row r="19538" spans="1:4" x14ac:dyDescent="0.3">
      <c r="A19538" s="18" t="s">
        <v>365</v>
      </c>
      <c r="B19538" s="27">
        <v>14</v>
      </c>
      <c r="C19538" t="s">
        <v>1969</v>
      </c>
      <c r="D19538">
        <v>2015</v>
      </c>
    </row>
    <row r="19539" spans="1:4" x14ac:dyDescent="0.3">
      <c r="A19539" s="18" t="s">
        <v>115</v>
      </c>
      <c r="B19539" s="27">
        <v>19</v>
      </c>
      <c r="C19539" t="s">
        <v>1962</v>
      </c>
      <c r="D19539">
        <v>2016</v>
      </c>
    </row>
    <row r="19540" spans="1:4" x14ac:dyDescent="0.3">
      <c r="A19540" s="18" t="s">
        <v>115</v>
      </c>
      <c r="B19540" s="27">
        <v>19</v>
      </c>
      <c r="C19540" t="s">
        <v>1962</v>
      </c>
      <c r="D19540">
        <v>2016</v>
      </c>
    </row>
    <row r="19541" spans="1:4" x14ac:dyDescent="0.3">
      <c r="A19541" s="18" t="s">
        <v>404</v>
      </c>
      <c r="B19541" s="27">
        <v>10</v>
      </c>
      <c r="C19541" t="s">
        <v>1971</v>
      </c>
      <c r="D19541">
        <v>2015</v>
      </c>
    </row>
    <row r="19542" spans="1:4" x14ac:dyDescent="0.3">
      <c r="A19542" s="18" t="s">
        <v>404</v>
      </c>
      <c r="B19542" s="27">
        <v>10</v>
      </c>
      <c r="C19542" t="s">
        <v>1971</v>
      </c>
      <c r="D19542">
        <v>2015</v>
      </c>
    </row>
    <row r="19543" spans="1:4" x14ac:dyDescent="0.3">
      <c r="A19543" s="18" t="s">
        <v>404</v>
      </c>
      <c r="B19543" s="27">
        <v>10</v>
      </c>
      <c r="C19543" t="s">
        <v>1971</v>
      </c>
      <c r="D19543">
        <v>2015</v>
      </c>
    </row>
    <row r="19544" spans="1:4" x14ac:dyDescent="0.3">
      <c r="A19544" s="18" t="s">
        <v>524</v>
      </c>
      <c r="B19544" s="27">
        <v>2</v>
      </c>
      <c r="C19544" t="s">
        <v>1963</v>
      </c>
      <c r="D19544">
        <v>2013</v>
      </c>
    </row>
    <row r="19545" spans="1:4" x14ac:dyDescent="0.3">
      <c r="A19545" s="18" t="s">
        <v>558</v>
      </c>
      <c r="B19545" s="27">
        <v>4</v>
      </c>
      <c r="C19545" t="s">
        <v>1968</v>
      </c>
      <c r="D19545">
        <v>2014</v>
      </c>
    </row>
    <row r="19546" spans="1:4" x14ac:dyDescent="0.3">
      <c r="A19546" s="18" t="s">
        <v>558</v>
      </c>
      <c r="B19546" s="27">
        <v>4</v>
      </c>
      <c r="C19546" t="s">
        <v>1968</v>
      </c>
      <c r="D19546">
        <v>2014</v>
      </c>
    </row>
    <row r="19547" spans="1:4" x14ac:dyDescent="0.3">
      <c r="A19547" s="18" t="s">
        <v>559</v>
      </c>
      <c r="B19547" s="27">
        <v>17</v>
      </c>
      <c r="C19547" t="s">
        <v>1971</v>
      </c>
      <c r="D19547">
        <v>2014</v>
      </c>
    </row>
    <row r="19548" spans="1:4" x14ac:dyDescent="0.3">
      <c r="A19548" s="18" t="s">
        <v>389</v>
      </c>
      <c r="B19548" s="27">
        <v>12</v>
      </c>
      <c r="C19548" t="s">
        <v>1962</v>
      </c>
      <c r="D19548">
        <v>2015</v>
      </c>
    </row>
    <row r="19549" spans="1:4" x14ac:dyDescent="0.3">
      <c r="A19549" s="18" t="s">
        <v>525</v>
      </c>
      <c r="B19549" s="27">
        <v>7</v>
      </c>
      <c r="C19549" t="s">
        <v>1968</v>
      </c>
      <c r="D19549">
        <v>2015</v>
      </c>
    </row>
    <row r="19550" spans="1:4" x14ac:dyDescent="0.3">
      <c r="A19550" s="18" t="s">
        <v>525</v>
      </c>
      <c r="B19550" s="27">
        <v>7</v>
      </c>
      <c r="C19550" t="s">
        <v>1968</v>
      </c>
      <c r="D19550">
        <v>2015</v>
      </c>
    </row>
    <row r="19551" spans="1:4" x14ac:dyDescent="0.3">
      <c r="A19551" s="18" t="s">
        <v>525</v>
      </c>
      <c r="B19551" s="27">
        <v>7</v>
      </c>
      <c r="C19551" t="s">
        <v>1968</v>
      </c>
      <c r="D19551">
        <v>2015</v>
      </c>
    </row>
    <row r="19552" spans="1:4" x14ac:dyDescent="0.3">
      <c r="A19552" s="18" t="s">
        <v>525</v>
      </c>
      <c r="B19552" s="27">
        <v>7</v>
      </c>
      <c r="C19552" t="s">
        <v>1968</v>
      </c>
      <c r="D19552">
        <v>2015</v>
      </c>
    </row>
    <row r="19553" spans="1:4" x14ac:dyDescent="0.3">
      <c r="A19553" s="18" t="s">
        <v>525</v>
      </c>
      <c r="B19553" s="27">
        <v>7</v>
      </c>
      <c r="C19553" t="s">
        <v>1968</v>
      </c>
      <c r="D19553">
        <v>2015</v>
      </c>
    </row>
    <row r="19554" spans="1:4" x14ac:dyDescent="0.3">
      <c r="A19554" s="18" t="s">
        <v>525</v>
      </c>
      <c r="B19554" s="27">
        <v>7</v>
      </c>
      <c r="C19554" t="s">
        <v>1968</v>
      </c>
      <c r="D19554">
        <v>2015</v>
      </c>
    </row>
    <row r="19555" spans="1:4" x14ac:dyDescent="0.3">
      <c r="A19555" s="18" t="s">
        <v>146</v>
      </c>
      <c r="B19555" s="27">
        <v>6</v>
      </c>
      <c r="C19555" t="s">
        <v>1969</v>
      </c>
      <c r="D19555">
        <v>2015</v>
      </c>
    </row>
    <row r="19556" spans="1:4" x14ac:dyDescent="0.3">
      <c r="A19556" s="18" t="s">
        <v>550</v>
      </c>
      <c r="B19556" s="27">
        <v>7</v>
      </c>
      <c r="C19556" t="s">
        <v>1971</v>
      </c>
      <c r="D19556">
        <v>2015</v>
      </c>
    </row>
    <row r="19557" spans="1:4" x14ac:dyDescent="0.3">
      <c r="A19557" s="18" t="s">
        <v>550</v>
      </c>
      <c r="B19557" s="27">
        <v>7</v>
      </c>
      <c r="C19557" t="s">
        <v>1971</v>
      </c>
      <c r="D19557">
        <v>2015</v>
      </c>
    </row>
    <row r="19558" spans="1:4" x14ac:dyDescent="0.3">
      <c r="A19558" s="18" t="s">
        <v>146</v>
      </c>
      <c r="B19558" s="27">
        <v>6</v>
      </c>
      <c r="C19558" t="s">
        <v>1969</v>
      </c>
      <c r="D19558">
        <v>2015</v>
      </c>
    </row>
    <row r="19559" spans="1:4" x14ac:dyDescent="0.3">
      <c r="A19559" s="18" t="s">
        <v>146</v>
      </c>
      <c r="B19559" s="27">
        <v>6</v>
      </c>
      <c r="C19559" t="s">
        <v>1969</v>
      </c>
      <c r="D19559">
        <v>2015</v>
      </c>
    </row>
    <row r="19560" spans="1:4" x14ac:dyDescent="0.3">
      <c r="A19560" s="18" t="s">
        <v>468</v>
      </c>
      <c r="B19560" s="27">
        <v>4</v>
      </c>
      <c r="C19560" t="s">
        <v>1970</v>
      </c>
      <c r="D19560">
        <v>2015</v>
      </c>
    </row>
    <row r="19561" spans="1:4" x14ac:dyDescent="0.3">
      <c r="A19561" s="18" t="s">
        <v>468</v>
      </c>
      <c r="B19561" s="27">
        <v>4</v>
      </c>
      <c r="C19561" t="s">
        <v>1970</v>
      </c>
      <c r="D19561">
        <v>2015</v>
      </c>
    </row>
    <row r="19562" spans="1:4" x14ac:dyDescent="0.3">
      <c r="A19562" s="18" t="s">
        <v>560</v>
      </c>
      <c r="B19562" s="27">
        <v>17</v>
      </c>
      <c r="C19562" t="s">
        <v>1969</v>
      </c>
      <c r="D19562">
        <v>2015</v>
      </c>
    </row>
    <row r="19563" spans="1:4" x14ac:dyDescent="0.3">
      <c r="A19563" s="18" t="s">
        <v>560</v>
      </c>
      <c r="B19563" s="27">
        <v>17</v>
      </c>
      <c r="C19563" t="s">
        <v>1969</v>
      </c>
      <c r="D19563">
        <v>2015</v>
      </c>
    </row>
    <row r="19564" spans="1:4" x14ac:dyDescent="0.3">
      <c r="A19564" s="18" t="s">
        <v>560</v>
      </c>
      <c r="B19564" s="27">
        <v>17</v>
      </c>
      <c r="C19564" t="s">
        <v>1969</v>
      </c>
      <c r="D19564">
        <v>2015</v>
      </c>
    </row>
    <row r="19565" spans="1:4" x14ac:dyDescent="0.3">
      <c r="A19565" s="18" t="s">
        <v>560</v>
      </c>
      <c r="B19565" s="27">
        <v>17</v>
      </c>
      <c r="C19565" t="s">
        <v>1969</v>
      </c>
      <c r="D19565">
        <v>2015</v>
      </c>
    </row>
    <row r="19566" spans="1:4" x14ac:dyDescent="0.3">
      <c r="A19566" s="18" t="s">
        <v>550</v>
      </c>
      <c r="B19566" s="27">
        <v>7</v>
      </c>
      <c r="C19566" t="s">
        <v>1971</v>
      </c>
      <c r="D19566">
        <v>2015</v>
      </c>
    </row>
    <row r="19567" spans="1:4" x14ac:dyDescent="0.3">
      <c r="A19567" s="18" t="s">
        <v>550</v>
      </c>
      <c r="B19567" s="27">
        <v>7</v>
      </c>
      <c r="C19567" t="s">
        <v>1971</v>
      </c>
      <c r="D19567">
        <v>2015</v>
      </c>
    </row>
    <row r="19568" spans="1:4" x14ac:dyDescent="0.3">
      <c r="A19568" s="18" t="s">
        <v>550</v>
      </c>
      <c r="B19568" s="27">
        <v>7</v>
      </c>
      <c r="C19568" t="s">
        <v>1971</v>
      </c>
      <c r="D19568">
        <v>2015</v>
      </c>
    </row>
    <row r="19569" spans="1:4" x14ac:dyDescent="0.3">
      <c r="A19569" s="18" t="s">
        <v>550</v>
      </c>
      <c r="B19569" s="27">
        <v>7</v>
      </c>
      <c r="C19569" t="s">
        <v>1971</v>
      </c>
      <c r="D19569">
        <v>2015</v>
      </c>
    </row>
    <row r="19570" spans="1:4" x14ac:dyDescent="0.3">
      <c r="A19570" s="18" t="s">
        <v>560</v>
      </c>
      <c r="B19570" s="27">
        <v>17</v>
      </c>
      <c r="C19570" t="s">
        <v>1969</v>
      </c>
      <c r="D19570">
        <v>2015</v>
      </c>
    </row>
    <row r="19571" spans="1:4" x14ac:dyDescent="0.3">
      <c r="A19571" s="18" t="s">
        <v>560</v>
      </c>
      <c r="B19571" s="27">
        <v>17</v>
      </c>
      <c r="C19571" t="s">
        <v>1969</v>
      </c>
      <c r="D19571">
        <v>2015</v>
      </c>
    </row>
    <row r="19572" spans="1:4" x14ac:dyDescent="0.3">
      <c r="A19572" s="18" t="s">
        <v>560</v>
      </c>
      <c r="B19572" s="27">
        <v>17</v>
      </c>
      <c r="C19572" t="s">
        <v>1969</v>
      </c>
      <c r="D19572">
        <v>2015</v>
      </c>
    </row>
    <row r="19573" spans="1:4" x14ac:dyDescent="0.3">
      <c r="A19573" s="18" t="s">
        <v>560</v>
      </c>
      <c r="B19573" s="27">
        <v>17</v>
      </c>
      <c r="C19573" t="s">
        <v>1969</v>
      </c>
      <c r="D19573">
        <v>2015</v>
      </c>
    </row>
    <row r="19574" spans="1:4" x14ac:dyDescent="0.3">
      <c r="A19574" s="18" t="s">
        <v>561</v>
      </c>
      <c r="B19574" s="27">
        <v>12</v>
      </c>
      <c r="C19574" t="s">
        <v>1969</v>
      </c>
      <c r="D19574">
        <v>2015</v>
      </c>
    </row>
    <row r="19575" spans="1:4" x14ac:dyDescent="0.3">
      <c r="A19575" s="18" t="s">
        <v>561</v>
      </c>
      <c r="B19575" s="27">
        <v>12</v>
      </c>
      <c r="C19575" t="s">
        <v>1969</v>
      </c>
      <c r="D19575">
        <v>2015</v>
      </c>
    </row>
    <row r="19576" spans="1:4" x14ac:dyDescent="0.3">
      <c r="A19576" s="18" t="s">
        <v>561</v>
      </c>
      <c r="B19576" s="27">
        <v>12</v>
      </c>
      <c r="C19576" t="s">
        <v>1969</v>
      </c>
      <c r="D19576">
        <v>2015</v>
      </c>
    </row>
    <row r="19577" spans="1:4" x14ac:dyDescent="0.3">
      <c r="A19577" s="18" t="s">
        <v>561</v>
      </c>
      <c r="B19577" s="27">
        <v>12</v>
      </c>
      <c r="C19577" t="s">
        <v>1969</v>
      </c>
      <c r="D19577">
        <v>2015</v>
      </c>
    </row>
    <row r="19578" spans="1:4" x14ac:dyDescent="0.3">
      <c r="A19578" s="18" t="s">
        <v>498</v>
      </c>
      <c r="B19578" s="27">
        <v>11</v>
      </c>
      <c r="C19578" t="s">
        <v>1962</v>
      </c>
      <c r="D19578">
        <v>2016</v>
      </c>
    </row>
    <row r="19579" spans="1:4" x14ac:dyDescent="0.3">
      <c r="A19579" s="18" t="s">
        <v>498</v>
      </c>
      <c r="B19579" s="27">
        <v>11</v>
      </c>
      <c r="C19579" t="s">
        <v>1962</v>
      </c>
      <c r="D19579">
        <v>2016</v>
      </c>
    </row>
    <row r="19580" spans="1:4" x14ac:dyDescent="0.3">
      <c r="A19580" s="18" t="s">
        <v>498</v>
      </c>
      <c r="B19580" s="27">
        <v>11</v>
      </c>
      <c r="C19580" t="s">
        <v>1962</v>
      </c>
      <c r="D19580">
        <v>2016</v>
      </c>
    </row>
    <row r="19581" spans="1:4" x14ac:dyDescent="0.3">
      <c r="A19581" s="18" t="s">
        <v>498</v>
      </c>
      <c r="B19581" s="27">
        <v>11</v>
      </c>
      <c r="C19581" t="s">
        <v>1962</v>
      </c>
      <c r="D19581">
        <v>2016</v>
      </c>
    </row>
    <row r="19582" spans="1:4" x14ac:dyDescent="0.3">
      <c r="A19582" s="18" t="s">
        <v>562</v>
      </c>
      <c r="B19582" s="27">
        <v>9</v>
      </c>
      <c r="C19582" t="s">
        <v>1968</v>
      </c>
      <c r="D19582">
        <v>2015</v>
      </c>
    </row>
    <row r="19583" spans="1:4" x14ac:dyDescent="0.3">
      <c r="A19583" s="18" t="s">
        <v>408</v>
      </c>
      <c r="B19583" s="27">
        <v>12</v>
      </c>
      <c r="C19583" t="s">
        <v>1962</v>
      </c>
      <c r="D19583">
        <v>2016</v>
      </c>
    </row>
    <row r="19584" spans="1:4" x14ac:dyDescent="0.3">
      <c r="A19584" s="18" t="s">
        <v>377</v>
      </c>
      <c r="B19584" s="27">
        <v>7</v>
      </c>
      <c r="C19584" t="s">
        <v>1962</v>
      </c>
      <c r="D19584">
        <v>2016</v>
      </c>
    </row>
    <row r="19585" spans="1:4" x14ac:dyDescent="0.3">
      <c r="A19585" s="18" t="s">
        <v>377</v>
      </c>
      <c r="B19585" s="27">
        <v>7</v>
      </c>
      <c r="C19585" t="s">
        <v>1962</v>
      </c>
      <c r="D19585">
        <v>2016</v>
      </c>
    </row>
    <row r="19586" spans="1:4" x14ac:dyDescent="0.3">
      <c r="A19586" s="18" t="s">
        <v>127</v>
      </c>
      <c r="B19586" s="27">
        <v>4</v>
      </c>
      <c r="C19586" t="s">
        <v>1963</v>
      </c>
      <c r="D19586">
        <v>2016</v>
      </c>
    </row>
    <row r="19587" spans="1:4" x14ac:dyDescent="0.3">
      <c r="A19587" s="18" t="s">
        <v>127</v>
      </c>
      <c r="B19587" s="27">
        <v>4</v>
      </c>
      <c r="C19587" t="s">
        <v>1963</v>
      </c>
      <c r="D19587">
        <v>2016</v>
      </c>
    </row>
    <row r="19588" spans="1:4" x14ac:dyDescent="0.3">
      <c r="A19588" s="18" t="s">
        <v>193</v>
      </c>
      <c r="B19588" s="27">
        <v>4</v>
      </c>
      <c r="C19588" t="s">
        <v>1962</v>
      </c>
      <c r="D19588">
        <v>2016</v>
      </c>
    </row>
    <row r="19589" spans="1:4" x14ac:dyDescent="0.3">
      <c r="A19589" s="18" t="s">
        <v>193</v>
      </c>
      <c r="B19589" s="27">
        <v>4</v>
      </c>
      <c r="C19589" t="s">
        <v>1962</v>
      </c>
      <c r="D19589">
        <v>2016</v>
      </c>
    </row>
    <row r="19590" spans="1:4" x14ac:dyDescent="0.3">
      <c r="A19590" s="18" t="s">
        <v>563</v>
      </c>
      <c r="B19590" s="27">
        <v>15</v>
      </c>
      <c r="C19590" t="s">
        <v>1968</v>
      </c>
      <c r="D19590">
        <v>2015</v>
      </c>
    </row>
    <row r="19591" spans="1:4" x14ac:dyDescent="0.3">
      <c r="A19591" s="18" t="s">
        <v>428</v>
      </c>
      <c r="B19591" s="27">
        <v>30</v>
      </c>
      <c r="C19591" t="s">
        <v>1968</v>
      </c>
      <c r="D19591">
        <v>2015</v>
      </c>
    </row>
    <row r="19592" spans="1:4" x14ac:dyDescent="0.3">
      <c r="A19592" s="18" t="s">
        <v>522</v>
      </c>
      <c r="B19592" s="27">
        <v>29</v>
      </c>
      <c r="C19592" t="s">
        <v>1969</v>
      </c>
      <c r="D19592">
        <v>2015</v>
      </c>
    </row>
    <row r="19593" spans="1:4" x14ac:dyDescent="0.3">
      <c r="A19593" s="18" t="s">
        <v>192</v>
      </c>
      <c r="B19593" s="27">
        <v>1</v>
      </c>
      <c r="C19593" t="s">
        <v>1971</v>
      </c>
      <c r="D19593">
        <v>2015</v>
      </c>
    </row>
    <row r="19594" spans="1:4" x14ac:dyDescent="0.3">
      <c r="A19594" s="18" t="s">
        <v>140</v>
      </c>
      <c r="B19594" s="27">
        <v>31</v>
      </c>
      <c r="C19594" t="s">
        <v>1971</v>
      </c>
      <c r="D19594">
        <v>2015</v>
      </c>
    </row>
    <row r="19595" spans="1:4" x14ac:dyDescent="0.3">
      <c r="A19595" s="18" t="s">
        <v>108</v>
      </c>
      <c r="B19595" s="27">
        <v>1</v>
      </c>
      <c r="C19595" t="s">
        <v>1969</v>
      </c>
      <c r="D19595">
        <v>2014</v>
      </c>
    </row>
    <row r="19596" spans="1:4" x14ac:dyDescent="0.3">
      <c r="A19596" s="18" t="s">
        <v>555</v>
      </c>
      <c r="B19596" s="27">
        <v>1</v>
      </c>
      <c r="C19596" t="s">
        <v>1970</v>
      </c>
      <c r="D19596">
        <v>2015</v>
      </c>
    </row>
    <row r="19597" spans="1:4" x14ac:dyDescent="0.3">
      <c r="A19597" s="18" t="s">
        <v>555</v>
      </c>
      <c r="B19597" s="27">
        <v>1</v>
      </c>
      <c r="C19597" t="s">
        <v>1970</v>
      </c>
      <c r="D19597">
        <v>2015</v>
      </c>
    </row>
    <row r="19598" spans="1:4" x14ac:dyDescent="0.3">
      <c r="A19598" s="18" t="s">
        <v>555</v>
      </c>
      <c r="B19598" s="27">
        <v>1</v>
      </c>
      <c r="C19598" t="s">
        <v>1970</v>
      </c>
      <c r="D19598">
        <v>2015</v>
      </c>
    </row>
    <row r="19599" spans="1:4" x14ac:dyDescent="0.3">
      <c r="A19599" s="18" t="s">
        <v>363</v>
      </c>
      <c r="B19599" s="27">
        <v>14</v>
      </c>
      <c r="C19599" t="s">
        <v>1968</v>
      </c>
      <c r="D19599">
        <v>2015</v>
      </c>
    </row>
    <row r="19600" spans="1:4" x14ac:dyDescent="0.3">
      <c r="A19600" s="18" t="s">
        <v>365</v>
      </c>
      <c r="B19600" s="27">
        <v>14</v>
      </c>
      <c r="C19600" t="s">
        <v>1969</v>
      </c>
      <c r="D19600">
        <v>2015</v>
      </c>
    </row>
    <row r="19601" spans="1:4" x14ac:dyDescent="0.3">
      <c r="A19601" s="18" t="s">
        <v>365</v>
      </c>
      <c r="B19601" s="27">
        <v>14</v>
      </c>
      <c r="C19601" t="s">
        <v>1969</v>
      </c>
      <c r="D19601">
        <v>2015</v>
      </c>
    </row>
    <row r="19602" spans="1:4" x14ac:dyDescent="0.3">
      <c r="A19602" s="18" t="s">
        <v>555</v>
      </c>
      <c r="B19602" s="27">
        <v>1</v>
      </c>
      <c r="C19602" t="s">
        <v>1970</v>
      </c>
      <c r="D19602">
        <v>2015</v>
      </c>
    </row>
    <row r="19603" spans="1:4" x14ac:dyDescent="0.3">
      <c r="A19603" s="18" t="s">
        <v>398</v>
      </c>
      <c r="B19603" s="27">
        <v>30</v>
      </c>
      <c r="C19603" t="s">
        <v>1970</v>
      </c>
      <c r="D19603">
        <v>2015</v>
      </c>
    </row>
    <row r="19604" spans="1:4" x14ac:dyDescent="0.3">
      <c r="A19604" s="18" t="s">
        <v>192</v>
      </c>
      <c r="B19604" s="27">
        <v>1</v>
      </c>
      <c r="C19604" t="s">
        <v>1971</v>
      </c>
      <c r="D19604">
        <v>2015</v>
      </c>
    </row>
    <row r="19605" spans="1:4" x14ac:dyDescent="0.3">
      <c r="A19605" s="18" t="s">
        <v>192</v>
      </c>
      <c r="B19605" s="27">
        <v>1</v>
      </c>
      <c r="C19605" t="s">
        <v>1971</v>
      </c>
      <c r="D19605">
        <v>2015</v>
      </c>
    </row>
    <row r="19606" spans="1:4" x14ac:dyDescent="0.3">
      <c r="A19606" s="18" t="s">
        <v>192</v>
      </c>
      <c r="B19606" s="27">
        <v>1</v>
      </c>
      <c r="C19606" t="s">
        <v>1971</v>
      </c>
      <c r="D19606">
        <v>2015</v>
      </c>
    </row>
    <row r="19607" spans="1:4" x14ac:dyDescent="0.3">
      <c r="A19607" s="18" t="s">
        <v>192</v>
      </c>
      <c r="B19607" s="27">
        <v>1</v>
      </c>
      <c r="C19607" t="s">
        <v>1971</v>
      </c>
      <c r="D19607">
        <v>2015</v>
      </c>
    </row>
    <row r="19608" spans="1:4" x14ac:dyDescent="0.3">
      <c r="A19608" s="18" t="s">
        <v>564</v>
      </c>
      <c r="B19608" s="27">
        <v>18</v>
      </c>
      <c r="C19608" t="s">
        <v>1970</v>
      </c>
      <c r="D19608">
        <v>2015</v>
      </c>
    </row>
    <row r="19609" spans="1:4" x14ac:dyDescent="0.3">
      <c r="A19609" s="18" t="s">
        <v>564</v>
      </c>
      <c r="B19609" s="27">
        <v>18</v>
      </c>
      <c r="C19609" t="s">
        <v>1970</v>
      </c>
      <c r="D19609">
        <v>2015</v>
      </c>
    </row>
    <row r="19610" spans="1:4" x14ac:dyDescent="0.3">
      <c r="A19610" s="18" t="s">
        <v>429</v>
      </c>
      <c r="B19610" s="27">
        <v>31</v>
      </c>
      <c r="C19610" t="s">
        <v>1969</v>
      </c>
      <c r="D19610">
        <v>2015</v>
      </c>
    </row>
    <row r="19611" spans="1:4" x14ac:dyDescent="0.3">
      <c r="A19611" s="18" t="s">
        <v>147</v>
      </c>
      <c r="B19611" s="27">
        <v>1</v>
      </c>
      <c r="C19611" t="s">
        <v>1962</v>
      </c>
      <c r="D19611">
        <v>2016</v>
      </c>
    </row>
    <row r="19612" spans="1:4" x14ac:dyDescent="0.3">
      <c r="A19612" s="18" t="s">
        <v>192</v>
      </c>
      <c r="B19612" s="27">
        <v>1</v>
      </c>
      <c r="C19612" t="s">
        <v>1971</v>
      </c>
      <c r="D19612">
        <v>2015</v>
      </c>
    </row>
    <row r="19613" spans="1:4" x14ac:dyDescent="0.3">
      <c r="A19613" s="18" t="s">
        <v>391</v>
      </c>
      <c r="B19613" s="27">
        <v>17</v>
      </c>
      <c r="C19613" t="s">
        <v>1971</v>
      </c>
      <c r="D19613">
        <v>2015</v>
      </c>
    </row>
    <row r="19614" spans="1:4" x14ac:dyDescent="0.3">
      <c r="A19614" s="18" t="s">
        <v>391</v>
      </c>
      <c r="B19614" s="27">
        <v>17</v>
      </c>
      <c r="C19614" t="s">
        <v>1971</v>
      </c>
      <c r="D19614">
        <v>2015</v>
      </c>
    </row>
    <row r="19615" spans="1:4" x14ac:dyDescent="0.3">
      <c r="A19615" s="18" t="s">
        <v>140</v>
      </c>
      <c r="B19615" s="27">
        <v>31</v>
      </c>
      <c r="C19615" t="s">
        <v>1971</v>
      </c>
      <c r="D19615">
        <v>2015</v>
      </c>
    </row>
    <row r="19616" spans="1:4" x14ac:dyDescent="0.3">
      <c r="A19616" s="18" t="s">
        <v>147</v>
      </c>
      <c r="B19616" s="27">
        <v>1</v>
      </c>
      <c r="C19616" t="s">
        <v>1962</v>
      </c>
      <c r="D19616">
        <v>2016</v>
      </c>
    </row>
    <row r="19617" spans="1:4" x14ac:dyDescent="0.3">
      <c r="A19617" s="18" t="s">
        <v>147</v>
      </c>
      <c r="B19617" s="27">
        <v>1</v>
      </c>
      <c r="C19617" t="s">
        <v>1962</v>
      </c>
      <c r="D19617">
        <v>2016</v>
      </c>
    </row>
    <row r="19618" spans="1:4" x14ac:dyDescent="0.3">
      <c r="A19618" s="18" t="s">
        <v>147</v>
      </c>
      <c r="B19618" s="27">
        <v>1</v>
      </c>
      <c r="C19618" t="s">
        <v>1962</v>
      </c>
      <c r="D19618">
        <v>2016</v>
      </c>
    </row>
    <row r="19619" spans="1:4" x14ac:dyDescent="0.3">
      <c r="A19619" s="18" t="s">
        <v>147</v>
      </c>
      <c r="B19619" s="27">
        <v>1</v>
      </c>
      <c r="C19619" t="s">
        <v>1962</v>
      </c>
      <c r="D19619">
        <v>2016</v>
      </c>
    </row>
    <row r="19620" spans="1:4" x14ac:dyDescent="0.3">
      <c r="A19620" s="18" t="s">
        <v>147</v>
      </c>
      <c r="B19620" s="27">
        <v>1</v>
      </c>
      <c r="C19620" t="s">
        <v>1962</v>
      </c>
      <c r="D19620">
        <v>2016</v>
      </c>
    </row>
    <row r="19621" spans="1:4" x14ac:dyDescent="0.3">
      <c r="A19621" s="18" t="s">
        <v>147</v>
      </c>
      <c r="B19621" s="27">
        <v>1</v>
      </c>
      <c r="C19621" t="s">
        <v>1962</v>
      </c>
      <c r="D19621">
        <v>2016</v>
      </c>
    </row>
    <row r="19622" spans="1:4" x14ac:dyDescent="0.3">
      <c r="A19622" s="18" t="s">
        <v>147</v>
      </c>
      <c r="B19622" s="27">
        <v>1</v>
      </c>
      <c r="C19622" t="s">
        <v>1962</v>
      </c>
      <c r="D19622">
        <v>2016</v>
      </c>
    </row>
    <row r="19623" spans="1:4" x14ac:dyDescent="0.3">
      <c r="A19623" s="18" t="s">
        <v>147</v>
      </c>
      <c r="B19623" s="27">
        <v>1</v>
      </c>
      <c r="C19623" t="s">
        <v>1962</v>
      </c>
      <c r="D19623">
        <v>2016</v>
      </c>
    </row>
    <row r="19624" spans="1:4" x14ac:dyDescent="0.3">
      <c r="A19624" s="18" t="s">
        <v>147</v>
      </c>
      <c r="B19624" s="27">
        <v>1</v>
      </c>
      <c r="C19624" t="s">
        <v>1962</v>
      </c>
      <c r="D19624">
        <v>2016</v>
      </c>
    </row>
    <row r="19625" spans="1:4" x14ac:dyDescent="0.3">
      <c r="A19625" s="18" t="s">
        <v>192</v>
      </c>
      <c r="B19625" s="27">
        <v>1</v>
      </c>
      <c r="C19625" t="s">
        <v>1971</v>
      </c>
      <c r="D19625">
        <v>2015</v>
      </c>
    </row>
    <row r="19626" spans="1:4" x14ac:dyDescent="0.3">
      <c r="A19626" s="18" t="s">
        <v>209</v>
      </c>
      <c r="B19626" s="27">
        <v>1</v>
      </c>
      <c r="C19626" t="s">
        <v>1969</v>
      </c>
      <c r="D19626">
        <v>2015</v>
      </c>
    </row>
    <row r="19627" spans="1:4" x14ac:dyDescent="0.3">
      <c r="A19627" s="18" t="s">
        <v>442</v>
      </c>
      <c r="B19627" s="27">
        <v>1</v>
      </c>
      <c r="C19627" t="s">
        <v>1968</v>
      </c>
      <c r="D19627">
        <v>2015</v>
      </c>
    </row>
    <row r="19628" spans="1:4" x14ac:dyDescent="0.3">
      <c r="A19628" s="18" t="s">
        <v>565</v>
      </c>
      <c r="B19628" s="27">
        <v>16</v>
      </c>
      <c r="C19628" t="s">
        <v>1966</v>
      </c>
      <c r="D19628">
        <v>2015</v>
      </c>
    </row>
    <row r="19629" spans="1:4" x14ac:dyDescent="0.3">
      <c r="A19629" s="18" t="s">
        <v>565</v>
      </c>
      <c r="B19629" s="27">
        <v>16</v>
      </c>
      <c r="C19629" t="s">
        <v>1966</v>
      </c>
      <c r="D19629">
        <v>2015</v>
      </c>
    </row>
    <row r="19630" spans="1:4" x14ac:dyDescent="0.3">
      <c r="A19630" s="18" t="s">
        <v>566</v>
      </c>
      <c r="B19630" s="27">
        <v>1</v>
      </c>
      <c r="C19630" t="s">
        <v>1961</v>
      </c>
      <c r="D19630">
        <v>2015</v>
      </c>
    </row>
    <row r="19631" spans="1:4" x14ac:dyDescent="0.3">
      <c r="A19631" s="18" t="s">
        <v>566</v>
      </c>
      <c r="B19631" s="27">
        <v>1</v>
      </c>
      <c r="C19631" t="s">
        <v>1961</v>
      </c>
      <c r="D19631">
        <v>2015</v>
      </c>
    </row>
    <row r="19632" spans="1:4" x14ac:dyDescent="0.3">
      <c r="A19632" s="18" t="s">
        <v>566</v>
      </c>
      <c r="B19632" s="27">
        <v>1</v>
      </c>
      <c r="C19632" t="s">
        <v>1961</v>
      </c>
      <c r="D19632">
        <v>2015</v>
      </c>
    </row>
    <row r="19633" spans="1:4" x14ac:dyDescent="0.3">
      <c r="A19633" s="18" t="s">
        <v>501</v>
      </c>
      <c r="B19633" s="27">
        <v>1</v>
      </c>
      <c r="C19633" t="s">
        <v>1965</v>
      </c>
      <c r="D19633">
        <v>2015</v>
      </c>
    </row>
    <row r="19634" spans="1:4" x14ac:dyDescent="0.3">
      <c r="A19634" s="18" t="s">
        <v>567</v>
      </c>
      <c r="B19634" s="27">
        <v>1</v>
      </c>
      <c r="C19634" t="s">
        <v>1972</v>
      </c>
      <c r="D19634">
        <v>2015</v>
      </c>
    </row>
    <row r="19635" spans="1:4" x14ac:dyDescent="0.3">
      <c r="A19635" s="18" t="s">
        <v>568</v>
      </c>
      <c r="B19635" s="27">
        <v>1</v>
      </c>
      <c r="C19635" t="s">
        <v>1966</v>
      </c>
      <c r="D19635">
        <v>2015</v>
      </c>
    </row>
    <row r="19636" spans="1:4" x14ac:dyDescent="0.3">
      <c r="A19636" s="18" t="s">
        <v>192</v>
      </c>
      <c r="B19636" s="27">
        <v>1</v>
      </c>
      <c r="C19636" t="s">
        <v>1971</v>
      </c>
      <c r="D19636">
        <v>2015</v>
      </c>
    </row>
    <row r="19637" spans="1:4" x14ac:dyDescent="0.3">
      <c r="A19637" s="18" t="s">
        <v>555</v>
      </c>
      <c r="B19637" s="27">
        <v>1</v>
      </c>
      <c r="C19637" t="s">
        <v>1970</v>
      </c>
      <c r="D19637">
        <v>2015</v>
      </c>
    </row>
    <row r="19638" spans="1:4" x14ac:dyDescent="0.3">
      <c r="A19638" s="18" t="s">
        <v>209</v>
      </c>
      <c r="B19638" s="27">
        <v>1</v>
      </c>
      <c r="C19638" t="s">
        <v>1969</v>
      </c>
      <c r="D19638">
        <v>2015</v>
      </c>
    </row>
    <row r="19639" spans="1:4" x14ac:dyDescent="0.3">
      <c r="A19639" s="18" t="s">
        <v>442</v>
      </c>
      <c r="B19639" s="27">
        <v>1</v>
      </c>
      <c r="C19639" t="s">
        <v>1968</v>
      </c>
      <c r="D19639">
        <v>2015</v>
      </c>
    </row>
    <row r="19640" spans="1:4" x14ac:dyDescent="0.3">
      <c r="A19640" s="18" t="s">
        <v>569</v>
      </c>
      <c r="B19640" s="27">
        <v>1</v>
      </c>
      <c r="C19640" t="s">
        <v>1967</v>
      </c>
      <c r="D19640">
        <v>2015</v>
      </c>
    </row>
    <row r="19641" spans="1:4" x14ac:dyDescent="0.3">
      <c r="A19641" s="18" t="s">
        <v>147</v>
      </c>
      <c r="B19641" s="27">
        <v>1</v>
      </c>
      <c r="C19641" t="s">
        <v>1962</v>
      </c>
      <c r="D19641">
        <v>2016</v>
      </c>
    </row>
    <row r="19642" spans="1:4" x14ac:dyDescent="0.3">
      <c r="A19642" s="18" t="s">
        <v>566</v>
      </c>
      <c r="B19642" s="27">
        <v>1</v>
      </c>
      <c r="C19642" t="s">
        <v>1961</v>
      </c>
      <c r="D19642">
        <v>2015</v>
      </c>
    </row>
    <row r="19643" spans="1:4" x14ac:dyDescent="0.3">
      <c r="A19643" s="18" t="s">
        <v>555</v>
      </c>
      <c r="B19643" s="27">
        <v>1</v>
      </c>
      <c r="C19643" t="s">
        <v>1970</v>
      </c>
      <c r="D19643">
        <v>2015</v>
      </c>
    </row>
    <row r="19644" spans="1:4" x14ac:dyDescent="0.3">
      <c r="A19644" s="18" t="s">
        <v>205</v>
      </c>
      <c r="B19644" s="27">
        <v>13</v>
      </c>
      <c r="C19644" t="s">
        <v>1962</v>
      </c>
      <c r="D19644">
        <v>2016</v>
      </c>
    </row>
    <row r="19645" spans="1:4" x14ac:dyDescent="0.3">
      <c r="A19645" s="18" t="s">
        <v>205</v>
      </c>
      <c r="B19645" s="27">
        <v>13</v>
      </c>
      <c r="C19645" t="s">
        <v>1962</v>
      </c>
      <c r="D19645">
        <v>2016</v>
      </c>
    </row>
    <row r="19646" spans="1:4" x14ac:dyDescent="0.3">
      <c r="A19646" s="18" t="s">
        <v>124</v>
      </c>
      <c r="B19646" s="27">
        <v>1</v>
      </c>
      <c r="C19646" t="s">
        <v>1963</v>
      </c>
      <c r="D19646">
        <v>2016</v>
      </c>
    </row>
    <row r="19647" spans="1:4" x14ac:dyDescent="0.3">
      <c r="A19647" s="18" t="s">
        <v>124</v>
      </c>
      <c r="B19647" s="27">
        <v>1</v>
      </c>
      <c r="C19647" t="s">
        <v>1963</v>
      </c>
      <c r="D19647">
        <v>2016</v>
      </c>
    </row>
    <row r="19648" spans="1:4" x14ac:dyDescent="0.3">
      <c r="A19648" s="18" t="s">
        <v>124</v>
      </c>
      <c r="B19648" s="27">
        <v>1</v>
      </c>
      <c r="C19648" t="s">
        <v>1963</v>
      </c>
      <c r="D19648">
        <v>2016</v>
      </c>
    </row>
    <row r="19649" spans="1:4" x14ac:dyDescent="0.3">
      <c r="A19649" s="18" t="s">
        <v>124</v>
      </c>
      <c r="B19649" s="27">
        <v>1</v>
      </c>
      <c r="C19649" t="s">
        <v>1963</v>
      </c>
      <c r="D19649">
        <v>2016</v>
      </c>
    </row>
    <row r="19650" spans="1:4" x14ac:dyDescent="0.3">
      <c r="A19650" s="18" t="s">
        <v>128</v>
      </c>
      <c r="B19650" s="27">
        <v>31</v>
      </c>
      <c r="C19650" t="s">
        <v>1962</v>
      </c>
      <c r="D19650">
        <v>2016</v>
      </c>
    </row>
    <row r="19651" spans="1:4" x14ac:dyDescent="0.3">
      <c r="A19651" s="18" t="s">
        <v>124</v>
      </c>
      <c r="B19651" s="27">
        <v>1</v>
      </c>
      <c r="C19651" t="s">
        <v>1963</v>
      </c>
      <c r="D19651">
        <v>2016</v>
      </c>
    </row>
    <row r="19652" spans="1:4" x14ac:dyDescent="0.3">
      <c r="A19652" s="18" t="s">
        <v>124</v>
      </c>
      <c r="B19652" s="27">
        <v>1</v>
      </c>
      <c r="C19652" t="s">
        <v>1963</v>
      </c>
      <c r="D19652">
        <v>2016</v>
      </c>
    </row>
    <row r="19653" spans="1:4" x14ac:dyDescent="0.3">
      <c r="A19653" s="18" t="s">
        <v>401</v>
      </c>
      <c r="B19653" s="27">
        <v>8</v>
      </c>
      <c r="C19653" t="s">
        <v>1971</v>
      </c>
      <c r="D19653">
        <v>2015</v>
      </c>
    </row>
    <row r="19654" spans="1:4" x14ac:dyDescent="0.3">
      <c r="A19654" s="18" t="s">
        <v>401</v>
      </c>
      <c r="B19654" s="27">
        <v>8</v>
      </c>
      <c r="C19654" t="s">
        <v>1971</v>
      </c>
      <c r="D19654">
        <v>2015</v>
      </c>
    </row>
    <row r="19655" spans="1:4" x14ac:dyDescent="0.3">
      <c r="A19655" s="18" t="s">
        <v>171</v>
      </c>
      <c r="B19655" s="27">
        <v>6</v>
      </c>
      <c r="C19655" t="s">
        <v>1963</v>
      </c>
      <c r="D19655">
        <v>2016</v>
      </c>
    </row>
    <row r="19656" spans="1:4" x14ac:dyDescent="0.3">
      <c r="A19656" s="18" t="s">
        <v>171</v>
      </c>
      <c r="B19656" s="27">
        <v>6</v>
      </c>
      <c r="C19656" t="s">
        <v>1963</v>
      </c>
      <c r="D19656">
        <v>2016</v>
      </c>
    </row>
    <row r="19657" spans="1:4" x14ac:dyDescent="0.3">
      <c r="A19657" s="18" t="s">
        <v>131</v>
      </c>
      <c r="B19657" s="27">
        <v>15</v>
      </c>
      <c r="C19657" t="s">
        <v>1962</v>
      </c>
      <c r="D19657">
        <v>2016</v>
      </c>
    </row>
    <row r="19658" spans="1:4" x14ac:dyDescent="0.3">
      <c r="A19658" s="18" t="s">
        <v>400</v>
      </c>
      <c r="B19658" s="27">
        <v>4</v>
      </c>
      <c r="C19658" t="s">
        <v>1971</v>
      </c>
      <c r="D19658">
        <v>2015</v>
      </c>
    </row>
    <row r="19659" spans="1:4" x14ac:dyDescent="0.3">
      <c r="A19659" s="18" t="s">
        <v>527</v>
      </c>
      <c r="B19659" s="27">
        <v>24</v>
      </c>
      <c r="C19659" t="s">
        <v>1968</v>
      </c>
      <c r="D19659">
        <v>2015</v>
      </c>
    </row>
    <row r="19660" spans="1:4" x14ac:dyDescent="0.3">
      <c r="A19660" s="18" t="s">
        <v>527</v>
      </c>
      <c r="B19660" s="27">
        <v>24</v>
      </c>
      <c r="C19660" t="s">
        <v>1968</v>
      </c>
      <c r="D19660">
        <v>2015</v>
      </c>
    </row>
    <row r="19661" spans="1:4" x14ac:dyDescent="0.3">
      <c r="A19661" s="18" t="s">
        <v>527</v>
      </c>
      <c r="B19661" s="27">
        <v>24</v>
      </c>
      <c r="C19661" t="s">
        <v>1968</v>
      </c>
      <c r="D19661">
        <v>2015</v>
      </c>
    </row>
    <row r="19662" spans="1:4" x14ac:dyDescent="0.3">
      <c r="A19662" s="18" t="s">
        <v>527</v>
      </c>
      <c r="B19662" s="27">
        <v>24</v>
      </c>
      <c r="C19662" t="s">
        <v>1968</v>
      </c>
      <c r="D19662">
        <v>2015</v>
      </c>
    </row>
    <row r="19663" spans="1:4" x14ac:dyDescent="0.3">
      <c r="A19663" s="18" t="s">
        <v>405</v>
      </c>
      <c r="B19663" s="27">
        <v>3</v>
      </c>
      <c r="C19663" t="s">
        <v>1971</v>
      </c>
      <c r="D19663">
        <v>2015</v>
      </c>
    </row>
    <row r="19664" spans="1:4" x14ac:dyDescent="0.3">
      <c r="A19664" s="18" t="s">
        <v>405</v>
      </c>
      <c r="B19664" s="27">
        <v>3</v>
      </c>
      <c r="C19664" t="s">
        <v>1971</v>
      </c>
      <c r="D19664">
        <v>2015</v>
      </c>
    </row>
    <row r="19665" spans="1:4" x14ac:dyDescent="0.3">
      <c r="A19665" s="18" t="s">
        <v>405</v>
      </c>
      <c r="B19665" s="27">
        <v>3</v>
      </c>
      <c r="C19665" t="s">
        <v>1971</v>
      </c>
      <c r="D19665">
        <v>2015</v>
      </c>
    </row>
    <row r="19666" spans="1:4" x14ac:dyDescent="0.3">
      <c r="A19666" s="18" t="s">
        <v>405</v>
      </c>
      <c r="B19666" s="27">
        <v>3</v>
      </c>
      <c r="C19666" t="s">
        <v>1971</v>
      </c>
      <c r="D19666">
        <v>2015</v>
      </c>
    </row>
    <row r="19667" spans="1:4" x14ac:dyDescent="0.3">
      <c r="A19667" s="18" t="s">
        <v>528</v>
      </c>
      <c r="B19667" s="27">
        <v>22</v>
      </c>
      <c r="C19667" t="s">
        <v>1967</v>
      </c>
      <c r="D19667">
        <v>2015</v>
      </c>
    </row>
    <row r="19668" spans="1:4" x14ac:dyDescent="0.3">
      <c r="A19668" s="18" t="s">
        <v>528</v>
      </c>
      <c r="B19668" s="27">
        <v>22</v>
      </c>
      <c r="C19668" t="s">
        <v>1967</v>
      </c>
      <c r="D19668">
        <v>2015</v>
      </c>
    </row>
    <row r="19669" spans="1:4" x14ac:dyDescent="0.3">
      <c r="A19669" s="18" t="s">
        <v>570</v>
      </c>
      <c r="B19669" s="27">
        <v>18</v>
      </c>
      <c r="C19669" t="s">
        <v>1967</v>
      </c>
      <c r="D19669">
        <v>2015</v>
      </c>
    </row>
    <row r="19670" spans="1:4" x14ac:dyDescent="0.3">
      <c r="A19670" s="18" t="s">
        <v>528</v>
      </c>
      <c r="B19670" s="27">
        <v>22</v>
      </c>
      <c r="C19670" t="s">
        <v>1967</v>
      </c>
      <c r="D19670">
        <v>2015</v>
      </c>
    </row>
    <row r="19671" spans="1:4" x14ac:dyDescent="0.3">
      <c r="A19671" s="18" t="s">
        <v>566</v>
      </c>
      <c r="B19671" s="27">
        <v>1</v>
      </c>
      <c r="C19671" t="s">
        <v>1961</v>
      </c>
      <c r="D19671">
        <v>2015</v>
      </c>
    </row>
    <row r="19672" spans="1:4" x14ac:dyDescent="0.3">
      <c r="A19672" s="18" t="s">
        <v>468</v>
      </c>
      <c r="B19672" s="27">
        <v>4</v>
      </c>
      <c r="C19672" t="s">
        <v>1970</v>
      </c>
      <c r="D19672">
        <v>2015</v>
      </c>
    </row>
    <row r="19673" spans="1:4" x14ac:dyDescent="0.3">
      <c r="A19673" s="18" t="s">
        <v>251</v>
      </c>
      <c r="B19673" s="27">
        <v>16</v>
      </c>
      <c r="C19673" t="s">
        <v>1962</v>
      </c>
      <c r="D19673">
        <v>2014</v>
      </c>
    </row>
    <row r="19674" spans="1:4" x14ac:dyDescent="0.3">
      <c r="A19674" s="18" t="s">
        <v>485</v>
      </c>
      <c r="B19674" s="27">
        <v>23</v>
      </c>
      <c r="C19674" t="s">
        <v>1966</v>
      </c>
      <c r="D19674">
        <v>2015</v>
      </c>
    </row>
    <row r="19675" spans="1:4" x14ac:dyDescent="0.3">
      <c r="A19675" s="18" t="s">
        <v>571</v>
      </c>
      <c r="B19675" s="27">
        <v>3</v>
      </c>
      <c r="C19675" t="s">
        <v>1967</v>
      </c>
      <c r="D19675">
        <v>2015</v>
      </c>
    </row>
    <row r="19676" spans="1:4" x14ac:dyDescent="0.3">
      <c r="A19676" s="18" t="s">
        <v>571</v>
      </c>
      <c r="B19676" s="27">
        <v>3</v>
      </c>
      <c r="C19676" t="s">
        <v>1967</v>
      </c>
      <c r="D19676">
        <v>2015</v>
      </c>
    </row>
    <row r="19677" spans="1:4" x14ac:dyDescent="0.3">
      <c r="A19677" s="18" t="s">
        <v>571</v>
      </c>
      <c r="B19677" s="27">
        <v>3</v>
      </c>
      <c r="C19677" t="s">
        <v>1967</v>
      </c>
      <c r="D19677">
        <v>2015</v>
      </c>
    </row>
    <row r="19678" spans="1:4" x14ac:dyDescent="0.3">
      <c r="A19678" s="18" t="s">
        <v>571</v>
      </c>
      <c r="B19678" s="27">
        <v>3</v>
      </c>
      <c r="C19678" t="s">
        <v>1967</v>
      </c>
      <c r="D19678">
        <v>2015</v>
      </c>
    </row>
    <row r="19679" spans="1:4" x14ac:dyDescent="0.3">
      <c r="A19679" s="18" t="s">
        <v>571</v>
      </c>
      <c r="B19679" s="27">
        <v>3</v>
      </c>
      <c r="C19679" t="s">
        <v>1967</v>
      </c>
      <c r="D19679">
        <v>2015</v>
      </c>
    </row>
    <row r="19680" spans="1:4" x14ac:dyDescent="0.3">
      <c r="A19680" s="18" t="s">
        <v>571</v>
      </c>
      <c r="B19680" s="27">
        <v>3</v>
      </c>
      <c r="C19680" t="s">
        <v>1967</v>
      </c>
      <c r="D19680">
        <v>2015</v>
      </c>
    </row>
    <row r="19681" spans="1:4" x14ac:dyDescent="0.3">
      <c r="A19681" s="18" t="s">
        <v>571</v>
      </c>
      <c r="B19681" s="27">
        <v>3</v>
      </c>
      <c r="C19681" t="s">
        <v>1967</v>
      </c>
      <c r="D19681">
        <v>2015</v>
      </c>
    </row>
    <row r="19682" spans="1:4" x14ac:dyDescent="0.3">
      <c r="A19682" s="18" t="s">
        <v>571</v>
      </c>
      <c r="B19682" s="27">
        <v>3</v>
      </c>
      <c r="C19682" t="s">
        <v>1967</v>
      </c>
      <c r="D19682">
        <v>2015</v>
      </c>
    </row>
    <row r="19683" spans="1:4" x14ac:dyDescent="0.3">
      <c r="A19683" s="18" t="s">
        <v>571</v>
      </c>
      <c r="B19683" s="27">
        <v>3</v>
      </c>
      <c r="C19683" t="s">
        <v>1967</v>
      </c>
      <c r="D19683">
        <v>2015</v>
      </c>
    </row>
    <row r="19684" spans="1:4" x14ac:dyDescent="0.3">
      <c r="A19684" s="18" t="s">
        <v>571</v>
      </c>
      <c r="B19684" s="27">
        <v>3</v>
      </c>
      <c r="C19684" t="s">
        <v>1967</v>
      </c>
      <c r="D19684">
        <v>2015</v>
      </c>
    </row>
    <row r="19685" spans="1:4" x14ac:dyDescent="0.3">
      <c r="A19685" s="18" t="s">
        <v>571</v>
      </c>
      <c r="B19685" s="27">
        <v>3</v>
      </c>
      <c r="C19685" t="s">
        <v>1967</v>
      </c>
      <c r="D19685">
        <v>2015</v>
      </c>
    </row>
    <row r="19686" spans="1:4" x14ac:dyDescent="0.3">
      <c r="A19686" s="18" t="s">
        <v>571</v>
      </c>
      <c r="B19686" s="27">
        <v>3</v>
      </c>
      <c r="C19686" t="s">
        <v>1967</v>
      </c>
      <c r="D19686">
        <v>2015</v>
      </c>
    </row>
    <row r="19687" spans="1:4" x14ac:dyDescent="0.3">
      <c r="A19687" s="18" t="s">
        <v>571</v>
      </c>
      <c r="B19687" s="27">
        <v>3</v>
      </c>
      <c r="C19687" t="s">
        <v>1967</v>
      </c>
      <c r="D19687">
        <v>2015</v>
      </c>
    </row>
    <row r="19688" spans="1:4" x14ac:dyDescent="0.3">
      <c r="A19688" s="18" t="s">
        <v>571</v>
      </c>
      <c r="B19688" s="27">
        <v>3</v>
      </c>
      <c r="C19688" t="s">
        <v>1967</v>
      </c>
      <c r="D19688">
        <v>2015</v>
      </c>
    </row>
    <row r="19689" spans="1:4" x14ac:dyDescent="0.3">
      <c r="A19689" s="18" t="s">
        <v>571</v>
      </c>
      <c r="B19689" s="27">
        <v>3</v>
      </c>
      <c r="C19689" t="s">
        <v>1967</v>
      </c>
      <c r="D19689">
        <v>2015</v>
      </c>
    </row>
    <row r="19690" spans="1:4" x14ac:dyDescent="0.3">
      <c r="A19690" s="18" t="s">
        <v>551</v>
      </c>
      <c r="B19690" s="27">
        <v>5</v>
      </c>
      <c r="C19690" t="s">
        <v>1970</v>
      </c>
      <c r="D19690">
        <v>2015</v>
      </c>
    </row>
    <row r="19691" spans="1:4" x14ac:dyDescent="0.3">
      <c r="A19691" s="18" t="s">
        <v>551</v>
      </c>
      <c r="B19691" s="27">
        <v>5</v>
      </c>
      <c r="C19691" t="s">
        <v>1970</v>
      </c>
      <c r="D19691">
        <v>2015</v>
      </c>
    </row>
    <row r="19692" spans="1:4" x14ac:dyDescent="0.3">
      <c r="A19692" s="18" t="s">
        <v>551</v>
      </c>
      <c r="B19692" s="27">
        <v>5</v>
      </c>
      <c r="C19692" t="s">
        <v>1970</v>
      </c>
      <c r="D19692">
        <v>2015</v>
      </c>
    </row>
    <row r="19693" spans="1:4" x14ac:dyDescent="0.3">
      <c r="A19693" s="18" t="s">
        <v>551</v>
      </c>
      <c r="B19693" s="27">
        <v>5</v>
      </c>
      <c r="C19693" t="s">
        <v>1970</v>
      </c>
      <c r="D19693">
        <v>2015</v>
      </c>
    </row>
    <row r="19694" spans="1:4" x14ac:dyDescent="0.3">
      <c r="A19694" s="18" t="s">
        <v>551</v>
      </c>
      <c r="B19694" s="27">
        <v>5</v>
      </c>
      <c r="C19694" t="s">
        <v>1970</v>
      </c>
      <c r="D19694">
        <v>2015</v>
      </c>
    </row>
    <row r="19695" spans="1:4" x14ac:dyDescent="0.3">
      <c r="A19695" s="18" t="s">
        <v>551</v>
      </c>
      <c r="B19695" s="27">
        <v>5</v>
      </c>
      <c r="C19695" t="s">
        <v>1970</v>
      </c>
      <c r="D19695">
        <v>2015</v>
      </c>
    </row>
    <row r="19696" spans="1:4" x14ac:dyDescent="0.3">
      <c r="A19696" s="18" t="s">
        <v>551</v>
      </c>
      <c r="B19696" s="27">
        <v>5</v>
      </c>
      <c r="C19696" t="s">
        <v>1970</v>
      </c>
      <c r="D19696">
        <v>2015</v>
      </c>
    </row>
    <row r="19697" spans="1:4" x14ac:dyDescent="0.3">
      <c r="A19697" s="18" t="s">
        <v>551</v>
      </c>
      <c r="B19697" s="27">
        <v>5</v>
      </c>
      <c r="C19697" t="s">
        <v>1970</v>
      </c>
      <c r="D19697">
        <v>2015</v>
      </c>
    </row>
    <row r="19698" spans="1:4" x14ac:dyDescent="0.3">
      <c r="A19698" s="18" t="s">
        <v>551</v>
      </c>
      <c r="B19698" s="27">
        <v>5</v>
      </c>
      <c r="C19698" t="s">
        <v>1970</v>
      </c>
      <c r="D19698">
        <v>2015</v>
      </c>
    </row>
    <row r="19699" spans="1:4" x14ac:dyDescent="0.3">
      <c r="A19699" s="18" t="s">
        <v>551</v>
      </c>
      <c r="B19699" s="27">
        <v>5</v>
      </c>
      <c r="C19699" t="s">
        <v>1970</v>
      </c>
      <c r="D19699">
        <v>2015</v>
      </c>
    </row>
    <row r="19700" spans="1:4" x14ac:dyDescent="0.3">
      <c r="A19700" s="18" t="s">
        <v>551</v>
      </c>
      <c r="B19700" s="27">
        <v>5</v>
      </c>
      <c r="C19700" t="s">
        <v>1970</v>
      </c>
      <c r="D19700">
        <v>2015</v>
      </c>
    </row>
    <row r="19701" spans="1:4" x14ac:dyDescent="0.3">
      <c r="A19701" s="18" t="s">
        <v>551</v>
      </c>
      <c r="B19701" s="27">
        <v>5</v>
      </c>
      <c r="C19701" t="s">
        <v>1970</v>
      </c>
      <c r="D19701">
        <v>2015</v>
      </c>
    </row>
    <row r="19702" spans="1:4" x14ac:dyDescent="0.3">
      <c r="A19702" s="18" t="s">
        <v>551</v>
      </c>
      <c r="B19702" s="27">
        <v>5</v>
      </c>
      <c r="C19702" t="s">
        <v>1970</v>
      </c>
      <c r="D19702">
        <v>2015</v>
      </c>
    </row>
    <row r="19703" spans="1:4" x14ac:dyDescent="0.3">
      <c r="A19703" s="18" t="s">
        <v>551</v>
      </c>
      <c r="B19703" s="27">
        <v>5</v>
      </c>
      <c r="C19703" t="s">
        <v>1970</v>
      </c>
      <c r="D19703">
        <v>2015</v>
      </c>
    </row>
    <row r="19704" spans="1:4" x14ac:dyDescent="0.3">
      <c r="A19704" s="18" t="s">
        <v>442</v>
      </c>
      <c r="B19704" s="27">
        <v>1</v>
      </c>
      <c r="C19704" t="s">
        <v>1968</v>
      </c>
      <c r="D19704">
        <v>2015</v>
      </c>
    </row>
    <row r="19705" spans="1:4" x14ac:dyDescent="0.3">
      <c r="A19705" s="18" t="s">
        <v>442</v>
      </c>
      <c r="B19705" s="27">
        <v>1</v>
      </c>
      <c r="C19705" t="s">
        <v>1968</v>
      </c>
      <c r="D19705">
        <v>2015</v>
      </c>
    </row>
    <row r="19706" spans="1:4" x14ac:dyDescent="0.3">
      <c r="A19706" s="18" t="s">
        <v>442</v>
      </c>
      <c r="B19706" s="27">
        <v>1</v>
      </c>
      <c r="C19706" t="s">
        <v>1968</v>
      </c>
      <c r="D19706">
        <v>2015</v>
      </c>
    </row>
    <row r="19707" spans="1:4" x14ac:dyDescent="0.3">
      <c r="A19707" s="18" t="s">
        <v>442</v>
      </c>
      <c r="B19707" s="27">
        <v>1</v>
      </c>
      <c r="C19707" t="s">
        <v>1968</v>
      </c>
      <c r="D19707">
        <v>2015</v>
      </c>
    </row>
    <row r="19708" spans="1:4" x14ac:dyDescent="0.3">
      <c r="A19708" s="18" t="s">
        <v>442</v>
      </c>
      <c r="B19708" s="27">
        <v>1</v>
      </c>
      <c r="C19708" t="s">
        <v>1968</v>
      </c>
      <c r="D19708">
        <v>2015</v>
      </c>
    </row>
    <row r="19709" spans="1:4" x14ac:dyDescent="0.3">
      <c r="A19709" s="18" t="s">
        <v>442</v>
      </c>
      <c r="B19709" s="27">
        <v>1</v>
      </c>
      <c r="C19709" t="s">
        <v>1968</v>
      </c>
      <c r="D19709">
        <v>2015</v>
      </c>
    </row>
    <row r="19710" spans="1:4" x14ac:dyDescent="0.3">
      <c r="A19710" s="18" t="s">
        <v>442</v>
      </c>
      <c r="B19710" s="27">
        <v>1</v>
      </c>
      <c r="C19710" t="s">
        <v>1968</v>
      </c>
      <c r="D19710">
        <v>2015</v>
      </c>
    </row>
    <row r="19711" spans="1:4" x14ac:dyDescent="0.3">
      <c r="A19711" s="18" t="s">
        <v>442</v>
      </c>
      <c r="B19711" s="27">
        <v>1</v>
      </c>
      <c r="C19711" t="s">
        <v>1968</v>
      </c>
      <c r="D19711">
        <v>2015</v>
      </c>
    </row>
    <row r="19712" spans="1:4" x14ac:dyDescent="0.3">
      <c r="A19712" s="18" t="s">
        <v>442</v>
      </c>
      <c r="B19712" s="27">
        <v>1</v>
      </c>
      <c r="C19712" t="s">
        <v>1968</v>
      </c>
      <c r="D19712">
        <v>2015</v>
      </c>
    </row>
    <row r="19713" spans="1:4" x14ac:dyDescent="0.3">
      <c r="A19713" s="18" t="s">
        <v>551</v>
      </c>
      <c r="B19713" s="27">
        <v>5</v>
      </c>
      <c r="C19713" t="s">
        <v>1970</v>
      </c>
      <c r="D19713">
        <v>2015</v>
      </c>
    </row>
    <row r="19714" spans="1:4" x14ac:dyDescent="0.3">
      <c r="A19714" s="18" t="s">
        <v>551</v>
      </c>
      <c r="B19714" s="27">
        <v>5</v>
      </c>
      <c r="C19714" t="s">
        <v>1970</v>
      </c>
      <c r="D19714">
        <v>2015</v>
      </c>
    </row>
    <row r="19715" spans="1:4" x14ac:dyDescent="0.3">
      <c r="A19715" s="18" t="s">
        <v>551</v>
      </c>
      <c r="B19715" s="27">
        <v>5</v>
      </c>
      <c r="C19715" t="s">
        <v>1970</v>
      </c>
      <c r="D19715">
        <v>2015</v>
      </c>
    </row>
    <row r="19716" spans="1:4" x14ac:dyDescent="0.3">
      <c r="A19716" s="18" t="s">
        <v>551</v>
      </c>
      <c r="B19716" s="27">
        <v>5</v>
      </c>
      <c r="C19716" t="s">
        <v>1970</v>
      </c>
      <c r="D19716">
        <v>2015</v>
      </c>
    </row>
    <row r="19717" spans="1:4" x14ac:dyDescent="0.3">
      <c r="A19717" s="18" t="s">
        <v>551</v>
      </c>
      <c r="B19717" s="27">
        <v>5</v>
      </c>
      <c r="C19717" t="s">
        <v>1970</v>
      </c>
      <c r="D19717">
        <v>2015</v>
      </c>
    </row>
    <row r="19718" spans="1:4" x14ac:dyDescent="0.3">
      <c r="A19718" s="18" t="s">
        <v>551</v>
      </c>
      <c r="B19718" s="27">
        <v>5</v>
      </c>
      <c r="C19718" t="s">
        <v>1970</v>
      </c>
      <c r="D19718">
        <v>2015</v>
      </c>
    </row>
    <row r="19719" spans="1:4" x14ac:dyDescent="0.3">
      <c r="A19719" s="18" t="s">
        <v>551</v>
      </c>
      <c r="B19719" s="27">
        <v>5</v>
      </c>
      <c r="C19719" t="s">
        <v>1970</v>
      </c>
      <c r="D19719">
        <v>2015</v>
      </c>
    </row>
    <row r="19720" spans="1:4" x14ac:dyDescent="0.3">
      <c r="A19720" s="18" t="s">
        <v>551</v>
      </c>
      <c r="B19720" s="27">
        <v>5</v>
      </c>
      <c r="C19720" t="s">
        <v>1970</v>
      </c>
      <c r="D19720">
        <v>2015</v>
      </c>
    </row>
    <row r="19721" spans="1:4" x14ac:dyDescent="0.3">
      <c r="A19721" s="18" t="s">
        <v>551</v>
      </c>
      <c r="B19721" s="27">
        <v>5</v>
      </c>
      <c r="C19721" t="s">
        <v>1970</v>
      </c>
      <c r="D19721">
        <v>2015</v>
      </c>
    </row>
    <row r="19722" spans="1:4" x14ac:dyDescent="0.3">
      <c r="A19722" s="18" t="s">
        <v>551</v>
      </c>
      <c r="B19722" s="27">
        <v>5</v>
      </c>
      <c r="C19722" t="s">
        <v>1970</v>
      </c>
      <c r="D19722">
        <v>2015</v>
      </c>
    </row>
    <row r="19723" spans="1:4" x14ac:dyDescent="0.3">
      <c r="A19723" s="18" t="s">
        <v>551</v>
      </c>
      <c r="B19723" s="27">
        <v>5</v>
      </c>
      <c r="C19723" t="s">
        <v>1970</v>
      </c>
      <c r="D19723">
        <v>2015</v>
      </c>
    </row>
    <row r="19724" spans="1:4" x14ac:dyDescent="0.3">
      <c r="A19724" s="18" t="s">
        <v>551</v>
      </c>
      <c r="B19724" s="27">
        <v>5</v>
      </c>
      <c r="C19724" t="s">
        <v>1970</v>
      </c>
      <c r="D19724">
        <v>2015</v>
      </c>
    </row>
    <row r="19725" spans="1:4" x14ac:dyDescent="0.3">
      <c r="A19725" s="18" t="s">
        <v>551</v>
      </c>
      <c r="B19725" s="27">
        <v>5</v>
      </c>
      <c r="C19725" t="s">
        <v>1970</v>
      </c>
      <c r="D19725">
        <v>2015</v>
      </c>
    </row>
    <row r="19726" spans="1:4" x14ac:dyDescent="0.3">
      <c r="A19726" s="18" t="s">
        <v>551</v>
      </c>
      <c r="B19726" s="27">
        <v>5</v>
      </c>
      <c r="C19726" t="s">
        <v>1970</v>
      </c>
      <c r="D19726">
        <v>2015</v>
      </c>
    </row>
    <row r="19727" spans="1:4" x14ac:dyDescent="0.3">
      <c r="A19727" s="18" t="s">
        <v>551</v>
      </c>
      <c r="B19727" s="27">
        <v>5</v>
      </c>
      <c r="C19727" t="s">
        <v>1970</v>
      </c>
      <c r="D19727">
        <v>2015</v>
      </c>
    </row>
    <row r="19728" spans="1:4" x14ac:dyDescent="0.3">
      <c r="A19728" s="18" t="s">
        <v>550</v>
      </c>
      <c r="B19728" s="27">
        <v>7</v>
      </c>
      <c r="C19728" t="s">
        <v>1971</v>
      </c>
      <c r="D19728">
        <v>2015</v>
      </c>
    </row>
    <row r="19729" spans="1:4" x14ac:dyDescent="0.3">
      <c r="A19729" s="18" t="s">
        <v>550</v>
      </c>
      <c r="B19729" s="27">
        <v>7</v>
      </c>
      <c r="C19729" t="s">
        <v>1971</v>
      </c>
      <c r="D19729">
        <v>2015</v>
      </c>
    </row>
    <row r="19730" spans="1:4" x14ac:dyDescent="0.3">
      <c r="A19730" s="18" t="s">
        <v>550</v>
      </c>
      <c r="B19730" s="27">
        <v>7</v>
      </c>
      <c r="C19730" t="s">
        <v>1971</v>
      </c>
      <c r="D19730">
        <v>2015</v>
      </c>
    </row>
    <row r="19731" spans="1:4" x14ac:dyDescent="0.3">
      <c r="A19731" s="18" t="s">
        <v>550</v>
      </c>
      <c r="B19731" s="27">
        <v>7</v>
      </c>
      <c r="C19731" t="s">
        <v>1971</v>
      </c>
      <c r="D19731">
        <v>2015</v>
      </c>
    </row>
    <row r="19732" spans="1:4" x14ac:dyDescent="0.3">
      <c r="A19732" s="18" t="s">
        <v>550</v>
      </c>
      <c r="B19732" s="27">
        <v>7</v>
      </c>
      <c r="C19732" t="s">
        <v>1971</v>
      </c>
      <c r="D19732">
        <v>2015</v>
      </c>
    </row>
    <row r="19733" spans="1:4" x14ac:dyDescent="0.3">
      <c r="A19733" s="18" t="s">
        <v>550</v>
      </c>
      <c r="B19733" s="27">
        <v>7</v>
      </c>
      <c r="C19733" t="s">
        <v>1971</v>
      </c>
      <c r="D19733">
        <v>2015</v>
      </c>
    </row>
    <row r="19734" spans="1:4" x14ac:dyDescent="0.3">
      <c r="A19734" s="18" t="s">
        <v>550</v>
      </c>
      <c r="B19734" s="27">
        <v>7</v>
      </c>
      <c r="C19734" t="s">
        <v>1971</v>
      </c>
      <c r="D19734">
        <v>2015</v>
      </c>
    </row>
    <row r="19735" spans="1:4" x14ac:dyDescent="0.3">
      <c r="A19735" s="18" t="s">
        <v>550</v>
      </c>
      <c r="B19735" s="27">
        <v>7</v>
      </c>
      <c r="C19735" t="s">
        <v>1971</v>
      </c>
      <c r="D19735">
        <v>2015</v>
      </c>
    </row>
    <row r="19736" spans="1:4" x14ac:dyDescent="0.3">
      <c r="A19736" s="18" t="s">
        <v>550</v>
      </c>
      <c r="B19736" s="27">
        <v>7</v>
      </c>
      <c r="C19736" t="s">
        <v>1971</v>
      </c>
      <c r="D19736">
        <v>2015</v>
      </c>
    </row>
    <row r="19737" spans="1:4" x14ac:dyDescent="0.3">
      <c r="A19737" s="18" t="s">
        <v>550</v>
      </c>
      <c r="B19737" s="27">
        <v>7</v>
      </c>
      <c r="C19737" t="s">
        <v>1971</v>
      </c>
      <c r="D19737">
        <v>2015</v>
      </c>
    </row>
    <row r="19738" spans="1:4" x14ac:dyDescent="0.3">
      <c r="A19738" s="18" t="s">
        <v>550</v>
      </c>
      <c r="B19738" s="27">
        <v>7</v>
      </c>
      <c r="C19738" t="s">
        <v>1971</v>
      </c>
      <c r="D19738">
        <v>2015</v>
      </c>
    </row>
    <row r="19739" spans="1:4" x14ac:dyDescent="0.3">
      <c r="A19739" s="18" t="s">
        <v>550</v>
      </c>
      <c r="B19739" s="27">
        <v>7</v>
      </c>
      <c r="C19739" t="s">
        <v>1971</v>
      </c>
      <c r="D19739">
        <v>2015</v>
      </c>
    </row>
    <row r="19740" spans="1:4" x14ac:dyDescent="0.3">
      <c r="A19740" s="18" t="s">
        <v>550</v>
      </c>
      <c r="B19740" s="27">
        <v>7</v>
      </c>
      <c r="C19740" t="s">
        <v>1971</v>
      </c>
      <c r="D19740">
        <v>2015</v>
      </c>
    </row>
    <row r="19741" spans="1:4" x14ac:dyDescent="0.3">
      <c r="A19741" s="18" t="s">
        <v>317</v>
      </c>
      <c r="B19741" s="27">
        <v>6</v>
      </c>
      <c r="C19741" t="s">
        <v>1962</v>
      </c>
      <c r="D19741">
        <v>2016</v>
      </c>
    </row>
    <row r="19742" spans="1:4" x14ac:dyDescent="0.3">
      <c r="A19742" s="18" t="s">
        <v>317</v>
      </c>
      <c r="B19742" s="27">
        <v>6</v>
      </c>
      <c r="C19742" t="s">
        <v>1962</v>
      </c>
      <c r="D19742">
        <v>2016</v>
      </c>
    </row>
    <row r="19743" spans="1:4" x14ac:dyDescent="0.3">
      <c r="A19743" s="18" t="s">
        <v>317</v>
      </c>
      <c r="B19743" s="27">
        <v>6</v>
      </c>
      <c r="C19743" t="s">
        <v>1962</v>
      </c>
      <c r="D19743">
        <v>2016</v>
      </c>
    </row>
    <row r="19744" spans="1:4" x14ac:dyDescent="0.3">
      <c r="A19744" s="18" t="s">
        <v>317</v>
      </c>
      <c r="B19744" s="27">
        <v>6</v>
      </c>
      <c r="C19744" t="s">
        <v>1962</v>
      </c>
      <c r="D19744">
        <v>2016</v>
      </c>
    </row>
    <row r="19745" spans="1:4" x14ac:dyDescent="0.3">
      <c r="A19745" s="18" t="s">
        <v>317</v>
      </c>
      <c r="B19745" s="27">
        <v>6</v>
      </c>
      <c r="C19745" t="s">
        <v>1962</v>
      </c>
      <c r="D19745">
        <v>2016</v>
      </c>
    </row>
    <row r="19746" spans="1:4" x14ac:dyDescent="0.3">
      <c r="A19746" s="18" t="s">
        <v>317</v>
      </c>
      <c r="B19746" s="27">
        <v>6</v>
      </c>
      <c r="C19746" t="s">
        <v>1962</v>
      </c>
      <c r="D19746">
        <v>2016</v>
      </c>
    </row>
    <row r="19747" spans="1:4" x14ac:dyDescent="0.3">
      <c r="A19747" s="18" t="s">
        <v>317</v>
      </c>
      <c r="B19747" s="27">
        <v>6</v>
      </c>
      <c r="C19747" t="s">
        <v>1962</v>
      </c>
      <c r="D19747">
        <v>2016</v>
      </c>
    </row>
    <row r="19748" spans="1:4" x14ac:dyDescent="0.3">
      <c r="A19748" s="18" t="s">
        <v>317</v>
      </c>
      <c r="B19748" s="27">
        <v>6</v>
      </c>
      <c r="C19748" t="s">
        <v>1962</v>
      </c>
      <c r="D19748">
        <v>2016</v>
      </c>
    </row>
    <row r="19749" spans="1:4" x14ac:dyDescent="0.3">
      <c r="A19749" s="18" t="s">
        <v>485</v>
      </c>
      <c r="B19749" s="27">
        <v>23</v>
      </c>
      <c r="C19749" t="s">
        <v>1966</v>
      </c>
      <c r="D19749">
        <v>2015</v>
      </c>
    </row>
    <row r="19750" spans="1:4" x14ac:dyDescent="0.3">
      <c r="A19750" s="18" t="s">
        <v>563</v>
      </c>
      <c r="B19750" s="27">
        <v>15</v>
      </c>
      <c r="C19750" t="s">
        <v>1968</v>
      </c>
      <c r="D19750">
        <v>2015</v>
      </c>
    </row>
    <row r="19751" spans="1:4" x14ac:dyDescent="0.3">
      <c r="A19751" s="18" t="s">
        <v>572</v>
      </c>
      <c r="B19751" s="27">
        <v>15</v>
      </c>
      <c r="C19751" t="s">
        <v>1969</v>
      </c>
      <c r="D19751">
        <v>2015</v>
      </c>
    </row>
    <row r="19752" spans="1:4" x14ac:dyDescent="0.3">
      <c r="A19752" s="18" t="s">
        <v>572</v>
      </c>
      <c r="B19752" s="27">
        <v>15</v>
      </c>
      <c r="C19752" t="s">
        <v>1969</v>
      </c>
      <c r="D19752">
        <v>2015</v>
      </c>
    </row>
    <row r="19753" spans="1:4" x14ac:dyDescent="0.3">
      <c r="A19753" s="18" t="s">
        <v>572</v>
      </c>
      <c r="B19753" s="27">
        <v>15</v>
      </c>
      <c r="C19753" t="s">
        <v>1969</v>
      </c>
      <c r="D19753">
        <v>2015</v>
      </c>
    </row>
    <row r="19754" spans="1:4" x14ac:dyDescent="0.3">
      <c r="A19754" s="18" t="s">
        <v>572</v>
      </c>
      <c r="B19754" s="27">
        <v>15</v>
      </c>
      <c r="C19754" t="s">
        <v>1969</v>
      </c>
      <c r="D19754">
        <v>2015</v>
      </c>
    </row>
    <row r="19755" spans="1:4" x14ac:dyDescent="0.3">
      <c r="A19755" s="18" t="s">
        <v>572</v>
      </c>
      <c r="B19755" s="27">
        <v>15</v>
      </c>
      <c r="C19755" t="s">
        <v>1969</v>
      </c>
      <c r="D19755">
        <v>2015</v>
      </c>
    </row>
    <row r="19756" spans="1:4" x14ac:dyDescent="0.3">
      <c r="A19756" s="18" t="s">
        <v>572</v>
      </c>
      <c r="B19756" s="27">
        <v>15</v>
      </c>
      <c r="C19756" t="s">
        <v>1969</v>
      </c>
      <c r="D19756">
        <v>2015</v>
      </c>
    </row>
    <row r="19757" spans="1:4" x14ac:dyDescent="0.3">
      <c r="A19757" s="18" t="s">
        <v>572</v>
      </c>
      <c r="B19757" s="27">
        <v>15</v>
      </c>
      <c r="C19757" t="s">
        <v>1969</v>
      </c>
      <c r="D19757">
        <v>2015</v>
      </c>
    </row>
    <row r="19758" spans="1:4" x14ac:dyDescent="0.3">
      <c r="A19758" s="18" t="s">
        <v>572</v>
      </c>
      <c r="B19758" s="27">
        <v>15</v>
      </c>
      <c r="C19758" t="s">
        <v>1969</v>
      </c>
      <c r="D19758">
        <v>2015</v>
      </c>
    </row>
    <row r="19759" spans="1:4" x14ac:dyDescent="0.3">
      <c r="A19759" s="18" t="s">
        <v>572</v>
      </c>
      <c r="B19759" s="27">
        <v>15</v>
      </c>
      <c r="C19759" t="s">
        <v>1969</v>
      </c>
      <c r="D19759">
        <v>2015</v>
      </c>
    </row>
    <row r="19760" spans="1:4" x14ac:dyDescent="0.3">
      <c r="A19760" s="18" t="s">
        <v>572</v>
      </c>
      <c r="B19760" s="27">
        <v>15</v>
      </c>
      <c r="C19760" t="s">
        <v>1969</v>
      </c>
      <c r="D19760">
        <v>2015</v>
      </c>
    </row>
    <row r="19761" spans="1:4" x14ac:dyDescent="0.3">
      <c r="A19761" s="18" t="s">
        <v>572</v>
      </c>
      <c r="B19761" s="27">
        <v>15</v>
      </c>
      <c r="C19761" t="s">
        <v>1969</v>
      </c>
      <c r="D19761">
        <v>2015</v>
      </c>
    </row>
    <row r="19762" spans="1:4" x14ac:dyDescent="0.3">
      <c r="A19762" s="18" t="s">
        <v>572</v>
      </c>
      <c r="B19762" s="27">
        <v>15</v>
      </c>
      <c r="C19762" t="s">
        <v>1969</v>
      </c>
      <c r="D19762">
        <v>2015</v>
      </c>
    </row>
    <row r="19763" spans="1:4" x14ac:dyDescent="0.3">
      <c r="A19763" s="18" t="s">
        <v>572</v>
      </c>
      <c r="B19763" s="27">
        <v>15</v>
      </c>
      <c r="C19763" t="s">
        <v>1969</v>
      </c>
      <c r="D19763">
        <v>2015</v>
      </c>
    </row>
    <row r="19764" spans="1:4" x14ac:dyDescent="0.3">
      <c r="A19764" s="18" t="s">
        <v>429</v>
      </c>
      <c r="B19764" s="27">
        <v>31</v>
      </c>
      <c r="C19764" t="s">
        <v>1969</v>
      </c>
      <c r="D19764">
        <v>2015</v>
      </c>
    </row>
    <row r="19765" spans="1:4" x14ac:dyDescent="0.3">
      <c r="A19765" s="18" t="s">
        <v>429</v>
      </c>
      <c r="B19765" s="27">
        <v>31</v>
      </c>
      <c r="C19765" t="s">
        <v>1969</v>
      </c>
      <c r="D19765">
        <v>2015</v>
      </c>
    </row>
    <row r="19766" spans="1:4" x14ac:dyDescent="0.3">
      <c r="A19766" s="18" t="s">
        <v>429</v>
      </c>
      <c r="B19766" s="27">
        <v>31</v>
      </c>
      <c r="C19766" t="s">
        <v>1969</v>
      </c>
      <c r="D19766">
        <v>2015</v>
      </c>
    </row>
    <row r="19767" spans="1:4" x14ac:dyDescent="0.3">
      <c r="A19767" s="18" t="s">
        <v>429</v>
      </c>
      <c r="B19767" s="27">
        <v>31</v>
      </c>
      <c r="C19767" t="s">
        <v>1969</v>
      </c>
      <c r="D19767">
        <v>2015</v>
      </c>
    </row>
    <row r="19768" spans="1:4" x14ac:dyDescent="0.3">
      <c r="A19768" s="18" t="s">
        <v>429</v>
      </c>
      <c r="B19768" s="27">
        <v>31</v>
      </c>
      <c r="C19768" t="s">
        <v>1969</v>
      </c>
      <c r="D19768">
        <v>2015</v>
      </c>
    </row>
    <row r="19769" spans="1:4" x14ac:dyDescent="0.3">
      <c r="A19769" s="18" t="s">
        <v>429</v>
      </c>
      <c r="B19769" s="27">
        <v>31</v>
      </c>
      <c r="C19769" t="s">
        <v>1969</v>
      </c>
      <c r="D19769">
        <v>2015</v>
      </c>
    </row>
    <row r="19770" spans="1:4" x14ac:dyDescent="0.3">
      <c r="A19770" s="18" t="s">
        <v>398</v>
      </c>
      <c r="B19770" s="27">
        <v>30</v>
      </c>
      <c r="C19770" t="s">
        <v>1970</v>
      </c>
      <c r="D19770">
        <v>2015</v>
      </c>
    </row>
    <row r="19771" spans="1:4" x14ac:dyDescent="0.3">
      <c r="A19771" s="18" t="s">
        <v>398</v>
      </c>
      <c r="B19771" s="27">
        <v>30</v>
      </c>
      <c r="C19771" t="s">
        <v>1970</v>
      </c>
      <c r="D19771">
        <v>2015</v>
      </c>
    </row>
    <row r="19772" spans="1:4" x14ac:dyDescent="0.3">
      <c r="A19772" s="18" t="s">
        <v>398</v>
      </c>
      <c r="B19772" s="27">
        <v>30</v>
      </c>
      <c r="C19772" t="s">
        <v>1970</v>
      </c>
      <c r="D19772">
        <v>2015</v>
      </c>
    </row>
    <row r="19773" spans="1:4" x14ac:dyDescent="0.3">
      <c r="A19773" s="18" t="s">
        <v>398</v>
      </c>
      <c r="B19773" s="27">
        <v>30</v>
      </c>
      <c r="C19773" t="s">
        <v>1970</v>
      </c>
      <c r="D19773">
        <v>2015</v>
      </c>
    </row>
    <row r="19774" spans="1:4" x14ac:dyDescent="0.3">
      <c r="A19774" s="18" t="s">
        <v>398</v>
      </c>
      <c r="B19774" s="27">
        <v>30</v>
      </c>
      <c r="C19774" t="s">
        <v>1970</v>
      </c>
      <c r="D19774">
        <v>2015</v>
      </c>
    </row>
    <row r="19775" spans="1:4" x14ac:dyDescent="0.3">
      <c r="A19775" s="18" t="s">
        <v>398</v>
      </c>
      <c r="B19775" s="27">
        <v>30</v>
      </c>
      <c r="C19775" t="s">
        <v>1970</v>
      </c>
      <c r="D19775">
        <v>2015</v>
      </c>
    </row>
    <row r="19776" spans="1:4" x14ac:dyDescent="0.3">
      <c r="A19776" s="18" t="s">
        <v>573</v>
      </c>
      <c r="B19776" s="27">
        <v>15</v>
      </c>
      <c r="C19776" t="s">
        <v>1970</v>
      </c>
      <c r="D19776">
        <v>2015</v>
      </c>
    </row>
    <row r="19777" spans="1:4" x14ac:dyDescent="0.3">
      <c r="A19777" s="18" t="s">
        <v>573</v>
      </c>
      <c r="B19777" s="27">
        <v>15</v>
      </c>
      <c r="C19777" t="s">
        <v>1970</v>
      </c>
      <c r="D19777">
        <v>2015</v>
      </c>
    </row>
    <row r="19778" spans="1:4" x14ac:dyDescent="0.3">
      <c r="A19778" s="18" t="s">
        <v>573</v>
      </c>
      <c r="B19778" s="27">
        <v>15</v>
      </c>
      <c r="C19778" t="s">
        <v>1970</v>
      </c>
      <c r="D19778">
        <v>2015</v>
      </c>
    </row>
    <row r="19779" spans="1:4" x14ac:dyDescent="0.3">
      <c r="A19779" s="18" t="s">
        <v>141</v>
      </c>
      <c r="B19779" s="27">
        <v>15</v>
      </c>
      <c r="C19779" t="s">
        <v>1971</v>
      </c>
      <c r="D19779">
        <v>2015</v>
      </c>
    </row>
    <row r="19780" spans="1:4" x14ac:dyDescent="0.3">
      <c r="A19780" s="18" t="s">
        <v>141</v>
      </c>
      <c r="B19780" s="27">
        <v>15</v>
      </c>
      <c r="C19780" t="s">
        <v>1971</v>
      </c>
      <c r="D19780">
        <v>2015</v>
      </c>
    </row>
    <row r="19781" spans="1:4" x14ac:dyDescent="0.3">
      <c r="A19781" s="18" t="s">
        <v>141</v>
      </c>
      <c r="B19781" s="27">
        <v>15</v>
      </c>
      <c r="C19781" t="s">
        <v>1971</v>
      </c>
      <c r="D19781">
        <v>2015</v>
      </c>
    </row>
    <row r="19782" spans="1:4" x14ac:dyDescent="0.3">
      <c r="A19782" s="18" t="s">
        <v>141</v>
      </c>
      <c r="B19782" s="27">
        <v>15</v>
      </c>
      <c r="C19782" t="s">
        <v>1971</v>
      </c>
      <c r="D19782">
        <v>2015</v>
      </c>
    </row>
    <row r="19783" spans="1:4" x14ac:dyDescent="0.3">
      <c r="A19783" s="18" t="s">
        <v>141</v>
      </c>
      <c r="B19783" s="27">
        <v>15</v>
      </c>
      <c r="C19783" t="s">
        <v>1971</v>
      </c>
      <c r="D19783">
        <v>2015</v>
      </c>
    </row>
    <row r="19784" spans="1:4" x14ac:dyDescent="0.3">
      <c r="A19784" s="18" t="s">
        <v>141</v>
      </c>
      <c r="B19784" s="27">
        <v>15</v>
      </c>
      <c r="C19784" t="s">
        <v>1971</v>
      </c>
      <c r="D19784">
        <v>2015</v>
      </c>
    </row>
    <row r="19785" spans="1:4" x14ac:dyDescent="0.3">
      <c r="A19785" s="18" t="s">
        <v>141</v>
      </c>
      <c r="B19785" s="27">
        <v>15</v>
      </c>
      <c r="C19785" t="s">
        <v>1971</v>
      </c>
      <c r="D19785">
        <v>2015</v>
      </c>
    </row>
    <row r="19786" spans="1:4" x14ac:dyDescent="0.3">
      <c r="A19786" s="18" t="s">
        <v>141</v>
      </c>
      <c r="B19786" s="27">
        <v>15</v>
      </c>
      <c r="C19786" t="s">
        <v>1971</v>
      </c>
      <c r="D19786">
        <v>2015</v>
      </c>
    </row>
    <row r="19787" spans="1:4" x14ac:dyDescent="0.3">
      <c r="A19787" s="18" t="s">
        <v>141</v>
      </c>
      <c r="B19787" s="27">
        <v>15</v>
      </c>
      <c r="C19787" t="s">
        <v>1971</v>
      </c>
      <c r="D19787">
        <v>2015</v>
      </c>
    </row>
    <row r="19788" spans="1:4" x14ac:dyDescent="0.3">
      <c r="A19788" s="18" t="s">
        <v>141</v>
      </c>
      <c r="B19788" s="27">
        <v>15</v>
      </c>
      <c r="C19788" t="s">
        <v>1971</v>
      </c>
      <c r="D19788">
        <v>2015</v>
      </c>
    </row>
    <row r="19789" spans="1:4" x14ac:dyDescent="0.3">
      <c r="A19789" s="18" t="s">
        <v>141</v>
      </c>
      <c r="B19789" s="27">
        <v>15</v>
      </c>
      <c r="C19789" t="s">
        <v>1971</v>
      </c>
      <c r="D19789">
        <v>2015</v>
      </c>
    </row>
    <row r="19790" spans="1:4" x14ac:dyDescent="0.3">
      <c r="A19790" s="18" t="s">
        <v>141</v>
      </c>
      <c r="B19790" s="27">
        <v>15</v>
      </c>
      <c r="C19790" t="s">
        <v>1971</v>
      </c>
      <c r="D19790">
        <v>2015</v>
      </c>
    </row>
    <row r="19791" spans="1:4" x14ac:dyDescent="0.3">
      <c r="A19791" s="18" t="s">
        <v>141</v>
      </c>
      <c r="B19791" s="27">
        <v>15</v>
      </c>
      <c r="C19791" t="s">
        <v>1971</v>
      </c>
      <c r="D19791">
        <v>2015</v>
      </c>
    </row>
    <row r="19792" spans="1:4" x14ac:dyDescent="0.3">
      <c r="A19792" s="18" t="s">
        <v>141</v>
      </c>
      <c r="B19792" s="27">
        <v>15</v>
      </c>
      <c r="C19792" t="s">
        <v>1971</v>
      </c>
      <c r="D19792">
        <v>2015</v>
      </c>
    </row>
    <row r="19793" spans="1:4" x14ac:dyDescent="0.3">
      <c r="A19793" s="18" t="s">
        <v>141</v>
      </c>
      <c r="B19793" s="27">
        <v>15</v>
      </c>
      <c r="C19793" t="s">
        <v>1971</v>
      </c>
      <c r="D19793">
        <v>2015</v>
      </c>
    </row>
    <row r="19794" spans="1:4" x14ac:dyDescent="0.3">
      <c r="A19794" s="18" t="s">
        <v>141</v>
      </c>
      <c r="B19794" s="27">
        <v>15</v>
      </c>
      <c r="C19794" t="s">
        <v>1971</v>
      </c>
      <c r="D19794">
        <v>2015</v>
      </c>
    </row>
    <row r="19795" spans="1:4" x14ac:dyDescent="0.3">
      <c r="A19795" s="18" t="s">
        <v>141</v>
      </c>
      <c r="B19795" s="27">
        <v>15</v>
      </c>
      <c r="C19795" t="s">
        <v>1971</v>
      </c>
      <c r="D19795">
        <v>2015</v>
      </c>
    </row>
    <row r="19796" spans="1:4" x14ac:dyDescent="0.3">
      <c r="A19796" s="18" t="s">
        <v>141</v>
      </c>
      <c r="B19796" s="27">
        <v>15</v>
      </c>
      <c r="C19796" t="s">
        <v>1971</v>
      </c>
      <c r="D19796">
        <v>2015</v>
      </c>
    </row>
    <row r="19797" spans="1:4" x14ac:dyDescent="0.3">
      <c r="A19797" s="18" t="s">
        <v>140</v>
      </c>
      <c r="B19797" s="27">
        <v>31</v>
      </c>
      <c r="C19797" t="s">
        <v>1971</v>
      </c>
      <c r="D19797">
        <v>2015</v>
      </c>
    </row>
    <row r="19798" spans="1:4" x14ac:dyDescent="0.3">
      <c r="A19798" s="18" t="s">
        <v>140</v>
      </c>
      <c r="B19798" s="27">
        <v>31</v>
      </c>
      <c r="C19798" t="s">
        <v>1971</v>
      </c>
      <c r="D19798">
        <v>2015</v>
      </c>
    </row>
    <row r="19799" spans="1:4" x14ac:dyDescent="0.3">
      <c r="A19799" s="18" t="s">
        <v>140</v>
      </c>
      <c r="B19799" s="27">
        <v>31</v>
      </c>
      <c r="C19799" t="s">
        <v>1971</v>
      </c>
      <c r="D19799">
        <v>2015</v>
      </c>
    </row>
    <row r="19800" spans="1:4" x14ac:dyDescent="0.3">
      <c r="A19800" s="18" t="s">
        <v>140</v>
      </c>
      <c r="B19800" s="27">
        <v>31</v>
      </c>
      <c r="C19800" t="s">
        <v>1971</v>
      </c>
      <c r="D19800">
        <v>2015</v>
      </c>
    </row>
    <row r="19801" spans="1:4" x14ac:dyDescent="0.3">
      <c r="A19801" s="18" t="s">
        <v>140</v>
      </c>
      <c r="B19801" s="27">
        <v>31</v>
      </c>
      <c r="C19801" t="s">
        <v>1971</v>
      </c>
      <c r="D19801">
        <v>2015</v>
      </c>
    </row>
    <row r="19802" spans="1:4" x14ac:dyDescent="0.3">
      <c r="A19802" s="18" t="s">
        <v>140</v>
      </c>
      <c r="B19802" s="27">
        <v>31</v>
      </c>
      <c r="C19802" t="s">
        <v>1971</v>
      </c>
      <c r="D19802">
        <v>2015</v>
      </c>
    </row>
    <row r="19803" spans="1:4" x14ac:dyDescent="0.3">
      <c r="A19803" s="18" t="s">
        <v>140</v>
      </c>
      <c r="B19803" s="27">
        <v>31</v>
      </c>
      <c r="C19803" t="s">
        <v>1971</v>
      </c>
      <c r="D19803">
        <v>2015</v>
      </c>
    </row>
    <row r="19804" spans="1:4" x14ac:dyDescent="0.3">
      <c r="A19804" s="18" t="s">
        <v>140</v>
      </c>
      <c r="B19804" s="27">
        <v>31</v>
      </c>
      <c r="C19804" t="s">
        <v>1971</v>
      </c>
      <c r="D19804">
        <v>2015</v>
      </c>
    </row>
    <row r="19805" spans="1:4" x14ac:dyDescent="0.3">
      <c r="A19805" s="18" t="s">
        <v>140</v>
      </c>
      <c r="B19805" s="27">
        <v>31</v>
      </c>
      <c r="C19805" t="s">
        <v>1971</v>
      </c>
      <c r="D19805">
        <v>2015</v>
      </c>
    </row>
    <row r="19806" spans="1:4" x14ac:dyDescent="0.3">
      <c r="A19806" s="18" t="s">
        <v>128</v>
      </c>
      <c r="B19806" s="27">
        <v>31</v>
      </c>
      <c r="C19806" t="s">
        <v>1962</v>
      </c>
      <c r="D19806">
        <v>2016</v>
      </c>
    </row>
    <row r="19807" spans="1:4" x14ac:dyDescent="0.3">
      <c r="A19807" s="18" t="s">
        <v>131</v>
      </c>
      <c r="B19807" s="27">
        <v>15</v>
      </c>
      <c r="C19807" t="s">
        <v>1962</v>
      </c>
      <c r="D19807">
        <v>2016</v>
      </c>
    </row>
    <row r="19808" spans="1:4" x14ac:dyDescent="0.3">
      <c r="A19808" s="18" t="s">
        <v>528</v>
      </c>
      <c r="B19808" s="27">
        <v>22</v>
      </c>
      <c r="C19808" t="s">
        <v>1967</v>
      </c>
      <c r="D19808">
        <v>2015</v>
      </c>
    </row>
    <row r="19809" spans="1:4" x14ac:dyDescent="0.3">
      <c r="A19809" s="18" t="s">
        <v>528</v>
      </c>
      <c r="B19809" s="27">
        <v>22</v>
      </c>
      <c r="C19809" t="s">
        <v>1967</v>
      </c>
      <c r="D19809">
        <v>2015</v>
      </c>
    </row>
    <row r="19810" spans="1:4" x14ac:dyDescent="0.3">
      <c r="A19810" s="18" t="s">
        <v>528</v>
      </c>
      <c r="B19810" s="27">
        <v>22</v>
      </c>
      <c r="C19810" t="s">
        <v>1967</v>
      </c>
      <c r="D19810">
        <v>2015</v>
      </c>
    </row>
    <row r="19811" spans="1:4" x14ac:dyDescent="0.3">
      <c r="A19811" s="18" t="s">
        <v>528</v>
      </c>
      <c r="B19811" s="27">
        <v>22</v>
      </c>
      <c r="C19811" t="s">
        <v>1967</v>
      </c>
      <c r="D19811">
        <v>2015</v>
      </c>
    </row>
    <row r="19812" spans="1:4" x14ac:dyDescent="0.3">
      <c r="A19812" s="18" t="s">
        <v>307</v>
      </c>
      <c r="B19812" s="27">
        <v>11</v>
      </c>
      <c r="C19812" t="s">
        <v>1969</v>
      </c>
      <c r="D19812">
        <v>2015</v>
      </c>
    </row>
    <row r="19813" spans="1:4" x14ac:dyDescent="0.3">
      <c r="A19813" s="18" t="s">
        <v>307</v>
      </c>
      <c r="B19813" s="27">
        <v>11</v>
      </c>
      <c r="C19813" t="s">
        <v>1969</v>
      </c>
      <c r="D19813">
        <v>2015</v>
      </c>
    </row>
    <row r="19814" spans="1:4" x14ac:dyDescent="0.3">
      <c r="A19814" s="18" t="s">
        <v>442</v>
      </c>
      <c r="B19814" s="27">
        <v>1</v>
      </c>
      <c r="C19814" t="s">
        <v>1968</v>
      </c>
      <c r="D19814">
        <v>2015</v>
      </c>
    </row>
    <row r="19815" spans="1:4" x14ac:dyDescent="0.3">
      <c r="A19815" s="18" t="s">
        <v>442</v>
      </c>
      <c r="B19815" s="27">
        <v>1</v>
      </c>
      <c r="C19815" t="s">
        <v>1968</v>
      </c>
      <c r="D19815">
        <v>2015</v>
      </c>
    </row>
    <row r="19816" spans="1:4" x14ac:dyDescent="0.3">
      <c r="A19816" s="18" t="s">
        <v>442</v>
      </c>
      <c r="B19816" s="27">
        <v>1</v>
      </c>
      <c r="C19816" t="s">
        <v>1968</v>
      </c>
      <c r="D19816">
        <v>2015</v>
      </c>
    </row>
    <row r="19817" spans="1:4" x14ac:dyDescent="0.3">
      <c r="A19817" s="18" t="s">
        <v>209</v>
      </c>
      <c r="B19817" s="27">
        <v>1</v>
      </c>
      <c r="C19817" t="s">
        <v>1969</v>
      </c>
      <c r="D19817">
        <v>2015</v>
      </c>
    </row>
    <row r="19818" spans="1:4" x14ac:dyDescent="0.3">
      <c r="A19818" s="18" t="s">
        <v>209</v>
      </c>
      <c r="B19818" s="27">
        <v>1</v>
      </c>
      <c r="C19818" t="s">
        <v>1969</v>
      </c>
      <c r="D19818">
        <v>2015</v>
      </c>
    </row>
    <row r="19819" spans="1:4" x14ac:dyDescent="0.3">
      <c r="A19819" s="18" t="s">
        <v>209</v>
      </c>
      <c r="B19819" s="27">
        <v>1</v>
      </c>
      <c r="C19819" t="s">
        <v>1969</v>
      </c>
      <c r="D19819">
        <v>2015</v>
      </c>
    </row>
    <row r="19820" spans="1:4" x14ac:dyDescent="0.3">
      <c r="A19820" s="18" t="s">
        <v>209</v>
      </c>
      <c r="B19820" s="27">
        <v>1</v>
      </c>
      <c r="C19820" t="s">
        <v>1969</v>
      </c>
      <c r="D19820">
        <v>2015</v>
      </c>
    </row>
    <row r="19821" spans="1:4" x14ac:dyDescent="0.3">
      <c r="A19821" s="18" t="s">
        <v>209</v>
      </c>
      <c r="B19821" s="27">
        <v>1</v>
      </c>
      <c r="C19821" t="s">
        <v>1969</v>
      </c>
      <c r="D19821">
        <v>2015</v>
      </c>
    </row>
    <row r="19822" spans="1:4" x14ac:dyDescent="0.3">
      <c r="A19822" s="18" t="s">
        <v>209</v>
      </c>
      <c r="B19822" s="27">
        <v>1</v>
      </c>
      <c r="C19822" t="s">
        <v>1969</v>
      </c>
      <c r="D19822">
        <v>2015</v>
      </c>
    </row>
    <row r="19823" spans="1:4" x14ac:dyDescent="0.3">
      <c r="A19823" s="18" t="s">
        <v>209</v>
      </c>
      <c r="B19823" s="27">
        <v>1</v>
      </c>
      <c r="C19823" t="s">
        <v>1969</v>
      </c>
      <c r="D19823">
        <v>2015</v>
      </c>
    </row>
    <row r="19824" spans="1:4" x14ac:dyDescent="0.3">
      <c r="A19824" s="18" t="s">
        <v>555</v>
      </c>
      <c r="B19824" s="27">
        <v>1</v>
      </c>
      <c r="C19824" t="s">
        <v>1970</v>
      </c>
      <c r="D19824">
        <v>2015</v>
      </c>
    </row>
    <row r="19825" spans="1:4" x14ac:dyDescent="0.3">
      <c r="A19825" s="18" t="s">
        <v>209</v>
      </c>
      <c r="B19825" s="27">
        <v>1</v>
      </c>
      <c r="C19825" t="s">
        <v>1969</v>
      </c>
      <c r="D19825">
        <v>2015</v>
      </c>
    </row>
    <row r="19826" spans="1:4" x14ac:dyDescent="0.3">
      <c r="A19826" s="18" t="s">
        <v>555</v>
      </c>
      <c r="B19826" s="27">
        <v>1</v>
      </c>
      <c r="C19826" t="s">
        <v>1970</v>
      </c>
      <c r="D19826">
        <v>2015</v>
      </c>
    </row>
    <row r="19827" spans="1:4" x14ac:dyDescent="0.3">
      <c r="A19827" s="18" t="s">
        <v>555</v>
      </c>
      <c r="B19827" s="27">
        <v>1</v>
      </c>
      <c r="C19827" t="s">
        <v>1970</v>
      </c>
      <c r="D19827">
        <v>2015</v>
      </c>
    </row>
    <row r="19828" spans="1:4" x14ac:dyDescent="0.3">
      <c r="A19828" s="18" t="s">
        <v>555</v>
      </c>
      <c r="B19828" s="27">
        <v>1</v>
      </c>
      <c r="C19828" t="s">
        <v>1970</v>
      </c>
      <c r="D19828">
        <v>2015</v>
      </c>
    </row>
    <row r="19829" spans="1:4" x14ac:dyDescent="0.3">
      <c r="A19829" s="18" t="s">
        <v>555</v>
      </c>
      <c r="B19829" s="27">
        <v>1</v>
      </c>
      <c r="C19829" t="s">
        <v>1970</v>
      </c>
      <c r="D19829">
        <v>2015</v>
      </c>
    </row>
    <row r="19830" spans="1:4" x14ac:dyDescent="0.3">
      <c r="A19830" s="18" t="s">
        <v>555</v>
      </c>
      <c r="B19830" s="27">
        <v>1</v>
      </c>
      <c r="C19830" t="s">
        <v>1970</v>
      </c>
      <c r="D19830">
        <v>2015</v>
      </c>
    </row>
    <row r="19831" spans="1:4" x14ac:dyDescent="0.3">
      <c r="A19831" s="18" t="s">
        <v>555</v>
      </c>
      <c r="B19831" s="27">
        <v>1</v>
      </c>
      <c r="C19831" t="s">
        <v>1970</v>
      </c>
      <c r="D19831">
        <v>2015</v>
      </c>
    </row>
    <row r="19832" spans="1:4" x14ac:dyDescent="0.3">
      <c r="A19832" s="18" t="s">
        <v>555</v>
      </c>
      <c r="B19832" s="27">
        <v>1</v>
      </c>
      <c r="C19832" t="s">
        <v>1970</v>
      </c>
      <c r="D19832">
        <v>2015</v>
      </c>
    </row>
    <row r="19833" spans="1:4" x14ac:dyDescent="0.3">
      <c r="A19833" s="18" t="s">
        <v>442</v>
      </c>
      <c r="B19833" s="27">
        <v>1</v>
      </c>
      <c r="C19833" t="s">
        <v>1968</v>
      </c>
      <c r="D19833">
        <v>2015</v>
      </c>
    </row>
    <row r="19834" spans="1:4" x14ac:dyDescent="0.3">
      <c r="A19834" s="18" t="s">
        <v>569</v>
      </c>
      <c r="B19834" s="27">
        <v>1</v>
      </c>
      <c r="C19834" t="s">
        <v>1967</v>
      </c>
      <c r="D19834">
        <v>2015</v>
      </c>
    </row>
    <row r="19835" spans="1:4" x14ac:dyDescent="0.3">
      <c r="A19835" s="18" t="s">
        <v>568</v>
      </c>
      <c r="B19835" s="27">
        <v>1</v>
      </c>
      <c r="C19835" t="s">
        <v>1966</v>
      </c>
      <c r="D19835">
        <v>2015</v>
      </c>
    </row>
    <row r="19836" spans="1:4" x14ac:dyDescent="0.3">
      <c r="A19836" s="18" t="s">
        <v>192</v>
      </c>
      <c r="B19836" s="27">
        <v>1</v>
      </c>
      <c r="C19836" t="s">
        <v>1971</v>
      </c>
      <c r="D19836">
        <v>2015</v>
      </c>
    </row>
    <row r="19837" spans="1:4" x14ac:dyDescent="0.3">
      <c r="A19837" s="18" t="s">
        <v>192</v>
      </c>
      <c r="B19837" s="27">
        <v>1</v>
      </c>
      <c r="C19837" t="s">
        <v>1971</v>
      </c>
      <c r="D19837">
        <v>2015</v>
      </c>
    </row>
    <row r="19838" spans="1:4" x14ac:dyDescent="0.3">
      <c r="A19838" s="18" t="s">
        <v>147</v>
      </c>
      <c r="B19838" s="27">
        <v>1</v>
      </c>
      <c r="C19838" t="s">
        <v>1962</v>
      </c>
      <c r="D19838">
        <v>2016</v>
      </c>
    </row>
    <row r="19839" spans="1:4" x14ac:dyDescent="0.3">
      <c r="A19839" s="18" t="s">
        <v>147</v>
      </c>
      <c r="B19839" s="27">
        <v>1</v>
      </c>
      <c r="C19839" t="s">
        <v>1962</v>
      </c>
      <c r="D19839">
        <v>2016</v>
      </c>
    </row>
    <row r="19840" spans="1:4" x14ac:dyDescent="0.3">
      <c r="A19840" s="18" t="s">
        <v>147</v>
      </c>
      <c r="B19840" s="27">
        <v>1</v>
      </c>
      <c r="C19840" t="s">
        <v>1962</v>
      </c>
      <c r="D19840">
        <v>2016</v>
      </c>
    </row>
    <row r="19841" spans="1:4" x14ac:dyDescent="0.3">
      <c r="A19841" s="18" t="s">
        <v>124</v>
      </c>
      <c r="B19841" s="27">
        <v>1</v>
      </c>
      <c r="C19841" t="s">
        <v>1963</v>
      </c>
      <c r="D19841">
        <v>2016</v>
      </c>
    </row>
    <row r="19842" spans="1:4" x14ac:dyDescent="0.3">
      <c r="A19842" s="18" t="s">
        <v>124</v>
      </c>
      <c r="B19842" s="27">
        <v>1</v>
      </c>
      <c r="C19842" t="s">
        <v>1963</v>
      </c>
      <c r="D19842">
        <v>2016</v>
      </c>
    </row>
    <row r="19843" spans="1:4" x14ac:dyDescent="0.3">
      <c r="A19843" s="18" t="s">
        <v>124</v>
      </c>
      <c r="B19843" s="27">
        <v>1</v>
      </c>
      <c r="C19843" t="s">
        <v>1963</v>
      </c>
      <c r="D19843">
        <v>2016</v>
      </c>
    </row>
    <row r="19844" spans="1:4" x14ac:dyDescent="0.3">
      <c r="A19844" s="18" t="s">
        <v>415</v>
      </c>
      <c r="B19844" s="27">
        <v>22</v>
      </c>
      <c r="C19844" t="s">
        <v>1971</v>
      </c>
      <c r="D19844">
        <v>2015</v>
      </c>
    </row>
    <row r="19845" spans="1:4" x14ac:dyDescent="0.3">
      <c r="A19845" s="18" t="s">
        <v>574</v>
      </c>
      <c r="B19845" s="27">
        <v>11</v>
      </c>
      <c r="C19845" t="s">
        <v>1964</v>
      </c>
      <c r="D19845">
        <v>2015</v>
      </c>
    </row>
    <row r="19846" spans="1:4" x14ac:dyDescent="0.3">
      <c r="A19846" s="18" t="s">
        <v>574</v>
      </c>
      <c r="B19846" s="27">
        <v>11</v>
      </c>
      <c r="C19846" t="s">
        <v>1964</v>
      </c>
      <c r="D19846">
        <v>2015</v>
      </c>
    </row>
    <row r="19847" spans="1:4" x14ac:dyDescent="0.3">
      <c r="A19847" s="18" t="s">
        <v>141</v>
      </c>
      <c r="B19847" s="27">
        <v>15</v>
      </c>
      <c r="C19847" t="s">
        <v>1971</v>
      </c>
      <c r="D19847">
        <v>2015</v>
      </c>
    </row>
    <row r="19848" spans="1:4" x14ac:dyDescent="0.3">
      <c r="A19848" s="18" t="s">
        <v>147</v>
      </c>
      <c r="B19848" s="27">
        <v>1</v>
      </c>
      <c r="C19848" t="s">
        <v>1962</v>
      </c>
      <c r="D19848">
        <v>2016</v>
      </c>
    </row>
    <row r="19849" spans="1:4" x14ac:dyDescent="0.3">
      <c r="A19849" s="18" t="s">
        <v>124</v>
      </c>
      <c r="B19849" s="27">
        <v>1</v>
      </c>
      <c r="C19849" t="s">
        <v>1963</v>
      </c>
      <c r="D19849">
        <v>2016</v>
      </c>
    </row>
    <row r="19850" spans="1:4" x14ac:dyDescent="0.3">
      <c r="A19850" s="18" t="s">
        <v>151</v>
      </c>
      <c r="B19850" s="27">
        <v>4</v>
      </c>
      <c r="C19850" t="s">
        <v>1968</v>
      </c>
      <c r="D19850">
        <v>2015</v>
      </c>
    </row>
    <row r="19851" spans="1:4" x14ac:dyDescent="0.3">
      <c r="A19851" s="18" t="s">
        <v>575</v>
      </c>
      <c r="B19851" s="27">
        <v>24</v>
      </c>
      <c r="C19851" t="s">
        <v>1969</v>
      </c>
      <c r="D19851">
        <v>2015</v>
      </c>
    </row>
    <row r="19852" spans="1:4" x14ac:dyDescent="0.3">
      <c r="A19852" s="18" t="s">
        <v>442</v>
      </c>
      <c r="B19852" s="27">
        <v>1</v>
      </c>
      <c r="C19852" t="s">
        <v>1968</v>
      </c>
      <c r="D19852">
        <v>2015</v>
      </c>
    </row>
    <row r="19853" spans="1:4" x14ac:dyDescent="0.3">
      <c r="A19853" s="18" t="s">
        <v>442</v>
      </c>
      <c r="B19853" s="27">
        <v>1</v>
      </c>
      <c r="C19853" t="s">
        <v>1968</v>
      </c>
      <c r="D19853">
        <v>2015</v>
      </c>
    </row>
    <row r="19854" spans="1:4" x14ac:dyDescent="0.3">
      <c r="A19854" s="18" t="s">
        <v>442</v>
      </c>
      <c r="B19854" s="27">
        <v>1</v>
      </c>
      <c r="C19854" t="s">
        <v>1968</v>
      </c>
      <c r="D19854">
        <v>2015</v>
      </c>
    </row>
    <row r="19855" spans="1:4" x14ac:dyDescent="0.3">
      <c r="A19855" s="18" t="s">
        <v>442</v>
      </c>
      <c r="B19855" s="27">
        <v>1</v>
      </c>
      <c r="C19855" t="s">
        <v>1968</v>
      </c>
      <c r="D19855">
        <v>2015</v>
      </c>
    </row>
    <row r="19856" spans="1:4" x14ac:dyDescent="0.3">
      <c r="A19856" s="18" t="s">
        <v>209</v>
      </c>
      <c r="B19856" s="27">
        <v>1</v>
      </c>
      <c r="C19856" t="s">
        <v>1969</v>
      </c>
      <c r="D19856">
        <v>2015</v>
      </c>
    </row>
    <row r="19857" spans="1:4" x14ac:dyDescent="0.3">
      <c r="A19857" s="18" t="s">
        <v>209</v>
      </c>
      <c r="B19857" s="27">
        <v>1</v>
      </c>
      <c r="C19857" t="s">
        <v>1969</v>
      </c>
      <c r="D19857">
        <v>2015</v>
      </c>
    </row>
    <row r="19858" spans="1:4" x14ac:dyDescent="0.3">
      <c r="A19858" s="18" t="s">
        <v>209</v>
      </c>
      <c r="B19858" s="27">
        <v>1</v>
      </c>
      <c r="C19858" t="s">
        <v>1969</v>
      </c>
      <c r="D19858">
        <v>2015</v>
      </c>
    </row>
    <row r="19859" spans="1:4" x14ac:dyDescent="0.3">
      <c r="A19859" s="18" t="s">
        <v>209</v>
      </c>
      <c r="B19859" s="27">
        <v>1</v>
      </c>
      <c r="C19859" t="s">
        <v>1969</v>
      </c>
      <c r="D19859">
        <v>2015</v>
      </c>
    </row>
    <row r="19860" spans="1:4" x14ac:dyDescent="0.3">
      <c r="A19860" s="18" t="s">
        <v>209</v>
      </c>
      <c r="B19860" s="27">
        <v>1</v>
      </c>
      <c r="C19860" t="s">
        <v>1969</v>
      </c>
      <c r="D19860">
        <v>2015</v>
      </c>
    </row>
    <row r="19861" spans="1:4" x14ac:dyDescent="0.3">
      <c r="A19861" s="18" t="s">
        <v>209</v>
      </c>
      <c r="B19861" s="27">
        <v>1</v>
      </c>
      <c r="C19861" t="s">
        <v>1969</v>
      </c>
      <c r="D19861">
        <v>2015</v>
      </c>
    </row>
    <row r="19862" spans="1:4" x14ac:dyDescent="0.3">
      <c r="A19862" s="18" t="s">
        <v>209</v>
      </c>
      <c r="B19862" s="27">
        <v>1</v>
      </c>
      <c r="C19862" t="s">
        <v>1969</v>
      </c>
      <c r="D19862">
        <v>2015</v>
      </c>
    </row>
    <row r="19863" spans="1:4" x14ac:dyDescent="0.3">
      <c r="A19863" s="18" t="s">
        <v>209</v>
      </c>
      <c r="B19863" s="27">
        <v>1</v>
      </c>
      <c r="C19863" t="s">
        <v>1969</v>
      </c>
      <c r="D19863">
        <v>2015</v>
      </c>
    </row>
    <row r="19864" spans="1:4" x14ac:dyDescent="0.3">
      <c r="A19864" s="18" t="s">
        <v>209</v>
      </c>
      <c r="B19864" s="27">
        <v>1</v>
      </c>
      <c r="C19864" t="s">
        <v>1969</v>
      </c>
      <c r="D19864">
        <v>2015</v>
      </c>
    </row>
    <row r="19865" spans="1:4" x14ac:dyDescent="0.3">
      <c r="A19865" s="18" t="s">
        <v>209</v>
      </c>
      <c r="B19865" s="27">
        <v>1</v>
      </c>
      <c r="C19865" t="s">
        <v>1969</v>
      </c>
      <c r="D19865">
        <v>2015</v>
      </c>
    </row>
    <row r="19866" spans="1:4" x14ac:dyDescent="0.3">
      <c r="A19866" s="18" t="s">
        <v>209</v>
      </c>
      <c r="B19866" s="27">
        <v>1</v>
      </c>
      <c r="C19866" t="s">
        <v>1969</v>
      </c>
      <c r="D19866">
        <v>2015</v>
      </c>
    </row>
    <row r="19867" spans="1:4" x14ac:dyDescent="0.3">
      <c r="A19867" s="18" t="s">
        <v>555</v>
      </c>
      <c r="B19867" s="27">
        <v>1</v>
      </c>
      <c r="C19867" t="s">
        <v>1970</v>
      </c>
      <c r="D19867">
        <v>2015</v>
      </c>
    </row>
    <row r="19868" spans="1:4" x14ac:dyDescent="0.3">
      <c r="A19868" s="18" t="s">
        <v>555</v>
      </c>
      <c r="B19868" s="27">
        <v>1</v>
      </c>
      <c r="C19868" t="s">
        <v>1970</v>
      </c>
      <c r="D19868">
        <v>2015</v>
      </c>
    </row>
    <row r="19869" spans="1:4" x14ac:dyDescent="0.3">
      <c r="A19869" s="18" t="s">
        <v>555</v>
      </c>
      <c r="B19869" s="27">
        <v>1</v>
      </c>
      <c r="C19869" t="s">
        <v>1970</v>
      </c>
      <c r="D19869">
        <v>2015</v>
      </c>
    </row>
    <row r="19870" spans="1:4" x14ac:dyDescent="0.3">
      <c r="A19870" s="18" t="s">
        <v>555</v>
      </c>
      <c r="B19870" s="27">
        <v>1</v>
      </c>
      <c r="C19870" t="s">
        <v>1970</v>
      </c>
      <c r="D19870">
        <v>2015</v>
      </c>
    </row>
    <row r="19871" spans="1:4" x14ac:dyDescent="0.3">
      <c r="A19871" s="18" t="s">
        <v>555</v>
      </c>
      <c r="B19871" s="27">
        <v>1</v>
      </c>
      <c r="C19871" t="s">
        <v>1970</v>
      </c>
      <c r="D19871">
        <v>2015</v>
      </c>
    </row>
    <row r="19872" spans="1:4" x14ac:dyDescent="0.3">
      <c r="A19872" s="18" t="s">
        <v>555</v>
      </c>
      <c r="B19872" s="27">
        <v>1</v>
      </c>
      <c r="C19872" t="s">
        <v>1970</v>
      </c>
      <c r="D19872">
        <v>2015</v>
      </c>
    </row>
    <row r="19873" spans="1:4" x14ac:dyDescent="0.3">
      <c r="A19873" s="18" t="s">
        <v>555</v>
      </c>
      <c r="B19873" s="27">
        <v>1</v>
      </c>
      <c r="C19873" t="s">
        <v>1970</v>
      </c>
      <c r="D19873">
        <v>2015</v>
      </c>
    </row>
    <row r="19874" spans="1:4" x14ac:dyDescent="0.3">
      <c r="A19874" s="18" t="s">
        <v>555</v>
      </c>
      <c r="B19874" s="27">
        <v>1</v>
      </c>
      <c r="C19874" t="s">
        <v>1970</v>
      </c>
      <c r="D19874">
        <v>2015</v>
      </c>
    </row>
    <row r="19875" spans="1:4" x14ac:dyDescent="0.3">
      <c r="A19875" s="18" t="s">
        <v>555</v>
      </c>
      <c r="B19875" s="27">
        <v>1</v>
      </c>
      <c r="C19875" t="s">
        <v>1970</v>
      </c>
      <c r="D19875">
        <v>2015</v>
      </c>
    </row>
    <row r="19876" spans="1:4" x14ac:dyDescent="0.3">
      <c r="A19876" s="18" t="s">
        <v>555</v>
      </c>
      <c r="B19876" s="27">
        <v>1</v>
      </c>
      <c r="C19876" t="s">
        <v>1970</v>
      </c>
      <c r="D19876">
        <v>2015</v>
      </c>
    </row>
    <row r="19877" spans="1:4" x14ac:dyDescent="0.3">
      <c r="A19877" s="18" t="s">
        <v>555</v>
      </c>
      <c r="B19877" s="27">
        <v>1</v>
      </c>
      <c r="C19877" t="s">
        <v>1970</v>
      </c>
      <c r="D19877">
        <v>2015</v>
      </c>
    </row>
    <row r="19878" spans="1:4" x14ac:dyDescent="0.3">
      <c r="A19878" s="18" t="s">
        <v>555</v>
      </c>
      <c r="B19878" s="27">
        <v>1</v>
      </c>
      <c r="C19878" t="s">
        <v>1970</v>
      </c>
      <c r="D19878">
        <v>2015</v>
      </c>
    </row>
    <row r="19879" spans="1:4" x14ac:dyDescent="0.3">
      <c r="A19879" s="18" t="s">
        <v>555</v>
      </c>
      <c r="B19879" s="27">
        <v>1</v>
      </c>
      <c r="C19879" t="s">
        <v>1970</v>
      </c>
      <c r="D19879">
        <v>2015</v>
      </c>
    </row>
    <row r="19880" spans="1:4" x14ac:dyDescent="0.3">
      <c r="A19880" s="18" t="s">
        <v>555</v>
      </c>
      <c r="B19880" s="27">
        <v>1</v>
      </c>
      <c r="C19880" t="s">
        <v>1970</v>
      </c>
      <c r="D19880">
        <v>2015</v>
      </c>
    </row>
    <row r="19881" spans="1:4" x14ac:dyDescent="0.3">
      <c r="A19881" s="18" t="s">
        <v>192</v>
      </c>
      <c r="B19881" s="27">
        <v>1</v>
      </c>
      <c r="C19881" t="s">
        <v>1971</v>
      </c>
      <c r="D19881">
        <v>2015</v>
      </c>
    </row>
    <row r="19882" spans="1:4" x14ac:dyDescent="0.3">
      <c r="A19882" s="18" t="s">
        <v>192</v>
      </c>
      <c r="B19882" s="27">
        <v>1</v>
      </c>
      <c r="C19882" t="s">
        <v>1971</v>
      </c>
      <c r="D19882">
        <v>2015</v>
      </c>
    </row>
    <row r="19883" spans="1:4" x14ac:dyDescent="0.3">
      <c r="A19883" s="18" t="s">
        <v>192</v>
      </c>
      <c r="B19883" s="27">
        <v>1</v>
      </c>
      <c r="C19883" t="s">
        <v>1971</v>
      </c>
      <c r="D19883">
        <v>2015</v>
      </c>
    </row>
    <row r="19884" spans="1:4" x14ac:dyDescent="0.3">
      <c r="A19884" s="18" t="s">
        <v>192</v>
      </c>
      <c r="B19884" s="27">
        <v>1</v>
      </c>
      <c r="C19884" t="s">
        <v>1971</v>
      </c>
      <c r="D19884">
        <v>2015</v>
      </c>
    </row>
    <row r="19885" spans="1:4" x14ac:dyDescent="0.3">
      <c r="A19885" s="18" t="s">
        <v>192</v>
      </c>
      <c r="B19885" s="27">
        <v>1</v>
      </c>
      <c r="C19885" t="s">
        <v>1971</v>
      </c>
      <c r="D19885">
        <v>2015</v>
      </c>
    </row>
    <row r="19886" spans="1:4" x14ac:dyDescent="0.3">
      <c r="A19886" s="18" t="s">
        <v>192</v>
      </c>
      <c r="B19886" s="27">
        <v>1</v>
      </c>
      <c r="C19886" t="s">
        <v>1971</v>
      </c>
      <c r="D19886">
        <v>2015</v>
      </c>
    </row>
    <row r="19887" spans="1:4" x14ac:dyDescent="0.3">
      <c r="A19887" s="18" t="s">
        <v>192</v>
      </c>
      <c r="B19887" s="27">
        <v>1</v>
      </c>
      <c r="C19887" t="s">
        <v>1971</v>
      </c>
      <c r="D19887">
        <v>2015</v>
      </c>
    </row>
    <row r="19888" spans="1:4" x14ac:dyDescent="0.3">
      <c r="A19888" s="18" t="s">
        <v>192</v>
      </c>
      <c r="B19888" s="27">
        <v>1</v>
      </c>
      <c r="C19888" t="s">
        <v>1971</v>
      </c>
      <c r="D19888">
        <v>2015</v>
      </c>
    </row>
    <row r="19889" spans="1:4" x14ac:dyDescent="0.3">
      <c r="A19889" s="18" t="s">
        <v>192</v>
      </c>
      <c r="B19889" s="27">
        <v>1</v>
      </c>
      <c r="C19889" t="s">
        <v>1971</v>
      </c>
      <c r="D19889">
        <v>2015</v>
      </c>
    </row>
    <row r="19890" spans="1:4" x14ac:dyDescent="0.3">
      <c r="A19890" s="18" t="s">
        <v>192</v>
      </c>
      <c r="B19890" s="27">
        <v>1</v>
      </c>
      <c r="C19890" t="s">
        <v>1971</v>
      </c>
      <c r="D19890">
        <v>2015</v>
      </c>
    </row>
    <row r="19891" spans="1:4" x14ac:dyDescent="0.3">
      <c r="A19891" s="18" t="s">
        <v>192</v>
      </c>
      <c r="B19891" s="27">
        <v>1</v>
      </c>
      <c r="C19891" t="s">
        <v>1971</v>
      </c>
      <c r="D19891">
        <v>2015</v>
      </c>
    </row>
    <row r="19892" spans="1:4" x14ac:dyDescent="0.3">
      <c r="A19892" s="18" t="s">
        <v>192</v>
      </c>
      <c r="B19892" s="27">
        <v>1</v>
      </c>
      <c r="C19892" t="s">
        <v>1971</v>
      </c>
      <c r="D19892">
        <v>2015</v>
      </c>
    </row>
    <row r="19893" spans="1:4" x14ac:dyDescent="0.3">
      <c r="A19893" s="18" t="s">
        <v>192</v>
      </c>
      <c r="B19893" s="27">
        <v>1</v>
      </c>
      <c r="C19893" t="s">
        <v>1971</v>
      </c>
      <c r="D19893">
        <v>2015</v>
      </c>
    </row>
    <row r="19894" spans="1:4" x14ac:dyDescent="0.3">
      <c r="A19894" s="18" t="s">
        <v>192</v>
      </c>
      <c r="B19894" s="27">
        <v>1</v>
      </c>
      <c r="C19894" t="s">
        <v>1971</v>
      </c>
      <c r="D19894">
        <v>2015</v>
      </c>
    </row>
    <row r="19895" spans="1:4" x14ac:dyDescent="0.3">
      <c r="A19895" s="18" t="s">
        <v>147</v>
      </c>
      <c r="B19895" s="27">
        <v>1</v>
      </c>
      <c r="C19895" t="s">
        <v>1962</v>
      </c>
      <c r="D19895">
        <v>2016</v>
      </c>
    </row>
    <row r="19896" spans="1:4" x14ac:dyDescent="0.3">
      <c r="A19896" s="18" t="s">
        <v>147</v>
      </c>
      <c r="B19896" s="27">
        <v>1</v>
      </c>
      <c r="C19896" t="s">
        <v>1962</v>
      </c>
      <c r="D19896">
        <v>2016</v>
      </c>
    </row>
    <row r="19897" spans="1:4" x14ac:dyDescent="0.3">
      <c r="A19897" s="18" t="s">
        <v>147</v>
      </c>
      <c r="B19897" s="27">
        <v>1</v>
      </c>
      <c r="C19897" t="s">
        <v>1962</v>
      </c>
      <c r="D19897">
        <v>2016</v>
      </c>
    </row>
    <row r="19898" spans="1:4" x14ac:dyDescent="0.3">
      <c r="A19898" s="18" t="s">
        <v>147</v>
      </c>
      <c r="B19898" s="27">
        <v>1</v>
      </c>
      <c r="C19898" t="s">
        <v>1962</v>
      </c>
      <c r="D19898">
        <v>2016</v>
      </c>
    </row>
    <row r="19899" spans="1:4" x14ac:dyDescent="0.3">
      <c r="A19899" s="18" t="s">
        <v>147</v>
      </c>
      <c r="B19899" s="27">
        <v>1</v>
      </c>
      <c r="C19899" t="s">
        <v>1962</v>
      </c>
      <c r="D19899">
        <v>2016</v>
      </c>
    </row>
    <row r="19900" spans="1:4" x14ac:dyDescent="0.3">
      <c r="A19900" s="18" t="s">
        <v>147</v>
      </c>
      <c r="B19900" s="27">
        <v>1</v>
      </c>
      <c r="C19900" t="s">
        <v>1962</v>
      </c>
      <c r="D19900">
        <v>2016</v>
      </c>
    </row>
    <row r="19901" spans="1:4" x14ac:dyDescent="0.3">
      <c r="A19901" s="18" t="s">
        <v>147</v>
      </c>
      <c r="B19901" s="27">
        <v>1</v>
      </c>
      <c r="C19901" t="s">
        <v>1962</v>
      </c>
      <c r="D19901">
        <v>2016</v>
      </c>
    </row>
    <row r="19902" spans="1:4" x14ac:dyDescent="0.3">
      <c r="A19902" s="18" t="s">
        <v>147</v>
      </c>
      <c r="B19902" s="27">
        <v>1</v>
      </c>
      <c r="C19902" t="s">
        <v>1962</v>
      </c>
      <c r="D19902">
        <v>2016</v>
      </c>
    </row>
    <row r="19903" spans="1:4" x14ac:dyDescent="0.3">
      <c r="A19903" s="18" t="s">
        <v>147</v>
      </c>
      <c r="B19903" s="27">
        <v>1</v>
      </c>
      <c r="C19903" t="s">
        <v>1962</v>
      </c>
      <c r="D19903">
        <v>2016</v>
      </c>
    </row>
    <row r="19904" spans="1:4" x14ac:dyDescent="0.3">
      <c r="A19904" s="18" t="s">
        <v>147</v>
      </c>
      <c r="B19904" s="27">
        <v>1</v>
      </c>
      <c r="C19904" t="s">
        <v>1962</v>
      </c>
      <c r="D19904">
        <v>2016</v>
      </c>
    </row>
    <row r="19905" spans="1:4" x14ac:dyDescent="0.3">
      <c r="A19905" s="18" t="s">
        <v>147</v>
      </c>
      <c r="B19905" s="27">
        <v>1</v>
      </c>
      <c r="C19905" t="s">
        <v>1962</v>
      </c>
      <c r="D19905">
        <v>2016</v>
      </c>
    </row>
    <row r="19906" spans="1:4" x14ac:dyDescent="0.3">
      <c r="A19906" s="18" t="s">
        <v>147</v>
      </c>
      <c r="B19906" s="27">
        <v>1</v>
      </c>
      <c r="C19906" t="s">
        <v>1962</v>
      </c>
      <c r="D19906">
        <v>2016</v>
      </c>
    </row>
    <row r="19907" spans="1:4" x14ac:dyDescent="0.3">
      <c r="A19907" s="18" t="s">
        <v>147</v>
      </c>
      <c r="B19907" s="27">
        <v>1</v>
      </c>
      <c r="C19907" t="s">
        <v>1962</v>
      </c>
      <c r="D19907">
        <v>2016</v>
      </c>
    </row>
    <row r="19908" spans="1:4" x14ac:dyDescent="0.3">
      <c r="A19908" s="18" t="s">
        <v>147</v>
      </c>
      <c r="B19908" s="27">
        <v>1</v>
      </c>
      <c r="C19908" t="s">
        <v>1962</v>
      </c>
      <c r="D19908">
        <v>2016</v>
      </c>
    </row>
    <row r="19909" spans="1:4" x14ac:dyDescent="0.3">
      <c r="A19909" s="18" t="s">
        <v>124</v>
      </c>
      <c r="B19909" s="27">
        <v>1</v>
      </c>
      <c r="C19909" t="s">
        <v>1963</v>
      </c>
      <c r="D19909">
        <v>2016</v>
      </c>
    </row>
    <row r="19910" spans="1:4" x14ac:dyDescent="0.3">
      <c r="A19910" s="18" t="s">
        <v>124</v>
      </c>
      <c r="B19910" s="27">
        <v>1</v>
      </c>
      <c r="C19910" t="s">
        <v>1963</v>
      </c>
      <c r="D19910">
        <v>2016</v>
      </c>
    </row>
    <row r="19911" spans="1:4" x14ac:dyDescent="0.3">
      <c r="A19911" s="18" t="s">
        <v>124</v>
      </c>
      <c r="B19911" s="27">
        <v>1</v>
      </c>
      <c r="C19911" t="s">
        <v>1963</v>
      </c>
      <c r="D19911">
        <v>2016</v>
      </c>
    </row>
    <row r="19912" spans="1:4" x14ac:dyDescent="0.3">
      <c r="A19912" s="18" t="s">
        <v>124</v>
      </c>
      <c r="B19912" s="27">
        <v>1</v>
      </c>
      <c r="C19912" t="s">
        <v>1963</v>
      </c>
      <c r="D19912">
        <v>2016</v>
      </c>
    </row>
    <row r="19913" spans="1:4" x14ac:dyDescent="0.3">
      <c r="A19913" s="18" t="s">
        <v>124</v>
      </c>
      <c r="B19913" s="27">
        <v>1</v>
      </c>
      <c r="C19913" t="s">
        <v>1963</v>
      </c>
      <c r="D19913">
        <v>2016</v>
      </c>
    </row>
    <row r="19914" spans="1:4" x14ac:dyDescent="0.3">
      <c r="A19914" s="18" t="s">
        <v>124</v>
      </c>
      <c r="B19914" s="27">
        <v>1</v>
      </c>
      <c r="C19914" t="s">
        <v>1963</v>
      </c>
      <c r="D19914">
        <v>2016</v>
      </c>
    </row>
    <row r="19915" spans="1:4" x14ac:dyDescent="0.3">
      <c r="A19915" s="18" t="s">
        <v>124</v>
      </c>
      <c r="B19915" s="27">
        <v>1</v>
      </c>
      <c r="C19915" t="s">
        <v>1963</v>
      </c>
      <c r="D19915">
        <v>2016</v>
      </c>
    </row>
    <row r="19916" spans="1:4" x14ac:dyDescent="0.3">
      <c r="A19916" s="18" t="s">
        <v>124</v>
      </c>
      <c r="B19916" s="27">
        <v>1</v>
      </c>
      <c r="C19916" t="s">
        <v>1963</v>
      </c>
      <c r="D19916">
        <v>2016</v>
      </c>
    </row>
    <row r="19917" spans="1:4" x14ac:dyDescent="0.3">
      <c r="A19917" s="18" t="s">
        <v>124</v>
      </c>
      <c r="B19917" s="27">
        <v>1</v>
      </c>
      <c r="C19917" t="s">
        <v>1963</v>
      </c>
      <c r="D19917">
        <v>2016</v>
      </c>
    </row>
    <row r="19918" spans="1:4" x14ac:dyDescent="0.3">
      <c r="A19918" s="18" t="s">
        <v>365</v>
      </c>
      <c r="B19918" s="27">
        <v>14</v>
      </c>
      <c r="C19918" t="s">
        <v>1969</v>
      </c>
      <c r="D19918">
        <v>2015</v>
      </c>
    </row>
    <row r="19919" spans="1:4" x14ac:dyDescent="0.3">
      <c r="A19919" s="18" t="s">
        <v>365</v>
      </c>
      <c r="B19919" s="27">
        <v>14</v>
      </c>
      <c r="C19919" t="s">
        <v>1969</v>
      </c>
      <c r="D19919">
        <v>2015</v>
      </c>
    </row>
    <row r="19920" spans="1:4" x14ac:dyDescent="0.3">
      <c r="A19920" s="18" t="s">
        <v>365</v>
      </c>
      <c r="B19920" s="27">
        <v>14</v>
      </c>
      <c r="C19920" t="s">
        <v>1969</v>
      </c>
      <c r="D19920">
        <v>2015</v>
      </c>
    </row>
    <row r="19921" spans="1:4" x14ac:dyDescent="0.3">
      <c r="A19921" s="18" t="s">
        <v>365</v>
      </c>
      <c r="B19921" s="27">
        <v>14</v>
      </c>
      <c r="C19921" t="s">
        <v>1969</v>
      </c>
      <c r="D19921">
        <v>2015</v>
      </c>
    </row>
    <row r="19922" spans="1:4" x14ac:dyDescent="0.3">
      <c r="A19922" s="18" t="s">
        <v>365</v>
      </c>
      <c r="B19922" s="27">
        <v>14</v>
      </c>
      <c r="C19922" t="s">
        <v>1969</v>
      </c>
      <c r="D19922">
        <v>2015</v>
      </c>
    </row>
    <row r="19923" spans="1:4" x14ac:dyDescent="0.3">
      <c r="A19923" s="18" t="s">
        <v>365</v>
      </c>
      <c r="B19923" s="27">
        <v>14</v>
      </c>
      <c r="C19923" t="s">
        <v>1969</v>
      </c>
      <c r="D19923">
        <v>2015</v>
      </c>
    </row>
    <row r="19924" spans="1:4" x14ac:dyDescent="0.3">
      <c r="A19924" s="18" t="s">
        <v>365</v>
      </c>
      <c r="B19924" s="27">
        <v>14</v>
      </c>
      <c r="C19924" t="s">
        <v>1969</v>
      </c>
      <c r="D19924">
        <v>2015</v>
      </c>
    </row>
    <row r="19925" spans="1:4" x14ac:dyDescent="0.3">
      <c r="A19925" s="18" t="s">
        <v>365</v>
      </c>
      <c r="B19925" s="27">
        <v>14</v>
      </c>
      <c r="C19925" t="s">
        <v>1969</v>
      </c>
      <c r="D19925">
        <v>2015</v>
      </c>
    </row>
    <row r="19926" spans="1:4" x14ac:dyDescent="0.3">
      <c r="A19926" s="18" t="s">
        <v>365</v>
      </c>
      <c r="B19926" s="27">
        <v>14</v>
      </c>
      <c r="C19926" t="s">
        <v>1969</v>
      </c>
      <c r="D19926">
        <v>2015</v>
      </c>
    </row>
    <row r="19927" spans="1:4" x14ac:dyDescent="0.3">
      <c r="A19927" s="18" t="s">
        <v>555</v>
      </c>
      <c r="B19927" s="27">
        <v>1</v>
      </c>
      <c r="C19927" t="s">
        <v>1970</v>
      </c>
      <c r="D19927">
        <v>2015</v>
      </c>
    </row>
    <row r="19928" spans="1:4" x14ac:dyDescent="0.3">
      <c r="A19928" s="18" t="s">
        <v>555</v>
      </c>
      <c r="B19928" s="27">
        <v>1</v>
      </c>
      <c r="C19928" t="s">
        <v>1970</v>
      </c>
      <c r="D19928">
        <v>2015</v>
      </c>
    </row>
    <row r="19929" spans="1:4" x14ac:dyDescent="0.3">
      <c r="A19929" s="18" t="s">
        <v>555</v>
      </c>
      <c r="B19929" s="27">
        <v>1</v>
      </c>
      <c r="C19929" t="s">
        <v>1970</v>
      </c>
      <c r="D19929">
        <v>2015</v>
      </c>
    </row>
    <row r="19930" spans="1:4" x14ac:dyDescent="0.3">
      <c r="A19930" s="18" t="s">
        <v>555</v>
      </c>
      <c r="B19930" s="27">
        <v>1</v>
      </c>
      <c r="C19930" t="s">
        <v>1970</v>
      </c>
      <c r="D19930">
        <v>2015</v>
      </c>
    </row>
    <row r="19931" spans="1:4" x14ac:dyDescent="0.3">
      <c r="A19931" s="18" t="s">
        <v>555</v>
      </c>
      <c r="B19931" s="27">
        <v>1</v>
      </c>
      <c r="C19931" t="s">
        <v>1970</v>
      </c>
      <c r="D19931">
        <v>2015</v>
      </c>
    </row>
    <row r="19932" spans="1:4" x14ac:dyDescent="0.3">
      <c r="A19932" s="18" t="s">
        <v>555</v>
      </c>
      <c r="B19932" s="27">
        <v>1</v>
      </c>
      <c r="C19932" t="s">
        <v>1970</v>
      </c>
      <c r="D19932">
        <v>2015</v>
      </c>
    </row>
    <row r="19933" spans="1:4" x14ac:dyDescent="0.3">
      <c r="A19933" s="18" t="s">
        <v>555</v>
      </c>
      <c r="B19933" s="27">
        <v>1</v>
      </c>
      <c r="C19933" t="s">
        <v>1970</v>
      </c>
      <c r="D19933">
        <v>2015</v>
      </c>
    </row>
    <row r="19934" spans="1:4" x14ac:dyDescent="0.3">
      <c r="A19934" s="18" t="s">
        <v>555</v>
      </c>
      <c r="B19934" s="27">
        <v>1</v>
      </c>
      <c r="C19934" t="s">
        <v>1970</v>
      </c>
      <c r="D19934">
        <v>2015</v>
      </c>
    </row>
    <row r="19935" spans="1:4" x14ac:dyDescent="0.3">
      <c r="A19935" s="18" t="s">
        <v>555</v>
      </c>
      <c r="B19935" s="27">
        <v>1</v>
      </c>
      <c r="C19935" t="s">
        <v>1970</v>
      </c>
      <c r="D19935">
        <v>2015</v>
      </c>
    </row>
    <row r="19936" spans="1:4" x14ac:dyDescent="0.3">
      <c r="A19936" s="18" t="s">
        <v>192</v>
      </c>
      <c r="B19936" s="27">
        <v>1</v>
      </c>
      <c r="C19936" t="s">
        <v>1971</v>
      </c>
      <c r="D19936">
        <v>2015</v>
      </c>
    </row>
    <row r="19937" spans="1:4" x14ac:dyDescent="0.3">
      <c r="A19937" s="18" t="s">
        <v>192</v>
      </c>
      <c r="B19937" s="27">
        <v>1</v>
      </c>
      <c r="C19937" t="s">
        <v>1971</v>
      </c>
      <c r="D19937">
        <v>2015</v>
      </c>
    </row>
    <row r="19938" spans="1:4" x14ac:dyDescent="0.3">
      <c r="A19938" s="18" t="s">
        <v>192</v>
      </c>
      <c r="B19938" s="27">
        <v>1</v>
      </c>
      <c r="C19938" t="s">
        <v>1971</v>
      </c>
      <c r="D19938">
        <v>2015</v>
      </c>
    </row>
    <row r="19939" spans="1:4" x14ac:dyDescent="0.3">
      <c r="A19939" s="18" t="s">
        <v>192</v>
      </c>
      <c r="B19939" s="27">
        <v>1</v>
      </c>
      <c r="C19939" t="s">
        <v>1971</v>
      </c>
      <c r="D19939">
        <v>2015</v>
      </c>
    </row>
    <row r="19940" spans="1:4" x14ac:dyDescent="0.3">
      <c r="A19940" s="18" t="s">
        <v>192</v>
      </c>
      <c r="B19940" s="27">
        <v>1</v>
      </c>
      <c r="C19940" t="s">
        <v>1971</v>
      </c>
      <c r="D19940">
        <v>2015</v>
      </c>
    </row>
    <row r="19941" spans="1:4" x14ac:dyDescent="0.3">
      <c r="A19941" s="18" t="s">
        <v>192</v>
      </c>
      <c r="B19941" s="27">
        <v>1</v>
      </c>
      <c r="C19941" t="s">
        <v>1971</v>
      </c>
      <c r="D19941">
        <v>2015</v>
      </c>
    </row>
    <row r="19942" spans="1:4" x14ac:dyDescent="0.3">
      <c r="A19942" s="18" t="s">
        <v>192</v>
      </c>
      <c r="B19942" s="27">
        <v>1</v>
      </c>
      <c r="C19942" t="s">
        <v>1971</v>
      </c>
      <c r="D19942">
        <v>2015</v>
      </c>
    </row>
    <row r="19943" spans="1:4" x14ac:dyDescent="0.3">
      <c r="A19943" s="18" t="s">
        <v>192</v>
      </c>
      <c r="B19943" s="27">
        <v>1</v>
      </c>
      <c r="C19943" t="s">
        <v>1971</v>
      </c>
      <c r="D19943">
        <v>2015</v>
      </c>
    </row>
    <row r="19944" spans="1:4" x14ac:dyDescent="0.3">
      <c r="A19944" s="18" t="s">
        <v>576</v>
      </c>
      <c r="B19944" s="27">
        <v>2</v>
      </c>
      <c r="C19944" t="s">
        <v>1962</v>
      </c>
      <c r="D19944">
        <v>2015</v>
      </c>
    </row>
    <row r="19945" spans="1:4" x14ac:dyDescent="0.3">
      <c r="A19945" s="18" t="s">
        <v>577</v>
      </c>
      <c r="B19945" s="27">
        <v>2</v>
      </c>
      <c r="C19945" t="s">
        <v>1962</v>
      </c>
      <c r="D19945">
        <v>2016</v>
      </c>
    </row>
    <row r="19946" spans="1:4" x14ac:dyDescent="0.3">
      <c r="A19946" s="18" t="s">
        <v>577</v>
      </c>
      <c r="B19946" s="27">
        <v>2</v>
      </c>
      <c r="C19946" t="s">
        <v>1962</v>
      </c>
      <c r="D19946">
        <v>2016</v>
      </c>
    </row>
    <row r="19947" spans="1:4" x14ac:dyDescent="0.3">
      <c r="A19947" s="18" t="s">
        <v>577</v>
      </c>
      <c r="B19947" s="27">
        <v>2</v>
      </c>
      <c r="C19947" t="s">
        <v>1962</v>
      </c>
      <c r="D19947">
        <v>2016</v>
      </c>
    </row>
    <row r="19948" spans="1:4" x14ac:dyDescent="0.3">
      <c r="A19948" s="18" t="s">
        <v>577</v>
      </c>
      <c r="B19948" s="27">
        <v>2</v>
      </c>
      <c r="C19948" t="s">
        <v>1962</v>
      </c>
      <c r="D19948">
        <v>2016</v>
      </c>
    </row>
    <row r="19949" spans="1:4" x14ac:dyDescent="0.3">
      <c r="A19949" s="18" t="s">
        <v>577</v>
      </c>
      <c r="B19949" s="27">
        <v>2</v>
      </c>
      <c r="C19949" t="s">
        <v>1962</v>
      </c>
      <c r="D19949">
        <v>2016</v>
      </c>
    </row>
    <row r="19950" spans="1:4" x14ac:dyDescent="0.3">
      <c r="A19950" s="18" t="s">
        <v>577</v>
      </c>
      <c r="B19950" s="27">
        <v>2</v>
      </c>
      <c r="C19950" t="s">
        <v>1962</v>
      </c>
      <c r="D19950">
        <v>2016</v>
      </c>
    </row>
    <row r="19951" spans="1:4" x14ac:dyDescent="0.3">
      <c r="A19951" s="18" t="s">
        <v>577</v>
      </c>
      <c r="B19951" s="27">
        <v>2</v>
      </c>
      <c r="C19951" t="s">
        <v>1962</v>
      </c>
      <c r="D19951">
        <v>2016</v>
      </c>
    </row>
    <row r="19952" spans="1:4" x14ac:dyDescent="0.3">
      <c r="A19952" s="18" t="s">
        <v>577</v>
      </c>
      <c r="B19952" s="27">
        <v>2</v>
      </c>
      <c r="C19952" t="s">
        <v>1962</v>
      </c>
      <c r="D19952">
        <v>2016</v>
      </c>
    </row>
    <row r="19953" spans="1:4" x14ac:dyDescent="0.3">
      <c r="A19953" s="18" t="s">
        <v>577</v>
      </c>
      <c r="B19953" s="27">
        <v>2</v>
      </c>
      <c r="C19953" t="s">
        <v>1962</v>
      </c>
      <c r="D19953">
        <v>2016</v>
      </c>
    </row>
    <row r="19954" spans="1:4" x14ac:dyDescent="0.3">
      <c r="A19954" s="18" t="s">
        <v>432</v>
      </c>
      <c r="B19954" s="27">
        <v>16</v>
      </c>
      <c r="C19954" t="s">
        <v>1962</v>
      </c>
      <c r="D19954">
        <v>2016</v>
      </c>
    </row>
    <row r="19955" spans="1:4" x14ac:dyDescent="0.3">
      <c r="A19955" s="18" t="s">
        <v>126</v>
      </c>
      <c r="B19955" s="27">
        <v>2</v>
      </c>
      <c r="C19955" t="s">
        <v>1963</v>
      </c>
      <c r="D19955">
        <v>2016</v>
      </c>
    </row>
    <row r="19956" spans="1:4" x14ac:dyDescent="0.3">
      <c r="A19956" s="18" t="s">
        <v>126</v>
      </c>
      <c r="B19956" s="27">
        <v>2</v>
      </c>
      <c r="C19956" t="s">
        <v>1963</v>
      </c>
      <c r="D19956">
        <v>2016</v>
      </c>
    </row>
    <row r="19957" spans="1:4" x14ac:dyDescent="0.3">
      <c r="A19957" s="18" t="s">
        <v>126</v>
      </c>
      <c r="B19957" s="27">
        <v>2</v>
      </c>
      <c r="C19957" t="s">
        <v>1963</v>
      </c>
      <c r="D19957">
        <v>2016</v>
      </c>
    </row>
    <row r="19958" spans="1:4" x14ac:dyDescent="0.3">
      <c r="A19958" s="18" t="s">
        <v>126</v>
      </c>
      <c r="B19958" s="27">
        <v>2</v>
      </c>
      <c r="C19958" t="s">
        <v>1963</v>
      </c>
      <c r="D19958">
        <v>2016</v>
      </c>
    </row>
    <row r="19959" spans="1:4" x14ac:dyDescent="0.3">
      <c r="A19959" s="18" t="s">
        <v>126</v>
      </c>
      <c r="B19959" s="27">
        <v>2</v>
      </c>
      <c r="C19959" t="s">
        <v>1963</v>
      </c>
      <c r="D19959">
        <v>2016</v>
      </c>
    </row>
    <row r="19960" spans="1:4" x14ac:dyDescent="0.3">
      <c r="A19960" s="18" t="s">
        <v>126</v>
      </c>
      <c r="B19960" s="27">
        <v>2</v>
      </c>
      <c r="C19960" t="s">
        <v>1963</v>
      </c>
      <c r="D19960">
        <v>2016</v>
      </c>
    </row>
    <row r="19961" spans="1:4" x14ac:dyDescent="0.3">
      <c r="A19961" s="18" t="s">
        <v>126</v>
      </c>
      <c r="B19961" s="27">
        <v>2</v>
      </c>
      <c r="C19961" t="s">
        <v>1963</v>
      </c>
      <c r="D19961">
        <v>2016</v>
      </c>
    </row>
    <row r="19962" spans="1:4" x14ac:dyDescent="0.3">
      <c r="A19962" s="18" t="s">
        <v>126</v>
      </c>
      <c r="B19962" s="27">
        <v>2</v>
      </c>
      <c r="C19962" t="s">
        <v>1963</v>
      </c>
      <c r="D19962">
        <v>2016</v>
      </c>
    </row>
    <row r="19963" spans="1:4" x14ac:dyDescent="0.3">
      <c r="A19963" s="18" t="s">
        <v>126</v>
      </c>
      <c r="B19963" s="27">
        <v>2</v>
      </c>
      <c r="C19963" t="s">
        <v>1963</v>
      </c>
      <c r="D19963">
        <v>2016</v>
      </c>
    </row>
    <row r="19964" spans="1:4" x14ac:dyDescent="0.3">
      <c r="A19964" s="18" t="s">
        <v>126</v>
      </c>
      <c r="B19964" s="27">
        <v>2</v>
      </c>
      <c r="C19964" t="s">
        <v>1963</v>
      </c>
      <c r="D19964">
        <v>2016</v>
      </c>
    </row>
    <row r="19965" spans="1:4" x14ac:dyDescent="0.3">
      <c r="A19965" s="18" t="s">
        <v>442</v>
      </c>
      <c r="B19965" s="27">
        <v>1</v>
      </c>
      <c r="C19965" t="s">
        <v>1968</v>
      </c>
      <c r="D19965">
        <v>2015</v>
      </c>
    </row>
    <row r="19966" spans="1:4" x14ac:dyDescent="0.3">
      <c r="A19966" s="18" t="s">
        <v>578</v>
      </c>
      <c r="B19966" s="27">
        <v>7</v>
      </c>
      <c r="C19966" t="s">
        <v>1969</v>
      </c>
      <c r="D19966">
        <v>2015</v>
      </c>
    </row>
    <row r="19967" spans="1:4" x14ac:dyDescent="0.3">
      <c r="A19967" s="18" t="s">
        <v>578</v>
      </c>
      <c r="B19967" s="27">
        <v>7</v>
      </c>
      <c r="C19967" t="s">
        <v>1969</v>
      </c>
      <c r="D19967">
        <v>2015</v>
      </c>
    </row>
    <row r="19968" spans="1:4" x14ac:dyDescent="0.3">
      <c r="A19968" s="18" t="s">
        <v>418</v>
      </c>
      <c r="B19968" s="27">
        <v>29</v>
      </c>
      <c r="C19968" t="s">
        <v>1971</v>
      </c>
      <c r="D19968">
        <v>2015</v>
      </c>
    </row>
    <row r="19969" spans="1:4" x14ac:dyDescent="0.3">
      <c r="A19969" s="18" t="s">
        <v>132</v>
      </c>
      <c r="B19969" s="27">
        <v>18</v>
      </c>
      <c r="C19969" t="s">
        <v>1962</v>
      </c>
      <c r="D19969">
        <v>2016</v>
      </c>
    </row>
    <row r="19970" spans="1:4" x14ac:dyDescent="0.3">
      <c r="A19970" s="18" t="s">
        <v>579</v>
      </c>
      <c r="B19970" s="27">
        <v>24</v>
      </c>
      <c r="C19970" t="s">
        <v>1970</v>
      </c>
      <c r="D19970">
        <v>2015</v>
      </c>
    </row>
    <row r="19971" spans="1:4" x14ac:dyDescent="0.3">
      <c r="A19971" s="18" t="s">
        <v>579</v>
      </c>
      <c r="B19971" s="27">
        <v>24</v>
      </c>
      <c r="C19971" t="s">
        <v>1970</v>
      </c>
      <c r="D19971">
        <v>2015</v>
      </c>
    </row>
    <row r="19972" spans="1:4" x14ac:dyDescent="0.3">
      <c r="A19972" s="18" t="s">
        <v>580</v>
      </c>
      <c r="B19972" s="27">
        <v>22</v>
      </c>
      <c r="C19972" t="s">
        <v>1969</v>
      </c>
      <c r="D19972">
        <v>2015</v>
      </c>
    </row>
    <row r="19973" spans="1:4" x14ac:dyDescent="0.3">
      <c r="A19973" s="18" t="s">
        <v>580</v>
      </c>
      <c r="B19973" s="27">
        <v>22</v>
      </c>
      <c r="C19973" t="s">
        <v>1969</v>
      </c>
      <c r="D19973">
        <v>2015</v>
      </c>
    </row>
    <row r="19974" spans="1:4" x14ac:dyDescent="0.3">
      <c r="A19974" s="18" t="s">
        <v>581</v>
      </c>
      <c r="B19974" s="27">
        <v>30</v>
      </c>
      <c r="C19974" t="s">
        <v>1966</v>
      </c>
      <c r="D19974">
        <v>2015</v>
      </c>
    </row>
    <row r="19975" spans="1:4" x14ac:dyDescent="0.3">
      <c r="A19975" s="18" t="s">
        <v>581</v>
      </c>
      <c r="B19975" s="27">
        <v>30</v>
      </c>
      <c r="C19975" t="s">
        <v>1966</v>
      </c>
      <c r="D19975">
        <v>2015</v>
      </c>
    </row>
    <row r="19976" spans="1:4" x14ac:dyDescent="0.3">
      <c r="A19976" s="18" t="s">
        <v>498</v>
      </c>
      <c r="B19976" s="27">
        <v>11</v>
      </c>
      <c r="C19976" t="s">
        <v>1962</v>
      </c>
      <c r="D19976">
        <v>2016</v>
      </c>
    </row>
    <row r="19977" spans="1:4" x14ac:dyDescent="0.3">
      <c r="A19977" s="18" t="s">
        <v>498</v>
      </c>
      <c r="B19977" s="27">
        <v>11</v>
      </c>
      <c r="C19977" t="s">
        <v>1962</v>
      </c>
      <c r="D19977">
        <v>2016</v>
      </c>
    </row>
    <row r="19978" spans="1:4" x14ac:dyDescent="0.3">
      <c r="A19978" s="18" t="s">
        <v>317</v>
      </c>
      <c r="B19978" s="27">
        <v>6</v>
      </c>
      <c r="C19978" t="s">
        <v>1962</v>
      </c>
      <c r="D19978">
        <v>2016</v>
      </c>
    </row>
    <row r="19979" spans="1:4" x14ac:dyDescent="0.3">
      <c r="A19979" s="18" t="s">
        <v>317</v>
      </c>
      <c r="B19979" s="27">
        <v>6</v>
      </c>
      <c r="C19979" t="s">
        <v>1962</v>
      </c>
      <c r="D19979">
        <v>2016</v>
      </c>
    </row>
    <row r="19980" spans="1:4" x14ac:dyDescent="0.3">
      <c r="A19980" s="18" t="s">
        <v>529</v>
      </c>
      <c r="B19980" s="27">
        <v>10</v>
      </c>
      <c r="C19980" t="s">
        <v>1968</v>
      </c>
      <c r="D19980">
        <v>2015</v>
      </c>
    </row>
    <row r="19981" spans="1:4" x14ac:dyDescent="0.3">
      <c r="A19981" s="18" t="s">
        <v>529</v>
      </c>
      <c r="B19981" s="27">
        <v>10</v>
      </c>
      <c r="C19981" t="s">
        <v>1968</v>
      </c>
      <c r="D19981">
        <v>2015</v>
      </c>
    </row>
    <row r="19982" spans="1:4" x14ac:dyDescent="0.3">
      <c r="A19982" s="18" t="s">
        <v>398</v>
      </c>
      <c r="B19982" s="27">
        <v>30</v>
      </c>
      <c r="C19982" t="s">
        <v>1970</v>
      </c>
      <c r="D19982">
        <v>2015</v>
      </c>
    </row>
    <row r="19983" spans="1:4" x14ac:dyDescent="0.3">
      <c r="A19983" s="18" t="s">
        <v>398</v>
      </c>
      <c r="B19983" s="27">
        <v>30</v>
      </c>
      <c r="C19983" t="s">
        <v>1970</v>
      </c>
      <c r="D19983">
        <v>2015</v>
      </c>
    </row>
    <row r="19984" spans="1:4" x14ac:dyDescent="0.3">
      <c r="A19984" s="18" t="s">
        <v>398</v>
      </c>
      <c r="B19984" s="27">
        <v>30</v>
      </c>
      <c r="C19984" t="s">
        <v>1970</v>
      </c>
      <c r="D19984">
        <v>2015</v>
      </c>
    </row>
    <row r="19985" spans="1:4" x14ac:dyDescent="0.3">
      <c r="A19985" s="18" t="s">
        <v>451</v>
      </c>
      <c r="B19985" s="27">
        <v>22</v>
      </c>
      <c r="C19985" t="s">
        <v>1968</v>
      </c>
      <c r="D19985">
        <v>2015</v>
      </c>
    </row>
    <row r="19986" spans="1:4" x14ac:dyDescent="0.3">
      <c r="A19986" s="18" t="s">
        <v>451</v>
      </c>
      <c r="B19986" s="27">
        <v>22</v>
      </c>
      <c r="C19986" t="s">
        <v>1968</v>
      </c>
      <c r="D19986">
        <v>2015</v>
      </c>
    </row>
    <row r="19987" spans="1:4" x14ac:dyDescent="0.3">
      <c r="A19987" s="18" t="s">
        <v>451</v>
      </c>
      <c r="B19987" s="27">
        <v>22</v>
      </c>
      <c r="C19987" t="s">
        <v>1968</v>
      </c>
      <c r="D19987">
        <v>2015</v>
      </c>
    </row>
    <row r="19988" spans="1:4" x14ac:dyDescent="0.3">
      <c r="A19988" s="18" t="s">
        <v>451</v>
      </c>
      <c r="B19988" s="27">
        <v>22</v>
      </c>
      <c r="C19988" t="s">
        <v>1968</v>
      </c>
      <c r="D19988">
        <v>2015</v>
      </c>
    </row>
    <row r="19989" spans="1:4" x14ac:dyDescent="0.3">
      <c r="A19989" s="18" t="s">
        <v>451</v>
      </c>
      <c r="B19989" s="27">
        <v>22</v>
      </c>
      <c r="C19989" t="s">
        <v>1968</v>
      </c>
      <c r="D19989">
        <v>2015</v>
      </c>
    </row>
    <row r="19990" spans="1:4" x14ac:dyDescent="0.3">
      <c r="A19990" s="18" t="s">
        <v>451</v>
      </c>
      <c r="B19990" s="27">
        <v>22</v>
      </c>
      <c r="C19990" t="s">
        <v>1968</v>
      </c>
      <c r="D19990">
        <v>2015</v>
      </c>
    </row>
    <row r="19991" spans="1:4" x14ac:dyDescent="0.3">
      <c r="A19991" s="18" t="s">
        <v>451</v>
      </c>
      <c r="B19991" s="27">
        <v>22</v>
      </c>
      <c r="C19991" t="s">
        <v>1968</v>
      </c>
      <c r="D19991">
        <v>2015</v>
      </c>
    </row>
    <row r="19992" spans="1:4" x14ac:dyDescent="0.3">
      <c r="A19992" s="18" t="s">
        <v>451</v>
      </c>
      <c r="B19992" s="27">
        <v>22</v>
      </c>
      <c r="C19992" t="s">
        <v>1968</v>
      </c>
      <c r="D19992">
        <v>2015</v>
      </c>
    </row>
    <row r="19993" spans="1:4" x14ac:dyDescent="0.3">
      <c r="A19993" s="18" t="s">
        <v>151</v>
      </c>
      <c r="B19993" s="27">
        <v>4</v>
      </c>
      <c r="C19993" t="s">
        <v>1968</v>
      </c>
      <c r="D19993">
        <v>2015</v>
      </c>
    </row>
    <row r="19994" spans="1:4" x14ac:dyDescent="0.3">
      <c r="A19994" s="18" t="s">
        <v>151</v>
      </c>
      <c r="B19994" s="27">
        <v>4</v>
      </c>
      <c r="C19994" t="s">
        <v>1968</v>
      </c>
      <c r="D19994">
        <v>2015</v>
      </c>
    </row>
    <row r="19995" spans="1:4" x14ac:dyDescent="0.3">
      <c r="A19995" s="18" t="s">
        <v>582</v>
      </c>
      <c r="B19995" s="27">
        <v>9</v>
      </c>
      <c r="C19995" t="s">
        <v>1972</v>
      </c>
      <c r="D19995">
        <v>2015</v>
      </c>
    </row>
    <row r="19996" spans="1:4" x14ac:dyDescent="0.3">
      <c r="A19996" s="18" t="s">
        <v>530</v>
      </c>
      <c r="B19996" s="27">
        <v>9</v>
      </c>
      <c r="C19996" t="s">
        <v>1970</v>
      </c>
      <c r="D19996">
        <v>2015</v>
      </c>
    </row>
    <row r="19997" spans="1:4" x14ac:dyDescent="0.3">
      <c r="A19997" s="18" t="s">
        <v>530</v>
      </c>
      <c r="B19997" s="27">
        <v>9</v>
      </c>
      <c r="C19997" t="s">
        <v>1970</v>
      </c>
      <c r="D19997">
        <v>2015</v>
      </c>
    </row>
    <row r="19998" spans="1:4" x14ac:dyDescent="0.3">
      <c r="A19998" s="18" t="s">
        <v>548</v>
      </c>
      <c r="B19998" s="27">
        <v>8</v>
      </c>
      <c r="C19998" t="s">
        <v>1969</v>
      </c>
      <c r="D19998">
        <v>2015</v>
      </c>
    </row>
    <row r="19999" spans="1:4" x14ac:dyDescent="0.3">
      <c r="A19999" s="18" t="s">
        <v>548</v>
      </c>
      <c r="B19999" s="27">
        <v>8</v>
      </c>
      <c r="C19999" t="s">
        <v>1969</v>
      </c>
      <c r="D19999">
        <v>2015</v>
      </c>
    </row>
    <row r="20000" spans="1:4" x14ac:dyDescent="0.3">
      <c r="A20000" s="18" t="s">
        <v>189</v>
      </c>
      <c r="B20000" s="27">
        <v>6</v>
      </c>
      <c r="C20000" t="s">
        <v>1970</v>
      </c>
      <c r="D20000">
        <v>2015</v>
      </c>
    </row>
    <row r="20001" spans="1:4" x14ac:dyDescent="0.3">
      <c r="A20001" s="18" t="s">
        <v>189</v>
      </c>
      <c r="B20001" s="27">
        <v>6</v>
      </c>
      <c r="C20001" t="s">
        <v>1970</v>
      </c>
      <c r="D20001">
        <v>2015</v>
      </c>
    </row>
    <row r="20002" spans="1:4" x14ac:dyDescent="0.3">
      <c r="A20002" s="18" t="s">
        <v>429</v>
      </c>
      <c r="B20002" s="27">
        <v>31</v>
      </c>
      <c r="C20002" t="s">
        <v>1969</v>
      </c>
      <c r="D20002">
        <v>2015</v>
      </c>
    </row>
    <row r="20003" spans="1:4" x14ac:dyDescent="0.3">
      <c r="A20003" s="18" t="s">
        <v>429</v>
      </c>
      <c r="B20003" s="27">
        <v>31</v>
      </c>
      <c r="C20003" t="s">
        <v>1969</v>
      </c>
      <c r="D20003">
        <v>2015</v>
      </c>
    </row>
    <row r="20004" spans="1:4" x14ac:dyDescent="0.3">
      <c r="A20004" s="18" t="s">
        <v>583</v>
      </c>
      <c r="B20004" s="27">
        <v>12</v>
      </c>
      <c r="C20004" t="s">
        <v>1970</v>
      </c>
      <c r="D20004">
        <v>2015</v>
      </c>
    </row>
    <row r="20005" spans="1:4" x14ac:dyDescent="0.3">
      <c r="A20005" s="18" t="s">
        <v>583</v>
      </c>
      <c r="B20005" s="27">
        <v>12</v>
      </c>
      <c r="C20005" t="s">
        <v>1970</v>
      </c>
      <c r="D20005">
        <v>2015</v>
      </c>
    </row>
    <row r="20006" spans="1:4" x14ac:dyDescent="0.3">
      <c r="A20006" s="18" t="s">
        <v>527</v>
      </c>
      <c r="B20006" s="27">
        <v>24</v>
      </c>
      <c r="C20006" t="s">
        <v>1968</v>
      </c>
      <c r="D20006">
        <v>2015</v>
      </c>
    </row>
    <row r="20007" spans="1:4" x14ac:dyDescent="0.3">
      <c r="A20007" s="18" t="s">
        <v>527</v>
      </c>
      <c r="B20007" s="27">
        <v>24</v>
      </c>
      <c r="C20007" t="s">
        <v>1968</v>
      </c>
      <c r="D20007">
        <v>2015</v>
      </c>
    </row>
    <row r="20008" spans="1:4" x14ac:dyDescent="0.3">
      <c r="A20008" s="18" t="s">
        <v>561</v>
      </c>
      <c r="B20008" s="27">
        <v>12</v>
      </c>
      <c r="C20008" t="s">
        <v>1969</v>
      </c>
      <c r="D20008">
        <v>2015</v>
      </c>
    </row>
    <row r="20009" spans="1:4" x14ac:dyDescent="0.3">
      <c r="A20009" s="18" t="s">
        <v>561</v>
      </c>
      <c r="B20009" s="27">
        <v>12</v>
      </c>
      <c r="C20009" t="s">
        <v>1969</v>
      </c>
      <c r="D20009">
        <v>2015</v>
      </c>
    </row>
    <row r="20010" spans="1:4" x14ac:dyDescent="0.3">
      <c r="A20010" s="18" t="s">
        <v>584</v>
      </c>
      <c r="B20010" s="27">
        <v>11</v>
      </c>
      <c r="C20010" t="s">
        <v>1968</v>
      </c>
      <c r="D20010">
        <v>2015</v>
      </c>
    </row>
    <row r="20011" spans="1:4" x14ac:dyDescent="0.3">
      <c r="A20011" s="18" t="s">
        <v>584</v>
      </c>
      <c r="B20011" s="27">
        <v>11</v>
      </c>
      <c r="C20011" t="s">
        <v>1968</v>
      </c>
      <c r="D20011">
        <v>2015</v>
      </c>
    </row>
    <row r="20012" spans="1:4" x14ac:dyDescent="0.3">
      <c r="A20012" s="18" t="s">
        <v>489</v>
      </c>
      <c r="B20012" s="27">
        <v>3</v>
      </c>
      <c r="C20012" t="s">
        <v>1968</v>
      </c>
      <c r="D20012">
        <v>2015</v>
      </c>
    </row>
    <row r="20013" spans="1:4" x14ac:dyDescent="0.3">
      <c r="A20013" s="18" t="s">
        <v>489</v>
      </c>
      <c r="B20013" s="27">
        <v>3</v>
      </c>
      <c r="C20013" t="s">
        <v>1968</v>
      </c>
      <c r="D20013">
        <v>2015</v>
      </c>
    </row>
    <row r="20014" spans="1:4" x14ac:dyDescent="0.3">
      <c r="A20014" s="18" t="s">
        <v>530</v>
      </c>
      <c r="B20014" s="27">
        <v>9</v>
      </c>
      <c r="C20014" t="s">
        <v>1970</v>
      </c>
      <c r="D20014">
        <v>2015</v>
      </c>
    </row>
    <row r="20015" spans="1:4" x14ac:dyDescent="0.3">
      <c r="A20015" s="18" t="s">
        <v>530</v>
      </c>
      <c r="B20015" s="27">
        <v>9</v>
      </c>
      <c r="C20015" t="s">
        <v>1970</v>
      </c>
      <c r="D20015">
        <v>2015</v>
      </c>
    </row>
    <row r="20016" spans="1:4" x14ac:dyDescent="0.3">
      <c r="A20016" s="18" t="s">
        <v>537</v>
      </c>
      <c r="B20016" s="27">
        <v>16</v>
      </c>
      <c r="C20016" t="s">
        <v>1970</v>
      </c>
      <c r="D20016">
        <v>2015</v>
      </c>
    </row>
    <row r="20017" spans="1:4" x14ac:dyDescent="0.3">
      <c r="A20017" s="18" t="s">
        <v>537</v>
      </c>
      <c r="B20017" s="27">
        <v>16</v>
      </c>
      <c r="C20017" t="s">
        <v>1970</v>
      </c>
      <c r="D20017">
        <v>2015</v>
      </c>
    </row>
    <row r="20018" spans="1:4" x14ac:dyDescent="0.3">
      <c r="A20018" s="18" t="s">
        <v>465</v>
      </c>
      <c r="B20018" s="27">
        <v>20</v>
      </c>
      <c r="C20018" t="s">
        <v>1970</v>
      </c>
      <c r="D20018">
        <v>2015</v>
      </c>
    </row>
    <row r="20019" spans="1:4" x14ac:dyDescent="0.3">
      <c r="A20019" s="18" t="s">
        <v>465</v>
      </c>
      <c r="B20019" s="27">
        <v>20</v>
      </c>
      <c r="C20019" t="s">
        <v>1970</v>
      </c>
      <c r="D20019">
        <v>2015</v>
      </c>
    </row>
    <row r="20020" spans="1:4" x14ac:dyDescent="0.3">
      <c r="A20020" s="18" t="s">
        <v>318</v>
      </c>
      <c r="B20020" s="27">
        <v>26</v>
      </c>
      <c r="C20020" t="s">
        <v>1970</v>
      </c>
      <c r="D20020">
        <v>2015</v>
      </c>
    </row>
    <row r="20021" spans="1:4" x14ac:dyDescent="0.3">
      <c r="A20021" s="18" t="s">
        <v>318</v>
      </c>
      <c r="B20021" s="27">
        <v>26</v>
      </c>
      <c r="C20021" t="s">
        <v>1970</v>
      </c>
      <c r="D20021">
        <v>2015</v>
      </c>
    </row>
    <row r="20022" spans="1:4" x14ac:dyDescent="0.3">
      <c r="A20022" s="18" t="s">
        <v>421</v>
      </c>
      <c r="B20022" s="27">
        <v>23</v>
      </c>
      <c r="C20022" t="s">
        <v>1970</v>
      </c>
      <c r="D20022">
        <v>2015</v>
      </c>
    </row>
    <row r="20023" spans="1:4" x14ac:dyDescent="0.3">
      <c r="A20023" s="18" t="s">
        <v>421</v>
      </c>
      <c r="B20023" s="27">
        <v>23</v>
      </c>
      <c r="C20023" t="s">
        <v>1970</v>
      </c>
      <c r="D20023">
        <v>2015</v>
      </c>
    </row>
    <row r="20024" spans="1:4" x14ac:dyDescent="0.3">
      <c r="A20024" s="18" t="s">
        <v>583</v>
      </c>
      <c r="B20024" s="27">
        <v>12</v>
      </c>
      <c r="C20024" t="s">
        <v>1970</v>
      </c>
      <c r="D20024">
        <v>2015</v>
      </c>
    </row>
    <row r="20025" spans="1:4" x14ac:dyDescent="0.3">
      <c r="A20025" s="18" t="s">
        <v>583</v>
      </c>
      <c r="B20025" s="27">
        <v>12</v>
      </c>
      <c r="C20025" t="s">
        <v>1970</v>
      </c>
      <c r="D20025">
        <v>2015</v>
      </c>
    </row>
    <row r="20026" spans="1:4" x14ac:dyDescent="0.3">
      <c r="A20026" s="18" t="s">
        <v>530</v>
      </c>
      <c r="B20026" s="27">
        <v>9</v>
      </c>
      <c r="C20026" t="s">
        <v>1970</v>
      </c>
      <c r="D20026">
        <v>2015</v>
      </c>
    </row>
    <row r="20027" spans="1:4" x14ac:dyDescent="0.3">
      <c r="A20027" s="18" t="s">
        <v>530</v>
      </c>
      <c r="B20027" s="27">
        <v>9</v>
      </c>
      <c r="C20027" t="s">
        <v>1970</v>
      </c>
      <c r="D20027">
        <v>2015</v>
      </c>
    </row>
    <row r="20028" spans="1:4" x14ac:dyDescent="0.3">
      <c r="A20028" s="18" t="s">
        <v>518</v>
      </c>
      <c r="B20028" s="27">
        <v>31</v>
      </c>
      <c r="C20028" t="s">
        <v>1967</v>
      </c>
      <c r="D20028">
        <v>2015</v>
      </c>
    </row>
    <row r="20029" spans="1:4" x14ac:dyDescent="0.3">
      <c r="A20029" s="18" t="s">
        <v>518</v>
      </c>
      <c r="B20029" s="27">
        <v>31</v>
      </c>
      <c r="C20029" t="s">
        <v>1967</v>
      </c>
      <c r="D20029">
        <v>2015</v>
      </c>
    </row>
    <row r="20030" spans="1:4" x14ac:dyDescent="0.3">
      <c r="A20030" s="18" t="s">
        <v>518</v>
      </c>
      <c r="B20030" s="27">
        <v>31</v>
      </c>
      <c r="C20030" t="s">
        <v>1967</v>
      </c>
      <c r="D20030">
        <v>2015</v>
      </c>
    </row>
    <row r="20031" spans="1:4" x14ac:dyDescent="0.3">
      <c r="A20031" s="18" t="s">
        <v>518</v>
      </c>
      <c r="B20031" s="27">
        <v>31</v>
      </c>
      <c r="C20031" t="s">
        <v>1967</v>
      </c>
      <c r="D20031">
        <v>2015</v>
      </c>
    </row>
    <row r="20032" spans="1:4" x14ac:dyDescent="0.3">
      <c r="A20032" s="18" t="s">
        <v>561</v>
      </c>
      <c r="B20032" s="27">
        <v>12</v>
      </c>
      <c r="C20032" t="s">
        <v>1969</v>
      </c>
      <c r="D20032">
        <v>2015</v>
      </c>
    </row>
    <row r="20033" spans="1:4" x14ac:dyDescent="0.3">
      <c r="A20033" s="18" t="s">
        <v>561</v>
      </c>
      <c r="B20033" s="27">
        <v>12</v>
      </c>
      <c r="C20033" t="s">
        <v>1969</v>
      </c>
      <c r="D20033">
        <v>2015</v>
      </c>
    </row>
    <row r="20034" spans="1:4" x14ac:dyDescent="0.3">
      <c r="A20034" s="18" t="s">
        <v>585</v>
      </c>
      <c r="B20034" s="27">
        <v>4</v>
      </c>
      <c r="C20034" t="s">
        <v>1969</v>
      </c>
      <c r="D20034">
        <v>2015</v>
      </c>
    </row>
    <row r="20035" spans="1:4" x14ac:dyDescent="0.3">
      <c r="A20035" s="18" t="s">
        <v>585</v>
      </c>
      <c r="B20035" s="27">
        <v>4</v>
      </c>
      <c r="C20035" t="s">
        <v>1969</v>
      </c>
      <c r="D20035">
        <v>2015</v>
      </c>
    </row>
    <row r="20036" spans="1:4" x14ac:dyDescent="0.3">
      <c r="A20036" s="18" t="s">
        <v>586</v>
      </c>
      <c r="B20036" s="27">
        <v>3</v>
      </c>
      <c r="C20036" t="s">
        <v>1969</v>
      </c>
      <c r="D20036">
        <v>2015</v>
      </c>
    </row>
    <row r="20037" spans="1:4" x14ac:dyDescent="0.3">
      <c r="A20037" s="18" t="s">
        <v>586</v>
      </c>
      <c r="B20037" s="27">
        <v>3</v>
      </c>
      <c r="C20037" t="s">
        <v>1969</v>
      </c>
      <c r="D20037">
        <v>2015</v>
      </c>
    </row>
    <row r="20038" spans="1:4" x14ac:dyDescent="0.3">
      <c r="A20038" s="18" t="s">
        <v>587</v>
      </c>
      <c r="B20038" s="27">
        <v>7</v>
      </c>
      <c r="C20038" t="s">
        <v>1970</v>
      </c>
      <c r="D20038">
        <v>2015</v>
      </c>
    </row>
    <row r="20039" spans="1:4" x14ac:dyDescent="0.3">
      <c r="A20039" s="18" t="s">
        <v>587</v>
      </c>
      <c r="B20039" s="27">
        <v>7</v>
      </c>
      <c r="C20039" t="s">
        <v>1970</v>
      </c>
      <c r="D20039">
        <v>2015</v>
      </c>
    </row>
    <row r="20040" spans="1:4" x14ac:dyDescent="0.3">
      <c r="A20040" s="18" t="s">
        <v>517</v>
      </c>
      <c r="B20040" s="27">
        <v>20</v>
      </c>
      <c r="C20040" t="s">
        <v>1969</v>
      </c>
      <c r="D20040">
        <v>2015</v>
      </c>
    </row>
    <row r="20041" spans="1:4" x14ac:dyDescent="0.3">
      <c r="A20041" s="18" t="s">
        <v>517</v>
      </c>
      <c r="B20041" s="27">
        <v>20</v>
      </c>
      <c r="C20041" t="s">
        <v>1969</v>
      </c>
      <c r="D20041">
        <v>2015</v>
      </c>
    </row>
    <row r="20042" spans="1:4" x14ac:dyDescent="0.3">
      <c r="A20042" s="18" t="s">
        <v>517</v>
      </c>
      <c r="B20042" s="27">
        <v>20</v>
      </c>
      <c r="C20042" t="s">
        <v>1969</v>
      </c>
      <c r="D20042">
        <v>2015</v>
      </c>
    </row>
    <row r="20043" spans="1:4" x14ac:dyDescent="0.3">
      <c r="A20043" s="18" t="s">
        <v>517</v>
      </c>
      <c r="B20043" s="27">
        <v>20</v>
      </c>
      <c r="C20043" t="s">
        <v>1969</v>
      </c>
      <c r="D20043">
        <v>2015</v>
      </c>
    </row>
    <row r="20044" spans="1:4" x14ac:dyDescent="0.3">
      <c r="A20044" s="18" t="s">
        <v>391</v>
      </c>
      <c r="B20044" s="27">
        <v>17</v>
      </c>
      <c r="C20044" t="s">
        <v>1971</v>
      </c>
      <c r="D20044">
        <v>2015</v>
      </c>
    </row>
    <row r="20045" spans="1:4" x14ac:dyDescent="0.3">
      <c r="A20045" s="18" t="s">
        <v>391</v>
      </c>
      <c r="B20045" s="27">
        <v>17</v>
      </c>
      <c r="C20045" t="s">
        <v>1971</v>
      </c>
      <c r="D20045">
        <v>2015</v>
      </c>
    </row>
    <row r="20046" spans="1:4" x14ac:dyDescent="0.3">
      <c r="A20046" s="18" t="s">
        <v>550</v>
      </c>
      <c r="B20046" s="27">
        <v>7</v>
      </c>
      <c r="C20046" t="s">
        <v>1971</v>
      </c>
      <c r="D20046">
        <v>2015</v>
      </c>
    </row>
    <row r="20047" spans="1:4" x14ac:dyDescent="0.3">
      <c r="A20047" s="18" t="s">
        <v>550</v>
      </c>
      <c r="B20047" s="27">
        <v>7</v>
      </c>
      <c r="C20047" t="s">
        <v>1971</v>
      </c>
      <c r="D20047">
        <v>2015</v>
      </c>
    </row>
    <row r="20048" spans="1:4" x14ac:dyDescent="0.3">
      <c r="A20048" s="18" t="s">
        <v>212</v>
      </c>
      <c r="B20048" s="27">
        <v>14</v>
      </c>
      <c r="C20048" t="s">
        <v>1971</v>
      </c>
      <c r="D20048">
        <v>2015</v>
      </c>
    </row>
    <row r="20049" spans="1:4" x14ac:dyDescent="0.3">
      <c r="A20049" s="18" t="s">
        <v>212</v>
      </c>
      <c r="B20049" s="27">
        <v>14</v>
      </c>
      <c r="C20049" t="s">
        <v>1971</v>
      </c>
      <c r="D20049">
        <v>2015</v>
      </c>
    </row>
    <row r="20050" spans="1:4" x14ac:dyDescent="0.3">
      <c r="A20050" s="18" t="s">
        <v>405</v>
      </c>
      <c r="B20050" s="27">
        <v>3</v>
      </c>
      <c r="C20050" t="s">
        <v>1971</v>
      </c>
      <c r="D20050">
        <v>2015</v>
      </c>
    </row>
    <row r="20051" spans="1:4" x14ac:dyDescent="0.3">
      <c r="A20051" s="18" t="s">
        <v>405</v>
      </c>
      <c r="B20051" s="27">
        <v>3</v>
      </c>
      <c r="C20051" t="s">
        <v>1971</v>
      </c>
      <c r="D20051">
        <v>2015</v>
      </c>
    </row>
    <row r="20052" spans="1:4" x14ac:dyDescent="0.3">
      <c r="A20052" s="18" t="s">
        <v>583</v>
      </c>
      <c r="B20052" s="27">
        <v>12</v>
      </c>
      <c r="C20052" t="s">
        <v>1970</v>
      </c>
      <c r="D20052">
        <v>2015</v>
      </c>
    </row>
    <row r="20053" spans="1:4" x14ac:dyDescent="0.3">
      <c r="A20053" s="18" t="s">
        <v>583</v>
      </c>
      <c r="B20053" s="27">
        <v>12</v>
      </c>
      <c r="C20053" t="s">
        <v>1970</v>
      </c>
      <c r="D20053">
        <v>2015</v>
      </c>
    </row>
    <row r="20054" spans="1:4" x14ac:dyDescent="0.3">
      <c r="A20054" s="18" t="s">
        <v>202</v>
      </c>
      <c r="B20054" s="27">
        <v>16</v>
      </c>
      <c r="C20054" t="s">
        <v>1971</v>
      </c>
      <c r="D20054">
        <v>2015</v>
      </c>
    </row>
    <row r="20055" spans="1:4" x14ac:dyDescent="0.3">
      <c r="A20055" s="18" t="s">
        <v>202</v>
      </c>
      <c r="B20055" s="27">
        <v>16</v>
      </c>
      <c r="C20055" t="s">
        <v>1971</v>
      </c>
      <c r="D20055">
        <v>2015</v>
      </c>
    </row>
    <row r="20056" spans="1:4" x14ac:dyDescent="0.3">
      <c r="A20056" s="18" t="s">
        <v>317</v>
      </c>
      <c r="B20056" s="27">
        <v>6</v>
      </c>
      <c r="C20056" t="s">
        <v>1962</v>
      </c>
      <c r="D20056">
        <v>2016</v>
      </c>
    </row>
    <row r="20057" spans="1:4" x14ac:dyDescent="0.3">
      <c r="A20057" s="18" t="s">
        <v>317</v>
      </c>
      <c r="B20057" s="27">
        <v>6</v>
      </c>
      <c r="C20057" t="s">
        <v>1962</v>
      </c>
      <c r="D20057">
        <v>2016</v>
      </c>
    </row>
    <row r="20058" spans="1:4" x14ac:dyDescent="0.3">
      <c r="A20058" s="18" t="s">
        <v>415</v>
      </c>
      <c r="B20058" s="27">
        <v>22</v>
      </c>
      <c r="C20058" t="s">
        <v>1971</v>
      </c>
      <c r="D20058">
        <v>2015</v>
      </c>
    </row>
    <row r="20059" spans="1:4" x14ac:dyDescent="0.3">
      <c r="A20059" s="18" t="s">
        <v>415</v>
      </c>
      <c r="B20059" s="27">
        <v>22</v>
      </c>
      <c r="C20059" t="s">
        <v>1971</v>
      </c>
      <c r="D20059">
        <v>2015</v>
      </c>
    </row>
    <row r="20060" spans="1:4" x14ac:dyDescent="0.3">
      <c r="A20060" s="18" t="s">
        <v>530</v>
      </c>
      <c r="B20060" s="27">
        <v>9</v>
      </c>
      <c r="C20060" t="s">
        <v>1970</v>
      </c>
      <c r="D20060">
        <v>2015</v>
      </c>
    </row>
    <row r="20061" spans="1:4" x14ac:dyDescent="0.3">
      <c r="A20061" s="18" t="s">
        <v>530</v>
      </c>
      <c r="B20061" s="27">
        <v>9</v>
      </c>
      <c r="C20061" t="s">
        <v>1970</v>
      </c>
      <c r="D20061">
        <v>2015</v>
      </c>
    </row>
    <row r="20062" spans="1:4" x14ac:dyDescent="0.3">
      <c r="A20062" s="18" t="s">
        <v>498</v>
      </c>
      <c r="B20062" s="27">
        <v>11</v>
      </c>
      <c r="C20062" t="s">
        <v>1962</v>
      </c>
      <c r="D20062">
        <v>2016</v>
      </c>
    </row>
    <row r="20063" spans="1:4" x14ac:dyDescent="0.3">
      <c r="A20063" s="18" t="s">
        <v>498</v>
      </c>
      <c r="B20063" s="27">
        <v>11</v>
      </c>
      <c r="C20063" t="s">
        <v>1962</v>
      </c>
      <c r="D20063">
        <v>2016</v>
      </c>
    </row>
    <row r="20064" spans="1:4" x14ac:dyDescent="0.3">
      <c r="A20064" s="18" t="s">
        <v>110</v>
      </c>
      <c r="B20064" s="27">
        <v>22</v>
      </c>
      <c r="C20064" t="s">
        <v>1962</v>
      </c>
      <c r="D20064">
        <v>2016</v>
      </c>
    </row>
    <row r="20065" spans="1:4" x14ac:dyDescent="0.3">
      <c r="A20065" s="18" t="s">
        <v>110</v>
      </c>
      <c r="B20065" s="27">
        <v>22</v>
      </c>
      <c r="C20065" t="s">
        <v>1962</v>
      </c>
      <c r="D20065">
        <v>2016</v>
      </c>
    </row>
    <row r="20066" spans="1:4" x14ac:dyDescent="0.3">
      <c r="A20066" s="18" t="s">
        <v>430</v>
      </c>
      <c r="B20066" s="27">
        <v>27</v>
      </c>
      <c r="C20066" t="s">
        <v>1970</v>
      </c>
      <c r="D20066">
        <v>2015</v>
      </c>
    </row>
    <row r="20067" spans="1:4" x14ac:dyDescent="0.3">
      <c r="A20067" s="18" t="s">
        <v>430</v>
      </c>
      <c r="B20067" s="27">
        <v>27</v>
      </c>
      <c r="C20067" t="s">
        <v>1970</v>
      </c>
      <c r="D20067">
        <v>2015</v>
      </c>
    </row>
    <row r="20068" spans="1:4" x14ac:dyDescent="0.3">
      <c r="A20068" s="18" t="s">
        <v>517</v>
      </c>
      <c r="B20068" s="27">
        <v>20</v>
      </c>
      <c r="C20068" t="s">
        <v>1969</v>
      </c>
      <c r="D20068">
        <v>2015</v>
      </c>
    </row>
    <row r="20069" spans="1:4" x14ac:dyDescent="0.3">
      <c r="A20069" s="18" t="s">
        <v>517</v>
      </c>
      <c r="B20069" s="27">
        <v>20</v>
      </c>
      <c r="C20069" t="s">
        <v>1969</v>
      </c>
      <c r="D20069">
        <v>2015</v>
      </c>
    </row>
    <row r="20070" spans="1:4" x14ac:dyDescent="0.3">
      <c r="A20070" s="18" t="s">
        <v>140</v>
      </c>
      <c r="B20070" s="27">
        <v>31</v>
      </c>
      <c r="C20070" t="s">
        <v>1971</v>
      </c>
      <c r="D20070">
        <v>2015</v>
      </c>
    </row>
    <row r="20071" spans="1:4" x14ac:dyDescent="0.3">
      <c r="A20071" s="18" t="s">
        <v>128</v>
      </c>
      <c r="B20071" s="27">
        <v>31</v>
      </c>
      <c r="C20071" t="s">
        <v>1962</v>
      </c>
      <c r="D20071">
        <v>2016</v>
      </c>
    </row>
    <row r="20072" spans="1:4" x14ac:dyDescent="0.3">
      <c r="A20072" s="18" t="s">
        <v>98</v>
      </c>
      <c r="B20072" s="27">
        <v>17</v>
      </c>
      <c r="C20072" t="s">
        <v>1963</v>
      </c>
      <c r="D20072">
        <v>2016</v>
      </c>
    </row>
    <row r="20073" spans="1:4" x14ac:dyDescent="0.3">
      <c r="A20073" s="18" t="s">
        <v>135</v>
      </c>
      <c r="B20073" s="27">
        <v>21</v>
      </c>
      <c r="C20073" t="s">
        <v>1963</v>
      </c>
      <c r="D20073">
        <v>2016</v>
      </c>
    </row>
    <row r="20074" spans="1:4" x14ac:dyDescent="0.3">
      <c r="A20074" s="18" t="s">
        <v>525</v>
      </c>
      <c r="B20074" s="27">
        <v>7</v>
      </c>
      <c r="C20074" t="s">
        <v>1968</v>
      </c>
      <c r="D20074">
        <v>2015</v>
      </c>
    </row>
    <row r="20075" spans="1:4" x14ac:dyDescent="0.3">
      <c r="A20075" s="18" t="s">
        <v>525</v>
      </c>
      <c r="B20075" s="27">
        <v>7</v>
      </c>
      <c r="C20075" t="s">
        <v>1968</v>
      </c>
      <c r="D20075">
        <v>2015</v>
      </c>
    </row>
    <row r="20076" spans="1:4" x14ac:dyDescent="0.3">
      <c r="A20076" s="18" t="s">
        <v>588</v>
      </c>
      <c r="B20076" s="27">
        <v>5</v>
      </c>
      <c r="C20076" t="s">
        <v>1963</v>
      </c>
      <c r="D20076">
        <v>2015</v>
      </c>
    </row>
    <row r="20077" spans="1:4" x14ac:dyDescent="0.3">
      <c r="A20077" s="18" t="s">
        <v>588</v>
      </c>
      <c r="B20077" s="27">
        <v>5</v>
      </c>
      <c r="C20077" t="s">
        <v>1963</v>
      </c>
      <c r="D20077">
        <v>2015</v>
      </c>
    </row>
    <row r="20078" spans="1:4" x14ac:dyDescent="0.3">
      <c r="A20078" s="18" t="s">
        <v>588</v>
      </c>
      <c r="B20078" s="27">
        <v>5</v>
      </c>
      <c r="C20078" t="s">
        <v>1963</v>
      </c>
      <c r="D20078">
        <v>2015</v>
      </c>
    </row>
    <row r="20079" spans="1:4" x14ac:dyDescent="0.3">
      <c r="A20079" s="18" t="s">
        <v>589</v>
      </c>
      <c r="B20079" s="27">
        <v>1</v>
      </c>
      <c r="C20079" t="s">
        <v>1969</v>
      </c>
      <c r="D20079">
        <v>2009</v>
      </c>
    </row>
    <row r="20080" spans="1:4" x14ac:dyDescent="0.3">
      <c r="A20080" s="18" t="s">
        <v>589</v>
      </c>
      <c r="B20080" s="27">
        <v>1</v>
      </c>
      <c r="C20080" t="s">
        <v>1969</v>
      </c>
      <c r="D20080">
        <v>2009</v>
      </c>
    </row>
    <row r="20081" spans="1:4" x14ac:dyDescent="0.3">
      <c r="A20081" s="18" t="s">
        <v>589</v>
      </c>
      <c r="B20081" s="27">
        <v>1</v>
      </c>
      <c r="C20081" t="s">
        <v>1969</v>
      </c>
      <c r="D20081">
        <v>2009</v>
      </c>
    </row>
    <row r="20082" spans="1:4" x14ac:dyDescent="0.3">
      <c r="A20082" s="18" t="s">
        <v>589</v>
      </c>
      <c r="B20082" s="27">
        <v>1</v>
      </c>
      <c r="C20082" t="s">
        <v>1969</v>
      </c>
      <c r="D20082">
        <v>2009</v>
      </c>
    </row>
    <row r="20083" spans="1:4" x14ac:dyDescent="0.3">
      <c r="A20083" s="18" t="s">
        <v>589</v>
      </c>
      <c r="B20083" s="27">
        <v>1</v>
      </c>
      <c r="C20083" t="s">
        <v>1969</v>
      </c>
      <c r="D20083">
        <v>2009</v>
      </c>
    </row>
    <row r="20084" spans="1:4" x14ac:dyDescent="0.3">
      <c r="A20084" s="18" t="s">
        <v>589</v>
      </c>
      <c r="B20084" s="27">
        <v>1</v>
      </c>
      <c r="C20084" t="s">
        <v>1969</v>
      </c>
      <c r="D20084">
        <v>2009</v>
      </c>
    </row>
    <row r="20085" spans="1:4" x14ac:dyDescent="0.3">
      <c r="A20085" s="18" t="s">
        <v>589</v>
      </c>
      <c r="B20085" s="27">
        <v>1</v>
      </c>
      <c r="C20085" t="s">
        <v>1969</v>
      </c>
      <c r="D20085">
        <v>2009</v>
      </c>
    </row>
    <row r="20086" spans="1:4" x14ac:dyDescent="0.3">
      <c r="A20086" s="18" t="s">
        <v>589</v>
      </c>
      <c r="B20086" s="27">
        <v>1</v>
      </c>
      <c r="C20086" t="s">
        <v>1969</v>
      </c>
      <c r="D20086">
        <v>2009</v>
      </c>
    </row>
    <row r="20087" spans="1:4" x14ac:dyDescent="0.3">
      <c r="A20087" s="18" t="s">
        <v>589</v>
      </c>
      <c r="B20087" s="27">
        <v>1</v>
      </c>
      <c r="C20087" t="s">
        <v>1969</v>
      </c>
      <c r="D20087">
        <v>2009</v>
      </c>
    </row>
    <row r="20088" spans="1:4" x14ac:dyDescent="0.3">
      <c r="A20088" s="18" t="s">
        <v>589</v>
      </c>
      <c r="B20088" s="27">
        <v>1</v>
      </c>
      <c r="C20088" t="s">
        <v>1969</v>
      </c>
      <c r="D20088">
        <v>2009</v>
      </c>
    </row>
    <row r="20089" spans="1:4" x14ac:dyDescent="0.3">
      <c r="A20089" s="18" t="s">
        <v>589</v>
      </c>
      <c r="B20089" s="27">
        <v>1</v>
      </c>
      <c r="C20089" t="s">
        <v>1969</v>
      </c>
      <c r="D20089">
        <v>2009</v>
      </c>
    </row>
    <row r="20090" spans="1:4" x14ac:dyDescent="0.3">
      <c r="A20090" s="18" t="s">
        <v>589</v>
      </c>
      <c r="B20090" s="27">
        <v>1</v>
      </c>
      <c r="C20090" t="s">
        <v>1969</v>
      </c>
      <c r="D20090">
        <v>2009</v>
      </c>
    </row>
    <row r="20091" spans="1:4" x14ac:dyDescent="0.3">
      <c r="A20091" s="18" t="s">
        <v>590</v>
      </c>
      <c r="B20091" s="27">
        <v>1</v>
      </c>
      <c r="C20091" t="s">
        <v>1962</v>
      </c>
      <c r="D20091">
        <v>2010</v>
      </c>
    </row>
    <row r="20092" spans="1:4" x14ac:dyDescent="0.3">
      <c r="A20092" s="18" t="s">
        <v>590</v>
      </c>
      <c r="B20092" s="27">
        <v>1</v>
      </c>
      <c r="C20092" t="s">
        <v>1962</v>
      </c>
      <c r="D20092">
        <v>2010</v>
      </c>
    </row>
    <row r="20093" spans="1:4" x14ac:dyDescent="0.3">
      <c r="A20093" s="18" t="s">
        <v>590</v>
      </c>
      <c r="B20093" s="27">
        <v>1</v>
      </c>
      <c r="C20093" t="s">
        <v>1962</v>
      </c>
      <c r="D20093">
        <v>2010</v>
      </c>
    </row>
    <row r="20094" spans="1:4" x14ac:dyDescent="0.3">
      <c r="A20094" s="18" t="s">
        <v>590</v>
      </c>
      <c r="B20094" s="27">
        <v>1</v>
      </c>
      <c r="C20094" t="s">
        <v>1962</v>
      </c>
      <c r="D20094">
        <v>2010</v>
      </c>
    </row>
    <row r="20095" spans="1:4" x14ac:dyDescent="0.3">
      <c r="A20095" s="18" t="s">
        <v>590</v>
      </c>
      <c r="B20095" s="27">
        <v>1</v>
      </c>
      <c r="C20095" t="s">
        <v>1962</v>
      </c>
      <c r="D20095">
        <v>2010</v>
      </c>
    </row>
    <row r="20096" spans="1:4" x14ac:dyDescent="0.3">
      <c r="A20096" s="18" t="s">
        <v>590</v>
      </c>
      <c r="B20096" s="27">
        <v>1</v>
      </c>
      <c r="C20096" t="s">
        <v>1962</v>
      </c>
      <c r="D20096">
        <v>2010</v>
      </c>
    </row>
    <row r="20097" spans="1:4" x14ac:dyDescent="0.3">
      <c r="A20097" s="18" t="s">
        <v>590</v>
      </c>
      <c r="B20097" s="27">
        <v>1</v>
      </c>
      <c r="C20097" t="s">
        <v>1962</v>
      </c>
      <c r="D20097">
        <v>2010</v>
      </c>
    </row>
    <row r="20098" spans="1:4" x14ac:dyDescent="0.3">
      <c r="A20098" s="18" t="s">
        <v>590</v>
      </c>
      <c r="B20098" s="27">
        <v>1</v>
      </c>
      <c r="C20098" t="s">
        <v>1962</v>
      </c>
      <c r="D20098">
        <v>2010</v>
      </c>
    </row>
    <row r="20099" spans="1:4" x14ac:dyDescent="0.3">
      <c r="A20099" s="18" t="s">
        <v>590</v>
      </c>
      <c r="B20099" s="27">
        <v>1</v>
      </c>
      <c r="C20099" t="s">
        <v>1962</v>
      </c>
      <c r="D20099">
        <v>2010</v>
      </c>
    </row>
    <row r="20100" spans="1:4" x14ac:dyDescent="0.3">
      <c r="A20100" s="18" t="s">
        <v>590</v>
      </c>
      <c r="B20100" s="27">
        <v>1</v>
      </c>
      <c r="C20100" t="s">
        <v>1962</v>
      </c>
      <c r="D20100">
        <v>2010</v>
      </c>
    </row>
    <row r="20101" spans="1:4" x14ac:dyDescent="0.3">
      <c r="A20101" s="18" t="s">
        <v>591</v>
      </c>
      <c r="B20101" s="27">
        <v>15</v>
      </c>
      <c r="C20101" t="s">
        <v>1962</v>
      </c>
      <c r="D20101">
        <v>2010</v>
      </c>
    </row>
    <row r="20102" spans="1:4" x14ac:dyDescent="0.3">
      <c r="A20102" s="18" t="s">
        <v>591</v>
      </c>
      <c r="B20102" s="27">
        <v>15</v>
      </c>
      <c r="C20102" t="s">
        <v>1962</v>
      </c>
      <c r="D20102">
        <v>2010</v>
      </c>
    </row>
    <row r="20103" spans="1:4" x14ac:dyDescent="0.3">
      <c r="A20103" s="18" t="s">
        <v>592</v>
      </c>
      <c r="B20103" s="27">
        <v>20</v>
      </c>
      <c r="C20103" t="s">
        <v>1966</v>
      </c>
      <c r="D20103">
        <v>2010</v>
      </c>
    </row>
    <row r="20104" spans="1:4" x14ac:dyDescent="0.3">
      <c r="A20104" s="18" t="s">
        <v>592</v>
      </c>
      <c r="B20104" s="27">
        <v>20</v>
      </c>
      <c r="C20104" t="s">
        <v>1966</v>
      </c>
      <c r="D20104">
        <v>2010</v>
      </c>
    </row>
    <row r="20105" spans="1:4" x14ac:dyDescent="0.3">
      <c r="A20105" s="18" t="s">
        <v>593</v>
      </c>
      <c r="B20105" s="27">
        <v>10</v>
      </c>
      <c r="C20105" t="s">
        <v>1972</v>
      </c>
      <c r="D20105">
        <v>2010</v>
      </c>
    </row>
    <row r="20106" spans="1:4" x14ac:dyDescent="0.3">
      <c r="A20106" s="18" t="s">
        <v>594</v>
      </c>
      <c r="B20106" s="27">
        <v>19</v>
      </c>
      <c r="C20106" t="s">
        <v>1963</v>
      </c>
      <c r="D20106">
        <v>2012</v>
      </c>
    </row>
    <row r="20107" spans="1:4" x14ac:dyDescent="0.3">
      <c r="A20107" s="18" t="s">
        <v>594</v>
      </c>
      <c r="B20107" s="27">
        <v>19</v>
      </c>
      <c r="C20107" t="s">
        <v>1963</v>
      </c>
      <c r="D20107">
        <v>2012</v>
      </c>
    </row>
    <row r="20108" spans="1:4" x14ac:dyDescent="0.3">
      <c r="A20108" s="18" t="s">
        <v>595</v>
      </c>
      <c r="B20108" s="27">
        <v>19</v>
      </c>
      <c r="C20108" t="s">
        <v>1969</v>
      </c>
      <c r="D20108">
        <v>2012</v>
      </c>
    </row>
    <row r="20109" spans="1:4" x14ac:dyDescent="0.3">
      <c r="A20109" s="18" t="s">
        <v>595</v>
      </c>
      <c r="B20109" s="27">
        <v>19</v>
      </c>
      <c r="C20109" t="s">
        <v>1969</v>
      </c>
      <c r="D20109">
        <v>2012</v>
      </c>
    </row>
    <row r="20110" spans="1:4" x14ac:dyDescent="0.3">
      <c r="A20110" s="18" t="s">
        <v>90</v>
      </c>
      <c r="B20110" s="27">
        <v>9</v>
      </c>
      <c r="C20110" t="s">
        <v>1963</v>
      </c>
      <c r="D20110">
        <v>2016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22"/>
  <sheetViews>
    <sheetView showGridLines="0" workbookViewId="0">
      <selection activeCell="L24" sqref="L24"/>
    </sheetView>
  </sheetViews>
  <sheetFormatPr defaultRowHeight="14.4" x14ac:dyDescent="0.3"/>
  <cols>
    <col min="1" max="1" width="13.88671875" customWidth="1"/>
    <col min="3" max="3" width="13.5546875" customWidth="1"/>
    <col min="5" max="5" width="12.5546875" bestFit="1" customWidth="1"/>
    <col min="6" max="6" width="11.6640625" bestFit="1" customWidth="1"/>
    <col min="7" max="7" width="15.6640625" bestFit="1" customWidth="1"/>
  </cols>
  <sheetData>
    <row r="1" spans="1:7" x14ac:dyDescent="0.3">
      <c r="A1" t="s">
        <v>618</v>
      </c>
    </row>
    <row r="4" spans="1:7" x14ac:dyDescent="0.3">
      <c r="A4" s="20" t="s">
        <v>615</v>
      </c>
      <c r="B4" s="20" t="s">
        <v>616</v>
      </c>
      <c r="C4" s="20" t="s">
        <v>617</v>
      </c>
      <c r="E4" s="25" t="s">
        <v>1941</v>
      </c>
      <c r="F4" t="s">
        <v>1943</v>
      </c>
      <c r="G4" t="s">
        <v>1957</v>
      </c>
    </row>
    <row r="5" spans="1:7" x14ac:dyDescent="0.3">
      <c r="A5" s="3" t="s">
        <v>598</v>
      </c>
      <c r="B5" s="3">
        <v>5000</v>
      </c>
      <c r="C5" s="21">
        <f>B5/SUM($B$5:$B$21)</f>
        <v>2.9585798816568046E-2</v>
      </c>
      <c r="E5" s="26" t="s">
        <v>603</v>
      </c>
      <c r="F5">
        <v>11000</v>
      </c>
      <c r="G5" s="28">
        <v>6.5088757396449703E-2</v>
      </c>
    </row>
    <row r="6" spans="1:7" x14ac:dyDescent="0.3">
      <c r="A6" s="3" t="s">
        <v>599</v>
      </c>
      <c r="B6" s="3">
        <v>6200</v>
      </c>
      <c r="C6" s="21">
        <f t="shared" ref="C6:C21" si="0">B6/SUM($B$5:$B$21)</f>
        <v>3.6686390532544376E-2</v>
      </c>
      <c r="E6" s="26" t="s">
        <v>606</v>
      </c>
      <c r="F6">
        <v>14600</v>
      </c>
      <c r="G6" s="28">
        <v>8.6390532544378701E-2</v>
      </c>
    </row>
    <row r="7" spans="1:7" x14ac:dyDescent="0.3">
      <c r="A7" s="3" t="s">
        <v>600</v>
      </c>
      <c r="B7" s="3">
        <v>7400</v>
      </c>
      <c r="C7" s="21">
        <f t="shared" si="0"/>
        <v>4.3786982248520713E-2</v>
      </c>
      <c r="E7" s="26" t="s">
        <v>610</v>
      </c>
      <c r="F7">
        <v>10600</v>
      </c>
      <c r="G7" s="28">
        <v>6.2721893491124267E-2</v>
      </c>
    </row>
    <row r="8" spans="1:7" x14ac:dyDescent="0.3">
      <c r="A8" s="3" t="s">
        <v>601</v>
      </c>
      <c r="B8" s="3">
        <v>8600</v>
      </c>
      <c r="C8" s="21">
        <f t="shared" si="0"/>
        <v>5.0887573964497043E-2</v>
      </c>
      <c r="E8" s="26" t="s">
        <v>601</v>
      </c>
      <c r="F8">
        <v>8600</v>
      </c>
      <c r="G8" s="28">
        <v>5.0887573964497043E-2</v>
      </c>
    </row>
    <row r="9" spans="1:7" x14ac:dyDescent="0.3">
      <c r="A9" s="3" t="s">
        <v>602</v>
      </c>
      <c r="B9" s="3">
        <v>9800</v>
      </c>
      <c r="C9" s="21">
        <f t="shared" si="0"/>
        <v>5.7988165680473373E-2</v>
      </c>
      <c r="E9" s="26" t="s">
        <v>605</v>
      </c>
      <c r="F9">
        <v>13400</v>
      </c>
      <c r="G9" s="28">
        <v>7.9289940828402364E-2</v>
      </c>
    </row>
    <row r="10" spans="1:7" x14ac:dyDescent="0.3">
      <c r="A10" s="3" t="s">
        <v>603</v>
      </c>
      <c r="B10" s="3">
        <v>11000</v>
      </c>
      <c r="C10" s="21">
        <f t="shared" si="0"/>
        <v>6.5088757396449703E-2</v>
      </c>
      <c r="E10" s="26" t="s">
        <v>598</v>
      </c>
      <c r="F10">
        <v>5000</v>
      </c>
      <c r="G10" s="28">
        <v>2.9585798816568046E-2</v>
      </c>
    </row>
    <row r="11" spans="1:7" x14ac:dyDescent="0.3">
      <c r="A11" s="3" t="s">
        <v>604</v>
      </c>
      <c r="B11" s="3">
        <v>12200</v>
      </c>
      <c r="C11" s="21">
        <f t="shared" si="0"/>
        <v>7.2189349112426041E-2</v>
      </c>
      <c r="E11" s="26" t="s">
        <v>611</v>
      </c>
      <c r="F11">
        <v>9600</v>
      </c>
      <c r="G11" s="28">
        <v>5.6804733727810648E-2</v>
      </c>
    </row>
    <row r="12" spans="1:7" x14ac:dyDescent="0.3">
      <c r="A12" s="3" t="s">
        <v>605</v>
      </c>
      <c r="B12" s="3">
        <v>13400</v>
      </c>
      <c r="C12" s="21">
        <f t="shared" si="0"/>
        <v>7.9289940828402364E-2</v>
      </c>
      <c r="E12" s="26" t="s">
        <v>614</v>
      </c>
      <c r="F12">
        <v>6600</v>
      </c>
      <c r="G12" s="28">
        <v>3.9053254437869819E-2</v>
      </c>
    </row>
    <row r="13" spans="1:7" x14ac:dyDescent="0.3">
      <c r="A13" s="3" t="s">
        <v>606</v>
      </c>
      <c r="B13" s="3">
        <v>14600</v>
      </c>
      <c r="C13" s="21">
        <f t="shared" si="0"/>
        <v>8.6390532544378701E-2</v>
      </c>
      <c r="E13" s="26" t="s">
        <v>608</v>
      </c>
      <c r="F13">
        <v>12600</v>
      </c>
      <c r="G13" s="28">
        <v>7.4556213017751477E-2</v>
      </c>
    </row>
    <row r="14" spans="1:7" x14ac:dyDescent="0.3">
      <c r="A14" s="3" t="s">
        <v>607</v>
      </c>
      <c r="B14" s="3">
        <v>13600</v>
      </c>
      <c r="C14" s="21">
        <f t="shared" si="0"/>
        <v>8.0473372781065089E-2</v>
      </c>
      <c r="E14" s="26" t="s">
        <v>599</v>
      </c>
      <c r="F14">
        <v>6200</v>
      </c>
      <c r="G14" s="28">
        <v>3.6686390532544376E-2</v>
      </c>
    </row>
    <row r="15" spans="1:7" x14ac:dyDescent="0.3">
      <c r="A15" s="3" t="s">
        <v>608</v>
      </c>
      <c r="B15" s="3">
        <v>12600</v>
      </c>
      <c r="C15" s="21">
        <f t="shared" si="0"/>
        <v>7.4556213017751477E-2</v>
      </c>
      <c r="E15" s="26" t="s">
        <v>602</v>
      </c>
      <c r="F15">
        <v>9800</v>
      </c>
      <c r="G15" s="28">
        <v>5.7988165680473373E-2</v>
      </c>
    </row>
    <row r="16" spans="1:7" x14ac:dyDescent="0.3">
      <c r="A16" s="3" t="s">
        <v>609</v>
      </c>
      <c r="B16" s="3">
        <v>11600</v>
      </c>
      <c r="C16" s="21">
        <f t="shared" si="0"/>
        <v>6.8639053254437865E-2</v>
      </c>
      <c r="E16" s="26" t="s">
        <v>604</v>
      </c>
      <c r="F16">
        <v>12200</v>
      </c>
      <c r="G16" s="28">
        <v>7.2189349112426041E-2</v>
      </c>
    </row>
    <row r="17" spans="1:7" x14ac:dyDescent="0.3">
      <c r="A17" s="3" t="s">
        <v>610</v>
      </c>
      <c r="B17" s="3">
        <v>10600</v>
      </c>
      <c r="C17" s="21">
        <f t="shared" si="0"/>
        <v>6.2721893491124267E-2</v>
      </c>
      <c r="E17" s="26" t="s">
        <v>613</v>
      </c>
      <c r="F17">
        <v>7600</v>
      </c>
      <c r="G17" s="28">
        <v>4.4970414201183431E-2</v>
      </c>
    </row>
    <row r="18" spans="1:7" x14ac:dyDescent="0.3">
      <c r="A18" s="3" t="s">
        <v>611</v>
      </c>
      <c r="B18" s="3">
        <v>9600</v>
      </c>
      <c r="C18" s="21">
        <f t="shared" si="0"/>
        <v>5.6804733727810648E-2</v>
      </c>
      <c r="E18" s="26" t="s">
        <v>600</v>
      </c>
      <c r="F18">
        <v>7400</v>
      </c>
      <c r="G18" s="28">
        <v>4.3786982248520713E-2</v>
      </c>
    </row>
    <row r="19" spans="1:7" x14ac:dyDescent="0.3">
      <c r="A19" s="3" t="s">
        <v>612</v>
      </c>
      <c r="B19" s="3">
        <v>8600</v>
      </c>
      <c r="C19" s="21">
        <f t="shared" si="0"/>
        <v>5.0887573964497043E-2</v>
      </c>
      <c r="E19" s="26" t="s">
        <v>607</v>
      </c>
      <c r="F19">
        <v>13600</v>
      </c>
      <c r="G19" s="28">
        <v>8.0473372781065089E-2</v>
      </c>
    </row>
    <row r="20" spans="1:7" x14ac:dyDescent="0.3">
      <c r="A20" s="3" t="s">
        <v>613</v>
      </c>
      <c r="B20" s="3">
        <v>7600</v>
      </c>
      <c r="C20" s="21">
        <f t="shared" si="0"/>
        <v>4.4970414201183431E-2</v>
      </c>
      <c r="E20" s="26" t="s">
        <v>609</v>
      </c>
      <c r="F20">
        <v>11600</v>
      </c>
      <c r="G20" s="28">
        <v>6.8639053254437865E-2</v>
      </c>
    </row>
    <row r="21" spans="1:7" x14ac:dyDescent="0.3">
      <c r="A21" s="3" t="s">
        <v>614</v>
      </c>
      <c r="B21" s="3">
        <v>6600</v>
      </c>
      <c r="C21" s="21">
        <f t="shared" si="0"/>
        <v>3.9053254437869819E-2</v>
      </c>
      <c r="E21" s="26" t="s">
        <v>612</v>
      </c>
      <c r="F21">
        <v>8600</v>
      </c>
      <c r="G21" s="28">
        <v>5.0887573964497043E-2</v>
      </c>
    </row>
    <row r="22" spans="1:7" x14ac:dyDescent="0.3">
      <c r="E22" s="26" t="s">
        <v>1942</v>
      </c>
      <c r="F22">
        <v>169000</v>
      </c>
      <c r="G22" s="28">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5001"/>
  <sheetViews>
    <sheetView showGridLines="0" workbookViewId="0">
      <selection activeCell="X2" sqref="X2"/>
    </sheetView>
  </sheetViews>
  <sheetFormatPr defaultRowHeight="14.4" x14ac:dyDescent="0.3"/>
  <cols>
    <col min="1" max="1" width="12.5546875" bestFit="1" customWidth="1"/>
    <col min="2" max="2" width="12" bestFit="1" customWidth="1"/>
    <col min="3" max="3" width="12.109375" bestFit="1" customWidth="1"/>
    <col min="4" max="4" width="11.109375" bestFit="1" customWidth="1"/>
    <col min="12" max="12" width="7.109375" bestFit="1" customWidth="1"/>
    <col min="13" max="13" width="8.44140625" bestFit="1" customWidth="1"/>
    <col min="14" max="14" width="10.6640625" bestFit="1" customWidth="1"/>
    <col min="15" max="15" width="13.33203125" bestFit="1" customWidth="1"/>
    <col min="16" max="16" width="19.109375" bestFit="1" customWidth="1"/>
    <col min="17" max="17" width="15.33203125" bestFit="1" customWidth="1"/>
    <col min="18" max="18" width="7.44140625" bestFit="1" customWidth="1"/>
    <col min="19" max="19" width="18.109375" bestFit="1" customWidth="1"/>
    <col min="20" max="20" width="16.33203125" bestFit="1" customWidth="1"/>
    <col min="21" max="21" width="30.33203125" bestFit="1" customWidth="1"/>
    <col min="22" max="22" width="10" bestFit="1" customWidth="1"/>
    <col min="23" max="23" width="9.5546875" bestFit="1" customWidth="1"/>
  </cols>
  <sheetData>
    <row r="1" spans="1:25" x14ac:dyDescent="0.3">
      <c r="A1" s="30" t="s">
        <v>1932</v>
      </c>
      <c r="B1" s="30"/>
      <c r="C1" s="30"/>
      <c r="D1" s="30"/>
      <c r="E1" s="30"/>
      <c r="F1" s="30"/>
      <c r="G1" s="30"/>
      <c r="H1" s="30"/>
      <c r="I1" s="30"/>
      <c r="J1" s="30"/>
      <c r="K1" s="30"/>
      <c r="L1" s="11" t="s">
        <v>619</v>
      </c>
      <c r="M1" s="11" t="s">
        <v>620</v>
      </c>
      <c r="N1" s="11" t="s">
        <v>1</v>
      </c>
      <c r="O1" s="11" t="s">
        <v>621</v>
      </c>
      <c r="P1" s="11" t="s">
        <v>615</v>
      </c>
      <c r="Q1" s="11" t="s">
        <v>622</v>
      </c>
      <c r="R1" s="11" t="s">
        <v>623</v>
      </c>
      <c r="S1" s="11" t="s">
        <v>624</v>
      </c>
      <c r="T1" s="11" t="s">
        <v>625</v>
      </c>
      <c r="U1" s="11" t="s">
        <v>626</v>
      </c>
      <c r="V1" s="11" t="s">
        <v>616</v>
      </c>
      <c r="W1" s="11" t="s">
        <v>627</v>
      </c>
      <c r="X1" s="11" t="s">
        <v>1956</v>
      </c>
      <c r="Y1" s="11" t="s">
        <v>1958</v>
      </c>
    </row>
    <row r="2" spans="1:25" x14ac:dyDescent="0.3">
      <c r="A2" s="30"/>
      <c r="B2" s="30"/>
      <c r="C2" s="30"/>
      <c r="D2" s="30"/>
      <c r="E2" s="30"/>
      <c r="F2" s="30"/>
      <c r="G2" s="30"/>
      <c r="H2" s="30"/>
      <c r="I2" s="30"/>
      <c r="J2" s="30"/>
      <c r="K2" s="30"/>
      <c r="L2">
        <v>1</v>
      </c>
      <c r="M2">
        <v>3</v>
      </c>
      <c r="N2">
        <v>40464</v>
      </c>
      <c r="O2" t="s">
        <v>628</v>
      </c>
      <c r="P2" t="s">
        <v>629</v>
      </c>
      <c r="Q2" t="s">
        <v>630</v>
      </c>
      <c r="R2" t="s">
        <v>631</v>
      </c>
      <c r="S2" t="s">
        <v>632</v>
      </c>
      <c r="T2" t="s">
        <v>633</v>
      </c>
      <c r="U2" t="s">
        <v>634</v>
      </c>
      <c r="V2">
        <v>261.54000000000002</v>
      </c>
      <c r="W2">
        <v>38.94</v>
      </c>
      <c r="X2" s="29">
        <f>(10*V2)/100</f>
        <v>26.154</v>
      </c>
      <c r="Y2" s="29">
        <f>V2-X2</f>
        <v>235.38600000000002</v>
      </c>
    </row>
    <row r="3" spans="1:25" x14ac:dyDescent="0.3">
      <c r="A3" s="30"/>
      <c r="B3" s="30"/>
      <c r="C3" s="30"/>
      <c r="D3" s="30"/>
      <c r="E3" s="30"/>
      <c r="F3" s="30"/>
      <c r="G3" s="30"/>
      <c r="H3" s="30"/>
      <c r="I3" s="30"/>
      <c r="J3" s="30"/>
      <c r="K3" s="30"/>
      <c r="L3">
        <v>2</v>
      </c>
      <c r="M3">
        <v>6</v>
      </c>
      <c r="N3">
        <v>40959</v>
      </c>
      <c r="O3" t="s">
        <v>635</v>
      </c>
      <c r="P3" t="s">
        <v>636</v>
      </c>
      <c r="Q3" t="s">
        <v>637</v>
      </c>
      <c r="R3" t="s">
        <v>638</v>
      </c>
      <c r="S3" t="s">
        <v>639</v>
      </c>
      <c r="T3" t="s">
        <v>633</v>
      </c>
      <c r="U3" t="s">
        <v>640</v>
      </c>
      <c r="V3">
        <v>6.93</v>
      </c>
      <c r="W3">
        <v>2.08</v>
      </c>
      <c r="X3" s="29">
        <f t="shared" ref="X3:X66" si="0">(10*V3)/100</f>
        <v>0.69299999999999995</v>
      </c>
      <c r="Y3" s="29">
        <f t="shared" ref="Y3:Y66" si="1">V3-X3</f>
        <v>6.2370000000000001</v>
      </c>
    </row>
    <row r="4" spans="1:25" x14ac:dyDescent="0.3">
      <c r="A4" s="30"/>
      <c r="B4" s="30"/>
      <c r="C4" s="30"/>
      <c r="D4" s="30"/>
      <c r="E4" s="30"/>
      <c r="F4" s="30"/>
      <c r="G4" s="30"/>
      <c r="H4" s="30"/>
      <c r="I4" s="30"/>
      <c r="J4" s="30"/>
      <c r="K4" s="30"/>
      <c r="L4">
        <v>3</v>
      </c>
      <c r="M4">
        <v>32</v>
      </c>
      <c r="N4">
        <v>40739</v>
      </c>
      <c r="O4" t="s">
        <v>641</v>
      </c>
      <c r="P4" t="s">
        <v>642</v>
      </c>
      <c r="Q4" t="s">
        <v>637</v>
      </c>
      <c r="R4" t="s">
        <v>638</v>
      </c>
      <c r="S4" t="s">
        <v>639</v>
      </c>
      <c r="T4" t="s">
        <v>643</v>
      </c>
      <c r="U4" t="s">
        <v>644</v>
      </c>
      <c r="V4">
        <v>2808.08</v>
      </c>
      <c r="W4">
        <v>107.53</v>
      </c>
      <c r="X4" s="29">
        <f t="shared" si="0"/>
        <v>280.80799999999999</v>
      </c>
      <c r="Y4" s="29">
        <f t="shared" si="1"/>
        <v>2527.2719999999999</v>
      </c>
    </row>
    <row r="5" spans="1:25" x14ac:dyDescent="0.3">
      <c r="A5" s="25" t="s">
        <v>1941</v>
      </c>
      <c r="B5" t="s">
        <v>1943</v>
      </c>
      <c r="C5" t="s">
        <v>1959</v>
      </c>
      <c r="D5" t="s">
        <v>1960</v>
      </c>
      <c r="L5">
        <v>4</v>
      </c>
      <c r="M5">
        <v>32</v>
      </c>
      <c r="N5">
        <v>40739</v>
      </c>
      <c r="O5" t="s">
        <v>641</v>
      </c>
      <c r="P5" t="s">
        <v>642</v>
      </c>
      <c r="Q5" t="s">
        <v>637</v>
      </c>
      <c r="R5" t="s">
        <v>638</v>
      </c>
      <c r="S5" t="s">
        <v>639</v>
      </c>
      <c r="T5" t="s">
        <v>643</v>
      </c>
      <c r="U5" t="s">
        <v>645</v>
      </c>
      <c r="V5">
        <v>1761.4</v>
      </c>
      <c r="W5">
        <v>70.89</v>
      </c>
      <c r="X5" s="29">
        <f t="shared" si="0"/>
        <v>176.14</v>
      </c>
      <c r="Y5" s="29">
        <f t="shared" si="1"/>
        <v>1585.2600000000002</v>
      </c>
    </row>
    <row r="6" spans="1:25" x14ac:dyDescent="0.3">
      <c r="A6" s="26" t="s">
        <v>631</v>
      </c>
      <c r="B6">
        <v>2926872.6240000026</v>
      </c>
      <c r="C6" s="29">
        <v>292687.26239999995</v>
      </c>
      <c r="D6" s="29">
        <v>2634185.3616000018</v>
      </c>
      <c r="L6">
        <v>5</v>
      </c>
      <c r="M6">
        <v>32</v>
      </c>
      <c r="N6">
        <v>40739</v>
      </c>
      <c r="O6" t="s">
        <v>641</v>
      </c>
      <c r="P6" t="s">
        <v>642</v>
      </c>
      <c r="Q6" t="s">
        <v>637</v>
      </c>
      <c r="R6" t="s">
        <v>638</v>
      </c>
      <c r="S6" t="s">
        <v>639</v>
      </c>
      <c r="T6" t="s">
        <v>646</v>
      </c>
      <c r="U6" t="s">
        <v>647</v>
      </c>
      <c r="V6">
        <v>160.23349999999999</v>
      </c>
      <c r="W6">
        <v>7.99</v>
      </c>
      <c r="X6" s="29">
        <f t="shared" si="0"/>
        <v>16.023350000000001</v>
      </c>
      <c r="Y6" s="29">
        <f t="shared" si="1"/>
        <v>144.21015</v>
      </c>
    </row>
    <row r="7" spans="1:25" x14ac:dyDescent="0.3">
      <c r="A7" s="26" t="s">
        <v>667</v>
      </c>
      <c r="B7">
        <v>2016317.4625000034</v>
      </c>
      <c r="C7" s="29">
        <v>201631.74625000003</v>
      </c>
      <c r="D7" s="29">
        <v>1814685.7162500001</v>
      </c>
      <c r="L7">
        <v>6</v>
      </c>
      <c r="M7">
        <v>32</v>
      </c>
      <c r="N7">
        <v>40739</v>
      </c>
      <c r="O7" t="s">
        <v>641</v>
      </c>
      <c r="P7" t="s">
        <v>648</v>
      </c>
      <c r="Q7" t="s">
        <v>649</v>
      </c>
      <c r="R7" t="s">
        <v>650</v>
      </c>
      <c r="S7" t="s">
        <v>639</v>
      </c>
      <c r="T7" t="s">
        <v>646</v>
      </c>
      <c r="U7" t="s">
        <v>651</v>
      </c>
      <c r="V7">
        <v>140.56</v>
      </c>
      <c r="W7">
        <v>8.4600000000000009</v>
      </c>
      <c r="X7" s="29">
        <f t="shared" si="0"/>
        <v>14.055999999999999</v>
      </c>
      <c r="Y7" s="29">
        <f t="shared" si="1"/>
        <v>126.504</v>
      </c>
    </row>
    <row r="8" spans="1:25" x14ac:dyDescent="0.3">
      <c r="A8" s="26" t="s">
        <v>650</v>
      </c>
      <c r="B8">
        <v>1918528.427499997</v>
      </c>
      <c r="C8" s="29">
        <v>191852.84275000021</v>
      </c>
      <c r="D8" s="29">
        <v>1726675.5847500004</v>
      </c>
      <c r="L8">
        <v>7</v>
      </c>
      <c r="M8">
        <v>35</v>
      </c>
      <c r="N8">
        <v>40838</v>
      </c>
      <c r="O8" t="s">
        <v>635</v>
      </c>
      <c r="P8" t="s">
        <v>652</v>
      </c>
      <c r="Q8" t="s">
        <v>653</v>
      </c>
      <c r="R8" t="s">
        <v>631</v>
      </c>
      <c r="S8" t="s">
        <v>639</v>
      </c>
      <c r="T8" t="s">
        <v>633</v>
      </c>
      <c r="U8" t="s">
        <v>654</v>
      </c>
      <c r="V8">
        <v>288.56</v>
      </c>
      <c r="W8">
        <v>9.11</v>
      </c>
      <c r="X8" s="29">
        <f t="shared" si="0"/>
        <v>28.855999999999998</v>
      </c>
      <c r="Y8" s="29">
        <f t="shared" si="1"/>
        <v>259.70400000000001</v>
      </c>
    </row>
    <row r="9" spans="1:25" x14ac:dyDescent="0.3">
      <c r="A9" s="26" t="s">
        <v>638</v>
      </c>
      <c r="B9">
        <v>2232802.6244999981</v>
      </c>
      <c r="C9" s="29">
        <v>223280.26244999981</v>
      </c>
      <c r="D9" s="29">
        <v>2009522.3620500003</v>
      </c>
      <c r="L9">
        <v>8</v>
      </c>
      <c r="M9">
        <v>35</v>
      </c>
      <c r="N9">
        <v>40838</v>
      </c>
      <c r="O9" t="s">
        <v>635</v>
      </c>
      <c r="P9" t="s">
        <v>652</v>
      </c>
      <c r="Q9" t="s">
        <v>653</v>
      </c>
      <c r="R9" t="s">
        <v>631</v>
      </c>
      <c r="S9" t="s">
        <v>639</v>
      </c>
      <c r="T9" t="s">
        <v>646</v>
      </c>
      <c r="U9" t="s">
        <v>647</v>
      </c>
      <c r="V9">
        <v>1892.848</v>
      </c>
      <c r="W9">
        <v>155.99</v>
      </c>
      <c r="X9" s="29">
        <f t="shared" si="0"/>
        <v>189.28479999999999</v>
      </c>
      <c r="Y9" s="29">
        <f t="shared" si="1"/>
        <v>1703.5632000000001</v>
      </c>
    </row>
    <row r="10" spans="1:25" x14ac:dyDescent="0.3">
      <c r="A10" s="26" t="s">
        <v>1942</v>
      </c>
      <c r="B10">
        <v>9094521.1385000013</v>
      </c>
      <c r="C10" s="29">
        <v>909452.11384999997</v>
      </c>
      <c r="D10" s="29">
        <v>8185069.0246500028</v>
      </c>
      <c r="L10">
        <v>9</v>
      </c>
      <c r="M10">
        <v>36</v>
      </c>
      <c r="N10">
        <v>40849</v>
      </c>
      <c r="O10" t="s">
        <v>655</v>
      </c>
      <c r="P10" t="s">
        <v>656</v>
      </c>
      <c r="Q10" t="s">
        <v>657</v>
      </c>
      <c r="R10" t="s">
        <v>638</v>
      </c>
      <c r="S10" t="s">
        <v>658</v>
      </c>
      <c r="T10" t="s">
        <v>646</v>
      </c>
      <c r="U10" t="s">
        <v>647</v>
      </c>
      <c r="V10">
        <v>2484.7455</v>
      </c>
      <c r="W10">
        <v>65.989999999999995</v>
      </c>
      <c r="X10" s="29">
        <f t="shared" si="0"/>
        <v>248.47455000000002</v>
      </c>
      <c r="Y10" s="29">
        <f t="shared" si="1"/>
        <v>2236.2709500000001</v>
      </c>
    </row>
    <row r="11" spans="1:25" x14ac:dyDescent="0.3">
      <c r="L11">
        <v>10</v>
      </c>
      <c r="M11">
        <v>65</v>
      </c>
      <c r="N11">
        <v>40619</v>
      </c>
      <c r="O11" t="s">
        <v>655</v>
      </c>
      <c r="P11" t="s">
        <v>659</v>
      </c>
      <c r="Q11" t="s">
        <v>660</v>
      </c>
      <c r="R11" t="s">
        <v>631</v>
      </c>
      <c r="S11" t="s">
        <v>639</v>
      </c>
      <c r="T11" t="s">
        <v>646</v>
      </c>
      <c r="U11" t="s">
        <v>651</v>
      </c>
      <c r="V11">
        <v>3812.73</v>
      </c>
      <c r="W11">
        <v>115.79</v>
      </c>
      <c r="X11" s="29">
        <f t="shared" si="0"/>
        <v>381.27300000000002</v>
      </c>
      <c r="Y11" s="29">
        <f t="shared" si="1"/>
        <v>3431.4569999999999</v>
      </c>
    </row>
    <row r="12" spans="1:25" x14ac:dyDescent="0.3">
      <c r="L12">
        <v>11</v>
      </c>
      <c r="M12">
        <v>66</v>
      </c>
      <c r="N12">
        <v>39832</v>
      </c>
      <c r="O12" t="s">
        <v>628</v>
      </c>
      <c r="P12" t="s">
        <v>661</v>
      </c>
      <c r="Q12" t="s">
        <v>662</v>
      </c>
      <c r="R12" t="s">
        <v>638</v>
      </c>
      <c r="S12" t="s">
        <v>663</v>
      </c>
      <c r="T12" t="s">
        <v>633</v>
      </c>
      <c r="U12" t="s">
        <v>654</v>
      </c>
      <c r="V12">
        <v>108.15</v>
      </c>
      <c r="W12">
        <v>2.88</v>
      </c>
      <c r="X12" s="29">
        <f t="shared" si="0"/>
        <v>10.815</v>
      </c>
      <c r="Y12" s="29">
        <f t="shared" si="1"/>
        <v>97.335000000000008</v>
      </c>
    </row>
    <row r="13" spans="1:25" x14ac:dyDescent="0.3">
      <c r="L13">
        <v>12</v>
      </c>
      <c r="M13">
        <v>69</v>
      </c>
      <c r="N13">
        <v>39967</v>
      </c>
      <c r="O13" t="s">
        <v>635</v>
      </c>
      <c r="P13" t="s">
        <v>664</v>
      </c>
      <c r="Q13" t="s">
        <v>649</v>
      </c>
      <c r="R13" t="s">
        <v>650</v>
      </c>
      <c r="S13" t="s">
        <v>639</v>
      </c>
      <c r="T13" t="s">
        <v>643</v>
      </c>
      <c r="U13" t="s">
        <v>644</v>
      </c>
      <c r="V13">
        <v>1186.06</v>
      </c>
      <c r="W13">
        <v>30.93</v>
      </c>
      <c r="X13" s="29">
        <f t="shared" si="0"/>
        <v>118.60599999999998</v>
      </c>
      <c r="Y13" s="29">
        <f t="shared" si="1"/>
        <v>1067.454</v>
      </c>
    </row>
    <row r="14" spans="1:25" x14ac:dyDescent="0.3">
      <c r="L14">
        <v>13</v>
      </c>
      <c r="M14">
        <v>69</v>
      </c>
      <c r="N14">
        <v>39967</v>
      </c>
      <c r="O14" t="s">
        <v>635</v>
      </c>
      <c r="P14" t="s">
        <v>664</v>
      </c>
      <c r="Q14" t="s">
        <v>649</v>
      </c>
      <c r="R14" t="s">
        <v>650</v>
      </c>
      <c r="S14" t="s">
        <v>639</v>
      </c>
      <c r="T14" t="s">
        <v>633</v>
      </c>
      <c r="U14" t="s">
        <v>654</v>
      </c>
      <c r="V14">
        <v>51.53</v>
      </c>
      <c r="W14">
        <v>1.68</v>
      </c>
      <c r="X14" s="29">
        <f t="shared" si="0"/>
        <v>5.1529999999999996</v>
      </c>
      <c r="Y14" s="29">
        <f t="shared" si="1"/>
        <v>46.377000000000002</v>
      </c>
    </row>
    <row r="15" spans="1:25" x14ac:dyDescent="0.3">
      <c r="L15">
        <v>14</v>
      </c>
      <c r="M15">
        <v>70</v>
      </c>
      <c r="N15">
        <v>40529</v>
      </c>
      <c r="O15" t="s">
        <v>628</v>
      </c>
      <c r="P15" t="s">
        <v>665</v>
      </c>
      <c r="Q15" t="s">
        <v>666</v>
      </c>
      <c r="R15" t="s">
        <v>667</v>
      </c>
      <c r="S15" t="s">
        <v>658</v>
      </c>
      <c r="T15" t="s">
        <v>633</v>
      </c>
      <c r="U15" t="s">
        <v>668</v>
      </c>
      <c r="V15">
        <v>90.05</v>
      </c>
      <c r="W15">
        <v>1.86</v>
      </c>
      <c r="X15" s="29">
        <f t="shared" si="0"/>
        <v>9.0050000000000008</v>
      </c>
      <c r="Y15" s="29">
        <f t="shared" si="1"/>
        <v>81.045000000000002</v>
      </c>
    </row>
    <row r="16" spans="1:25" x14ac:dyDescent="0.3">
      <c r="L16">
        <v>15</v>
      </c>
      <c r="M16">
        <v>70</v>
      </c>
      <c r="N16">
        <v>40529</v>
      </c>
      <c r="O16" t="s">
        <v>628</v>
      </c>
      <c r="P16" t="s">
        <v>665</v>
      </c>
      <c r="Q16" t="s">
        <v>666</v>
      </c>
      <c r="R16" t="s">
        <v>667</v>
      </c>
      <c r="S16" t="s">
        <v>658</v>
      </c>
      <c r="T16" t="s">
        <v>646</v>
      </c>
      <c r="U16" t="s">
        <v>647</v>
      </c>
      <c r="V16">
        <v>7804.53</v>
      </c>
      <c r="W16">
        <v>205.99</v>
      </c>
      <c r="X16" s="29">
        <f t="shared" si="0"/>
        <v>780.45299999999997</v>
      </c>
      <c r="Y16" s="29">
        <f t="shared" si="1"/>
        <v>7024.0769999999993</v>
      </c>
    </row>
    <row r="17" spans="12:25" x14ac:dyDescent="0.3">
      <c r="L17">
        <v>16</v>
      </c>
      <c r="M17">
        <v>96</v>
      </c>
      <c r="N17">
        <v>39919</v>
      </c>
      <c r="O17" t="s">
        <v>641</v>
      </c>
      <c r="P17" t="s">
        <v>669</v>
      </c>
      <c r="Q17" t="s">
        <v>670</v>
      </c>
      <c r="R17" t="s">
        <v>650</v>
      </c>
      <c r="S17" t="s">
        <v>658</v>
      </c>
      <c r="T17" t="s">
        <v>646</v>
      </c>
      <c r="U17" t="s">
        <v>647</v>
      </c>
      <c r="V17">
        <v>4158.1234999999997</v>
      </c>
      <c r="W17">
        <v>125.99</v>
      </c>
      <c r="X17" s="29">
        <f t="shared" si="0"/>
        <v>415.81234999999998</v>
      </c>
      <c r="Y17" s="29">
        <f t="shared" si="1"/>
        <v>3742.3111499999995</v>
      </c>
    </row>
    <row r="18" spans="12:25" x14ac:dyDescent="0.3">
      <c r="L18">
        <v>17</v>
      </c>
      <c r="M18">
        <v>97</v>
      </c>
      <c r="N18">
        <v>40206</v>
      </c>
      <c r="O18" t="s">
        <v>671</v>
      </c>
      <c r="P18" t="s">
        <v>672</v>
      </c>
      <c r="Q18" t="s">
        <v>673</v>
      </c>
      <c r="R18" t="s">
        <v>638</v>
      </c>
      <c r="S18" t="s">
        <v>663</v>
      </c>
      <c r="T18" t="s">
        <v>633</v>
      </c>
      <c r="U18" t="s">
        <v>674</v>
      </c>
      <c r="V18">
        <v>75.569999999999993</v>
      </c>
      <c r="W18">
        <v>2.89</v>
      </c>
      <c r="X18" s="29">
        <f t="shared" si="0"/>
        <v>7.5569999999999995</v>
      </c>
      <c r="Y18" s="29">
        <f t="shared" si="1"/>
        <v>68.012999999999991</v>
      </c>
    </row>
    <row r="19" spans="12:25" x14ac:dyDescent="0.3">
      <c r="L19">
        <v>18</v>
      </c>
      <c r="M19">
        <v>129</v>
      </c>
      <c r="N19">
        <v>41231</v>
      </c>
      <c r="O19" t="s">
        <v>628</v>
      </c>
      <c r="P19" t="s">
        <v>675</v>
      </c>
      <c r="Q19" t="s">
        <v>676</v>
      </c>
      <c r="R19" t="s">
        <v>631</v>
      </c>
      <c r="S19" t="s">
        <v>639</v>
      </c>
      <c r="T19" t="s">
        <v>633</v>
      </c>
      <c r="U19" t="s">
        <v>677</v>
      </c>
      <c r="V19">
        <v>32.72</v>
      </c>
      <c r="W19">
        <v>6.48</v>
      </c>
      <c r="X19" s="29">
        <f t="shared" si="0"/>
        <v>3.2719999999999998</v>
      </c>
      <c r="Y19" s="29">
        <f t="shared" si="1"/>
        <v>29.448</v>
      </c>
    </row>
    <row r="20" spans="12:25" x14ac:dyDescent="0.3">
      <c r="L20">
        <v>19</v>
      </c>
      <c r="M20">
        <v>130</v>
      </c>
      <c r="N20">
        <v>41036</v>
      </c>
      <c r="O20" t="s">
        <v>641</v>
      </c>
      <c r="P20" t="s">
        <v>678</v>
      </c>
      <c r="Q20" t="s">
        <v>679</v>
      </c>
      <c r="R20" t="s">
        <v>650</v>
      </c>
      <c r="S20" t="s">
        <v>639</v>
      </c>
      <c r="T20" t="s">
        <v>646</v>
      </c>
      <c r="U20" t="s">
        <v>680</v>
      </c>
      <c r="V20">
        <v>461.89</v>
      </c>
      <c r="W20">
        <v>150.97999999999999</v>
      </c>
      <c r="X20" s="29">
        <f t="shared" si="0"/>
        <v>46.188999999999993</v>
      </c>
      <c r="Y20" s="29">
        <f t="shared" si="1"/>
        <v>415.70100000000002</v>
      </c>
    </row>
    <row r="21" spans="12:25" x14ac:dyDescent="0.3">
      <c r="L21">
        <v>20</v>
      </c>
      <c r="M21">
        <v>130</v>
      </c>
      <c r="N21">
        <v>41036</v>
      </c>
      <c r="O21" t="s">
        <v>641</v>
      </c>
      <c r="P21" t="s">
        <v>678</v>
      </c>
      <c r="Q21" t="s">
        <v>679</v>
      </c>
      <c r="R21" t="s">
        <v>650</v>
      </c>
      <c r="S21" t="s">
        <v>639</v>
      </c>
      <c r="T21" t="s">
        <v>633</v>
      </c>
      <c r="U21" t="s">
        <v>677</v>
      </c>
      <c r="V21">
        <v>575.11</v>
      </c>
      <c r="W21">
        <v>18.97</v>
      </c>
      <c r="X21" s="29">
        <f t="shared" si="0"/>
        <v>57.511000000000003</v>
      </c>
      <c r="Y21" s="29">
        <f t="shared" si="1"/>
        <v>517.59900000000005</v>
      </c>
    </row>
    <row r="22" spans="12:25" x14ac:dyDescent="0.3">
      <c r="L22">
        <v>21</v>
      </c>
      <c r="M22">
        <v>130</v>
      </c>
      <c r="N22">
        <v>41036</v>
      </c>
      <c r="O22" t="s">
        <v>641</v>
      </c>
      <c r="P22" t="s">
        <v>678</v>
      </c>
      <c r="Q22" t="s">
        <v>679</v>
      </c>
      <c r="R22" t="s">
        <v>650</v>
      </c>
      <c r="S22" t="s">
        <v>639</v>
      </c>
      <c r="T22" t="s">
        <v>633</v>
      </c>
      <c r="U22" t="s">
        <v>634</v>
      </c>
      <c r="V22">
        <v>236.46</v>
      </c>
      <c r="W22">
        <v>9.7100000000000009</v>
      </c>
      <c r="X22" s="29">
        <f t="shared" si="0"/>
        <v>23.646000000000001</v>
      </c>
      <c r="Y22" s="29">
        <f t="shared" si="1"/>
        <v>212.81400000000002</v>
      </c>
    </row>
    <row r="23" spans="12:25" x14ac:dyDescent="0.3">
      <c r="L23">
        <v>22</v>
      </c>
      <c r="M23">
        <v>132</v>
      </c>
      <c r="N23">
        <v>40339</v>
      </c>
      <c r="O23" t="s">
        <v>671</v>
      </c>
      <c r="P23" t="s">
        <v>681</v>
      </c>
      <c r="Q23" t="s">
        <v>682</v>
      </c>
      <c r="R23" t="s">
        <v>667</v>
      </c>
      <c r="S23" t="s">
        <v>663</v>
      </c>
      <c r="T23" t="s">
        <v>646</v>
      </c>
      <c r="U23" t="s">
        <v>647</v>
      </c>
      <c r="V23">
        <v>192.81399999999999</v>
      </c>
      <c r="W23">
        <v>7.99</v>
      </c>
      <c r="X23" s="29">
        <f t="shared" si="0"/>
        <v>19.281399999999998</v>
      </c>
      <c r="Y23" s="29">
        <f t="shared" si="1"/>
        <v>173.5326</v>
      </c>
    </row>
    <row r="24" spans="12:25" x14ac:dyDescent="0.3">
      <c r="L24">
        <v>23</v>
      </c>
      <c r="M24">
        <v>132</v>
      </c>
      <c r="N24">
        <v>40339</v>
      </c>
      <c r="O24" t="s">
        <v>671</v>
      </c>
      <c r="P24" t="s">
        <v>683</v>
      </c>
      <c r="Q24" t="s">
        <v>684</v>
      </c>
      <c r="R24" t="s">
        <v>667</v>
      </c>
      <c r="S24" t="s">
        <v>663</v>
      </c>
      <c r="T24" t="s">
        <v>643</v>
      </c>
      <c r="U24" t="s">
        <v>685</v>
      </c>
      <c r="V24">
        <v>4011.65</v>
      </c>
      <c r="W24">
        <v>130.97999999999999</v>
      </c>
      <c r="X24" s="29">
        <f t="shared" si="0"/>
        <v>401.16500000000002</v>
      </c>
      <c r="Y24" s="29">
        <f t="shared" si="1"/>
        <v>3610.4850000000001</v>
      </c>
    </row>
    <row r="25" spans="12:25" x14ac:dyDescent="0.3">
      <c r="L25">
        <v>24</v>
      </c>
      <c r="M25">
        <v>134</v>
      </c>
      <c r="N25">
        <v>41029</v>
      </c>
      <c r="O25" t="s">
        <v>635</v>
      </c>
      <c r="P25" t="s">
        <v>686</v>
      </c>
      <c r="Q25" t="s">
        <v>687</v>
      </c>
      <c r="R25" t="s">
        <v>631</v>
      </c>
      <c r="S25" t="s">
        <v>658</v>
      </c>
      <c r="T25" t="s">
        <v>633</v>
      </c>
      <c r="U25" t="s">
        <v>634</v>
      </c>
      <c r="V25">
        <v>1132.5999999999999</v>
      </c>
      <c r="W25">
        <v>95.99</v>
      </c>
      <c r="X25" s="29">
        <f t="shared" si="0"/>
        <v>113.26</v>
      </c>
      <c r="Y25" s="29">
        <f t="shared" si="1"/>
        <v>1019.3399999999999</v>
      </c>
    </row>
    <row r="26" spans="12:25" x14ac:dyDescent="0.3">
      <c r="L26">
        <v>25</v>
      </c>
      <c r="M26">
        <v>135</v>
      </c>
      <c r="N26">
        <v>40836</v>
      </c>
      <c r="O26" t="s">
        <v>635</v>
      </c>
      <c r="P26" t="s">
        <v>688</v>
      </c>
      <c r="Q26" t="s">
        <v>666</v>
      </c>
      <c r="R26" t="s">
        <v>667</v>
      </c>
      <c r="S26" t="s">
        <v>663</v>
      </c>
      <c r="T26" t="s">
        <v>646</v>
      </c>
      <c r="U26" t="s">
        <v>651</v>
      </c>
      <c r="V26">
        <v>125.85</v>
      </c>
      <c r="W26">
        <v>4.9800000000000004</v>
      </c>
      <c r="X26" s="29">
        <f t="shared" si="0"/>
        <v>12.585000000000001</v>
      </c>
      <c r="Y26" s="29">
        <f t="shared" si="1"/>
        <v>113.26499999999999</v>
      </c>
    </row>
    <row r="27" spans="12:25" x14ac:dyDescent="0.3">
      <c r="L27">
        <v>26</v>
      </c>
      <c r="M27">
        <v>166</v>
      </c>
      <c r="N27">
        <v>40797</v>
      </c>
      <c r="O27" t="s">
        <v>641</v>
      </c>
      <c r="P27" t="s">
        <v>689</v>
      </c>
      <c r="Q27" t="s">
        <v>690</v>
      </c>
      <c r="R27" t="s">
        <v>650</v>
      </c>
      <c r="S27" t="s">
        <v>663</v>
      </c>
      <c r="T27" t="s">
        <v>646</v>
      </c>
      <c r="U27" t="s">
        <v>647</v>
      </c>
      <c r="V27">
        <v>567.93599999999992</v>
      </c>
      <c r="W27">
        <v>65.989999999999995</v>
      </c>
      <c r="X27" s="29">
        <f t="shared" si="0"/>
        <v>56.793599999999991</v>
      </c>
      <c r="Y27" s="29">
        <f t="shared" si="1"/>
        <v>511.14239999999995</v>
      </c>
    </row>
    <row r="28" spans="12:25" x14ac:dyDescent="0.3">
      <c r="L28">
        <v>27</v>
      </c>
      <c r="M28">
        <v>193</v>
      </c>
      <c r="N28">
        <v>40397</v>
      </c>
      <c r="O28" t="s">
        <v>655</v>
      </c>
      <c r="P28" t="s">
        <v>691</v>
      </c>
      <c r="Q28" t="s">
        <v>666</v>
      </c>
      <c r="R28" t="s">
        <v>667</v>
      </c>
      <c r="S28" t="s">
        <v>663</v>
      </c>
      <c r="T28" t="s">
        <v>633</v>
      </c>
      <c r="U28" t="s">
        <v>634</v>
      </c>
      <c r="V28">
        <v>174.89</v>
      </c>
      <c r="W28">
        <v>12.44</v>
      </c>
      <c r="X28" s="29">
        <f t="shared" si="0"/>
        <v>17.488999999999997</v>
      </c>
      <c r="Y28" s="29">
        <f t="shared" si="1"/>
        <v>157.40099999999998</v>
      </c>
    </row>
    <row r="29" spans="12:25" x14ac:dyDescent="0.3">
      <c r="L29">
        <v>28</v>
      </c>
      <c r="M29">
        <v>194</v>
      </c>
      <c r="N29">
        <v>41003</v>
      </c>
      <c r="O29" t="s">
        <v>671</v>
      </c>
      <c r="P29" t="s">
        <v>692</v>
      </c>
      <c r="Q29" t="s">
        <v>657</v>
      </c>
      <c r="R29" t="s">
        <v>638</v>
      </c>
      <c r="S29" t="s">
        <v>639</v>
      </c>
      <c r="T29" t="s">
        <v>643</v>
      </c>
      <c r="U29" t="s">
        <v>644</v>
      </c>
      <c r="V29">
        <v>329.03</v>
      </c>
      <c r="W29">
        <v>7.28</v>
      </c>
      <c r="X29" s="29">
        <f t="shared" si="0"/>
        <v>32.902999999999999</v>
      </c>
      <c r="Y29" s="29">
        <f t="shared" si="1"/>
        <v>296.12699999999995</v>
      </c>
    </row>
    <row r="30" spans="12:25" x14ac:dyDescent="0.3">
      <c r="L30">
        <v>29</v>
      </c>
      <c r="M30">
        <v>194</v>
      </c>
      <c r="N30">
        <v>41003</v>
      </c>
      <c r="O30" t="s">
        <v>671</v>
      </c>
      <c r="P30" t="s">
        <v>692</v>
      </c>
      <c r="Q30" t="s">
        <v>657</v>
      </c>
      <c r="R30" t="s">
        <v>638</v>
      </c>
      <c r="S30" t="s">
        <v>639</v>
      </c>
      <c r="T30" t="s">
        <v>633</v>
      </c>
      <c r="U30" t="s">
        <v>640</v>
      </c>
      <c r="V30">
        <v>20.190000000000001</v>
      </c>
      <c r="W30">
        <v>3.14</v>
      </c>
      <c r="X30" s="29">
        <f t="shared" si="0"/>
        <v>2.0190000000000001</v>
      </c>
      <c r="Y30" s="29">
        <f t="shared" si="1"/>
        <v>18.170999999999999</v>
      </c>
    </row>
    <row r="31" spans="12:25" x14ac:dyDescent="0.3">
      <c r="L31">
        <v>30</v>
      </c>
      <c r="M31">
        <v>195</v>
      </c>
      <c r="N31">
        <v>40539</v>
      </c>
      <c r="O31" t="s">
        <v>671</v>
      </c>
      <c r="P31" t="s">
        <v>693</v>
      </c>
      <c r="Q31" t="s">
        <v>694</v>
      </c>
      <c r="R31" t="s">
        <v>638</v>
      </c>
      <c r="S31" t="s">
        <v>658</v>
      </c>
      <c r="T31" t="s">
        <v>633</v>
      </c>
      <c r="U31" t="s">
        <v>654</v>
      </c>
      <c r="V31">
        <v>1315.74</v>
      </c>
      <c r="W31">
        <v>36.549999999999997</v>
      </c>
      <c r="X31" s="29">
        <f t="shared" si="0"/>
        <v>131.57399999999998</v>
      </c>
      <c r="Y31" s="29">
        <f t="shared" si="1"/>
        <v>1184.1659999999999</v>
      </c>
    </row>
    <row r="32" spans="12:25" x14ac:dyDescent="0.3">
      <c r="L32">
        <v>31</v>
      </c>
      <c r="M32">
        <v>197</v>
      </c>
      <c r="N32">
        <v>40639</v>
      </c>
      <c r="O32" t="s">
        <v>641</v>
      </c>
      <c r="P32" t="s">
        <v>695</v>
      </c>
      <c r="Q32" t="s">
        <v>690</v>
      </c>
      <c r="R32" t="s">
        <v>650</v>
      </c>
      <c r="S32" t="s">
        <v>658</v>
      </c>
      <c r="T32" t="s">
        <v>633</v>
      </c>
      <c r="U32" t="s">
        <v>640</v>
      </c>
      <c r="V32">
        <v>310.52</v>
      </c>
      <c r="W32">
        <v>12.98</v>
      </c>
      <c r="X32" s="29">
        <f t="shared" si="0"/>
        <v>31.052</v>
      </c>
      <c r="Y32" s="29">
        <f t="shared" si="1"/>
        <v>279.46799999999996</v>
      </c>
    </row>
    <row r="33" spans="12:25" x14ac:dyDescent="0.3">
      <c r="L33">
        <v>32</v>
      </c>
      <c r="M33">
        <v>224</v>
      </c>
      <c r="N33">
        <v>39981</v>
      </c>
      <c r="O33" t="s">
        <v>635</v>
      </c>
      <c r="P33" t="s">
        <v>696</v>
      </c>
      <c r="Q33" t="s">
        <v>694</v>
      </c>
      <c r="R33" t="s">
        <v>638</v>
      </c>
      <c r="S33" t="s">
        <v>639</v>
      </c>
      <c r="T33" t="s">
        <v>643</v>
      </c>
      <c r="U33" t="s">
        <v>644</v>
      </c>
      <c r="V33">
        <v>184.86</v>
      </c>
      <c r="W33">
        <v>7.38</v>
      </c>
      <c r="X33" s="29">
        <f t="shared" si="0"/>
        <v>18.486000000000001</v>
      </c>
      <c r="Y33" s="29">
        <f t="shared" si="1"/>
        <v>166.37400000000002</v>
      </c>
    </row>
    <row r="34" spans="12:25" x14ac:dyDescent="0.3">
      <c r="L34">
        <v>33</v>
      </c>
      <c r="M34">
        <v>224</v>
      </c>
      <c r="N34">
        <v>39981</v>
      </c>
      <c r="O34" t="s">
        <v>635</v>
      </c>
      <c r="P34" t="s">
        <v>696</v>
      </c>
      <c r="Q34" t="s">
        <v>694</v>
      </c>
      <c r="R34" t="s">
        <v>638</v>
      </c>
      <c r="S34" t="s">
        <v>639</v>
      </c>
      <c r="T34" t="s">
        <v>633</v>
      </c>
      <c r="U34" t="s">
        <v>677</v>
      </c>
      <c r="V34">
        <v>267.85000000000002</v>
      </c>
      <c r="W34">
        <v>5.98</v>
      </c>
      <c r="X34" s="29">
        <f t="shared" si="0"/>
        <v>26.785</v>
      </c>
      <c r="Y34" s="29">
        <f t="shared" si="1"/>
        <v>241.06500000000003</v>
      </c>
    </row>
    <row r="35" spans="12:25" x14ac:dyDescent="0.3">
      <c r="L35">
        <v>34</v>
      </c>
      <c r="M35">
        <v>224</v>
      </c>
      <c r="N35">
        <v>39981</v>
      </c>
      <c r="O35" t="s">
        <v>635</v>
      </c>
      <c r="P35" t="s">
        <v>696</v>
      </c>
      <c r="Q35" t="s">
        <v>694</v>
      </c>
      <c r="R35" t="s">
        <v>638</v>
      </c>
      <c r="S35" t="s">
        <v>639</v>
      </c>
      <c r="T35" t="s">
        <v>633</v>
      </c>
      <c r="U35" t="s">
        <v>634</v>
      </c>
      <c r="V35">
        <v>528.5</v>
      </c>
      <c r="W35">
        <v>15.42</v>
      </c>
      <c r="X35" s="29">
        <f t="shared" si="0"/>
        <v>52.85</v>
      </c>
      <c r="Y35" s="29">
        <f t="shared" si="1"/>
        <v>475.65</v>
      </c>
    </row>
    <row r="36" spans="12:25" x14ac:dyDescent="0.3">
      <c r="L36">
        <v>35</v>
      </c>
      <c r="M36">
        <v>225</v>
      </c>
      <c r="N36">
        <v>40687</v>
      </c>
      <c r="O36" t="s">
        <v>655</v>
      </c>
      <c r="P36" t="s">
        <v>697</v>
      </c>
      <c r="Q36" t="s">
        <v>666</v>
      </c>
      <c r="R36" t="s">
        <v>667</v>
      </c>
      <c r="S36" t="s">
        <v>658</v>
      </c>
      <c r="T36" t="s">
        <v>633</v>
      </c>
      <c r="U36" t="s">
        <v>654</v>
      </c>
      <c r="V36">
        <v>126.58</v>
      </c>
      <c r="W36">
        <v>5.58</v>
      </c>
      <c r="X36" s="29">
        <f t="shared" si="0"/>
        <v>12.657999999999999</v>
      </c>
      <c r="Y36" s="29">
        <f t="shared" si="1"/>
        <v>113.922</v>
      </c>
    </row>
    <row r="37" spans="12:25" x14ac:dyDescent="0.3">
      <c r="L37">
        <v>36</v>
      </c>
      <c r="M37">
        <v>225</v>
      </c>
      <c r="N37">
        <v>40687</v>
      </c>
      <c r="O37" t="s">
        <v>655</v>
      </c>
      <c r="P37" t="s">
        <v>697</v>
      </c>
      <c r="Q37" t="s">
        <v>666</v>
      </c>
      <c r="R37" t="s">
        <v>667</v>
      </c>
      <c r="S37" t="s">
        <v>658</v>
      </c>
      <c r="T37" t="s">
        <v>633</v>
      </c>
      <c r="U37" t="s">
        <v>654</v>
      </c>
      <c r="V37">
        <v>23.7</v>
      </c>
      <c r="W37">
        <v>19.84</v>
      </c>
      <c r="X37" s="29">
        <f t="shared" si="0"/>
        <v>2.37</v>
      </c>
      <c r="Y37" s="29">
        <f t="shared" si="1"/>
        <v>21.33</v>
      </c>
    </row>
    <row r="38" spans="12:25" x14ac:dyDescent="0.3">
      <c r="L38">
        <v>37</v>
      </c>
      <c r="M38">
        <v>229</v>
      </c>
      <c r="N38">
        <v>40540</v>
      </c>
      <c r="O38" t="s">
        <v>655</v>
      </c>
      <c r="P38" t="s">
        <v>698</v>
      </c>
      <c r="Q38" t="s">
        <v>699</v>
      </c>
      <c r="R38" t="s">
        <v>631</v>
      </c>
      <c r="S38" t="s">
        <v>663</v>
      </c>
      <c r="T38" t="s">
        <v>643</v>
      </c>
      <c r="U38" t="s">
        <v>644</v>
      </c>
      <c r="V38">
        <v>586.11</v>
      </c>
      <c r="W38">
        <v>12.64</v>
      </c>
      <c r="X38" s="29">
        <f t="shared" si="0"/>
        <v>58.611000000000004</v>
      </c>
      <c r="Y38" s="29">
        <f t="shared" si="1"/>
        <v>527.49900000000002</v>
      </c>
    </row>
    <row r="39" spans="12:25" x14ac:dyDescent="0.3">
      <c r="L39">
        <v>38</v>
      </c>
      <c r="M39">
        <v>229</v>
      </c>
      <c r="N39">
        <v>40540</v>
      </c>
      <c r="O39" t="s">
        <v>655</v>
      </c>
      <c r="P39" t="s">
        <v>700</v>
      </c>
      <c r="Q39" t="s">
        <v>701</v>
      </c>
      <c r="R39" t="s">
        <v>650</v>
      </c>
      <c r="S39" t="s">
        <v>663</v>
      </c>
      <c r="T39" t="s">
        <v>633</v>
      </c>
      <c r="U39" t="s">
        <v>702</v>
      </c>
      <c r="V39">
        <v>599.1</v>
      </c>
      <c r="W39">
        <v>24.92</v>
      </c>
      <c r="X39" s="29">
        <f t="shared" si="0"/>
        <v>59.91</v>
      </c>
      <c r="Y39" s="29">
        <f t="shared" si="1"/>
        <v>539.19000000000005</v>
      </c>
    </row>
    <row r="40" spans="12:25" x14ac:dyDescent="0.3">
      <c r="L40">
        <v>39</v>
      </c>
      <c r="M40">
        <v>230</v>
      </c>
      <c r="N40">
        <v>40477</v>
      </c>
      <c r="O40" t="s">
        <v>655</v>
      </c>
      <c r="P40" t="s">
        <v>703</v>
      </c>
      <c r="Q40" t="s">
        <v>660</v>
      </c>
      <c r="R40" t="s">
        <v>631</v>
      </c>
      <c r="S40" t="s">
        <v>639</v>
      </c>
      <c r="T40" t="s">
        <v>633</v>
      </c>
      <c r="U40" t="s">
        <v>654</v>
      </c>
      <c r="V40">
        <v>2029.75</v>
      </c>
      <c r="W40">
        <v>43.98</v>
      </c>
      <c r="X40" s="29">
        <f t="shared" si="0"/>
        <v>202.97499999999999</v>
      </c>
      <c r="Y40" s="29">
        <f t="shared" si="1"/>
        <v>1826.7750000000001</v>
      </c>
    </row>
    <row r="41" spans="12:25" x14ac:dyDescent="0.3">
      <c r="L41">
        <v>40</v>
      </c>
      <c r="M41">
        <v>230</v>
      </c>
      <c r="N41">
        <v>40477</v>
      </c>
      <c r="O41" t="s">
        <v>655</v>
      </c>
      <c r="P41" t="s">
        <v>703</v>
      </c>
      <c r="Q41" t="s">
        <v>660</v>
      </c>
      <c r="R41" t="s">
        <v>631</v>
      </c>
      <c r="S41" t="s">
        <v>639</v>
      </c>
      <c r="T41" t="s">
        <v>646</v>
      </c>
      <c r="U41" t="s">
        <v>647</v>
      </c>
      <c r="V41">
        <v>1118.396</v>
      </c>
      <c r="W41">
        <v>125.99</v>
      </c>
      <c r="X41" s="29">
        <f t="shared" si="0"/>
        <v>111.83959999999999</v>
      </c>
      <c r="Y41" s="29">
        <f t="shared" si="1"/>
        <v>1006.5563999999999</v>
      </c>
    </row>
    <row r="42" spans="12:25" x14ac:dyDescent="0.3">
      <c r="L42">
        <v>41</v>
      </c>
      <c r="M42">
        <v>231</v>
      </c>
      <c r="N42">
        <v>40084</v>
      </c>
      <c r="O42" t="s">
        <v>641</v>
      </c>
      <c r="P42" t="s">
        <v>704</v>
      </c>
      <c r="Q42" t="s">
        <v>690</v>
      </c>
      <c r="R42" t="s">
        <v>650</v>
      </c>
      <c r="S42" t="s">
        <v>632</v>
      </c>
      <c r="T42" t="s">
        <v>633</v>
      </c>
      <c r="U42" t="s">
        <v>705</v>
      </c>
      <c r="V42">
        <v>689.74</v>
      </c>
      <c r="W42">
        <v>363.25</v>
      </c>
      <c r="X42" s="29">
        <f t="shared" si="0"/>
        <v>68.97399999999999</v>
      </c>
      <c r="Y42" s="29">
        <f t="shared" si="1"/>
        <v>620.76600000000008</v>
      </c>
    </row>
    <row r="43" spans="12:25" x14ac:dyDescent="0.3">
      <c r="L43">
        <v>42</v>
      </c>
      <c r="M43">
        <v>258</v>
      </c>
      <c r="N43">
        <v>40540</v>
      </c>
      <c r="O43" t="s">
        <v>655</v>
      </c>
      <c r="P43" t="s">
        <v>706</v>
      </c>
      <c r="Q43" t="s">
        <v>684</v>
      </c>
      <c r="R43" t="s">
        <v>667</v>
      </c>
      <c r="S43" t="s">
        <v>658</v>
      </c>
      <c r="T43" t="s">
        <v>633</v>
      </c>
      <c r="U43" t="s">
        <v>677</v>
      </c>
      <c r="V43">
        <v>154.35</v>
      </c>
      <c r="W43">
        <v>6.48</v>
      </c>
      <c r="X43" s="29">
        <f t="shared" si="0"/>
        <v>15.435</v>
      </c>
      <c r="Y43" s="29">
        <f t="shared" si="1"/>
        <v>138.91499999999999</v>
      </c>
    </row>
    <row r="44" spans="12:25" x14ac:dyDescent="0.3">
      <c r="L44">
        <v>43</v>
      </c>
      <c r="M44">
        <v>258</v>
      </c>
      <c r="N44">
        <v>40540</v>
      </c>
      <c r="O44" t="s">
        <v>655</v>
      </c>
      <c r="P44" t="s">
        <v>707</v>
      </c>
      <c r="Q44" t="s">
        <v>684</v>
      </c>
      <c r="R44" t="s">
        <v>667</v>
      </c>
      <c r="S44" t="s">
        <v>658</v>
      </c>
      <c r="T44" t="s">
        <v>633</v>
      </c>
      <c r="U44" t="s">
        <v>634</v>
      </c>
      <c r="V44">
        <v>201.36</v>
      </c>
      <c r="W44">
        <v>20.98</v>
      </c>
      <c r="X44" s="29">
        <f t="shared" si="0"/>
        <v>20.136000000000003</v>
      </c>
      <c r="Y44" s="29">
        <f t="shared" si="1"/>
        <v>181.22400000000002</v>
      </c>
    </row>
    <row r="45" spans="12:25" x14ac:dyDescent="0.3">
      <c r="L45">
        <v>44</v>
      </c>
      <c r="M45">
        <v>258</v>
      </c>
      <c r="N45">
        <v>40540</v>
      </c>
      <c r="O45" t="s">
        <v>655</v>
      </c>
      <c r="P45" t="s">
        <v>708</v>
      </c>
      <c r="Q45" t="s">
        <v>709</v>
      </c>
      <c r="R45" t="s">
        <v>667</v>
      </c>
      <c r="S45" t="s">
        <v>658</v>
      </c>
      <c r="T45" t="s">
        <v>633</v>
      </c>
      <c r="U45" t="s">
        <v>702</v>
      </c>
      <c r="V45">
        <v>216.77</v>
      </c>
      <c r="W45">
        <v>6.54</v>
      </c>
      <c r="X45" s="29">
        <f t="shared" si="0"/>
        <v>21.677000000000003</v>
      </c>
      <c r="Y45" s="29">
        <f t="shared" si="1"/>
        <v>195.09300000000002</v>
      </c>
    </row>
    <row r="46" spans="12:25" x14ac:dyDescent="0.3">
      <c r="L46">
        <v>45</v>
      </c>
      <c r="M46">
        <v>261</v>
      </c>
      <c r="N46">
        <v>40357</v>
      </c>
      <c r="O46" t="s">
        <v>671</v>
      </c>
      <c r="P46" t="s">
        <v>710</v>
      </c>
      <c r="Q46" t="s">
        <v>711</v>
      </c>
      <c r="R46" t="s">
        <v>631</v>
      </c>
      <c r="S46" t="s">
        <v>632</v>
      </c>
      <c r="T46" t="s">
        <v>646</v>
      </c>
      <c r="U46" t="s">
        <v>647</v>
      </c>
      <c r="V46">
        <v>5677.6089999999995</v>
      </c>
      <c r="W46">
        <v>140.99</v>
      </c>
      <c r="X46" s="29">
        <f t="shared" si="0"/>
        <v>567.76089999999999</v>
      </c>
      <c r="Y46" s="29">
        <f t="shared" si="1"/>
        <v>5109.8480999999992</v>
      </c>
    </row>
    <row r="47" spans="12:25" x14ac:dyDescent="0.3">
      <c r="L47">
        <v>46</v>
      </c>
      <c r="M47">
        <v>263</v>
      </c>
      <c r="N47">
        <v>39949</v>
      </c>
      <c r="O47" t="s">
        <v>641</v>
      </c>
      <c r="P47" t="s">
        <v>712</v>
      </c>
      <c r="Q47" t="s">
        <v>694</v>
      </c>
      <c r="R47" t="s">
        <v>638</v>
      </c>
      <c r="S47" t="s">
        <v>639</v>
      </c>
      <c r="T47" t="s">
        <v>633</v>
      </c>
      <c r="U47" t="s">
        <v>702</v>
      </c>
      <c r="V47">
        <v>136.77000000000001</v>
      </c>
      <c r="W47">
        <v>5.4</v>
      </c>
      <c r="X47" s="29">
        <f t="shared" si="0"/>
        <v>13.677</v>
      </c>
      <c r="Y47" s="29">
        <f t="shared" si="1"/>
        <v>123.09300000000002</v>
      </c>
    </row>
    <row r="48" spans="12:25" x14ac:dyDescent="0.3">
      <c r="L48">
        <v>47</v>
      </c>
      <c r="M48">
        <v>290</v>
      </c>
      <c r="N48">
        <v>39818</v>
      </c>
      <c r="O48" t="s">
        <v>635</v>
      </c>
      <c r="P48" t="s">
        <v>713</v>
      </c>
      <c r="Q48" t="s">
        <v>666</v>
      </c>
      <c r="R48" t="s">
        <v>667</v>
      </c>
      <c r="S48" t="s">
        <v>658</v>
      </c>
      <c r="T48" t="s">
        <v>633</v>
      </c>
      <c r="U48" t="s">
        <v>677</v>
      </c>
      <c r="V48">
        <v>188.73</v>
      </c>
      <c r="W48">
        <v>7.64</v>
      </c>
      <c r="X48" s="29">
        <f t="shared" si="0"/>
        <v>18.873000000000001</v>
      </c>
      <c r="Y48" s="29">
        <f t="shared" si="1"/>
        <v>169.857</v>
      </c>
    </row>
    <row r="49" spans="12:25" x14ac:dyDescent="0.3">
      <c r="L49">
        <v>48</v>
      </c>
      <c r="M49">
        <v>292</v>
      </c>
      <c r="N49">
        <v>40920</v>
      </c>
      <c r="O49" t="s">
        <v>641</v>
      </c>
      <c r="P49" t="s">
        <v>714</v>
      </c>
      <c r="Q49" t="s">
        <v>715</v>
      </c>
      <c r="R49" t="s">
        <v>650</v>
      </c>
      <c r="S49" t="s">
        <v>663</v>
      </c>
      <c r="T49" t="s">
        <v>633</v>
      </c>
      <c r="U49" t="s">
        <v>716</v>
      </c>
      <c r="V49">
        <v>412.62</v>
      </c>
      <c r="W49">
        <v>9.9</v>
      </c>
      <c r="X49" s="29">
        <f t="shared" si="0"/>
        <v>41.262</v>
      </c>
      <c r="Y49" s="29">
        <f t="shared" si="1"/>
        <v>371.358</v>
      </c>
    </row>
    <row r="50" spans="12:25" x14ac:dyDescent="0.3">
      <c r="L50">
        <v>49</v>
      </c>
      <c r="M50">
        <v>293</v>
      </c>
      <c r="N50">
        <v>41183</v>
      </c>
      <c r="O50" t="s">
        <v>641</v>
      </c>
      <c r="P50" t="s">
        <v>717</v>
      </c>
      <c r="Q50" t="s">
        <v>630</v>
      </c>
      <c r="R50" t="s">
        <v>631</v>
      </c>
      <c r="S50" t="s">
        <v>663</v>
      </c>
      <c r="T50" t="s">
        <v>633</v>
      </c>
      <c r="U50" t="s">
        <v>705</v>
      </c>
      <c r="V50">
        <v>10123.02</v>
      </c>
      <c r="W50">
        <v>208.16</v>
      </c>
      <c r="X50" s="29">
        <f t="shared" si="0"/>
        <v>1012.3020000000001</v>
      </c>
      <c r="Y50" s="29">
        <f t="shared" si="1"/>
        <v>9110.7180000000008</v>
      </c>
    </row>
    <row r="51" spans="12:25" x14ac:dyDescent="0.3">
      <c r="L51">
        <v>50</v>
      </c>
      <c r="M51">
        <v>293</v>
      </c>
      <c r="N51">
        <v>41183</v>
      </c>
      <c r="O51" t="s">
        <v>641</v>
      </c>
      <c r="P51" t="s">
        <v>717</v>
      </c>
      <c r="Q51" t="s">
        <v>630</v>
      </c>
      <c r="R51" t="s">
        <v>631</v>
      </c>
      <c r="S51" t="s">
        <v>663</v>
      </c>
      <c r="T51" t="s">
        <v>633</v>
      </c>
      <c r="U51" t="s">
        <v>702</v>
      </c>
      <c r="V51">
        <v>244.57</v>
      </c>
      <c r="W51">
        <v>8.69</v>
      </c>
      <c r="X51" s="29">
        <f t="shared" si="0"/>
        <v>24.456999999999997</v>
      </c>
      <c r="Y51" s="29">
        <f t="shared" si="1"/>
        <v>220.113</v>
      </c>
    </row>
    <row r="52" spans="12:25" x14ac:dyDescent="0.3">
      <c r="L52">
        <v>51</v>
      </c>
      <c r="M52">
        <v>294</v>
      </c>
      <c r="N52">
        <v>40374</v>
      </c>
      <c r="O52" t="s">
        <v>671</v>
      </c>
      <c r="P52" t="s">
        <v>718</v>
      </c>
      <c r="Q52" t="s">
        <v>653</v>
      </c>
      <c r="R52" t="s">
        <v>631</v>
      </c>
      <c r="S52" t="s">
        <v>658</v>
      </c>
      <c r="T52" t="s">
        <v>633</v>
      </c>
      <c r="U52" t="s">
        <v>634</v>
      </c>
      <c r="V52">
        <v>6375.28</v>
      </c>
      <c r="W52">
        <v>193.17</v>
      </c>
      <c r="X52" s="29">
        <f t="shared" si="0"/>
        <v>637.52799999999991</v>
      </c>
      <c r="Y52" s="29">
        <f t="shared" si="1"/>
        <v>5737.7519999999995</v>
      </c>
    </row>
    <row r="53" spans="12:25" x14ac:dyDescent="0.3">
      <c r="L53">
        <v>52</v>
      </c>
      <c r="M53">
        <v>322</v>
      </c>
      <c r="N53">
        <v>40986</v>
      </c>
      <c r="O53" t="s">
        <v>655</v>
      </c>
      <c r="P53" t="s">
        <v>719</v>
      </c>
      <c r="Q53" t="s">
        <v>720</v>
      </c>
      <c r="R53" t="s">
        <v>631</v>
      </c>
      <c r="S53" t="s">
        <v>639</v>
      </c>
      <c r="T53" t="s">
        <v>646</v>
      </c>
      <c r="U53" t="s">
        <v>647</v>
      </c>
      <c r="V53">
        <v>2634.8554999999997</v>
      </c>
      <c r="W53">
        <v>155.99</v>
      </c>
      <c r="X53" s="29">
        <f t="shared" si="0"/>
        <v>263.48554999999999</v>
      </c>
      <c r="Y53" s="29">
        <f t="shared" si="1"/>
        <v>2371.3699499999998</v>
      </c>
    </row>
    <row r="54" spans="12:25" x14ac:dyDescent="0.3">
      <c r="L54">
        <v>53</v>
      </c>
      <c r="M54">
        <v>322</v>
      </c>
      <c r="N54">
        <v>40986</v>
      </c>
      <c r="O54" t="s">
        <v>655</v>
      </c>
      <c r="P54" t="s">
        <v>721</v>
      </c>
      <c r="Q54" t="s">
        <v>720</v>
      </c>
      <c r="R54" t="s">
        <v>631</v>
      </c>
      <c r="S54" t="s">
        <v>639</v>
      </c>
      <c r="T54" t="s">
        <v>633</v>
      </c>
      <c r="U54" t="s">
        <v>677</v>
      </c>
      <c r="V54">
        <v>281</v>
      </c>
      <c r="W54">
        <v>6.48</v>
      </c>
      <c r="X54" s="29">
        <f t="shared" si="0"/>
        <v>28.1</v>
      </c>
      <c r="Y54" s="29">
        <f t="shared" si="1"/>
        <v>252.9</v>
      </c>
    </row>
    <row r="55" spans="12:25" x14ac:dyDescent="0.3">
      <c r="L55">
        <v>54</v>
      </c>
      <c r="M55">
        <v>323</v>
      </c>
      <c r="N55">
        <v>39897</v>
      </c>
      <c r="O55" t="s">
        <v>655</v>
      </c>
      <c r="P55" t="s">
        <v>722</v>
      </c>
      <c r="Q55" t="s">
        <v>673</v>
      </c>
      <c r="R55" t="s">
        <v>638</v>
      </c>
      <c r="S55" t="s">
        <v>632</v>
      </c>
      <c r="T55" t="s">
        <v>633</v>
      </c>
      <c r="U55" t="s">
        <v>716</v>
      </c>
      <c r="V55">
        <v>108.09</v>
      </c>
      <c r="W55">
        <v>5.68</v>
      </c>
      <c r="X55" s="29">
        <f t="shared" si="0"/>
        <v>10.809000000000001</v>
      </c>
      <c r="Y55" s="29">
        <f t="shared" si="1"/>
        <v>97.281000000000006</v>
      </c>
    </row>
    <row r="56" spans="12:25" x14ac:dyDescent="0.3">
      <c r="L56">
        <v>55</v>
      </c>
      <c r="M56">
        <v>323</v>
      </c>
      <c r="N56">
        <v>39897</v>
      </c>
      <c r="O56" t="s">
        <v>655</v>
      </c>
      <c r="P56" t="s">
        <v>722</v>
      </c>
      <c r="Q56" t="s">
        <v>673</v>
      </c>
      <c r="R56" t="s">
        <v>638</v>
      </c>
      <c r="S56" t="s">
        <v>632</v>
      </c>
      <c r="T56" t="s">
        <v>633</v>
      </c>
      <c r="U56" t="s">
        <v>677</v>
      </c>
      <c r="V56">
        <v>55.34</v>
      </c>
      <c r="W56">
        <v>22.84</v>
      </c>
      <c r="X56" s="29">
        <f t="shared" si="0"/>
        <v>5.5340000000000007</v>
      </c>
      <c r="Y56" s="29">
        <f t="shared" si="1"/>
        <v>49.806000000000004</v>
      </c>
    </row>
    <row r="57" spans="12:25" x14ac:dyDescent="0.3">
      <c r="L57">
        <v>56</v>
      </c>
      <c r="M57">
        <v>324</v>
      </c>
      <c r="N57">
        <v>40987</v>
      </c>
      <c r="O57" t="s">
        <v>655</v>
      </c>
      <c r="P57" t="s">
        <v>723</v>
      </c>
      <c r="Q57" t="s">
        <v>649</v>
      </c>
      <c r="R57" t="s">
        <v>650</v>
      </c>
      <c r="S57" t="s">
        <v>632</v>
      </c>
      <c r="T57" t="s">
        <v>646</v>
      </c>
      <c r="U57" t="s">
        <v>647</v>
      </c>
      <c r="V57">
        <v>3872.634</v>
      </c>
      <c r="W57">
        <v>179.99</v>
      </c>
      <c r="X57" s="29">
        <f t="shared" si="0"/>
        <v>387.26339999999999</v>
      </c>
      <c r="Y57" s="29">
        <f t="shared" si="1"/>
        <v>3485.3706000000002</v>
      </c>
    </row>
    <row r="58" spans="12:25" x14ac:dyDescent="0.3">
      <c r="L58">
        <v>57</v>
      </c>
      <c r="M58">
        <v>325</v>
      </c>
      <c r="N58">
        <v>40467</v>
      </c>
      <c r="O58" t="s">
        <v>628</v>
      </c>
      <c r="P58" t="s">
        <v>723</v>
      </c>
      <c r="Q58" t="s">
        <v>684</v>
      </c>
      <c r="R58" t="s">
        <v>667</v>
      </c>
      <c r="S58" t="s">
        <v>639</v>
      </c>
      <c r="T58" t="s">
        <v>646</v>
      </c>
      <c r="U58" t="s">
        <v>647</v>
      </c>
      <c r="V58">
        <v>884.12750000000005</v>
      </c>
      <c r="W58">
        <v>115.99</v>
      </c>
      <c r="X58" s="29">
        <f t="shared" si="0"/>
        <v>88.412750000000017</v>
      </c>
      <c r="Y58" s="29">
        <f t="shared" si="1"/>
        <v>795.71475000000009</v>
      </c>
    </row>
    <row r="59" spans="12:25" x14ac:dyDescent="0.3">
      <c r="L59">
        <v>58</v>
      </c>
      <c r="M59">
        <v>326</v>
      </c>
      <c r="N59">
        <v>40697</v>
      </c>
      <c r="O59" t="s">
        <v>641</v>
      </c>
      <c r="P59" t="s">
        <v>724</v>
      </c>
      <c r="Q59" t="s">
        <v>725</v>
      </c>
      <c r="R59" t="s">
        <v>667</v>
      </c>
      <c r="S59" t="s">
        <v>663</v>
      </c>
      <c r="T59" t="s">
        <v>633</v>
      </c>
      <c r="U59" t="s">
        <v>702</v>
      </c>
      <c r="V59">
        <v>218.27</v>
      </c>
      <c r="W59">
        <v>5.99</v>
      </c>
      <c r="X59" s="29">
        <f t="shared" si="0"/>
        <v>21.827000000000002</v>
      </c>
      <c r="Y59" s="29">
        <f t="shared" si="1"/>
        <v>196.44300000000001</v>
      </c>
    </row>
    <row r="60" spans="12:25" x14ac:dyDescent="0.3">
      <c r="L60">
        <v>59</v>
      </c>
      <c r="M60">
        <v>326</v>
      </c>
      <c r="N60">
        <v>40697</v>
      </c>
      <c r="O60" t="s">
        <v>641</v>
      </c>
      <c r="P60" t="s">
        <v>726</v>
      </c>
      <c r="Q60" t="s">
        <v>725</v>
      </c>
      <c r="R60" t="s">
        <v>667</v>
      </c>
      <c r="S60" t="s">
        <v>663</v>
      </c>
      <c r="T60" t="s">
        <v>633</v>
      </c>
      <c r="U60" t="s">
        <v>668</v>
      </c>
      <c r="V60">
        <v>100.95</v>
      </c>
      <c r="W60">
        <v>5.81</v>
      </c>
      <c r="X60" s="29">
        <f t="shared" si="0"/>
        <v>10.095000000000001</v>
      </c>
      <c r="Y60" s="29">
        <f t="shared" si="1"/>
        <v>90.855000000000004</v>
      </c>
    </row>
    <row r="61" spans="12:25" x14ac:dyDescent="0.3">
      <c r="L61">
        <v>60</v>
      </c>
      <c r="M61">
        <v>353</v>
      </c>
      <c r="N61">
        <v>40542</v>
      </c>
      <c r="O61" t="s">
        <v>628</v>
      </c>
      <c r="P61" t="s">
        <v>727</v>
      </c>
      <c r="Q61" t="s">
        <v>694</v>
      </c>
      <c r="R61" t="s">
        <v>638</v>
      </c>
      <c r="S61" t="s">
        <v>658</v>
      </c>
      <c r="T61" t="s">
        <v>633</v>
      </c>
      <c r="U61" t="s">
        <v>654</v>
      </c>
      <c r="V61">
        <v>46.94</v>
      </c>
      <c r="W61">
        <v>2.21</v>
      </c>
      <c r="X61" s="29">
        <f t="shared" si="0"/>
        <v>4.694</v>
      </c>
      <c r="Y61" s="29">
        <f t="shared" si="1"/>
        <v>42.245999999999995</v>
      </c>
    </row>
    <row r="62" spans="12:25" x14ac:dyDescent="0.3">
      <c r="L62">
        <v>61</v>
      </c>
      <c r="M62">
        <v>355</v>
      </c>
      <c r="N62">
        <v>39977</v>
      </c>
      <c r="O62" t="s">
        <v>628</v>
      </c>
      <c r="P62" t="s">
        <v>728</v>
      </c>
      <c r="Q62" t="s">
        <v>660</v>
      </c>
      <c r="R62" t="s">
        <v>631</v>
      </c>
      <c r="S62" t="s">
        <v>632</v>
      </c>
      <c r="T62" t="s">
        <v>646</v>
      </c>
      <c r="U62" t="s">
        <v>647</v>
      </c>
      <c r="V62">
        <v>1239.6315</v>
      </c>
      <c r="W62">
        <v>85.99</v>
      </c>
      <c r="X62" s="29">
        <f t="shared" si="0"/>
        <v>123.96314999999998</v>
      </c>
      <c r="Y62" s="29">
        <f t="shared" si="1"/>
        <v>1115.6683499999999</v>
      </c>
    </row>
    <row r="63" spans="12:25" x14ac:dyDescent="0.3">
      <c r="L63">
        <v>62</v>
      </c>
      <c r="M63">
        <v>358</v>
      </c>
      <c r="N63">
        <v>40440</v>
      </c>
      <c r="O63" t="s">
        <v>641</v>
      </c>
      <c r="P63" t="s">
        <v>683</v>
      </c>
      <c r="Q63" t="s">
        <v>729</v>
      </c>
      <c r="R63" t="s">
        <v>638</v>
      </c>
      <c r="S63" t="s">
        <v>639</v>
      </c>
      <c r="T63" t="s">
        <v>643</v>
      </c>
      <c r="U63" t="s">
        <v>685</v>
      </c>
      <c r="V63">
        <v>1640.9</v>
      </c>
      <c r="W63">
        <v>48.58</v>
      </c>
      <c r="X63" s="29">
        <f t="shared" si="0"/>
        <v>164.09</v>
      </c>
      <c r="Y63" s="29">
        <f t="shared" si="1"/>
        <v>1476.8100000000002</v>
      </c>
    </row>
    <row r="64" spans="12:25" x14ac:dyDescent="0.3">
      <c r="L64">
        <v>63</v>
      </c>
      <c r="M64">
        <v>358</v>
      </c>
      <c r="N64">
        <v>40440</v>
      </c>
      <c r="O64" t="s">
        <v>641</v>
      </c>
      <c r="P64" t="s">
        <v>683</v>
      </c>
      <c r="Q64" t="s">
        <v>729</v>
      </c>
      <c r="R64" t="s">
        <v>638</v>
      </c>
      <c r="S64" t="s">
        <v>639</v>
      </c>
      <c r="T64" t="s">
        <v>646</v>
      </c>
      <c r="U64" t="s">
        <v>651</v>
      </c>
      <c r="V64">
        <v>1235.8699999999999</v>
      </c>
      <c r="W64">
        <v>39.479999999999997</v>
      </c>
      <c r="X64" s="29">
        <f t="shared" si="0"/>
        <v>123.58699999999999</v>
      </c>
      <c r="Y64" s="29">
        <f t="shared" si="1"/>
        <v>1112.2829999999999</v>
      </c>
    </row>
    <row r="65" spans="12:25" x14ac:dyDescent="0.3">
      <c r="L65">
        <v>64</v>
      </c>
      <c r="M65">
        <v>359</v>
      </c>
      <c r="N65">
        <v>40165</v>
      </c>
      <c r="O65" t="s">
        <v>671</v>
      </c>
      <c r="P65" t="s">
        <v>730</v>
      </c>
      <c r="Q65" t="s">
        <v>731</v>
      </c>
      <c r="R65" t="s">
        <v>638</v>
      </c>
      <c r="S65" t="s">
        <v>639</v>
      </c>
      <c r="T65" t="s">
        <v>643</v>
      </c>
      <c r="U65" t="s">
        <v>645</v>
      </c>
      <c r="V65">
        <v>3659.66</v>
      </c>
      <c r="W65">
        <v>124.49</v>
      </c>
      <c r="X65" s="29">
        <f t="shared" si="0"/>
        <v>365.96600000000001</v>
      </c>
      <c r="Y65" s="29">
        <f t="shared" si="1"/>
        <v>3293.694</v>
      </c>
    </row>
    <row r="66" spans="12:25" x14ac:dyDescent="0.3">
      <c r="L66">
        <v>65</v>
      </c>
      <c r="M66">
        <v>384</v>
      </c>
      <c r="N66">
        <v>40970</v>
      </c>
      <c r="O66" t="s">
        <v>628</v>
      </c>
      <c r="P66" t="s">
        <v>732</v>
      </c>
      <c r="Q66" t="s">
        <v>657</v>
      </c>
      <c r="R66" t="s">
        <v>638</v>
      </c>
      <c r="S66" t="s">
        <v>639</v>
      </c>
      <c r="T66" t="s">
        <v>643</v>
      </c>
      <c r="U66" t="s">
        <v>645</v>
      </c>
      <c r="V66">
        <v>7666.04</v>
      </c>
      <c r="W66">
        <v>146.05000000000001</v>
      </c>
      <c r="X66" s="29">
        <f t="shared" si="0"/>
        <v>766.60399999999993</v>
      </c>
      <c r="Y66" s="29">
        <f t="shared" si="1"/>
        <v>6899.4359999999997</v>
      </c>
    </row>
    <row r="67" spans="12:25" x14ac:dyDescent="0.3">
      <c r="L67">
        <v>66</v>
      </c>
      <c r="M67">
        <v>386</v>
      </c>
      <c r="N67">
        <v>40567</v>
      </c>
      <c r="O67" t="s">
        <v>641</v>
      </c>
      <c r="P67" t="s">
        <v>733</v>
      </c>
      <c r="Q67" t="s">
        <v>734</v>
      </c>
      <c r="R67" t="s">
        <v>667</v>
      </c>
      <c r="S67" t="s">
        <v>639</v>
      </c>
      <c r="T67" t="s">
        <v>633</v>
      </c>
      <c r="U67" t="s">
        <v>674</v>
      </c>
      <c r="V67">
        <v>14.96</v>
      </c>
      <c r="W67">
        <v>3.69</v>
      </c>
      <c r="X67" s="29">
        <f t="shared" ref="X67:X130" si="2">(10*V67)/100</f>
        <v>1.4960000000000002</v>
      </c>
      <c r="Y67" s="29">
        <f t="shared" ref="Y67:Y130" si="3">V67-X67</f>
        <v>13.464</v>
      </c>
    </row>
    <row r="68" spans="12:25" x14ac:dyDescent="0.3">
      <c r="L68">
        <v>67</v>
      </c>
      <c r="M68">
        <v>386</v>
      </c>
      <c r="N68">
        <v>40567</v>
      </c>
      <c r="O68" t="s">
        <v>641</v>
      </c>
      <c r="P68" t="s">
        <v>733</v>
      </c>
      <c r="Q68" t="s">
        <v>734</v>
      </c>
      <c r="R68" t="s">
        <v>667</v>
      </c>
      <c r="S68" t="s">
        <v>639</v>
      </c>
      <c r="T68" t="s">
        <v>633</v>
      </c>
      <c r="U68" t="s">
        <v>654</v>
      </c>
      <c r="V68">
        <v>15.69</v>
      </c>
      <c r="W68">
        <v>3.85</v>
      </c>
      <c r="X68" s="29">
        <f t="shared" si="2"/>
        <v>1.569</v>
      </c>
      <c r="Y68" s="29">
        <f t="shared" si="3"/>
        <v>14.120999999999999</v>
      </c>
    </row>
    <row r="69" spans="12:25" x14ac:dyDescent="0.3">
      <c r="L69">
        <v>68</v>
      </c>
      <c r="M69">
        <v>388</v>
      </c>
      <c r="N69">
        <v>41258</v>
      </c>
      <c r="O69" t="s">
        <v>635</v>
      </c>
      <c r="P69" t="s">
        <v>735</v>
      </c>
      <c r="Q69" t="s">
        <v>676</v>
      </c>
      <c r="R69" t="s">
        <v>631</v>
      </c>
      <c r="S69" t="s">
        <v>658</v>
      </c>
      <c r="T69" t="s">
        <v>633</v>
      </c>
      <c r="U69" t="s">
        <v>705</v>
      </c>
      <c r="V69">
        <v>517.92999999999995</v>
      </c>
      <c r="W69">
        <v>11.7</v>
      </c>
      <c r="X69" s="29">
        <f t="shared" si="2"/>
        <v>51.792999999999992</v>
      </c>
      <c r="Y69" s="29">
        <f t="shared" si="3"/>
        <v>466.13699999999994</v>
      </c>
    </row>
    <row r="70" spans="12:25" x14ac:dyDescent="0.3">
      <c r="L70">
        <v>69</v>
      </c>
      <c r="M70">
        <v>416</v>
      </c>
      <c r="N70">
        <v>40447</v>
      </c>
      <c r="O70" t="s">
        <v>628</v>
      </c>
      <c r="P70" t="s">
        <v>736</v>
      </c>
      <c r="Q70" t="s">
        <v>734</v>
      </c>
      <c r="R70" t="s">
        <v>667</v>
      </c>
      <c r="S70" t="s">
        <v>663</v>
      </c>
      <c r="T70" t="s">
        <v>646</v>
      </c>
      <c r="U70" t="s">
        <v>647</v>
      </c>
      <c r="V70">
        <v>1156.6714999999999</v>
      </c>
      <c r="W70">
        <v>65.989999999999995</v>
      </c>
      <c r="X70" s="29">
        <f t="shared" si="2"/>
        <v>115.66715000000001</v>
      </c>
      <c r="Y70" s="29">
        <f t="shared" si="3"/>
        <v>1041.0043499999999</v>
      </c>
    </row>
    <row r="71" spans="12:25" x14ac:dyDescent="0.3">
      <c r="L71">
        <v>70</v>
      </c>
      <c r="M71">
        <v>417</v>
      </c>
      <c r="N71">
        <v>39849</v>
      </c>
      <c r="O71" t="s">
        <v>671</v>
      </c>
      <c r="P71" t="s">
        <v>737</v>
      </c>
      <c r="Q71" t="s">
        <v>694</v>
      </c>
      <c r="R71" t="s">
        <v>638</v>
      </c>
      <c r="S71" t="s">
        <v>632</v>
      </c>
      <c r="T71" t="s">
        <v>646</v>
      </c>
      <c r="U71" t="s">
        <v>680</v>
      </c>
      <c r="V71">
        <v>15260.78</v>
      </c>
      <c r="W71">
        <v>500.98</v>
      </c>
      <c r="X71" s="29">
        <f t="shared" si="2"/>
        <v>1526.0780000000002</v>
      </c>
      <c r="Y71" s="29">
        <f t="shared" si="3"/>
        <v>13734.702000000001</v>
      </c>
    </row>
    <row r="72" spans="12:25" x14ac:dyDescent="0.3">
      <c r="L72">
        <v>71</v>
      </c>
      <c r="M72">
        <v>417</v>
      </c>
      <c r="N72">
        <v>39849</v>
      </c>
      <c r="O72" t="s">
        <v>671</v>
      </c>
      <c r="P72" t="s">
        <v>737</v>
      </c>
      <c r="Q72" t="s">
        <v>694</v>
      </c>
      <c r="R72" t="s">
        <v>638</v>
      </c>
      <c r="S72" t="s">
        <v>632</v>
      </c>
      <c r="T72" t="s">
        <v>633</v>
      </c>
      <c r="U72" t="s">
        <v>634</v>
      </c>
      <c r="V72">
        <v>540.41</v>
      </c>
      <c r="W72">
        <v>178.47</v>
      </c>
      <c r="X72" s="29">
        <f t="shared" si="2"/>
        <v>54.040999999999997</v>
      </c>
      <c r="Y72" s="29">
        <f t="shared" si="3"/>
        <v>486.36899999999997</v>
      </c>
    </row>
    <row r="73" spans="12:25" x14ac:dyDescent="0.3">
      <c r="L73">
        <v>72</v>
      </c>
      <c r="M73">
        <v>420</v>
      </c>
      <c r="N73">
        <v>40846</v>
      </c>
      <c r="O73" t="s">
        <v>635</v>
      </c>
      <c r="P73" t="s">
        <v>738</v>
      </c>
      <c r="Q73" t="s">
        <v>637</v>
      </c>
      <c r="R73" t="s">
        <v>638</v>
      </c>
      <c r="S73" t="s">
        <v>632</v>
      </c>
      <c r="T73" t="s">
        <v>633</v>
      </c>
      <c r="U73" t="s">
        <v>677</v>
      </c>
      <c r="V73">
        <v>43.29</v>
      </c>
      <c r="W73">
        <v>4.9800000000000004</v>
      </c>
      <c r="X73" s="29">
        <f t="shared" si="2"/>
        <v>4.3289999999999997</v>
      </c>
      <c r="Y73" s="29">
        <f t="shared" si="3"/>
        <v>38.960999999999999</v>
      </c>
    </row>
    <row r="74" spans="12:25" x14ac:dyDescent="0.3">
      <c r="L74">
        <v>73</v>
      </c>
      <c r="M74">
        <v>420</v>
      </c>
      <c r="N74">
        <v>40846</v>
      </c>
      <c r="O74" t="s">
        <v>635</v>
      </c>
      <c r="P74" t="s">
        <v>738</v>
      </c>
      <c r="Q74" t="s">
        <v>637</v>
      </c>
      <c r="R74" t="s">
        <v>638</v>
      </c>
      <c r="S74" t="s">
        <v>632</v>
      </c>
      <c r="T74" t="s">
        <v>633</v>
      </c>
      <c r="U74" t="s">
        <v>677</v>
      </c>
      <c r="V74">
        <v>41.7</v>
      </c>
      <c r="W74">
        <v>5.78</v>
      </c>
      <c r="X74" s="29">
        <f t="shared" si="2"/>
        <v>4.17</v>
      </c>
      <c r="Y74" s="29">
        <f t="shared" si="3"/>
        <v>37.53</v>
      </c>
    </row>
    <row r="75" spans="12:25" x14ac:dyDescent="0.3">
      <c r="L75">
        <v>74</v>
      </c>
      <c r="M75">
        <v>448</v>
      </c>
      <c r="N75">
        <v>40775</v>
      </c>
      <c r="O75" t="s">
        <v>671</v>
      </c>
      <c r="P75" t="s">
        <v>693</v>
      </c>
      <c r="Q75" t="s">
        <v>694</v>
      </c>
      <c r="R75" t="s">
        <v>638</v>
      </c>
      <c r="S75" t="s">
        <v>639</v>
      </c>
      <c r="T75" t="s">
        <v>646</v>
      </c>
      <c r="U75" t="s">
        <v>647</v>
      </c>
      <c r="V75">
        <v>1162.4005</v>
      </c>
      <c r="W75">
        <v>65.989999999999995</v>
      </c>
      <c r="X75" s="29">
        <f t="shared" si="2"/>
        <v>116.24005</v>
      </c>
      <c r="Y75" s="29">
        <f t="shared" si="3"/>
        <v>1046.1604499999999</v>
      </c>
    </row>
    <row r="76" spans="12:25" x14ac:dyDescent="0.3">
      <c r="L76">
        <v>75</v>
      </c>
      <c r="M76">
        <v>449</v>
      </c>
      <c r="N76">
        <v>40743</v>
      </c>
      <c r="O76" t="s">
        <v>641</v>
      </c>
      <c r="P76" t="s">
        <v>739</v>
      </c>
      <c r="Q76" t="s">
        <v>660</v>
      </c>
      <c r="R76" t="s">
        <v>631</v>
      </c>
      <c r="S76" t="s">
        <v>639</v>
      </c>
      <c r="T76" t="s">
        <v>643</v>
      </c>
      <c r="U76" t="s">
        <v>644</v>
      </c>
      <c r="V76">
        <v>356.7</v>
      </c>
      <c r="W76">
        <v>7.38</v>
      </c>
      <c r="X76" s="29">
        <f t="shared" si="2"/>
        <v>35.67</v>
      </c>
      <c r="Y76" s="29">
        <f t="shared" si="3"/>
        <v>321.02999999999997</v>
      </c>
    </row>
    <row r="77" spans="12:25" x14ac:dyDescent="0.3">
      <c r="L77">
        <v>76</v>
      </c>
      <c r="M77">
        <v>450</v>
      </c>
      <c r="N77">
        <v>40606</v>
      </c>
      <c r="O77" t="s">
        <v>635</v>
      </c>
      <c r="P77" t="s">
        <v>740</v>
      </c>
      <c r="Q77" t="s">
        <v>653</v>
      </c>
      <c r="R77" t="s">
        <v>631</v>
      </c>
      <c r="S77" t="s">
        <v>663</v>
      </c>
      <c r="T77" t="s">
        <v>633</v>
      </c>
      <c r="U77" t="s">
        <v>654</v>
      </c>
      <c r="V77">
        <v>1000.78</v>
      </c>
      <c r="W77">
        <v>34.58</v>
      </c>
      <c r="X77" s="29">
        <f t="shared" si="2"/>
        <v>100.07799999999999</v>
      </c>
      <c r="Y77" s="29">
        <f t="shared" si="3"/>
        <v>900.702</v>
      </c>
    </row>
    <row r="78" spans="12:25" x14ac:dyDescent="0.3">
      <c r="L78">
        <v>77</v>
      </c>
      <c r="M78">
        <v>450</v>
      </c>
      <c r="N78">
        <v>40606</v>
      </c>
      <c r="O78" t="s">
        <v>635</v>
      </c>
      <c r="P78" t="s">
        <v>740</v>
      </c>
      <c r="Q78" t="s">
        <v>653</v>
      </c>
      <c r="R78" t="s">
        <v>631</v>
      </c>
      <c r="S78" t="s">
        <v>663</v>
      </c>
      <c r="T78" t="s">
        <v>633</v>
      </c>
      <c r="U78" t="s">
        <v>634</v>
      </c>
      <c r="V78">
        <v>543.72</v>
      </c>
      <c r="W78">
        <v>15.7</v>
      </c>
      <c r="X78" s="29">
        <f t="shared" si="2"/>
        <v>54.372000000000007</v>
      </c>
      <c r="Y78" s="29">
        <f t="shared" si="3"/>
        <v>489.34800000000001</v>
      </c>
    </row>
    <row r="79" spans="12:25" x14ac:dyDescent="0.3">
      <c r="L79">
        <v>78</v>
      </c>
      <c r="M79">
        <v>454</v>
      </c>
      <c r="N79">
        <v>40903</v>
      </c>
      <c r="O79" t="s">
        <v>628</v>
      </c>
      <c r="P79" t="s">
        <v>741</v>
      </c>
      <c r="Q79" t="s">
        <v>742</v>
      </c>
      <c r="R79" t="s">
        <v>667</v>
      </c>
      <c r="S79" t="s">
        <v>632</v>
      </c>
      <c r="T79" t="s">
        <v>633</v>
      </c>
      <c r="U79" t="s">
        <v>668</v>
      </c>
      <c r="V79">
        <v>234.2</v>
      </c>
      <c r="W79">
        <v>6.08</v>
      </c>
      <c r="X79" s="29">
        <f t="shared" si="2"/>
        <v>23.42</v>
      </c>
      <c r="Y79" s="29">
        <f t="shared" si="3"/>
        <v>210.77999999999997</v>
      </c>
    </row>
    <row r="80" spans="12:25" x14ac:dyDescent="0.3">
      <c r="L80">
        <v>79</v>
      </c>
      <c r="M80">
        <v>481</v>
      </c>
      <c r="N80">
        <v>41189</v>
      </c>
      <c r="O80" t="s">
        <v>641</v>
      </c>
      <c r="P80" t="s">
        <v>743</v>
      </c>
      <c r="Q80" t="s">
        <v>744</v>
      </c>
      <c r="R80" t="s">
        <v>638</v>
      </c>
      <c r="S80" t="s">
        <v>658</v>
      </c>
      <c r="T80" t="s">
        <v>646</v>
      </c>
      <c r="U80" t="s">
        <v>647</v>
      </c>
      <c r="V80">
        <v>4509.3774999999996</v>
      </c>
      <c r="W80">
        <v>115.99</v>
      </c>
      <c r="X80" s="29">
        <f t="shared" si="2"/>
        <v>450.93774999999994</v>
      </c>
      <c r="Y80" s="29">
        <f t="shared" si="3"/>
        <v>4058.4397499999995</v>
      </c>
    </row>
    <row r="81" spans="12:25" x14ac:dyDescent="0.3">
      <c r="L81">
        <v>80</v>
      </c>
      <c r="M81">
        <v>483</v>
      </c>
      <c r="N81">
        <v>40734</v>
      </c>
      <c r="O81" t="s">
        <v>641</v>
      </c>
      <c r="P81" t="s">
        <v>745</v>
      </c>
      <c r="Q81" t="s">
        <v>630</v>
      </c>
      <c r="R81" t="s">
        <v>631</v>
      </c>
      <c r="S81" t="s">
        <v>639</v>
      </c>
      <c r="T81" t="s">
        <v>646</v>
      </c>
      <c r="U81" t="s">
        <v>647</v>
      </c>
      <c r="V81">
        <v>4965.7594999999992</v>
      </c>
      <c r="W81">
        <v>195.99</v>
      </c>
      <c r="X81" s="29">
        <f t="shared" si="2"/>
        <v>496.57594999999992</v>
      </c>
      <c r="Y81" s="29">
        <f t="shared" si="3"/>
        <v>4469.1835499999997</v>
      </c>
    </row>
    <row r="82" spans="12:25" x14ac:dyDescent="0.3">
      <c r="L82">
        <v>81</v>
      </c>
      <c r="M82">
        <v>487</v>
      </c>
      <c r="N82">
        <v>41138</v>
      </c>
      <c r="O82" t="s">
        <v>655</v>
      </c>
      <c r="P82" t="s">
        <v>746</v>
      </c>
      <c r="Q82" t="s">
        <v>690</v>
      </c>
      <c r="R82" t="s">
        <v>650</v>
      </c>
      <c r="S82" t="s">
        <v>639</v>
      </c>
      <c r="T82" t="s">
        <v>633</v>
      </c>
      <c r="U82" t="s">
        <v>705</v>
      </c>
      <c r="V82">
        <v>210.4</v>
      </c>
      <c r="W82">
        <v>10.89</v>
      </c>
      <c r="X82" s="29">
        <f t="shared" si="2"/>
        <v>21.04</v>
      </c>
      <c r="Y82" s="29">
        <f t="shared" si="3"/>
        <v>189.36</v>
      </c>
    </row>
    <row r="83" spans="12:25" x14ac:dyDescent="0.3">
      <c r="L83">
        <v>82</v>
      </c>
      <c r="M83">
        <v>512</v>
      </c>
      <c r="N83">
        <v>40682</v>
      </c>
      <c r="O83" t="s">
        <v>628</v>
      </c>
      <c r="P83" t="s">
        <v>747</v>
      </c>
      <c r="Q83" t="s">
        <v>701</v>
      </c>
      <c r="R83" t="s">
        <v>650</v>
      </c>
      <c r="S83" t="s">
        <v>658</v>
      </c>
      <c r="T83" t="s">
        <v>643</v>
      </c>
      <c r="U83" t="s">
        <v>748</v>
      </c>
      <c r="V83">
        <v>1309.53</v>
      </c>
      <c r="W83">
        <v>218.08</v>
      </c>
      <c r="X83" s="29">
        <f t="shared" si="2"/>
        <v>130.953</v>
      </c>
      <c r="Y83" s="29">
        <f t="shared" si="3"/>
        <v>1178.577</v>
      </c>
    </row>
    <row r="84" spans="12:25" x14ac:dyDescent="0.3">
      <c r="L84">
        <v>83</v>
      </c>
      <c r="M84">
        <v>512</v>
      </c>
      <c r="N84">
        <v>40682</v>
      </c>
      <c r="O84" t="s">
        <v>628</v>
      </c>
      <c r="P84" t="s">
        <v>747</v>
      </c>
      <c r="Q84" t="s">
        <v>701</v>
      </c>
      <c r="R84" t="s">
        <v>650</v>
      </c>
      <c r="S84" t="s">
        <v>658</v>
      </c>
      <c r="T84" t="s">
        <v>633</v>
      </c>
      <c r="U84" t="s">
        <v>634</v>
      </c>
      <c r="V84">
        <v>806.37</v>
      </c>
      <c r="W84">
        <v>15.42</v>
      </c>
      <c r="X84" s="29">
        <f t="shared" si="2"/>
        <v>80.637</v>
      </c>
      <c r="Y84" s="29">
        <f t="shared" si="3"/>
        <v>725.73299999999995</v>
      </c>
    </row>
    <row r="85" spans="12:25" x14ac:dyDescent="0.3">
      <c r="L85">
        <v>84</v>
      </c>
      <c r="M85">
        <v>513</v>
      </c>
      <c r="N85">
        <v>40663</v>
      </c>
      <c r="O85" t="s">
        <v>641</v>
      </c>
      <c r="P85" t="s">
        <v>678</v>
      </c>
      <c r="Q85" t="s">
        <v>734</v>
      </c>
      <c r="R85" t="s">
        <v>667</v>
      </c>
      <c r="S85" t="s">
        <v>658</v>
      </c>
      <c r="T85" t="s">
        <v>643</v>
      </c>
      <c r="U85" t="s">
        <v>748</v>
      </c>
      <c r="V85">
        <v>5437.92</v>
      </c>
      <c r="W85">
        <v>150.88999999999999</v>
      </c>
      <c r="X85" s="29">
        <f t="shared" si="2"/>
        <v>543.79199999999992</v>
      </c>
      <c r="Y85" s="29">
        <f t="shared" si="3"/>
        <v>4894.1280000000006</v>
      </c>
    </row>
    <row r="86" spans="12:25" x14ac:dyDescent="0.3">
      <c r="L86">
        <v>85</v>
      </c>
      <c r="M86">
        <v>515</v>
      </c>
      <c r="N86">
        <v>40418</v>
      </c>
      <c r="O86" t="s">
        <v>635</v>
      </c>
      <c r="P86" t="s">
        <v>749</v>
      </c>
      <c r="Q86" t="s">
        <v>630</v>
      </c>
      <c r="R86" t="s">
        <v>631</v>
      </c>
      <c r="S86" t="s">
        <v>663</v>
      </c>
      <c r="T86" t="s">
        <v>633</v>
      </c>
      <c r="U86" t="s">
        <v>705</v>
      </c>
      <c r="V86">
        <v>394.27</v>
      </c>
      <c r="W86">
        <v>21.78</v>
      </c>
      <c r="X86" s="29">
        <f t="shared" si="2"/>
        <v>39.427</v>
      </c>
      <c r="Y86" s="29">
        <f t="shared" si="3"/>
        <v>354.84299999999996</v>
      </c>
    </row>
    <row r="87" spans="12:25" x14ac:dyDescent="0.3">
      <c r="L87">
        <v>86</v>
      </c>
      <c r="M87">
        <v>515</v>
      </c>
      <c r="N87">
        <v>40418</v>
      </c>
      <c r="O87" t="s">
        <v>635</v>
      </c>
      <c r="P87" t="s">
        <v>750</v>
      </c>
      <c r="Q87" t="s">
        <v>630</v>
      </c>
      <c r="R87" t="s">
        <v>631</v>
      </c>
      <c r="S87" t="s">
        <v>663</v>
      </c>
      <c r="T87" t="s">
        <v>643</v>
      </c>
      <c r="U87" t="s">
        <v>644</v>
      </c>
      <c r="V87">
        <v>146.69</v>
      </c>
      <c r="W87">
        <v>6.64</v>
      </c>
      <c r="X87" s="29">
        <f t="shared" si="2"/>
        <v>14.669</v>
      </c>
      <c r="Y87" s="29">
        <f t="shared" si="3"/>
        <v>132.02099999999999</v>
      </c>
    </row>
    <row r="88" spans="12:25" x14ac:dyDescent="0.3">
      <c r="L88">
        <v>87</v>
      </c>
      <c r="M88">
        <v>548</v>
      </c>
      <c r="N88">
        <v>40076</v>
      </c>
      <c r="O88" t="s">
        <v>655</v>
      </c>
      <c r="P88" t="s">
        <v>751</v>
      </c>
      <c r="Q88" t="s">
        <v>752</v>
      </c>
      <c r="R88" t="s">
        <v>650</v>
      </c>
      <c r="S88" t="s">
        <v>658</v>
      </c>
      <c r="T88" t="s">
        <v>633</v>
      </c>
      <c r="U88" t="s">
        <v>674</v>
      </c>
      <c r="V88">
        <v>129.49</v>
      </c>
      <c r="W88">
        <v>3.08</v>
      </c>
      <c r="X88" s="29">
        <f t="shared" si="2"/>
        <v>12.949000000000002</v>
      </c>
      <c r="Y88" s="29">
        <f t="shared" si="3"/>
        <v>116.54100000000001</v>
      </c>
    </row>
    <row r="89" spans="12:25" x14ac:dyDescent="0.3">
      <c r="L89">
        <v>88</v>
      </c>
      <c r="M89">
        <v>548</v>
      </c>
      <c r="N89">
        <v>40076</v>
      </c>
      <c r="O89" t="s">
        <v>655</v>
      </c>
      <c r="P89" t="s">
        <v>751</v>
      </c>
      <c r="Q89" t="s">
        <v>752</v>
      </c>
      <c r="R89" t="s">
        <v>650</v>
      </c>
      <c r="S89" t="s">
        <v>658</v>
      </c>
      <c r="T89" t="s">
        <v>633</v>
      </c>
      <c r="U89" t="s">
        <v>677</v>
      </c>
      <c r="V89">
        <v>202.95</v>
      </c>
      <c r="W89">
        <v>6.48</v>
      </c>
      <c r="X89" s="29">
        <f t="shared" si="2"/>
        <v>20.295000000000002</v>
      </c>
      <c r="Y89" s="29">
        <f t="shared" si="3"/>
        <v>182.65499999999997</v>
      </c>
    </row>
    <row r="90" spans="12:25" x14ac:dyDescent="0.3">
      <c r="L90">
        <v>89</v>
      </c>
      <c r="M90">
        <v>548</v>
      </c>
      <c r="N90">
        <v>40076</v>
      </c>
      <c r="O90" t="s">
        <v>655</v>
      </c>
      <c r="P90" t="s">
        <v>751</v>
      </c>
      <c r="Q90" t="s">
        <v>752</v>
      </c>
      <c r="R90" t="s">
        <v>650</v>
      </c>
      <c r="S90" t="s">
        <v>658</v>
      </c>
      <c r="T90" t="s">
        <v>646</v>
      </c>
      <c r="U90" t="s">
        <v>647</v>
      </c>
      <c r="V90">
        <v>2753.1925000000001</v>
      </c>
      <c r="W90">
        <v>125.99</v>
      </c>
      <c r="X90" s="29">
        <f t="shared" si="2"/>
        <v>275.31925000000001</v>
      </c>
      <c r="Y90" s="29">
        <f t="shared" si="3"/>
        <v>2477.8732500000001</v>
      </c>
    </row>
    <row r="91" spans="12:25" x14ac:dyDescent="0.3">
      <c r="L91">
        <v>90</v>
      </c>
      <c r="M91">
        <v>549</v>
      </c>
      <c r="N91">
        <v>41102</v>
      </c>
      <c r="O91" t="s">
        <v>655</v>
      </c>
      <c r="P91" t="s">
        <v>753</v>
      </c>
      <c r="Q91" t="s">
        <v>742</v>
      </c>
      <c r="R91" t="s">
        <v>667</v>
      </c>
      <c r="S91" t="s">
        <v>663</v>
      </c>
      <c r="T91" t="s">
        <v>633</v>
      </c>
      <c r="U91" t="s">
        <v>677</v>
      </c>
      <c r="V91">
        <v>70.239999999999995</v>
      </c>
      <c r="W91">
        <v>4.9800000000000004</v>
      </c>
      <c r="X91" s="29">
        <f t="shared" si="2"/>
        <v>7.024</v>
      </c>
      <c r="Y91" s="29">
        <f t="shared" si="3"/>
        <v>63.215999999999994</v>
      </c>
    </row>
    <row r="92" spans="12:25" x14ac:dyDescent="0.3">
      <c r="L92">
        <v>91</v>
      </c>
      <c r="M92">
        <v>549</v>
      </c>
      <c r="N92">
        <v>41102</v>
      </c>
      <c r="O92" t="s">
        <v>655</v>
      </c>
      <c r="P92" t="s">
        <v>753</v>
      </c>
      <c r="Q92" t="s">
        <v>742</v>
      </c>
      <c r="R92" t="s">
        <v>667</v>
      </c>
      <c r="S92" t="s">
        <v>663</v>
      </c>
      <c r="T92" t="s">
        <v>633</v>
      </c>
      <c r="U92" t="s">
        <v>677</v>
      </c>
      <c r="V92">
        <v>40.75</v>
      </c>
      <c r="W92">
        <v>6.48</v>
      </c>
      <c r="X92" s="29">
        <f t="shared" si="2"/>
        <v>4.0750000000000002</v>
      </c>
      <c r="Y92" s="29">
        <f t="shared" si="3"/>
        <v>36.674999999999997</v>
      </c>
    </row>
    <row r="93" spans="12:25" x14ac:dyDescent="0.3">
      <c r="L93">
        <v>92</v>
      </c>
      <c r="M93">
        <v>549</v>
      </c>
      <c r="N93">
        <v>41102</v>
      </c>
      <c r="O93" t="s">
        <v>655</v>
      </c>
      <c r="P93" t="s">
        <v>753</v>
      </c>
      <c r="Q93" t="s">
        <v>742</v>
      </c>
      <c r="R93" t="s">
        <v>667</v>
      </c>
      <c r="S93" t="s">
        <v>663</v>
      </c>
      <c r="T93" t="s">
        <v>633</v>
      </c>
      <c r="U93" t="s">
        <v>634</v>
      </c>
      <c r="V93">
        <v>1150.8800000000001</v>
      </c>
      <c r="W93">
        <v>38.94</v>
      </c>
      <c r="X93" s="29">
        <f t="shared" si="2"/>
        <v>115.08800000000001</v>
      </c>
      <c r="Y93" s="29">
        <f t="shared" si="3"/>
        <v>1035.7920000000001</v>
      </c>
    </row>
    <row r="94" spans="12:25" x14ac:dyDescent="0.3">
      <c r="L94">
        <v>93</v>
      </c>
      <c r="M94">
        <v>610</v>
      </c>
      <c r="N94">
        <v>40756</v>
      </c>
      <c r="O94" t="s">
        <v>655</v>
      </c>
      <c r="P94" t="s">
        <v>754</v>
      </c>
      <c r="Q94" t="s">
        <v>670</v>
      </c>
      <c r="R94" t="s">
        <v>650</v>
      </c>
      <c r="S94" t="s">
        <v>658</v>
      </c>
      <c r="T94" t="s">
        <v>633</v>
      </c>
      <c r="U94" t="s">
        <v>677</v>
      </c>
      <c r="V94">
        <v>283.64999999999998</v>
      </c>
      <c r="W94">
        <v>6.68</v>
      </c>
      <c r="X94" s="29">
        <f t="shared" si="2"/>
        <v>28.364999999999998</v>
      </c>
      <c r="Y94" s="29">
        <f t="shared" si="3"/>
        <v>255.28499999999997</v>
      </c>
    </row>
    <row r="95" spans="12:25" x14ac:dyDescent="0.3">
      <c r="L95">
        <v>94</v>
      </c>
      <c r="M95">
        <v>611</v>
      </c>
      <c r="N95">
        <v>40204</v>
      </c>
      <c r="O95" t="s">
        <v>655</v>
      </c>
      <c r="P95" t="s">
        <v>678</v>
      </c>
      <c r="Q95" t="s">
        <v>734</v>
      </c>
      <c r="R95" t="s">
        <v>667</v>
      </c>
      <c r="S95" t="s">
        <v>658</v>
      </c>
      <c r="T95" t="s">
        <v>633</v>
      </c>
      <c r="U95" t="s">
        <v>634</v>
      </c>
      <c r="V95">
        <v>840.04</v>
      </c>
      <c r="W95">
        <v>17.7</v>
      </c>
      <c r="X95" s="29">
        <f t="shared" si="2"/>
        <v>84.003999999999991</v>
      </c>
      <c r="Y95" s="29">
        <f t="shared" si="3"/>
        <v>756.03599999999994</v>
      </c>
    </row>
    <row r="96" spans="12:25" x14ac:dyDescent="0.3">
      <c r="L96">
        <v>95</v>
      </c>
      <c r="M96">
        <v>612</v>
      </c>
      <c r="N96">
        <v>41202</v>
      </c>
      <c r="O96" t="s">
        <v>671</v>
      </c>
      <c r="P96" t="s">
        <v>755</v>
      </c>
      <c r="Q96" t="s">
        <v>670</v>
      </c>
      <c r="R96" t="s">
        <v>650</v>
      </c>
      <c r="S96" t="s">
        <v>639</v>
      </c>
      <c r="T96" t="s">
        <v>633</v>
      </c>
      <c r="U96" t="s">
        <v>677</v>
      </c>
      <c r="V96">
        <v>262.87</v>
      </c>
      <c r="W96">
        <v>5.28</v>
      </c>
      <c r="X96" s="29">
        <f t="shared" si="2"/>
        <v>26.286999999999999</v>
      </c>
      <c r="Y96" s="29">
        <f t="shared" si="3"/>
        <v>236.583</v>
      </c>
    </row>
    <row r="97" spans="12:25" x14ac:dyDescent="0.3">
      <c r="L97">
        <v>96</v>
      </c>
      <c r="M97">
        <v>612</v>
      </c>
      <c r="N97">
        <v>41202</v>
      </c>
      <c r="O97" t="s">
        <v>671</v>
      </c>
      <c r="P97" t="s">
        <v>755</v>
      </c>
      <c r="Q97" t="s">
        <v>670</v>
      </c>
      <c r="R97" t="s">
        <v>650</v>
      </c>
      <c r="S97" t="s">
        <v>639</v>
      </c>
      <c r="T97" t="s">
        <v>646</v>
      </c>
      <c r="U97" t="s">
        <v>647</v>
      </c>
      <c r="V97">
        <v>2531.0875000000001</v>
      </c>
      <c r="W97">
        <v>65.989999999999995</v>
      </c>
      <c r="X97" s="29">
        <f t="shared" si="2"/>
        <v>253.10874999999999</v>
      </c>
      <c r="Y97" s="29">
        <f t="shared" si="3"/>
        <v>2277.9787500000002</v>
      </c>
    </row>
    <row r="98" spans="12:25" x14ac:dyDescent="0.3">
      <c r="L98">
        <v>97</v>
      </c>
      <c r="M98">
        <v>613</v>
      </c>
      <c r="N98">
        <v>40711</v>
      </c>
      <c r="O98" t="s">
        <v>641</v>
      </c>
      <c r="P98" t="s">
        <v>756</v>
      </c>
      <c r="Q98" t="s">
        <v>630</v>
      </c>
      <c r="R98" t="s">
        <v>631</v>
      </c>
      <c r="S98" t="s">
        <v>639</v>
      </c>
      <c r="T98" t="s">
        <v>633</v>
      </c>
      <c r="U98" t="s">
        <v>702</v>
      </c>
      <c r="V98">
        <v>93.54</v>
      </c>
      <c r="W98">
        <v>7.3</v>
      </c>
      <c r="X98" s="29">
        <f t="shared" si="2"/>
        <v>9.354000000000001</v>
      </c>
      <c r="Y98" s="29">
        <f t="shared" si="3"/>
        <v>84.186000000000007</v>
      </c>
    </row>
    <row r="99" spans="12:25" x14ac:dyDescent="0.3">
      <c r="L99">
        <v>98</v>
      </c>
      <c r="M99">
        <v>613</v>
      </c>
      <c r="N99">
        <v>40711</v>
      </c>
      <c r="O99" t="s">
        <v>641</v>
      </c>
      <c r="P99" t="s">
        <v>756</v>
      </c>
      <c r="Q99" t="s">
        <v>630</v>
      </c>
      <c r="R99" t="s">
        <v>631</v>
      </c>
      <c r="S99" t="s">
        <v>639</v>
      </c>
      <c r="T99" t="s">
        <v>633</v>
      </c>
      <c r="U99" t="s">
        <v>634</v>
      </c>
      <c r="V99">
        <v>905.08</v>
      </c>
      <c r="W99">
        <v>42.76</v>
      </c>
      <c r="X99" s="29">
        <f t="shared" si="2"/>
        <v>90.50800000000001</v>
      </c>
      <c r="Y99" s="29">
        <f t="shared" si="3"/>
        <v>814.572</v>
      </c>
    </row>
    <row r="100" spans="12:25" x14ac:dyDescent="0.3">
      <c r="L100">
        <v>99</v>
      </c>
      <c r="M100">
        <v>614</v>
      </c>
      <c r="N100">
        <v>41243</v>
      </c>
      <c r="O100" t="s">
        <v>641</v>
      </c>
      <c r="P100" t="s">
        <v>757</v>
      </c>
      <c r="Q100" t="s">
        <v>725</v>
      </c>
      <c r="R100" t="s">
        <v>667</v>
      </c>
      <c r="S100" t="s">
        <v>639</v>
      </c>
      <c r="T100" t="s">
        <v>643</v>
      </c>
      <c r="U100" t="s">
        <v>644</v>
      </c>
      <c r="V100">
        <v>628.22</v>
      </c>
      <c r="W100">
        <v>14.34</v>
      </c>
      <c r="X100" s="29">
        <f t="shared" si="2"/>
        <v>62.82200000000001</v>
      </c>
      <c r="Y100" s="29">
        <f t="shared" si="3"/>
        <v>565.39800000000002</v>
      </c>
    </row>
    <row r="101" spans="12:25" x14ac:dyDescent="0.3">
      <c r="L101">
        <v>100</v>
      </c>
      <c r="M101">
        <v>614</v>
      </c>
      <c r="N101">
        <v>41243</v>
      </c>
      <c r="O101" t="s">
        <v>641</v>
      </c>
      <c r="P101" t="s">
        <v>757</v>
      </c>
      <c r="Q101" t="s">
        <v>725</v>
      </c>
      <c r="R101" t="s">
        <v>667</v>
      </c>
      <c r="S101" t="s">
        <v>639</v>
      </c>
      <c r="T101" t="s">
        <v>643</v>
      </c>
      <c r="U101" t="s">
        <v>645</v>
      </c>
      <c r="V101">
        <v>3366.1</v>
      </c>
      <c r="W101">
        <v>138.75</v>
      </c>
      <c r="X101" s="29">
        <f t="shared" si="2"/>
        <v>336.61</v>
      </c>
      <c r="Y101" s="29">
        <f t="shared" si="3"/>
        <v>3029.49</v>
      </c>
    </row>
    <row r="102" spans="12:25" x14ac:dyDescent="0.3">
      <c r="L102">
        <v>101</v>
      </c>
      <c r="M102">
        <v>640</v>
      </c>
      <c r="N102">
        <v>40200</v>
      </c>
      <c r="O102" t="s">
        <v>641</v>
      </c>
      <c r="P102" t="s">
        <v>758</v>
      </c>
      <c r="Q102" t="s">
        <v>660</v>
      </c>
      <c r="R102" t="s">
        <v>631</v>
      </c>
      <c r="S102" t="s">
        <v>663</v>
      </c>
      <c r="T102" t="s">
        <v>643</v>
      </c>
      <c r="U102" t="s">
        <v>685</v>
      </c>
      <c r="V102">
        <v>4913.6899999999996</v>
      </c>
      <c r="W102">
        <v>120.98</v>
      </c>
      <c r="X102" s="29">
        <f t="shared" si="2"/>
        <v>491.36899999999991</v>
      </c>
      <c r="Y102" s="29">
        <f t="shared" si="3"/>
        <v>4422.3209999999999</v>
      </c>
    </row>
    <row r="103" spans="12:25" x14ac:dyDescent="0.3">
      <c r="L103">
        <v>102</v>
      </c>
      <c r="M103">
        <v>640</v>
      </c>
      <c r="N103">
        <v>40200</v>
      </c>
      <c r="O103" t="s">
        <v>641</v>
      </c>
      <c r="P103" t="s">
        <v>758</v>
      </c>
      <c r="Q103" t="s">
        <v>660</v>
      </c>
      <c r="R103" t="s">
        <v>631</v>
      </c>
      <c r="S103" t="s">
        <v>663</v>
      </c>
      <c r="T103" t="s">
        <v>633</v>
      </c>
      <c r="U103" t="s">
        <v>677</v>
      </c>
      <c r="V103">
        <v>464.77</v>
      </c>
      <c r="W103">
        <v>18.97</v>
      </c>
      <c r="X103" s="29">
        <f t="shared" si="2"/>
        <v>46.476999999999997</v>
      </c>
      <c r="Y103" s="29">
        <f t="shared" si="3"/>
        <v>418.29300000000001</v>
      </c>
    </row>
    <row r="104" spans="12:25" x14ac:dyDescent="0.3">
      <c r="L104">
        <v>103</v>
      </c>
      <c r="M104">
        <v>643</v>
      </c>
      <c r="N104">
        <v>40626</v>
      </c>
      <c r="O104" t="s">
        <v>641</v>
      </c>
      <c r="P104" t="s">
        <v>759</v>
      </c>
      <c r="Q104" t="s">
        <v>630</v>
      </c>
      <c r="R104" t="s">
        <v>631</v>
      </c>
      <c r="S104" t="s">
        <v>639</v>
      </c>
      <c r="T104" t="s">
        <v>633</v>
      </c>
      <c r="U104" t="s">
        <v>634</v>
      </c>
      <c r="V104">
        <v>2781.82</v>
      </c>
      <c r="W104">
        <v>138.13999999999999</v>
      </c>
      <c r="X104" s="29">
        <f t="shared" si="2"/>
        <v>278.18200000000002</v>
      </c>
      <c r="Y104" s="29">
        <f t="shared" si="3"/>
        <v>2503.6379999999999</v>
      </c>
    </row>
    <row r="105" spans="12:25" x14ac:dyDescent="0.3">
      <c r="L105">
        <v>104</v>
      </c>
      <c r="M105">
        <v>644</v>
      </c>
      <c r="N105">
        <v>41029</v>
      </c>
      <c r="O105" t="s">
        <v>655</v>
      </c>
      <c r="P105" t="s">
        <v>706</v>
      </c>
      <c r="Q105" t="s">
        <v>666</v>
      </c>
      <c r="R105" t="s">
        <v>667</v>
      </c>
      <c r="S105" t="s">
        <v>639</v>
      </c>
      <c r="T105" t="s">
        <v>643</v>
      </c>
      <c r="U105" t="s">
        <v>748</v>
      </c>
      <c r="V105">
        <v>1679.58</v>
      </c>
      <c r="W105">
        <v>320.98</v>
      </c>
      <c r="X105" s="29">
        <f t="shared" si="2"/>
        <v>167.958</v>
      </c>
      <c r="Y105" s="29">
        <f t="shared" si="3"/>
        <v>1511.6219999999998</v>
      </c>
    </row>
    <row r="106" spans="12:25" x14ac:dyDescent="0.3">
      <c r="L106">
        <v>105</v>
      </c>
      <c r="M106">
        <v>645</v>
      </c>
      <c r="N106">
        <v>40149</v>
      </c>
      <c r="O106" t="s">
        <v>641</v>
      </c>
      <c r="P106" t="s">
        <v>760</v>
      </c>
      <c r="Q106" t="s">
        <v>761</v>
      </c>
      <c r="R106" t="s">
        <v>631</v>
      </c>
      <c r="S106" t="s">
        <v>663</v>
      </c>
      <c r="T106" t="s">
        <v>633</v>
      </c>
      <c r="U106" t="s">
        <v>702</v>
      </c>
      <c r="V106">
        <v>557.85</v>
      </c>
      <c r="W106">
        <v>12.95</v>
      </c>
      <c r="X106" s="29">
        <f t="shared" si="2"/>
        <v>55.784999999999997</v>
      </c>
      <c r="Y106" s="29">
        <f t="shared" si="3"/>
        <v>502.06500000000005</v>
      </c>
    </row>
    <row r="107" spans="12:25" x14ac:dyDescent="0.3">
      <c r="L107">
        <v>106</v>
      </c>
      <c r="M107">
        <v>646</v>
      </c>
      <c r="N107">
        <v>40138</v>
      </c>
      <c r="O107" t="s">
        <v>641</v>
      </c>
      <c r="P107" t="s">
        <v>762</v>
      </c>
      <c r="Q107" t="s">
        <v>660</v>
      </c>
      <c r="R107" t="s">
        <v>631</v>
      </c>
      <c r="S107" t="s">
        <v>632</v>
      </c>
      <c r="T107" t="s">
        <v>633</v>
      </c>
      <c r="U107" t="s">
        <v>640</v>
      </c>
      <c r="V107">
        <v>173.2</v>
      </c>
      <c r="W107">
        <v>9.31</v>
      </c>
      <c r="X107" s="29">
        <f t="shared" si="2"/>
        <v>17.32</v>
      </c>
      <c r="Y107" s="29">
        <f t="shared" si="3"/>
        <v>155.88</v>
      </c>
    </row>
    <row r="108" spans="12:25" x14ac:dyDescent="0.3">
      <c r="L108">
        <v>107</v>
      </c>
      <c r="M108">
        <v>678</v>
      </c>
      <c r="N108">
        <v>40235</v>
      </c>
      <c r="O108" t="s">
        <v>628</v>
      </c>
      <c r="P108" t="s">
        <v>763</v>
      </c>
      <c r="Q108" t="s">
        <v>630</v>
      </c>
      <c r="R108" t="s">
        <v>631</v>
      </c>
      <c r="S108" t="s">
        <v>658</v>
      </c>
      <c r="T108" t="s">
        <v>633</v>
      </c>
      <c r="U108" t="s">
        <v>677</v>
      </c>
      <c r="V108">
        <v>228.41</v>
      </c>
      <c r="W108">
        <v>4.9800000000000004</v>
      </c>
      <c r="X108" s="29">
        <f t="shared" si="2"/>
        <v>22.840999999999998</v>
      </c>
      <c r="Y108" s="29">
        <f t="shared" si="3"/>
        <v>205.56899999999999</v>
      </c>
    </row>
    <row r="109" spans="12:25" x14ac:dyDescent="0.3">
      <c r="L109">
        <v>108</v>
      </c>
      <c r="M109">
        <v>706</v>
      </c>
      <c r="N109">
        <v>40794</v>
      </c>
      <c r="O109" t="s">
        <v>655</v>
      </c>
      <c r="P109" t="s">
        <v>764</v>
      </c>
      <c r="Q109" t="s">
        <v>699</v>
      </c>
      <c r="R109" t="s">
        <v>631</v>
      </c>
      <c r="S109" t="s">
        <v>663</v>
      </c>
      <c r="T109" t="s">
        <v>633</v>
      </c>
      <c r="U109" t="s">
        <v>654</v>
      </c>
      <c r="V109">
        <v>75.14</v>
      </c>
      <c r="W109">
        <v>1.76</v>
      </c>
      <c r="X109" s="29">
        <f t="shared" si="2"/>
        <v>7.5139999999999993</v>
      </c>
      <c r="Y109" s="29">
        <f t="shared" si="3"/>
        <v>67.626000000000005</v>
      </c>
    </row>
    <row r="110" spans="12:25" x14ac:dyDescent="0.3">
      <c r="L110">
        <v>109</v>
      </c>
      <c r="M110">
        <v>710</v>
      </c>
      <c r="N110">
        <v>40179</v>
      </c>
      <c r="O110" t="s">
        <v>628</v>
      </c>
      <c r="P110" t="s">
        <v>765</v>
      </c>
      <c r="Q110" t="s">
        <v>690</v>
      </c>
      <c r="R110" t="s">
        <v>650</v>
      </c>
      <c r="S110" t="s">
        <v>639</v>
      </c>
      <c r="T110" t="s">
        <v>633</v>
      </c>
      <c r="U110" t="s">
        <v>702</v>
      </c>
      <c r="V110">
        <v>161.77000000000001</v>
      </c>
      <c r="W110">
        <v>3.58</v>
      </c>
      <c r="X110" s="29">
        <f t="shared" si="2"/>
        <v>16.177</v>
      </c>
      <c r="Y110" s="29">
        <f t="shared" si="3"/>
        <v>145.59300000000002</v>
      </c>
    </row>
    <row r="111" spans="12:25" x14ac:dyDescent="0.3">
      <c r="L111">
        <v>110</v>
      </c>
      <c r="M111">
        <v>710</v>
      </c>
      <c r="N111">
        <v>40179</v>
      </c>
      <c r="O111" t="s">
        <v>628</v>
      </c>
      <c r="P111" t="s">
        <v>765</v>
      </c>
      <c r="Q111" t="s">
        <v>690</v>
      </c>
      <c r="R111" t="s">
        <v>650</v>
      </c>
      <c r="S111" t="s">
        <v>639</v>
      </c>
      <c r="T111" t="s">
        <v>643</v>
      </c>
      <c r="U111" t="s">
        <v>644</v>
      </c>
      <c r="V111">
        <v>447.09</v>
      </c>
      <c r="W111">
        <v>41.32</v>
      </c>
      <c r="X111" s="29">
        <f t="shared" si="2"/>
        <v>44.708999999999996</v>
      </c>
      <c r="Y111" s="29">
        <f t="shared" si="3"/>
        <v>402.38099999999997</v>
      </c>
    </row>
    <row r="112" spans="12:25" x14ac:dyDescent="0.3">
      <c r="L112">
        <v>111</v>
      </c>
      <c r="M112">
        <v>710</v>
      </c>
      <c r="N112">
        <v>40179</v>
      </c>
      <c r="O112" t="s">
        <v>628</v>
      </c>
      <c r="P112" t="s">
        <v>765</v>
      </c>
      <c r="Q112" t="s">
        <v>690</v>
      </c>
      <c r="R112" t="s">
        <v>650</v>
      </c>
      <c r="S112" t="s">
        <v>639</v>
      </c>
      <c r="T112" t="s">
        <v>646</v>
      </c>
      <c r="U112" t="s">
        <v>680</v>
      </c>
      <c r="V112">
        <v>4192.88</v>
      </c>
      <c r="W112">
        <v>145.44999999999999</v>
      </c>
      <c r="X112" s="29">
        <f t="shared" si="2"/>
        <v>419.28800000000001</v>
      </c>
      <c r="Y112" s="29">
        <f t="shared" si="3"/>
        <v>3773.5920000000001</v>
      </c>
    </row>
    <row r="113" spans="12:25" x14ac:dyDescent="0.3">
      <c r="L113">
        <v>112</v>
      </c>
      <c r="M113">
        <v>738</v>
      </c>
      <c r="N113">
        <v>40238</v>
      </c>
      <c r="O113" t="s">
        <v>635</v>
      </c>
      <c r="P113" t="s">
        <v>766</v>
      </c>
      <c r="Q113" t="s">
        <v>666</v>
      </c>
      <c r="R113" t="s">
        <v>667</v>
      </c>
      <c r="S113" t="s">
        <v>639</v>
      </c>
      <c r="T113" t="s">
        <v>633</v>
      </c>
      <c r="U113" t="s">
        <v>705</v>
      </c>
      <c r="V113">
        <v>560.51</v>
      </c>
      <c r="W113">
        <v>80.98</v>
      </c>
      <c r="X113" s="29">
        <f t="shared" si="2"/>
        <v>56.051000000000002</v>
      </c>
      <c r="Y113" s="29">
        <f t="shared" si="3"/>
        <v>504.459</v>
      </c>
    </row>
    <row r="114" spans="12:25" x14ac:dyDescent="0.3">
      <c r="L114">
        <v>113</v>
      </c>
      <c r="M114">
        <v>738</v>
      </c>
      <c r="N114">
        <v>40238</v>
      </c>
      <c r="O114" t="s">
        <v>635</v>
      </c>
      <c r="P114" t="s">
        <v>766</v>
      </c>
      <c r="Q114" t="s">
        <v>666</v>
      </c>
      <c r="R114" t="s">
        <v>667</v>
      </c>
      <c r="S114" t="s">
        <v>639</v>
      </c>
      <c r="T114" t="s">
        <v>633</v>
      </c>
      <c r="U114" t="s">
        <v>677</v>
      </c>
      <c r="V114">
        <v>189.95</v>
      </c>
      <c r="W114">
        <v>6.48</v>
      </c>
      <c r="X114" s="29">
        <f t="shared" si="2"/>
        <v>18.995000000000001</v>
      </c>
      <c r="Y114" s="29">
        <f t="shared" si="3"/>
        <v>170.95499999999998</v>
      </c>
    </row>
    <row r="115" spans="12:25" x14ac:dyDescent="0.3">
      <c r="L115">
        <v>114</v>
      </c>
      <c r="M115">
        <v>740</v>
      </c>
      <c r="N115">
        <v>40739</v>
      </c>
      <c r="O115" t="s">
        <v>671</v>
      </c>
      <c r="P115" t="s">
        <v>767</v>
      </c>
      <c r="Q115" t="s">
        <v>687</v>
      </c>
      <c r="R115" t="s">
        <v>631</v>
      </c>
      <c r="S115" t="s">
        <v>639</v>
      </c>
      <c r="T115" t="s">
        <v>633</v>
      </c>
      <c r="U115" t="s">
        <v>674</v>
      </c>
      <c r="V115">
        <v>28.01</v>
      </c>
      <c r="W115">
        <v>4.9800000000000004</v>
      </c>
      <c r="X115" s="29">
        <f t="shared" si="2"/>
        <v>2.8010000000000002</v>
      </c>
      <c r="Y115" s="29">
        <f t="shared" si="3"/>
        <v>25.209000000000003</v>
      </c>
    </row>
    <row r="116" spans="12:25" x14ac:dyDescent="0.3">
      <c r="L116">
        <v>115</v>
      </c>
      <c r="M116">
        <v>769</v>
      </c>
      <c r="N116">
        <v>40330</v>
      </c>
      <c r="O116" t="s">
        <v>671</v>
      </c>
      <c r="P116" t="s">
        <v>768</v>
      </c>
      <c r="Q116" t="s">
        <v>761</v>
      </c>
      <c r="R116" t="s">
        <v>631</v>
      </c>
      <c r="S116" t="s">
        <v>663</v>
      </c>
      <c r="T116" t="s">
        <v>646</v>
      </c>
      <c r="U116" t="s">
        <v>680</v>
      </c>
      <c r="V116">
        <v>4261.9399999999996</v>
      </c>
      <c r="W116">
        <v>115.99</v>
      </c>
      <c r="X116" s="29">
        <f t="shared" si="2"/>
        <v>426.19399999999996</v>
      </c>
      <c r="Y116" s="29">
        <f t="shared" si="3"/>
        <v>3835.7459999999996</v>
      </c>
    </row>
    <row r="117" spans="12:25" x14ac:dyDescent="0.3">
      <c r="L117">
        <v>116</v>
      </c>
      <c r="M117">
        <v>771</v>
      </c>
      <c r="N117">
        <v>40710</v>
      </c>
      <c r="O117" t="s">
        <v>655</v>
      </c>
      <c r="P117" t="s">
        <v>769</v>
      </c>
      <c r="Q117" t="s">
        <v>752</v>
      </c>
      <c r="R117" t="s">
        <v>650</v>
      </c>
      <c r="S117" t="s">
        <v>658</v>
      </c>
      <c r="T117" t="s">
        <v>633</v>
      </c>
      <c r="U117" t="s">
        <v>677</v>
      </c>
      <c r="V117">
        <v>88.84</v>
      </c>
      <c r="W117">
        <v>4.9800000000000004</v>
      </c>
      <c r="X117" s="29">
        <f t="shared" si="2"/>
        <v>8.8840000000000003</v>
      </c>
      <c r="Y117" s="29">
        <f t="shared" si="3"/>
        <v>79.956000000000003</v>
      </c>
    </row>
    <row r="118" spans="12:25" x14ac:dyDescent="0.3">
      <c r="L118">
        <v>117</v>
      </c>
      <c r="M118">
        <v>772</v>
      </c>
      <c r="N118">
        <v>40284</v>
      </c>
      <c r="O118" t="s">
        <v>641</v>
      </c>
      <c r="P118" t="s">
        <v>770</v>
      </c>
      <c r="Q118" t="s">
        <v>666</v>
      </c>
      <c r="R118" t="s">
        <v>667</v>
      </c>
      <c r="S118" t="s">
        <v>663</v>
      </c>
      <c r="T118" t="s">
        <v>633</v>
      </c>
      <c r="U118" t="s">
        <v>705</v>
      </c>
      <c r="V118">
        <v>589.24</v>
      </c>
      <c r="W118">
        <v>17.52</v>
      </c>
      <c r="X118" s="29">
        <f t="shared" si="2"/>
        <v>58.923999999999999</v>
      </c>
      <c r="Y118" s="29">
        <f t="shared" si="3"/>
        <v>530.31600000000003</v>
      </c>
    </row>
    <row r="119" spans="12:25" x14ac:dyDescent="0.3">
      <c r="L119">
        <v>118</v>
      </c>
      <c r="M119">
        <v>772</v>
      </c>
      <c r="N119">
        <v>40284</v>
      </c>
      <c r="O119" t="s">
        <v>641</v>
      </c>
      <c r="P119" t="s">
        <v>770</v>
      </c>
      <c r="Q119" t="s">
        <v>666</v>
      </c>
      <c r="R119" t="s">
        <v>667</v>
      </c>
      <c r="S119" t="s">
        <v>663</v>
      </c>
      <c r="T119" t="s">
        <v>633</v>
      </c>
      <c r="U119" t="s">
        <v>716</v>
      </c>
      <c r="V119">
        <v>233.05</v>
      </c>
      <c r="W119">
        <v>9.9</v>
      </c>
      <c r="X119" s="29">
        <f t="shared" si="2"/>
        <v>23.305</v>
      </c>
      <c r="Y119" s="29">
        <f t="shared" si="3"/>
        <v>209.745</v>
      </c>
    </row>
    <row r="120" spans="12:25" x14ac:dyDescent="0.3">
      <c r="L120">
        <v>119</v>
      </c>
      <c r="M120">
        <v>773</v>
      </c>
      <c r="N120">
        <v>40446</v>
      </c>
      <c r="O120" t="s">
        <v>671</v>
      </c>
      <c r="P120" t="s">
        <v>771</v>
      </c>
      <c r="Q120" t="s">
        <v>761</v>
      </c>
      <c r="R120" t="s">
        <v>631</v>
      </c>
      <c r="S120" t="s">
        <v>658</v>
      </c>
      <c r="T120" t="s">
        <v>646</v>
      </c>
      <c r="U120" t="s">
        <v>647</v>
      </c>
      <c r="V120">
        <v>2071.3395</v>
      </c>
      <c r="W120">
        <v>65.989999999999995</v>
      </c>
      <c r="X120" s="29">
        <f t="shared" si="2"/>
        <v>207.13395</v>
      </c>
      <c r="Y120" s="29">
        <f t="shared" si="3"/>
        <v>1864.2055500000001</v>
      </c>
    </row>
    <row r="121" spans="12:25" x14ac:dyDescent="0.3">
      <c r="L121">
        <v>120</v>
      </c>
      <c r="M121">
        <v>774</v>
      </c>
      <c r="N121">
        <v>40880</v>
      </c>
      <c r="O121" t="s">
        <v>655</v>
      </c>
      <c r="P121" t="s">
        <v>656</v>
      </c>
      <c r="Q121" t="s">
        <v>657</v>
      </c>
      <c r="R121" t="s">
        <v>638</v>
      </c>
      <c r="S121" t="s">
        <v>632</v>
      </c>
      <c r="T121" t="s">
        <v>633</v>
      </c>
      <c r="U121" t="s">
        <v>705</v>
      </c>
      <c r="V121">
        <v>126.57</v>
      </c>
      <c r="W121">
        <v>4.4800000000000004</v>
      </c>
      <c r="X121" s="29">
        <f t="shared" si="2"/>
        <v>12.656999999999998</v>
      </c>
      <c r="Y121" s="29">
        <f t="shared" si="3"/>
        <v>113.913</v>
      </c>
    </row>
    <row r="122" spans="12:25" x14ac:dyDescent="0.3">
      <c r="L122">
        <v>121</v>
      </c>
      <c r="M122">
        <v>775</v>
      </c>
      <c r="N122">
        <v>40619</v>
      </c>
      <c r="O122" t="s">
        <v>655</v>
      </c>
      <c r="P122" t="s">
        <v>772</v>
      </c>
      <c r="Q122" t="s">
        <v>773</v>
      </c>
      <c r="R122" t="s">
        <v>667</v>
      </c>
      <c r="S122" t="s">
        <v>632</v>
      </c>
      <c r="T122" t="s">
        <v>633</v>
      </c>
      <c r="U122" t="s">
        <v>668</v>
      </c>
      <c r="V122">
        <v>43.57</v>
      </c>
      <c r="W122">
        <v>1.26</v>
      </c>
      <c r="X122" s="29">
        <f t="shared" si="2"/>
        <v>4.3570000000000002</v>
      </c>
      <c r="Y122" s="29">
        <f t="shared" si="3"/>
        <v>39.213000000000001</v>
      </c>
    </row>
    <row r="123" spans="12:25" x14ac:dyDescent="0.3">
      <c r="L123">
        <v>122</v>
      </c>
      <c r="M123">
        <v>775</v>
      </c>
      <c r="N123">
        <v>40619</v>
      </c>
      <c r="O123" t="s">
        <v>655</v>
      </c>
      <c r="P123" t="s">
        <v>774</v>
      </c>
      <c r="Q123" t="s">
        <v>773</v>
      </c>
      <c r="R123" t="s">
        <v>667</v>
      </c>
      <c r="S123" t="s">
        <v>632</v>
      </c>
      <c r="T123" t="s">
        <v>633</v>
      </c>
      <c r="U123" t="s">
        <v>654</v>
      </c>
      <c r="V123">
        <v>31.87</v>
      </c>
      <c r="W123">
        <v>4.26</v>
      </c>
      <c r="X123" s="29">
        <f t="shared" si="2"/>
        <v>3.1869999999999998</v>
      </c>
      <c r="Y123" s="29">
        <f t="shared" si="3"/>
        <v>28.683</v>
      </c>
    </row>
    <row r="124" spans="12:25" x14ac:dyDescent="0.3">
      <c r="L124">
        <v>123</v>
      </c>
      <c r="M124">
        <v>801</v>
      </c>
      <c r="N124">
        <v>40956</v>
      </c>
      <c r="O124" t="s">
        <v>655</v>
      </c>
      <c r="P124" t="s">
        <v>775</v>
      </c>
      <c r="Q124" t="s">
        <v>690</v>
      </c>
      <c r="R124" t="s">
        <v>650</v>
      </c>
      <c r="S124" t="s">
        <v>639</v>
      </c>
      <c r="T124" t="s">
        <v>633</v>
      </c>
      <c r="U124" t="s">
        <v>654</v>
      </c>
      <c r="V124">
        <v>59.85</v>
      </c>
      <c r="W124">
        <v>2.74</v>
      </c>
      <c r="X124" s="29">
        <f t="shared" si="2"/>
        <v>5.9850000000000003</v>
      </c>
      <c r="Y124" s="29">
        <f t="shared" si="3"/>
        <v>53.865000000000002</v>
      </c>
    </row>
    <row r="125" spans="12:25" x14ac:dyDescent="0.3">
      <c r="L125">
        <v>124</v>
      </c>
      <c r="M125">
        <v>802</v>
      </c>
      <c r="N125">
        <v>40547</v>
      </c>
      <c r="O125" t="s">
        <v>655</v>
      </c>
      <c r="P125" t="s">
        <v>776</v>
      </c>
      <c r="Q125" t="s">
        <v>734</v>
      </c>
      <c r="R125" t="s">
        <v>667</v>
      </c>
      <c r="S125" t="s">
        <v>639</v>
      </c>
      <c r="T125" t="s">
        <v>633</v>
      </c>
      <c r="U125" t="s">
        <v>702</v>
      </c>
      <c r="V125">
        <v>378.6</v>
      </c>
      <c r="W125">
        <v>11.7</v>
      </c>
      <c r="X125" s="29">
        <f t="shared" si="2"/>
        <v>37.86</v>
      </c>
      <c r="Y125" s="29">
        <f t="shared" si="3"/>
        <v>340.74</v>
      </c>
    </row>
    <row r="126" spans="12:25" x14ac:dyDescent="0.3">
      <c r="L126">
        <v>125</v>
      </c>
      <c r="M126">
        <v>802</v>
      </c>
      <c r="N126">
        <v>40547</v>
      </c>
      <c r="O126" t="s">
        <v>655</v>
      </c>
      <c r="P126" t="s">
        <v>776</v>
      </c>
      <c r="Q126" t="s">
        <v>734</v>
      </c>
      <c r="R126" t="s">
        <v>667</v>
      </c>
      <c r="S126" t="s">
        <v>639</v>
      </c>
      <c r="T126" t="s">
        <v>646</v>
      </c>
      <c r="U126" t="s">
        <v>680</v>
      </c>
      <c r="V126">
        <v>38.5</v>
      </c>
      <c r="W126">
        <v>15.99</v>
      </c>
      <c r="X126" s="29">
        <f t="shared" si="2"/>
        <v>3.85</v>
      </c>
      <c r="Y126" s="29">
        <f t="shared" si="3"/>
        <v>34.65</v>
      </c>
    </row>
    <row r="127" spans="12:25" x14ac:dyDescent="0.3">
      <c r="L127">
        <v>126</v>
      </c>
      <c r="M127">
        <v>805</v>
      </c>
      <c r="N127">
        <v>40728</v>
      </c>
      <c r="O127" t="s">
        <v>635</v>
      </c>
      <c r="P127" t="s">
        <v>777</v>
      </c>
      <c r="Q127" t="s">
        <v>679</v>
      </c>
      <c r="R127" t="s">
        <v>650</v>
      </c>
      <c r="S127" t="s">
        <v>632</v>
      </c>
      <c r="T127" t="s">
        <v>643</v>
      </c>
      <c r="U127" t="s">
        <v>644</v>
      </c>
      <c r="V127">
        <v>197.56</v>
      </c>
      <c r="W127">
        <v>4.97</v>
      </c>
      <c r="X127" s="29">
        <f t="shared" si="2"/>
        <v>19.756</v>
      </c>
      <c r="Y127" s="29">
        <f t="shared" si="3"/>
        <v>177.804</v>
      </c>
    </row>
    <row r="128" spans="12:25" x14ac:dyDescent="0.3">
      <c r="L128">
        <v>127</v>
      </c>
      <c r="M128">
        <v>807</v>
      </c>
      <c r="N128">
        <v>40505</v>
      </c>
      <c r="O128" t="s">
        <v>671</v>
      </c>
      <c r="P128" t="s">
        <v>778</v>
      </c>
      <c r="Q128" t="s">
        <v>630</v>
      </c>
      <c r="R128" t="s">
        <v>631</v>
      </c>
      <c r="S128" t="s">
        <v>658</v>
      </c>
      <c r="T128" t="s">
        <v>633</v>
      </c>
      <c r="U128" t="s">
        <v>677</v>
      </c>
      <c r="V128">
        <v>196.85</v>
      </c>
      <c r="W128">
        <v>4.28</v>
      </c>
      <c r="X128" s="29">
        <f t="shared" si="2"/>
        <v>19.684999999999999</v>
      </c>
      <c r="Y128" s="29">
        <f t="shared" si="3"/>
        <v>177.16499999999999</v>
      </c>
    </row>
    <row r="129" spans="12:25" x14ac:dyDescent="0.3">
      <c r="L129">
        <v>128</v>
      </c>
      <c r="M129">
        <v>807</v>
      </c>
      <c r="N129">
        <v>40505</v>
      </c>
      <c r="O129" t="s">
        <v>671</v>
      </c>
      <c r="P129" t="s">
        <v>778</v>
      </c>
      <c r="Q129" t="s">
        <v>630</v>
      </c>
      <c r="R129" t="s">
        <v>631</v>
      </c>
      <c r="S129" t="s">
        <v>658</v>
      </c>
      <c r="T129" t="s">
        <v>633</v>
      </c>
      <c r="U129" t="s">
        <v>668</v>
      </c>
      <c r="V129">
        <v>124.56</v>
      </c>
      <c r="W129">
        <v>3.95</v>
      </c>
      <c r="X129" s="29">
        <f t="shared" si="2"/>
        <v>12.456</v>
      </c>
      <c r="Y129" s="29">
        <f t="shared" si="3"/>
        <v>112.104</v>
      </c>
    </row>
    <row r="130" spans="12:25" x14ac:dyDescent="0.3">
      <c r="L130">
        <v>129</v>
      </c>
      <c r="M130">
        <v>832</v>
      </c>
      <c r="N130">
        <v>41017</v>
      </c>
      <c r="O130" t="s">
        <v>628</v>
      </c>
      <c r="P130" t="s">
        <v>779</v>
      </c>
      <c r="Q130" t="s">
        <v>731</v>
      </c>
      <c r="R130" t="s">
        <v>638</v>
      </c>
      <c r="S130" t="s">
        <v>639</v>
      </c>
      <c r="T130" t="s">
        <v>633</v>
      </c>
      <c r="U130" t="s">
        <v>677</v>
      </c>
      <c r="V130">
        <v>53.46</v>
      </c>
      <c r="W130">
        <v>6.48</v>
      </c>
      <c r="X130" s="29">
        <f t="shared" si="2"/>
        <v>5.3460000000000001</v>
      </c>
      <c r="Y130" s="29">
        <f t="shared" si="3"/>
        <v>48.114000000000004</v>
      </c>
    </row>
    <row r="131" spans="12:25" x14ac:dyDescent="0.3">
      <c r="L131">
        <v>130</v>
      </c>
      <c r="M131">
        <v>833</v>
      </c>
      <c r="N131">
        <v>39856</v>
      </c>
      <c r="O131" t="s">
        <v>671</v>
      </c>
      <c r="P131" t="s">
        <v>780</v>
      </c>
      <c r="Q131" t="s">
        <v>687</v>
      </c>
      <c r="R131" t="s">
        <v>631</v>
      </c>
      <c r="S131" t="s">
        <v>658</v>
      </c>
      <c r="T131" t="s">
        <v>633</v>
      </c>
      <c r="U131" t="s">
        <v>702</v>
      </c>
      <c r="V131">
        <v>19.32</v>
      </c>
      <c r="W131">
        <v>12.53</v>
      </c>
      <c r="X131" s="29">
        <f t="shared" ref="X131:X194" si="4">(10*V131)/100</f>
        <v>1.9319999999999999</v>
      </c>
      <c r="Y131" s="29">
        <f t="shared" ref="Y131:Y194" si="5">V131-X131</f>
        <v>17.388000000000002</v>
      </c>
    </row>
    <row r="132" spans="12:25" x14ac:dyDescent="0.3">
      <c r="L132">
        <v>131</v>
      </c>
      <c r="M132">
        <v>834</v>
      </c>
      <c r="N132">
        <v>39955</v>
      </c>
      <c r="O132" t="s">
        <v>671</v>
      </c>
      <c r="P132" t="s">
        <v>781</v>
      </c>
      <c r="Q132" t="s">
        <v>744</v>
      </c>
      <c r="R132" t="s">
        <v>638</v>
      </c>
      <c r="S132" t="s">
        <v>658</v>
      </c>
      <c r="T132" t="s">
        <v>646</v>
      </c>
      <c r="U132" t="s">
        <v>680</v>
      </c>
      <c r="V132">
        <v>1813.04</v>
      </c>
      <c r="W132">
        <v>115.99</v>
      </c>
      <c r="X132" s="29">
        <f t="shared" si="4"/>
        <v>181.304</v>
      </c>
      <c r="Y132" s="29">
        <f t="shared" si="5"/>
        <v>1631.7359999999999</v>
      </c>
    </row>
    <row r="133" spans="12:25" x14ac:dyDescent="0.3">
      <c r="L133">
        <v>132</v>
      </c>
      <c r="M133">
        <v>835</v>
      </c>
      <c r="N133">
        <v>40823</v>
      </c>
      <c r="O133" t="s">
        <v>635</v>
      </c>
      <c r="P133" t="s">
        <v>782</v>
      </c>
      <c r="Q133" t="s">
        <v>660</v>
      </c>
      <c r="R133" t="s">
        <v>631</v>
      </c>
      <c r="S133" t="s">
        <v>632</v>
      </c>
      <c r="T133" t="s">
        <v>633</v>
      </c>
      <c r="U133" t="s">
        <v>677</v>
      </c>
      <c r="V133">
        <v>125.16</v>
      </c>
      <c r="W133">
        <v>6.48</v>
      </c>
      <c r="X133" s="29">
        <f t="shared" si="4"/>
        <v>12.515999999999998</v>
      </c>
      <c r="Y133" s="29">
        <f t="shared" si="5"/>
        <v>112.64400000000001</v>
      </c>
    </row>
    <row r="134" spans="12:25" x14ac:dyDescent="0.3">
      <c r="L134">
        <v>133</v>
      </c>
      <c r="M134">
        <v>837</v>
      </c>
      <c r="N134">
        <v>39978</v>
      </c>
      <c r="O134" t="s">
        <v>635</v>
      </c>
      <c r="P134" t="s">
        <v>783</v>
      </c>
      <c r="Q134" t="s">
        <v>784</v>
      </c>
      <c r="R134" t="s">
        <v>631</v>
      </c>
      <c r="S134" t="s">
        <v>639</v>
      </c>
      <c r="T134" t="s">
        <v>633</v>
      </c>
      <c r="U134" t="s">
        <v>654</v>
      </c>
      <c r="V134">
        <v>65.7</v>
      </c>
      <c r="W134">
        <v>5.84</v>
      </c>
      <c r="X134" s="29">
        <f t="shared" si="4"/>
        <v>6.57</v>
      </c>
      <c r="Y134" s="29">
        <f t="shared" si="5"/>
        <v>59.13</v>
      </c>
    </row>
    <row r="135" spans="12:25" x14ac:dyDescent="0.3">
      <c r="L135">
        <v>134</v>
      </c>
      <c r="M135">
        <v>868</v>
      </c>
      <c r="N135">
        <v>41068</v>
      </c>
      <c r="O135" t="s">
        <v>635</v>
      </c>
      <c r="P135" t="s">
        <v>785</v>
      </c>
      <c r="Q135" t="s">
        <v>630</v>
      </c>
      <c r="R135" t="s">
        <v>631</v>
      </c>
      <c r="S135" t="s">
        <v>658</v>
      </c>
      <c r="T135" t="s">
        <v>633</v>
      </c>
      <c r="U135" t="s">
        <v>705</v>
      </c>
      <c r="V135">
        <v>716.84</v>
      </c>
      <c r="W135">
        <v>21.78</v>
      </c>
      <c r="X135" s="29">
        <f t="shared" si="4"/>
        <v>71.684000000000012</v>
      </c>
      <c r="Y135" s="29">
        <f t="shared" si="5"/>
        <v>645.15600000000006</v>
      </c>
    </row>
    <row r="136" spans="12:25" x14ac:dyDescent="0.3">
      <c r="L136">
        <v>135</v>
      </c>
      <c r="M136">
        <v>868</v>
      </c>
      <c r="N136">
        <v>41068</v>
      </c>
      <c r="O136" t="s">
        <v>635</v>
      </c>
      <c r="P136" t="s">
        <v>785</v>
      </c>
      <c r="Q136" t="s">
        <v>630</v>
      </c>
      <c r="R136" t="s">
        <v>631</v>
      </c>
      <c r="S136" t="s">
        <v>658</v>
      </c>
      <c r="T136" t="s">
        <v>646</v>
      </c>
      <c r="U136" t="s">
        <v>651</v>
      </c>
      <c r="V136">
        <v>1474.33</v>
      </c>
      <c r="W136">
        <v>47.98</v>
      </c>
      <c r="X136" s="29">
        <f t="shared" si="4"/>
        <v>147.43299999999999</v>
      </c>
      <c r="Y136" s="29">
        <f t="shared" si="5"/>
        <v>1326.8969999999999</v>
      </c>
    </row>
    <row r="137" spans="12:25" x14ac:dyDescent="0.3">
      <c r="L137">
        <v>136</v>
      </c>
      <c r="M137">
        <v>870</v>
      </c>
      <c r="N137">
        <v>40348</v>
      </c>
      <c r="O137" t="s">
        <v>635</v>
      </c>
      <c r="P137" t="s">
        <v>746</v>
      </c>
      <c r="Q137" t="s">
        <v>690</v>
      </c>
      <c r="R137" t="s">
        <v>650</v>
      </c>
      <c r="S137" t="s">
        <v>639</v>
      </c>
      <c r="T137" t="s">
        <v>633</v>
      </c>
      <c r="U137" t="s">
        <v>705</v>
      </c>
      <c r="V137">
        <v>1661.04</v>
      </c>
      <c r="W137">
        <v>70.97</v>
      </c>
      <c r="X137" s="29">
        <f t="shared" si="4"/>
        <v>166.10400000000001</v>
      </c>
      <c r="Y137" s="29">
        <f t="shared" si="5"/>
        <v>1494.9359999999999</v>
      </c>
    </row>
    <row r="138" spans="12:25" x14ac:dyDescent="0.3">
      <c r="L138">
        <v>137</v>
      </c>
      <c r="M138">
        <v>871</v>
      </c>
      <c r="N138">
        <v>40861</v>
      </c>
      <c r="O138" t="s">
        <v>628</v>
      </c>
      <c r="P138" t="s">
        <v>786</v>
      </c>
      <c r="Q138" t="s">
        <v>694</v>
      </c>
      <c r="R138" t="s">
        <v>638</v>
      </c>
      <c r="S138" t="s">
        <v>658</v>
      </c>
      <c r="T138" t="s">
        <v>643</v>
      </c>
      <c r="U138" t="s">
        <v>644</v>
      </c>
      <c r="V138">
        <v>104.94</v>
      </c>
      <c r="W138">
        <v>6.24</v>
      </c>
      <c r="X138" s="29">
        <f t="shared" si="4"/>
        <v>10.494000000000002</v>
      </c>
      <c r="Y138" s="29">
        <f t="shared" si="5"/>
        <v>94.445999999999998</v>
      </c>
    </row>
    <row r="139" spans="12:25" x14ac:dyDescent="0.3">
      <c r="L139">
        <v>138</v>
      </c>
      <c r="M139">
        <v>896</v>
      </c>
      <c r="N139">
        <v>40245</v>
      </c>
      <c r="O139" t="s">
        <v>655</v>
      </c>
      <c r="P139" t="s">
        <v>787</v>
      </c>
      <c r="Q139" t="s">
        <v>660</v>
      </c>
      <c r="R139" t="s">
        <v>631</v>
      </c>
      <c r="S139" t="s">
        <v>658</v>
      </c>
      <c r="T139" t="s">
        <v>633</v>
      </c>
      <c r="U139" t="s">
        <v>702</v>
      </c>
      <c r="V139">
        <v>1246.52</v>
      </c>
      <c r="W139">
        <v>24.92</v>
      </c>
      <c r="X139" s="29">
        <f t="shared" si="4"/>
        <v>124.652</v>
      </c>
      <c r="Y139" s="29">
        <f t="shared" si="5"/>
        <v>1121.8679999999999</v>
      </c>
    </row>
    <row r="140" spans="12:25" x14ac:dyDescent="0.3">
      <c r="L140">
        <v>139</v>
      </c>
      <c r="M140">
        <v>898</v>
      </c>
      <c r="N140">
        <v>40331</v>
      </c>
      <c r="O140" t="s">
        <v>641</v>
      </c>
      <c r="P140" t="s">
        <v>788</v>
      </c>
      <c r="Q140" t="s">
        <v>725</v>
      </c>
      <c r="R140" t="s">
        <v>667</v>
      </c>
      <c r="S140" t="s">
        <v>663</v>
      </c>
      <c r="T140" t="s">
        <v>646</v>
      </c>
      <c r="U140" t="s">
        <v>651</v>
      </c>
      <c r="V140">
        <v>676.13</v>
      </c>
      <c r="W140">
        <v>15.98</v>
      </c>
      <c r="X140" s="29">
        <f t="shared" si="4"/>
        <v>67.613</v>
      </c>
      <c r="Y140" s="29">
        <f t="shared" si="5"/>
        <v>608.51700000000005</v>
      </c>
    </row>
    <row r="141" spans="12:25" x14ac:dyDescent="0.3">
      <c r="L141">
        <v>140</v>
      </c>
      <c r="M141">
        <v>898</v>
      </c>
      <c r="N141">
        <v>40331</v>
      </c>
      <c r="O141" t="s">
        <v>641</v>
      </c>
      <c r="P141" t="s">
        <v>788</v>
      </c>
      <c r="Q141" t="s">
        <v>725</v>
      </c>
      <c r="R141" t="s">
        <v>667</v>
      </c>
      <c r="S141" t="s">
        <v>663</v>
      </c>
      <c r="T141" t="s">
        <v>643</v>
      </c>
      <c r="U141" t="s">
        <v>645</v>
      </c>
      <c r="V141">
        <v>7668.55</v>
      </c>
      <c r="W141">
        <v>296.18</v>
      </c>
      <c r="X141" s="29">
        <f t="shared" si="4"/>
        <v>766.85500000000002</v>
      </c>
      <c r="Y141" s="29">
        <f t="shared" si="5"/>
        <v>6901.6949999999997</v>
      </c>
    </row>
    <row r="142" spans="12:25" x14ac:dyDescent="0.3">
      <c r="L142">
        <v>141</v>
      </c>
      <c r="M142">
        <v>900</v>
      </c>
      <c r="N142">
        <v>40086</v>
      </c>
      <c r="O142" t="s">
        <v>635</v>
      </c>
      <c r="P142" t="s">
        <v>789</v>
      </c>
      <c r="Q142" t="s">
        <v>773</v>
      </c>
      <c r="R142" t="s">
        <v>667</v>
      </c>
      <c r="S142" t="s">
        <v>658</v>
      </c>
      <c r="T142" t="s">
        <v>633</v>
      </c>
      <c r="U142" t="s">
        <v>702</v>
      </c>
      <c r="V142">
        <v>1193.6500000000001</v>
      </c>
      <c r="W142">
        <v>40.98</v>
      </c>
      <c r="X142" s="29">
        <f t="shared" si="4"/>
        <v>119.36499999999999</v>
      </c>
      <c r="Y142" s="29">
        <f t="shared" si="5"/>
        <v>1074.2850000000001</v>
      </c>
    </row>
    <row r="143" spans="12:25" x14ac:dyDescent="0.3">
      <c r="L143">
        <v>142</v>
      </c>
      <c r="M143">
        <v>902</v>
      </c>
      <c r="N143">
        <v>40020</v>
      </c>
      <c r="O143" t="s">
        <v>635</v>
      </c>
      <c r="P143" t="s">
        <v>790</v>
      </c>
      <c r="Q143" t="s">
        <v>791</v>
      </c>
      <c r="R143" t="s">
        <v>631</v>
      </c>
      <c r="S143" t="s">
        <v>639</v>
      </c>
      <c r="T143" t="s">
        <v>633</v>
      </c>
      <c r="U143" t="s">
        <v>705</v>
      </c>
      <c r="V143">
        <v>1925.83</v>
      </c>
      <c r="W143">
        <v>207.48</v>
      </c>
      <c r="X143" s="29">
        <f t="shared" si="4"/>
        <v>192.583</v>
      </c>
      <c r="Y143" s="29">
        <f t="shared" si="5"/>
        <v>1733.2469999999998</v>
      </c>
    </row>
    <row r="144" spans="12:25" x14ac:dyDescent="0.3">
      <c r="L144">
        <v>143</v>
      </c>
      <c r="M144">
        <v>928</v>
      </c>
      <c r="N144">
        <v>40603</v>
      </c>
      <c r="O144" t="s">
        <v>628</v>
      </c>
      <c r="P144" t="s">
        <v>792</v>
      </c>
      <c r="Q144" t="s">
        <v>711</v>
      </c>
      <c r="R144" t="s">
        <v>631</v>
      </c>
      <c r="S144" t="s">
        <v>663</v>
      </c>
      <c r="T144" t="s">
        <v>633</v>
      </c>
      <c r="U144" t="s">
        <v>705</v>
      </c>
      <c r="V144">
        <v>1222.68</v>
      </c>
      <c r="W144">
        <v>59.98</v>
      </c>
      <c r="X144" s="29">
        <f t="shared" si="4"/>
        <v>122.26800000000001</v>
      </c>
      <c r="Y144" s="29">
        <f t="shared" si="5"/>
        <v>1100.412</v>
      </c>
    </row>
    <row r="145" spans="12:25" x14ac:dyDescent="0.3">
      <c r="L145">
        <v>144</v>
      </c>
      <c r="M145">
        <v>928</v>
      </c>
      <c r="N145">
        <v>40603</v>
      </c>
      <c r="O145" t="s">
        <v>628</v>
      </c>
      <c r="P145" t="s">
        <v>792</v>
      </c>
      <c r="Q145" t="s">
        <v>711</v>
      </c>
      <c r="R145" t="s">
        <v>631</v>
      </c>
      <c r="S145" t="s">
        <v>663</v>
      </c>
      <c r="T145" t="s">
        <v>643</v>
      </c>
      <c r="U145" t="s">
        <v>644</v>
      </c>
      <c r="V145">
        <v>390.2</v>
      </c>
      <c r="W145">
        <v>14.58</v>
      </c>
      <c r="X145" s="29">
        <f t="shared" si="4"/>
        <v>39.020000000000003</v>
      </c>
      <c r="Y145" s="29">
        <f t="shared" si="5"/>
        <v>351.18</v>
      </c>
    </row>
    <row r="146" spans="12:25" x14ac:dyDescent="0.3">
      <c r="L146">
        <v>145</v>
      </c>
      <c r="M146">
        <v>929</v>
      </c>
      <c r="N146">
        <v>41183</v>
      </c>
      <c r="O146" t="s">
        <v>641</v>
      </c>
      <c r="P146" t="s">
        <v>793</v>
      </c>
      <c r="Q146" t="s">
        <v>694</v>
      </c>
      <c r="R146" t="s">
        <v>638</v>
      </c>
      <c r="S146" t="s">
        <v>639</v>
      </c>
      <c r="T146" t="s">
        <v>646</v>
      </c>
      <c r="U146" t="s">
        <v>651</v>
      </c>
      <c r="V146">
        <v>227.66</v>
      </c>
      <c r="W146">
        <v>10.97</v>
      </c>
      <c r="X146" s="29">
        <f t="shared" si="4"/>
        <v>22.765999999999998</v>
      </c>
      <c r="Y146" s="29">
        <f t="shared" si="5"/>
        <v>204.89400000000001</v>
      </c>
    </row>
    <row r="147" spans="12:25" x14ac:dyDescent="0.3">
      <c r="L147">
        <v>146</v>
      </c>
      <c r="M147">
        <v>929</v>
      </c>
      <c r="N147">
        <v>41183</v>
      </c>
      <c r="O147" t="s">
        <v>641</v>
      </c>
      <c r="P147" t="s">
        <v>793</v>
      </c>
      <c r="Q147" t="s">
        <v>694</v>
      </c>
      <c r="R147" t="s">
        <v>638</v>
      </c>
      <c r="S147" t="s">
        <v>639</v>
      </c>
      <c r="T147" t="s">
        <v>633</v>
      </c>
      <c r="U147" t="s">
        <v>640</v>
      </c>
      <c r="V147">
        <v>84.33</v>
      </c>
      <c r="W147">
        <v>2.08</v>
      </c>
      <c r="X147" s="29">
        <f t="shared" si="4"/>
        <v>8.4329999999999998</v>
      </c>
      <c r="Y147" s="29">
        <f t="shared" si="5"/>
        <v>75.896999999999991</v>
      </c>
    </row>
    <row r="148" spans="12:25" x14ac:dyDescent="0.3">
      <c r="L148">
        <v>147</v>
      </c>
      <c r="M148">
        <v>930</v>
      </c>
      <c r="N148">
        <v>40163</v>
      </c>
      <c r="O148" t="s">
        <v>655</v>
      </c>
      <c r="P148" t="s">
        <v>794</v>
      </c>
      <c r="Q148" t="s">
        <v>795</v>
      </c>
      <c r="R148" t="s">
        <v>650</v>
      </c>
      <c r="S148" t="s">
        <v>632</v>
      </c>
      <c r="T148" t="s">
        <v>643</v>
      </c>
      <c r="U148" t="s">
        <v>644</v>
      </c>
      <c r="V148">
        <v>922.39</v>
      </c>
      <c r="W148">
        <v>41.32</v>
      </c>
      <c r="X148" s="29">
        <f t="shared" si="4"/>
        <v>92.23899999999999</v>
      </c>
      <c r="Y148" s="29">
        <f t="shared" si="5"/>
        <v>830.15099999999995</v>
      </c>
    </row>
    <row r="149" spans="12:25" x14ac:dyDescent="0.3">
      <c r="L149">
        <v>148</v>
      </c>
      <c r="M149">
        <v>930</v>
      </c>
      <c r="N149">
        <v>40163</v>
      </c>
      <c r="O149" t="s">
        <v>655</v>
      </c>
      <c r="P149" t="s">
        <v>794</v>
      </c>
      <c r="Q149" t="s">
        <v>795</v>
      </c>
      <c r="R149" t="s">
        <v>650</v>
      </c>
      <c r="S149" t="s">
        <v>632</v>
      </c>
      <c r="T149" t="s">
        <v>633</v>
      </c>
      <c r="U149" t="s">
        <v>677</v>
      </c>
      <c r="V149">
        <v>79.19</v>
      </c>
      <c r="W149">
        <v>6.88</v>
      </c>
      <c r="X149" s="29">
        <f t="shared" si="4"/>
        <v>7.9189999999999996</v>
      </c>
      <c r="Y149" s="29">
        <f t="shared" si="5"/>
        <v>71.271000000000001</v>
      </c>
    </row>
    <row r="150" spans="12:25" x14ac:dyDescent="0.3">
      <c r="L150">
        <v>149</v>
      </c>
      <c r="M150">
        <v>933</v>
      </c>
      <c r="N150">
        <v>41125</v>
      </c>
      <c r="O150" t="s">
        <v>635</v>
      </c>
      <c r="P150" t="s">
        <v>796</v>
      </c>
      <c r="Q150" t="s">
        <v>630</v>
      </c>
      <c r="R150" t="s">
        <v>631</v>
      </c>
      <c r="S150" t="s">
        <v>632</v>
      </c>
      <c r="T150" t="s">
        <v>633</v>
      </c>
      <c r="U150" t="s">
        <v>702</v>
      </c>
      <c r="V150">
        <v>80.61</v>
      </c>
      <c r="W150">
        <v>5.28</v>
      </c>
      <c r="X150" s="29">
        <f t="shared" si="4"/>
        <v>8.0609999999999999</v>
      </c>
      <c r="Y150" s="29">
        <f t="shared" si="5"/>
        <v>72.549000000000007</v>
      </c>
    </row>
    <row r="151" spans="12:25" x14ac:dyDescent="0.3">
      <c r="L151">
        <v>150</v>
      </c>
      <c r="M151">
        <v>960</v>
      </c>
      <c r="N151">
        <v>40076</v>
      </c>
      <c r="O151" t="s">
        <v>671</v>
      </c>
      <c r="P151" t="s">
        <v>797</v>
      </c>
      <c r="Q151" t="s">
        <v>734</v>
      </c>
      <c r="R151" t="s">
        <v>667</v>
      </c>
      <c r="S151" t="s">
        <v>663</v>
      </c>
      <c r="T151" t="s">
        <v>643</v>
      </c>
      <c r="U151" t="s">
        <v>644</v>
      </c>
      <c r="V151">
        <v>605.97</v>
      </c>
      <c r="W151">
        <v>13.73</v>
      </c>
      <c r="X151" s="29">
        <f t="shared" si="4"/>
        <v>60.597000000000008</v>
      </c>
      <c r="Y151" s="29">
        <f t="shared" si="5"/>
        <v>545.37300000000005</v>
      </c>
    </row>
    <row r="152" spans="12:25" x14ac:dyDescent="0.3">
      <c r="L152">
        <v>151</v>
      </c>
      <c r="M152">
        <v>962</v>
      </c>
      <c r="N152">
        <v>39938</v>
      </c>
      <c r="O152" t="s">
        <v>628</v>
      </c>
      <c r="P152" t="s">
        <v>710</v>
      </c>
      <c r="Q152" t="s">
        <v>720</v>
      </c>
      <c r="R152" t="s">
        <v>631</v>
      </c>
      <c r="S152" t="s">
        <v>632</v>
      </c>
      <c r="T152" t="s">
        <v>633</v>
      </c>
      <c r="U152" t="s">
        <v>702</v>
      </c>
      <c r="V152">
        <v>4064.05</v>
      </c>
      <c r="W152">
        <v>122.99</v>
      </c>
      <c r="X152" s="29">
        <f t="shared" si="4"/>
        <v>406.40499999999997</v>
      </c>
      <c r="Y152" s="29">
        <f t="shared" si="5"/>
        <v>3657.6450000000004</v>
      </c>
    </row>
    <row r="153" spans="12:25" x14ac:dyDescent="0.3">
      <c r="L153">
        <v>152</v>
      </c>
      <c r="M153">
        <v>962</v>
      </c>
      <c r="N153">
        <v>39938</v>
      </c>
      <c r="O153" t="s">
        <v>628</v>
      </c>
      <c r="P153" t="s">
        <v>798</v>
      </c>
      <c r="Q153" t="s">
        <v>720</v>
      </c>
      <c r="R153" t="s">
        <v>631</v>
      </c>
      <c r="S153" t="s">
        <v>632</v>
      </c>
      <c r="T153" t="s">
        <v>633</v>
      </c>
      <c r="U153" t="s">
        <v>705</v>
      </c>
      <c r="V153">
        <v>3213.87</v>
      </c>
      <c r="W153">
        <v>68.81</v>
      </c>
      <c r="X153" s="29">
        <f t="shared" si="4"/>
        <v>321.38699999999994</v>
      </c>
      <c r="Y153" s="29">
        <f t="shared" si="5"/>
        <v>2892.4830000000002</v>
      </c>
    </row>
    <row r="154" spans="12:25" x14ac:dyDescent="0.3">
      <c r="L154">
        <v>153</v>
      </c>
      <c r="M154">
        <v>964</v>
      </c>
      <c r="N154">
        <v>40682</v>
      </c>
      <c r="O154" t="s">
        <v>671</v>
      </c>
      <c r="P154" t="s">
        <v>799</v>
      </c>
      <c r="Q154" t="s">
        <v>709</v>
      </c>
      <c r="R154" t="s">
        <v>667</v>
      </c>
      <c r="S154" t="s">
        <v>639</v>
      </c>
      <c r="T154" t="s">
        <v>633</v>
      </c>
      <c r="U154" t="s">
        <v>702</v>
      </c>
      <c r="V154">
        <v>315.02</v>
      </c>
      <c r="W154">
        <v>5.98</v>
      </c>
      <c r="X154" s="29">
        <f t="shared" si="4"/>
        <v>31.501999999999999</v>
      </c>
      <c r="Y154" s="29">
        <f t="shared" si="5"/>
        <v>283.51799999999997</v>
      </c>
    </row>
    <row r="155" spans="12:25" x14ac:dyDescent="0.3">
      <c r="L155">
        <v>154</v>
      </c>
      <c r="M155">
        <v>964</v>
      </c>
      <c r="N155">
        <v>40682</v>
      </c>
      <c r="O155" t="s">
        <v>671</v>
      </c>
      <c r="P155" t="s">
        <v>800</v>
      </c>
      <c r="Q155" t="s">
        <v>773</v>
      </c>
      <c r="R155" t="s">
        <v>667</v>
      </c>
      <c r="S155" t="s">
        <v>639</v>
      </c>
      <c r="T155" t="s">
        <v>633</v>
      </c>
      <c r="U155" t="s">
        <v>654</v>
      </c>
      <c r="V155">
        <v>40.020000000000003</v>
      </c>
      <c r="W155">
        <v>9.93</v>
      </c>
      <c r="X155" s="29">
        <f t="shared" si="4"/>
        <v>4.0020000000000007</v>
      </c>
      <c r="Y155" s="29">
        <f t="shared" si="5"/>
        <v>36.018000000000001</v>
      </c>
    </row>
    <row r="156" spans="12:25" x14ac:dyDescent="0.3">
      <c r="L156">
        <v>155</v>
      </c>
      <c r="M156">
        <v>965</v>
      </c>
      <c r="N156">
        <v>40677</v>
      </c>
      <c r="O156" t="s">
        <v>628</v>
      </c>
      <c r="P156" t="s">
        <v>801</v>
      </c>
      <c r="Q156" t="s">
        <v>734</v>
      </c>
      <c r="R156" t="s">
        <v>667</v>
      </c>
      <c r="S156" t="s">
        <v>639</v>
      </c>
      <c r="T156" t="s">
        <v>643</v>
      </c>
      <c r="U156" t="s">
        <v>645</v>
      </c>
      <c r="V156">
        <v>11230.25</v>
      </c>
      <c r="W156">
        <v>280.98</v>
      </c>
      <c r="X156" s="29">
        <f t="shared" si="4"/>
        <v>1123.0250000000001</v>
      </c>
      <c r="Y156" s="29">
        <f t="shared" si="5"/>
        <v>10107.225</v>
      </c>
    </row>
    <row r="157" spans="12:25" x14ac:dyDescent="0.3">
      <c r="L157">
        <v>156</v>
      </c>
      <c r="M157">
        <v>967</v>
      </c>
      <c r="N157">
        <v>41080</v>
      </c>
      <c r="O157" t="s">
        <v>671</v>
      </c>
      <c r="P157" t="s">
        <v>802</v>
      </c>
      <c r="Q157" t="s">
        <v>694</v>
      </c>
      <c r="R157" t="s">
        <v>638</v>
      </c>
      <c r="S157" t="s">
        <v>663</v>
      </c>
      <c r="T157" t="s">
        <v>646</v>
      </c>
      <c r="U157" t="s">
        <v>680</v>
      </c>
      <c r="V157">
        <v>90.56</v>
      </c>
      <c r="W157">
        <v>13.99</v>
      </c>
      <c r="X157" s="29">
        <f t="shared" si="4"/>
        <v>9.0560000000000009</v>
      </c>
      <c r="Y157" s="29">
        <f t="shared" si="5"/>
        <v>81.504000000000005</v>
      </c>
    </row>
    <row r="158" spans="12:25" x14ac:dyDescent="0.3">
      <c r="L158">
        <v>157</v>
      </c>
      <c r="M158">
        <v>967</v>
      </c>
      <c r="N158">
        <v>41080</v>
      </c>
      <c r="O158" t="s">
        <v>671</v>
      </c>
      <c r="P158" t="s">
        <v>802</v>
      </c>
      <c r="Q158" t="s">
        <v>694</v>
      </c>
      <c r="R158" t="s">
        <v>638</v>
      </c>
      <c r="S158" t="s">
        <v>663</v>
      </c>
      <c r="T158" t="s">
        <v>633</v>
      </c>
      <c r="U158" t="s">
        <v>654</v>
      </c>
      <c r="V158">
        <v>1634.9</v>
      </c>
      <c r="W158">
        <v>37.74</v>
      </c>
      <c r="X158" s="29">
        <f t="shared" si="4"/>
        <v>163.49</v>
      </c>
      <c r="Y158" s="29">
        <f t="shared" si="5"/>
        <v>1471.41</v>
      </c>
    </row>
    <row r="159" spans="12:25" x14ac:dyDescent="0.3">
      <c r="L159">
        <v>158</v>
      </c>
      <c r="M159">
        <v>967</v>
      </c>
      <c r="N159">
        <v>41080</v>
      </c>
      <c r="O159" t="s">
        <v>671</v>
      </c>
      <c r="P159" t="s">
        <v>802</v>
      </c>
      <c r="Q159" t="s">
        <v>694</v>
      </c>
      <c r="R159" t="s">
        <v>638</v>
      </c>
      <c r="S159" t="s">
        <v>663</v>
      </c>
      <c r="T159" t="s">
        <v>643</v>
      </c>
      <c r="U159" t="s">
        <v>645</v>
      </c>
      <c r="V159">
        <v>11278.18</v>
      </c>
      <c r="W159">
        <v>227.55</v>
      </c>
      <c r="X159" s="29">
        <f t="shared" si="4"/>
        <v>1127.818</v>
      </c>
      <c r="Y159" s="29">
        <f t="shared" si="5"/>
        <v>10150.362000000001</v>
      </c>
    </row>
    <row r="160" spans="12:25" x14ac:dyDescent="0.3">
      <c r="L160">
        <v>159</v>
      </c>
      <c r="M160">
        <v>994</v>
      </c>
      <c r="N160">
        <v>39922</v>
      </c>
      <c r="O160" t="s">
        <v>628</v>
      </c>
      <c r="P160" t="s">
        <v>803</v>
      </c>
      <c r="Q160" t="s">
        <v>660</v>
      </c>
      <c r="R160" t="s">
        <v>631</v>
      </c>
      <c r="S160" t="s">
        <v>639</v>
      </c>
      <c r="T160" t="s">
        <v>633</v>
      </c>
      <c r="U160" t="s">
        <v>668</v>
      </c>
      <c r="V160">
        <v>132.07</v>
      </c>
      <c r="W160">
        <v>3.58</v>
      </c>
      <c r="X160" s="29">
        <f t="shared" si="4"/>
        <v>13.206999999999999</v>
      </c>
      <c r="Y160" s="29">
        <f t="shared" si="5"/>
        <v>118.863</v>
      </c>
    </row>
    <row r="161" spans="12:25" x14ac:dyDescent="0.3">
      <c r="L161">
        <v>160</v>
      </c>
      <c r="M161">
        <v>995</v>
      </c>
      <c r="N161">
        <v>40693</v>
      </c>
      <c r="O161" t="s">
        <v>671</v>
      </c>
      <c r="P161" t="s">
        <v>778</v>
      </c>
      <c r="Q161" t="s">
        <v>630</v>
      </c>
      <c r="R161" t="s">
        <v>631</v>
      </c>
      <c r="S161" t="s">
        <v>658</v>
      </c>
      <c r="T161" t="s">
        <v>643</v>
      </c>
      <c r="U161" t="s">
        <v>644</v>
      </c>
      <c r="V161">
        <v>1815.49</v>
      </c>
      <c r="W161">
        <v>39.89</v>
      </c>
      <c r="X161" s="29">
        <f t="shared" si="4"/>
        <v>181.54900000000001</v>
      </c>
      <c r="Y161" s="29">
        <f t="shared" si="5"/>
        <v>1633.941</v>
      </c>
    </row>
    <row r="162" spans="12:25" x14ac:dyDescent="0.3">
      <c r="L162">
        <v>161</v>
      </c>
      <c r="M162">
        <v>998</v>
      </c>
      <c r="N162">
        <v>40142</v>
      </c>
      <c r="O162" t="s">
        <v>635</v>
      </c>
      <c r="P162" t="s">
        <v>804</v>
      </c>
      <c r="Q162" t="s">
        <v>630</v>
      </c>
      <c r="R162" t="s">
        <v>631</v>
      </c>
      <c r="S162" t="s">
        <v>632</v>
      </c>
      <c r="T162" t="s">
        <v>633</v>
      </c>
      <c r="U162" t="s">
        <v>716</v>
      </c>
      <c r="V162">
        <v>248.26</v>
      </c>
      <c r="W162">
        <v>15.74</v>
      </c>
      <c r="X162" s="29">
        <f t="shared" si="4"/>
        <v>24.826000000000001</v>
      </c>
      <c r="Y162" s="29">
        <f t="shared" si="5"/>
        <v>223.434</v>
      </c>
    </row>
    <row r="163" spans="12:25" x14ac:dyDescent="0.3">
      <c r="L163">
        <v>162</v>
      </c>
      <c r="M163">
        <v>999</v>
      </c>
      <c r="N163">
        <v>40425</v>
      </c>
      <c r="O163" t="s">
        <v>628</v>
      </c>
      <c r="P163" t="s">
        <v>805</v>
      </c>
      <c r="Q163" t="s">
        <v>742</v>
      </c>
      <c r="R163" t="s">
        <v>667</v>
      </c>
      <c r="S163" t="s">
        <v>658</v>
      </c>
      <c r="T163" t="s">
        <v>633</v>
      </c>
      <c r="U163" t="s">
        <v>634</v>
      </c>
      <c r="V163">
        <v>583.64</v>
      </c>
      <c r="W163">
        <v>95.43</v>
      </c>
      <c r="X163" s="29">
        <f t="shared" si="4"/>
        <v>58.363999999999997</v>
      </c>
      <c r="Y163" s="29">
        <f t="shared" si="5"/>
        <v>525.27599999999995</v>
      </c>
    </row>
    <row r="164" spans="12:25" x14ac:dyDescent="0.3">
      <c r="L164">
        <v>163</v>
      </c>
      <c r="M164">
        <v>1027</v>
      </c>
      <c r="N164">
        <v>41062</v>
      </c>
      <c r="O164" t="s">
        <v>671</v>
      </c>
      <c r="P164" t="s">
        <v>806</v>
      </c>
      <c r="Q164" t="s">
        <v>657</v>
      </c>
      <c r="R164" t="s">
        <v>638</v>
      </c>
      <c r="S164" t="s">
        <v>658</v>
      </c>
      <c r="T164" t="s">
        <v>643</v>
      </c>
      <c r="U164" t="s">
        <v>685</v>
      </c>
      <c r="V164">
        <v>1406.15</v>
      </c>
      <c r="W164">
        <v>70.98</v>
      </c>
      <c r="X164" s="29">
        <f t="shared" si="4"/>
        <v>140.61500000000001</v>
      </c>
      <c r="Y164" s="29">
        <f t="shared" si="5"/>
        <v>1265.5350000000001</v>
      </c>
    </row>
    <row r="165" spans="12:25" x14ac:dyDescent="0.3">
      <c r="L165">
        <v>164</v>
      </c>
      <c r="M165">
        <v>1028</v>
      </c>
      <c r="N165">
        <v>39818</v>
      </c>
      <c r="O165" t="s">
        <v>641</v>
      </c>
      <c r="P165" t="s">
        <v>740</v>
      </c>
      <c r="Q165" t="s">
        <v>653</v>
      </c>
      <c r="R165" t="s">
        <v>631</v>
      </c>
      <c r="S165" t="s">
        <v>663</v>
      </c>
      <c r="T165" t="s">
        <v>646</v>
      </c>
      <c r="U165" t="s">
        <v>651</v>
      </c>
      <c r="V165">
        <v>165.75</v>
      </c>
      <c r="W165">
        <v>28.48</v>
      </c>
      <c r="X165" s="29">
        <f t="shared" si="4"/>
        <v>16.574999999999999</v>
      </c>
      <c r="Y165" s="29">
        <f t="shared" si="5"/>
        <v>149.17500000000001</v>
      </c>
    </row>
    <row r="166" spans="12:25" x14ac:dyDescent="0.3">
      <c r="L166">
        <v>165</v>
      </c>
      <c r="M166">
        <v>1028</v>
      </c>
      <c r="N166">
        <v>39818</v>
      </c>
      <c r="O166" t="s">
        <v>641</v>
      </c>
      <c r="P166" t="s">
        <v>740</v>
      </c>
      <c r="Q166" t="s">
        <v>653</v>
      </c>
      <c r="R166" t="s">
        <v>631</v>
      </c>
      <c r="S166" t="s">
        <v>663</v>
      </c>
      <c r="T166" t="s">
        <v>646</v>
      </c>
      <c r="U166" t="s">
        <v>647</v>
      </c>
      <c r="V166">
        <v>2021.1470000000002</v>
      </c>
      <c r="W166">
        <v>205.99</v>
      </c>
      <c r="X166" s="29">
        <f t="shared" si="4"/>
        <v>202.1147</v>
      </c>
      <c r="Y166" s="29">
        <f t="shared" si="5"/>
        <v>1819.0323000000001</v>
      </c>
    </row>
    <row r="167" spans="12:25" x14ac:dyDescent="0.3">
      <c r="L167">
        <v>166</v>
      </c>
      <c r="M167">
        <v>1031</v>
      </c>
      <c r="N167">
        <v>40056</v>
      </c>
      <c r="O167" t="s">
        <v>671</v>
      </c>
      <c r="P167" t="s">
        <v>788</v>
      </c>
      <c r="Q167" t="s">
        <v>725</v>
      </c>
      <c r="R167" t="s">
        <v>667</v>
      </c>
      <c r="S167" t="s">
        <v>663</v>
      </c>
      <c r="T167" t="s">
        <v>633</v>
      </c>
      <c r="U167" t="s">
        <v>702</v>
      </c>
      <c r="V167">
        <v>226.1</v>
      </c>
      <c r="W167">
        <v>6.37</v>
      </c>
      <c r="X167" s="29">
        <f t="shared" si="4"/>
        <v>22.61</v>
      </c>
      <c r="Y167" s="29">
        <f t="shared" si="5"/>
        <v>203.49</v>
      </c>
    </row>
    <row r="168" spans="12:25" x14ac:dyDescent="0.3">
      <c r="L168">
        <v>167</v>
      </c>
      <c r="M168">
        <v>1057</v>
      </c>
      <c r="N168">
        <v>40958</v>
      </c>
      <c r="O168" t="s">
        <v>655</v>
      </c>
      <c r="P168" t="s">
        <v>713</v>
      </c>
      <c r="Q168" t="s">
        <v>660</v>
      </c>
      <c r="R168" t="s">
        <v>631</v>
      </c>
      <c r="S168" t="s">
        <v>639</v>
      </c>
      <c r="T168" t="s">
        <v>646</v>
      </c>
      <c r="U168" t="s">
        <v>651</v>
      </c>
      <c r="V168">
        <v>341.36</v>
      </c>
      <c r="W168">
        <v>8.4600000000000009</v>
      </c>
      <c r="X168" s="29">
        <f t="shared" si="4"/>
        <v>34.136000000000003</v>
      </c>
      <c r="Y168" s="29">
        <f t="shared" si="5"/>
        <v>307.22399999999999</v>
      </c>
    </row>
    <row r="169" spans="12:25" x14ac:dyDescent="0.3">
      <c r="L169">
        <v>168</v>
      </c>
      <c r="M169">
        <v>1058</v>
      </c>
      <c r="N169">
        <v>40293</v>
      </c>
      <c r="O169" t="s">
        <v>671</v>
      </c>
      <c r="P169" t="s">
        <v>807</v>
      </c>
      <c r="Q169" t="s">
        <v>795</v>
      </c>
      <c r="R169" t="s">
        <v>650</v>
      </c>
      <c r="S169" t="s">
        <v>632</v>
      </c>
      <c r="T169" t="s">
        <v>646</v>
      </c>
      <c r="U169" t="s">
        <v>647</v>
      </c>
      <c r="V169">
        <v>469.43799999999999</v>
      </c>
      <c r="W169">
        <v>195.99</v>
      </c>
      <c r="X169" s="29">
        <f t="shared" si="4"/>
        <v>46.943800000000003</v>
      </c>
      <c r="Y169" s="29">
        <f t="shared" si="5"/>
        <v>422.49419999999998</v>
      </c>
    </row>
    <row r="170" spans="12:25" x14ac:dyDescent="0.3">
      <c r="L170">
        <v>169</v>
      </c>
      <c r="M170">
        <v>1059</v>
      </c>
      <c r="N170">
        <v>39870</v>
      </c>
      <c r="O170" t="s">
        <v>655</v>
      </c>
      <c r="P170" t="s">
        <v>783</v>
      </c>
      <c r="Q170" t="s">
        <v>784</v>
      </c>
      <c r="R170" t="s">
        <v>631</v>
      </c>
      <c r="S170" t="s">
        <v>639</v>
      </c>
      <c r="T170" t="s">
        <v>633</v>
      </c>
      <c r="U170" t="s">
        <v>702</v>
      </c>
      <c r="V170">
        <v>127.33</v>
      </c>
      <c r="W170">
        <v>5.34</v>
      </c>
      <c r="X170" s="29">
        <f t="shared" si="4"/>
        <v>12.732999999999999</v>
      </c>
      <c r="Y170" s="29">
        <f t="shared" si="5"/>
        <v>114.59699999999999</v>
      </c>
    </row>
    <row r="171" spans="12:25" x14ac:dyDescent="0.3">
      <c r="L171">
        <v>170</v>
      </c>
      <c r="M171">
        <v>1059</v>
      </c>
      <c r="N171">
        <v>39870</v>
      </c>
      <c r="O171" t="s">
        <v>655</v>
      </c>
      <c r="P171" t="s">
        <v>783</v>
      </c>
      <c r="Q171" t="s">
        <v>784</v>
      </c>
      <c r="R171" t="s">
        <v>631</v>
      </c>
      <c r="S171" t="s">
        <v>639</v>
      </c>
      <c r="T171" t="s">
        <v>633</v>
      </c>
      <c r="U171" t="s">
        <v>702</v>
      </c>
      <c r="V171">
        <v>990.1</v>
      </c>
      <c r="W171">
        <v>40.98</v>
      </c>
      <c r="X171" s="29">
        <f t="shared" si="4"/>
        <v>99.01</v>
      </c>
      <c r="Y171" s="29">
        <f t="shared" si="5"/>
        <v>891.09</v>
      </c>
    </row>
    <row r="172" spans="12:25" x14ac:dyDescent="0.3">
      <c r="L172">
        <v>171</v>
      </c>
      <c r="M172">
        <v>1060</v>
      </c>
      <c r="N172">
        <v>40229</v>
      </c>
      <c r="O172" t="s">
        <v>671</v>
      </c>
      <c r="P172" t="s">
        <v>808</v>
      </c>
      <c r="Q172" t="s">
        <v>657</v>
      </c>
      <c r="R172" t="s">
        <v>638</v>
      </c>
      <c r="S172" t="s">
        <v>639</v>
      </c>
      <c r="T172" t="s">
        <v>633</v>
      </c>
      <c r="U172" t="s">
        <v>702</v>
      </c>
      <c r="V172">
        <v>1187.55</v>
      </c>
      <c r="W172">
        <v>37.700000000000003</v>
      </c>
      <c r="X172" s="29">
        <f t="shared" si="4"/>
        <v>118.755</v>
      </c>
      <c r="Y172" s="29">
        <f t="shared" si="5"/>
        <v>1068.7950000000001</v>
      </c>
    </row>
    <row r="173" spans="12:25" x14ac:dyDescent="0.3">
      <c r="L173">
        <v>172</v>
      </c>
      <c r="M173">
        <v>1088</v>
      </c>
      <c r="N173">
        <v>41049</v>
      </c>
      <c r="O173" t="s">
        <v>628</v>
      </c>
      <c r="P173" t="s">
        <v>809</v>
      </c>
      <c r="Q173" t="s">
        <v>795</v>
      </c>
      <c r="R173" t="s">
        <v>650</v>
      </c>
      <c r="S173" t="s">
        <v>663</v>
      </c>
      <c r="T173" t="s">
        <v>646</v>
      </c>
      <c r="U173" t="s">
        <v>651</v>
      </c>
      <c r="V173">
        <v>269.02</v>
      </c>
      <c r="W173">
        <v>20.97</v>
      </c>
      <c r="X173" s="29">
        <f t="shared" si="4"/>
        <v>26.901999999999997</v>
      </c>
      <c r="Y173" s="29">
        <f t="shared" si="5"/>
        <v>242.11799999999999</v>
      </c>
    </row>
    <row r="174" spans="12:25" x14ac:dyDescent="0.3">
      <c r="L174">
        <v>173</v>
      </c>
      <c r="M174">
        <v>1095</v>
      </c>
      <c r="N174">
        <v>40776</v>
      </c>
      <c r="O174" t="s">
        <v>671</v>
      </c>
      <c r="P174" t="s">
        <v>810</v>
      </c>
      <c r="Q174" t="s">
        <v>673</v>
      </c>
      <c r="R174" t="s">
        <v>638</v>
      </c>
      <c r="S174" t="s">
        <v>663</v>
      </c>
      <c r="T174" t="s">
        <v>633</v>
      </c>
      <c r="U174" t="s">
        <v>677</v>
      </c>
      <c r="V174">
        <v>142.18</v>
      </c>
      <c r="W174">
        <v>4.9800000000000004</v>
      </c>
      <c r="X174" s="29">
        <f t="shared" si="4"/>
        <v>14.218000000000002</v>
      </c>
      <c r="Y174" s="29">
        <f t="shared" si="5"/>
        <v>127.962</v>
      </c>
    </row>
    <row r="175" spans="12:25" x14ac:dyDescent="0.3">
      <c r="L175">
        <v>174</v>
      </c>
      <c r="M175">
        <v>1127</v>
      </c>
      <c r="N175">
        <v>40804</v>
      </c>
      <c r="O175" t="s">
        <v>635</v>
      </c>
      <c r="P175" t="s">
        <v>736</v>
      </c>
      <c r="Q175" t="s">
        <v>734</v>
      </c>
      <c r="R175" t="s">
        <v>667</v>
      </c>
      <c r="S175" t="s">
        <v>663</v>
      </c>
      <c r="T175" t="s">
        <v>643</v>
      </c>
      <c r="U175" t="s">
        <v>644</v>
      </c>
      <c r="V175">
        <v>5340.5</v>
      </c>
      <c r="W175">
        <v>110.98</v>
      </c>
      <c r="X175" s="29">
        <f t="shared" si="4"/>
        <v>534.04999999999995</v>
      </c>
      <c r="Y175" s="29">
        <f t="shared" si="5"/>
        <v>4806.45</v>
      </c>
    </row>
    <row r="176" spans="12:25" x14ac:dyDescent="0.3">
      <c r="L176">
        <v>175</v>
      </c>
      <c r="M176">
        <v>1154</v>
      </c>
      <c r="N176">
        <v>40953</v>
      </c>
      <c r="O176" t="s">
        <v>655</v>
      </c>
      <c r="P176" t="s">
        <v>811</v>
      </c>
      <c r="Q176" t="s">
        <v>630</v>
      </c>
      <c r="R176" t="s">
        <v>631</v>
      </c>
      <c r="S176" t="s">
        <v>658</v>
      </c>
      <c r="T176" t="s">
        <v>643</v>
      </c>
      <c r="U176" t="s">
        <v>685</v>
      </c>
      <c r="V176">
        <v>4462.2299999999996</v>
      </c>
      <c r="W176">
        <v>100.98</v>
      </c>
      <c r="X176" s="29">
        <f t="shared" si="4"/>
        <v>446.22299999999996</v>
      </c>
      <c r="Y176" s="29">
        <f t="shared" si="5"/>
        <v>4016.0069999999996</v>
      </c>
    </row>
    <row r="177" spans="12:25" x14ac:dyDescent="0.3">
      <c r="L177">
        <v>176</v>
      </c>
      <c r="M177">
        <v>1154</v>
      </c>
      <c r="N177">
        <v>40953</v>
      </c>
      <c r="O177" t="s">
        <v>655</v>
      </c>
      <c r="P177" t="s">
        <v>811</v>
      </c>
      <c r="Q177" t="s">
        <v>630</v>
      </c>
      <c r="R177" t="s">
        <v>631</v>
      </c>
      <c r="S177" t="s">
        <v>658</v>
      </c>
      <c r="T177" t="s">
        <v>643</v>
      </c>
      <c r="U177" t="s">
        <v>645</v>
      </c>
      <c r="V177">
        <v>663.78400000000011</v>
      </c>
      <c r="W177">
        <v>71.37</v>
      </c>
      <c r="X177" s="29">
        <f t="shared" si="4"/>
        <v>66.378400000000013</v>
      </c>
      <c r="Y177" s="29">
        <f t="shared" si="5"/>
        <v>597.40560000000005</v>
      </c>
    </row>
    <row r="178" spans="12:25" x14ac:dyDescent="0.3">
      <c r="L178">
        <v>177</v>
      </c>
      <c r="M178">
        <v>1154</v>
      </c>
      <c r="N178">
        <v>40953</v>
      </c>
      <c r="O178" t="s">
        <v>655</v>
      </c>
      <c r="P178" t="s">
        <v>812</v>
      </c>
      <c r="Q178" t="s">
        <v>709</v>
      </c>
      <c r="R178" t="s">
        <v>667</v>
      </c>
      <c r="S178" t="s">
        <v>658</v>
      </c>
      <c r="T178" t="s">
        <v>633</v>
      </c>
      <c r="U178" t="s">
        <v>674</v>
      </c>
      <c r="V178">
        <v>115.1</v>
      </c>
      <c r="W178">
        <v>4.91</v>
      </c>
      <c r="X178" s="29">
        <f t="shared" si="4"/>
        <v>11.51</v>
      </c>
      <c r="Y178" s="29">
        <f t="shared" si="5"/>
        <v>103.58999999999999</v>
      </c>
    </row>
    <row r="179" spans="12:25" x14ac:dyDescent="0.3">
      <c r="L179">
        <v>178</v>
      </c>
      <c r="M179">
        <v>1154</v>
      </c>
      <c r="N179">
        <v>40953</v>
      </c>
      <c r="O179" t="s">
        <v>655</v>
      </c>
      <c r="P179" t="s">
        <v>813</v>
      </c>
      <c r="Q179" t="s">
        <v>814</v>
      </c>
      <c r="R179" t="s">
        <v>667</v>
      </c>
      <c r="S179" t="s">
        <v>658</v>
      </c>
      <c r="T179" t="s">
        <v>633</v>
      </c>
      <c r="U179" t="s">
        <v>705</v>
      </c>
      <c r="V179">
        <v>516.65</v>
      </c>
      <c r="W179">
        <v>70.97</v>
      </c>
      <c r="X179" s="29">
        <f t="shared" si="4"/>
        <v>51.664999999999999</v>
      </c>
      <c r="Y179" s="29">
        <f t="shared" si="5"/>
        <v>464.98499999999996</v>
      </c>
    </row>
    <row r="180" spans="12:25" x14ac:dyDescent="0.3">
      <c r="L180">
        <v>179</v>
      </c>
      <c r="M180">
        <v>1185</v>
      </c>
      <c r="N180">
        <v>41144</v>
      </c>
      <c r="O180" t="s">
        <v>628</v>
      </c>
      <c r="P180" t="s">
        <v>815</v>
      </c>
      <c r="Q180" t="s">
        <v>816</v>
      </c>
      <c r="R180" t="s">
        <v>650</v>
      </c>
      <c r="S180" t="s">
        <v>658</v>
      </c>
      <c r="T180" t="s">
        <v>633</v>
      </c>
      <c r="U180" t="s">
        <v>677</v>
      </c>
      <c r="V180">
        <v>374.78</v>
      </c>
      <c r="W180">
        <v>55.48</v>
      </c>
      <c r="X180" s="29">
        <f t="shared" si="4"/>
        <v>37.477999999999994</v>
      </c>
      <c r="Y180" s="29">
        <f t="shared" si="5"/>
        <v>337.30199999999996</v>
      </c>
    </row>
    <row r="181" spans="12:25" x14ac:dyDescent="0.3">
      <c r="L181">
        <v>180</v>
      </c>
      <c r="M181">
        <v>1187</v>
      </c>
      <c r="N181">
        <v>41232</v>
      </c>
      <c r="O181" t="s">
        <v>671</v>
      </c>
      <c r="P181" t="s">
        <v>817</v>
      </c>
      <c r="Q181" t="s">
        <v>761</v>
      </c>
      <c r="R181" t="s">
        <v>631</v>
      </c>
      <c r="S181" t="s">
        <v>639</v>
      </c>
      <c r="T181" t="s">
        <v>646</v>
      </c>
      <c r="U181" t="s">
        <v>651</v>
      </c>
      <c r="V181">
        <v>222.91</v>
      </c>
      <c r="W181">
        <v>15.98</v>
      </c>
      <c r="X181" s="29">
        <f t="shared" si="4"/>
        <v>22.291</v>
      </c>
      <c r="Y181" s="29">
        <f t="shared" si="5"/>
        <v>200.619</v>
      </c>
    </row>
    <row r="182" spans="12:25" x14ac:dyDescent="0.3">
      <c r="L182">
        <v>181</v>
      </c>
      <c r="M182">
        <v>1189</v>
      </c>
      <c r="N182">
        <v>39911</v>
      </c>
      <c r="O182" t="s">
        <v>655</v>
      </c>
      <c r="P182" t="s">
        <v>818</v>
      </c>
      <c r="Q182" t="s">
        <v>666</v>
      </c>
      <c r="R182" t="s">
        <v>667</v>
      </c>
      <c r="S182" t="s">
        <v>632</v>
      </c>
      <c r="T182" t="s">
        <v>633</v>
      </c>
      <c r="U182" t="s">
        <v>716</v>
      </c>
      <c r="V182">
        <v>129.1</v>
      </c>
      <c r="W182">
        <v>4.42</v>
      </c>
      <c r="X182" s="29">
        <f t="shared" si="4"/>
        <v>12.91</v>
      </c>
      <c r="Y182" s="29">
        <f t="shared" si="5"/>
        <v>116.19</v>
      </c>
    </row>
    <row r="183" spans="12:25" x14ac:dyDescent="0.3">
      <c r="L183">
        <v>182</v>
      </c>
      <c r="M183">
        <v>1191</v>
      </c>
      <c r="N183">
        <v>40853</v>
      </c>
      <c r="O183" t="s">
        <v>671</v>
      </c>
      <c r="P183" t="s">
        <v>819</v>
      </c>
      <c r="Q183" t="s">
        <v>682</v>
      </c>
      <c r="R183" t="s">
        <v>667</v>
      </c>
      <c r="S183" t="s">
        <v>658</v>
      </c>
      <c r="T183" t="s">
        <v>643</v>
      </c>
      <c r="U183" t="s">
        <v>645</v>
      </c>
      <c r="V183">
        <v>3532.96</v>
      </c>
      <c r="W183">
        <v>100.8</v>
      </c>
      <c r="X183" s="29">
        <f t="shared" si="4"/>
        <v>353.29599999999999</v>
      </c>
      <c r="Y183" s="29">
        <f t="shared" si="5"/>
        <v>3179.6640000000002</v>
      </c>
    </row>
    <row r="184" spans="12:25" x14ac:dyDescent="0.3">
      <c r="L184">
        <v>183</v>
      </c>
      <c r="M184">
        <v>1217</v>
      </c>
      <c r="N184">
        <v>41024</v>
      </c>
      <c r="O184" t="s">
        <v>635</v>
      </c>
      <c r="P184" t="s">
        <v>820</v>
      </c>
      <c r="Q184" t="s">
        <v>821</v>
      </c>
      <c r="R184" t="s">
        <v>650</v>
      </c>
      <c r="S184" t="s">
        <v>639</v>
      </c>
      <c r="T184" t="s">
        <v>646</v>
      </c>
      <c r="U184" t="s">
        <v>651</v>
      </c>
      <c r="V184">
        <v>662.16</v>
      </c>
      <c r="W184">
        <v>28.48</v>
      </c>
      <c r="X184" s="29">
        <f t="shared" si="4"/>
        <v>66.215999999999994</v>
      </c>
      <c r="Y184" s="29">
        <f t="shared" si="5"/>
        <v>595.94399999999996</v>
      </c>
    </row>
    <row r="185" spans="12:25" x14ac:dyDescent="0.3">
      <c r="L185">
        <v>184</v>
      </c>
      <c r="M185">
        <v>1218</v>
      </c>
      <c r="N185">
        <v>39983</v>
      </c>
      <c r="O185" t="s">
        <v>635</v>
      </c>
      <c r="P185" t="s">
        <v>822</v>
      </c>
      <c r="Q185" t="s">
        <v>823</v>
      </c>
      <c r="R185" t="s">
        <v>631</v>
      </c>
      <c r="S185" t="s">
        <v>639</v>
      </c>
      <c r="T185" t="s">
        <v>633</v>
      </c>
      <c r="U185" t="s">
        <v>705</v>
      </c>
      <c r="V185">
        <v>46.46</v>
      </c>
      <c r="W185">
        <v>14.42</v>
      </c>
      <c r="X185" s="29">
        <f t="shared" si="4"/>
        <v>4.6459999999999999</v>
      </c>
      <c r="Y185" s="29">
        <f t="shared" si="5"/>
        <v>41.814</v>
      </c>
    </row>
    <row r="186" spans="12:25" x14ac:dyDescent="0.3">
      <c r="L186">
        <v>185</v>
      </c>
      <c r="M186">
        <v>1221</v>
      </c>
      <c r="N186">
        <v>41017</v>
      </c>
      <c r="O186" t="s">
        <v>635</v>
      </c>
      <c r="P186" t="s">
        <v>824</v>
      </c>
      <c r="Q186" t="s">
        <v>720</v>
      </c>
      <c r="R186" t="s">
        <v>631</v>
      </c>
      <c r="S186" t="s">
        <v>639</v>
      </c>
      <c r="T186" t="s">
        <v>633</v>
      </c>
      <c r="U186" t="s">
        <v>702</v>
      </c>
      <c r="V186">
        <v>14.68</v>
      </c>
      <c r="W186">
        <v>8.6</v>
      </c>
      <c r="X186" s="29">
        <f t="shared" si="4"/>
        <v>1.4680000000000002</v>
      </c>
      <c r="Y186" s="29">
        <f t="shared" si="5"/>
        <v>13.212</v>
      </c>
    </row>
    <row r="187" spans="12:25" x14ac:dyDescent="0.3">
      <c r="L187">
        <v>186</v>
      </c>
      <c r="M187">
        <v>1221</v>
      </c>
      <c r="N187">
        <v>41017</v>
      </c>
      <c r="O187" t="s">
        <v>635</v>
      </c>
      <c r="P187" t="s">
        <v>825</v>
      </c>
      <c r="Q187" t="s">
        <v>720</v>
      </c>
      <c r="R187" t="s">
        <v>631</v>
      </c>
      <c r="S187" t="s">
        <v>639</v>
      </c>
      <c r="T187" t="s">
        <v>633</v>
      </c>
      <c r="U187" t="s">
        <v>702</v>
      </c>
      <c r="V187">
        <v>10145.14</v>
      </c>
      <c r="W187">
        <v>896.99</v>
      </c>
      <c r="X187" s="29">
        <f t="shared" si="4"/>
        <v>1014.5139999999999</v>
      </c>
      <c r="Y187" s="29">
        <f t="shared" si="5"/>
        <v>9130.6260000000002</v>
      </c>
    </row>
    <row r="188" spans="12:25" x14ac:dyDescent="0.3">
      <c r="L188">
        <v>187</v>
      </c>
      <c r="M188">
        <v>1221</v>
      </c>
      <c r="N188">
        <v>41017</v>
      </c>
      <c r="O188" t="s">
        <v>635</v>
      </c>
      <c r="P188" t="s">
        <v>825</v>
      </c>
      <c r="Q188" t="s">
        <v>720</v>
      </c>
      <c r="R188" t="s">
        <v>631</v>
      </c>
      <c r="S188" t="s">
        <v>639</v>
      </c>
      <c r="T188" t="s">
        <v>633</v>
      </c>
      <c r="U188" t="s">
        <v>702</v>
      </c>
      <c r="V188">
        <v>68.45</v>
      </c>
      <c r="W188">
        <v>4.24</v>
      </c>
      <c r="X188" s="29">
        <f t="shared" si="4"/>
        <v>6.8449999999999998</v>
      </c>
      <c r="Y188" s="29">
        <f t="shared" si="5"/>
        <v>61.605000000000004</v>
      </c>
    </row>
    <row r="189" spans="12:25" x14ac:dyDescent="0.3">
      <c r="L189">
        <v>188</v>
      </c>
      <c r="M189">
        <v>1222</v>
      </c>
      <c r="N189">
        <v>40213</v>
      </c>
      <c r="O189" t="s">
        <v>671</v>
      </c>
      <c r="P189" t="s">
        <v>826</v>
      </c>
      <c r="Q189" t="s">
        <v>827</v>
      </c>
      <c r="R189" t="s">
        <v>638</v>
      </c>
      <c r="S189" t="s">
        <v>658</v>
      </c>
      <c r="T189" t="s">
        <v>633</v>
      </c>
      <c r="U189" t="s">
        <v>677</v>
      </c>
      <c r="V189">
        <v>257.39</v>
      </c>
      <c r="W189">
        <v>5.28</v>
      </c>
      <c r="X189" s="29">
        <f t="shared" si="4"/>
        <v>25.738999999999997</v>
      </c>
      <c r="Y189" s="29">
        <f t="shared" si="5"/>
        <v>231.65099999999998</v>
      </c>
    </row>
    <row r="190" spans="12:25" x14ac:dyDescent="0.3">
      <c r="L190">
        <v>189</v>
      </c>
      <c r="M190">
        <v>1253</v>
      </c>
      <c r="N190">
        <v>40203</v>
      </c>
      <c r="O190" t="s">
        <v>655</v>
      </c>
      <c r="P190" t="s">
        <v>828</v>
      </c>
      <c r="Q190" t="s">
        <v>690</v>
      </c>
      <c r="R190" t="s">
        <v>650</v>
      </c>
      <c r="S190" t="s">
        <v>663</v>
      </c>
      <c r="T190" t="s">
        <v>633</v>
      </c>
      <c r="U190" t="s">
        <v>634</v>
      </c>
      <c r="V190">
        <v>494.34</v>
      </c>
      <c r="W190">
        <v>31.98</v>
      </c>
      <c r="X190" s="29">
        <f t="shared" si="4"/>
        <v>49.433999999999997</v>
      </c>
      <c r="Y190" s="29">
        <f t="shared" si="5"/>
        <v>444.90599999999995</v>
      </c>
    </row>
    <row r="191" spans="12:25" x14ac:dyDescent="0.3">
      <c r="L191">
        <v>190</v>
      </c>
      <c r="M191">
        <v>1280</v>
      </c>
      <c r="N191">
        <v>40188</v>
      </c>
      <c r="O191" t="s">
        <v>628</v>
      </c>
      <c r="P191" t="s">
        <v>808</v>
      </c>
      <c r="Q191" t="s">
        <v>657</v>
      </c>
      <c r="R191" t="s">
        <v>638</v>
      </c>
      <c r="S191" t="s">
        <v>639</v>
      </c>
      <c r="T191" t="s">
        <v>646</v>
      </c>
      <c r="U191" t="s">
        <v>651</v>
      </c>
      <c r="V191">
        <v>827.27</v>
      </c>
      <c r="W191">
        <v>20.97</v>
      </c>
      <c r="X191" s="29">
        <f t="shared" si="4"/>
        <v>82.727000000000004</v>
      </c>
      <c r="Y191" s="29">
        <f t="shared" si="5"/>
        <v>744.54300000000001</v>
      </c>
    </row>
    <row r="192" spans="12:25" x14ac:dyDescent="0.3">
      <c r="L192">
        <v>191</v>
      </c>
      <c r="M192">
        <v>1282</v>
      </c>
      <c r="N192">
        <v>40966</v>
      </c>
      <c r="O192" t="s">
        <v>635</v>
      </c>
      <c r="P192" t="s">
        <v>829</v>
      </c>
      <c r="Q192" t="s">
        <v>711</v>
      </c>
      <c r="R192" t="s">
        <v>631</v>
      </c>
      <c r="S192" t="s">
        <v>658</v>
      </c>
      <c r="T192" t="s">
        <v>646</v>
      </c>
      <c r="U192" t="s">
        <v>651</v>
      </c>
      <c r="V192">
        <v>892.38</v>
      </c>
      <c r="W192">
        <v>31.78</v>
      </c>
      <c r="X192" s="29">
        <f t="shared" si="4"/>
        <v>89.238</v>
      </c>
      <c r="Y192" s="29">
        <f t="shared" si="5"/>
        <v>803.14200000000005</v>
      </c>
    </row>
    <row r="193" spans="12:25" x14ac:dyDescent="0.3">
      <c r="L193">
        <v>192</v>
      </c>
      <c r="M193">
        <v>1282</v>
      </c>
      <c r="N193">
        <v>40966</v>
      </c>
      <c r="O193" t="s">
        <v>635</v>
      </c>
      <c r="P193" t="s">
        <v>829</v>
      </c>
      <c r="Q193" t="s">
        <v>711</v>
      </c>
      <c r="R193" t="s">
        <v>631</v>
      </c>
      <c r="S193" t="s">
        <v>658</v>
      </c>
      <c r="T193" t="s">
        <v>633</v>
      </c>
      <c r="U193" t="s">
        <v>654</v>
      </c>
      <c r="V193">
        <v>29.41</v>
      </c>
      <c r="W193">
        <v>2.78</v>
      </c>
      <c r="X193" s="29">
        <f t="shared" si="4"/>
        <v>2.9410000000000003</v>
      </c>
      <c r="Y193" s="29">
        <f t="shared" si="5"/>
        <v>26.469000000000001</v>
      </c>
    </row>
    <row r="194" spans="12:25" x14ac:dyDescent="0.3">
      <c r="L194">
        <v>193</v>
      </c>
      <c r="M194">
        <v>1285</v>
      </c>
      <c r="N194">
        <v>41060</v>
      </c>
      <c r="O194" t="s">
        <v>655</v>
      </c>
      <c r="P194" t="s">
        <v>830</v>
      </c>
      <c r="Q194" t="s">
        <v>699</v>
      </c>
      <c r="R194" t="s">
        <v>631</v>
      </c>
      <c r="S194" t="s">
        <v>639</v>
      </c>
      <c r="T194" t="s">
        <v>643</v>
      </c>
      <c r="U194" t="s">
        <v>685</v>
      </c>
      <c r="V194">
        <v>3874.12</v>
      </c>
      <c r="W194">
        <v>130.97999999999999</v>
      </c>
      <c r="X194" s="29">
        <f t="shared" si="4"/>
        <v>387.41199999999998</v>
      </c>
      <c r="Y194" s="29">
        <f t="shared" si="5"/>
        <v>3486.7080000000001</v>
      </c>
    </row>
    <row r="195" spans="12:25" x14ac:dyDescent="0.3">
      <c r="L195">
        <v>194</v>
      </c>
      <c r="M195">
        <v>1285</v>
      </c>
      <c r="N195">
        <v>41060</v>
      </c>
      <c r="O195" t="s">
        <v>655</v>
      </c>
      <c r="P195" t="s">
        <v>830</v>
      </c>
      <c r="Q195" t="s">
        <v>699</v>
      </c>
      <c r="R195" t="s">
        <v>631</v>
      </c>
      <c r="S195" t="s">
        <v>639</v>
      </c>
      <c r="T195" t="s">
        <v>643</v>
      </c>
      <c r="U195" t="s">
        <v>645</v>
      </c>
      <c r="V195">
        <v>1452.2160000000001</v>
      </c>
      <c r="W195">
        <v>218.75</v>
      </c>
      <c r="X195" s="29">
        <f t="shared" ref="X195:X258" si="6">(10*V195)/100</f>
        <v>145.22160000000002</v>
      </c>
      <c r="Y195" s="29">
        <f t="shared" ref="Y195:Y258" si="7">V195-X195</f>
        <v>1306.9944</v>
      </c>
    </row>
    <row r="196" spans="12:25" x14ac:dyDescent="0.3">
      <c r="L196">
        <v>195</v>
      </c>
      <c r="M196">
        <v>1286</v>
      </c>
      <c r="N196">
        <v>40311</v>
      </c>
      <c r="O196" t="s">
        <v>635</v>
      </c>
      <c r="P196" t="s">
        <v>831</v>
      </c>
      <c r="Q196" t="s">
        <v>742</v>
      </c>
      <c r="R196" t="s">
        <v>667</v>
      </c>
      <c r="S196" t="s">
        <v>658</v>
      </c>
      <c r="T196" t="s">
        <v>633</v>
      </c>
      <c r="U196" t="s">
        <v>702</v>
      </c>
      <c r="V196">
        <v>234.37</v>
      </c>
      <c r="W196">
        <v>5.18</v>
      </c>
      <c r="X196" s="29">
        <f t="shared" si="6"/>
        <v>23.436999999999998</v>
      </c>
      <c r="Y196" s="29">
        <f t="shared" si="7"/>
        <v>210.93299999999999</v>
      </c>
    </row>
    <row r="197" spans="12:25" x14ac:dyDescent="0.3">
      <c r="L197">
        <v>196</v>
      </c>
      <c r="M197">
        <v>1286</v>
      </c>
      <c r="N197">
        <v>40311</v>
      </c>
      <c r="O197" t="s">
        <v>635</v>
      </c>
      <c r="P197" t="s">
        <v>831</v>
      </c>
      <c r="Q197" t="s">
        <v>742</v>
      </c>
      <c r="R197" t="s">
        <v>667</v>
      </c>
      <c r="S197" t="s">
        <v>658</v>
      </c>
      <c r="T197" t="s">
        <v>646</v>
      </c>
      <c r="U197" t="s">
        <v>647</v>
      </c>
      <c r="V197">
        <v>1000.3565000000001</v>
      </c>
      <c r="W197">
        <v>85.99</v>
      </c>
      <c r="X197" s="29">
        <f t="shared" si="6"/>
        <v>100.03565</v>
      </c>
      <c r="Y197" s="29">
        <f t="shared" si="7"/>
        <v>900.32085000000006</v>
      </c>
    </row>
    <row r="198" spans="12:25" x14ac:dyDescent="0.3">
      <c r="L198">
        <v>197</v>
      </c>
      <c r="M198">
        <v>1287</v>
      </c>
      <c r="N198">
        <v>39998</v>
      </c>
      <c r="O198" t="s">
        <v>641</v>
      </c>
      <c r="P198" t="s">
        <v>832</v>
      </c>
      <c r="Q198" t="s">
        <v>701</v>
      </c>
      <c r="R198" t="s">
        <v>650</v>
      </c>
      <c r="S198" t="s">
        <v>639</v>
      </c>
      <c r="T198" t="s">
        <v>643</v>
      </c>
      <c r="U198" t="s">
        <v>644</v>
      </c>
      <c r="V198">
        <v>3908.65</v>
      </c>
      <c r="W198">
        <v>105.29</v>
      </c>
      <c r="X198" s="29">
        <f t="shared" si="6"/>
        <v>390.86500000000001</v>
      </c>
      <c r="Y198" s="29">
        <f t="shared" si="7"/>
        <v>3517.7849999999999</v>
      </c>
    </row>
    <row r="199" spans="12:25" x14ac:dyDescent="0.3">
      <c r="L199">
        <v>198</v>
      </c>
      <c r="M199">
        <v>1313</v>
      </c>
      <c r="N199">
        <v>40068</v>
      </c>
      <c r="O199" t="s">
        <v>655</v>
      </c>
      <c r="P199" t="s">
        <v>830</v>
      </c>
      <c r="Q199" t="s">
        <v>699</v>
      </c>
      <c r="R199" t="s">
        <v>631</v>
      </c>
      <c r="S199" t="s">
        <v>658</v>
      </c>
      <c r="T199" t="s">
        <v>633</v>
      </c>
      <c r="U199" t="s">
        <v>677</v>
      </c>
      <c r="V199">
        <v>840.07</v>
      </c>
      <c r="W199">
        <v>22.84</v>
      </c>
      <c r="X199" s="29">
        <f t="shared" si="6"/>
        <v>84.007000000000005</v>
      </c>
      <c r="Y199" s="29">
        <f t="shared" si="7"/>
        <v>756.0630000000001</v>
      </c>
    </row>
    <row r="200" spans="12:25" x14ac:dyDescent="0.3">
      <c r="L200">
        <v>199</v>
      </c>
      <c r="M200">
        <v>1314</v>
      </c>
      <c r="N200">
        <v>39945</v>
      </c>
      <c r="O200" t="s">
        <v>671</v>
      </c>
      <c r="P200" t="s">
        <v>833</v>
      </c>
      <c r="Q200" t="s">
        <v>653</v>
      </c>
      <c r="R200" t="s">
        <v>631</v>
      </c>
      <c r="S200" t="s">
        <v>639</v>
      </c>
      <c r="T200" t="s">
        <v>633</v>
      </c>
      <c r="U200" t="s">
        <v>677</v>
      </c>
      <c r="V200">
        <v>42.58</v>
      </c>
      <c r="W200">
        <v>9.27</v>
      </c>
      <c r="X200" s="29">
        <f t="shared" si="6"/>
        <v>4.2579999999999991</v>
      </c>
      <c r="Y200" s="29">
        <f t="shared" si="7"/>
        <v>38.322000000000003</v>
      </c>
    </row>
    <row r="201" spans="12:25" x14ac:dyDescent="0.3">
      <c r="L201">
        <v>200</v>
      </c>
      <c r="M201">
        <v>1317</v>
      </c>
      <c r="N201">
        <v>40681</v>
      </c>
      <c r="O201" t="s">
        <v>641</v>
      </c>
      <c r="P201" t="s">
        <v>754</v>
      </c>
      <c r="Q201" t="s">
        <v>649</v>
      </c>
      <c r="R201" t="s">
        <v>650</v>
      </c>
      <c r="S201" t="s">
        <v>663</v>
      </c>
      <c r="T201" t="s">
        <v>633</v>
      </c>
      <c r="U201" t="s">
        <v>702</v>
      </c>
      <c r="V201">
        <v>523.41999999999996</v>
      </c>
      <c r="W201">
        <v>11.7</v>
      </c>
      <c r="X201" s="29">
        <f t="shared" si="6"/>
        <v>52.341999999999999</v>
      </c>
      <c r="Y201" s="29">
        <f t="shared" si="7"/>
        <v>471.07799999999997</v>
      </c>
    </row>
    <row r="202" spans="12:25" x14ac:dyDescent="0.3">
      <c r="L202">
        <v>201</v>
      </c>
      <c r="M202">
        <v>1317</v>
      </c>
      <c r="N202">
        <v>40681</v>
      </c>
      <c r="O202" t="s">
        <v>641</v>
      </c>
      <c r="P202" t="s">
        <v>754</v>
      </c>
      <c r="Q202" t="s">
        <v>649</v>
      </c>
      <c r="R202" t="s">
        <v>650</v>
      </c>
      <c r="S202" t="s">
        <v>663</v>
      </c>
      <c r="T202" t="s">
        <v>633</v>
      </c>
      <c r="U202" t="s">
        <v>677</v>
      </c>
      <c r="V202">
        <v>192.54</v>
      </c>
      <c r="W202">
        <v>4.9800000000000004</v>
      </c>
      <c r="X202" s="29">
        <f t="shared" si="6"/>
        <v>19.253999999999998</v>
      </c>
      <c r="Y202" s="29">
        <f t="shared" si="7"/>
        <v>173.286</v>
      </c>
    </row>
    <row r="203" spans="12:25" x14ac:dyDescent="0.3">
      <c r="L203">
        <v>202</v>
      </c>
      <c r="M203">
        <v>1317</v>
      </c>
      <c r="N203">
        <v>40681</v>
      </c>
      <c r="O203" t="s">
        <v>641</v>
      </c>
      <c r="P203" t="s">
        <v>754</v>
      </c>
      <c r="Q203" t="s">
        <v>649</v>
      </c>
      <c r="R203" t="s">
        <v>650</v>
      </c>
      <c r="S203" t="s">
        <v>663</v>
      </c>
      <c r="T203" t="s">
        <v>633</v>
      </c>
      <c r="U203" t="s">
        <v>677</v>
      </c>
      <c r="V203">
        <v>156.69999999999999</v>
      </c>
      <c r="W203">
        <v>5.28</v>
      </c>
      <c r="X203" s="29">
        <f t="shared" si="6"/>
        <v>15.67</v>
      </c>
      <c r="Y203" s="29">
        <f t="shared" si="7"/>
        <v>141.03</v>
      </c>
    </row>
    <row r="204" spans="12:25" x14ac:dyDescent="0.3">
      <c r="L204">
        <v>203</v>
      </c>
      <c r="M204">
        <v>1344</v>
      </c>
      <c r="N204">
        <v>41014</v>
      </c>
      <c r="O204" t="s">
        <v>628</v>
      </c>
      <c r="P204" t="s">
        <v>834</v>
      </c>
      <c r="Q204" t="s">
        <v>630</v>
      </c>
      <c r="R204" t="s">
        <v>631</v>
      </c>
      <c r="S204" t="s">
        <v>639</v>
      </c>
      <c r="T204" t="s">
        <v>646</v>
      </c>
      <c r="U204" t="s">
        <v>647</v>
      </c>
      <c r="V204">
        <v>834.904</v>
      </c>
      <c r="W204">
        <v>65.989999999999995</v>
      </c>
      <c r="X204" s="29">
        <f t="shared" si="6"/>
        <v>83.490400000000008</v>
      </c>
      <c r="Y204" s="29">
        <f t="shared" si="7"/>
        <v>751.41359999999997</v>
      </c>
    </row>
    <row r="205" spans="12:25" x14ac:dyDescent="0.3">
      <c r="L205">
        <v>204</v>
      </c>
      <c r="M205">
        <v>1344</v>
      </c>
      <c r="N205">
        <v>41014</v>
      </c>
      <c r="O205" t="s">
        <v>628</v>
      </c>
      <c r="P205" t="s">
        <v>834</v>
      </c>
      <c r="Q205" t="s">
        <v>630</v>
      </c>
      <c r="R205" t="s">
        <v>631</v>
      </c>
      <c r="S205" t="s">
        <v>639</v>
      </c>
      <c r="T205" t="s">
        <v>646</v>
      </c>
      <c r="U205" t="s">
        <v>647</v>
      </c>
      <c r="V205">
        <v>2480.9205000000002</v>
      </c>
      <c r="W205">
        <v>155.99</v>
      </c>
      <c r="X205" s="29">
        <f t="shared" si="6"/>
        <v>248.09205000000003</v>
      </c>
      <c r="Y205" s="29">
        <f t="shared" si="7"/>
        <v>2232.82845</v>
      </c>
    </row>
    <row r="206" spans="12:25" x14ac:dyDescent="0.3">
      <c r="L206">
        <v>205</v>
      </c>
      <c r="M206">
        <v>1345</v>
      </c>
      <c r="N206">
        <v>41209</v>
      </c>
      <c r="O206" t="s">
        <v>628</v>
      </c>
      <c r="P206" t="s">
        <v>835</v>
      </c>
      <c r="Q206" t="s">
        <v>676</v>
      </c>
      <c r="R206" t="s">
        <v>631</v>
      </c>
      <c r="S206" t="s">
        <v>639</v>
      </c>
      <c r="T206" t="s">
        <v>643</v>
      </c>
      <c r="U206" t="s">
        <v>685</v>
      </c>
      <c r="V206">
        <v>2443.85</v>
      </c>
      <c r="W206">
        <v>100.98</v>
      </c>
      <c r="X206" s="29">
        <f t="shared" si="6"/>
        <v>244.38499999999999</v>
      </c>
      <c r="Y206" s="29">
        <f t="shared" si="7"/>
        <v>2199.4650000000001</v>
      </c>
    </row>
    <row r="207" spans="12:25" x14ac:dyDescent="0.3">
      <c r="L207">
        <v>206</v>
      </c>
      <c r="M207">
        <v>1346</v>
      </c>
      <c r="N207">
        <v>41077</v>
      </c>
      <c r="O207" t="s">
        <v>641</v>
      </c>
      <c r="P207" t="s">
        <v>836</v>
      </c>
      <c r="Q207" t="s">
        <v>699</v>
      </c>
      <c r="R207" t="s">
        <v>631</v>
      </c>
      <c r="S207" t="s">
        <v>639</v>
      </c>
      <c r="T207" t="s">
        <v>643</v>
      </c>
      <c r="U207" t="s">
        <v>685</v>
      </c>
      <c r="V207">
        <v>4789.8900000000003</v>
      </c>
      <c r="W207">
        <v>100.98</v>
      </c>
      <c r="X207" s="29">
        <f t="shared" si="6"/>
        <v>478.98900000000003</v>
      </c>
      <c r="Y207" s="29">
        <f t="shared" si="7"/>
        <v>4310.9009999999998</v>
      </c>
    </row>
    <row r="208" spans="12:25" x14ac:dyDescent="0.3">
      <c r="L208">
        <v>207</v>
      </c>
      <c r="M208">
        <v>1382</v>
      </c>
      <c r="N208">
        <v>40406</v>
      </c>
      <c r="O208" t="s">
        <v>628</v>
      </c>
      <c r="P208" t="s">
        <v>837</v>
      </c>
      <c r="Q208" t="s">
        <v>814</v>
      </c>
      <c r="R208" t="s">
        <v>667</v>
      </c>
      <c r="S208" t="s">
        <v>658</v>
      </c>
      <c r="T208" t="s">
        <v>646</v>
      </c>
      <c r="U208" t="s">
        <v>647</v>
      </c>
      <c r="V208">
        <v>89.334999999999994</v>
      </c>
      <c r="W208">
        <v>20.99</v>
      </c>
      <c r="X208" s="29">
        <f t="shared" si="6"/>
        <v>8.9334999999999987</v>
      </c>
      <c r="Y208" s="29">
        <f t="shared" si="7"/>
        <v>80.401499999999999</v>
      </c>
    </row>
    <row r="209" spans="12:25" x14ac:dyDescent="0.3">
      <c r="L209">
        <v>208</v>
      </c>
      <c r="M209">
        <v>1382</v>
      </c>
      <c r="N209">
        <v>40406</v>
      </c>
      <c r="O209" t="s">
        <v>628</v>
      </c>
      <c r="P209" t="s">
        <v>838</v>
      </c>
      <c r="Q209" t="s">
        <v>814</v>
      </c>
      <c r="R209" t="s">
        <v>667</v>
      </c>
      <c r="S209" t="s">
        <v>658</v>
      </c>
      <c r="T209" t="s">
        <v>633</v>
      </c>
      <c r="U209" t="s">
        <v>702</v>
      </c>
      <c r="V209">
        <v>158.46</v>
      </c>
      <c r="W209">
        <v>3.98</v>
      </c>
      <c r="X209" s="29">
        <f t="shared" si="6"/>
        <v>15.846000000000002</v>
      </c>
      <c r="Y209" s="29">
        <f t="shared" si="7"/>
        <v>142.614</v>
      </c>
    </row>
    <row r="210" spans="12:25" x14ac:dyDescent="0.3">
      <c r="L210">
        <v>209</v>
      </c>
      <c r="M210">
        <v>1382</v>
      </c>
      <c r="N210">
        <v>40406</v>
      </c>
      <c r="O210" t="s">
        <v>628</v>
      </c>
      <c r="P210" t="s">
        <v>839</v>
      </c>
      <c r="Q210" t="s">
        <v>814</v>
      </c>
      <c r="R210" t="s">
        <v>667</v>
      </c>
      <c r="S210" t="s">
        <v>658</v>
      </c>
      <c r="T210" t="s">
        <v>643</v>
      </c>
      <c r="U210" t="s">
        <v>685</v>
      </c>
      <c r="V210">
        <v>7180.83</v>
      </c>
      <c r="W210">
        <v>220.98</v>
      </c>
      <c r="X210" s="29">
        <f t="shared" si="6"/>
        <v>718.08300000000008</v>
      </c>
      <c r="Y210" s="29">
        <f t="shared" si="7"/>
        <v>6462.7469999999994</v>
      </c>
    </row>
    <row r="211" spans="12:25" x14ac:dyDescent="0.3">
      <c r="L211">
        <v>210</v>
      </c>
      <c r="M211">
        <v>1383</v>
      </c>
      <c r="N211">
        <v>40294</v>
      </c>
      <c r="O211" t="s">
        <v>641</v>
      </c>
      <c r="P211" t="s">
        <v>840</v>
      </c>
      <c r="Q211" t="s">
        <v>731</v>
      </c>
      <c r="R211" t="s">
        <v>638</v>
      </c>
      <c r="S211" t="s">
        <v>663</v>
      </c>
      <c r="T211" t="s">
        <v>633</v>
      </c>
      <c r="U211" t="s">
        <v>634</v>
      </c>
      <c r="V211">
        <v>17129.97</v>
      </c>
      <c r="W211">
        <v>415.88</v>
      </c>
      <c r="X211" s="29">
        <f t="shared" si="6"/>
        <v>1712.9970000000001</v>
      </c>
      <c r="Y211" s="29">
        <f t="shared" si="7"/>
        <v>15416.973000000002</v>
      </c>
    </row>
    <row r="212" spans="12:25" x14ac:dyDescent="0.3">
      <c r="L212">
        <v>211</v>
      </c>
      <c r="M212">
        <v>1411</v>
      </c>
      <c r="N212">
        <v>40167</v>
      </c>
      <c r="O212" t="s">
        <v>641</v>
      </c>
      <c r="P212" t="s">
        <v>838</v>
      </c>
      <c r="Q212" t="s">
        <v>814</v>
      </c>
      <c r="R212" t="s">
        <v>667</v>
      </c>
      <c r="S212" t="s">
        <v>632</v>
      </c>
      <c r="T212" t="s">
        <v>643</v>
      </c>
      <c r="U212" t="s">
        <v>685</v>
      </c>
      <c r="V212">
        <v>5748.2</v>
      </c>
      <c r="W212">
        <v>160.97999999999999</v>
      </c>
      <c r="X212" s="29">
        <f t="shared" si="6"/>
        <v>574.82000000000005</v>
      </c>
      <c r="Y212" s="29">
        <f t="shared" si="7"/>
        <v>5173.38</v>
      </c>
    </row>
    <row r="213" spans="12:25" x14ac:dyDescent="0.3">
      <c r="L213">
        <v>212</v>
      </c>
      <c r="M213">
        <v>1411</v>
      </c>
      <c r="N213">
        <v>40167</v>
      </c>
      <c r="O213" t="s">
        <v>641</v>
      </c>
      <c r="P213" t="s">
        <v>841</v>
      </c>
      <c r="Q213" t="s">
        <v>694</v>
      </c>
      <c r="R213" t="s">
        <v>638</v>
      </c>
      <c r="S213" t="s">
        <v>632</v>
      </c>
      <c r="T213" t="s">
        <v>646</v>
      </c>
      <c r="U213" t="s">
        <v>647</v>
      </c>
      <c r="V213">
        <v>6717.9324999999999</v>
      </c>
      <c r="W213">
        <v>175.99</v>
      </c>
      <c r="X213" s="29">
        <f t="shared" si="6"/>
        <v>671.79324999999994</v>
      </c>
      <c r="Y213" s="29">
        <f t="shared" si="7"/>
        <v>6046.1392500000002</v>
      </c>
    </row>
    <row r="214" spans="12:25" x14ac:dyDescent="0.3">
      <c r="L214">
        <v>213</v>
      </c>
      <c r="M214">
        <v>1412</v>
      </c>
      <c r="N214">
        <v>40249</v>
      </c>
      <c r="O214" t="s">
        <v>635</v>
      </c>
      <c r="P214" t="s">
        <v>750</v>
      </c>
      <c r="Q214" t="s">
        <v>630</v>
      </c>
      <c r="R214" t="s">
        <v>631</v>
      </c>
      <c r="S214" t="s">
        <v>663</v>
      </c>
      <c r="T214" t="s">
        <v>633</v>
      </c>
      <c r="U214" t="s">
        <v>674</v>
      </c>
      <c r="V214">
        <v>59.03</v>
      </c>
      <c r="W214">
        <v>3.69</v>
      </c>
      <c r="X214" s="29">
        <f t="shared" si="6"/>
        <v>5.9029999999999996</v>
      </c>
      <c r="Y214" s="29">
        <f t="shared" si="7"/>
        <v>53.127000000000002</v>
      </c>
    </row>
    <row r="215" spans="12:25" x14ac:dyDescent="0.3">
      <c r="L215">
        <v>214</v>
      </c>
      <c r="M215">
        <v>1412</v>
      </c>
      <c r="N215">
        <v>40249</v>
      </c>
      <c r="O215" t="s">
        <v>635</v>
      </c>
      <c r="P215" t="s">
        <v>750</v>
      </c>
      <c r="Q215" t="s">
        <v>630</v>
      </c>
      <c r="R215" t="s">
        <v>631</v>
      </c>
      <c r="S215" t="s">
        <v>663</v>
      </c>
      <c r="T215" t="s">
        <v>633</v>
      </c>
      <c r="U215" t="s">
        <v>668</v>
      </c>
      <c r="V215">
        <v>97.48</v>
      </c>
      <c r="W215">
        <v>4.71</v>
      </c>
      <c r="X215" s="29">
        <f t="shared" si="6"/>
        <v>9.7480000000000011</v>
      </c>
      <c r="Y215" s="29">
        <f t="shared" si="7"/>
        <v>87.731999999999999</v>
      </c>
    </row>
    <row r="216" spans="12:25" x14ac:dyDescent="0.3">
      <c r="L216">
        <v>215</v>
      </c>
      <c r="M216">
        <v>1414</v>
      </c>
      <c r="N216">
        <v>40770</v>
      </c>
      <c r="O216" t="s">
        <v>655</v>
      </c>
      <c r="P216" t="s">
        <v>842</v>
      </c>
      <c r="Q216" t="s">
        <v>744</v>
      </c>
      <c r="R216" t="s">
        <v>638</v>
      </c>
      <c r="S216" t="s">
        <v>632</v>
      </c>
      <c r="T216" t="s">
        <v>643</v>
      </c>
      <c r="U216" t="s">
        <v>645</v>
      </c>
      <c r="V216">
        <v>4530.96</v>
      </c>
      <c r="W216">
        <v>105.49</v>
      </c>
      <c r="X216" s="29">
        <f t="shared" si="6"/>
        <v>453.096</v>
      </c>
      <c r="Y216" s="29">
        <f t="shared" si="7"/>
        <v>4077.864</v>
      </c>
    </row>
    <row r="217" spans="12:25" x14ac:dyDescent="0.3">
      <c r="L217">
        <v>216</v>
      </c>
      <c r="M217">
        <v>1440</v>
      </c>
      <c r="N217">
        <v>40764</v>
      </c>
      <c r="O217" t="s">
        <v>628</v>
      </c>
      <c r="P217" t="s">
        <v>843</v>
      </c>
      <c r="Q217" t="s">
        <v>670</v>
      </c>
      <c r="R217" t="s">
        <v>650</v>
      </c>
      <c r="S217" t="s">
        <v>632</v>
      </c>
      <c r="T217" t="s">
        <v>643</v>
      </c>
      <c r="U217" t="s">
        <v>644</v>
      </c>
      <c r="V217">
        <v>726.22</v>
      </c>
      <c r="W217">
        <v>17.670000000000002</v>
      </c>
      <c r="X217" s="29">
        <f t="shared" si="6"/>
        <v>72.622000000000014</v>
      </c>
      <c r="Y217" s="29">
        <f t="shared" si="7"/>
        <v>653.59799999999996</v>
      </c>
    </row>
    <row r="218" spans="12:25" x14ac:dyDescent="0.3">
      <c r="L218">
        <v>217</v>
      </c>
      <c r="M218">
        <v>1444</v>
      </c>
      <c r="N218">
        <v>40152</v>
      </c>
      <c r="O218" t="s">
        <v>671</v>
      </c>
      <c r="P218" t="s">
        <v>844</v>
      </c>
      <c r="Q218" t="s">
        <v>684</v>
      </c>
      <c r="R218" t="s">
        <v>667</v>
      </c>
      <c r="S218" t="s">
        <v>658</v>
      </c>
      <c r="T218" t="s">
        <v>646</v>
      </c>
      <c r="U218" t="s">
        <v>845</v>
      </c>
      <c r="V218">
        <v>21717.360000000001</v>
      </c>
      <c r="W218">
        <v>699.99</v>
      </c>
      <c r="X218" s="29">
        <f t="shared" si="6"/>
        <v>2171.7359999999999</v>
      </c>
      <c r="Y218" s="29">
        <f t="shared" si="7"/>
        <v>19545.624</v>
      </c>
    </row>
    <row r="219" spans="12:25" x14ac:dyDescent="0.3">
      <c r="L219">
        <v>218</v>
      </c>
      <c r="M219">
        <v>1444</v>
      </c>
      <c r="N219">
        <v>40152</v>
      </c>
      <c r="O219" t="s">
        <v>671</v>
      </c>
      <c r="P219" t="s">
        <v>846</v>
      </c>
      <c r="Q219" t="s">
        <v>847</v>
      </c>
      <c r="R219" t="s">
        <v>667</v>
      </c>
      <c r="S219" t="s">
        <v>658</v>
      </c>
      <c r="T219" t="s">
        <v>646</v>
      </c>
      <c r="U219" t="s">
        <v>680</v>
      </c>
      <c r="V219">
        <v>15823.27</v>
      </c>
      <c r="W219">
        <v>1360.14</v>
      </c>
      <c r="X219" s="29">
        <f t="shared" si="6"/>
        <v>1582.3270000000002</v>
      </c>
      <c r="Y219" s="29">
        <f t="shared" si="7"/>
        <v>14240.942999999999</v>
      </c>
    </row>
    <row r="220" spans="12:25" x14ac:dyDescent="0.3">
      <c r="L220">
        <v>219</v>
      </c>
      <c r="M220">
        <v>1444</v>
      </c>
      <c r="N220">
        <v>40152</v>
      </c>
      <c r="O220" t="s">
        <v>671</v>
      </c>
      <c r="P220" t="s">
        <v>848</v>
      </c>
      <c r="Q220" t="s">
        <v>814</v>
      </c>
      <c r="R220" t="s">
        <v>667</v>
      </c>
      <c r="S220" t="s">
        <v>658</v>
      </c>
      <c r="T220" t="s">
        <v>633</v>
      </c>
      <c r="U220" t="s">
        <v>677</v>
      </c>
      <c r="V220">
        <v>21.44</v>
      </c>
      <c r="W220">
        <v>6.48</v>
      </c>
      <c r="X220" s="29">
        <f t="shared" si="6"/>
        <v>2.1440000000000001</v>
      </c>
      <c r="Y220" s="29">
        <f t="shared" si="7"/>
        <v>19.295999999999999</v>
      </c>
    </row>
    <row r="221" spans="12:25" x14ac:dyDescent="0.3">
      <c r="L221">
        <v>220</v>
      </c>
      <c r="M221">
        <v>1444</v>
      </c>
      <c r="N221">
        <v>40152</v>
      </c>
      <c r="O221" t="s">
        <v>671</v>
      </c>
      <c r="P221" t="s">
        <v>849</v>
      </c>
      <c r="Q221" t="s">
        <v>682</v>
      </c>
      <c r="R221" t="s">
        <v>667</v>
      </c>
      <c r="S221" t="s">
        <v>658</v>
      </c>
      <c r="T221" t="s">
        <v>633</v>
      </c>
      <c r="U221" t="s">
        <v>634</v>
      </c>
      <c r="V221">
        <v>416.4</v>
      </c>
      <c r="W221">
        <v>17.149999999999999</v>
      </c>
      <c r="X221" s="29">
        <f t="shared" si="6"/>
        <v>41.64</v>
      </c>
      <c r="Y221" s="29">
        <f t="shared" si="7"/>
        <v>374.76</v>
      </c>
    </row>
    <row r="222" spans="12:25" x14ac:dyDescent="0.3">
      <c r="L222">
        <v>221</v>
      </c>
      <c r="M222">
        <v>1444</v>
      </c>
      <c r="N222">
        <v>40152</v>
      </c>
      <c r="O222" t="s">
        <v>671</v>
      </c>
      <c r="P222" t="s">
        <v>850</v>
      </c>
      <c r="Q222" t="s">
        <v>851</v>
      </c>
      <c r="R222" t="s">
        <v>667</v>
      </c>
      <c r="S222" t="s">
        <v>658</v>
      </c>
      <c r="T222" t="s">
        <v>633</v>
      </c>
      <c r="U222" t="s">
        <v>677</v>
      </c>
      <c r="V222">
        <v>772.24</v>
      </c>
      <c r="W222">
        <v>30.98</v>
      </c>
      <c r="X222" s="29">
        <f t="shared" si="6"/>
        <v>77.22399999999999</v>
      </c>
      <c r="Y222" s="29">
        <f t="shared" si="7"/>
        <v>695.01600000000008</v>
      </c>
    </row>
    <row r="223" spans="12:25" x14ac:dyDescent="0.3">
      <c r="L223">
        <v>222</v>
      </c>
      <c r="M223">
        <v>1445</v>
      </c>
      <c r="N223">
        <v>40552</v>
      </c>
      <c r="O223" t="s">
        <v>671</v>
      </c>
      <c r="P223" t="s">
        <v>852</v>
      </c>
      <c r="Q223" t="s">
        <v>720</v>
      </c>
      <c r="R223" t="s">
        <v>631</v>
      </c>
      <c r="S223" t="s">
        <v>639</v>
      </c>
      <c r="T223" t="s">
        <v>633</v>
      </c>
      <c r="U223" t="s">
        <v>702</v>
      </c>
      <c r="V223">
        <v>1326.09</v>
      </c>
      <c r="W223">
        <v>420.98</v>
      </c>
      <c r="X223" s="29">
        <f t="shared" si="6"/>
        <v>132.60900000000001</v>
      </c>
      <c r="Y223" s="29">
        <f t="shared" si="7"/>
        <v>1193.481</v>
      </c>
    </row>
    <row r="224" spans="12:25" x14ac:dyDescent="0.3">
      <c r="L224">
        <v>223</v>
      </c>
      <c r="M224">
        <v>1445</v>
      </c>
      <c r="N224">
        <v>40552</v>
      </c>
      <c r="O224" t="s">
        <v>671</v>
      </c>
      <c r="P224" t="s">
        <v>852</v>
      </c>
      <c r="Q224" t="s">
        <v>720</v>
      </c>
      <c r="R224" t="s">
        <v>631</v>
      </c>
      <c r="S224" t="s">
        <v>639</v>
      </c>
      <c r="T224" t="s">
        <v>633</v>
      </c>
      <c r="U224" t="s">
        <v>654</v>
      </c>
      <c r="V224">
        <v>339.49</v>
      </c>
      <c r="W224">
        <v>11.97</v>
      </c>
      <c r="X224" s="29">
        <f t="shared" si="6"/>
        <v>33.948999999999998</v>
      </c>
      <c r="Y224" s="29">
        <f t="shared" si="7"/>
        <v>305.541</v>
      </c>
    </row>
    <row r="225" spans="12:25" x14ac:dyDescent="0.3">
      <c r="L225">
        <v>224</v>
      </c>
      <c r="M225">
        <v>1447</v>
      </c>
      <c r="N225">
        <v>41196</v>
      </c>
      <c r="O225" t="s">
        <v>641</v>
      </c>
      <c r="P225" t="s">
        <v>853</v>
      </c>
      <c r="Q225" t="s">
        <v>725</v>
      </c>
      <c r="R225" t="s">
        <v>667</v>
      </c>
      <c r="S225" t="s">
        <v>663</v>
      </c>
      <c r="T225" t="s">
        <v>646</v>
      </c>
      <c r="U225" t="s">
        <v>647</v>
      </c>
      <c r="V225">
        <v>2135.9734999999996</v>
      </c>
      <c r="W225">
        <v>65.989999999999995</v>
      </c>
      <c r="X225" s="29">
        <f t="shared" si="6"/>
        <v>213.59734999999998</v>
      </c>
      <c r="Y225" s="29">
        <f t="shared" si="7"/>
        <v>1922.3761499999996</v>
      </c>
    </row>
    <row r="226" spans="12:25" x14ac:dyDescent="0.3">
      <c r="L226">
        <v>225</v>
      </c>
      <c r="M226">
        <v>1504</v>
      </c>
      <c r="N226">
        <v>41148</v>
      </c>
      <c r="O226" t="s">
        <v>671</v>
      </c>
      <c r="P226" t="s">
        <v>854</v>
      </c>
      <c r="Q226" t="s">
        <v>795</v>
      </c>
      <c r="R226" t="s">
        <v>650</v>
      </c>
      <c r="S226" t="s">
        <v>639</v>
      </c>
      <c r="T226" t="s">
        <v>646</v>
      </c>
      <c r="U226" t="s">
        <v>651</v>
      </c>
      <c r="V226">
        <v>293.18</v>
      </c>
      <c r="W226">
        <v>10.01</v>
      </c>
      <c r="X226" s="29">
        <f t="shared" si="6"/>
        <v>29.318000000000001</v>
      </c>
      <c r="Y226" s="29">
        <f t="shared" si="7"/>
        <v>263.86200000000002</v>
      </c>
    </row>
    <row r="227" spans="12:25" x14ac:dyDescent="0.3">
      <c r="L227">
        <v>226</v>
      </c>
      <c r="M227">
        <v>1507</v>
      </c>
      <c r="N227">
        <v>40464</v>
      </c>
      <c r="O227" t="s">
        <v>671</v>
      </c>
      <c r="P227" t="s">
        <v>855</v>
      </c>
      <c r="Q227" t="s">
        <v>734</v>
      </c>
      <c r="R227" t="s">
        <v>667</v>
      </c>
      <c r="S227" t="s">
        <v>658</v>
      </c>
      <c r="T227" t="s">
        <v>646</v>
      </c>
      <c r="U227" t="s">
        <v>651</v>
      </c>
      <c r="V227">
        <v>4345.8599999999997</v>
      </c>
      <c r="W227">
        <v>152.47999999999999</v>
      </c>
      <c r="X227" s="29">
        <f t="shared" si="6"/>
        <v>434.58600000000001</v>
      </c>
      <c r="Y227" s="29">
        <f t="shared" si="7"/>
        <v>3911.2739999999994</v>
      </c>
    </row>
    <row r="228" spans="12:25" x14ac:dyDescent="0.3">
      <c r="L228">
        <v>227</v>
      </c>
      <c r="M228">
        <v>1537</v>
      </c>
      <c r="N228">
        <v>40953</v>
      </c>
      <c r="O228" t="s">
        <v>635</v>
      </c>
      <c r="P228" t="s">
        <v>856</v>
      </c>
      <c r="Q228" t="s">
        <v>709</v>
      </c>
      <c r="R228" t="s">
        <v>667</v>
      </c>
      <c r="S228" t="s">
        <v>639</v>
      </c>
      <c r="T228" t="s">
        <v>633</v>
      </c>
      <c r="U228" t="s">
        <v>702</v>
      </c>
      <c r="V228">
        <v>16.600000000000001</v>
      </c>
      <c r="W228">
        <v>2.16</v>
      </c>
      <c r="X228" s="29">
        <f t="shared" si="6"/>
        <v>1.66</v>
      </c>
      <c r="Y228" s="29">
        <f t="shared" si="7"/>
        <v>14.940000000000001</v>
      </c>
    </row>
    <row r="229" spans="12:25" x14ac:dyDescent="0.3">
      <c r="L229">
        <v>228</v>
      </c>
      <c r="M229">
        <v>1538</v>
      </c>
      <c r="N229">
        <v>40711</v>
      </c>
      <c r="O229" t="s">
        <v>635</v>
      </c>
      <c r="P229" t="s">
        <v>857</v>
      </c>
      <c r="Q229" t="s">
        <v>660</v>
      </c>
      <c r="R229" t="s">
        <v>631</v>
      </c>
      <c r="S229" t="s">
        <v>639</v>
      </c>
      <c r="T229" t="s">
        <v>646</v>
      </c>
      <c r="U229" t="s">
        <v>647</v>
      </c>
      <c r="V229">
        <v>1297.3040000000001</v>
      </c>
      <c r="W229">
        <v>95.99</v>
      </c>
      <c r="X229" s="29">
        <f t="shared" si="6"/>
        <v>129.7304</v>
      </c>
      <c r="Y229" s="29">
        <f t="shared" si="7"/>
        <v>1167.5736000000002</v>
      </c>
    </row>
    <row r="230" spans="12:25" x14ac:dyDescent="0.3">
      <c r="L230">
        <v>229</v>
      </c>
      <c r="M230">
        <v>1539</v>
      </c>
      <c r="N230">
        <v>40611</v>
      </c>
      <c r="O230" t="s">
        <v>628</v>
      </c>
      <c r="P230" t="s">
        <v>858</v>
      </c>
      <c r="Q230" t="s">
        <v>630</v>
      </c>
      <c r="R230" t="s">
        <v>631</v>
      </c>
      <c r="S230" t="s">
        <v>639</v>
      </c>
      <c r="T230" t="s">
        <v>633</v>
      </c>
      <c r="U230" t="s">
        <v>702</v>
      </c>
      <c r="V230">
        <v>511.83</v>
      </c>
      <c r="W230">
        <v>15.99</v>
      </c>
      <c r="X230" s="29">
        <f t="shared" si="6"/>
        <v>51.183</v>
      </c>
      <c r="Y230" s="29">
        <f t="shared" si="7"/>
        <v>460.64699999999999</v>
      </c>
    </row>
    <row r="231" spans="12:25" x14ac:dyDescent="0.3">
      <c r="L231">
        <v>230</v>
      </c>
      <c r="M231">
        <v>1539</v>
      </c>
      <c r="N231">
        <v>40611</v>
      </c>
      <c r="O231" t="s">
        <v>628</v>
      </c>
      <c r="P231" t="s">
        <v>858</v>
      </c>
      <c r="Q231" t="s">
        <v>630</v>
      </c>
      <c r="R231" t="s">
        <v>631</v>
      </c>
      <c r="S231" t="s">
        <v>639</v>
      </c>
      <c r="T231" t="s">
        <v>646</v>
      </c>
      <c r="U231" t="s">
        <v>651</v>
      </c>
      <c r="V231">
        <v>184.99</v>
      </c>
      <c r="W231">
        <v>4.8899999999999997</v>
      </c>
      <c r="X231" s="29">
        <f t="shared" si="6"/>
        <v>18.499000000000002</v>
      </c>
      <c r="Y231" s="29">
        <f t="shared" si="7"/>
        <v>166.49100000000001</v>
      </c>
    </row>
    <row r="232" spans="12:25" x14ac:dyDescent="0.3">
      <c r="L232">
        <v>231</v>
      </c>
      <c r="M232">
        <v>1540</v>
      </c>
      <c r="N232">
        <v>41125</v>
      </c>
      <c r="O232" t="s">
        <v>641</v>
      </c>
      <c r="P232" t="s">
        <v>859</v>
      </c>
      <c r="Q232" t="s">
        <v>630</v>
      </c>
      <c r="R232" t="s">
        <v>631</v>
      </c>
      <c r="S232" t="s">
        <v>658</v>
      </c>
      <c r="T232" t="s">
        <v>633</v>
      </c>
      <c r="U232" t="s">
        <v>654</v>
      </c>
      <c r="V232">
        <v>80.900000000000006</v>
      </c>
      <c r="W232">
        <v>2.88</v>
      </c>
      <c r="X232" s="29">
        <f t="shared" si="6"/>
        <v>8.09</v>
      </c>
      <c r="Y232" s="29">
        <f t="shared" si="7"/>
        <v>72.81</v>
      </c>
    </row>
    <row r="233" spans="12:25" x14ac:dyDescent="0.3">
      <c r="L233">
        <v>232</v>
      </c>
      <c r="M233">
        <v>1542</v>
      </c>
      <c r="N233">
        <v>40435</v>
      </c>
      <c r="O233" t="s">
        <v>671</v>
      </c>
      <c r="P233" t="s">
        <v>860</v>
      </c>
      <c r="Q233" t="s">
        <v>690</v>
      </c>
      <c r="R233" t="s">
        <v>650</v>
      </c>
      <c r="S233" t="s">
        <v>663</v>
      </c>
      <c r="T233" t="s">
        <v>633</v>
      </c>
      <c r="U233" t="s">
        <v>705</v>
      </c>
      <c r="V233">
        <v>2150.25</v>
      </c>
      <c r="W233">
        <v>48.58</v>
      </c>
      <c r="X233" s="29">
        <f t="shared" si="6"/>
        <v>215.02500000000001</v>
      </c>
      <c r="Y233" s="29">
        <f t="shared" si="7"/>
        <v>1935.2249999999999</v>
      </c>
    </row>
    <row r="234" spans="12:25" x14ac:dyDescent="0.3">
      <c r="L234">
        <v>233</v>
      </c>
      <c r="M234">
        <v>1542</v>
      </c>
      <c r="N234">
        <v>40435</v>
      </c>
      <c r="O234" t="s">
        <v>671</v>
      </c>
      <c r="P234" t="s">
        <v>861</v>
      </c>
      <c r="Q234" t="s">
        <v>690</v>
      </c>
      <c r="R234" t="s">
        <v>650</v>
      </c>
      <c r="S234" t="s">
        <v>663</v>
      </c>
      <c r="T234" t="s">
        <v>633</v>
      </c>
      <c r="U234" t="s">
        <v>634</v>
      </c>
      <c r="V234">
        <v>448</v>
      </c>
      <c r="W234">
        <v>35.51</v>
      </c>
      <c r="X234" s="29">
        <f t="shared" si="6"/>
        <v>44.8</v>
      </c>
      <c r="Y234" s="29">
        <f t="shared" si="7"/>
        <v>403.2</v>
      </c>
    </row>
    <row r="235" spans="12:25" x14ac:dyDescent="0.3">
      <c r="L235">
        <v>234</v>
      </c>
      <c r="M235">
        <v>1573</v>
      </c>
      <c r="N235">
        <v>41270</v>
      </c>
      <c r="O235" t="s">
        <v>641</v>
      </c>
      <c r="P235" t="s">
        <v>862</v>
      </c>
      <c r="Q235" t="s">
        <v>687</v>
      </c>
      <c r="R235" t="s">
        <v>631</v>
      </c>
      <c r="S235" t="s">
        <v>632</v>
      </c>
      <c r="T235" t="s">
        <v>643</v>
      </c>
      <c r="U235" t="s">
        <v>748</v>
      </c>
      <c r="V235">
        <v>759.94</v>
      </c>
      <c r="W235">
        <v>60.89</v>
      </c>
      <c r="X235" s="29">
        <f t="shared" si="6"/>
        <v>75.994</v>
      </c>
      <c r="Y235" s="29">
        <f t="shared" si="7"/>
        <v>683.94600000000003</v>
      </c>
    </row>
    <row r="236" spans="12:25" x14ac:dyDescent="0.3">
      <c r="L236">
        <v>235</v>
      </c>
      <c r="M236">
        <v>1575</v>
      </c>
      <c r="N236">
        <v>40798</v>
      </c>
      <c r="O236" t="s">
        <v>671</v>
      </c>
      <c r="P236" t="s">
        <v>863</v>
      </c>
      <c r="Q236" t="s">
        <v>694</v>
      </c>
      <c r="R236" t="s">
        <v>638</v>
      </c>
      <c r="S236" t="s">
        <v>632</v>
      </c>
      <c r="T236" t="s">
        <v>633</v>
      </c>
      <c r="U236" t="s">
        <v>677</v>
      </c>
      <c r="V236">
        <v>133.65</v>
      </c>
      <c r="W236">
        <v>4.9800000000000004</v>
      </c>
      <c r="X236" s="29">
        <f t="shared" si="6"/>
        <v>13.365</v>
      </c>
      <c r="Y236" s="29">
        <f t="shared" si="7"/>
        <v>120.28500000000001</v>
      </c>
    </row>
    <row r="237" spans="12:25" x14ac:dyDescent="0.3">
      <c r="L237">
        <v>236</v>
      </c>
      <c r="M237">
        <v>1575</v>
      </c>
      <c r="N237">
        <v>40798</v>
      </c>
      <c r="O237" t="s">
        <v>671</v>
      </c>
      <c r="P237" t="s">
        <v>863</v>
      </c>
      <c r="Q237" t="s">
        <v>694</v>
      </c>
      <c r="R237" t="s">
        <v>638</v>
      </c>
      <c r="S237" t="s">
        <v>632</v>
      </c>
      <c r="T237" t="s">
        <v>646</v>
      </c>
      <c r="U237" t="s">
        <v>647</v>
      </c>
      <c r="V237">
        <v>525.67399999999998</v>
      </c>
      <c r="W237">
        <v>65.989999999999995</v>
      </c>
      <c r="X237" s="29">
        <f t="shared" si="6"/>
        <v>52.567399999999999</v>
      </c>
      <c r="Y237" s="29">
        <f t="shared" si="7"/>
        <v>473.10659999999996</v>
      </c>
    </row>
    <row r="238" spans="12:25" x14ac:dyDescent="0.3">
      <c r="L238">
        <v>237</v>
      </c>
      <c r="M238">
        <v>1600</v>
      </c>
      <c r="N238">
        <v>40239</v>
      </c>
      <c r="O238" t="s">
        <v>671</v>
      </c>
      <c r="P238" t="s">
        <v>864</v>
      </c>
      <c r="Q238" t="s">
        <v>823</v>
      </c>
      <c r="R238" t="s">
        <v>631</v>
      </c>
      <c r="S238" t="s">
        <v>639</v>
      </c>
      <c r="T238" t="s">
        <v>643</v>
      </c>
      <c r="U238" t="s">
        <v>644</v>
      </c>
      <c r="V238">
        <v>303.58999999999997</v>
      </c>
      <c r="W238">
        <v>9.65</v>
      </c>
      <c r="X238" s="29">
        <f t="shared" si="6"/>
        <v>30.358999999999995</v>
      </c>
      <c r="Y238" s="29">
        <f t="shared" si="7"/>
        <v>273.23099999999999</v>
      </c>
    </row>
    <row r="239" spans="12:25" x14ac:dyDescent="0.3">
      <c r="L239">
        <v>238</v>
      </c>
      <c r="M239">
        <v>1600</v>
      </c>
      <c r="N239">
        <v>40239</v>
      </c>
      <c r="O239" t="s">
        <v>671</v>
      </c>
      <c r="P239" t="s">
        <v>864</v>
      </c>
      <c r="Q239" t="s">
        <v>823</v>
      </c>
      <c r="R239" t="s">
        <v>631</v>
      </c>
      <c r="S239" t="s">
        <v>639</v>
      </c>
      <c r="T239" t="s">
        <v>633</v>
      </c>
      <c r="U239" t="s">
        <v>677</v>
      </c>
      <c r="V239">
        <v>191.6</v>
      </c>
      <c r="W239">
        <v>4.9800000000000004</v>
      </c>
      <c r="X239" s="29">
        <f t="shared" si="6"/>
        <v>19.16</v>
      </c>
      <c r="Y239" s="29">
        <f t="shared" si="7"/>
        <v>172.44</v>
      </c>
    </row>
    <row r="240" spans="12:25" x14ac:dyDescent="0.3">
      <c r="L240">
        <v>239</v>
      </c>
      <c r="M240">
        <v>1604</v>
      </c>
      <c r="N240">
        <v>40375</v>
      </c>
      <c r="O240" t="s">
        <v>628</v>
      </c>
      <c r="P240" t="s">
        <v>865</v>
      </c>
      <c r="Q240" t="s">
        <v>649</v>
      </c>
      <c r="R240" t="s">
        <v>650</v>
      </c>
      <c r="S240" t="s">
        <v>663</v>
      </c>
      <c r="T240" t="s">
        <v>643</v>
      </c>
      <c r="U240" t="s">
        <v>644</v>
      </c>
      <c r="V240">
        <v>622.82000000000005</v>
      </c>
      <c r="W240">
        <v>12.64</v>
      </c>
      <c r="X240" s="29">
        <f t="shared" si="6"/>
        <v>62.282000000000011</v>
      </c>
      <c r="Y240" s="29">
        <f t="shared" si="7"/>
        <v>560.53800000000001</v>
      </c>
    </row>
    <row r="241" spans="12:25" x14ac:dyDescent="0.3">
      <c r="L241">
        <v>240</v>
      </c>
      <c r="M241">
        <v>1637</v>
      </c>
      <c r="N241">
        <v>40581</v>
      </c>
      <c r="O241" t="s">
        <v>635</v>
      </c>
      <c r="P241" t="s">
        <v>866</v>
      </c>
      <c r="Q241" t="s">
        <v>694</v>
      </c>
      <c r="R241" t="s">
        <v>638</v>
      </c>
      <c r="S241" t="s">
        <v>639</v>
      </c>
      <c r="T241" t="s">
        <v>633</v>
      </c>
      <c r="U241" t="s">
        <v>634</v>
      </c>
      <c r="V241">
        <v>1225.52</v>
      </c>
      <c r="W241">
        <v>35.479999999999997</v>
      </c>
      <c r="X241" s="29">
        <f t="shared" si="6"/>
        <v>122.55200000000001</v>
      </c>
      <c r="Y241" s="29">
        <f t="shared" si="7"/>
        <v>1102.9680000000001</v>
      </c>
    </row>
    <row r="242" spans="12:25" x14ac:dyDescent="0.3">
      <c r="L242">
        <v>241</v>
      </c>
      <c r="M242">
        <v>1637</v>
      </c>
      <c r="N242">
        <v>40581</v>
      </c>
      <c r="O242" t="s">
        <v>635</v>
      </c>
      <c r="P242" t="s">
        <v>867</v>
      </c>
      <c r="Q242" t="s">
        <v>694</v>
      </c>
      <c r="R242" t="s">
        <v>638</v>
      </c>
      <c r="S242" t="s">
        <v>639</v>
      </c>
      <c r="T242" t="s">
        <v>646</v>
      </c>
      <c r="U242" t="s">
        <v>651</v>
      </c>
      <c r="V242">
        <v>1024.29</v>
      </c>
      <c r="W242">
        <v>99.99</v>
      </c>
      <c r="X242" s="29">
        <f t="shared" si="6"/>
        <v>102.429</v>
      </c>
      <c r="Y242" s="29">
        <f t="shared" si="7"/>
        <v>921.86099999999999</v>
      </c>
    </row>
    <row r="243" spans="12:25" x14ac:dyDescent="0.3">
      <c r="L243">
        <v>242</v>
      </c>
      <c r="M243">
        <v>1637</v>
      </c>
      <c r="N243">
        <v>40581</v>
      </c>
      <c r="O243" t="s">
        <v>635</v>
      </c>
      <c r="P243" t="s">
        <v>867</v>
      </c>
      <c r="Q243" t="s">
        <v>694</v>
      </c>
      <c r="R243" t="s">
        <v>638</v>
      </c>
      <c r="S243" t="s">
        <v>639</v>
      </c>
      <c r="T243" t="s">
        <v>633</v>
      </c>
      <c r="U243" t="s">
        <v>654</v>
      </c>
      <c r="V243">
        <v>1348.57</v>
      </c>
      <c r="W243">
        <v>30.98</v>
      </c>
      <c r="X243" s="29">
        <f t="shared" si="6"/>
        <v>134.857</v>
      </c>
      <c r="Y243" s="29">
        <f t="shared" si="7"/>
        <v>1213.713</v>
      </c>
    </row>
    <row r="244" spans="12:25" x14ac:dyDescent="0.3">
      <c r="L244">
        <v>243</v>
      </c>
      <c r="M244">
        <v>1639</v>
      </c>
      <c r="N244">
        <v>40774</v>
      </c>
      <c r="O244" t="s">
        <v>635</v>
      </c>
      <c r="P244" t="s">
        <v>868</v>
      </c>
      <c r="Q244" t="s">
        <v>687</v>
      </c>
      <c r="R244" t="s">
        <v>631</v>
      </c>
      <c r="S244" t="s">
        <v>658</v>
      </c>
      <c r="T244" t="s">
        <v>633</v>
      </c>
      <c r="U244" t="s">
        <v>677</v>
      </c>
      <c r="V244">
        <v>163.13999999999999</v>
      </c>
      <c r="W244">
        <v>6.78</v>
      </c>
      <c r="X244" s="29">
        <f t="shared" si="6"/>
        <v>16.314</v>
      </c>
      <c r="Y244" s="29">
        <f t="shared" si="7"/>
        <v>146.82599999999999</v>
      </c>
    </row>
    <row r="245" spans="12:25" x14ac:dyDescent="0.3">
      <c r="L245">
        <v>244</v>
      </c>
      <c r="M245">
        <v>1665</v>
      </c>
      <c r="N245">
        <v>39940</v>
      </c>
      <c r="O245" t="s">
        <v>641</v>
      </c>
      <c r="P245" t="s">
        <v>869</v>
      </c>
      <c r="Q245" t="s">
        <v>734</v>
      </c>
      <c r="R245" t="s">
        <v>667</v>
      </c>
      <c r="S245" t="s">
        <v>639</v>
      </c>
      <c r="T245" t="s">
        <v>646</v>
      </c>
      <c r="U245" t="s">
        <v>647</v>
      </c>
      <c r="V245">
        <v>755.60749999999996</v>
      </c>
      <c r="W245">
        <v>35.99</v>
      </c>
      <c r="X245" s="29">
        <f t="shared" si="6"/>
        <v>75.560749999999999</v>
      </c>
      <c r="Y245" s="29">
        <f t="shared" si="7"/>
        <v>680.04674999999997</v>
      </c>
    </row>
    <row r="246" spans="12:25" x14ac:dyDescent="0.3">
      <c r="L246">
        <v>245</v>
      </c>
      <c r="M246">
        <v>1666</v>
      </c>
      <c r="N246">
        <v>40833</v>
      </c>
      <c r="O246" t="s">
        <v>655</v>
      </c>
      <c r="P246" t="s">
        <v>760</v>
      </c>
      <c r="Q246" t="s">
        <v>821</v>
      </c>
      <c r="R246" t="s">
        <v>650</v>
      </c>
      <c r="S246" t="s">
        <v>639</v>
      </c>
      <c r="T246" t="s">
        <v>633</v>
      </c>
      <c r="U246" t="s">
        <v>702</v>
      </c>
      <c r="V246">
        <v>5642.18</v>
      </c>
      <c r="W246">
        <v>315.98</v>
      </c>
      <c r="X246" s="29">
        <f t="shared" si="6"/>
        <v>564.21800000000007</v>
      </c>
      <c r="Y246" s="29">
        <f t="shared" si="7"/>
        <v>5077.9620000000004</v>
      </c>
    </row>
    <row r="247" spans="12:25" x14ac:dyDescent="0.3">
      <c r="L247">
        <v>246</v>
      </c>
      <c r="M247">
        <v>1699</v>
      </c>
      <c r="N247">
        <v>40541</v>
      </c>
      <c r="O247" t="s">
        <v>655</v>
      </c>
      <c r="P247" t="s">
        <v>870</v>
      </c>
      <c r="Q247" t="s">
        <v>699</v>
      </c>
      <c r="R247" t="s">
        <v>631</v>
      </c>
      <c r="S247" t="s">
        <v>639</v>
      </c>
      <c r="T247" t="s">
        <v>633</v>
      </c>
      <c r="U247" t="s">
        <v>716</v>
      </c>
      <c r="V247">
        <v>430.88</v>
      </c>
      <c r="W247">
        <v>11.09</v>
      </c>
      <c r="X247" s="29">
        <f t="shared" si="6"/>
        <v>43.088000000000001</v>
      </c>
      <c r="Y247" s="29">
        <f t="shared" si="7"/>
        <v>387.79199999999997</v>
      </c>
    </row>
    <row r="248" spans="12:25" x14ac:dyDescent="0.3">
      <c r="L248">
        <v>247</v>
      </c>
      <c r="M248">
        <v>1701</v>
      </c>
      <c r="N248">
        <v>41047</v>
      </c>
      <c r="O248" t="s">
        <v>641</v>
      </c>
      <c r="P248" t="s">
        <v>871</v>
      </c>
      <c r="Q248" t="s">
        <v>660</v>
      </c>
      <c r="R248" t="s">
        <v>631</v>
      </c>
      <c r="S248" t="s">
        <v>663</v>
      </c>
      <c r="T248" t="s">
        <v>646</v>
      </c>
      <c r="U248" t="s">
        <v>651</v>
      </c>
      <c r="V248">
        <v>2047.58</v>
      </c>
      <c r="W248">
        <v>40.98</v>
      </c>
      <c r="X248" s="29">
        <f t="shared" si="6"/>
        <v>204.75799999999998</v>
      </c>
      <c r="Y248" s="29">
        <f t="shared" si="7"/>
        <v>1842.8219999999999</v>
      </c>
    </row>
    <row r="249" spans="12:25" x14ac:dyDescent="0.3">
      <c r="L249">
        <v>248</v>
      </c>
      <c r="M249">
        <v>1701</v>
      </c>
      <c r="N249">
        <v>41047</v>
      </c>
      <c r="O249" t="s">
        <v>641</v>
      </c>
      <c r="P249" t="s">
        <v>871</v>
      </c>
      <c r="Q249" t="s">
        <v>660</v>
      </c>
      <c r="R249" t="s">
        <v>631</v>
      </c>
      <c r="S249" t="s">
        <v>663</v>
      </c>
      <c r="T249" t="s">
        <v>643</v>
      </c>
      <c r="U249" t="s">
        <v>644</v>
      </c>
      <c r="V249">
        <v>56.61</v>
      </c>
      <c r="W249">
        <v>40.97</v>
      </c>
      <c r="X249" s="29">
        <f t="shared" si="6"/>
        <v>5.6610000000000005</v>
      </c>
      <c r="Y249" s="29">
        <f t="shared" si="7"/>
        <v>50.948999999999998</v>
      </c>
    </row>
    <row r="250" spans="12:25" x14ac:dyDescent="0.3">
      <c r="L250">
        <v>249</v>
      </c>
      <c r="M250">
        <v>1702</v>
      </c>
      <c r="N250">
        <v>40669</v>
      </c>
      <c r="O250" t="s">
        <v>641</v>
      </c>
      <c r="P250" t="s">
        <v>872</v>
      </c>
      <c r="Q250" t="s">
        <v>630</v>
      </c>
      <c r="R250" t="s">
        <v>631</v>
      </c>
      <c r="S250" t="s">
        <v>658</v>
      </c>
      <c r="T250" t="s">
        <v>633</v>
      </c>
      <c r="U250" t="s">
        <v>654</v>
      </c>
      <c r="V250">
        <v>67.239999999999995</v>
      </c>
      <c r="W250">
        <v>2.84</v>
      </c>
      <c r="X250" s="29">
        <f t="shared" si="6"/>
        <v>6.7240000000000002</v>
      </c>
      <c r="Y250" s="29">
        <f t="shared" si="7"/>
        <v>60.515999999999991</v>
      </c>
    </row>
    <row r="251" spans="12:25" x14ac:dyDescent="0.3">
      <c r="L251">
        <v>250</v>
      </c>
      <c r="M251">
        <v>1761</v>
      </c>
      <c r="N251">
        <v>40535</v>
      </c>
      <c r="O251" t="s">
        <v>641</v>
      </c>
      <c r="P251" t="s">
        <v>749</v>
      </c>
      <c r="Q251" t="s">
        <v>630</v>
      </c>
      <c r="R251" t="s">
        <v>631</v>
      </c>
      <c r="S251" t="s">
        <v>639</v>
      </c>
      <c r="T251" t="s">
        <v>646</v>
      </c>
      <c r="U251" t="s">
        <v>845</v>
      </c>
      <c r="V251">
        <v>12028.23</v>
      </c>
      <c r="W251">
        <v>449.99</v>
      </c>
      <c r="X251" s="29">
        <f t="shared" si="6"/>
        <v>1202.8229999999999</v>
      </c>
      <c r="Y251" s="29">
        <f t="shared" si="7"/>
        <v>10825.406999999999</v>
      </c>
    </row>
    <row r="252" spans="12:25" x14ac:dyDescent="0.3">
      <c r="L252">
        <v>251</v>
      </c>
      <c r="M252">
        <v>1762</v>
      </c>
      <c r="N252">
        <v>40044</v>
      </c>
      <c r="O252" t="s">
        <v>635</v>
      </c>
      <c r="P252" t="s">
        <v>873</v>
      </c>
      <c r="Q252" t="s">
        <v>662</v>
      </c>
      <c r="R252" t="s">
        <v>638</v>
      </c>
      <c r="S252" t="s">
        <v>658</v>
      </c>
      <c r="T252" t="s">
        <v>646</v>
      </c>
      <c r="U252" t="s">
        <v>651</v>
      </c>
      <c r="V252">
        <v>857.11</v>
      </c>
      <c r="W252">
        <v>31.78</v>
      </c>
      <c r="X252" s="29">
        <f t="shared" si="6"/>
        <v>85.710999999999999</v>
      </c>
      <c r="Y252" s="29">
        <f t="shared" si="7"/>
        <v>771.399</v>
      </c>
    </row>
    <row r="253" spans="12:25" x14ac:dyDescent="0.3">
      <c r="L253">
        <v>252</v>
      </c>
      <c r="M253">
        <v>1762</v>
      </c>
      <c r="N253">
        <v>40044</v>
      </c>
      <c r="O253" t="s">
        <v>635</v>
      </c>
      <c r="P253" t="s">
        <v>873</v>
      </c>
      <c r="Q253" t="s">
        <v>662</v>
      </c>
      <c r="R253" t="s">
        <v>638</v>
      </c>
      <c r="S253" t="s">
        <v>658</v>
      </c>
      <c r="T253" t="s">
        <v>633</v>
      </c>
      <c r="U253" t="s">
        <v>716</v>
      </c>
      <c r="V253">
        <v>69.599999999999994</v>
      </c>
      <c r="W253">
        <v>5.98</v>
      </c>
      <c r="X253" s="29">
        <f t="shared" si="6"/>
        <v>6.96</v>
      </c>
      <c r="Y253" s="29">
        <f t="shared" si="7"/>
        <v>62.639999999999993</v>
      </c>
    </row>
    <row r="254" spans="12:25" x14ac:dyDescent="0.3">
      <c r="L254">
        <v>253</v>
      </c>
      <c r="M254">
        <v>1762</v>
      </c>
      <c r="N254">
        <v>40044</v>
      </c>
      <c r="O254" t="s">
        <v>635</v>
      </c>
      <c r="P254" t="s">
        <v>873</v>
      </c>
      <c r="Q254" t="s">
        <v>662</v>
      </c>
      <c r="R254" t="s">
        <v>638</v>
      </c>
      <c r="S254" t="s">
        <v>658</v>
      </c>
      <c r="T254" t="s">
        <v>646</v>
      </c>
      <c r="U254" t="s">
        <v>647</v>
      </c>
      <c r="V254">
        <v>1279.5050000000001</v>
      </c>
      <c r="W254">
        <v>35.99</v>
      </c>
      <c r="X254" s="29">
        <f t="shared" si="6"/>
        <v>127.95050000000001</v>
      </c>
      <c r="Y254" s="29">
        <f t="shared" si="7"/>
        <v>1151.5545000000002</v>
      </c>
    </row>
    <row r="255" spans="12:25" x14ac:dyDescent="0.3">
      <c r="L255">
        <v>254</v>
      </c>
      <c r="M255">
        <v>1764</v>
      </c>
      <c r="N255">
        <v>40992</v>
      </c>
      <c r="O255" t="s">
        <v>655</v>
      </c>
      <c r="P255" t="s">
        <v>806</v>
      </c>
      <c r="Q255" t="s">
        <v>657</v>
      </c>
      <c r="R255" t="s">
        <v>638</v>
      </c>
      <c r="S255" t="s">
        <v>632</v>
      </c>
      <c r="T255" t="s">
        <v>633</v>
      </c>
      <c r="U255" t="s">
        <v>677</v>
      </c>
      <c r="V255">
        <v>59.99</v>
      </c>
      <c r="W255">
        <v>8.34</v>
      </c>
      <c r="X255" s="29">
        <f t="shared" si="6"/>
        <v>5.9989999999999997</v>
      </c>
      <c r="Y255" s="29">
        <f t="shared" si="7"/>
        <v>53.991</v>
      </c>
    </row>
    <row r="256" spans="12:25" x14ac:dyDescent="0.3">
      <c r="L256">
        <v>255</v>
      </c>
      <c r="M256">
        <v>1767</v>
      </c>
      <c r="N256">
        <v>40615</v>
      </c>
      <c r="O256" t="s">
        <v>641</v>
      </c>
      <c r="P256" t="s">
        <v>874</v>
      </c>
      <c r="Q256" t="s">
        <v>729</v>
      </c>
      <c r="R256" t="s">
        <v>638</v>
      </c>
      <c r="S256" t="s">
        <v>639</v>
      </c>
      <c r="T256" t="s">
        <v>633</v>
      </c>
      <c r="U256" t="s">
        <v>668</v>
      </c>
      <c r="V256">
        <v>46.34</v>
      </c>
      <c r="W256">
        <v>4.71</v>
      </c>
      <c r="X256" s="29">
        <f t="shared" si="6"/>
        <v>4.6340000000000003</v>
      </c>
      <c r="Y256" s="29">
        <f t="shared" si="7"/>
        <v>41.706000000000003</v>
      </c>
    </row>
    <row r="257" spans="12:25" x14ac:dyDescent="0.3">
      <c r="L257">
        <v>256</v>
      </c>
      <c r="M257">
        <v>1792</v>
      </c>
      <c r="N257">
        <v>40490</v>
      </c>
      <c r="O257" t="s">
        <v>628</v>
      </c>
      <c r="P257" t="s">
        <v>750</v>
      </c>
      <c r="Q257" t="s">
        <v>630</v>
      </c>
      <c r="R257" t="s">
        <v>631</v>
      </c>
      <c r="S257" t="s">
        <v>663</v>
      </c>
      <c r="T257" t="s">
        <v>633</v>
      </c>
      <c r="U257" t="s">
        <v>634</v>
      </c>
      <c r="V257">
        <v>370.48</v>
      </c>
      <c r="W257">
        <v>13.48</v>
      </c>
      <c r="X257" s="29">
        <f t="shared" si="6"/>
        <v>37.048000000000002</v>
      </c>
      <c r="Y257" s="29">
        <f t="shared" si="7"/>
        <v>333.43200000000002</v>
      </c>
    </row>
    <row r="258" spans="12:25" x14ac:dyDescent="0.3">
      <c r="L258">
        <v>257</v>
      </c>
      <c r="M258">
        <v>1793</v>
      </c>
      <c r="N258">
        <v>41101</v>
      </c>
      <c r="O258" t="s">
        <v>635</v>
      </c>
      <c r="P258" t="s">
        <v>875</v>
      </c>
      <c r="Q258" t="s">
        <v>676</v>
      </c>
      <c r="R258" t="s">
        <v>631</v>
      </c>
      <c r="S258" t="s">
        <v>658</v>
      </c>
      <c r="T258" t="s">
        <v>633</v>
      </c>
      <c r="U258" t="s">
        <v>702</v>
      </c>
      <c r="V258">
        <v>233.43</v>
      </c>
      <c r="W258">
        <v>6.28</v>
      </c>
      <c r="X258" s="29">
        <f t="shared" si="6"/>
        <v>23.343000000000004</v>
      </c>
      <c r="Y258" s="29">
        <f t="shared" si="7"/>
        <v>210.08699999999999</v>
      </c>
    </row>
    <row r="259" spans="12:25" x14ac:dyDescent="0.3">
      <c r="L259">
        <v>258</v>
      </c>
      <c r="M259">
        <v>1796</v>
      </c>
      <c r="N259">
        <v>41233</v>
      </c>
      <c r="O259" t="s">
        <v>641</v>
      </c>
      <c r="P259" t="s">
        <v>876</v>
      </c>
      <c r="Q259" t="s">
        <v>795</v>
      </c>
      <c r="R259" t="s">
        <v>650</v>
      </c>
      <c r="S259" t="s">
        <v>639</v>
      </c>
      <c r="T259" t="s">
        <v>633</v>
      </c>
      <c r="U259" t="s">
        <v>702</v>
      </c>
      <c r="V259">
        <v>183.41</v>
      </c>
      <c r="W259">
        <v>4.13</v>
      </c>
      <c r="X259" s="29">
        <f t="shared" ref="X259:X322" si="8">(10*V259)/100</f>
        <v>18.340999999999998</v>
      </c>
      <c r="Y259" s="29">
        <f t="shared" ref="Y259:Y322" si="9">V259-X259</f>
        <v>165.06899999999999</v>
      </c>
    </row>
    <row r="260" spans="12:25" x14ac:dyDescent="0.3">
      <c r="L260">
        <v>259</v>
      </c>
      <c r="M260">
        <v>1799</v>
      </c>
      <c r="N260">
        <v>39878</v>
      </c>
      <c r="O260" t="s">
        <v>635</v>
      </c>
      <c r="P260" t="s">
        <v>877</v>
      </c>
      <c r="Q260" t="s">
        <v>720</v>
      </c>
      <c r="R260" t="s">
        <v>631</v>
      </c>
      <c r="S260" t="s">
        <v>632</v>
      </c>
      <c r="T260" t="s">
        <v>643</v>
      </c>
      <c r="U260" t="s">
        <v>748</v>
      </c>
      <c r="V260">
        <v>1187.1199999999999</v>
      </c>
      <c r="W260">
        <v>113.98</v>
      </c>
      <c r="X260" s="29">
        <f t="shared" si="8"/>
        <v>118.71199999999999</v>
      </c>
      <c r="Y260" s="29">
        <f t="shared" si="9"/>
        <v>1068.4079999999999</v>
      </c>
    </row>
    <row r="261" spans="12:25" x14ac:dyDescent="0.3">
      <c r="L261">
        <v>260</v>
      </c>
      <c r="M261">
        <v>1799</v>
      </c>
      <c r="N261">
        <v>39878</v>
      </c>
      <c r="O261" t="s">
        <v>635</v>
      </c>
      <c r="P261" t="s">
        <v>877</v>
      </c>
      <c r="Q261" t="s">
        <v>720</v>
      </c>
      <c r="R261" t="s">
        <v>631</v>
      </c>
      <c r="S261" t="s">
        <v>632</v>
      </c>
      <c r="T261" t="s">
        <v>633</v>
      </c>
      <c r="U261" t="s">
        <v>677</v>
      </c>
      <c r="V261">
        <v>108.31</v>
      </c>
      <c r="W261">
        <v>6.48</v>
      </c>
      <c r="X261" s="29">
        <f t="shared" si="8"/>
        <v>10.831</v>
      </c>
      <c r="Y261" s="29">
        <f t="shared" si="9"/>
        <v>97.478999999999999</v>
      </c>
    </row>
    <row r="262" spans="12:25" x14ac:dyDescent="0.3">
      <c r="L262">
        <v>261</v>
      </c>
      <c r="M262">
        <v>1824</v>
      </c>
      <c r="N262">
        <v>39937</v>
      </c>
      <c r="O262" t="s">
        <v>655</v>
      </c>
      <c r="P262" t="s">
        <v>878</v>
      </c>
      <c r="Q262" t="s">
        <v>657</v>
      </c>
      <c r="R262" t="s">
        <v>638</v>
      </c>
      <c r="S262" t="s">
        <v>639</v>
      </c>
      <c r="T262" t="s">
        <v>643</v>
      </c>
      <c r="U262" t="s">
        <v>748</v>
      </c>
      <c r="V262">
        <v>10656.26</v>
      </c>
      <c r="W262">
        <v>276.2</v>
      </c>
      <c r="X262" s="29">
        <f t="shared" si="8"/>
        <v>1065.626</v>
      </c>
      <c r="Y262" s="29">
        <f t="shared" si="9"/>
        <v>9590.634</v>
      </c>
    </row>
    <row r="263" spans="12:25" x14ac:dyDescent="0.3">
      <c r="L263">
        <v>262</v>
      </c>
      <c r="M263">
        <v>1824</v>
      </c>
      <c r="N263">
        <v>39937</v>
      </c>
      <c r="O263" t="s">
        <v>655</v>
      </c>
      <c r="P263" t="s">
        <v>878</v>
      </c>
      <c r="Q263" t="s">
        <v>657</v>
      </c>
      <c r="R263" t="s">
        <v>638</v>
      </c>
      <c r="S263" t="s">
        <v>639</v>
      </c>
      <c r="T263" t="s">
        <v>643</v>
      </c>
      <c r="U263" t="s">
        <v>644</v>
      </c>
      <c r="V263">
        <v>17.059999999999999</v>
      </c>
      <c r="W263">
        <v>6.28</v>
      </c>
      <c r="X263" s="29">
        <f t="shared" si="8"/>
        <v>1.706</v>
      </c>
      <c r="Y263" s="29">
        <f t="shared" si="9"/>
        <v>15.353999999999999</v>
      </c>
    </row>
    <row r="264" spans="12:25" x14ac:dyDescent="0.3">
      <c r="L264">
        <v>263</v>
      </c>
      <c r="M264">
        <v>1825</v>
      </c>
      <c r="N264">
        <v>40516</v>
      </c>
      <c r="O264" t="s">
        <v>671</v>
      </c>
      <c r="P264" t="s">
        <v>818</v>
      </c>
      <c r="Q264" t="s">
        <v>666</v>
      </c>
      <c r="R264" t="s">
        <v>667</v>
      </c>
      <c r="S264" t="s">
        <v>632</v>
      </c>
      <c r="T264" t="s">
        <v>633</v>
      </c>
      <c r="U264" t="s">
        <v>654</v>
      </c>
      <c r="V264">
        <v>38.26</v>
      </c>
      <c r="W264">
        <v>1.76</v>
      </c>
      <c r="X264" s="29">
        <f t="shared" si="8"/>
        <v>3.8259999999999996</v>
      </c>
      <c r="Y264" s="29">
        <f t="shared" si="9"/>
        <v>34.433999999999997</v>
      </c>
    </row>
    <row r="265" spans="12:25" x14ac:dyDescent="0.3">
      <c r="L265">
        <v>264</v>
      </c>
      <c r="M265">
        <v>1826</v>
      </c>
      <c r="N265">
        <v>41014</v>
      </c>
      <c r="O265" t="s">
        <v>635</v>
      </c>
      <c r="P265" t="s">
        <v>879</v>
      </c>
      <c r="Q265" t="s">
        <v>784</v>
      </c>
      <c r="R265" t="s">
        <v>631</v>
      </c>
      <c r="S265" t="s">
        <v>639</v>
      </c>
      <c r="T265" t="s">
        <v>633</v>
      </c>
      <c r="U265" t="s">
        <v>677</v>
      </c>
      <c r="V265">
        <v>28.32</v>
      </c>
      <c r="W265">
        <v>4.9800000000000004</v>
      </c>
      <c r="X265" s="29">
        <f t="shared" si="8"/>
        <v>2.8319999999999999</v>
      </c>
      <c r="Y265" s="29">
        <f t="shared" si="9"/>
        <v>25.488</v>
      </c>
    </row>
    <row r="266" spans="12:25" x14ac:dyDescent="0.3">
      <c r="L266">
        <v>265</v>
      </c>
      <c r="M266">
        <v>1829</v>
      </c>
      <c r="N266">
        <v>39940</v>
      </c>
      <c r="O266" t="s">
        <v>641</v>
      </c>
      <c r="P266" t="s">
        <v>880</v>
      </c>
      <c r="Q266" t="s">
        <v>821</v>
      </c>
      <c r="R266" t="s">
        <v>650</v>
      </c>
      <c r="S266" t="s">
        <v>632</v>
      </c>
      <c r="T266" t="s">
        <v>633</v>
      </c>
      <c r="U266" t="s">
        <v>702</v>
      </c>
      <c r="V266">
        <v>133.04</v>
      </c>
      <c r="W266">
        <v>2.78</v>
      </c>
      <c r="X266" s="29">
        <f t="shared" si="8"/>
        <v>13.303999999999998</v>
      </c>
      <c r="Y266" s="29">
        <f t="shared" si="9"/>
        <v>119.73599999999999</v>
      </c>
    </row>
    <row r="267" spans="12:25" x14ac:dyDescent="0.3">
      <c r="L267">
        <v>266</v>
      </c>
      <c r="M267">
        <v>1831</v>
      </c>
      <c r="N267">
        <v>40513</v>
      </c>
      <c r="O267" t="s">
        <v>655</v>
      </c>
      <c r="P267" t="s">
        <v>881</v>
      </c>
      <c r="Q267" t="s">
        <v>742</v>
      </c>
      <c r="R267" t="s">
        <v>667</v>
      </c>
      <c r="S267" t="s">
        <v>658</v>
      </c>
      <c r="T267" t="s">
        <v>633</v>
      </c>
      <c r="U267" t="s">
        <v>634</v>
      </c>
      <c r="V267">
        <v>12586.19</v>
      </c>
      <c r="W267">
        <v>370.98</v>
      </c>
      <c r="X267" s="29">
        <f t="shared" si="8"/>
        <v>1258.6190000000001</v>
      </c>
      <c r="Y267" s="29">
        <f t="shared" si="9"/>
        <v>11327.571</v>
      </c>
    </row>
    <row r="268" spans="12:25" x14ac:dyDescent="0.3">
      <c r="L268">
        <v>267</v>
      </c>
      <c r="M268">
        <v>1856</v>
      </c>
      <c r="N268">
        <v>40987</v>
      </c>
      <c r="O268" t="s">
        <v>635</v>
      </c>
      <c r="P268" t="s">
        <v>882</v>
      </c>
      <c r="Q268" t="s">
        <v>711</v>
      </c>
      <c r="R268" t="s">
        <v>631</v>
      </c>
      <c r="S268" t="s">
        <v>658</v>
      </c>
      <c r="T268" t="s">
        <v>633</v>
      </c>
      <c r="U268" t="s">
        <v>705</v>
      </c>
      <c r="V268">
        <v>1449.3</v>
      </c>
      <c r="W268">
        <v>60.98</v>
      </c>
      <c r="X268" s="29">
        <f t="shared" si="8"/>
        <v>144.93</v>
      </c>
      <c r="Y268" s="29">
        <f t="shared" si="9"/>
        <v>1304.3699999999999</v>
      </c>
    </row>
    <row r="269" spans="12:25" x14ac:dyDescent="0.3">
      <c r="L269">
        <v>268</v>
      </c>
      <c r="M269">
        <v>1856</v>
      </c>
      <c r="N269">
        <v>40987</v>
      </c>
      <c r="O269" t="s">
        <v>635</v>
      </c>
      <c r="P269" t="s">
        <v>882</v>
      </c>
      <c r="Q269" t="s">
        <v>711</v>
      </c>
      <c r="R269" t="s">
        <v>631</v>
      </c>
      <c r="S269" t="s">
        <v>658</v>
      </c>
      <c r="T269" t="s">
        <v>646</v>
      </c>
      <c r="U269" t="s">
        <v>647</v>
      </c>
      <c r="V269">
        <v>4374.6864999999998</v>
      </c>
      <c r="W269">
        <v>125.99</v>
      </c>
      <c r="X269" s="29">
        <f t="shared" si="8"/>
        <v>437.46864999999997</v>
      </c>
      <c r="Y269" s="29">
        <f t="shared" si="9"/>
        <v>3937.21785</v>
      </c>
    </row>
    <row r="270" spans="12:25" x14ac:dyDescent="0.3">
      <c r="L270">
        <v>269</v>
      </c>
      <c r="M270">
        <v>1856</v>
      </c>
      <c r="N270">
        <v>40987</v>
      </c>
      <c r="O270" t="s">
        <v>635</v>
      </c>
      <c r="P270" t="s">
        <v>882</v>
      </c>
      <c r="Q270" t="s">
        <v>711</v>
      </c>
      <c r="R270" t="s">
        <v>631</v>
      </c>
      <c r="S270" t="s">
        <v>658</v>
      </c>
      <c r="T270" t="s">
        <v>646</v>
      </c>
      <c r="U270" t="s">
        <v>647</v>
      </c>
      <c r="V270">
        <v>4283.2350000000006</v>
      </c>
      <c r="W270">
        <v>125.99</v>
      </c>
      <c r="X270" s="29">
        <f t="shared" si="8"/>
        <v>428.32350000000008</v>
      </c>
      <c r="Y270" s="29">
        <f t="shared" si="9"/>
        <v>3854.9115000000006</v>
      </c>
    </row>
    <row r="271" spans="12:25" x14ac:dyDescent="0.3">
      <c r="L271">
        <v>270</v>
      </c>
      <c r="M271">
        <v>1857</v>
      </c>
      <c r="N271">
        <v>40190</v>
      </c>
      <c r="O271" t="s">
        <v>641</v>
      </c>
      <c r="P271" t="s">
        <v>883</v>
      </c>
      <c r="Q271" t="s">
        <v>637</v>
      </c>
      <c r="R271" t="s">
        <v>638</v>
      </c>
      <c r="S271" t="s">
        <v>663</v>
      </c>
      <c r="T271" t="s">
        <v>633</v>
      </c>
      <c r="U271" t="s">
        <v>654</v>
      </c>
      <c r="V271">
        <v>199.76</v>
      </c>
      <c r="W271">
        <v>5.58</v>
      </c>
      <c r="X271" s="29">
        <f t="shared" si="8"/>
        <v>19.975999999999999</v>
      </c>
      <c r="Y271" s="29">
        <f t="shared" si="9"/>
        <v>179.78399999999999</v>
      </c>
    </row>
    <row r="272" spans="12:25" x14ac:dyDescent="0.3">
      <c r="L272">
        <v>271</v>
      </c>
      <c r="M272">
        <v>1863</v>
      </c>
      <c r="N272">
        <v>40443</v>
      </c>
      <c r="O272" t="s">
        <v>635</v>
      </c>
      <c r="P272" t="s">
        <v>884</v>
      </c>
      <c r="Q272" t="s">
        <v>729</v>
      </c>
      <c r="R272" t="s">
        <v>638</v>
      </c>
      <c r="S272" t="s">
        <v>632</v>
      </c>
      <c r="T272" t="s">
        <v>643</v>
      </c>
      <c r="U272" t="s">
        <v>748</v>
      </c>
      <c r="V272">
        <v>2415.38</v>
      </c>
      <c r="W272">
        <v>95.95</v>
      </c>
      <c r="X272" s="29">
        <f t="shared" si="8"/>
        <v>241.53800000000004</v>
      </c>
      <c r="Y272" s="29">
        <f t="shared" si="9"/>
        <v>2173.8420000000001</v>
      </c>
    </row>
    <row r="273" spans="12:25" x14ac:dyDescent="0.3">
      <c r="L273">
        <v>272</v>
      </c>
      <c r="M273">
        <v>1888</v>
      </c>
      <c r="N273">
        <v>40481</v>
      </c>
      <c r="O273" t="s">
        <v>635</v>
      </c>
      <c r="P273" t="s">
        <v>885</v>
      </c>
      <c r="Q273" t="s">
        <v>694</v>
      </c>
      <c r="R273" t="s">
        <v>638</v>
      </c>
      <c r="S273" t="s">
        <v>639</v>
      </c>
      <c r="T273" t="s">
        <v>643</v>
      </c>
      <c r="U273" t="s">
        <v>645</v>
      </c>
      <c r="V273">
        <v>1264.46</v>
      </c>
      <c r="W273">
        <v>31.76</v>
      </c>
      <c r="X273" s="29">
        <f t="shared" si="8"/>
        <v>126.446</v>
      </c>
      <c r="Y273" s="29">
        <f t="shared" si="9"/>
        <v>1138.0140000000001</v>
      </c>
    </row>
    <row r="274" spans="12:25" x14ac:dyDescent="0.3">
      <c r="L274">
        <v>273</v>
      </c>
      <c r="M274">
        <v>1888</v>
      </c>
      <c r="N274">
        <v>40481</v>
      </c>
      <c r="O274" t="s">
        <v>635</v>
      </c>
      <c r="P274" t="s">
        <v>886</v>
      </c>
      <c r="Q274" t="s">
        <v>694</v>
      </c>
      <c r="R274" t="s">
        <v>638</v>
      </c>
      <c r="S274" t="s">
        <v>639</v>
      </c>
      <c r="T274" t="s">
        <v>633</v>
      </c>
      <c r="U274" t="s">
        <v>702</v>
      </c>
      <c r="V274">
        <v>158.25</v>
      </c>
      <c r="W274">
        <v>4.57</v>
      </c>
      <c r="X274" s="29">
        <f t="shared" si="8"/>
        <v>15.824999999999999</v>
      </c>
      <c r="Y274" s="29">
        <f t="shared" si="9"/>
        <v>142.42500000000001</v>
      </c>
    </row>
    <row r="275" spans="12:25" x14ac:dyDescent="0.3">
      <c r="L275">
        <v>274</v>
      </c>
      <c r="M275">
        <v>1891</v>
      </c>
      <c r="N275">
        <v>40161</v>
      </c>
      <c r="O275" t="s">
        <v>628</v>
      </c>
      <c r="P275" t="s">
        <v>887</v>
      </c>
      <c r="Q275" t="s">
        <v>660</v>
      </c>
      <c r="R275" t="s">
        <v>631</v>
      </c>
      <c r="S275" t="s">
        <v>632</v>
      </c>
      <c r="T275" t="s">
        <v>643</v>
      </c>
      <c r="U275" t="s">
        <v>644</v>
      </c>
      <c r="V275">
        <v>302.36</v>
      </c>
      <c r="W275">
        <v>107.53</v>
      </c>
      <c r="X275" s="29">
        <f t="shared" si="8"/>
        <v>30.236000000000004</v>
      </c>
      <c r="Y275" s="29">
        <f t="shared" si="9"/>
        <v>272.12400000000002</v>
      </c>
    </row>
    <row r="276" spans="12:25" x14ac:dyDescent="0.3">
      <c r="L276">
        <v>275</v>
      </c>
      <c r="M276">
        <v>1892</v>
      </c>
      <c r="N276">
        <v>39897</v>
      </c>
      <c r="O276" t="s">
        <v>628</v>
      </c>
      <c r="P276" t="s">
        <v>888</v>
      </c>
      <c r="Q276" t="s">
        <v>742</v>
      </c>
      <c r="R276" t="s">
        <v>667</v>
      </c>
      <c r="S276" t="s">
        <v>632</v>
      </c>
      <c r="T276" t="s">
        <v>633</v>
      </c>
      <c r="U276" t="s">
        <v>702</v>
      </c>
      <c r="V276">
        <v>193.63</v>
      </c>
      <c r="W276">
        <v>3.98</v>
      </c>
      <c r="X276" s="29">
        <f t="shared" si="8"/>
        <v>19.363</v>
      </c>
      <c r="Y276" s="29">
        <f t="shared" si="9"/>
        <v>174.267</v>
      </c>
    </row>
    <row r="277" spans="12:25" x14ac:dyDescent="0.3">
      <c r="L277">
        <v>276</v>
      </c>
      <c r="M277">
        <v>1892</v>
      </c>
      <c r="N277">
        <v>39897</v>
      </c>
      <c r="O277" t="s">
        <v>628</v>
      </c>
      <c r="P277" t="s">
        <v>888</v>
      </c>
      <c r="Q277" t="s">
        <v>742</v>
      </c>
      <c r="R277" t="s">
        <v>667</v>
      </c>
      <c r="S277" t="s">
        <v>632</v>
      </c>
      <c r="T277" t="s">
        <v>633</v>
      </c>
      <c r="U277" t="s">
        <v>677</v>
      </c>
      <c r="V277">
        <v>64.290000000000006</v>
      </c>
      <c r="W277">
        <v>6.48</v>
      </c>
      <c r="X277" s="29">
        <f t="shared" si="8"/>
        <v>6.4290000000000012</v>
      </c>
      <c r="Y277" s="29">
        <f t="shared" si="9"/>
        <v>57.861000000000004</v>
      </c>
    </row>
    <row r="278" spans="12:25" x14ac:dyDescent="0.3">
      <c r="L278">
        <v>277</v>
      </c>
      <c r="M278">
        <v>1895</v>
      </c>
      <c r="N278">
        <v>39962</v>
      </c>
      <c r="O278" t="s">
        <v>671</v>
      </c>
      <c r="P278" t="s">
        <v>832</v>
      </c>
      <c r="Q278" t="s">
        <v>701</v>
      </c>
      <c r="R278" t="s">
        <v>650</v>
      </c>
      <c r="S278" t="s">
        <v>639</v>
      </c>
      <c r="T278" t="s">
        <v>633</v>
      </c>
      <c r="U278" t="s">
        <v>677</v>
      </c>
      <c r="V278">
        <v>41.25</v>
      </c>
      <c r="W278">
        <v>6.48</v>
      </c>
      <c r="X278" s="29">
        <f t="shared" si="8"/>
        <v>4.125</v>
      </c>
      <c r="Y278" s="29">
        <f t="shared" si="9"/>
        <v>37.125</v>
      </c>
    </row>
    <row r="279" spans="12:25" x14ac:dyDescent="0.3">
      <c r="L279">
        <v>278</v>
      </c>
      <c r="M279">
        <v>1921</v>
      </c>
      <c r="N279">
        <v>39830</v>
      </c>
      <c r="O279" t="s">
        <v>671</v>
      </c>
      <c r="P279" t="s">
        <v>889</v>
      </c>
      <c r="Q279" t="s">
        <v>851</v>
      </c>
      <c r="R279" t="s">
        <v>667</v>
      </c>
      <c r="S279" t="s">
        <v>632</v>
      </c>
      <c r="T279" t="s">
        <v>633</v>
      </c>
      <c r="U279" t="s">
        <v>705</v>
      </c>
      <c r="V279">
        <v>7871.91</v>
      </c>
      <c r="W279">
        <v>328.14</v>
      </c>
      <c r="X279" s="29">
        <f t="shared" si="8"/>
        <v>787.19100000000003</v>
      </c>
      <c r="Y279" s="29">
        <f t="shared" si="9"/>
        <v>7084.7190000000001</v>
      </c>
    </row>
    <row r="280" spans="12:25" x14ac:dyDescent="0.3">
      <c r="L280">
        <v>279</v>
      </c>
      <c r="M280">
        <v>1925</v>
      </c>
      <c r="N280">
        <v>40972</v>
      </c>
      <c r="O280" t="s">
        <v>655</v>
      </c>
      <c r="P280" t="s">
        <v>890</v>
      </c>
      <c r="Q280" t="s">
        <v>752</v>
      </c>
      <c r="R280" t="s">
        <v>650</v>
      </c>
      <c r="S280" t="s">
        <v>639</v>
      </c>
      <c r="T280" t="s">
        <v>646</v>
      </c>
      <c r="U280" t="s">
        <v>651</v>
      </c>
      <c r="V280">
        <v>909.82</v>
      </c>
      <c r="W280">
        <v>22.98</v>
      </c>
      <c r="X280" s="29">
        <f t="shared" si="8"/>
        <v>90.982000000000014</v>
      </c>
      <c r="Y280" s="29">
        <f t="shared" si="9"/>
        <v>818.83800000000008</v>
      </c>
    </row>
    <row r="281" spans="12:25" x14ac:dyDescent="0.3">
      <c r="L281">
        <v>280</v>
      </c>
      <c r="M281">
        <v>1925</v>
      </c>
      <c r="N281">
        <v>40972</v>
      </c>
      <c r="O281" t="s">
        <v>655</v>
      </c>
      <c r="P281" t="s">
        <v>891</v>
      </c>
      <c r="Q281" t="s">
        <v>711</v>
      </c>
      <c r="R281" t="s">
        <v>631</v>
      </c>
      <c r="S281" t="s">
        <v>639</v>
      </c>
      <c r="T281" t="s">
        <v>643</v>
      </c>
      <c r="U281" t="s">
        <v>748</v>
      </c>
      <c r="V281">
        <v>1874.37</v>
      </c>
      <c r="W281">
        <v>276.2</v>
      </c>
      <c r="X281" s="29">
        <f t="shared" si="8"/>
        <v>187.43699999999998</v>
      </c>
      <c r="Y281" s="29">
        <f t="shared" si="9"/>
        <v>1686.933</v>
      </c>
    </row>
    <row r="282" spans="12:25" x14ac:dyDescent="0.3">
      <c r="L282">
        <v>281</v>
      </c>
      <c r="M282">
        <v>1952</v>
      </c>
      <c r="N282">
        <v>39887</v>
      </c>
      <c r="O282" t="s">
        <v>641</v>
      </c>
      <c r="P282" t="s">
        <v>892</v>
      </c>
      <c r="Q282" t="s">
        <v>734</v>
      </c>
      <c r="R282" t="s">
        <v>667</v>
      </c>
      <c r="S282" t="s">
        <v>639</v>
      </c>
      <c r="T282" t="s">
        <v>643</v>
      </c>
      <c r="U282" t="s">
        <v>645</v>
      </c>
      <c r="V282">
        <v>7287.55</v>
      </c>
      <c r="W282">
        <v>296.18</v>
      </c>
      <c r="X282" s="29">
        <f t="shared" si="8"/>
        <v>728.755</v>
      </c>
      <c r="Y282" s="29">
        <f t="shared" si="9"/>
        <v>6558.7950000000001</v>
      </c>
    </row>
    <row r="283" spans="12:25" x14ac:dyDescent="0.3">
      <c r="L283">
        <v>282</v>
      </c>
      <c r="M283">
        <v>1953</v>
      </c>
      <c r="N283">
        <v>40511</v>
      </c>
      <c r="O283" t="s">
        <v>671</v>
      </c>
      <c r="P283" t="s">
        <v>893</v>
      </c>
      <c r="Q283" t="s">
        <v>734</v>
      </c>
      <c r="R283" t="s">
        <v>667</v>
      </c>
      <c r="S283" t="s">
        <v>632</v>
      </c>
      <c r="T283" t="s">
        <v>633</v>
      </c>
      <c r="U283" t="s">
        <v>702</v>
      </c>
      <c r="V283">
        <v>137.63999999999999</v>
      </c>
      <c r="W283">
        <v>10.91</v>
      </c>
      <c r="X283" s="29">
        <f t="shared" si="8"/>
        <v>13.763999999999999</v>
      </c>
      <c r="Y283" s="29">
        <f t="shared" si="9"/>
        <v>123.87599999999999</v>
      </c>
    </row>
    <row r="284" spans="12:25" x14ac:dyDescent="0.3">
      <c r="L284">
        <v>283</v>
      </c>
      <c r="M284">
        <v>1985</v>
      </c>
      <c r="N284">
        <v>40057</v>
      </c>
      <c r="O284" t="s">
        <v>635</v>
      </c>
      <c r="P284" t="s">
        <v>894</v>
      </c>
      <c r="Q284" t="s">
        <v>851</v>
      </c>
      <c r="R284" t="s">
        <v>667</v>
      </c>
      <c r="S284" t="s">
        <v>658</v>
      </c>
      <c r="T284" t="s">
        <v>646</v>
      </c>
      <c r="U284" t="s">
        <v>680</v>
      </c>
      <c r="V284">
        <v>15464.01</v>
      </c>
      <c r="W284">
        <v>535.64</v>
      </c>
      <c r="X284" s="29">
        <f t="shared" si="8"/>
        <v>1546.4010000000001</v>
      </c>
      <c r="Y284" s="29">
        <f t="shared" si="9"/>
        <v>13917.609</v>
      </c>
    </row>
    <row r="285" spans="12:25" x14ac:dyDescent="0.3">
      <c r="L285">
        <v>284</v>
      </c>
      <c r="M285">
        <v>1985</v>
      </c>
      <c r="N285">
        <v>40057</v>
      </c>
      <c r="O285" t="s">
        <v>635</v>
      </c>
      <c r="P285" t="s">
        <v>895</v>
      </c>
      <c r="Q285" t="s">
        <v>682</v>
      </c>
      <c r="R285" t="s">
        <v>667</v>
      </c>
      <c r="S285" t="s">
        <v>658</v>
      </c>
      <c r="T285" t="s">
        <v>633</v>
      </c>
      <c r="U285" t="s">
        <v>677</v>
      </c>
      <c r="V285">
        <v>11.35</v>
      </c>
      <c r="W285">
        <v>5.78</v>
      </c>
      <c r="X285" s="29">
        <f t="shared" si="8"/>
        <v>1.135</v>
      </c>
      <c r="Y285" s="29">
        <f t="shared" si="9"/>
        <v>10.215</v>
      </c>
    </row>
    <row r="286" spans="12:25" x14ac:dyDescent="0.3">
      <c r="L286">
        <v>285</v>
      </c>
      <c r="M286">
        <v>1988</v>
      </c>
      <c r="N286">
        <v>40821</v>
      </c>
      <c r="O286" t="s">
        <v>635</v>
      </c>
      <c r="P286" t="s">
        <v>896</v>
      </c>
      <c r="Q286" t="s">
        <v>682</v>
      </c>
      <c r="R286" t="s">
        <v>667</v>
      </c>
      <c r="S286" t="s">
        <v>639</v>
      </c>
      <c r="T286" t="s">
        <v>633</v>
      </c>
      <c r="U286" t="s">
        <v>634</v>
      </c>
      <c r="V286">
        <v>122.14</v>
      </c>
      <c r="W286">
        <v>13.48</v>
      </c>
      <c r="X286" s="29">
        <f t="shared" si="8"/>
        <v>12.214</v>
      </c>
      <c r="Y286" s="29">
        <f t="shared" si="9"/>
        <v>109.926</v>
      </c>
    </row>
    <row r="287" spans="12:25" x14ac:dyDescent="0.3">
      <c r="L287">
        <v>286</v>
      </c>
      <c r="M287">
        <v>1991</v>
      </c>
      <c r="N287">
        <v>41158</v>
      </c>
      <c r="O287" t="s">
        <v>635</v>
      </c>
      <c r="P287" t="s">
        <v>897</v>
      </c>
      <c r="Q287" t="s">
        <v>742</v>
      </c>
      <c r="R287" t="s">
        <v>667</v>
      </c>
      <c r="S287" t="s">
        <v>639</v>
      </c>
      <c r="T287" t="s">
        <v>643</v>
      </c>
      <c r="U287" t="s">
        <v>644</v>
      </c>
      <c r="V287">
        <v>3491.06</v>
      </c>
      <c r="W287">
        <v>136.97999999999999</v>
      </c>
      <c r="X287" s="29">
        <f t="shared" si="8"/>
        <v>349.10599999999999</v>
      </c>
      <c r="Y287" s="29">
        <f t="shared" si="9"/>
        <v>3141.9539999999997</v>
      </c>
    </row>
    <row r="288" spans="12:25" x14ac:dyDescent="0.3">
      <c r="L288">
        <v>287</v>
      </c>
      <c r="M288">
        <v>1991</v>
      </c>
      <c r="N288">
        <v>41158</v>
      </c>
      <c r="O288" t="s">
        <v>635</v>
      </c>
      <c r="P288" t="s">
        <v>897</v>
      </c>
      <c r="Q288" t="s">
        <v>742</v>
      </c>
      <c r="R288" t="s">
        <v>667</v>
      </c>
      <c r="S288" t="s">
        <v>639</v>
      </c>
      <c r="T288" t="s">
        <v>646</v>
      </c>
      <c r="U288" t="s">
        <v>680</v>
      </c>
      <c r="V288">
        <v>14383.83</v>
      </c>
      <c r="W288">
        <v>399.98</v>
      </c>
      <c r="X288" s="29">
        <f t="shared" si="8"/>
        <v>1438.3829999999998</v>
      </c>
      <c r="Y288" s="29">
        <f t="shared" si="9"/>
        <v>12945.447</v>
      </c>
    </row>
    <row r="289" spans="12:25" x14ac:dyDescent="0.3">
      <c r="L289">
        <v>288</v>
      </c>
      <c r="M289">
        <v>2020</v>
      </c>
      <c r="N289">
        <v>40349</v>
      </c>
      <c r="O289" t="s">
        <v>671</v>
      </c>
      <c r="P289" t="s">
        <v>898</v>
      </c>
      <c r="Q289" t="s">
        <v>784</v>
      </c>
      <c r="R289" t="s">
        <v>631</v>
      </c>
      <c r="S289" t="s">
        <v>658</v>
      </c>
      <c r="T289" t="s">
        <v>646</v>
      </c>
      <c r="U289" t="s">
        <v>651</v>
      </c>
      <c r="V289">
        <v>213.75</v>
      </c>
      <c r="W289">
        <v>5.0199999999999996</v>
      </c>
      <c r="X289" s="29">
        <f t="shared" si="8"/>
        <v>21.375</v>
      </c>
      <c r="Y289" s="29">
        <f t="shared" si="9"/>
        <v>192.375</v>
      </c>
    </row>
    <row r="290" spans="12:25" x14ac:dyDescent="0.3">
      <c r="L290">
        <v>289</v>
      </c>
      <c r="M290">
        <v>2022</v>
      </c>
      <c r="N290">
        <v>40982</v>
      </c>
      <c r="O290" t="s">
        <v>655</v>
      </c>
      <c r="P290" t="s">
        <v>899</v>
      </c>
      <c r="Q290" t="s">
        <v>660</v>
      </c>
      <c r="R290" t="s">
        <v>631</v>
      </c>
      <c r="S290" t="s">
        <v>639</v>
      </c>
      <c r="T290" t="s">
        <v>633</v>
      </c>
      <c r="U290" t="s">
        <v>705</v>
      </c>
      <c r="V290">
        <v>186.44</v>
      </c>
      <c r="W290">
        <v>3.95</v>
      </c>
      <c r="X290" s="29">
        <f t="shared" si="8"/>
        <v>18.644000000000002</v>
      </c>
      <c r="Y290" s="29">
        <f t="shared" si="9"/>
        <v>167.79599999999999</v>
      </c>
    </row>
    <row r="291" spans="12:25" x14ac:dyDescent="0.3">
      <c r="L291">
        <v>290</v>
      </c>
      <c r="M291">
        <v>2023</v>
      </c>
      <c r="N291">
        <v>41034</v>
      </c>
      <c r="O291" t="s">
        <v>628</v>
      </c>
      <c r="P291" t="s">
        <v>900</v>
      </c>
      <c r="Q291" t="s">
        <v>701</v>
      </c>
      <c r="R291" t="s">
        <v>650</v>
      </c>
      <c r="S291" t="s">
        <v>658</v>
      </c>
      <c r="T291" t="s">
        <v>646</v>
      </c>
      <c r="U291" t="s">
        <v>651</v>
      </c>
      <c r="V291">
        <v>294.89</v>
      </c>
      <c r="W291">
        <v>73.98</v>
      </c>
      <c r="X291" s="29">
        <f t="shared" si="8"/>
        <v>29.488999999999997</v>
      </c>
      <c r="Y291" s="29">
        <f t="shared" si="9"/>
        <v>265.40100000000001</v>
      </c>
    </row>
    <row r="292" spans="12:25" x14ac:dyDescent="0.3">
      <c r="L292">
        <v>291</v>
      </c>
      <c r="M292">
        <v>2023</v>
      </c>
      <c r="N292">
        <v>41034</v>
      </c>
      <c r="O292" t="s">
        <v>628</v>
      </c>
      <c r="P292" t="s">
        <v>900</v>
      </c>
      <c r="Q292" t="s">
        <v>701</v>
      </c>
      <c r="R292" t="s">
        <v>650</v>
      </c>
      <c r="S292" t="s">
        <v>658</v>
      </c>
      <c r="T292" t="s">
        <v>633</v>
      </c>
      <c r="U292" t="s">
        <v>677</v>
      </c>
      <c r="V292">
        <v>246.57</v>
      </c>
      <c r="W292">
        <v>4.9800000000000004</v>
      </c>
      <c r="X292" s="29">
        <f t="shared" si="8"/>
        <v>24.656999999999996</v>
      </c>
      <c r="Y292" s="29">
        <f t="shared" si="9"/>
        <v>221.91300000000001</v>
      </c>
    </row>
    <row r="293" spans="12:25" x14ac:dyDescent="0.3">
      <c r="L293">
        <v>292</v>
      </c>
      <c r="M293">
        <v>2048</v>
      </c>
      <c r="N293">
        <v>40496</v>
      </c>
      <c r="O293" t="s">
        <v>655</v>
      </c>
      <c r="P293" t="s">
        <v>876</v>
      </c>
      <c r="Q293" t="s">
        <v>795</v>
      </c>
      <c r="R293" t="s">
        <v>650</v>
      </c>
      <c r="S293" t="s">
        <v>639</v>
      </c>
      <c r="T293" t="s">
        <v>633</v>
      </c>
      <c r="U293" t="s">
        <v>705</v>
      </c>
      <c r="V293">
        <v>3752.61</v>
      </c>
      <c r="W293">
        <v>294.62</v>
      </c>
      <c r="X293" s="29">
        <f t="shared" si="8"/>
        <v>375.26099999999997</v>
      </c>
      <c r="Y293" s="29">
        <f t="shared" si="9"/>
        <v>3377.3490000000002</v>
      </c>
    </row>
    <row r="294" spans="12:25" x14ac:dyDescent="0.3">
      <c r="L294">
        <v>293</v>
      </c>
      <c r="M294">
        <v>2048</v>
      </c>
      <c r="N294">
        <v>40496</v>
      </c>
      <c r="O294" t="s">
        <v>655</v>
      </c>
      <c r="P294" t="s">
        <v>876</v>
      </c>
      <c r="Q294" t="s">
        <v>795</v>
      </c>
      <c r="R294" t="s">
        <v>650</v>
      </c>
      <c r="S294" t="s">
        <v>639</v>
      </c>
      <c r="T294" t="s">
        <v>633</v>
      </c>
      <c r="U294" t="s">
        <v>705</v>
      </c>
      <c r="V294">
        <v>548.36</v>
      </c>
      <c r="W294">
        <v>60.97</v>
      </c>
      <c r="X294" s="29">
        <f t="shared" si="8"/>
        <v>54.836000000000006</v>
      </c>
      <c r="Y294" s="29">
        <f t="shared" si="9"/>
        <v>493.524</v>
      </c>
    </row>
    <row r="295" spans="12:25" x14ac:dyDescent="0.3">
      <c r="L295">
        <v>294</v>
      </c>
      <c r="M295">
        <v>2050</v>
      </c>
      <c r="N295">
        <v>39965</v>
      </c>
      <c r="O295" t="s">
        <v>635</v>
      </c>
      <c r="P295" t="s">
        <v>901</v>
      </c>
      <c r="Q295" t="s">
        <v>795</v>
      </c>
      <c r="R295" t="s">
        <v>650</v>
      </c>
      <c r="S295" t="s">
        <v>663</v>
      </c>
      <c r="T295" t="s">
        <v>633</v>
      </c>
      <c r="U295" t="s">
        <v>674</v>
      </c>
      <c r="V295">
        <v>44.46</v>
      </c>
      <c r="W295">
        <v>2.89</v>
      </c>
      <c r="X295" s="29">
        <f t="shared" si="8"/>
        <v>4.4460000000000006</v>
      </c>
      <c r="Y295" s="29">
        <f t="shared" si="9"/>
        <v>40.014000000000003</v>
      </c>
    </row>
    <row r="296" spans="12:25" x14ac:dyDescent="0.3">
      <c r="L296">
        <v>295</v>
      </c>
      <c r="M296">
        <v>2050</v>
      </c>
      <c r="N296">
        <v>39965</v>
      </c>
      <c r="O296" t="s">
        <v>635</v>
      </c>
      <c r="P296" t="s">
        <v>901</v>
      </c>
      <c r="Q296" t="s">
        <v>795</v>
      </c>
      <c r="R296" t="s">
        <v>650</v>
      </c>
      <c r="S296" t="s">
        <v>663</v>
      </c>
      <c r="T296" t="s">
        <v>633</v>
      </c>
      <c r="U296" t="s">
        <v>677</v>
      </c>
      <c r="V296">
        <v>542.11</v>
      </c>
      <c r="W296">
        <v>22.84</v>
      </c>
      <c r="X296" s="29">
        <f t="shared" si="8"/>
        <v>54.211000000000006</v>
      </c>
      <c r="Y296" s="29">
        <f t="shared" si="9"/>
        <v>487.899</v>
      </c>
    </row>
    <row r="297" spans="12:25" x14ac:dyDescent="0.3">
      <c r="L297">
        <v>296</v>
      </c>
      <c r="M297">
        <v>2052</v>
      </c>
      <c r="N297">
        <v>41011</v>
      </c>
      <c r="O297" t="s">
        <v>641</v>
      </c>
      <c r="P297" t="s">
        <v>737</v>
      </c>
      <c r="Q297" t="s">
        <v>694</v>
      </c>
      <c r="R297" t="s">
        <v>638</v>
      </c>
      <c r="S297" t="s">
        <v>632</v>
      </c>
      <c r="T297" t="s">
        <v>633</v>
      </c>
      <c r="U297" t="s">
        <v>702</v>
      </c>
      <c r="V297">
        <v>107.93</v>
      </c>
      <c r="W297">
        <v>4.13</v>
      </c>
      <c r="X297" s="29">
        <f t="shared" si="8"/>
        <v>10.793000000000001</v>
      </c>
      <c r="Y297" s="29">
        <f t="shared" si="9"/>
        <v>97.137</v>
      </c>
    </row>
    <row r="298" spans="12:25" x14ac:dyDescent="0.3">
      <c r="L298">
        <v>297</v>
      </c>
      <c r="M298">
        <v>2053</v>
      </c>
      <c r="N298">
        <v>40580</v>
      </c>
      <c r="O298" t="s">
        <v>655</v>
      </c>
      <c r="P298" t="s">
        <v>902</v>
      </c>
      <c r="Q298" t="s">
        <v>687</v>
      </c>
      <c r="R298" t="s">
        <v>631</v>
      </c>
      <c r="S298" t="s">
        <v>663</v>
      </c>
      <c r="T298" t="s">
        <v>643</v>
      </c>
      <c r="U298" t="s">
        <v>748</v>
      </c>
      <c r="V298">
        <v>19342.84</v>
      </c>
      <c r="W298">
        <v>500.98</v>
      </c>
      <c r="X298" s="29">
        <f t="shared" si="8"/>
        <v>1934.2839999999999</v>
      </c>
      <c r="Y298" s="29">
        <f t="shared" si="9"/>
        <v>17408.556</v>
      </c>
    </row>
    <row r="299" spans="12:25" x14ac:dyDescent="0.3">
      <c r="L299">
        <v>298</v>
      </c>
      <c r="M299">
        <v>2053</v>
      </c>
      <c r="N299">
        <v>40580</v>
      </c>
      <c r="O299" t="s">
        <v>655</v>
      </c>
      <c r="P299" t="s">
        <v>902</v>
      </c>
      <c r="Q299" t="s">
        <v>687</v>
      </c>
      <c r="R299" t="s">
        <v>631</v>
      </c>
      <c r="S299" t="s">
        <v>663</v>
      </c>
      <c r="T299" t="s">
        <v>646</v>
      </c>
      <c r="U299" t="s">
        <v>647</v>
      </c>
      <c r="V299">
        <v>771.78300000000002</v>
      </c>
      <c r="W299">
        <v>140.99</v>
      </c>
      <c r="X299" s="29">
        <f t="shared" si="8"/>
        <v>77.178299999999993</v>
      </c>
      <c r="Y299" s="29">
        <f t="shared" si="9"/>
        <v>694.60469999999998</v>
      </c>
    </row>
    <row r="300" spans="12:25" x14ac:dyDescent="0.3">
      <c r="L300">
        <v>299</v>
      </c>
      <c r="M300">
        <v>2054</v>
      </c>
      <c r="N300">
        <v>41067</v>
      </c>
      <c r="O300" t="s">
        <v>635</v>
      </c>
      <c r="P300" t="s">
        <v>903</v>
      </c>
      <c r="Q300" t="s">
        <v>795</v>
      </c>
      <c r="R300" t="s">
        <v>650</v>
      </c>
      <c r="S300" t="s">
        <v>663</v>
      </c>
      <c r="T300" t="s">
        <v>633</v>
      </c>
      <c r="U300" t="s">
        <v>705</v>
      </c>
      <c r="V300">
        <v>343.78</v>
      </c>
      <c r="W300">
        <v>363.25</v>
      </c>
      <c r="X300" s="29">
        <f t="shared" si="8"/>
        <v>34.378</v>
      </c>
      <c r="Y300" s="29">
        <f t="shared" si="9"/>
        <v>309.40199999999999</v>
      </c>
    </row>
    <row r="301" spans="12:25" x14ac:dyDescent="0.3">
      <c r="L301">
        <v>300</v>
      </c>
      <c r="M301">
        <v>2054</v>
      </c>
      <c r="N301">
        <v>41067</v>
      </c>
      <c r="O301" t="s">
        <v>635</v>
      </c>
      <c r="P301" t="s">
        <v>903</v>
      </c>
      <c r="Q301" t="s">
        <v>795</v>
      </c>
      <c r="R301" t="s">
        <v>650</v>
      </c>
      <c r="S301" t="s">
        <v>663</v>
      </c>
      <c r="T301" t="s">
        <v>643</v>
      </c>
      <c r="U301" t="s">
        <v>644</v>
      </c>
      <c r="V301">
        <v>826.09</v>
      </c>
      <c r="W301">
        <v>22.98</v>
      </c>
      <c r="X301" s="29">
        <f t="shared" si="8"/>
        <v>82.608999999999995</v>
      </c>
      <c r="Y301" s="29">
        <f t="shared" si="9"/>
        <v>743.48099999999999</v>
      </c>
    </row>
    <row r="302" spans="12:25" x14ac:dyDescent="0.3">
      <c r="L302">
        <v>301</v>
      </c>
      <c r="M302">
        <v>2055</v>
      </c>
      <c r="N302">
        <v>40424</v>
      </c>
      <c r="O302" t="s">
        <v>655</v>
      </c>
      <c r="P302" t="s">
        <v>904</v>
      </c>
      <c r="Q302" t="s">
        <v>694</v>
      </c>
      <c r="R302" t="s">
        <v>638</v>
      </c>
      <c r="S302" t="s">
        <v>632</v>
      </c>
      <c r="T302" t="s">
        <v>633</v>
      </c>
      <c r="U302" t="s">
        <v>716</v>
      </c>
      <c r="V302">
        <v>66.41</v>
      </c>
      <c r="W302">
        <v>8.74</v>
      </c>
      <c r="X302" s="29">
        <f t="shared" si="8"/>
        <v>6.6409999999999991</v>
      </c>
      <c r="Y302" s="29">
        <f t="shared" si="9"/>
        <v>59.768999999999998</v>
      </c>
    </row>
    <row r="303" spans="12:25" x14ac:dyDescent="0.3">
      <c r="L303">
        <v>302</v>
      </c>
      <c r="M303">
        <v>2084</v>
      </c>
      <c r="N303">
        <v>40253</v>
      </c>
      <c r="O303" t="s">
        <v>641</v>
      </c>
      <c r="P303" t="s">
        <v>905</v>
      </c>
      <c r="Q303" t="s">
        <v>684</v>
      </c>
      <c r="R303" t="s">
        <v>667</v>
      </c>
      <c r="S303" t="s">
        <v>639</v>
      </c>
      <c r="T303" t="s">
        <v>633</v>
      </c>
      <c r="U303" t="s">
        <v>677</v>
      </c>
      <c r="V303">
        <v>692.73</v>
      </c>
      <c r="W303">
        <v>40.99</v>
      </c>
      <c r="X303" s="29">
        <f t="shared" si="8"/>
        <v>69.272999999999996</v>
      </c>
      <c r="Y303" s="29">
        <f t="shared" si="9"/>
        <v>623.45699999999999</v>
      </c>
    </row>
    <row r="304" spans="12:25" x14ac:dyDescent="0.3">
      <c r="L304">
        <v>303</v>
      </c>
      <c r="M304">
        <v>2086</v>
      </c>
      <c r="N304">
        <v>40104</v>
      </c>
      <c r="O304" t="s">
        <v>655</v>
      </c>
      <c r="P304" t="s">
        <v>890</v>
      </c>
      <c r="Q304" t="s">
        <v>752</v>
      </c>
      <c r="R304" t="s">
        <v>650</v>
      </c>
      <c r="S304" t="s">
        <v>639</v>
      </c>
      <c r="T304" t="s">
        <v>633</v>
      </c>
      <c r="U304" t="s">
        <v>677</v>
      </c>
      <c r="V304">
        <v>1411.58</v>
      </c>
      <c r="W304">
        <v>55.98</v>
      </c>
      <c r="X304" s="29">
        <f t="shared" si="8"/>
        <v>141.15799999999999</v>
      </c>
      <c r="Y304" s="29">
        <f t="shared" si="9"/>
        <v>1270.422</v>
      </c>
    </row>
    <row r="305" spans="12:25" x14ac:dyDescent="0.3">
      <c r="L305">
        <v>304</v>
      </c>
      <c r="M305">
        <v>2086</v>
      </c>
      <c r="N305">
        <v>40104</v>
      </c>
      <c r="O305" t="s">
        <v>655</v>
      </c>
      <c r="P305" t="s">
        <v>890</v>
      </c>
      <c r="Q305" t="s">
        <v>752</v>
      </c>
      <c r="R305" t="s">
        <v>650</v>
      </c>
      <c r="S305" t="s">
        <v>639</v>
      </c>
      <c r="T305" t="s">
        <v>646</v>
      </c>
      <c r="U305" t="s">
        <v>647</v>
      </c>
      <c r="V305">
        <v>2115.2419999999997</v>
      </c>
      <c r="W305">
        <v>65.989999999999995</v>
      </c>
      <c r="X305" s="29">
        <f t="shared" si="8"/>
        <v>211.52419999999998</v>
      </c>
      <c r="Y305" s="29">
        <f t="shared" si="9"/>
        <v>1903.7177999999997</v>
      </c>
    </row>
    <row r="306" spans="12:25" x14ac:dyDescent="0.3">
      <c r="L306">
        <v>305</v>
      </c>
      <c r="M306">
        <v>2086</v>
      </c>
      <c r="N306">
        <v>40104</v>
      </c>
      <c r="O306" t="s">
        <v>655</v>
      </c>
      <c r="P306" t="s">
        <v>906</v>
      </c>
      <c r="Q306" t="s">
        <v>752</v>
      </c>
      <c r="R306" t="s">
        <v>650</v>
      </c>
      <c r="S306" t="s">
        <v>639</v>
      </c>
      <c r="T306" t="s">
        <v>643</v>
      </c>
      <c r="U306" t="s">
        <v>748</v>
      </c>
      <c r="V306">
        <v>1246.68</v>
      </c>
      <c r="W306">
        <v>128.24</v>
      </c>
      <c r="X306" s="29">
        <f t="shared" si="8"/>
        <v>124.66800000000001</v>
      </c>
      <c r="Y306" s="29">
        <f t="shared" si="9"/>
        <v>1122.0120000000002</v>
      </c>
    </row>
    <row r="307" spans="12:25" x14ac:dyDescent="0.3">
      <c r="L307">
        <v>306</v>
      </c>
      <c r="M307">
        <v>2144</v>
      </c>
      <c r="N307">
        <v>39900</v>
      </c>
      <c r="O307" t="s">
        <v>671</v>
      </c>
      <c r="P307" t="s">
        <v>907</v>
      </c>
      <c r="Q307" t="s">
        <v>649</v>
      </c>
      <c r="R307" t="s">
        <v>650</v>
      </c>
      <c r="S307" t="s">
        <v>639</v>
      </c>
      <c r="T307" t="s">
        <v>646</v>
      </c>
      <c r="U307" t="s">
        <v>647</v>
      </c>
      <c r="V307">
        <v>5945.3675000000003</v>
      </c>
      <c r="W307">
        <v>175.99</v>
      </c>
      <c r="X307" s="29">
        <f t="shared" si="8"/>
        <v>594.53674999999998</v>
      </c>
      <c r="Y307" s="29">
        <f t="shared" si="9"/>
        <v>5350.8307500000001</v>
      </c>
    </row>
    <row r="308" spans="12:25" x14ac:dyDescent="0.3">
      <c r="L308">
        <v>307</v>
      </c>
      <c r="M308">
        <v>2146</v>
      </c>
      <c r="N308">
        <v>41165</v>
      </c>
      <c r="O308" t="s">
        <v>635</v>
      </c>
      <c r="P308" t="s">
        <v>902</v>
      </c>
      <c r="Q308" t="s">
        <v>687</v>
      </c>
      <c r="R308" t="s">
        <v>631</v>
      </c>
      <c r="S308" t="s">
        <v>632</v>
      </c>
      <c r="T308" t="s">
        <v>646</v>
      </c>
      <c r="U308" t="s">
        <v>647</v>
      </c>
      <c r="V308">
        <v>6111.1684999999998</v>
      </c>
      <c r="W308">
        <v>175.99</v>
      </c>
      <c r="X308" s="29">
        <f t="shared" si="8"/>
        <v>611.11685</v>
      </c>
      <c r="Y308" s="29">
        <f t="shared" si="9"/>
        <v>5500.0516499999994</v>
      </c>
    </row>
    <row r="309" spans="12:25" x14ac:dyDescent="0.3">
      <c r="L309">
        <v>308</v>
      </c>
      <c r="M309">
        <v>2146</v>
      </c>
      <c r="N309">
        <v>41165</v>
      </c>
      <c r="O309" t="s">
        <v>635</v>
      </c>
      <c r="P309" t="s">
        <v>908</v>
      </c>
      <c r="Q309" t="s">
        <v>687</v>
      </c>
      <c r="R309" t="s">
        <v>631</v>
      </c>
      <c r="S309" t="s">
        <v>632</v>
      </c>
      <c r="T309" t="s">
        <v>633</v>
      </c>
      <c r="U309" t="s">
        <v>674</v>
      </c>
      <c r="V309">
        <v>113.71</v>
      </c>
      <c r="W309">
        <v>2.61</v>
      </c>
      <c r="X309" s="29">
        <f t="shared" si="8"/>
        <v>11.370999999999999</v>
      </c>
      <c r="Y309" s="29">
        <f t="shared" si="9"/>
        <v>102.339</v>
      </c>
    </row>
    <row r="310" spans="12:25" x14ac:dyDescent="0.3">
      <c r="L310">
        <v>309</v>
      </c>
      <c r="M310">
        <v>2147</v>
      </c>
      <c r="N310">
        <v>41157</v>
      </c>
      <c r="O310" t="s">
        <v>635</v>
      </c>
      <c r="P310" t="s">
        <v>909</v>
      </c>
      <c r="Q310" t="s">
        <v>791</v>
      </c>
      <c r="R310" t="s">
        <v>631</v>
      </c>
      <c r="S310" t="s">
        <v>658</v>
      </c>
      <c r="T310" t="s">
        <v>633</v>
      </c>
      <c r="U310" t="s">
        <v>705</v>
      </c>
      <c r="V310">
        <v>605.1</v>
      </c>
      <c r="W310">
        <v>40.98</v>
      </c>
      <c r="X310" s="29">
        <f t="shared" si="8"/>
        <v>60.51</v>
      </c>
      <c r="Y310" s="29">
        <f t="shared" si="9"/>
        <v>544.59</v>
      </c>
    </row>
    <row r="311" spans="12:25" x14ac:dyDescent="0.3">
      <c r="L311">
        <v>310</v>
      </c>
      <c r="M311">
        <v>2149</v>
      </c>
      <c r="N311">
        <v>40249</v>
      </c>
      <c r="O311" t="s">
        <v>628</v>
      </c>
      <c r="P311" t="s">
        <v>910</v>
      </c>
      <c r="Q311" t="s">
        <v>816</v>
      </c>
      <c r="R311" t="s">
        <v>650</v>
      </c>
      <c r="S311" t="s">
        <v>663</v>
      </c>
      <c r="T311" t="s">
        <v>643</v>
      </c>
      <c r="U311" t="s">
        <v>644</v>
      </c>
      <c r="V311">
        <v>43.56</v>
      </c>
      <c r="W311">
        <v>9.3800000000000008</v>
      </c>
      <c r="X311" s="29">
        <f t="shared" si="8"/>
        <v>4.3559999999999999</v>
      </c>
      <c r="Y311" s="29">
        <f t="shared" si="9"/>
        <v>39.204000000000001</v>
      </c>
    </row>
    <row r="312" spans="12:25" x14ac:dyDescent="0.3">
      <c r="L312">
        <v>311</v>
      </c>
      <c r="M312">
        <v>2150</v>
      </c>
      <c r="N312">
        <v>39966</v>
      </c>
      <c r="O312" t="s">
        <v>671</v>
      </c>
      <c r="P312" t="s">
        <v>911</v>
      </c>
      <c r="Q312" t="s">
        <v>725</v>
      </c>
      <c r="R312" t="s">
        <v>667</v>
      </c>
      <c r="S312" t="s">
        <v>639</v>
      </c>
      <c r="T312" t="s">
        <v>643</v>
      </c>
      <c r="U312" t="s">
        <v>645</v>
      </c>
      <c r="V312">
        <v>3905.75</v>
      </c>
      <c r="W312">
        <v>179.29</v>
      </c>
      <c r="X312" s="29">
        <f t="shared" si="8"/>
        <v>390.57499999999999</v>
      </c>
      <c r="Y312" s="29">
        <f t="shared" si="9"/>
        <v>3515.1750000000002</v>
      </c>
    </row>
    <row r="313" spans="12:25" x14ac:dyDescent="0.3">
      <c r="L313">
        <v>312</v>
      </c>
      <c r="M313">
        <v>2181</v>
      </c>
      <c r="N313">
        <v>40798</v>
      </c>
      <c r="O313" t="s">
        <v>671</v>
      </c>
      <c r="P313" t="s">
        <v>803</v>
      </c>
      <c r="Q313" t="s">
        <v>660</v>
      </c>
      <c r="R313" t="s">
        <v>631</v>
      </c>
      <c r="S313" t="s">
        <v>658</v>
      </c>
      <c r="T313" t="s">
        <v>633</v>
      </c>
      <c r="U313" t="s">
        <v>674</v>
      </c>
      <c r="V313">
        <v>102.56</v>
      </c>
      <c r="W313">
        <v>2.61</v>
      </c>
      <c r="X313" s="29">
        <f t="shared" si="8"/>
        <v>10.255999999999998</v>
      </c>
      <c r="Y313" s="29">
        <f t="shared" si="9"/>
        <v>92.304000000000002</v>
      </c>
    </row>
    <row r="314" spans="12:25" x14ac:dyDescent="0.3">
      <c r="L314">
        <v>313</v>
      </c>
      <c r="M314">
        <v>2181</v>
      </c>
      <c r="N314">
        <v>40798</v>
      </c>
      <c r="O314" t="s">
        <v>671</v>
      </c>
      <c r="P314" t="s">
        <v>912</v>
      </c>
      <c r="Q314" t="s">
        <v>660</v>
      </c>
      <c r="R314" t="s">
        <v>631</v>
      </c>
      <c r="S314" t="s">
        <v>658</v>
      </c>
      <c r="T314" t="s">
        <v>633</v>
      </c>
      <c r="U314" t="s">
        <v>668</v>
      </c>
      <c r="V314">
        <v>15.87</v>
      </c>
      <c r="W314">
        <v>3.49</v>
      </c>
      <c r="X314" s="29">
        <f t="shared" si="8"/>
        <v>1.587</v>
      </c>
      <c r="Y314" s="29">
        <f t="shared" si="9"/>
        <v>14.282999999999999</v>
      </c>
    </row>
    <row r="315" spans="12:25" x14ac:dyDescent="0.3">
      <c r="L315">
        <v>314</v>
      </c>
      <c r="M315">
        <v>2208</v>
      </c>
      <c r="N315">
        <v>40663</v>
      </c>
      <c r="O315" t="s">
        <v>635</v>
      </c>
      <c r="P315" t="s">
        <v>913</v>
      </c>
      <c r="Q315" t="s">
        <v>699</v>
      </c>
      <c r="R315" t="s">
        <v>631</v>
      </c>
      <c r="S315" t="s">
        <v>658</v>
      </c>
      <c r="T315" t="s">
        <v>633</v>
      </c>
      <c r="U315" t="s">
        <v>702</v>
      </c>
      <c r="V315">
        <v>82.06</v>
      </c>
      <c r="W315">
        <v>11.5</v>
      </c>
      <c r="X315" s="29">
        <f t="shared" si="8"/>
        <v>8.2059999999999995</v>
      </c>
      <c r="Y315" s="29">
        <f t="shared" si="9"/>
        <v>73.853999999999999</v>
      </c>
    </row>
    <row r="316" spans="12:25" x14ac:dyDescent="0.3">
      <c r="L316">
        <v>315</v>
      </c>
      <c r="M316">
        <v>2208</v>
      </c>
      <c r="N316">
        <v>40663</v>
      </c>
      <c r="O316" t="s">
        <v>635</v>
      </c>
      <c r="P316" t="s">
        <v>913</v>
      </c>
      <c r="Q316" t="s">
        <v>699</v>
      </c>
      <c r="R316" t="s">
        <v>631</v>
      </c>
      <c r="S316" t="s">
        <v>658</v>
      </c>
      <c r="T316" t="s">
        <v>646</v>
      </c>
      <c r="U316" t="s">
        <v>845</v>
      </c>
      <c r="V316">
        <v>23281.05</v>
      </c>
      <c r="W316">
        <v>599.99</v>
      </c>
      <c r="X316" s="29">
        <f t="shared" si="8"/>
        <v>2328.105</v>
      </c>
      <c r="Y316" s="29">
        <f t="shared" si="9"/>
        <v>20952.945</v>
      </c>
    </row>
    <row r="317" spans="12:25" x14ac:dyDescent="0.3">
      <c r="L317">
        <v>316</v>
      </c>
      <c r="M317">
        <v>2209</v>
      </c>
      <c r="N317">
        <v>41099</v>
      </c>
      <c r="O317" t="s">
        <v>641</v>
      </c>
      <c r="P317" t="s">
        <v>914</v>
      </c>
      <c r="Q317" t="s">
        <v>676</v>
      </c>
      <c r="R317" t="s">
        <v>631</v>
      </c>
      <c r="S317" t="s">
        <v>663</v>
      </c>
      <c r="T317" t="s">
        <v>643</v>
      </c>
      <c r="U317" t="s">
        <v>748</v>
      </c>
      <c r="V317">
        <v>9418.73</v>
      </c>
      <c r="W317">
        <v>320.98</v>
      </c>
      <c r="X317" s="29">
        <f t="shared" si="8"/>
        <v>941.87299999999993</v>
      </c>
      <c r="Y317" s="29">
        <f t="shared" si="9"/>
        <v>8476.857</v>
      </c>
    </row>
    <row r="318" spans="12:25" x14ac:dyDescent="0.3">
      <c r="L318">
        <v>317</v>
      </c>
      <c r="M318">
        <v>2209</v>
      </c>
      <c r="N318">
        <v>41099</v>
      </c>
      <c r="O318" t="s">
        <v>641</v>
      </c>
      <c r="P318" t="s">
        <v>914</v>
      </c>
      <c r="Q318" t="s">
        <v>676</v>
      </c>
      <c r="R318" t="s">
        <v>631</v>
      </c>
      <c r="S318" t="s">
        <v>663</v>
      </c>
      <c r="T318" t="s">
        <v>633</v>
      </c>
      <c r="U318" t="s">
        <v>677</v>
      </c>
      <c r="V318">
        <v>5.68</v>
      </c>
      <c r="W318">
        <v>4.76</v>
      </c>
      <c r="X318" s="29">
        <f t="shared" si="8"/>
        <v>0.56799999999999995</v>
      </c>
      <c r="Y318" s="29">
        <f t="shared" si="9"/>
        <v>5.1120000000000001</v>
      </c>
    </row>
    <row r="319" spans="12:25" x14ac:dyDescent="0.3">
      <c r="L319">
        <v>318</v>
      </c>
      <c r="M319">
        <v>2209</v>
      </c>
      <c r="N319">
        <v>41099</v>
      </c>
      <c r="O319" t="s">
        <v>641</v>
      </c>
      <c r="P319" t="s">
        <v>914</v>
      </c>
      <c r="Q319" t="s">
        <v>676</v>
      </c>
      <c r="R319" t="s">
        <v>631</v>
      </c>
      <c r="S319" t="s">
        <v>663</v>
      </c>
      <c r="T319" t="s">
        <v>633</v>
      </c>
      <c r="U319" t="s">
        <v>654</v>
      </c>
      <c r="V319">
        <v>174.59</v>
      </c>
      <c r="W319">
        <v>4.28</v>
      </c>
      <c r="X319" s="29">
        <f t="shared" si="8"/>
        <v>17.459</v>
      </c>
      <c r="Y319" s="29">
        <f t="shared" si="9"/>
        <v>157.131</v>
      </c>
    </row>
    <row r="320" spans="12:25" x14ac:dyDescent="0.3">
      <c r="L320">
        <v>319</v>
      </c>
      <c r="M320">
        <v>2209</v>
      </c>
      <c r="N320">
        <v>41099</v>
      </c>
      <c r="O320" t="s">
        <v>641</v>
      </c>
      <c r="P320" t="s">
        <v>914</v>
      </c>
      <c r="Q320" t="s">
        <v>676</v>
      </c>
      <c r="R320" t="s">
        <v>631</v>
      </c>
      <c r="S320" t="s">
        <v>663</v>
      </c>
      <c r="T320" t="s">
        <v>646</v>
      </c>
      <c r="U320" t="s">
        <v>647</v>
      </c>
      <c r="V320">
        <v>1265.4969999999998</v>
      </c>
      <c r="W320">
        <v>125.99</v>
      </c>
      <c r="X320" s="29">
        <f t="shared" si="8"/>
        <v>126.54969999999997</v>
      </c>
      <c r="Y320" s="29">
        <f t="shared" si="9"/>
        <v>1138.9472999999998</v>
      </c>
    </row>
    <row r="321" spans="12:25" x14ac:dyDescent="0.3">
      <c r="L321">
        <v>320</v>
      </c>
      <c r="M321">
        <v>2211</v>
      </c>
      <c r="N321">
        <v>39993</v>
      </c>
      <c r="O321" t="s">
        <v>641</v>
      </c>
      <c r="P321" t="s">
        <v>911</v>
      </c>
      <c r="Q321" t="s">
        <v>725</v>
      </c>
      <c r="R321" t="s">
        <v>667</v>
      </c>
      <c r="S321" t="s">
        <v>658</v>
      </c>
      <c r="T321" t="s">
        <v>646</v>
      </c>
      <c r="U321" t="s">
        <v>651</v>
      </c>
      <c r="V321">
        <v>1651.09</v>
      </c>
      <c r="W321">
        <v>73.98</v>
      </c>
      <c r="X321" s="29">
        <f t="shared" si="8"/>
        <v>165.10899999999998</v>
      </c>
      <c r="Y321" s="29">
        <f t="shared" si="9"/>
        <v>1485.981</v>
      </c>
    </row>
    <row r="322" spans="12:25" x14ac:dyDescent="0.3">
      <c r="L322">
        <v>321</v>
      </c>
      <c r="M322">
        <v>2211</v>
      </c>
      <c r="N322">
        <v>39993</v>
      </c>
      <c r="O322" t="s">
        <v>641</v>
      </c>
      <c r="P322" t="s">
        <v>911</v>
      </c>
      <c r="Q322" t="s">
        <v>725</v>
      </c>
      <c r="R322" t="s">
        <v>667</v>
      </c>
      <c r="S322" t="s">
        <v>658</v>
      </c>
      <c r="T322" t="s">
        <v>633</v>
      </c>
      <c r="U322" t="s">
        <v>677</v>
      </c>
      <c r="V322">
        <v>95.89</v>
      </c>
      <c r="W322">
        <v>5.98</v>
      </c>
      <c r="X322" s="29">
        <f t="shared" si="8"/>
        <v>9.5890000000000004</v>
      </c>
      <c r="Y322" s="29">
        <f t="shared" si="9"/>
        <v>86.301000000000002</v>
      </c>
    </row>
    <row r="323" spans="12:25" x14ac:dyDescent="0.3">
      <c r="L323">
        <v>322</v>
      </c>
      <c r="M323">
        <v>2211</v>
      </c>
      <c r="N323">
        <v>39993</v>
      </c>
      <c r="O323" t="s">
        <v>641</v>
      </c>
      <c r="P323" t="s">
        <v>911</v>
      </c>
      <c r="Q323" t="s">
        <v>725</v>
      </c>
      <c r="R323" t="s">
        <v>667</v>
      </c>
      <c r="S323" t="s">
        <v>658</v>
      </c>
      <c r="T323" t="s">
        <v>633</v>
      </c>
      <c r="U323" t="s">
        <v>654</v>
      </c>
      <c r="V323">
        <v>80.38</v>
      </c>
      <c r="W323">
        <v>3.57</v>
      </c>
      <c r="X323" s="29">
        <f t="shared" ref="X323:X386" si="10">(10*V323)/100</f>
        <v>8.0380000000000003</v>
      </c>
      <c r="Y323" s="29">
        <f t="shared" ref="Y323:Y386" si="11">V323-X323</f>
        <v>72.341999999999999</v>
      </c>
    </row>
    <row r="324" spans="12:25" x14ac:dyDescent="0.3">
      <c r="L324">
        <v>323</v>
      </c>
      <c r="M324">
        <v>2213</v>
      </c>
      <c r="N324">
        <v>40192</v>
      </c>
      <c r="O324" t="s">
        <v>635</v>
      </c>
      <c r="P324" t="s">
        <v>893</v>
      </c>
      <c r="Q324" t="s">
        <v>734</v>
      </c>
      <c r="R324" t="s">
        <v>667</v>
      </c>
      <c r="S324" t="s">
        <v>632</v>
      </c>
      <c r="T324" t="s">
        <v>633</v>
      </c>
      <c r="U324" t="s">
        <v>677</v>
      </c>
      <c r="V324">
        <v>40.31</v>
      </c>
      <c r="W324">
        <v>5.78</v>
      </c>
      <c r="X324" s="29">
        <f t="shared" si="10"/>
        <v>4.0310000000000006</v>
      </c>
      <c r="Y324" s="29">
        <f t="shared" si="11"/>
        <v>36.279000000000003</v>
      </c>
    </row>
    <row r="325" spans="12:25" x14ac:dyDescent="0.3">
      <c r="L325">
        <v>324</v>
      </c>
      <c r="M325">
        <v>2240</v>
      </c>
      <c r="N325">
        <v>40973</v>
      </c>
      <c r="O325" t="s">
        <v>635</v>
      </c>
      <c r="P325" t="s">
        <v>724</v>
      </c>
      <c r="Q325" t="s">
        <v>679</v>
      </c>
      <c r="R325" t="s">
        <v>650</v>
      </c>
      <c r="S325" t="s">
        <v>663</v>
      </c>
      <c r="T325" t="s">
        <v>643</v>
      </c>
      <c r="U325" t="s">
        <v>644</v>
      </c>
      <c r="V325">
        <v>186.02</v>
      </c>
      <c r="W325">
        <v>10.64</v>
      </c>
      <c r="X325" s="29">
        <f t="shared" si="10"/>
        <v>18.602</v>
      </c>
      <c r="Y325" s="29">
        <f t="shared" si="11"/>
        <v>167.41800000000001</v>
      </c>
    </row>
    <row r="326" spans="12:25" x14ac:dyDescent="0.3">
      <c r="L326">
        <v>325</v>
      </c>
      <c r="M326">
        <v>2240</v>
      </c>
      <c r="N326">
        <v>40973</v>
      </c>
      <c r="O326" t="s">
        <v>635</v>
      </c>
      <c r="P326" t="s">
        <v>724</v>
      </c>
      <c r="Q326" t="s">
        <v>679</v>
      </c>
      <c r="R326" t="s">
        <v>650</v>
      </c>
      <c r="S326" t="s">
        <v>663</v>
      </c>
      <c r="T326" t="s">
        <v>633</v>
      </c>
      <c r="U326" t="s">
        <v>654</v>
      </c>
      <c r="V326">
        <v>142.44</v>
      </c>
      <c r="W326">
        <v>28.15</v>
      </c>
      <c r="X326" s="29">
        <f t="shared" si="10"/>
        <v>14.244000000000002</v>
      </c>
      <c r="Y326" s="29">
        <f t="shared" si="11"/>
        <v>128.196</v>
      </c>
    </row>
    <row r="327" spans="12:25" x14ac:dyDescent="0.3">
      <c r="L327">
        <v>326</v>
      </c>
      <c r="M327">
        <v>2241</v>
      </c>
      <c r="N327">
        <v>40308</v>
      </c>
      <c r="O327" t="s">
        <v>655</v>
      </c>
      <c r="P327" t="s">
        <v>724</v>
      </c>
      <c r="Q327" t="s">
        <v>679</v>
      </c>
      <c r="R327" t="s">
        <v>650</v>
      </c>
      <c r="S327" t="s">
        <v>663</v>
      </c>
      <c r="T327" t="s">
        <v>633</v>
      </c>
      <c r="U327" t="s">
        <v>702</v>
      </c>
      <c r="V327">
        <v>967.78</v>
      </c>
      <c r="W327">
        <v>24.95</v>
      </c>
      <c r="X327" s="29">
        <f t="shared" si="10"/>
        <v>96.777999999999992</v>
      </c>
      <c r="Y327" s="29">
        <f t="shared" si="11"/>
        <v>871.00199999999995</v>
      </c>
    </row>
    <row r="328" spans="12:25" x14ac:dyDescent="0.3">
      <c r="L328">
        <v>327</v>
      </c>
      <c r="M328">
        <v>2244</v>
      </c>
      <c r="N328">
        <v>40186</v>
      </c>
      <c r="O328" t="s">
        <v>655</v>
      </c>
      <c r="P328" t="s">
        <v>915</v>
      </c>
      <c r="Q328" t="s">
        <v>916</v>
      </c>
      <c r="R328" t="s">
        <v>667</v>
      </c>
      <c r="S328" t="s">
        <v>663</v>
      </c>
      <c r="T328" t="s">
        <v>633</v>
      </c>
      <c r="U328" t="s">
        <v>702</v>
      </c>
      <c r="V328">
        <v>88.61</v>
      </c>
      <c r="W328">
        <v>3.8</v>
      </c>
      <c r="X328" s="29">
        <f t="shared" si="10"/>
        <v>8.8610000000000007</v>
      </c>
      <c r="Y328" s="29">
        <f t="shared" si="11"/>
        <v>79.748999999999995</v>
      </c>
    </row>
    <row r="329" spans="12:25" x14ac:dyDescent="0.3">
      <c r="L329">
        <v>328</v>
      </c>
      <c r="M329">
        <v>2247</v>
      </c>
      <c r="N329">
        <v>41122</v>
      </c>
      <c r="O329" t="s">
        <v>635</v>
      </c>
      <c r="P329" t="s">
        <v>917</v>
      </c>
      <c r="Q329" t="s">
        <v>637</v>
      </c>
      <c r="R329" t="s">
        <v>638</v>
      </c>
      <c r="S329" t="s">
        <v>632</v>
      </c>
      <c r="T329" t="s">
        <v>646</v>
      </c>
      <c r="U329" t="s">
        <v>680</v>
      </c>
      <c r="V329">
        <v>21134.71</v>
      </c>
      <c r="W329">
        <v>3502.14</v>
      </c>
      <c r="X329" s="29">
        <f t="shared" si="10"/>
        <v>2113.4709999999995</v>
      </c>
      <c r="Y329" s="29">
        <f t="shared" si="11"/>
        <v>19021.239000000001</v>
      </c>
    </row>
    <row r="330" spans="12:25" x14ac:dyDescent="0.3">
      <c r="L330">
        <v>329</v>
      </c>
      <c r="M330">
        <v>2272</v>
      </c>
      <c r="N330">
        <v>40280</v>
      </c>
      <c r="O330" t="s">
        <v>641</v>
      </c>
      <c r="P330" t="s">
        <v>918</v>
      </c>
      <c r="Q330" t="s">
        <v>919</v>
      </c>
      <c r="R330" t="s">
        <v>667</v>
      </c>
      <c r="S330" t="s">
        <v>663</v>
      </c>
      <c r="T330" t="s">
        <v>643</v>
      </c>
      <c r="U330" t="s">
        <v>645</v>
      </c>
      <c r="V330">
        <v>7680.29</v>
      </c>
      <c r="W330">
        <v>212.6</v>
      </c>
      <c r="X330" s="29">
        <f t="shared" si="10"/>
        <v>768.029</v>
      </c>
      <c r="Y330" s="29">
        <f t="shared" si="11"/>
        <v>6912.2610000000004</v>
      </c>
    </row>
    <row r="331" spans="12:25" x14ac:dyDescent="0.3">
      <c r="L331">
        <v>330</v>
      </c>
      <c r="M331">
        <v>2275</v>
      </c>
      <c r="N331">
        <v>41203</v>
      </c>
      <c r="O331" t="s">
        <v>635</v>
      </c>
      <c r="P331" t="s">
        <v>920</v>
      </c>
      <c r="Q331" t="s">
        <v>630</v>
      </c>
      <c r="R331" t="s">
        <v>631</v>
      </c>
      <c r="S331" t="s">
        <v>632</v>
      </c>
      <c r="T331" t="s">
        <v>633</v>
      </c>
      <c r="U331" t="s">
        <v>654</v>
      </c>
      <c r="V331">
        <v>278</v>
      </c>
      <c r="W331">
        <v>6.08</v>
      </c>
      <c r="X331" s="29">
        <f t="shared" si="10"/>
        <v>27.8</v>
      </c>
      <c r="Y331" s="29">
        <f t="shared" si="11"/>
        <v>250.2</v>
      </c>
    </row>
    <row r="332" spans="12:25" x14ac:dyDescent="0.3">
      <c r="L332">
        <v>331</v>
      </c>
      <c r="M332">
        <v>2277</v>
      </c>
      <c r="N332">
        <v>40544</v>
      </c>
      <c r="O332" t="s">
        <v>635</v>
      </c>
      <c r="P332" t="s">
        <v>859</v>
      </c>
      <c r="Q332" t="s">
        <v>630</v>
      </c>
      <c r="R332" t="s">
        <v>631</v>
      </c>
      <c r="S332" t="s">
        <v>658</v>
      </c>
      <c r="T332" t="s">
        <v>646</v>
      </c>
      <c r="U332" t="s">
        <v>651</v>
      </c>
      <c r="V332">
        <v>66.540000000000006</v>
      </c>
      <c r="W332">
        <v>5.98</v>
      </c>
      <c r="X332" s="29">
        <f t="shared" si="10"/>
        <v>6.6540000000000008</v>
      </c>
      <c r="Y332" s="29">
        <f t="shared" si="11"/>
        <v>59.886000000000003</v>
      </c>
    </row>
    <row r="333" spans="12:25" x14ac:dyDescent="0.3">
      <c r="L333">
        <v>332</v>
      </c>
      <c r="M333">
        <v>2277</v>
      </c>
      <c r="N333">
        <v>40544</v>
      </c>
      <c r="O333" t="s">
        <v>635</v>
      </c>
      <c r="P333" t="s">
        <v>859</v>
      </c>
      <c r="Q333" t="s">
        <v>630</v>
      </c>
      <c r="R333" t="s">
        <v>631</v>
      </c>
      <c r="S333" t="s">
        <v>658</v>
      </c>
      <c r="T333" t="s">
        <v>633</v>
      </c>
      <c r="U333" t="s">
        <v>677</v>
      </c>
      <c r="V333">
        <v>845.32</v>
      </c>
      <c r="W333">
        <v>40.99</v>
      </c>
      <c r="X333" s="29">
        <f t="shared" si="10"/>
        <v>84.532000000000011</v>
      </c>
      <c r="Y333" s="29">
        <f t="shared" si="11"/>
        <v>760.78800000000001</v>
      </c>
    </row>
    <row r="334" spans="12:25" x14ac:dyDescent="0.3">
      <c r="L334">
        <v>333</v>
      </c>
      <c r="M334">
        <v>2279</v>
      </c>
      <c r="N334">
        <v>40231</v>
      </c>
      <c r="O334" t="s">
        <v>671</v>
      </c>
      <c r="P334" t="s">
        <v>921</v>
      </c>
      <c r="Q334" t="s">
        <v>653</v>
      </c>
      <c r="R334" t="s">
        <v>631</v>
      </c>
      <c r="S334" t="s">
        <v>639</v>
      </c>
      <c r="T334" t="s">
        <v>643</v>
      </c>
      <c r="U334" t="s">
        <v>748</v>
      </c>
      <c r="V334">
        <v>4577.18</v>
      </c>
      <c r="W334">
        <v>90.98</v>
      </c>
      <c r="X334" s="29">
        <f t="shared" si="10"/>
        <v>457.71800000000002</v>
      </c>
      <c r="Y334" s="29">
        <f t="shared" si="11"/>
        <v>4119.4620000000004</v>
      </c>
    </row>
    <row r="335" spans="12:25" x14ac:dyDescent="0.3">
      <c r="L335">
        <v>334</v>
      </c>
      <c r="M335">
        <v>2279</v>
      </c>
      <c r="N335">
        <v>40231</v>
      </c>
      <c r="O335" t="s">
        <v>671</v>
      </c>
      <c r="P335" t="s">
        <v>921</v>
      </c>
      <c r="Q335" t="s">
        <v>653</v>
      </c>
      <c r="R335" t="s">
        <v>631</v>
      </c>
      <c r="S335" t="s">
        <v>639</v>
      </c>
      <c r="T335" t="s">
        <v>633</v>
      </c>
      <c r="U335" t="s">
        <v>634</v>
      </c>
      <c r="V335">
        <v>845.9</v>
      </c>
      <c r="W335">
        <v>20.98</v>
      </c>
      <c r="X335" s="29">
        <f t="shared" si="10"/>
        <v>84.59</v>
      </c>
      <c r="Y335" s="29">
        <f t="shared" si="11"/>
        <v>761.31</v>
      </c>
    </row>
    <row r="336" spans="12:25" x14ac:dyDescent="0.3">
      <c r="L336">
        <v>335</v>
      </c>
      <c r="M336">
        <v>2305</v>
      </c>
      <c r="N336">
        <v>40203</v>
      </c>
      <c r="O336" t="s">
        <v>641</v>
      </c>
      <c r="P336" t="s">
        <v>922</v>
      </c>
      <c r="Q336" t="s">
        <v>744</v>
      </c>
      <c r="R336" t="s">
        <v>638</v>
      </c>
      <c r="S336" t="s">
        <v>658</v>
      </c>
      <c r="T336" t="s">
        <v>643</v>
      </c>
      <c r="U336" t="s">
        <v>685</v>
      </c>
      <c r="V336">
        <v>3116.47</v>
      </c>
      <c r="W336">
        <v>100.98</v>
      </c>
      <c r="X336" s="29">
        <f t="shared" si="10"/>
        <v>311.64699999999999</v>
      </c>
      <c r="Y336" s="29">
        <f t="shared" si="11"/>
        <v>2804.8229999999999</v>
      </c>
    </row>
    <row r="337" spans="12:25" x14ac:dyDescent="0.3">
      <c r="L337">
        <v>336</v>
      </c>
      <c r="M337">
        <v>2305</v>
      </c>
      <c r="N337">
        <v>40203</v>
      </c>
      <c r="O337" t="s">
        <v>641</v>
      </c>
      <c r="P337" t="s">
        <v>922</v>
      </c>
      <c r="Q337" t="s">
        <v>744</v>
      </c>
      <c r="R337" t="s">
        <v>638</v>
      </c>
      <c r="S337" t="s">
        <v>658</v>
      </c>
      <c r="T337" t="s">
        <v>633</v>
      </c>
      <c r="U337" t="s">
        <v>677</v>
      </c>
      <c r="V337">
        <v>12.41</v>
      </c>
      <c r="W337">
        <v>6.68</v>
      </c>
      <c r="X337" s="29">
        <f t="shared" si="10"/>
        <v>1.2409999999999999</v>
      </c>
      <c r="Y337" s="29">
        <f t="shared" si="11"/>
        <v>11.169</v>
      </c>
    </row>
    <row r="338" spans="12:25" x14ac:dyDescent="0.3">
      <c r="L338">
        <v>337</v>
      </c>
      <c r="M338">
        <v>2305</v>
      </c>
      <c r="N338">
        <v>40203</v>
      </c>
      <c r="O338" t="s">
        <v>641</v>
      </c>
      <c r="P338" t="s">
        <v>923</v>
      </c>
      <c r="Q338" t="s">
        <v>682</v>
      </c>
      <c r="R338" t="s">
        <v>667</v>
      </c>
      <c r="S338" t="s">
        <v>658</v>
      </c>
      <c r="T338" t="s">
        <v>633</v>
      </c>
      <c r="U338" t="s">
        <v>634</v>
      </c>
      <c r="V338">
        <v>1382.8</v>
      </c>
      <c r="W338">
        <v>120.33</v>
      </c>
      <c r="X338" s="29">
        <f t="shared" si="10"/>
        <v>138.28</v>
      </c>
      <c r="Y338" s="29">
        <f t="shared" si="11"/>
        <v>1244.52</v>
      </c>
    </row>
    <row r="339" spans="12:25" x14ac:dyDescent="0.3">
      <c r="L339">
        <v>338</v>
      </c>
      <c r="M339">
        <v>2306</v>
      </c>
      <c r="N339">
        <v>40749</v>
      </c>
      <c r="O339" t="s">
        <v>641</v>
      </c>
      <c r="P339" t="s">
        <v>724</v>
      </c>
      <c r="Q339" t="s">
        <v>791</v>
      </c>
      <c r="R339" t="s">
        <v>631</v>
      </c>
      <c r="S339" t="s">
        <v>639</v>
      </c>
      <c r="T339" t="s">
        <v>633</v>
      </c>
      <c r="U339" t="s">
        <v>702</v>
      </c>
      <c r="V339">
        <v>113.5</v>
      </c>
      <c r="W339">
        <v>7.45</v>
      </c>
      <c r="X339" s="29">
        <f t="shared" si="10"/>
        <v>11.35</v>
      </c>
      <c r="Y339" s="29">
        <f t="shared" si="11"/>
        <v>102.15</v>
      </c>
    </row>
    <row r="340" spans="12:25" x14ac:dyDescent="0.3">
      <c r="L340">
        <v>339</v>
      </c>
      <c r="M340">
        <v>2307</v>
      </c>
      <c r="N340">
        <v>40357</v>
      </c>
      <c r="O340" t="s">
        <v>628</v>
      </c>
      <c r="P340" t="s">
        <v>924</v>
      </c>
      <c r="Q340" t="s">
        <v>725</v>
      </c>
      <c r="R340" t="s">
        <v>667</v>
      </c>
      <c r="S340" t="s">
        <v>639</v>
      </c>
      <c r="T340" t="s">
        <v>633</v>
      </c>
      <c r="U340" t="s">
        <v>702</v>
      </c>
      <c r="V340">
        <v>182.33</v>
      </c>
      <c r="W340">
        <v>5.98</v>
      </c>
      <c r="X340" s="29">
        <f t="shared" si="10"/>
        <v>18.233000000000001</v>
      </c>
      <c r="Y340" s="29">
        <f t="shared" si="11"/>
        <v>164.09700000000001</v>
      </c>
    </row>
    <row r="341" spans="12:25" x14ac:dyDescent="0.3">
      <c r="L341">
        <v>340</v>
      </c>
      <c r="M341">
        <v>2309</v>
      </c>
      <c r="N341">
        <v>40789</v>
      </c>
      <c r="O341" t="s">
        <v>628</v>
      </c>
      <c r="P341" t="s">
        <v>925</v>
      </c>
      <c r="Q341" t="s">
        <v>694</v>
      </c>
      <c r="R341" t="s">
        <v>638</v>
      </c>
      <c r="S341" t="s">
        <v>663</v>
      </c>
      <c r="T341" t="s">
        <v>633</v>
      </c>
      <c r="U341" t="s">
        <v>702</v>
      </c>
      <c r="V341">
        <v>27.01</v>
      </c>
      <c r="W341">
        <v>3.8</v>
      </c>
      <c r="X341" s="29">
        <f t="shared" si="10"/>
        <v>2.7010000000000001</v>
      </c>
      <c r="Y341" s="29">
        <f t="shared" si="11"/>
        <v>24.309000000000001</v>
      </c>
    </row>
    <row r="342" spans="12:25" x14ac:dyDescent="0.3">
      <c r="L342">
        <v>341</v>
      </c>
      <c r="M342">
        <v>2311</v>
      </c>
      <c r="N342">
        <v>40664</v>
      </c>
      <c r="O342" t="s">
        <v>641</v>
      </c>
      <c r="P342" t="s">
        <v>926</v>
      </c>
      <c r="Q342" t="s">
        <v>744</v>
      </c>
      <c r="R342" t="s">
        <v>638</v>
      </c>
      <c r="S342" t="s">
        <v>658</v>
      </c>
      <c r="T342" t="s">
        <v>643</v>
      </c>
      <c r="U342" t="s">
        <v>644</v>
      </c>
      <c r="V342">
        <v>1324.09</v>
      </c>
      <c r="W342">
        <v>40.89</v>
      </c>
      <c r="X342" s="29">
        <f t="shared" si="10"/>
        <v>132.40899999999999</v>
      </c>
      <c r="Y342" s="29">
        <f t="shared" si="11"/>
        <v>1191.681</v>
      </c>
    </row>
    <row r="343" spans="12:25" x14ac:dyDescent="0.3">
      <c r="L343">
        <v>342</v>
      </c>
      <c r="M343">
        <v>2339</v>
      </c>
      <c r="N343">
        <v>40526</v>
      </c>
      <c r="O343" t="s">
        <v>628</v>
      </c>
      <c r="P343" t="s">
        <v>927</v>
      </c>
      <c r="Q343" t="s">
        <v>761</v>
      </c>
      <c r="R343" t="s">
        <v>631</v>
      </c>
      <c r="S343" t="s">
        <v>632</v>
      </c>
      <c r="T343" t="s">
        <v>633</v>
      </c>
      <c r="U343" t="s">
        <v>634</v>
      </c>
      <c r="V343">
        <v>1634.98</v>
      </c>
      <c r="W343">
        <v>140.85</v>
      </c>
      <c r="X343" s="29">
        <f t="shared" si="10"/>
        <v>163.49799999999999</v>
      </c>
      <c r="Y343" s="29">
        <f t="shared" si="11"/>
        <v>1471.482</v>
      </c>
    </row>
    <row r="344" spans="12:25" x14ac:dyDescent="0.3">
      <c r="L344">
        <v>343</v>
      </c>
      <c r="M344">
        <v>2341</v>
      </c>
      <c r="N344">
        <v>40327</v>
      </c>
      <c r="O344" t="s">
        <v>628</v>
      </c>
      <c r="P344" t="s">
        <v>928</v>
      </c>
      <c r="Q344" t="s">
        <v>694</v>
      </c>
      <c r="R344" t="s">
        <v>638</v>
      </c>
      <c r="S344" t="s">
        <v>632</v>
      </c>
      <c r="T344" t="s">
        <v>633</v>
      </c>
      <c r="U344" t="s">
        <v>677</v>
      </c>
      <c r="V344">
        <v>157.49</v>
      </c>
      <c r="W344">
        <v>5.78</v>
      </c>
      <c r="X344" s="29">
        <f t="shared" si="10"/>
        <v>15.749000000000001</v>
      </c>
      <c r="Y344" s="29">
        <f t="shared" si="11"/>
        <v>141.74100000000001</v>
      </c>
    </row>
    <row r="345" spans="12:25" x14ac:dyDescent="0.3">
      <c r="L345">
        <v>344</v>
      </c>
      <c r="M345">
        <v>2368</v>
      </c>
      <c r="N345">
        <v>40409</v>
      </c>
      <c r="O345" t="s">
        <v>655</v>
      </c>
      <c r="P345" t="s">
        <v>929</v>
      </c>
      <c r="Q345" t="s">
        <v>734</v>
      </c>
      <c r="R345" t="s">
        <v>667</v>
      </c>
      <c r="S345" t="s">
        <v>663</v>
      </c>
      <c r="T345" t="s">
        <v>633</v>
      </c>
      <c r="U345" t="s">
        <v>705</v>
      </c>
      <c r="V345">
        <v>508.73</v>
      </c>
      <c r="W345">
        <v>14.81</v>
      </c>
      <c r="X345" s="29">
        <f t="shared" si="10"/>
        <v>50.873000000000005</v>
      </c>
      <c r="Y345" s="29">
        <f t="shared" si="11"/>
        <v>457.85700000000003</v>
      </c>
    </row>
    <row r="346" spans="12:25" x14ac:dyDescent="0.3">
      <c r="L346">
        <v>345</v>
      </c>
      <c r="M346">
        <v>2370</v>
      </c>
      <c r="N346">
        <v>39829</v>
      </c>
      <c r="O346" t="s">
        <v>655</v>
      </c>
      <c r="P346" t="s">
        <v>930</v>
      </c>
      <c r="Q346" t="s">
        <v>725</v>
      </c>
      <c r="R346" t="s">
        <v>667</v>
      </c>
      <c r="S346" t="s">
        <v>663</v>
      </c>
      <c r="T346" t="s">
        <v>643</v>
      </c>
      <c r="U346" t="s">
        <v>644</v>
      </c>
      <c r="V346">
        <v>679.6</v>
      </c>
      <c r="W346">
        <v>110.98</v>
      </c>
      <c r="X346" s="29">
        <f t="shared" si="10"/>
        <v>67.959999999999994</v>
      </c>
      <c r="Y346" s="29">
        <f t="shared" si="11"/>
        <v>611.64</v>
      </c>
    </row>
    <row r="347" spans="12:25" x14ac:dyDescent="0.3">
      <c r="L347">
        <v>346</v>
      </c>
      <c r="M347">
        <v>2370</v>
      </c>
      <c r="N347">
        <v>39829</v>
      </c>
      <c r="O347" t="s">
        <v>655</v>
      </c>
      <c r="P347" t="s">
        <v>930</v>
      </c>
      <c r="Q347" t="s">
        <v>725</v>
      </c>
      <c r="R347" t="s">
        <v>667</v>
      </c>
      <c r="S347" t="s">
        <v>663</v>
      </c>
      <c r="T347" t="s">
        <v>633</v>
      </c>
      <c r="U347" t="s">
        <v>677</v>
      </c>
      <c r="V347">
        <v>257.42</v>
      </c>
      <c r="W347">
        <v>8.01</v>
      </c>
      <c r="X347" s="29">
        <f t="shared" si="10"/>
        <v>25.742000000000004</v>
      </c>
      <c r="Y347" s="29">
        <f t="shared" si="11"/>
        <v>231.678</v>
      </c>
    </row>
    <row r="348" spans="12:25" x14ac:dyDescent="0.3">
      <c r="L348">
        <v>347</v>
      </c>
      <c r="M348">
        <v>2373</v>
      </c>
      <c r="N348">
        <v>39883</v>
      </c>
      <c r="O348" t="s">
        <v>635</v>
      </c>
      <c r="P348" t="s">
        <v>822</v>
      </c>
      <c r="Q348" t="s">
        <v>823</v>
      </c>
      <c r="R348" t="s">
        <v>631</v>
      </c>
      <c r="S348" t="s">
        <v>639</v>
      </c>
      <c r="T348" t="s">
        <v>633</v>
      </c>
      <c r="U348" t="s">
        <v>702</v>
      </c>
      <c r="V348">
        <v>317.58999999999997</v>
      </c>
      <c r="W348">
        <v>8.6</v>
      </c>
      <c r="X348" s="29">
        <f t="shared" si="10"/>
        <v>31.758999999999997</v>
      </c>
      <c r="Y348" s="29">
        <f t="shared" si="11"/>
        <v>285.83099999999996</v>
      </c>
    </row>
    <row r="349" spans="12:25" x14ac:dyDescent="0.3">
      <c r="L349">
        <v>348</v>
      </c>
      <c r="M349">
        <v>2374</v>
      </c>
      <c r="N349">
        <v>40479</v>
      </c>
      <c r="O349" t="s">
        <v>635</v>
      </c>
      <c r="P349" t="s">
        <v>931</v>
      </c>
      <c r="Q349" t="s">
        <v>725</v>
      </c>
      <c r="R349" t="s">
        <v>667</v>
      </c>
      <c r="S349" t="s">
        <v>663</v>
      </c>
      <c r="T349" t="s">
        <v>633</v>
      </c>
      <c r="U349" t="s">
        <v>702</v>
      </c>
      <c r="V349">
        <v>78.17</v>
      </c>
      <c r="W349">
        <v>2.84</v>
      </c>
      <c r="X349" s="29">
        <f t="shared" si="10"/>
        <v>7.8170000000000002</v>
      </c>
      <c r="Y349" s="29">
        <f t="shared" si="11"/>
        <v>70.353000000000009</v>
      </c>
    </row>
    <row r="350" spans="12:25" x14ac:dyDescent="0.3">
      <c r="L350">
        <v>349</v>
      </c>
      <c r="M350">
        <v>2433</v>
      </c>
      <c r="N350">
        <v>40046</v>
      </c>
      <c r="O350" t="s">
        <v>635</v>
      </c>
      <c r="P350" t="s">
        <v>730</v>
      </c>
      <c r="Q350" t="s">
        <v>731</v>
      </c>
      <c r="R350" t="s">
        <v>638</v>
      </c>
      <c r="S350" t="s">
        <v>639</v>
      </c>
      <c r="T350" t="s">
        <v>646</v>
      </c>
      <c r="U350" t="s">
        <v>680</v>
      </c>
      <c r="V350">
        <v>24105.87</v>
      </c>
      <c r="W350">
        <v>2036.48</v>
      </c>
      <c r="X350" s="29">
        <f t="shared" si="10"/>
        <v>2410.587</v>
      </c>
      <c r="Y350" s="29">
        <f t="shared" si="11"/>
        <v>21695.282999999999</v>
      </c>
    </row>
    <row r="351" spans="12:25" x14ac:dyDescent="0.3">
      <c r="L351">
        <v>350</v>
      </c>
      <c r="M351">
        <v>2436</v>
      </c>
      <c r="N351">
        <v>40796</v>
      </c>
      <c r="O351" t="s">
        <v>635</v>
      </c>
      <c r="P351" t="s">
        <v>932</v>
      </c>
      <c r="Q351" t="s">
        <v>694</v>
      </c>
      <c r="R351" t="s">
        <v>638</v>
      </c>
      <c r="S351" t="s">
        <v>639</v>
      </c>
      <c r="T351" t="s">
        <v>633</v>
      </c>
      <c r="U351" t="s">
        <v>677</v>
      </c>
      <c r="V351">
        <v>330.21</v>
      </c>
      <c r="W351">
        <v>22.84</v>
      </c>
      <c r="X351" s="29">
        <f t="shared" si="10"/>
        <v>33.021000000000001</v>
      </c>
      <c r="Y351" s="29">
        <f t="shared" si="11"/>
        <v>297.18899999999996</v>
      </c>
    </row>
    <row r="352" spans="12:25" x14ac:dyDescent="0.3">
      <c r="L352">
        <v>351</v>
      </c>
      <c r="M352">
        <v>2438</v>
      </c>
      <c r="N352">
        <v>40373</v>
      </c>
      <c r="O352" t="s">
        <v>641</v>
      </c>
      <c r="P352" t="s">
        <v>933</v>
      </c>
      <c r="Q352" t="s">
        <v>744</v>
      </c>
      <c r="R352" t="s">
        <v>638</v>
      </c>
      <c r="S352" t="s">
        <v>639</v>
      </c>
      <c r="T352" t="s">
        <v>633</v>
      </c>
      <c r="U352" t="s">
        <v>702</v>
      </c>
      <c r="V352">
        <v>278.68</v>
      </c>
      <c r="W352">
        <v>14.48</v>
      </c>
      <c r="X352" s="29">
        <f t="shared" si="10"/>
        <v>27.868000000000002</v>
      </c>
      <c r="Y352" s="29">
        <f t="shared" si="11"/>
        <v>250.81200000000001</v>
      </c>
    </row>
    <row r="353" spans="12:25" x14ac:dyDescent="0.3">
      <c r="L353">
        <v>352</v>
      </c>
      <c r="M353">
        <v>2438</v>
      </c>
      <c r="N353">
        <v>40373</v>
      </c>
      <c r="O353" t="s">
        <v>641</v>
      </c>
      <c r="P353" t="s">
        <v>933</v>
      </c>
      <c r="Q353" t="s">
        <v>744</v>
      </c>
      <c r="R353" t="s">
        <v>638</v>
      </c>
      <c r="S353" t="s">
        <v>639</v>
      </c>
      <c r="T353" t="s">
        <v>646</v>
      </c>
      <c r="U353" t="s">
        <v>647</v>
      </c>
      <c r="V353">
        <v>717.46799999999996</v>
      </c>
      <c r="W353">
        <v>35.99</v>
      </c>
      <c r="X353" s="29">
        <f t="shared" si="10"/>
        <v>71.746799999999993</v>
      </c>
      <c r="Y353" s="29">
        <f t="shared" si="11"/>
        <v>645.72119999999995</v>
      </c>
    </row>
    <row r="354" spans="12:25" x14ac:dyDescent="0.3">
      <c r="L354">
        <v>353</v>
      </c>
      <c r="M354">
        <v>2465</v>
      </c>
      <c r="N354">
        <v>40717</v>
      </c>
      <c r="O354" t="s">
        <v>655</v>
      </c>
      <c r="P354" t="s">
        <v>921</v>
      </c>
      <c r="Q354" t="s">
        <v>653</v>
      </c>
      <c r="R354" t="s">
        <v>631</v>
      </c>
      <c r="S354" t="s">
        <v>663</v>
      </c>
      <c r="T354" t="s">
        <v>646</v>
      </c>
      <c r="U354" t="s">
        <v>651</v>
      </c>
      <c r="V354">
        <v>1082.45</v>
      </c>
      <c r="W354">
        <v>39.479999999999997</v>
      </c>
      <c r="X354" s="29">
        <f t="shared" si="10"/>
        <v>108.245</v>
      </c>
      <c r="Y354" s="29">
        <f t="shared" si="11"/>
        <v>974.20500000000004</v>
      </c>
    </row>
    <row r="355" spans="12:25" x14ac:dyDescent="0.3">
      <c r="L355">
        <v>354</v>
      </c>
      <c r="M355">
        <v>2466</v>
      </c>
      <c r="N355">
        <v>39877</v>
      </c>
      <c r="O355" t="s">
        <v>655</v>
      </c>
      <c r="P355" t="s">
        <v>934</v>
      </c>
      <c r="Q355" t="s">
        <v>816</v>
      </c>
      <c r="R355" t="s">
        <v>650</v>
      </c>
      <c r="S355" t="s">
        <v>658</v>
      </c>
      <c r="T355" t="s">
        <v>643</v>
      </c>
      <c r="U355" t="s">
        <v>644</v>
      </c>
      <c r="V355">
        <v>2553.84</v>
      </c>
      <c r="W355">
        <v>107.53</v>
      </c>
      <c r="X355" s="29">
        <f t="shared" si="10"/>
        <v>255.38400000000001</v>
      </c>
      <c r="Y355" s="29">
        <f t="shared" si="11"/>
        <v>2298.4560000000001</v>
      </c>
    </row>
    <row r="356" spans="12:25" x14ac:dyDescent="0.3">
      <c r="L356">
        <v>355</v>
      </c>
      <c r="M356">
        <v>2467</v>
      </c>
      <c r="N356">
        <v>40739</v>
      </c>
      <c r="O356" t="s">
        <v>635</v>
      </c>
      <c r="P356" t="s">
        <v>766</v>
      </c>
      <c r="Q356" t="s">
        <v>666</v>
      </c>
      <c r="R356" t="s">
        <v>667</v>
      </c>
      <c r="S356" t="s">
        <v>639</v>
      </c>
      <c r="T356" t="s">
        <v>646</v>
      </c>
      <c r="U356" t="s">
        <v>680</v>
      </c>
      <c r="V356">
        <v>4147.47</v>
      </c>
      <c r="W356">
        <v>145.44999999999999</v>
      </c>
      <c r="X356" s="29">
        <f t="shared" si="10"/>
        <v>414.74700000000007</v>
      </c>
      <c r="Y356" s="29">
        <f t="shared" si="11"/>
        <v>3732.723</v>
      </c>
    </row>
    <row r="357" spans="12:25" x14ac:dyDescent="0.3">
      <c r="L357">
        <v>356</v>
      </c>
      <c r="M357">
        <v>2497</v>
      </c>
      <c r="N357">
        <v>41147</v>
      </c>
      <c r="O357" t="s">
        <v>655</v>
      </c>
      <c r="P357" t="s">
        <v>935</v>
      </c>
      <c r="Q357" t="s">
        <v>690</v>
      </c>
      <c r="R357" t="s">
        <v>650</v>
      </c>
      <c r="S357" t="s">
        <v>639</v>
      </c>
      <c r="T357" t="s">
        <v>646</v>
      </c>
      <c r="U357" t="s">
        <v>647</v>
      </c>
      <c r="V357">
        <v>3629.1174999999998</v>
      </c>
      <c r="W357">
        <v>205.99</v>
      </c>
      <c r="X357" s="29">
        <f t="shared" si="10"/>
        <v>362.91174999999998</v>
      </c>
      <c r="Y357" s="29">
        <f t="shared" si="11"/>
        <v>3266.2057500000001</v>
      </c>
    </row>
    <row r="358" spans="12:25" x14ac:dyDescent="0.3">
      <c r="L358">
        <v>357</v>
      </c>
      <c r="M358">
        <v>2500</v>
      </c>
      <c r="N358">
        <v>41135</v>
      </c>
      <c r="O358" t="s">
        <v>641</v>
      </c>
      <c r="P358" t="s">
        <v>936</v>
      </c>
      <c r="Q358" t="s">
        <v>694</v>
      </c>
      <c r="R358" t="s">
        <v>638</v>
      </c>
      <c r="S358" t="s">
        <v>632</v>
      </c>
      <c r="T358" t="s">
        <v>633</v>
      </c>
      <c r="U358" t="s">
        <v>702</v>
      </c>
      <c r="V358">
        <v>22.56</v>
      </c>
      <c r="W358">
        <v>3.36</v>
      </c>
      <c r="X358" s="29">
        <f t="shared" si="10"/>
        <v>2.2559999999999998</v>
      </c>
      <c r="Y358" s="29">
        <f t="shared" si="11"/>
        <v>20.303999999999998</v>
      </c>
    </row>
    <row r="359" spans="12:25" x14ac:dyDescent="0.3">
      <c r="L359">
        <v>358</v>
      </c>
      <c r="M359">
        <v>2503</v>
      </c>
      <c r="N359">
        <v>40348</v>
      </c>
      <c r="O359" t="s">
        <v>671</v>
      </c>
      <c r="P359" t="s">
        <v>692</v>
      </c>
      <c r="Q359" t="s">
        <v>657</v>
      </c>
      <c r="R359" t="s">
        <v>638</v>
      </c>
      <c r="S359" t="s">
        <v>639</v>
      </c>
      <c r="T359" t="s">
        <v>633</v>
      </c>
      <c r="U359" t="s">
        <v>702</v>
      </c>
      <c r="V359">
        <v>91.15</v>
      </c>
      <c r="W359">
        <v>4.13</v>
      </c>
      <c r="X359" s="29">
        <f t="shared" si="10"/>
        <v>9.1150000000000002</v>
      </c>
      <c r="Y359" s="29">
        <f t="shared" si="11"/>
        <v>82.035000000000011</v>
      </c>
    </row>
    <row r="360" spans="12:25" x14ac:dyDescent="0.3">
      <c r="L360">
        <v>359</v>
      </c>
      <c r="M360">
        <v>2503</v>
      </c>
      <c r="N360">
        <v>40348</v>
      </c>
      <c r="O360" t="s">
        <v>671</v>
      </c>
      <c r="P360" t="s">
        <v>692</v>
      </c>
      <c r="Q360" t="s">
        <v>657</v>
      </c>
      <c r="R360" t="s">
        <v>638</v>
      </c>
      <c r="S360" t="s">
        <v>639</v>
      </c>
      <c r="T360" t="s">
        <v>633</v>
      </c>
      <c r="U360" t="s">
        <v>674</v>
      </c>
      <c r="V360">
        <v>171.48</v>
      </c>
      <c r="W360">
        <v>4.13</v>
      </c>
      <c r="X360" s="29">
        <f t="shared" si="10"/>
        <v>17.148</v>
      </c>
      <c r="Y360" s="29">
        <f t="shared" si="11"/>
        <v>154.33199999999999</v>
      </c>
    </row>
    <row r="361" spans="12:25" x14ac:dyDescent="0.3">
      <c r="L361">
        <v>360</v>
      </c>
      <c r="M361">
        <v>2503</v>
      </c>
      <c r="N361">
        <v>40348</v>
      </c>
      <c r="O361" t="s">
        <v>671</v>
      </c>
      <c r="P361" t="s">
        <v>692</v>
      </c>
      <c r="Q361" t="s">
        <v>657</v>
      </c>
      <c r="R361" t="s">
        <v>638</v>
      </c>
      <c r="S361" t="s">
        <v>639</v>
      </c>
      <c r="T361" t="s">
        <v>646</v>
      </c>
      <c r="U361" t="s">
        <v>647</v>
      </c>
      <c r="V361">
        <v>162.15450000000001</v>
      </c>
      <c r="W361">
        <v>20.99</v>
      </c>
      <c r="X361" s="29">
        <f t="shared" si="10"/>
        <v>16.215450000000001</v>
      </c>
      <c r="Y361" s="29">
        <f t="shared" si="11"/>
        <v>145.93905000000001</v>
      </c>
    </row>
    <row r="362" spans="12:25" x14ac:dyDescent="0.3">
      <c r="L362">
        <v>361</v>
      </c>
      <c r="M362">
        <v>2530</v>
      </c>
      <c r="N362">
        <v>39892</v>
      </c>
      <c r="O362" t="s">
        <v>671</v>
      </c>
      <c r="P362" t="s">
        <v>921</v>
      </c>
      <c r="Q362" t="s">
        <v>653</v>
      </c>
      <c r="R362" t="s">
        <v>631</v>
      </c>
      <c r="S362" t="s">
        <v>639</v>
      </c>
      <c r="T362" t="s">
        <v>633</v>
      </c>
      <c r="U362" t="s">
        <v>674</v>
      </c>
      <c r="V362">
        <v>23.46</v>
      </c>
      <c r="W362">
        <v>2.61</v>
      </c>
      <c r="X362" s="29">
        <f t="shared" si="10"/>
        <v>2.3460000000000001</v>
      </c>
      <c r="Y362" s="29">
        <f t="shared" si="11"/>
        <v>21.114000000000001</v>
      </c>
    </row>
    <row r="363" spans="12:25" x14ac:dyDescent="0.3">
      <c r="L363">
        <v>362</v>
      </c>
      <c r="M363">
        <v>2532</v>
      </c>
      <c r="N363">
        <v>40826</v>
      </c>
      <c r="O363" t="s">
        <v>641</v>
      </c>
      <c r="P363" t="s">
        <v>937</v>
      </c>
      <c r="Q363" t="s">
        <v>630</v>
      </c>
      <c r="R363" t="s">
        <v>631</v>
      </c>
      <c r="S363" t="s">
        <v>639</v>
      </c>
      <c r="T363" t="s">
        <v>633</v>
      </c>
      <c r="U363" t="s">
        <v>674</v>
      </c>
      <c r="V363">
        <v>282.07</v>
      </c>
      <c r="W363">
        <v>7.31</v>
      </c>
      <c r="X363" s="29">
        <f t="shared" si="10"/>
        <v>28.206999999999997</v>
      </c>
      <c r="Y363" s="29">
        <f t="shared" si="11"/>
        <v>253.863</v>
      </c>
    </row>
    <row r="364" spans="12:25" x14ac:dyDescent="0.3">
      <c r="L364">
        <v>363</v>
      </c>
      <c r="M364">
        <v>2532</v>
      </c>
      <c r="N364">
        <v>40826</v>
      </c>
      <c r="O364" t="s">
        <v>641</v>
      </c>
      <c r="P364" t="s">
        <v>937</v>
      </c>
      <c r="Q364" t="s">
        <v>630</v>
      </c>
      <c r="R364" t="s">
        <v>631</v>
      </c>
      <c r="S364" t="s">
        <v>639</v>
      </c>
      <c r="T364" t="s">
        <v>646</v>
      </c>
      <c r="U364" t="s">
        <v>647</v>
      </c>
      <c r="V364">
        <v>426.03700000000003</v>
      </c>
      <c r="W364">
        <v>20.99</v>
      </c>
      <c r="X364" s="29">
        <f t="shared" si="10"/>
        <v>42.603700000000011</v>
      </c>
      <c r="Y364" s="29">
        <f t="shared" si="11"/>
        <v>383.43330000000003</v>
      </c>
    </row>
    <row r="365" spans="12:25" x14ac:dyDescent="0.3">
      <c r="L365">
        <v>364</v>
      </c>
      <c r="M365">
        <v>2535</v>
      </c>
      <c r="N365">
        <v>40322</v>
      </c>
      <c r="O365" t="s">
        <v>628</v>
      </c>
      <c r="P365" t="s">
        <v>938</v>
      </c>
      <c r="Q365" t="s">
        <v>694</v>
      </c>
      <c r="R365" t="s">
        <v>638</v>
      </c>
      <c r="S365" t="s">
        <v>639</v>
      </c>
      <c r="T365" t="s">
        <v>646</v>
      </c>
      <c r="U365" t="s">
        <v>651</v>
      </c>
      <c r="V365">
        <v>82.72</v>
      </c>
      <c r="W365">
        <v>14.48</v>
      </c>
      <c r="X365" s="29">
        <f t="shared" si="10"/>
        <v>8.2720000000000002</v>
      </c>
      <c r="Y365" s="29">
        <f t="shared" si="11"/>
        <v>74.447999999999993</v>
      </c>
    </row>
    <row r="366" spans="12:25" x14ac:dyDescent="0.3">
      <c r="L366">
        <v>365</v>
      </c>
      <c r="M366">
        <v>2560</v>
      </c>
      <c r="N366">
        <v>41156</v>
      </c>
      <c r="O366" t="s">
        <v>655</v>
      </c>
      <c r="P366" t="s">
        <v>855</v>
      </c>
      <c r="Q366" t="s">
        <v>734</v>
      </c>
      <c r="R366" t="s">
        <v>667</v>
      </c>
      <c r="S366" t="s">
        <v>658</v>
      </c>
      <c r="T366" t="s">
        <v>646</v>
      </c>
      <c r="U366" t="s">
        <v>651</v>
      </c>
      <c r="V366">
        <v>731.22</v>
      </c>
      <c r="W366">
        <v>20.97</v>
      </c>
      <c r="X366" s="29">
        <f t="shared" si="10"/>
        <v>73.122000000000014</v>
      </c>
      <c r="Y366" s="29">
        <f t="shared" si="11"/>
        <v>658.09799999999996</v>
      </c>
    </row>
    <row r="367" spans="12:25" x14ac:dyDescent="0.3">
      <c r="L367">
        <v>366</v>
      </c>
      <c r="M367">
        <v>2560</v>
      </c>
      <c r="N367">
        <v>41156</v>
      </c>
      <c r="O367" t="s">
        <v>655</v>
      </c>
      <c r="P367" t="s">
        <v>855</v>
      </c>
      <c r="Q367" t="s">
        <v>734</v>
      </c>
      <c r="R367" t="s">
        <v>667</v>
      </c>
      <c r="S367" t="s">
        <v>658</v>
      </c>
      <c r="T367" t="s">
        <v>633</v>
      </c>
      <c r="U367" t="s">
        <v>677</v>
      </c>
      <c r="V367">
        <v>114.14</v>
      </c>
      <c r="W367">
        <v>4.9800000000000004</v>
      </c>
      <c r="X367" s="29">
        <f t="shared" si="10"/>
        <v>11.414000000000001</v>
      </c>
      <c r="Y367" s="29">
        <f t="shared" si="11"/>
        <v>102.726</v>
      </c>
    </row>
    <row r="368" spans="12:25" x14ac:dyDescent="0.3">
      <c r="L368">
        <v>367</v>
      </c>
      <c r="M368">
        <v>2562</v>
      </c>
      <c r="N368">
        <v>41121</v>
      </c>
      <c r="O368" t="s">
        <v>655</v>
      </c>
      <c r="P368" t="s">
        <v>939</v>
      </c>
      <c r="Q368" t="s">
        <v>673</v>
      </c>
      <c r="R368" t="s">
        <v>638</v>
      </c>
      <c r="S368" t="s">
        <v>663</v>
      </c>
      <c r="T368" t="s">
        <v>646</v>
      </c>
      <c r="U368" t="s">
        <v>651</v>
      </c>
      <c r="V368">
        <v>64.819999999999993</v>
      </c>
      <c r="W368">
        <v>2.12</v>
      </c>
      <c r="X368" s="29">
        <f t="shared" si="10"/>
        <v>6.4819999999999993</v>
      </c>
      <c r="Y368" s="29">
        <f t="shared" si="11"/>
        <v>58.337999999999994</v>
      </c>
    </row>
    <row r="369" spans="12:25" x14ac:dyDescent="0.3">
      <c r="L369">
        <v>368</v>
      </c>
      <c r="M369">
        <v>2562</v>
      </c>
      <c r="N369">
        <v>41121</v>
      </c>
      <c r="O369" t="s">
        <v>655</v>
      </c>
      <c r="P369" t="s">
        <v>939</v>
      </c>
      <c r="Q369" t="s">
        <v>673</v>
      </c>
      <c r="R369" t="s">
        <v>638</v>
      </c>
      <c r="S369" t="s">
        <v>663</v>
      </c>
      <c r="T369" t="s">
        <v>633</v>
      </c>
      <c r="U369" t="s">
        <v>677</v>
      </c>
      <c r="V369">
        <v>77.599999999999994</v>
      </c>
      <c r="W369">
        <v>11.34</v>
      </c>
      <c r="X369" s="29">
        <f t="shared" si="10"/>
        <v>7.76</v>
      </c>
      <c r="Y369" s="29">
        <f t="shared" si="11"/>
        <v>69.839999999999989</v>
      </c>
    </row>
    <row r="370" spans="12:25" x14ac:dyDescent="0.3">
      <c r="L370">
        <v>369</v>
      </c>
      <c r="M370">
        <v>2562</v>
      </c>
      <c r="N370">
        <v>41121</v>
      </c>
      <c r="O370" t="s">
        <v>655</v>
      </c>
      <c r="P370" t="s">
        <v>939</v>
      </c>
      <c r="Q370" t="s">
        <v>673</v>
      </c>
      <c r="R370" t="s">
        <v>638</v>
      </c>
      <c r="S370" t="s">
        <v>663</v>
      </c>
      <c r="T370" t="s">
        <v>633</v>
      </c>
      <c r="U370" t="s">
        <v>677</v>
      </c>
      <c r="V370">
        <v>821.18</v>
      </c>
      <c r="W370">
        <v>48.91</v>
      </c>
      <c r="X370" s="29">
        <f t="shared" si="10"/>
        <v>82.117999999999995</v>
      </c>
      <c r="Y370" s="29">
        <f t="shared" si="11"/>
        <v>739.0619999999999</v>
      </c>
    </row>
    <row r="371" spans="12:25" x14ac:dyDescent="0.3">
      <c r="L371">
        <v>370</v>
      </c>
      <c r="M371">
        <v>2563</v>
      </c>
      <c r="N371">
        <v>40500</v>
      </c>
      <c r="O371" t="s">
        <v>635</v>
      </c>
      <c r="P371" t="s">
        <v>940</v>
      </c>
      <c r="Q371" t="s">
        <v>941</v>
      </c>
      <c r="R371" t="s">
        <v>650</v>
      </c>
      <c r="S371" t="s">
        <v>632</v>
      </c>
      <c r="T371" t="s">
        <v>633</v>
      </c>
      <c r="U371" t="s">
        <v>674</v>
      </c>
      <c r="V371">
        <v>31.77</v>
      </c>
      <c r="W371">
        <v>2.61</v>
      </c>
      <c r="X371" s="29">
        <f t="shared" si="10"/>
        <v>3.177</v>
      </c>
      <c r="Y371" s="29">
        <f t="shared" si="11"/>
        <v>28.593</v>
      </c>
    </row>
    <row r="372" spans="12:25" x14ac:dyDescent="0.3">
      <c r="L372">
        <v>371</v>
      </c>
      <c r="M372">
        <v>2563</v>
      </c>
      <c r="N372">
        <v>40500</v>
      </c>
      <c r="O372" t="s">
        <v>635</v>
      </c>
      <c r="P372" t="s">
        <v>940</v>
      </c>
      <c r="Q372" t="s">
        <v>941</v>
      </c>
      <c r="R372" t="s">
        <v>650</v>
      </c>
      <c r="S372" t="s">
        <v>632</v>
      </c>
      <c r="T372" t="s">
        <v>633</v>
      </c>
      <c r="U372" t="s">
        <v>654</v>
      </c>
      <c r="V372">
        <v>208.05</v>
      </c>
      <c r="W372">
        <v>5.98</v>
      </c>
      <c r="X372" s="29">
        <f t="shared" si="10"/>
        <v>20.805</v>
      </c>
      <c r="Y372" s="29">
        <f t="shared" si="11"/>
        <v>187.245</v>
      </c>
    </row>
    <row r="373" spans="12:25" x14ac:dyDescent="0.3">
      <c r="L373">
        <v>372</v>
      </c>
      <c r="M373">
        <v>2593</v>
      </c>
      <c r="N373">
        <v>40424</v>
      </c>
      <c r="O373" t="s">
        <v>641</v>
      </c>
      <c r="P373" t="s">
        <v>942</v>
      </c>
      <c r="Q373" t="s">
        <v>701</v>
      </c>
      <c r="R373" t="s">
        <v>650</v>
      </c>
      <c r="S373" t="s">
        <v>639</v>
      </c>
      <c r="T373" t="s">
        <v>633</v>
      </c>
      <c r="U373" t="s">
        <v>702</v>
      </c>
      <c r="V373">
        <v>2004.12</v>
      </c>
      <c r="W373">
        <v>420.98</v>
      </c>
      <c r="X373" s="29">
        <f t="shared" si="10"/>
        <v>200.41199999999998</v>
      </c>
      <c r="Y373" s="29">
        <f t="shared" si="11"/>
        <v>1803.7079999999999</v>
      </c>
    </row>
    <row r="374" spans="12:25" x14ac:dyDescent="0.3">
      <c r="L374">
        <v>373</v>
      </c>
      <c r="M374">
        <v>2593</v>
      </c>
      <c r="N374">
        <v>40424</v>
      </c>
      <c r="O374" t="s">
        <v>641</v>
      </c>
      <c r="P374" t="s">
        <v>942</v>
      </c>
      <c r="Q374" t="s">
        <v>701</v>
      </c>
      <c r="R374" t="s">
        <v>650</v>
      </c>
      <c r="S374" t="s">
        <v>639</v>
      </c>
      <c r="T374" t="s">
        <v>643</v>
      </c>
      <c r="U374" t="s">
        <v>748</v>
      </c>
      <c r="V374">
        <v>3841.72</v>
      </c>
      <c r="W374">
        <v>243.98</v>
      </c>
      <c r="X374" s="29">
        <f t="shared" si="10"/>
        <v>384.17199999999997</v>
      </c>
      <c r="Y374" s="29">
        <f t="shared" si="11"/>
        <v>3457.5479999999998</v>
      </c>
    </row>
    <row r="375" spans="12:25" x14ac:dyDescent="0.3">
      <c r="L375">
        <v>374</v>
      </c>
      <c r="M375">
        <v>2595</v>
      </c>
      <c r="N375">
        <v>40890</v>
      </c>
      <c r="O375" t="s">
        <v>635</v>
      </c>
      <c r="P375" t="s">
        <v>943</v>
      </c>
      <c r="Q375" t="s">
        <v>744</v>
      </c>
      <c r="R375" t="s">
        <v>638</v>
      </c>
      <c r="S375" t="s">
        <v>639</v>
      </c>
      <c r="T375" t="s">
        <v>643</v>
      </c>
      <c r="U375" t="s">
        <v>685</v>
      </c>
      <c r="V375">
        <v>11764.25</v>
      </c>
      <c r="W375">
        <v>880.98</v>
      </c>
      <c r="X375" s="29">
        <f t="shared" si="10"/>
        <v>1176.425</v>
      </c>
      <c r="Y375" s="29">
        <f t="shared" si="11"/>
        <v>10587.825000000001</v>
      </c>
    </row>
    <row r="376" spans="12:25" x14ac:dyDescent="0.3">
      <c r="L376">
        <v>375</v>
      </c>
      <c r="M376">
        <v>2595</v>
      </c>
      <c r="N376">
        <v>40890</v>
      </c>
      <c r="O376" t="s">
        <v>635</v>
      </c>
      <c r="P376" t="s">
        <v>943</v>
      </c>
      <c r="Q376" t="s">
        <v>744</v>
      </c>
      <c r="R376" t="s">
        <v>638</v>
      </c>
      <c r="S376" t="s">
        <v>639</v>
      </c>
      <c r="T376" t="s">
        <v>643</v>
      </c>
      <c r="U376" t="s">
        <v>644</v>
      </c>
      <c r="V376">
        <v>25.17</v>
      </c>
      <c r="W376">
        <v>5.47</v>
      </c>
      <c r="X376" s="29">
        <f t="shared" si="10"/>
        <v>2.5170000000000003</v>
      </c>
      <c r="Y376" s="29">
        <f t="shared" si="11"/>
        <v>22.653000000000002</v>
      </c>
    </row>
    <row r="377" spans="12:25" x14ac:dyDescent="0.3">
      <c r="L377">
        <v>376</v>
      </c>
      <c r="M377">
        <v>2595</v>
      </c>
      <c r="N377">
        <v>40890</v>
      </c>
      <c r="O377" t="s">
        <v>635</v>
      </c>
      <c r="P377" t="s">
        <v>944</v>
      </c>
      <c r="Q377" t="s">
        <v>744</v>
      </c>
      <c r="R377" t="s">
        <v>638</v>
      </c>
      <c r="S377" t="s">
        <v>639</v>
      </c>
      <c r="T377" t="s">
        <v>633</v>
      </c>
      <c r="U377" t="s">
        <v>677</v>
      </c>
      <c r="V377">
        <v>208.47</v>
      </c>
      <c r="W377">
        <v>6.48</v>
      </c>
      <c r="X377" s="29">
        <f t="shared" si="10"/>
        <v>20.846999999999998</v>
      </c>
      <c r="Y377" s="29">
        <f t="shared" si="11"/>
        <v>187.62299999999999</v>
      </c>
    </row>
    <row r="378" spans="12:25" x14ac:dyDescent="0.3">
      <c r="L378">
        <v>377</v>
      </c>
      <c r="M378">
        <v>2626</v>
      </c>
      <c r="N378">
        <v>40793</v>
      </c>
      <c r="O378" t="s">
        <v>635</v>
      </c>
      <c r="P378" t="s">
        <v>822</v>
      </c>
      <c r="Q378" t="s">
        <v>823</v>
      </c>
      <c r="R378" t="s">
        <v>631</v>
      </c>
      <c r="S378" t="s">
        <v>632</v>
      </c>
      <c r="T378" t="s">
        <v>633</v>
      </c>
      <c r="U378" t="s">
        <v>674</v>
      </c>
      <c r="V378">
        <v>48.37</v>
      </c>
      <c r="W378">
        <v>2.88</v>
      </c>
      <c r="X378" s="29">
        <f t="shared" si="10"/>
        <v>4.8369999999999997</v>
      </c>
      <c r="Y378" s="29">
        <f t="shared" si="11"/>
        <v>43.533000000000001</v>
      </c>
    </row>
    <row r="379" spans="12:25" x14ac:dyDescent="0.3">
      <c r="L379">
        <v>378</v>
      </c>
      <c r="M379">
        <v>2628</v>
      </c>
      <c r="N379">
        <v>40472</v>
      </c>
      <c r="O379" t="s">
        <v>628</v>
      </c>
      <c r="P379" t="s">
        <v>945</v>
      </c>
      <c r="Q379" t="s">
        <v>660</v>
      </c>
      <c r="R379" t="s">
        <v>631</v>
      </c>
      <c r="S379" t="s">
        <v>663</v>
      </c>
      <c r="T379" t="s">
        <v>633</v>
      </c>
      <c r="U379" t="s">
        <v>640</v>
      </c>
      <c r="V379">
        <v>34.590000000000003</v>
      </c>
      <c r="W379">
        <v>2.1800000000000002</v>
      </c>
      <c r="X379" s="29">
        <f t="shared" si="10"/>
        <v>3.4590000000000005</v>
      </c>
      <c r="Y379" s="29">
        <f t="shared" si="11"/>
        <v>31.131000000000004</v>
      </c>
    </row>
    <row r="380" spans="12:25" x14ac:dyDescent="0.3">
      <c r="L380">
        <v>379</v>
      </c>
      <c r="M380">
        <v>2628</v>
      </c>
      <c r="N380">
        <v>40472</v>
      </c>
      <c r="O380" t="s">
        <v>628</v>
      </c>
      <c r="P380" t="s">
        <v>945</v>
      </c>
      <c r="Q380" t="s">
        <v>660</v>
      </c>
      <c r="R380" t="s">
        <v>631</v>
      </c>
      <c r="S380" t="s">
        <v>663</v>
      </c>
      <c r="T380" t="s">
        <v>643</v>
      </c>
      <c r="U380" t="s">
        <v>645</v>
      </c>
      <c r="V380">
        <v>5029.2160000000003</v>
      </c>
      <c r="W380">
        <v>218.75</v>
      </c>
      <c r="X380" s="29">
        <f t="shared" si="10"/>
        <v>502.92160000000001</v>
      </c>
      <c r="Y380" s="29">
        <f t="shared" si="11"/>
        <v>4526.2944000000007</v>
      </c>
    </row>
    <row r="381" spans="12:25" x14ac:dyDescent="0.3">
      <c r="L381">
        <v>380</v>
      </c>
      <c r="M381">
        <v>2630</v>
      </c>
      <c r="N381">
        <v>41205</v>
      </c>
      <c r="O381" t="s">
        <v>628</v>
      </c>
      <c r="P381" t="s">
        <v>946</v>
      </c>
      <c r="Q381" t="s">
        <v>690</v>
      </c>
      <c r="R381" t="s">
        <v>650</v>
      </c>
      <c r="S381" t="s">
        <v>639</v>
      </c>
      <c r="T381" t="s">
        <v>633</v>
      </c>
      <c r="U381" t="s">
        <v>677</v>
      </c>
      <c r="V381">
        <v>146.51</v>
      </c>
      <c r="W381">
        <v>4.7300000000000004</v>
      </c>
      <c r="X381" s="29">
        <f t="shared" si="10"/>
        <v>14.651</v>
      </c>
      <c r="Y381" s="29">
        <f t="shared" si="11"/>
        <v>131.85899999999998</v>
      </c>
    </row>
    <row r="382" spans="12:25" x14ac:dyDescent="0.3">
      <c r="L382">
        <v>381</v>
      </c>
      <c r="M382">
        <v>2631</v>
      </c>
      <c r="N382">
        <v>40444</v>
      </c>
      <c r="O382" t="s">
        <v>628</v>
      </c>
      <c r="P382" t="s">
        <v>947</v>
      </c>
      <c r="Q382" t="s">
        <v>630</v>
      </c>
      <c r="R382" t="s">
        <v>631</v>
      </c>
      <c r="S382" t="s">
        <v>639</v>
      </c>
      <c r="T382" t="s">
        <v>646</v>
      </c>
      <c r="U382" t="s">
        <v>651</v>
      </c>
      <c r="V382">
        <v>1078.49</v>
      </c>
      <c r="W382">
        <v>40.96</v>
      </c>
      <c r="X382" s="29">
        <f t="shared" si="10"/>
        <v>107.84899999999999</v>
      </c>
      <c r="Y382" s="29">
        <f t="shared" si="11"/>
        <v>970.64100000000008</v>
      </c>
    </row>
    <row r="383" spans="12:25" x14ac:dyDescent="0.3">
      <c r="L383">
        <v>382</v>
      </c>
      <c r="M383">
        <v>2656</v>
      </c>
      <c r="N383">
        <v>40301</v>
      </c>
      <c r="O383" t="s">
        <v>655</v>
      </c>
      <c r="P383" t="s">
        <v>948</v>
      </c>
      <c r="Q383" t="s">
        <v>699</v>
      </c>
      <c r="R383" t="s">
        <v>631</v>
      </c>
      <c r="S383" t="s">
        <v>663</v>
      </c>
      <c r="T383" t="s">
        <v>643</v>
      </c>
      <c r="U383" t="s">
        <v>645</v>
      </c>
      <c r="V383">
        <v>523.11</v>
      </c>
      <c r="W383">
        <v>159.31</v>
      </c>
      <c r="X383" s="29">
        <f t="shared" si="10"/>
        <v>52.311000000000007</v>
      </c>
      <c r="Y383" s="29">
        <f t="shared" si="11"/>
        <v>470.79899999999998</v>
      </c>
    </row>
    <row r="384" spans="12:25" x14ac:dyDescent="0.3">
      <c r="L384">
        <v>383</v>
      </c>
      <c r="M384">
        <v>2656</v>
      </c>
      <c r="N384">
        <v>40301</v>
      </c>
      <c r="O384" t="s">
        <v>655</v>
      </c>
      <c r="P384" t="s">
        <v>948</v>
      </c>
      <c r="Q384" t="s">
        <v>699</v>
      </c>
      <c r="R384" t="s">
        <v>631</v>
      </c>
      <c r="S384" t="s">
        <v>663</v>
      </c>
      <c r="T384" t="s">
        <v>646</v>
      </c>
      <c r="U384" t="s">
        <v>647</v>
      </c>
      <c r="V384">
        <v>913.41</v>
      </c>
      <c r="W384">
        <v>35.99</v>
      </c>
      <c r="X384" s="29">
        <f t="shared" si="10"/>
        <v>91.341000000000008</v>
      </c>
      <c r="Y384" s="29">
        <f t="shared" si="11"/>
        <v>822.06899999999996</v>
      </c>
    </row>
    <row r="385" spans="12:25" x14ac:dyDescent="0.3">
      <c r="L385">
        <v>384</v>
      </c>
      <c r="M385">
        <v>2657</v>
      </c>
      <c r="N385">
        <v>40832</v>
      </c>
      <c r="O385" t="s">
        <v>641</v>
      </c>
      <c r="P385" t="s">
        <v>949</v>
      </c>
      <c r="Q385" t="s">
        <v>690</v>
      </c>
      <c r="R385" t="s">
        <v>650</v>
      </c>
      <c r="S385" t="s">
        <v>658</v>
      </c>
      <c r="T385" t="s">
        <v>633</v>
      </c>
      <c r="U385" t="s">
        <v>705</v>
      </c>
      <c r="V385">
        <v>8316.76</v>
      </c>
      <c r="W385">
        <v>279.81</v>
      </c>
      <c r="X385" s="29">
        <f t="shared" si="10"/>
        <v>831.67600000000004</v>
      </c>
      <c r="Y385" s="29">
        <f t="shared" si="11"/>
        <v>7485.0839999999998</v>
      </c>
    </row>
    <row r="386" spans="12:25" x14ac:dyDescent="0.3">
      <c r="L386">
        <v>385</v>
      </c>
      <c r="M386">
        <v>2657</v>
      </c>
      <c r="N386">
        <v>40832</v>
      </c>
      <c r="O386" t="s">
        <v>641</v>
      </c>
      <c r="P386" t="s">
        <v>949</v>
      </c>
      <c r="Q386" t="s">
        <v>690</v>
      </c>
      <c r="R386" t="s">
        <v>650</v>
      </c>
      <c r="S386" t="s">
        <v>658</v>
      </c>
      <c r="T386" t="s">
        <v>646</v>
      </c>
      <c r="U386" t="s">
        <v>647</v>
      </c>
      <c r="V386">
        <v>2143.2154999999998</v>
      </c>
      <c r="W386">
        <v>65.989999999999995</v>
      </c>
      <c r="X386" s="29">
        <f t="shared" si="10"/>
        <v>214.32155</v>
      </c>
      <c r="Y386" s="29">
        <f t="shared" si="11"/>
        <v>1928.8939499999997</v>
      </c>
    </row>
    <row r="387" spans="12:25" x14ac:dyDescent="0.3">
      <c r="L387">
        <v>386</v>
      </c>
      <c r="M387">
        <v>2658</v>
      </c>
      <c r="N387">
        <v>40808</v>
      </c>
      <c r="O387" t="s">
        <v>671</v>
      </c>
      <c r="P387" t="s">
        <v>950</v>
      </c>
      <c r="Q387" t="s">
        <v>694</v>
      </c>
      <c r="R387" t="s">
        <v>638</v>
      </c>
      <c r="S387" t="s">
        <v>632</v>
      </c>
      <c r="T387" t="s">
        <v>633</v>
      </c>
      <c r="U387" t="s">
        <v>677</v>
      </c>
      <c r="V387">
        <v>229.51</v>
      </c>
      <c r="W387">
        <v>6.48</v>
      </c>
      <c r="X387" s="29">
        <f t="shared" ref="X387:X450" si="12">(10*V387)/100</f>
        <v>22.951000000000001</v>
      </c>
      <c r="Y387" s="29">
        <f t="shared" ref="Y387:Y450" si="13">V387-X387</f>
        <v>206.559</v>
      </c>
    </row>
    <row r="388" spans="12:25" x14ac:dyDescent="0.3">
      <c r="L388">
        <v>387</v>
      </c>
      <c r="M388">
        <v>2658</v>
      </c>
      <c r="N388">
        <v>40808</v>
      </c>
      <c r="O388" t="s">
        <v>671</v>
      </c>
      <c r="P388" t="s">
        <v>950</v>
      </c>
      <c r="Q388" t="s">
        <v>694</v>
      </c>
      <c r="R388" t="s">
        <v>638</v>
      </c>
      <c r="S388" t="s">
        <v>632</v>
      </c>
      <c r="T388" t="s">
        <v>633</v>
      </c>
      <c r="U388" t="s">
        <v>634</v>
      </c>
      <c r="V388">
        <v>473</v>
      </c>
      <c r="W388">
        <v>15.42</v>
      </c>
      <c r="X388" s="29">
        <f t="shared" si="12"/>
        <v>47.3</v>
      </c>
      <c r="Y388" s="29">
        <f t="shared" si="13"/>
        <v>425.7</v>
      </c>
    </row>
    <row r="389" spans="12:25" x14ac:dyDescent="0.3">
      <c r="L389">
        <v>388</v>
      </c>
      <c r="M389">
        <v>2659</v>
      </c>
      <c r="N389">
        <v>40529</v>
      </c>
      <c r="O389" t="s">
        <v>635</v>
      </c>
      <c r="P389" t="s">
        <v>779</v>
      </c>
      <c r="Q389" t="s">
        <v>731</v>
      </c>
      <c r="R389" t="s">
        <v>638</v>
      </c>
      <c r="S389" t="s">
        <v>639</v>
      </c>
      <c r="T389" t="s">
        <v>633</v>
      </c>
      <c r="U389" t="s">
        <v>677</v>
      </c>
      <c r="V389">
        <v>881.65</v>
      </c>
      <c r="W389">
        <v>18.97</v>
      </c>
      <c r="X389" s="29">
        <f t="shared" si="12"/>
        <v>88.165000000000006</v>
      </c>
      <c r="Y389" s="29">
        <f t="shared" si="13"/>
        <v>793.48500000000001</v>
      </c>
    </row>
    <row r="390" spans="12:25" x14ac:dyDescent="0.3">
      <c r="L390">
        <v>389</v>
      </c>
      <c r="M390">
        <v>2688</v>
      </c>
      <c r="N390">
        <v>40931</v>
      </c>
      <c r="O390" t="s">
        <v>641</v>
      </c>
      <c r="P390" t="s">
        <v>775</v>
      </c>
      <c r="Q390" t="s">
        <v>690</v>
      </c>
      <c r="R390" t="s">
        <v>650</v>
      </c>
      <c r="S390" t="s">
        <v>632</v>
      </c>
      <c r="T390" t="s">
        <v>646</v>
      </c>
      <c r="U390" t="s">
        <v>647</v>
      </c>
      <c r="V390">
        <v>2080.0349999999999</v>
      </c>
      <c r="W390">
        <v>85.99</v>
      </c>
      <c r="X390" s="29">
        <f t="shared" si="12"/>
        <v>208.00349999999997</v>
      </c>
      <c r="Y390" s="29">
        <f t="shared" si="13"/>
        <v>1872.0314999999998</v>
      </c>
    </row>
    <row r="391" spans="12:25" x14ac:dyDescent="0.3">
      <c r="L391">
        <v>390</v>
      </c>
      <c r="M391">
        <v>2688</v>
      </c>
      <c r="N391">
        <v>40931</v>
      </c>
      <c r="O391" t="s">
        <v>641</v>
      </c>
      <c r="P391" t="s">
        <v>951</v>
      </c>
      <c r="Q391" t="s">
        <v>690</v>
      </c>
      <c r="R391" t="s">
        <v>650</v>
      </c>
      <c r="S391" t="s">
        <v>632</v>
      </c>
      <c r="T391" t="s">
        <v>646</v>
      </c>
      <c r="U391" t="s">
        <v>651</v>
      </c>
      <c r="V391">
        <v>145.41999999999999</v>
      </c>
      <c r="W391">
        <v>20.97</v>
      </c>
      <c r="X391" s="29">
        <f t="shared" si="12"/>
        <v>14.541999999999998</v>
      </c>
      <c r="Y391" s="29">
        <f t="shared" si="13"/>
        <v>130.87799999999999</v>
      </c>
    </row>
    <row r="392" spans="12:25" x14ac:dyDescent="0.3">
      <c r="L392">
        <v>391</v>
      </c>
      <c r="M392">
        <v>2688</v>
      </c>
      <c r="N392">
        <v>40931</v>
      </c>
      <c r="O392" t="s">
        <v>641</v>
      </c>
      <c r="P392" t="s">
        <v>951</v>
      </c>
      <c r="Q392" t="s">
        <v>690</v>
      </c>
      <c r="R392" t="s">
        <v>650</v>
      </c>
      <c r="S392" t="s">
        <v>632</v>
      </c>
      <c r="T392" t="s">
        <v>646</v>
      </c>
      <c r="U392" t="s">
        <v>647</v>
      </c>
      <c r="V392">
        <v>1559.4355</v>
      </c>
      <c r="W392">
        <v>155.99</v>
      </c>
      <c r="X392" s="29">
        <f t="shared" si="12"/>
        <v>155.94354999999999</v>
      </c>
      <c r="Y392" s="29">
        <f t="shared" si="13"/>
        <v>1403.4919500000001</v>
      </c>
    </row>
    <row r="393" spans="12:25" x14ac:dyDescent="0.3">
      <c r="L393">
        <v>392</v>
      </c>
      <c r="M393">
        <v>2691</v>
      </c>
      <c r="N393">
        <v>41028</v>
      </c>
      <c r="O393" t="s">
        <v>628</v>
      </c>
      <c r="P393" t="s">
        <v>857</v>
      </c>
      <c r="Q393" t="s">
        <v>660</v>
      </c>
      <c r="R393" t="s">
        <v>631</v>
      </c>
      <c r="S393" t="s">
        <v>639</v>
      </c>
      <c r="T393" t="s">
        <v>643</v>
      </c>
      <c r="U393" t="s">
        <v>685</v>
      </c>
      <c r="V393">
        <v>3363.14</v>
      </c>
      <c r="W393">
        <v>260.98</v>
      </c>
      <c r="X393" s="29">
        <f t="shared" si="12"/>
        <v>336.31400000000002</v>
      </c>
      <c r="Y393" s="29">
        <f t="shared" si="13"/>
        <v>3026.826</v>
      </c>
    </row>
    <row r="394" spans="12:25" x14ac:dyDescent="0.3">
      <c r="L394">
        <v>393</v>
      </c>
      <c r="M394">
        <v>2720</v>
      </c>
      <c r="N394">
        <v>40336</v>
      </c>
      <c r="O394" t="s">
        <v>655</v>
      </c>
      <c r="P394" t="s">
        <v>952</v>
      </c>
      <c r="Q394" t="s">
        <v>720</v>
      </c>
      <c r="R394" t="s">
        <v>631</v>
      </c>
      <c r="S394" t="s">
        <v>632</v>
      </c>
      <c r="T394" t="s">
        <v>646</v>
      </c>
      <c r="U394" t="s">
        <v>647</v>
      </c>
      <c r="V394">
        <v>2051.0160000000001</v>
      </c>
      <c r="W394">
        <v>65.989999999999995</v>
      </c>
      <c r="X394" s="29">
        <f t="shared" si="12"/>
        <v>205.10159999999999</v>
      </c>
      <c r="Y394" s="29">
        <f t="shared" si="13"/>
        <v>1845.9144000000001</v>
      </c>
    </row>
    <row r="395" spans="12:25" x14ac:dyDescent="0.3">
      <c r="L395">
        <v>394</v>
      </c>
      <c r="M395">
        <v>2722</v>
      </c>
      <c r="N395">
        <v>39911</v>
      </c>
      <c r="O395" t="s">
        <v>628</v>
      </c>
      <c r="P395" t="s">
        <v>953</v>
      </c>
      <c r="Q395" t="s">
        <v>773</v>
      </c>
      <c r="R395" t="s">
        <v>667</v>
      </c>
      <c r="S395" t="s">
        <v>663</v>
      </c>
      <c r="T395" t="s">
        <v>646</v>
      </c>
      <c r="U395" t="s">
        <v>651</v>
      </c>
      <c r="V395">
        <v>1895.55</v>
      </c>
      <c r="W395">
        <v>40.97</v>
      </c>
      <c r="X395" s="29">
        <f t="shared" si="12"/>
        <v>189.55500000000001</v>
      </c>
      <c r="Y395" s="29">
        <f t="shared" si="13"/>
        <v>1705.9949999999999</v>
      </c>
    </row>
    <row r="396" spans="12:25" x14ac:dyDescent="0.3">
      <c r="L396">
        <v>395</v>
      </c>
      <c r="M396">
        <v>2725</v>
      </c>
      <c r="N396">
        <v>39953</v>
      </c>
      <c r="O396" t="s">
        <v>635</v>
      </c>
      <c r="P396" t="s">
        <v>863</v>
      </c>
      <c r="Q396" t="s">
        <v>694</v>
      </c>
      <c r="R396" t="s">
        <v>638</v>
      </c>
      <c r="S396" t="s">
        <v>632</v>
      </c>
      <c r="T396" t="s">
        <v>646</v>
      </c>
      <c r="U396" t="s">
        <v>647</v>
      </c>
      <c r="V396">
        <v>2178.431</v>
      </c>
      <c r="W396">
        <v>65.989999999999995</v>
      </c>
      <c r="X396" s="29">
        <f t="shared" si="12"/>
        <v>217.84310000000002</v>
      </c>
      <c r="Y396" s="29">
        <f t="shared" si="13"/>
        <v>1960.5879</v>
      </c>
    </row>
    <row r="397" spans="12:25" x14ac:dyDescent="0.3">
      <c r="L397">
        <v>396</v>
      </c>
      <c r="M397">
        <v>2752</v>
      </c>
      <c r="N397">
        <v>40500</v>
      </c>
      <c r="O397" t="s">
        <v>641</v>
      </c>
      <c r="P397" t="s">
        <v>908</v>
      </c>
      <c r="Q397" t="s">
        <v>687</v>
      </c>
      <c r="R397" t="s">
        <v>631</v>
      </c>
      <c r="S397" t="s">
        <v>632</v>
      </c>
      <c r="T397" t="s">
        <v>646</v>
      </c>
      <c r="U397" t="s">
        <v>651</v>
      </c>
      <c r="V397">
        <v>695.47</v>
      </c>
      <c r="W397">
        <v>22.98</v>
      </c>
      <c r="X397" s="29">
        <f t="shared" si="12"/>
        <v>69.547000000000011</v>
      </c>
      <c r="Y397" s="29">
        <f t="shared" si="13"/>
        <v>625.923</v>
      </c>
    </row>
    <row r="398" spans="12:25" x14ac:dyDescent="0.3">
      <c r="L398">
        <v>397</v>
      </c>
      <c r="M398">
        <v>2752</v>
      </c>
      <c r="N398">
        <v>40500</v>
      </c>
      <c r="O398" t="s">
        <v>641</v>
      </c>
      <c r="P398" t="s">
        <v>908</v>
      </c>
      <c r="Q398" t="s">
        <v>687</v>
      </c>
      <c r="R398" t="s">
        <v>631</v>
      </c>
      <c r="S398" t="s">
        <v>632</v>
      </c>
      <c r="T398" t="s">
        <v>633</v>
      </c>
      <c r="U398" t="s">
        <v>668</v>
      </c>
      <c r="V398">
        <v>152.59</v>
      </c>
      <c r="W398">
        <v>3.78</v>
      </c>
      <c r="X398" s="29">
        <f t="shared" si="12"/>
        <v>15.259</v>
      </c>
      <c r="Y398" s="29">
        <f t="shared" si="13"/>
        <v>137.33100000000002</v>
      </c>
    </row>
    <row r="399" spans="12:25" x14ac:dyDescent="0.3">
      <c r="L399">
        <v>398</v>
      </c>
      <c r="M399">
        <v>2752</v>
      </c>
      <c r="N399">
        <v>40500</v>
      </c>
      <c r="O399" t="s">
        <v>641</v>
      </c>
      <c r="P399" t="s">
        <v>908</v>
      </c>
      <c r="Q399" t="s">
        <v>687</v>
      </c>
      <c r="R399" t="s">
        <v>631</v>
      </c>
      <c r="S399" t="s">
        <v>632</v>
      </c>
      <c r="T399" t="s">
        <v>633</v>
      </c>
      <c r="U399" t="s">
        <v>634</v>
      </c>
      <c r="V399">
        <v>365.62</v>
      </c>
      <c r="W399">
        <v>34.76</v>
      </c>
      <c r="X399" s="29">
        <f t="shared" si="12"/>
        <v>36.561999999999998</v>
      </c>
      <c r="Y399" s="29">
        <f t="shared" si="13"/>
        <v>329.05799999999999</v>
      </c>
    </row>
    <row r="400" spans="12:25" x14ac:dyDescent="0.3">
      <c r="L400">
        <v>399</v>
      </c>
      <c r="M400">
        <v>2752</v>
      </c>
      <c r="N400">
        <v>40500</v>
      </c>
      <c r="O400" t="s">
        <v>641</v>
      </c>
      <c r="P400" t="s">
        <v>908</v>
      </c>
      <c r="Q400" t="s">
        <v>687</v>
      </c>
      <c r="R400" t="s">
        <v>631</v>
      </c>
      <c r="S400" t="s">
        <v>632</v>
      </c>
      <c r="T400" t="s">
        <v>646</v>
      </c>
      <c r="U400" t="s">
        <v>647</v>
      </c>
      <c r="V400">
        <v>575.56899999999996</v>
      </c>
      <c r="W400">
        <v>65.989999999999995</v>
      </c>
      <c r="X400" s="29">
        <f t="shared" si="12"/>
        <v>57.556899999999999</v>
      </c>
      <c r="Y400" s="29">
        <f t="shared" si="13"/>
        <v>518.01209999999992</v>
      </c>
    </row>
    <row r="401" spans="12:25" x14ac:dyDescent="0.3">
      <c r="L401">
        <v>400</v>
      </c>
      <c r="M401">
        <v>2754</v>
      </c>
      <c r="N401">
        <v>39905</v>
      </c>
      <c r="O401" t="s">
        <v>641</v>
      </c>
      <c r="P401" t="s">
        <v>943</v>
      </c>
      <c r="Q401" t="s">
        <v>734</v>
      </c>
      <c r="R401" t="s">
        <v>667</v>
      </c>
      <c r="S401" t="s">
        <v>658</v>
      </c>
      <c r="T401" t="s">
        <v>633</v>
      </c>
      <c r="U401" t="s">
        <v>705</v>
      </c>
      <c r="V401">
        <v>1427.67</v>
      </c>
      <c r="W401">
        <v>90.24</v>
      </c>
      <c r="X401" s="29">
        <f t="shared" si="12"/>
        <v>142.767</v>
      </c>
      <c r="Y401" s="29">
        <f t="shared" si="13"/>
        <v>1284.903</v>
      </c>
    </row>
    <row r="402" spans="12:25" x14ac:dyDescent="0.3">
      <c r="L402">
        <v>401</v>
      </c>
      <c r="M402">
        <v>2754</v>
      </c>
      <c r="N402">
        <v>39905</v>
      </c>
      <c r="O402" t="s">
        <v>641</v>
      </c>
      <c r="P402" t="s">
        <v>943</v>
      </c>
      <c r="Q402" t="s">
        <v>734</v>
      </c>
      <c r="R402" t="s">
        <v>667</v>
      </c>
      <c r="S402" t="s">
        <v>658</v>
      </c>
      <c r="T402" t="s">
        <v>633</v>
      </c>
      <c r="U402" t="s">
        <v>677</v>
      </c>
      <c r="V402">
        <v>499.26</v>
      </c>
      <c r="W402">
        <v>47.9</v>
      </c>
      <c r="X402" s="29">
        <f t="shared" si="12"/>
        <v>49.926000000000002</v>
      </c>
      <c r="Y402" s="29">
        <f t="shared" si="13"/>
        <v>449.334</v>
      </c>
    </row>
    <row r="403" spans="12:25" x14ac:dyDescent="0.3">
      <c r="L403">
        <v>402</v>
      </c>
      <c r="M403">
        <v>2755</v>
      </c>
      <c r="N403">
        <v>40945</v>
      </c>
      <c r="O403" t="s">
        <v>635</v>
      </c>
      <c r="P403" t="s">
        <v>954</v>
      </c>
      <c r="Q403" t="s">
        <v>734</v>
      </c>
      <c r="R403" t="s">
        <v>667</v>
      </c>
      <c r="S403" t="s">
        <v>639</v>
      </c>
      <c r="T403" t="s">
        <v>633</v>
      </c>
      <c r="U403" t="s">
        <v>702</v>
      </c>
      <c r="V403">
        <v>736.3</v>
      </c>
      <c r="W403">
        <v>24.95</v>
      </c>
      <c r="X403" s="29">
        <f t="shared" si="12"/>
        <v>73.63</v>
      </c>
      <c r="Y403" s="29">
        <f t="shared" si="13"/>
        <v>662.67</v>
      </c>
    </row>
    <row r="404" spans="12:25" x14ac:dyDescent="0.3">
      <c r="L404">
        <v>403</v>
      </c>
      <c r="M404">
        <v>2755</v>
      </c>
      <c r="N404">
        <v>40945</v>
      </c>
      <c r="O404" t="s">
        <v>635</v>
      </c>
      <c r="P404" t="s">
        <v>954</v>
      </c>
      <c r="Q404" t="s">
        <v>734</v>
      </c>
      <c r="R404" t="s">
        <v>667</v>
      </c>
      <c r="S404" t="s">
        <v>639</v>
      </c>
      <c r="T404" t="s">
        <v>633</v>
      </c>
      <c r="U404" t="s">
        <v>677</v>
      </c>
      <c r="V404">
        <v>346.06</v>
      </c>
      <c r="W404">
        <v>6.48</v>
      </c>
      <c r="X404" s="29">
        <f t="shared" si="12"/>
        <v>34.606000000000002</v>
      </c>
      <c r="Y404" s="29">
        <f t="shared" si="13"/>
        <v>311.45400000000001</v>
      </c>
    </row>
    <row r="405" spans="12:25" x14ac:dyDescent="0.3">
      <c r="L405">
        <v>404</v>
      </c>
      <c r="M405">
        <v>2756</v>
      </c>
      <c r="N405">
        <v>39920</v>
      </c>
      <c r="O405" t="s">
        <v>655</v>
      </c>
      <c r="P405" t="s">
        <v>955</v>
      </c>
      <c r="Q405" t="s">
        <v>694</v>
      </c>
      <c r="R405" t="s">
        <v>638</v>
      </c>
      <c r="S405" t="s">
        <v>632</v>
      </c>
      <c r="T405" t="s">
        <v>646</v>
      </c>
      <c r="U405" t="s">
        <v>651</v>
      </c>
      <c r="V405">
        <v>1344.88</v>
      </c>
      <c r="W405">
        <v>55.94</v>
      </c>
      <c r="X405" s="29">
        <f t="shared" si="12"/>
        <v>134.488</v>
      </c>
      <c r="Y405" s="29">
        <f t="shared" si="13"/>
        <v>1210.3920000000001</v>
      </c>
    </row>
    <row r="406" spans="12:25" x14ac:dyDescent="0.3">
      <c r="L406">
        <v>405</v>
      </c>
      <c r="M406">
        <v>2756</v>
      </c>
      <c r="N406">
        <v>39920</v>
      </c>
      <c r="O406" t="s">
        <v>655</v>
      </c>
      <c r="P406" t="s">
        <v>955</v>
      </c>
      <c r="Q406" t="s">
        <v>694</v>
      </c>
      <c r="R406" t="s">
        <v>638</v>
      </c>
      <c r="S406" t="s">
        <v>632</v>
      </c>
      <c r="T406" t="s">
        <v>633</v>
      </c>
      <c r="U406" t="s">
        <v>674</v>
      </c>
      <c r="V406">
        <v>248.54</v>
      </c>
      <c r="W406">
        <v>6.3</v>
      </c>
      <c r="X406" s="29">
        <f t="shared" si="12"/>
        <v>24.853999999999999</v>
      </c>
      <c r="Y406" s="29">
        <f t="shared" si="13"/>
        <v>223.68599999999998</v>
      </c>
    </row>
    <row r="407" spans="12:25" x14ac:dyDescent="0.3">
      <c r="L407">
        <v>406</v>
      </c>
      <c r="M407">
        <v>2757</v>
      </c>
      <c r="N407">
        <v>40743</v>
      </c>
      <c r="O407" t="s">
        <v>655</v>
      </c>
      <c r="P407" t="s">
        <v>956</v>
      </c>
      <c r="Q407" t="s">
        <v>630</v>
      </c>
      <c r="R407" t="s">
        <v>631</v>
      </c>
      <c r="S407" t="s">
        <v>639</v>
      </c>
      <c r="T407" t="s">
        <v>643</v>
      </c>
      <c r="U407" t="s">
        <v>748</v>
      </c>
      <c r="V407">
        <v>3554.46</v>
      </c>
      <c r="W407">
        <v>95.95</v>
      </c>
      <c r="X407" s="29">
        <f t="shared" si="12"/>
        <v>355.44599999999997</v>
      </c>
      <c r="Y407" s="29">
        <f t="shared" si="13"/>
        <v>3199.0140000000001</v>
      </c>
    </row>
    <row r="408" spans="12:25" x14ac:dyDescent="0.3">
      <c r="L408">
        <v>407</v>
      </c>
      <c r="M408">
        <v>2757</v>
      </c>
      <c r="N408">
        <v>40743</v>
      </c>
      <c r="O408" t="s">
        <v>641</v>
      </c>
      <c r="P408" t="s">
        <v>957</v>
      </c>
      <c r="Q408" t="s">
        <v>649</v>
      </c>
      <c r="R408" t="s">
        <v>650</v>
      </c>
      <c r="S408" t="s">
        <v>639</v>
      </c>
      <c r="T408" t="s">
        <v>633</v>
      </c>
      <c r="U408" t="s">
        <v>640</v>
      </c>
      <c r="V408">
        <v>569.32000000000005</v>
      </c>
      <c r="W408">
        <v>12.98</v>
      </c>
      <c r="X408" s="29">
        <f t="shared" si="12"/>
        <v>56.932000000000009</v>
      </c>
      <c r="Y408" s="29">
        <f t="shared" si="13"/>
        <v>512.38800000000003</v>
      </c>
    </row>
    <row r="409" spans="12:25" x14ac:dyDescent="0.3">
      <c r="L409">
        <v>408</v>
      </c>
      <c r="M409">
        <v>2759</v>
      </c>
      <c r="N409">
        <v>40506</v>
      </c>
      <c r="O409" t="s">
        <v>635</v>
      </c>
      <c r="P409" t="s">
        <v>940</v>
      </c>
      <c r="Q409" t="s">
        <v>941</v>
      </c>
      <c r="R409" t="s">
        <v>650</v>
      </c>
      <c r="S409" t="s">
        <v>632</v>
      </c>
      <c r="T409" t="s">
        <v>646</v>
      </c>
      <c r="U409" t="s">
        <v>651</v>
      </c>
      <c r="V409">
        <v>827.47</v>
      </c>
      <c r="W409">
        <v>30.98</v>
      </c>
      <c r="X409" s="29">
        <f t="shared" si="12"/>
        <v>82.747000000000014</v>
      </c>
      <c r="Y409" s="29">
        <f t="shared" si="13"/>
        <v>744.72299999999996</v>
      </c>
    </row>
    <row r="410" spans="12:25" x14ac:dyDescent="0.3">
      <c r="L410">
        <v>409</v>
      </c>
      <c r="M410">
        <v>2790</v>
      </c>
      <c r="N410">
        <v>40043</v>
      </c>
      <c r="O410" t="s">
        <v>641</v>
      </c>
      <c r="P410" t="s">
        <v>922</v>
      </c>
      <c r="Q410" t="s">
        <v>744</v>
      </c>
      <c r="R410" t="s">
        <v>638</v>
      </c>
      <c r="S410" t="s">
        <v>658</v>
      </c>
      <c r="T410" t="s">
        <v>633</v>
      </c>
      <c r="U410" t="s">
        <v>702</v>
      </c>
      <c r="V410">
        <v>45.91</v>
      </c>
      <c r="W410">
        <v>5.44</v>
      </c>
      <c r="X410" s="29">
        <f t="shared" si="12"/>
        <v>4.5909999999999993</v>
      </c>
      <c r="Y410" s="29">
        <f t="shared" si="13"/>
        <v>41.318999999999996</v>
      </c>
    </row>
    <row r="411" spans="12:25" x14ac:dyDescent="0.3">
      <c r="L411">
        <v>410</v>
      </c>
      <c r="M411">
        <v>2790</v>
      </c>
      <c r="N411">
        <v>40043</v>
      </c>
      <c r="O411" t="s">
        <v>641</v>
      </c>
      <c r="P411" t="s">
        <v>922</v>
      </c>
      <c r="Q411" t="s">
        <v>744</v>
      </c>
      <c r="R411" t="s">
        <v>638</v>
      </c>
      <c r="S411" t="s">
        <v>658</v>
      </c>
      <c r="T411" t="s">
        <v>646</v>
      </c>
      <c r="U411" t="s">
        <v>845</v>
      </c>
      <c r="V411">
        <v>22319.58</v>
      </c>
      <c r="W411">
        <v>549.99</v>
      </c>
      <c r="X411" s="29">
        <f t="shared" si="12"/>
        <v>2231.9580000000001</v>
      </c>
      <c r="Y411" s="29">
        <f t="shared" si="13"/>
        <v>20087.622000000003</v>
      </c>
    </row>
    <row r="412" spans="12:25" x14ac:dyDescent="0.3">
      <c r="L412">
        <v>411</v>
      </c>
      <c r="M412">
        <v>2790</v>
      </c>
      <c r="N412">
        <v>40043</v>
      </c>
      <c r="O412" t="s">
        <v>641</v>
      </c>
      <c r="P412" t="s">
        <v>922</v>
      </c>
      <c r="Q412" t="s">
        <v>744</v>
      </c>
      <c r="R412" t="s">
        <v>638</v>
      </c>
      <c r="S412" t="s">
        <v>658</v>
      </c>
      <c r="T412" t="s">
        <v>633</v>
      </c>
      <c r="U412" t="s">
        <v>654</v>
      </c>
      <c r="V412">
        <v>330.24</v>
      </c>
      <c r="W412">
        <v>22.01</v>
      </c>
      <c r="X412" s="29">
        <f t="shared" si="12"/>
        <v>33.024000000000001</v>
      </c>
      <c r="Y412" s="29">
        <f t="shared" si="13"/>
        <v>297.21600000000001</v>
      </c>
    </row>
    <row r="413" spans="12:25" x14ac:dyDescent="0.3">
      <c r="L413">
        <v>412</v>
      </c>
      <c r="M413">
        <v>2790</v>
      </c>
      <c r="N413">
        <v>40043</v>
      </c>
      <c r="O413" t="s">
        <v>641</v>
      </c>
      <c r="P413" t="s">
        <v>922</v>
      </c>
      <c r="Q413" t="s">
        <v>744</v>
      </c>
      <c r="R413" t="s">
        <v>638</v>
      </c>
      <c r="S413" t="s">
        <v>658</v>
      </c>
      <c r="T413" t="s">
        <v>633</v>
      </c>
      <c r="U413" t="s">
        <v>634</v>
      </c>
      <c r="V413">
        <v>520.65</v>
      </c>
      <c r="W413">
        <v>34.76</v>
      </c>
      <c r="X413" s="29">
        <f t="shared" si="12"/>
        <v>52.064999999999998</v>
      </c>
      <c r="Y413" s="29">
        <f t="shared" si="13"/>
        <v>468.58499999999998</v>
      </c>
    </row>
    <row r="414" spans="12:25" x14ac:dyDescent="0.3">
      <c r="L414">
        <v>413</v>
      </c>
      <c r="M414">
        <v>2791</v>
      </c>
      <c r="N414">
        <v>40095</v>
      </c>
      <c r="O414" t="s">
        <v>641</v>
      </c>
      <c r="P414" t="s">
        <v>958</v>
      </c>
      <c r="Q414" t="s">
        <v>630</v>
      </c>
      <c r="R414" t="s">
        <v>631</v>
      </c>
      <c r="S414" t="s">
        <v>639</v>
      </c>
      <c r="T414" t="s">
        <v>633</v>
      </c>
      <c r="U414" t="s">
        <v>702</v>
      </c>
      <c r="V414">
        <v>191.67</v>
      </c>
      <c r="W414">
        <v>3.89</v>
      </c>
      <c r="X414" s="29">
        <f t="shared" si="12"/>
        <v>19.166999999999998</v>
      </c>
      <c r="Y414" s="29">
        <f t="shared" si="13"/>
        <v>172.50299999999999</v>
      </c>
    </row>
    <row r="415" spans="12:25" x14ac:dyDescent="0.3">
      <c r="L415">
        <v>414</v>
      </c>
      <c r="M415">
        <v>2791</v>
      </c>
      <c r="N415">
        <v>40095</v>
      </c>
      <c r="O415" t="s">
        <v>641</v>
      </c>
      <c r="P415" t="s">
        <v>958</v>
      </c>
      <c r="Q415" t="s">
        <v>630</v>
      </c>
      <c r="R415" t="s">
        <v>631</v>
      </c>
      <c r="S415" t="s">
        <v>639</v>
      </c>
      <c r="T415" t="s">
        <v>643</v>
      </c>
      <c r="U415" t="s">
        <v>748</v>
      </c>
      <c r="V415">
        <v>5586.33</v>
      </c>
      <c r="W415">
        <v>120.98</v>
      </c>
      <c r="X415" s="29">
        <f t="shared" si="12"/>
        <v>558.63300000000004</v>
      </c>
      <c r="Y415" s="29">
        <f t="shared" si="13"/>
        <v>5027.6970000000001</v>
      </c>
    </row>
    <row r="416" spans="12:25" x14ac:dyDescent="0.3">
      <c r="L416">
        <v>415</v>
      </c>
      <c r="M416">
        <v>2791</v>
      </c>
      <c r="N416">
        <v>40095</v>
      </c>
      <c r="O416" t="s">
        <v>641</v>
      </c>
      <c r="P416" t="s">
        <v>958</v>
      </c>
      <c r="Q416" t="s">
        <v>630</v>
      </c>
      <c r="R416" t="s">
        <v>631</v>
      </c>
      <c r="S416" t="s">
        <v>639</v>
      </c>
      <c r="T416" t="s">
        <v>633</v>
      </c>
      <c r="U416" t="s">
        <v>677</v>
      </c>
      <c r="V416">
        <v>507.64</v>
      </c>
      <c r="W416">
        <v>30.98</v>
      </c>
      <c r="X416" s="29">
        <f t="shared" si="12"/>
        <v>50.763999999999996</v>
      </c>
      <c r="Y416" s="29">
        <f t="shared" si="13"/>
        <v>456.87599999999998</v>
      </c>
    </row>
    <row r="417" spans="12:25" x14ac:dyDescent="0.3">
      <c r="L417">
        <v>416</v>
      </c>
      <c r="M417">
        <v>2816</v>
      </c>
      <c r="N417">
        <v>40075</v>
      </c>
      <c r="O417" t="s">
        <v>641</v>
      </c>
      <c r="P417" t="s">
        <v>959</v>
      </c>
      <c r="Q417" t="s">
        <v>690</v>
      </c>
      <c r="R417" t="s">
        <v>650</v>
      </c>
      <c r="S417" t="s">
        <v>639</v>
      </c>
      <c r="T417" t="s">
        <v>633</v>
      </c>
      <c r="U417" t="s">
        <v>654</v>
      </c>
      <c r="V417">
        <v>787.56</v>
      </c>
      <c r="W417">
        <v>21.98</v>
      </c>
      <c r="X417" s="29">
        <f t="shared" si="12"/>
        <v>78.756</v>
      </c>
      <c r="Y417" s="29">
        <f t="shared" si="13"/>
        <v>708.80399999999997</v>
      </c>
    </row>
    <row r="418" spans="12:25" x14ac:dyDescent="0.3">
      <c r="L418">
        <v>417</v>
      </c>
      <c r="M418">
        <v>2817</v>
      </c>
      <c r="N418">
        <v>39921</v>
      </c>
      <c r="O418" t="s">
        <v>671</v>
      </c>
      <c r="P418" t="s">
        <v>960</v>
      </c>
      <c r="Q418" t="s">
        <v>715</v>
      </c>
      <c r="R418" t="s">
        <v>650</v>
      </c>
      <c r="S418" t="s">
        <v>658</v>
      </c>
      <c r="T418" t="s">
        <v>646</v>
      </c>
      <c r="U418" t="s">
        <v>651</v>
      </c>
      <c r="V418">
        <v>3830.14</v>
      </c>
      <c r="W418">
        <v>300.97000000000003</v>
      </c>
      <c r="X418" s="29">
        <f t="shared" si="12"/>
        <v>383.01400000000001</v>
      </c>
      <c r="Y418" s="29">
        <f t="shared" si="13"/>
        <v>3447.1259999999997</v>
      </c>
    </row>
    <row r="419" spans="12:25" x14ac:dyDescent="0.3">
      <c r="L419">
        <v>418</v>
      </c>
      <c r="M419">
        <v>2817</v>
      </c>
      <c r="N419">
        <v>39921</v>
      </c>
      <c r="O419" t="s">
        <v>671</v>
      </c>
      <c r="P419" t="s">
        <v>961</v>
      </c>
      <c r="Q419" t="s">
        <v>715</v>
      </c>
      <c r="R419" t="s">
        <v>650</v>
      </c>
      <c r="S419" t="s">
        <v>658</v>
      </c>
      <c r="T419" t="s">
        <v>643</v>
      </c>
      <c r="U419" t="s">
        <v>644</v>
      </c>
      <c r="V419">
        <v>1559.86</v>
      </c>
      <c r="W419">
        <v>39.89</v>
      </c>
      <c r="X419" s="29">
        <f t="shared" si="12"/>
        <v>155.98599999999999</v>
      </c>
      <c r="Y419" s="29">
        <f t="shared" si="13"/>
        <v>1403.8739999999998</v>
      </c>
    </row>
    <row r="420" spans="12:25" x14ac:dyDescent="0.3">
      <c r="L420">
        <v>419</v>
      </c>
      <c r="M420">
        <v>2818</v>
      </c>
      <c r="N420">
        <v>40158</v>
      </c>
      <c r="O420" t="s">
        <v>671</v>
      </c>
      <c r="P420" t="s">
        <v>959</v>
      </c>
      <c r="Q420" t="s">
        <v>690</v>
      </c>
      <c r="R420" t="s">
        <v>650</v>
      </c>
      <c r="S420" t="s">
        <v>639</v>
      </c>
      <c r="T420" t="s">
        <v>643</v>
      </c>
      <c r="U420" t="s">
        <v>644</v>
      </c>
      <c r="V420">
        <v>565.91</v>
      </c>
      <c r="W420">
        <v>15.68</v>
      </c>
      <c r="X420" s="29">
        <f t="shared" si="12"/>
        <v>56.590999999999994</v>
      </c>
      <c r="Y420" s="29">
        <f t="shared" si="13"/>
        <v>509.31899999999996</v>
      </c>
    </row>
    <row r="421" spans="12:25" x14ac:dyDescent="0.3">
      <c r="L421">
        <v>420</v>
      </c>
      <c r="M421">
        <v>2818</v>
      </c>
      <c r="N421">
        <v>40158</v>
      </c>
      <c r="O421" t="s">
        <v>671</v>
      </c>
      <c r="P421" t="s">
        <v>959</v>
      </c>
      <c r="Q421" t="s">
        <v>690</v>
      </c>
      <c r="R421" t="s">
        <v>650</v>
      </c>
      <c r="S421" t="s">
        <v>639</v>
      </c>
      <c r="T421" t="s">
        <v>643</v>
      </c>
      <c r="U421" t="s">
        <v>644</v>
      </c>
      <c r="V421">
        <v>593.21</v>
      </c>
      <c r="W421">
        <v>14.98</v>
      </c>
      <c r="X421" s="29">
        <f t="shared" si="12"/>
        <v>59.321000000000005</v>
      </c>
      <c r="Y421" s="29">
        <f t="shared" si="13"/>
        <v>533.88900000000001</v>
      </c>
    </row>
    <row r="422" spans="12:25" x14ac:dyDescent="0.3">
      <c r="L422">
        <v>421</v>
      </c>
      <c r="M422">
        <v>2818</v>
      </c>
      <c r="N422">
        <v>40158</v>
      </c>
      <c r="O422" t="s">
        <v>671</v>
      </c>
      <c r="P422" t="s">
        <v>959</v>
      </c>
      <c r="Q422" t="s">
        <v>690</v>
      </c>
      <c r="R422" t="s">
        <v>650</v>
      </c>
      <c r="S422" t="s">
        <v>639</v>
      </c>
      <c r="T422" t="s">
        <v>633</v>
      </c>
      <c r="U422" t="s">
        <v>677</v>
      </c>
      <c r="V422">
        <v>89.23</v>
      </c>
      <c r="W422">
        <v>38.76</v>
      </c>
      <c r="X422" s="29">
        <f t="shared" si="12"/>
        <v>8.923</v>
      </c>
      <c r="Y422" s="29">
        <f t="shared" si="13"/>
        <v>80.307000000000002</v>
      </c>
    </row>
    <row r="423" spans="12:25" x14ac:dyDescent="0.3">
      <c r="L423">
        <v>422</v>
      </c>
      <c r="M423">
        <v>2823</v>
      </c>
      <c r="N423">
        <v>40794</v>
      </c>
      <c r="O423" t="s">
        <v>641</v>
      </c>
      <c r="P423" t="s">
        <v>962</v>
      </c>
      <c r="Q423" t="s">
        <v>791</v>
      </c>
      <c r="R423" t="s">
        <v>631</v>
      </c>
      <c r="S423" t="s">
        <v>658</v>
      </c>
      <c r="T423" t="s">
        <v>646</v>
      </c>
      <c r="U423" t="s">
        <v>651</v>
      </c>
      <c r="V423">
        <v>357.43</v>
      </c>
      <c r="W423">
        <v>20.97</v>
      </c>
      <c r="X423" s="29">
        <f t="shared" si="12"/>
        <v>35.743000000000002</v>
      </c>
      <c r="Y423" s="29">
        <f t="shared" si="13"/>
        <v>321.68700000000001</v>
      </c>
    </row>
    <row r="424" spans="12:25" x14ac:dyDescent="0.3">
      <c r="L424">
        <v>423</v>
      </c>
      <c r="M424">
        <v>2823</v>
      </c>
      <c r="N424">
        <v>40794</v>
      </c>
      <c r="O424" t="s">
        <v>641</v>
      </c>
      <c r="P424" t="s">
        <v>962</v>
      </c>
      <c r="Q424" t="s">
        <v>791</v>
      </c>
      <c r="R424" t="s">
        <v>631</v>
      </c>
      <c r="S424" t="s">
        <v>658</v>
      </c>
      <c r="T424" t="s">
        <v>633</v>
      </c>
      <c r="U424" t="s">
        <v>634</v>
      </c>
      <c r="V424">
        <v>4754.08</v>
      </c>
      <c r="W424">
        <v>225.02</v>
      </c>
      <c r="X424" s="29">
        <f t="shared" si="12"/>
        <v>475.40800000000002</v>
      </c>
      <c r="Y424" s="29">
        <f t="shared" si="13"/>
        <v>4278.6719999999996</v>
      </c>
    </row>
    <row r="425" spans="12:25" x14ac:dyDescent="0.3">
      <c r="L425">
        <v>424</v>
      </c>
      <c r="M425">
        <v>2848</v>
      </c>
      <c r="N425">
        <v>40977</v>
      </c>
      <c r="O425" t="s">
        <v>655</v>
      </c>
      <c r="P425" t="s">
        <v>829</v>
      </c>
      <c r="Q425" t="s">
        <v>711</v>
      </c>
      <c r="R425" t="s">
        <v>631</v>
      </c>
      <c r="S425" t="s">
        <v>658</v>
      </c>
      <c r="T425" t="s">
        <v>643</v>
      </c>
      <c r="U425" t="s">
        <v>644</v>
      </c>
      <c r="V425">
        <v>1476.39</v>
      </c>
      <c r="W425">
        <v>43.31</v>
      </c>
      <c r="X425" s="29">
        <f t="shared" si="12"/>
        <v>147.63900000000001</v>
      </c>
      <c r="Y425" s="29">
        <f t="shared" si="13"/>
        <v>1328.7510000000002</v>
      </c>
    </row>
    <row r="426" spans="12:25" x14ac:dyDescent="0.3">
      <c r="L426">
        <v>425</v>
      </c>
      <c r="M426">
        <v>2848</v>
      </c>
      <c r="N426">
        <v>40977</v>
      </c>
      <c r="O426" t="s">
        <v>655</v>
      </c>
      <c r="P426" t="s">
        <v>829</v>
      </c>
      <c r="Q426" t="s">
        <v>711</v>
      </c>
      <c r="R426" t="s">
        <v>631</v>
      </c>
      <c r="S426" t="s">
        <v>658</v>
      </c>
      <c r="T426" t="s">
        <v>646</v>
      </c>
      <c r="U426" t="s">
        <v>647</v>
      </c>
      <c r="V426">
        <v>863.58299999999997</v>
      </c>
      <c r="W426">
        <v>125.99</v>
      </c>
      <c r="X426" s="29">
        <f t="shared" si="12"/>
        <v>86.3583</v>
      </c>
      <c r="Y426" s="29">
        <f t="shared" si="13"/>
        <v>777.22469999999998</v>
      </c>
    </row>
    <row r="427" spans="12:25" x14ac:dyDescent="0.3">
      <c r="L427">
        <v>426</v>
      </c>
      <c r="M427">
        <v>2852</v>
      </c>
      <c r="N427">
        <v>40193</v>
      </c>
      <c r="O427" t="s">
        <v>655</v>
      </c>
      <c r="P427" t="s">
        <v>961</v>
      </c>
      <c r="Q427" t="s">
        <v>715</v>
      </c>
      <c r="R427" t="s">
        <v>650</v>
      </c>
      <c r="S427" t="s">
        <v>658</v>
      </c>
      <c r="T427" t="s">
        <v>633</v>
      </c>
      <c r="U427" t="s">
        <v>677</v>
      </c>
      <c r="V427">
        <v>74.87</v>
      </c>
      <c r="W427">
        <v>6.48</v>
      </c>
      <c r="X427" s="29">
        <f t="shared" si="12"/>
        <v>7.4870000000000001</v>
      </c>
      <c r="Y427" s="29">
        <f t="shared" si="13"/>
        <v>67.38300000000001</v>
      </c>
    </row>
    <row r="428" spans="12:25" x14ac:dyDescent="0.3">
      <c r="L428">
        <v>427</v>
      </c>
      <c r="M428">
        <v>2852</v>
      </c>
      <c r="N428">
        <v>40193</v>
      </c>
      <c r="O428" t="s">
        <v>655</v>
      </c>
      <c r="P428" t="s">
        <v>963</v>
      </c>
      <c r="Q428" t="s">
        <v>715</v>
      </c>
      <c r="R428" t="s">
        <v>650</v>
      </c>
      <c r="S428" t="s">
        <v>658</v>
      </c>
      <c r="T428" t="s">
        <v>646</v>
      </c>
      <c r="U428" t="s">
        <v>647</v>
      </c>
      <c r="V428">
        <v>3931.3179999999998</v>
      </c>
      <c r="W428">
        <v>115.99</v>
      </c>
      <c r="X428" s="29">
        <f t="shared" si="12"/>
        <v>393.1318</v>
      </c>
      <c r="Y428" s="29">
        <f t="shared" si="13"/>
        <v>3538.1861999999996</v>
      </c>
    </row>
    <row r="429" spans="12:25" x14ac:dyDescent="0.3">
      <c r="L429">
        <v>428</v>
      </c>
      <c r="M429">
        <v>2853</v>
      </c>
      <c r="N429">
        <v>39937</v>
      </c>
      <c r="O429" t="s">
        <v>641</v>
      </c>
      <c r="P429" t="s">
        <v>964</v>
      </c>
      <c r="Q429" t="s">
        <v>694</v>
      </c>
      <c r="R429" t="s">
        <v>638</v>
      </c>
      <c r="S429" t="s">
        <v>663</v>
      </c>
      <c r="T429" t="s">
        <v>633</v>
      </c>
      <c r="U429" t="s">
        <v>634</v>
      </c>
      <c r="V429">
        <v>4253.6499999999996</v>
      </c>
      <c r="W429">
        <v>178.47</v>
      </c>
      <c r="X429" s="29">
        <f t="shared" si="12"/>
        <v>425.36500000000001</v>
      </c>
      <c r="Y429" s="29">
        <f t="shared" si="13"/>
        <v>3828.2849999999999</v>
      </c>
    </row>
    <row r="430" spans="12:25" x14ac:dyDescent="0.3">
      <c r="L430">
        <v>429</v>
      </c>
      <c r="M430">
        <v>2882</v>
      </c>
      <c r="N430">
        <v>40776</v>
      </c>
      <c r="O430" t="s">
        <v>641</v>
      </c>
      <c r="P430" t="s">
        <v>965</v>
      </c>
      <c r="Q430" t="s">
        <v>637</v>
      </c>
      <c r="R430" t="s">
        <v>638</v>
      </c>
      <c r="S430" t="s">
        <v>663</v>
      </c>
      <c r="T430" t="s">
        <v>643</v>
      </c>
      <c r="U430" t="s">
        <v>748</v>
      </c>
      <c r="V430">
        <v>3872.87</v>
      </c>
      <c r="W430">
        <v>160.97999999999999</v>
      </c>
      <c r="X430" s="29">
        <f t="shared" si="12"/>
        <v>387.28699999999998</v>
      </c>
      <c r="Y430" s="29">
        <f t="shared" si="13"/>
        <v>3485.5830000000001</v>
      </c>
    </row>
    <row r="431" spans="12:25" x14ac:dyDescent="0.3">
      <c r="L431">
        <v>430</v>
      </c>
      <c r="M431">
        <v>2882</v>
      </c>
      <c r="N431">
        <v>40776</v>
      </c>
      <c r="O431" t="s">
        <v>641</v>
      </c>
      <c r="P431" t="s">
        <v>965</v>
      </c>
      <c r="Q431" t="s">
        <v>637</v>
      </c>
      <c r="R431" t="s">
        <v>638</v>
      </c>
      <c r="S431" t="s">
        <v>663</v>
      </c>
      <c r="T431" t="s">
        <v>646</v>
      </c>
      <c r="U431" t="s">
        <v>651</v>
      </c>
      <c r="V431">
        <v>356.72</v>
      </c>
      <c r="W431">
        <v>40.98</v>
      </c>
      <c r="X431" s="29">
        <f t="shared" si="12"/>
        <v>35.672000000000004</v>
      </c>
      <c r="Y431" s="29">
        <f t="shared" si="13"/>
        <v>321.048</v>
      </c>
    </row>
    <row r="432" spans="12:25" x14ac:dyDescent="0.3">
      <c r="L432">
        <v>431</v>
      </c>
      <c r="M432">
        <v>2883</v>
      </c>
      <c r="N432">
        <v>40565</v>
      </c>
      <c r="O432" t="s">
        <v>628</v>
      </c>
      <c r="P432" t="s">
        <v>921</v>
      </c>
      <c r="Q432" t="s">
        <v>653</v>
      </c>
      <c r="R432" t="s">
        <v>631</v>
      </c>
      <c r="S432" t="s">
        <v>663</v>
      </c>
      <c r="T432" t="s">
        <v>633</v>
      </c>
      <c r="U432" t="s">
        <v>634</v>
      </c>
      <c r="V432">
        <v>2154.34</v>
      </c>
      <c r="W432">
        <v>64.98</v>
      </c>
      <c r="X432" s="29">
        <f t="shared" si="12"/>
        <v>215.43400000000003</v>
      </c>
      <c r="Y432" s="29">
        <f t="shared" si="13"/>
        <v>1938.9060000000002</v>
      </c>
    </row>
    <row r="433" spans="12:25" x14ac:dyDescent="0.3">
      <c r="L433">
        <v>432</v>
      </c>
      <c r="M433">
        <v>2885</v>
      </c>
      <c r="N433">
        <v>41170</v>
      </c>
      <c r="O433" t="s">
        <v>635</v>
      </c>
      <c r="P433" t="s">
        <v>927</v>
      </c>
      <c r="Q433" t="s">
        <v>795</v>
      </c>
      <c r="R433" t="s">
        <v>650</v>
      </c>
      <c r="S433" t="s">
        <v>658</v>
      </c>
      <c r="T433" t="s">
        <v>633</v>
      </c>
      <c r="U433" t="s">
        <v>677</v>
      </c>
      <c r="V433">
        <v>197.41</v>
      </c>
      <c r="W433">
        <v>6.48</v>
      </c>
      <c r="X433" s="29">
        <f t="shared" si="12"/>
        <v>19.741</v>
      </c>
      <c r="Y433" s="29">
        <f t="shared" si="13"/>
        <v>177.66899999999998</v>
      </c>
    </row>
    <row r="434" spans="12:25" x14ac:dyDescent="0.3">
      <c r="L434">
        <v>433</v>
      </c>
      <c r="M434">
        <v>2885</v>
      </c>
      <c r="N434">
        <v>41170</v>
      </c>
      <c r="O434" t="s">
        <v>635</v>
      </c>
      <c r="P434" t="s">
        <v>927</v>
      </c>
      <c r="Q434" t="s">
        <v>795</v>
      </c>
      <c r="R434" t="s">
        <v>650</v>
      </c>
      <c r="S434" t="s">
        <v>658</v>
      </c>
      <c r="T434" t="s">
        <v>633</v>
      </c>
      <c r="U434" t="s">
        <v>634</v>
      </c>
      <c r="V434">
        <v>712.18</v>
      </c>
      <c r="W434">
        <v>15.42</v>
      </c>
      <c r="X434" s="29">
        <f t="shared" si="12"/>
        <v>71.217999999999989</v>
      </c>
      <c r="Y434" s="29">
        <f t="shared" si="13"/>
        <v>640.96199999999999</v>
      </c>
    </row>
    <row r="435" spans="12:25" x14ac:dyDescent="0.3">
      <c r="L435">
        <v>434</v>
      </c>
      <c r="M435">
        <v>2912</v>
      </c>
      <c r="N435">
        <v>40979</v>
      </c>
      <c r="O435" t="s">
        <v>628</v>
      </c>
      <c r="P435" t="s">
        <v>659</v>
      </c>
      <c r="Q435" t="s">
        <v>660</v>
      </c>
      <c r="R435" t="s">
        <v>631</v>
      </c>
      <c r="S435" t="s">
        <v>639</v>
      </c>
      <c r="T435" t="s">
        <v>646</v>
      </c>
      <c r="U435" t="s">
        <v>680</v>
      </c>
      <c r="V435">
        <v>16587.13</v>
      </c>
      <c r="W435">
        <v>2550.14</v>
      </c>
      <c r="X435" s="29">
        <f t="shared" si="12"/>
        <v>1658.7130000000002</v>
      </c>
      <c r="Y435" s="29">
        <f t="shared" si="13"/>
        <v>14928.417000000001</v>
      </c>
    </row>
    <row r="436" spans="12:25" x14ac:dyDescent="0.3">
      <c r="L436">
        <v>435</v>
      </c>
      <c r="M436">
        <v>2912</v>
      </c>
      <c r="N436">
        <v>40979</v>
      </c>
      <c r="O436" t="s">
        <v>628</v>
      </c>
      <c r="P436" t="s">
        <v>659</v>
      </c>
      <c r="Q436" t="s">
        <v>660</v>
      </c>
      <c r="R436" t="s">
        <v>631</v>
      </c>
      <c r="S436" t="s">
        <v>639</v>
      </c>
      <c r="T436" t="s">
        <v>633</v>
      </c>
      <c r="U436" t="s">
        <v>677</v>
      </c>
      <c r="V436">
        <v>507.98</v>
      </c>
      <c r="W436">
        <v>55.98</v>
      </c>
      <c r="X436" s="29">
        <f t="shared" si="12"/>
        <v>50.798000000000002</v>
      </c>
      <c r="Y436" s="29">
        <f t="shared" si="13"/>
        <v>457.18200000000002</v>
      </c>
    </row>
    <row r="437" spans="12:25" x14ac:dyDescent="0.3">
      <c r="L437">
        <v>436</v>
      </c>
      <c r="M437">
        <v>2914</v>
      </c>
      <c r="N437">
        <v>40239</v>
      </c>
      <c r="O437" t="s">
        <v>671</v>
      </c>
      <c r="P437" t="s">
        <v>802</v>
      </c>
      <c r="Q437" t="s">
        <v>694</v>
      </c>
      <c r="R437" t="s">
        <v>638</v>
      </c>
      <c r="S437" t="s">
        <v>663</v>
      </c>
      <c r="T437" t="s">
        <v>633</v>
      </c>
      <c r="U437" t="s">
        <v>677</v>
      </c>
      <c r="V437">
        <v>62.88</v>
      </c>
      <c r="W437">
        <v>18.97</v>
      </c>
      <c r="X437" s="29">
        <f t="shared" si="12"/>
        <v>6.2880000000000003</v>
      </c>
      <c r="Y437" s="29">
        <f t="shared" si="13"/>
        <v>56.591999999999999</v>
      </c>
    </row>
    <row r="438" spans="12:25" x14ac:dyDescent="0.3">
      <c r="L438">
        <v>437</v>
      </c>
      <c r="M438">
        <v>2915</v>
      </c>
      <c r="N438">
        <v>39902</v>
      </c>
      <c r="O438" t="s">
        <v>628</v>
      </c>
      <c r="P438" t="s">
        <v>966</v>
      </c>
      <c r="Q438" t="s">
        <v>729</v>
      </c>
      <c r="R438" t="s">
        <v>638</v>
      </c>
      <c r="S438" t="s">
        <v>663</v>
      </c>
      <c r="T438" t="s">
        <v>633</v>
      </c>
      <c r="U438" t="s">
        <v>654</v>
      </c>
      <c r="V438">
        <v>231.26</v>
      </c>
      <c r="W438">
        <v>5.98</v>
      </c>
      <c r="X438" s="29">
        <f t="shared" si="12"/>
        <v>23.125999999999998</v>
      </c>
      <c r="Y438" s="29">
        <f t="shared" si="13"/>
        <v>208.13399999999999</v>
      </c>
    </row>
    <row r="439" spans="12:25" x14ac:dyDescent="0.3">
      <c r="L439">
        <v>438</v>
      </c>
      <c r="M439">
        <v>2915</v>
      </c>
      <c r="N439">
        <v>39902</v>
      </c>
      <c r="O439" t="s">
        <v>628</v>
      </c>
      <c r="P439" t="s">
        <v>967</v>
      </c>
      <c r="Q439" t="s">
        <v>729</v>
      </c>
      <c r="R439" t="s">
        <v>638</v>
      </c>
      <c r="S439" t="s">
        <v>663</v>
      </c>
      <c r="T439" t="s">
        <v>646</v>
      </c>
      <c r="U439" t="s">
        <v>651</v>
      </c>
      <c r="V439">
        <v>987.17</v>
      </c>
      <c r="W439">
        <v>39.979999999999997</v>
      </c>
      <c r="X439" s="29">
        <f t="shared" si="12"/>
        <v>98.716999999999985</v>
      </c>
      <c r="Y439" s="29">
        <f t="shared" si="13"/>
        <v>888.45299999999997</v>
      </c>
    </row>
    <row r="440" spans="12:25" x14ac:dyDescent="0.3">
      <c r="L440">
        <v>439</v>
      </c>
      <c r="M440">
        <v>2947</v>
      </c>
      <c r="N440">
        <v>40658</v>
      </c>
      <c r="O440" t="s">
        <v>655</v>
      </c>
      <c r="P440" t="s">
        <v>914</v>
      </c>
      <c r="Q440" t="s">
        <v>676</v>
      </c>
      <c r="R440" t="s">
        <v>631</v>
      </c>
      <c r="S440" t="s">
        <v>663</v>
      </c>
      <c r="T440" t="s">
        <v>633</v>
      </c>
      <c r="U440" t="s">
        <v>677</v>
      </c>
      <c r="V440">
        <v>57.04</v>
      </c>
      <c r="W440">
        <v>6.48</v>
      </c>
      <c r="X440" s="29">
        <f t="shared" si="12"/>
        <v>5.7039999999999997</v>
      </c>
      <c r="Y440" s="29">
        <f t="shared" si="13"/>
        <v>51.335999999999999</v>
      </c>
    </row>
    <row r="441" spans="12:25" x14ac:dyDescent="0.3">
      <c r="L441">
        <v>440</v>
      </c>
      <c r="M441">
        <v>2976</v>
      </c>
      <c r="N441">
        <v>40521</v>
      </c>
      <c r="O441" t="s">
        <v>635</v>
      </c>
      <c r="P441" t="s">
        <v>968</v>
      </c>
      <c r="Q441" t="s">
        <v>630</v>
      </c>
      <c r="R441" t="s">
        <v>631</v>
      </c>
      <c r="S441" t="s">
        <v>663</v>
      </c>
      <c r="T441" t="s">
        <v>643</v>
      </c>
      <c r="U441" t="s">
        <v>748</v>
      </c>
      <c r="V441">
        <v>14223.82</v>
      </c>
      <c r="W441">
        <v>500.98</v>
      </c>
      <c r="X441" s="29">
        <f t="shared" si="12"/>
        <v>1422.3820000000001</v>
      </c>
      <c r="Y441" s="29">
        <f t="shared" si="13"/>
        <v>12801.438</v>
      </c>
    </row>
    <row r="442" spans="12:25" x14ac:dyDescent="0.3">
      <c r="L442">
        <v>441</v>
      </c>
      <c r="M442">
        <v>2978</v>
      </c>
      <c r="N442">
        <v>40665</v>
      </c>
      <c r="O442" t="s">
        <v>655</v>
      </c>
      <c r="P442" t="s">
        <v>969</v>
      </c>
      <c r="Q442" t="s">
        <v>694</v>
      </c>
      <c r="R442" t="s">
        <v>638</v>
      </c>
      <c r="S442" t="s">
        <v>639</v>
      </c>
      <c r="T442" t="s">
        <v>646</v>
      </c>
      <c r="U442" t="s">
        <v>647</v>
      </c>
      <c r="V442">
        <v>6264.1854999999996</v>
      </c>
      <c r="W442">
        <v>205.99</v>
      </c>
      <c r="X442" s="29">
        <f t="shared" si="12"/>
        <v>626.41854999999998</v>
      </c>
      <c r="Y442" s="29">
        <f t="shared" si="13"/>
        <v>5637.7669499999993</v>
      </c>
    </row>
    <row r="443" spans="12:25" x14ac:dyDescent="0.3">
      <c r="L443">
        <v>442</v>
      </c>
      <c r="M443">
        <v>2978</v>
      </c>
      <c r="N443">
        <v>40665</v>
      </c>
      <c r="O443" t="s">
        <v>655</v>
      </c>
      <c r="P443" t="s">
        <v>970</v>
      </c>
      <c r="Q443" t="s">
        <v>694</v>
      </c>
      <c r="R443" t="s">
        <v>638</v>
      </c>
      <c r="S443" t="s">
        <v>639</v>
      </c>
      <c r="T443" t="s">
        <v>633</v>
      </c>
      <c r="U443" t="s">
        <v>716</v>
      </c>
      <c r="V443">
        <v>5410.95</v>
      </c>
      <c r="W443">
        <v>162.93</v>
      </c>
      <c r="X443" s="29">
        <f t="shared" si="12"/>
        <v>541.09500000000003</v>
      </c>
      <c r="Y443" s="29">
        <f t="shared" si="13"/>
        <v>4869.8549999999996</v>
      </c>
    </row>
    <row r="444" spans="12:25" x14ac:dyDescent="0.3">
      <c r="L444">
        <v>443</v>
      </c>
      <c r="M444">
        <v>2978</v>
      </c>
      <c r="N444">
        <v>40665</v>
      </c>
      <c r="O444" t="s">
        <v>655</v>
      </c>
      <c r="P444" t="s">
        <v>971</v>
      </c>
      <c r="Q444" t="s">
        <v>851</v>
      </c>
      <c r="R444" t="s">
        <v>667</v>
      </c>
      <c r="S444" t="s">
        <v>639</v>
      </c>
      <c r="T444" t="s">
        <v>646</v>
      </c>
      <c r="U444" t="s">
        <v>647</v>
      </c>
      <c r="V444">
        <v>4671.1495000000004</v>
      </c>
      <c r="W444">
        <v>200.99</v>
      </c>
      <c r="X444" s="29">
        <f t="shared" si="12"/>
        <v>467.11495000000002</v>
      </c>
      <c r="Y444" s="29">
        <f t="shared" si="13"/>
        <v>4204.0345500000003</v>
      </c>
    </row>
    <row r="445" spans="12:25" x14ac:dyDescent="0.3">
      <c r="L445">
        <v>444</v>
      </c>
      <c r="M445">
        <v>3008</v>
      </c>
      <c r="N445">
        <v>40854</v>
      </c>
      <c r="O445" t="s">
        <v>671</v>
      </c>
      <c r="P445" t="s">
        <v>972</v>
      </c>
      <c r="Q445" t="s">
        <v>694</v>
      </c>
      <c r="R445" t="s">
        <v>638</v>
      </c>
      <c r="S445" t="s">
        <v>663</v>
      </c>
      <c r="T445" t="s">
        <v>633</v>
      </c>
      <c r="U445" t="s">
        <v>716</v>
      </c>
      <c r="V445">
        <v>6831.72</v>
      </c>
      <c r="W445">
        <v>162.93</v>
      </c>
      <c r="X445" s="29">
        <f t="shared" si="12"/>
        <v>683.17200000000003</v>
      </c>
      <c r="Y445" s="29">
        <f t="shared" si="13"/>
        <v>6148.5480000000007</v>
      </c>
    </row>
    <row r="446" spans="12:25" x14ac:dyDescent="0.3">
      <c r="L446">
        <v>445</v>
      </c>
      <c r="M446">
        <v>3012</v>
      </c>
      <c r="N446">
        <v>40302</v>
      </c>
      <c r="O446" t="s">
        <v>655</v>
      </c>
      <c r="P446" t="s">
        <v>973</v>
      </c>
      <c r="Q446" t="s">
        <v>649</v>
      </c>
      <c r="R446" t="s">
        <v>650</v>
      </c>
      <c r="S446" t="s">
        <v>639</v>
      </c>
      <c r="T446" t="s">
        <v>633</v>
      </c>
      <c r="U446" t="s">
        <v>702</v>
      </c>
      <c r="V446">
        <v>120.03</v>
      </c>
      <c r="W446">
        <v>2.78</v>
      </c>
      <c r="X446" s="29">
        <f t="shared" si="12"/>
        <v>12.003</v>
      </c>
      <c r="Y446" s="29">
        <f t="shared" si="13"/>
        <v>108.027</v>
      </c>
    </row>
    <row r="447" spans="12:25" x14ac:dyDescent="0.3">
      <c r="L447">
        <v>446</v>
      </c>
      <c r="M447">
        <v>3014</v>
      </c>
      <c r="N447">
        <v>41211</v>
      </c>
      <c r="O447" t="s">
        <v>635</v>
      </c>
      <c r="P447" t="s">
        <v>974</v>
      </c>
      <c r="Q447" t="s">
        <v>666</v>
      </c>
      <c r="R447" t="s">
        <v>667</v>
      </c>
      <c r="S447" t="s">
        <v>663</v>
      </c>
      <c r="T447" t="s">
        <v>633</v>
      </c>
      <c r="U447" t="s">
        <v>702</v>
      </c>
      <c r="V447">
        <v>4002.14</v>
      </c>
      <c r="W447">
        <v>304.99</v>
      </c>
      <c r="X447" s="29">
        <f t="shared" si="12"/>
        <v>400.214</v>
      </c>
      <c r="Y447" s="29">
        <f t="shared" si="13"/>
        <v>3601.9259999999999</v>
      </c>
    </row>
    <row r="448" spans="12:25" x14ac:dyDescent="0.3">
      <c r="L448">
        <v>447</v>
      </c>
      <c r="M448">
        <v>3040</v>
      </c>
      <c r="N448">
        <v>40279</v>
      </c>
      <c r="O448" t="s">
        <v>671</v>
      </c>
      <c r="P448" t="s">
        <v>975</v>
      </c>
      <c r="Q448" t="s">
        <v>690</v>
      </c>
      <c r="R448" t="s">
        <v>650</v>
      </c>
      <c r="S448" t="s">
        <v>663</v>
      </c>
      <c r="T448" t="s">
        <v>633</v>
      </c>
      <c r="U448" t="s">
        <v>677</v>
      </c>
      <c r="V448">
        <v>98.39</v>
      </c>
      <c r="W448">
        <v>6.48</v>
      </c>
      <c r="X448" s="29">
        <f t="shared" si="12"/>
        <v>9.8390000000000004</v>
      </c>
      <c r="Y448" s="29">
        <f t="shared" si="13"/>
        <v>88.551000000000002</v>
      </c>
    </row>
    <row r="449" spans="12:25" x14ac:dyDescent="0.3">
      <c r="L449">
        <v>448</v>
      </c>
      <c r="M449">
        <v>3042</v>
      </c>
      <c r="N449">
        <v>40137</v>
      </c>
      <c r="O449" t="s">
        <v>671</v>
      </c>
      <c r="P449" t="s">
        <v>976</v>
      </c>
      <c r="Q449" t="s">
        <v>694</v>
      </c>
      <c r="R449" t="s">
        <v>638</v>
      </c>
      <c r="S449" t="s">
        <v>663</v>
      </c>
      <c r="T449" t="s">
        <v>633</v>
      </c>
      <c r="U449" t="s">
        <v>654</v>
      </c>
      <c r="V449">
        <v>103.87</v>
      </c>
      <c r="W449">
        <v>4.26</v>
      </c>
      <c r="X449" s="29">
        <f t="shared" si="12"/>
        <v>10.387</v>
      </c>
      <c r="Y449" s="29">
        <f t="shared" si="13"/>
        <v>93.483000000000004</v>
      </c>
    </row>
    <row r="450" spans="12:25" x14ac:dyDescent="0.3">
      <c r="L450">
        <v>449</v>
      </c>
      <c r="M450">
        <v>3046</v>
      </c>
      <c r="N450">
        <v>40876</v>
      </c>
      <c r="O450" t="s">
        <v>641</v>
      </c>
      <c r="P450" t="s">
        <v>884</v>
      </c>
      <c r="Q450" t="s">
        <v>729</v>
      </c>
      <c r="R450" t="s">
        <v>638</v>
      </c>
      <c r="S450" t="s">
        <v>632</v>
      </c>
      <c r="T450" t="s">
        <v>633</v>
      </c>
      <c r="U450" t="s">
        <v>702</v>
      </c>
      <c r="V450">
        <v>10094.43</v>
      </c>
      <c r="W450">
        <v>420.98</v>
      </c>
      <c r="X450" s="29">
        <f t="shared" si="12"/>
        <v>1009.443</v>
      </c>
      <c r="Y450" s="29">
        <f t="shared" si="13"/>
        <v>9084.987000000001</v>
      </c>
    </row>
    <row r="451" spans="12:25" x14ac:dyDescent="0.3">
      <c r="L451">
        <v>450</v>
      </c>
      <c r="M451">
        <v>3073</v>
      </c>
      <c r="N451">
        <v>39820</v>
      </c>
      <c r="O451" t="s">
        <v>671</v>
      </c>
      <c r="P451" t="s">
        <v>977</v>
      </c>
      <c r="Q451" t="s">
        <v>666</v>
      </c>
      <c r="R451" t="s">
        <v>667</v>
      </c>
      <c r="S451" t="s">
        <v>658</v>
      </c>
      <c r="T451" t="s">
        <v>633</v>
      </c>
      <c r="U451" t="s">
        <v>702</v>
      </c>
      <c r="V451">
        <v>10.58</v>
      </c>
      <c r="W451">
        <v>1.98</v>
      </c>
      <c r="X451" s="29">
        <f t="shared" ref="X451:X514" si="14">(10*V451)/100</f>
        <v>1.0580000000000001</v>
      </c>
      <c r="Y451" s="29">
        <f t="shared" ref="Y451:Y514" si="15">V451-X451</f>
        <v>9.5220000000000002</v>
      </c>
    </row>
    <row r="452" spans="12:25" x14ac:dyDescent="0.3">
      <c r="L452">
        <v>451</v>
      </c>
      <c r="M452">
        <v>3073</v>
      </c>
      <c r="N452">
        <v>39820</v>
      </c>
      <c r="O452" t="s">
        <v>671</v>
      </c>
      <c r="P452" t="s">
        <v>977</v>
      </c>
      <c r="Q452" t="s">
        <v>666</v>
      </c>
      <c r="R452" t="s">
        <v>667</v>
      </c>
      <c r="S452" t="s">
        <v>658</v>
      </c>
      <c r="T452" t="s">
        <v>646</v>
      </c>
      <c r="U452" t="s">
        <v>845</v>
      </c>
      <c r="V452">
        <v>2119.67</v>
      </c>
      <c r="W452">
        <v>699.99</v>
      </c>
      <c r="X452" s="29">
        <f t="shared" si="14"/>
        <v>211.96700000000001</v>
      </c>
      <c r="Y452" s="29">
        <f t="shared" si="15"/>
        <v>1907.703</v>
      </c>
    </row>
    <row r="453" spans="12:25" x14ac:dyDescent="0.3">
      <c r="L453">
        <v>452</v>
      </c>
      <c r="M453">
        <v>3073</v>
      </c>
      <c r="N453">
        <v>39820</v>
      </c>
      <c r="O453" t="s">
        <v>671</v>
      </c>
      <c r="P453" t="s">
        <v>977</v>
      </c>
      <c r="Q453" t="s">
        <v>666</v>
      </c>
      <c r="R453" t="s">
        <v>667</v>
      </c>
      <c r="S453" t="s">
        <v>658</v>
      </c>
      <c r="T453" t="s">
        <v>646</v>
      </c>
      <c r="U453" t="s">
        <v>680</v>
      </c>
      <c r="V453">
        <v>45923.76</v>
      </c>
      <c r="W453">
        <v>6783.02</v>
      </c>
      <c r="X453" s="29">
        <f t="shared" si="14"/>
        <v>4592.3760000000002</v>
      </c>
      <c r="Y453" s="29">
        <f t="shared" si="15"/>
        <v>41331.384000000005</v>
      </c>
    </row>
    <row r="454" spans="12:25" x14ac:dyDescent="0.3">
      <c r="L454">
        <v>453</v>
      </c>
      <c r="M454">
        <v>3078</v>
      </c>
      <c r="N454">
        <v>40220</v>
      </c>
      <c r="O454" t="s">
        <v>641</v>
      </c>
      <c r="P454" t="s">
        <v>712</v>
      </c>
      <c r="Q454" t="s">
        <v>694</v>
      </c>
      <c r="R454" t="s">
        <v>638</v>
      </c>
      <c r="S454" t="s">
        <v>639</v>
      </c>
      <c r="T454" t="s">
        <v>633</v>
      </c>
      <c r="U454" t="s">
        <v>654</v>
      </c>
      <c r="V454">
        <v>33.86</v>
      </c>
      <c r="W454">
        <v>2.88</v>
      </c>
      <c r="X454" s="29">
        <f t="shared" si="14"/>
        <v>3.3860000000000001</v>
      </c>
      <c r="Y454" s="29">
        <f t="shared" si="15"/>
        <v>30.474</v>
      </c>
    </row>
    <row r="455" spans="12:25" x14ac:dyDescent="0.3">
      <c r="L455">
        <v>454</v>
      </c>
      <c r="M455">
        <v>3078</v>
      </c>
      <c r="N455">
        <v>40220</v>
      </c>
      <c r="O455" t="s">
        <v>641</v>
      </c>
      <c r="P455" t="s">
        <v>978</v>
      </c>
      <c r="Q455" t="s">
        <v>773</v>
      </c>
      <c r="R455" t="s">
        <v>667</v>
      </c>
      <c r="S455" t="s">
        <v>639</v>
      </c>
      <c r="T455" t="s">
        <v>643</v>
      </c>
      <c r="U455" t="s">
        <v>748</v>
      </c>
      <c r="V455">
        <v>316.61</v>
      </c>
      <c r="W455">
        <v>291.73</v>
      </c>
      <c r="X455" s="29">
        <f t="shared" si="14"/>
        <v>31.661000000000005</v>
      </c>
      <c r="Y455" s="29">
        <f t="shared" si="15"/>
        <v>284.94900000000001</v>
      </c>
    </row>
    <row r="456" spans="12:25" x14ac:dyDescent="0.3">
      <c r="L456">
        <v>455</v>
      </c>
      <c r="M456">
        <v>3104</v>
      </c>
      <c r="N456">
        <v>40436</v>
      </c>
      <c r="O456" t="s">
        <v>671</v>
      </c>
      <c r="P456" t="s">
        <v>979</v>
      </c>
      <c r="Q456" t="s">
        <v>916</v>
      </c>
      <c r="R456" t="s">
        <v>667</v>
      </c>
      <c r="S456" t="s">
        <v>663</v>
      </c>
      <c r="T456" t="s">
        <v>633</v>
      </c>
      <c r="U456" t="s">
        <v>677</v>
      </c>
      <c r="V456">
        <v>336.06</v>
      </c>
      <c r="W456">
        <v>6.48</v>
      </c>
      <c r="X456" s="29">
        <f t="shared" si="14"/>
        <v>33.606000000000002</v>
      </c>
      <c r="Y456" s="29">
        <f t="shared" si="15"/>
        <v>302.45400000000001</v>
      </c>
    </row>
    <row r="457" spans="12:25" x14ac:dyDescent="0.3">
      <c r="L457">
        <v>456</v>
      </c>
      <c r="M457">
        <v>3104</v>
      </c>
      <c r="N457">
        <v>40436</v>
      </c>
      <c r="O457" t="s">
        <v>671</v>
      </c>
      <c r="P457" t="s">
        <v>979</v>
      </c>
      <c r="Q457" t="s">
        <v>916</v>
      </c>
      <c r="R457" t="s">
        <v>667</v>
      </c>
      <c r="S457" t="s">
        <v>663</v>
      </c>
      <c r="T457" t="s">
        <v>633</v>
      </c>
      <c r="U457" t="s">
        <v>654</v>
      </c>
      <c r="V457">
        <v>380.38</v>
      </c>
      <c r="W457">
        <v>15.94</v>
      </c>
      <c r="X457" s="29">
        <f t="shared" si="14"/>
        <v>38.038000000000004</v>
      </c>
      <c r="Y457" s="29">
        <f t="shared" si="15"/>
        <v>342.34199999999998</v>
      </c>
    </row>
    <row r="458" spans="12:25" x14ac:dyDescent="0.3">
      <c r="L458">
        <v>457</v>
      </c>
      <c r="M458">
        <v>3108</v>
      </c>
      <c r="N458">
        <v>40394</v>
      </c>
      <c r="O458" t="s">
        <v>655</v>
      </c>
      <c r="P458" t="s">
        <v>980</v>
      </c>
      <c r="Q458" t="s">
        <v>690</v>
      </c>
      <c r="R458" t="s">
        <v>650</v>
      </c>
      <c r="S458" t="s">
        <v>639</v>
      </c>
      <c r="T458" t="s">
        <v>633</v>
      </c>
      <c r="U458" t="s">
        <v>654</v>
      </c>
      <c r="V458">
        <v>65.39</v>
      </c>
      <c r="W458">
        <v>1.82</v>
      </c>
      <c r="X458" s="29">
        <f t="shared" si="14"/>
        <v>6.5389999999999997</v>
      </c>
      <c r="Y458" s="29">
        <f t="shared" si="15"/>
        <v>58.850999999999999</v>
      </c>
    </row>
    <row r="459" spans="12:25" x14ac:dyDescent="0.3">
      <c r="L459">
        <v>458</v>
      </c>
      <c r="M459">
        <v>3109</v>
      </c>
      <c r="N459">
        <v>40382</v>
      </c>
      <c r="O459" t="s">
        <v>628</v>
      </c>
      <c r="P459" t="s">
        <v>864</v>
      </c>
      <c r="Q459" t="s">
        <v>823</v>
      </c>
      <c r="R459" t="s">
        <v>631</v>
      </c>
      <c r="S459" t="s">
        <v>639</v>
      </c>
      <c r="T459" t="s">
        <v>643</v>
      </c>
      <c r="U459" t="s">
        <v>644</v>
      </c>
      <c r="V459">
        <v>1005.74</v>
      </c>
      <c r="W459">
        <v>22.23</v>
      </c>
      <c r="X459" s="29">
        <f t="shared" si="14"/>
        <v>100.574</v>
      </c>
      <c r="Y459" s="29">
        <f t="shared" si="15"/>
        <v>905.16600000000005</v>
      </c>
    </row>
    <row r="460" spans="12:25" x14ac:dyDescent="0.3">
      <c r="L460">
        <v>459</v>
      </c>
      <c r="M460">
        <v>3109</v>
      </c>
      <c r="N460">
        <v>40382</v>
      </c>
      <c r="O460" t="s">
        <v>628</v>
      </c>
      <c r="P460" t="s">
        <v>864</v>
      </c>
      <c r="Q460" t="s">
        <v>823</v>
      </c>
      <c r="R460" t="s">
        <v>631</v>
      </c>
      <c r="S460" t="s">
        <v>639</v>
      </c>
      <c r="T460" t="s">
        <v>646</v>
      </c>
      <c r="U460" t="s">
        <v>647</v>
      </c>
      <c r="V460">
        <v>6477.7394999999997</v>
      </c>
      <c r="W460">
        <v>205.99</v>
      </c>
      <c r="X460" s="29">
        <f t="shared" si="14"/>
        <v>647.77395000000001</v>
      </c>
      <c r="Y460" s="29">
        <f t="shared" si="15"/>
        <v>5829.9655499999999</v>
      </c>
    </row>
    <row r="461" spans="12:25" x14ac:dyDescent="0.3">
      <c r="L461">
        <v>460</v>
      </c>
      <c r="M461">
        <v>3110</v>
      </c>
      <c r="N461">
        <v>40163</v>
      </c>
      <c r="O461" t="s">
        <v>641</v>
      </c>
      <c r="P461" t="s">
        <v>981</v>
      </c>
      <c r="Q461" t="s">
        <v>791</v>
      </c>
      <c r="R461" t="s">
        <v>631</v>
      </c>
      <c r="S461" t="s">
        <v>639</v>
      </c>
      <c r="T461" t="s">
        <v>646</v>
      </c>
      <c r="U461" t="s">
        <v>680</v>
      </c>
      <c r="V461">
        <v>1601.32</v>
      </c>
      <c r="W461">
        <v>119.99</v>
      </c>
      <c r="X461" s="29">
        <f t="shared" si="14"/>
        <v>160.13199999999998</v>
      </c>
      <c r="Y461" s="29">
        <f t="shared" si="15"/>
        <v>1441.1879999999999</v>
      </c>
    </row>
    <row r="462" spans="12:25" x14ac:dyDescent="0.3">
      <c r="L462">
        <v>461</v>
      </c>
      <c r="M462">
        <v>3136</v>
      </c>
      <c r="N462">
        <v>40034</v>
      </c>
      <c r="O462" t="s">
        <v>635</v>
      </c>
      <c r="P462" t="s">
        <v>982</v>
      </c>
      <c r="Q462" t="s">
        <v>983</v>
      </c>
      <c r="R462" t="s">
        <v>631</v>
      </c>
      <c r="S462" t="s">
        <v>639</v>
      </c>
      <c r="T462" t="s">
        <v>633</v>
      </c>
      <c r="U462" t="s">
        <v>654</v>
      </c>
      <c r="V462">
        <v>238.74</v>
      </c>
      <c r="W462">
        <v>30.98</v>
      </c>
      <c r="X462" s="29">
        <f t="shared" si="14"/>
        <v>23.874000000000002</v>
      </c>
      <c r="Y462" s="29">
        <f t="shared" si="15"/>
        <v>214.86600000000001</v>
      </c>
    </row>
    <row r="463" spans="12:25" x14ac:dyDescent="0.3">
      <c r="L463">
        <v>462</v>
      </c>
      <c r="M463">
        <v>3138</v>
      </c>
      <c r="N463">
        <v>39852</v>
      </c>
      <c r="O463" t="s">
        <v>635</v>
      </c>
      <c r="P463" t="s">
        <v>924</v>
      </c>
      <c r="Q463" t="s">
        <v>725</v>
      </c>
      <c r="R463" t="s">
        <v>667</v>
      </c>
      <c r="S463" t="s">
        <v>663</v>
      </c>
      <c r="T463" t="s">
        <v>646</v>
      </c>
      <c r="U463" t="s">
        <v>651</v>
      </c>
      <c r="V463">
        <v>718.03</v>
      </c>
      <c r="W463">
        <v>179.99</v>
      </c>
      <c r="X463" s="29">
        <f t="shared" si="14"/>
        <v>71.802999999999997</v>
      </c>
      <c r="Y463" s="29">
        <f t="shared" si="15"/>
        <v>646.22699999999998</v>
      </c>
    </row>
    <row r="464" spans="12:25" x14ac:dyDescent="0.3">
      <c r="L464">
        <v>463</v>
      </c>
      <c r="M464">
        <v>3141</v>
      </c>
      <c r="N464">
        <v>40856</v>
      </c>
      <c r="O464" t="s">
        <v>655</v>
      </c>
      <c r="P464" t="s">
        <v>984</v>
      </c>
      <c r="Q464" t="s">
        <v>725</v>
      </c>
      <c r="R464" t="s">
        <v>667</v>
      </c>
      <c r="S464" t="s">
        <v>658</v>
      </c>
      <c r="T464" t="s">
        <v>646</v>
      </c>
      <c r="U464" t="s">
        <v>651</v>
      </c>
      <c r="V464">
        <v>534.96</v>
      </c>
      <c r="W464">
        <v>18.89</v>
      </c>
      <c r="X464" s="29">
        <f t="shared" si="14"/>
        <v>53.496000000000002</v>
      </c>
      <c r="Y464" s="29">
        <f t="shared" si="15"/>
        <v>481.46400000000006</v>
      </c>
    </row>
    <row r="465" spans="12:25" x14ac:dyDescent="0.3">
      <c r="L465">
        <v>464</v>
      </c>
      <c r="M465">
        <v>3168</v>
      </c>
      <c r="N465">
        <v>40937</v>
      </c>
      <c r="O465" t="s">
        <v>628</v>
      </c>
      <c r="P465" t="s">
        <v>977</v>
      </c>
      <c r="Q465" t="s">
        <v>666</v>
      </c>
      <c r="R465" t="s">
        <v>667</v>
      </c>
      <c r="S465" t="s">
        <v>658</v>
      </c>
      <c r="T465" t="s">
        <v>643</v>
      </c>
      <c r="U465" t="s">
        <v>644</v>
      </c>
      <c r="V465">
        <v>80.599999999999994</v>
      </c>
      <c r="W465">
        <v>5.28</v>
      </c>
      <c r="X465" s="29">
        <f t="shared" si="14"/>
        <v>8.06</v>
      </c>
      <c r="Y465" s="29">
        <f t="shared" si="15"/>
        <v>72.539999999999992</v>
      </c>
    </row>
    <row r="466" spans="12:25" x14ac:dyDescent="0.3">
      <c r="L466">
        <v>465</v>
      </c>
      <c r="M466">
        <v>3169</v>
      </c>
      <c r="N466">
        <v>40532</v>
      </c>
      <c r="O466" t="s">
        <v>671</v>
      </c>
      <c r="P466" t="s">
        <v>985</v>
      </c>
      <c r="Q466" t="s">
        <v>649</v>
      </c>
      <c r="R466" t="s">
        <v>650</v>
      </c>
      <c r="S466" t="s">
        <v>639</v>
      </c>
      <c r="T466" t="s">
        <v>633</v>
      </c>
      <c r="U466" t="s">
        <v>716</v>
      </c>
      <c r="V466">
        <v>35.58</v>
      </c>
      <c r="W466">
        <v>4.42</v>
      </c>
      <c r="X466" s="29">
        <f t="shared" si="14"/>
        <v>3.5579999999999994</v>
      </c>
      <c r="Y466" s="29">
        <f t="shared" si="15"/>
        <v>32.021999999999998</v>
      </c>
    </row>
    <row r="467" spans="12:25" x14ac:dyDescent="0.3">
      <c r="L467">
        <v>466</v>
      </c>
      <c r="M467">
        <v>3172</v>
      </c>
      <c r="N467">
        <v>41062</v>
      </c>
      <c r="O467" t="s">
        <v>635</v>
      </c>
      <c r="P467" t="s">
        <v>986</v>
      </c>
      <c r="Q467" t="s">
        <v>731</v>
      </c>
      <c r="R467" t="s">
        <v>638</v>
      </c>
      <c r="S467" t="s">
        <v>663</v>
      </c>
      <c r="T467" t="s">
        <v>646</v>
      </c>
      <c r="U467" t="s">
        <v>647</v>
      </c>
      <c r="V467">
        <v>584.51099999999997</v>
      </c>
      <c r="W467">
        <v>20.99</v>
      </c>
      <c r="X467" s="29">
        <f t="shared" si="14"/>
        <v>58.451099999999997</v>
      </c>
      <c r="Y467" s="29">
        <f t="shared" si="15"/>
        <v>526.05989999999997</v>
      </c>
    </row>
    <row r="468" spans="12:25" x14ac:dyDescent="0.3">
      <c r="L468">
        <v>467</v>
      </c>
      <c r="M468">
        <v>3175</v>
      </c>
      <c r="N468">
        <v>40008</v>
      </c>
      <c r="O468" t="s">
        <v>628</v>
      </c>
      <c r="P468" t="s">
        <v>987</v>
      </c>
      <c r="Q468" t="s">
        <v>694</v>
      </c>
      <c r="R468" t="s">
        <v>638</v>
      </c>
      <c r="S468" t="s">
        <v>632</v>
      </c>
      <c r="T468" t="s">
        <v>633</v>
      </c>
      <c r="U468" t="s">
        <v>634</v>
      </c>
      <c r="V468">
        <v>3553.62</v>
      </c>
      <c r="W468">
        <v>165.2</v>
      </c>
      <c r="X468" s="29">
        <f t="shared" si="14"/>
        <v>355.36199999999997</v>
      </c>
      <c r="Y468" s="29">
        <f t="shared" si="15"/>
        <v>3198.2579999999998</v>
      </c>
    </row>
    <row r="469" spans="12:25" x14ac:dyDescent="0.3">
      <c r="L469">
        <v>468</v>
      </c>
      <c r="M469">
        <v>3202</v>
      </c>
      <c r="N469">
        <v>41266</v>
      </c>
      <c r="O469" t="s">
        <v>628</v>
      </c>
      <c r="P469" t="s">
        <v>988</v>
      </c>
      <c r="Q469" t="s">
        <v>821</v>
      </c>
      <c r="R469" t="s">
        <v>650</v>
      </c>
      <c r="S469" t="s">
        <v>663</v>
      </c>
      <c r="T469" t="s">
        <v>646</v>
      </c>
      <c r="U469" t="s">
        <v>651</v>
      </c>
      <c r="V469">
        <v>554.21</v>
      </c>
      <c r="W469">
        <v>53.98</v>
      </c>
      <c r="X469" s="29">
        <f t="shared" si="14"/>
        <v>55.421000000000006</v>
      </c>
      <c r="Y469" s="29">
        <f t="shared" si="15"/>
        <v>498.78900000000004</v>
      </c>
    </row>
    <row r="470" spans="12:25" x14ac:dyDescent="0.3">
      <c r="L470">
        <v>469</v>
      </c>
      <c r="M470">
        <v>3205</v>
      </c>
      <c r="N470">
        <v>41009</v>
      </c>
      <c r="O470" t="s">
        <v>628</v>
      </c>
      <c r="P470" t="s">
        <v>989</v>
      </c>
      <c r="Q470" t="s">
        <v>666</v>
      </c>
      <c r="R470" t="s">
        <v>667</v>
      </c>
      <c r="S470" t="s">
        <v>663</v>
      </c>
      <c r="T470" t="s">
        <v>643</v>
      </c>
      <c r="U470" t="s">
        <v>644</v>
      </c>
      <c r="V470">
        <v>136.61000000000001</v>
      </c>
      <c r="W470">
        <v>15.68</v>
      </c>
      <c r="X470" s="29">
        <f t="shared" si="14"/>
        <v>13.661000000000001</v>
      </c>
      <c r="Y470" s="29">
        <f t="shared" si="15"/>
        <v>122.94900000000001</v>
      </c>
    </row>
    <row r="471" spans="12:25" x14ac:dyDescent="0.3">
      <c r="L471">
        <v>470</v>
      </c>
      <c r="M471">
        <v>3205</v>
      </c>
      <c r="N471">
        <v>41009</v>
      </c>
      <c r="O471" t="s">
        <v>628</v>
      </c>
      <c r="P471" t="s">
        <v>989</v>
      </c>
      <c r="Q471" t="s">
        <v>666</v>
      </c>
      <c r="R471" t="s">
        <v>667</v>
      </c>
      <c r="S471" t="s">
        <v>663</v>
      </c>
      <c r="T471" t="s">
        <v>643</v>
      </c>
      <c r="U471" t="s">
        <v>645</v>
      </c>
      <c r="V471">
        <v>2907.63</v>
      </c>
      <c r="W471">
        <v>71.37</v>
      </c>
      <c r="X471" s="29">
        <f t="shared" si="14"/>
        <v>290.76300000000003</v>
      </c>
      <c r="Y471" s="29">
        <f t="shared" si="15"/>
        <v>2616.8670000000002</v>
      </c>
    </row>
    <row r="472" spans="12:25" x14ac:dyDescent="0.3">
      <c r="L472">
        <v>471</v>
      </c>
      <c r="M472">
        <v>3232</v>
      </c>
      <c r="N472">
        <v>41190</v>
      </c>
      <c r="O472" t="s">
        <v>655</v>
      </c>
      <c r="P472" t="s">
        <v>717</v>
      </c>
      <c r="Q472" t="s">
        <v>630</v>
      </c>
      <c r="R472" t="s">
        <v>631</v>
      </c>
      <c r="S472" t="s">
        <v>632</v>
      </c>
      <c r="T472" t="s">
        <v>633</v>
      </c>
      <c r="U472" t="s">
        <v>702</v>
      </c>
      <c r="V472">
        <v>42.66</v>
      </c>
      <c r="W472">
        <v>7.84</v>
      </c>
      <c r="X472" s="29">
        <f t="shared" si="14"/>
        <v>4.266</v>
      </c>
      <c r="Y472" s="29">
        <f t="shared" si="15"/>
        <v>38.393999999999998</v>
      </c>
    </row>
    <row r="473" spans="12:25" x14ac:dyDescent="0.3">
      <c r="L473">
        <v>472</v>
      </c>
      <c r="M473">
        <v>3235</v>
      </c>
      <c r="N473">
        <v>40861</v>
      </c>
      <c r="O473" t="s">
        <v>628</v>
      </c>
      <c r="P473" t="s">
        <v>990</v>
      </c>
      <c r="Q473" t="s">
        <v>660</v>
      </c>
      <c r="R473" t="s">
        <v>631</v>
      </c>
      <c r="S473" t="s">
        <v>639</v>
      </c>
      <c r="T473" t="s">
        <v>633</v>
      </c>
      <c r="U473" t="s">
        <v>668</v>
      </c>
      <c r="V473">
        <v>142.97</v>
      </c>
      <c r="W473">
        <v>4.71</v>
      </c>
      <c r="X473" s="29">
        <f t="shared" si="14"/>
        <v>14.297000000000001</v>
      </c>
      <c r="Y473" s="29">
        <f t="shared" si="15"/>
        <v>128.673</v>
      </c>
    </row>
    <row r="474" spans="12:25" x14ac:dyDescent="0.3">
      <c r="L474">
        <v>473</v>
      </c>
      <c r="M474">
        <v>3266</v>
      </c>
      <c r="N474">
        <v>40618</v>
      </c>
      <c r="O474" t="s">
        <v>628</v>
      </c>
      <c r="P474" t="s">
        <v>991</v>
      </c>
      <c r="Q474" t="s">
        <v>660</v>
      </c>
      <c r="R474" t="s">
        <v>631</v>
      </c>
      <c r="S474" t="s">
        <v>639</v>
      </c>
      <c r="T474" t="s">
        <v>633</v>
      </c>
      <c r="U474" t="s">
        <v>702</v>
      </c>
      <c r="V474">
        <v>17.12</v>
      </c>
      <c r="W474">
        <v>3.8</v>
      </c>
      <c r="X474" s="29">
        <f t="shared" si="14"/>
        <v>1.7120000000000002</v>
      </c>
      <c r="Y474" s="29">
        <f t="shared" si="15"/>
        <v>15.408000000000001</v>
      </c>
    </row>
    <row r="475" spans="12:25" x14ac:dyDescent="0.3">
      <c r="L475">
        <v>474</v>
      </c>
      <c r="M475">
        <v>3271</v>
      </c>
      <c r="N475">
        <v>40908</v>
      </c>
      <c r="O475" t="s">
        <v>655</v>
      </c>
      <c r="P475" t="s">
        <v>992</v>
      </c>
      <c r="Q475" t="s">
        <v>676</v>
      </c>
      <c r="R475" t="s">
        <v>631</v>
      </c>
      <c r="S475" t="s">
        <v>658</v>
      </c>
      <c r="T475" t="s">
        <v>646</v>
      </c>
      <c r="U475" t="s">
        <v>680</v>
      </c>
      <c r="V475">
        <v>11532.99</v>
      </c>
      <c r="W475">
        <v>264.98</v>
      </c>
      <c r="X475" s="29">
        <f t="shared" si="14"/>
        <v>1153.299</v>
      </c>
      <c r="Y475" s="29">
        <f t="shared" si="15"/>
        <v>10379.690999999999</v>
      </c>
    </row>
    <row r="476" spans="12:25" x14ac:dyDescent="0.3">
      <c r="L476">
        <v>475</v>
      </c>
      <c r="M476">
        <v>3271</v>
      </c>
      <c r="N476">
        <v>40908</v>
      </c>
      <c r="O476" t="s">
        <v>655</v>
      </c>
      <c r="P476" t="s">
        <v>992</v>
      </c>
      <c r="Q476" t="s">
        <v>676</v>
      </c>
      <c r="R476" t="s">
        <v>631</v>
      </c>
      <c r="S476" t="s">
        <v>658</v>
      </c>
      <c r="T476" t="s">
        <v>633</v>
      </c>
      <c r="U476" t="s">
        <v>677</v>
      </c>
      <c r="V476">
        <v>146.1</v>
      </c>
      <c r="W476">
        <v>8.34</v>
      </c>
      <c r="X476" s="29">
        <f t="shared" si="14"/>
        <v>14.61</v>
      </c>
      <c r="Y476" s="29">
        <f t="shared" si="15"/>
        <v>131.49</v>
      </c>
    </row>
    <row r="477" spans="12:25" x14ac:dyDescent="0.3">
      <c r="L477">
        <v>476</v>
      </c>
      <c r="M477">
        <v>3297</v>
      </c>
      <c r="N477">
        <v>41215</v>
      </c>
      <c r="O477" t="s">
        <v>641</v>
      </c>
      <c r="P477" t="s">
        <v>706</v>
      </c>
      <c r="Q477" t="s">
        <v>637</v>
      </c>
      <c r="R477" t="s">
        <v>638</v>
      </c>
      <c r="S477" t="s">
        <v>663</v>
      </c>
      <c r="T477" t="s">
        <v>633</v>
      </c>
      <c r="U477" t="s">
        <v>674</v>
      </c>
      <c r="V477">
        <v>158.69999999999999</v>
      </c>
      <c r="W477">
        <v>3.75</v>
      </c>
      <c r="X477" s="29">
        <f t="shared" si="14"/>
        <v>15.87</v>
      </c>
      <c r="Y477" s="29">
        <f t="shared" si="15"/>
        <v>142.82999999999998</v>
      </c>
    </row>
    <row r="478" spans="12:25" x14ac:dyDescent="0.3">
      <c r="L478">
        <v>477</v>
      </c>
      <c r="M478">
        <v>3300</v>
      </c>
      <c r="N478">
        <v>40738</v>
      </c>
      <c r="O478" t="s">
        <v>628</v>
      </c>
      <c r="P478" t="s">
        <v>993</v>
      </c>
      <c r="Q478" t="s">
        <v>694</v>
      </c>
      <c r="R478" t="s">
        <v>638</v>
      </c>
      <c r="S478" t="s">
        <v>658</v>
      </c>
      <c r="T478" t="s">
        <v>646</v>
      </c>
      <c r="U478" t="s">
        <v>651</v>
      </c>
      <c r="V478">
        <v>92.02</v>
      </c>
      <c r="W478">
        <v>15.98</v>
      </c>
      <c r="X478" s="29">
        <f t="shared" si="14"/>
        <v>9.202</v>
      </c>
      <c r="Y478" s="29">
        <f t="shared" si="15"/>
        <v>82.817999999999998</v>
      </c>
    </row>
    <row r="479" spans="12:25" x14ac:dyDescent="0.3">
      <c r="L479">
        <v>478</v>
      </c>
      <c r="M479">
        <v>3328</v>
      </c>
      <c r="N479">
        <v>41231</v>
      </c>
      <c r="O479" t="s">
        <v>628</v>
      </c>
      <c r="P479" t="s">
        <v>932</v>
      </c>
      <c r="Q479" t="s">
        <v>694</v>
      </c>
      <c r="R479" t="s">
        <v>638</v>
      </c>
      <c r="S479" t="s">
        <v>639</v>
      </c>
      <c r="T479" t="s">
        <v>643</v>
      </c>
      <c r="U479" t="s">
        <v>645</v>
      </c>
      <c r="V479">
        <v>1736.41</v>
      </c>
      <c r="W479">
        <v>146.05000000000001</v>
      </c>
      <c r="X479" s="29">
        <f t="shared" si="14"/>
        <v>173.64100000000002</v>
      </c>
      <c r="Y479" s="29">
        <f t="shared" si="15"/>
        <v>1562.769</v>
      </c>
    </row>
    <row r="480" spans="12:25" x14ac:dyDescent="0.3">
      <c r="L480">
        <v>479</v>
      </c>
      <c r="M480">
        <v>3331</v>
      </c>
      <c r="N480">
        <v>40318</v>
      </c>
      <c r="O480" t="s">
        <v>641</v>
      </c>
      <c r="P480" t="s">
        <v>994</v>
      </c>
      <c r="Q480" t="s">
        <v>649</v>
      </c>
      <c r="R480" t="s">
        <v>650</v>
      </c>
      <c r="S480" t="s">
        <v>639</v>
      </c>
      <c r="T480" t="s">
        <v>633</v>
      </c>
      <c r="U480" t="s">
        <v>674</v>
      </c>
      <c r="V480">
        <v>153.28</v>
      </c>
      <c r="W480">
        <v>4.91</v>
      </c>
      <c r="X480" s="29">
        <f t="shared" si="14"/>
        <v>15.327999999999999</v>
      </c>
      <c r="Y480" s="29">
        <f t="shared" si="15"/>
        <v>137.952</v>
      </c>
    </row>
    <row r="481" spans="12:25" x14ac:dyDescent="0.3">
      <c r="L481">
        <v>480</v>
      </c>
      <c r="M481">
        <v>3332</v>
      </c>
      <c r="N481">
        <v>40121</v>
      </c>
      <c r="O481" t="s">
        <v>655</v>
      </c>
      <c r="P481" t="s">
        <v>995</v>
      </c>
      <c r="Q481" t="s">
        <v>684</v>
      </c>
      <c r="R481" t="s">
        <v>667</v>
      </c>
      <c r="S481" t="s">
        <v>639</v>
      </c>
      <c r="T481" t="s">
        <v>633</v>
      </c>
      <c r="U481" t="s">
        <v>654</v>
      </c>
      <c r="V481">
        <v>22.19</v>
      </c>
      <c r="W481">
        <v>3.26</v>
      </c>
      <c r="X481" s="29">
        <f t="shared" si="14"/>
        <v>2.2189999999999999</v>
      </c>
      <c r="Y481" s="29">
        <f t="shared" si="15"/>
        <v>19.971</v>
      </c>
    </row>
    <row r="482" spans="12:25" x14ac:dyDescent="0.3">
      <c r="L482">
        <v>481</v>
      </c>
      <c r="M482">
        <v>3333</v>
      </c>
      <c r="N482">
        <v>41167</v>
      </c>
      <c r="O482" t="s">
        <v>635</v>
      </c>
      <c r="P482" t="s">
        <v>996</v>
      </c>
      <c r="Q482" t="s">
        <v>734</v>
      </c>
      <c r="R482" t="s">
        <v>667</v>
      </c>
      <c r="S482" t="s">
        <v>658</v>
      </c>
      <c r="T482" t="s">
        <v>633</v>
      </c>
      <c r="U482" t="s">
        <v>705</v>
      </c>
      <c r="V482">
        <v>927.97</v>
      </c>
      <c r="W482">
        <v>22.98</v>
      </c>
      <c r="X482" s="29">
        <f t="shared" si="14"/>
        <v>92.797000000000011</v>
      </c>
      <c r="Y482" s="29">
        <f t="shared" si="15"/>
        <v>835.173</v>
      </c>
    </row>
    <row r="483" spans="12:25" x14ac:dyDescent="0.3">
      <c r="L483">
        <v>482</v>
      </c>
      <c r="M483">
        <v>3333</v>
      </c>
      <c r="N483">
        <v>41167</v>
      </c>
      <c r="O483" t="s">
        <v>635</v>
      </c>
      <c r="P483" t="s">
        <v>996</v>
      </c>
      <c r="Q483" t="s">
        <v>734</v>
      </c>
      <c r="R483" t="s">
        <v>667</v>
      </c>
      <c r="S483" t="s">
        <v>658</v>
      </c>
      <c r="T483" t="s">
        <v>633</v>
      </c>
      <c r="U483" t="s">
        <v>677</v>
      </c>
      <c r="V483">
        <v>59.05</v>
      </c>
      <c r="W483">
        <v>6.48</v>
      </c>
      <c r="X483" s="29">
        <f t="shared" si="14"/>
        <v>5.9050000000000002</v>
      </c>
      <c r="Y483" s="29">
        <f t="shared" si="15"/>
        <v>53.144999999999996</v>
      </c>
    </row>
    <row r="484" spans="12:25" x14ac:dyDescent="0.3">
      <c r="L484">
        <v>483</v>
      </c>
      <c r="M484">
        <v>3361</v>
      </c>
      <c r="N484">
        <v>41143</v>
      </c>
      <c r="O484" t="s">
        <v>635</v>
      </c>
      <c r="P484" t="s">
        <v>997</v>
      </c>
      <c r="Q484" t="s">
        <v>699</v>
      </c>
      <c r="R484" t="s">
        <v>631</v>
      </c>
      <c r="S484" t="s">
        <v>639</v>
      </c>
      <c r="T484" t="s">
        <v>633</v>
      </c>
      <c r="U484" t="s">
        <v>677</v>
      </c>
      <c r="V484">
        <v>213.71</v>
      </c>
      <c r="W484">
        <v>4.28</v>
      </c>
      <c r="X484" s="29">
        <f t="shared" si="14"/>
        <v>21.370999999999999</v>
      </c>
      <c r="Y484" s="29">
        <f t="shared" si="15"/>
        <v>192.339</v>
      </c>
    </row>
    <row r="485" spans="12:25" x14ac:dyDescent="0.3">
      <c r="L485">
        <v>484</v>
      </c>
      <c r="M485">
        <v>3361</v>
      </c>
      <c r="N485">
        <v>41143</v>
      </c>
      <c r="O485" t="s">
        <v>635</v>
      </c>
      <c r="P485" t="s">
        <v>997</v>
      </c>
      <c r="Q485" t="s">
        <v>699</v>
      </c>
      <c r="R485" t="s">
        <v>631</v>
      </c>
      <c r="S485" t="s">
        <v>639</v>
      </c>
      <c r="T485" t="s">
        <v>633</v>
      </c>
      <c r="U485" t="s">
        <v>654</v>
      </c>
      <c r="V485">
        <v>133.66</v>
      </c>
      <c r="W485">
        <v>5.85</v>
      </c>
      <c r="X485" s="29">
        <f t="shared" si="14"/>
        <v>13.366</v>
      </c>
      <c r="Y485" s="29">
        <f t="shared" si="15"/>
        <v>120.294</v>
      </c>
    </row>
    <row r="486" spans="12:25" x14ac:dyDescent="0.3">
      <c r="L486">
        <v>485</v>
      </c>
      <c r="M486">
        <v>3362</v>
      </c>
      <c r="N486">
        <v>40752</v>
      </c>
      <c r="O486" t="s">
        <v>628</v>
      </c>
      <c r="P486" t="s">
        <v>998</v>
      </c>
      <c r="Q486" t="s">
        <v>653</v>
      </c>
      <c r="R486" t="s">
        <v>631</v>
      </c>
      <c r="S486" t="s">
        <v>632</v>
      </c>
      <c r="T486" t="s">
        <v>646</v>
      </c>
      <c r="U486" t="s">
        <v>651</v>
      </c>
      <c r="V486">
        <v>1699.52</v>
      </c>
      <c r="W486">
        <v>40.98</v>
      </c>
      <c r="X486" s="29">
        <f t="shared" si="14"/>
        <v>169.952</v>
      </c>
      <c r="Y486" s="29">
        <f t="shared" si="15"/>
        <v>1529.568</v>
      </c>
    </row>
    <row r="487" spans="12:25" x14ac:dyDescent="0.3">
      <c r="L487">
        <v>486</v>
      </c>
      <c r="M487">
        <v>3362</v>
      </c>
      <c r="N487">
        <v>40752</v>
      </c>
      <c r="O487" t="s">
        <v>628</v>
      </c>
      <c r="P487" t="s">
        <v>998</v>
      </c>
      <c r="Q487" t="s">
        <v>653</v>
      </c>
      <c r="R487" t="s">
        <v>631</v>
      </c>
      <c r="S487" t="s">
        <v>632</v>
      </c>
      <c r="T487" t="s">
        <v>633</v>
      </c>
      <c r="U487" t="s">
        <v>634</v>
      </c>
      <c r="V487">
        <v>760.85</v>
      </c>
      <c r="W487">
        <v>15.14</v>
      </c>
      <c r="X487" s="29">
        <f t="shared" si="14"/>
        <v>76.084999999999994</v>
      </c>
      <c r="Y487" s="29">
        <f t="shared" si="15"/>
        <v>684.76499999999999</v>
      </c>
    </row>
    <row r="488" spans="12:25" x14ac:dyDescent="0.3">
      <c r="L488">
        <v>487</v>
      </c>
      <c r="M488">
        <v>3363</v>
      </c>
      <c r="N488">
        <v>40808</v>
      </c>
      <c r="O488" t="s">
        <v>641</v>
      </c>
      <c r="P488" t="s">
        <v>999</v>
      </c>
      <c r="Q488" t="s">
        <v>660</v>
      </c>
      <c r="R488" t="s">
        <v>631</v>
      </c>
      <c r="S488" t="s">
        <v>658</v>
      </c>
      <c r="T488" t="s">
        <v>633</v>
      </c>
      <c r="U488" t="s">
        <v>634</v>
      </c>
      <c r="V488">
        <v>8185.89</v>
      </c>
      <c r="W488">
        <v>415.88</v>
      </c>
      <c r="X488" s="29">
        <f t="shared" si="14"/>
        <v>818.58900000000006</v>
      </c>
      <c r="Y488" s="29">
        <f t="shared" si="15"/>
        <v>7367.3010000000004</v>
      </c>
    </row>
    <row r="489" spans="12:25" x14ac:dyDescent="0.3">
      <c r="L489">
        <v>488</v>
      </c>
      <c r="M489">
        <v>3393</v>
      </c>
      <c r="N489">
        <v>40727</v>
      </c>
      <c r="O489" t="s">
        <v>641</v>
      </c>
      <c r="P489" t="s">
        <v>1000</v>
      </c>
      <c r="Q489" t="s">
        <v>699</v>
      </c>
      <c r="R489" t="s">
        <v>631</v>
      </c>
      <c r="S489" t="s">
        <v>663</v>
      </c>
      <c r="T489" t="s">
        <v>646</v>
      </c>
      <c r="U489" t="s">
        <v>651</v>
      </c>
      <c r="V489">
        <v>127.74</v>
      </c>
      <c r="W489">
        <v>15.98</v>
      </c>
      <c r="X489" s="29">
        <f t="shared" si="14"/>
        <v>12.773999999999999</v>
      </c>
      <c r="Y489" s="29">
        <f t="shared" si="15"/>
        <v>114.96599999999999</v>
      </c>
    </row>
    <row r="490" spans="12:25" x14ac:dyDescent="0.3">
      <c r="L490">
        <v>489</v>
      </c>
      <c r="M490">
        <v>3393</v>
      </c>
      <c r="N490">
        <v>40727</v>
      </c>
      <c r="O490" t="s">
        <v>641</v>
      </c>
      <c r="P490" t="s">
        <v>1000</v>
      </c>
      <c r="Q490" t="s">
        <v>699</v>
      </c>
      <c r="R490" t="s">
        <v>631</v>
      </c>
      <c r="S490" t="s">
        <v>663</v>
      </c>
      <c r="T490" t="s">
        <v>643</v>
      </c>
      <c r="U490" t="s">
        <v>644</v>
      </c>
      <c r="V490">
        <v>325.92</v>
      </c>
      <c r="W490">
        <v>9.48</v>
      </c>
      <c r="X490" s="29">
        <f t="shared" si="14"/>
        <v>32.592000000000006</v>
      </c>
      <c r="Y490" s="29">
        <f t="shared" si="15"/>
        <v>293.32800000000003</v>
      </c>
    </row>
    <row r="491" spans="12:25" x14ac:dyDescent="0.3">
      <c r="L491">
        <v>490</v>
      </c>
      <c r="M491">
        <v>3395</v>
      </c>
      <c r="N491">
        <v>40115</v>
      </c>
      <c r="O491" t="s">
        <v>635</v>
      </c>
      <c r="P491" t="s">
        <v>1001</v>
      </c>
      <c r="Q491" t="s">
        <v>744</v>
      </c>
      <c r="R491" t="s">
        <v>638</v>
      </c>
      <c r="S491" t="s">
        <v>663</v>
      </c>
      <c r="T491" t="s">
        <v>633</v>
      </c>
      <c r="U491" t="s">
        <v>702</v>
      </c>
      <c r="V491">
        <v>181.17</v>
      </c>
      <c r="W491">
        <v>5.38</v>
      </c>
      <c r="X491" s="29">
        <f t="shared" si="14"/>
        <v>18.116999999999997</v>
      </c>
      <c r="Y491" s="29">
        <f t="shared" si="15"/>
        <v>163.053</v>
      </c>
    </row>
    <row r="492" spans="12:25" x14ac:dyDescent="0.3">
      <c r="L492">
        <v>491</v>
      </c>
      <c r="M492">
        <v>3395</v>
      </c>
      <c r="N492">
        <v>40115</v>
      </c>
      <c r="O492" t="s">
        <v>635</v>
      </c>
      <c r="P492" t="s">
        <v>1001</v>
      </c>
      <c r="Q492" t="s">
        <v>744</v>
      </c>
      <c r="R492" t="s">
        <v>638</v>
      </c>
      <c r="S492" t="s">
        <v>663</v>
      </c>
      <c r="T492" t="s">
        <v>633</v>
      </c>
      <c r="U492" t="s">
        <v>677</v>
      </c>
      <c r="V492">
        <v>13.16</v>
      </c>
      <c r="W492">
        <v>7.35</v>
      </c>
      <c r="X492" s="29">
        <f t="shared" si="14"/>
        <v>1.3159999999999998</v>
      </c>
      <c r="Y492" s="29">
        <f t="shared" si="15"/>
        <v>11.844000000000001</v>
      </c>
    </row>
    <row r="493" spans="12:25" x14ac:dyDescent="0.3">
      <c r="L493">
        <v>492</v>
      </c>
      <c r="M493">
        <v>3395</v>
      </c>
      <c r="N493">
        <v>40115</v>
      </c>
      <c r="O493" t="s">
        <v>635</v>
      </c>
      <c r="P493" t="s">
        <v>1002</v>
      </c>
      <c r="Q493" t="s">
        <v>744</v>
      </c>
      <c r="R493" t="s">
        <v>638</v>
      </c>
      <c r="S493" t="s">
        <v>663</v>
      </c>
      <c r="T493" t="s">
        <v>633</v>
      </c>
      <c r="U493" t="s">
        <v>716</v>
      </c>
      <c r="V493">
        <v>107.88</v>
      </c>
      <c r="W493">
        <v>15.57</v>
      </c>
      <c r="X493" s="29">
        <f t="shared" si="14"/>
        <v>10.788</v>
      </c>
      <c r="Y493" s="29">
        <f t="shared" si="15"/>
        <v>97.091999999999999</v>
      </c>
    </row>
    <row r="494" spans="12:25" x14ac:dyDescent="0.3">
      <c r="L494">
        <v>493</v>
      </c>
      <c r="M494">
        <v>3395</v>
      </c>
      <c r="N494">
        <v>40115</v>
      </c>
      <c r="O494" t="s">
        <v>635</v>
      </c>
      <c r="P494" t="s">
        <v>1002</v>
      </c>
      <c r="Q494" t="s">
        <v>744</v>
      </c>
      <c r="R494" t="s">
        <v>638</v>
      </c>
      <c r="S494" t="s">
        <v>663</v>
      </c>
      <c r="T494" t="s">
        <v>633</v>
      </c>
      <c r="U494" t="s">
        <v>634</v>
      </c>
      <c r="V494">
        <v>623.02</v>
      </c>
      <c r="W494">
        <v>20.89</v>
      </c>
      <c r="X494" s="29">
        <f t="shared" si="14"/>
        <v>62.302</v>
      </c>
      <c r="Y494" s="29">
        <f t="shared" si="15"/>
        <v>560.71799999999996</v>
      </c>
    </row>
    <row r="495" spans="12:25" x14ac:dyDescent="0.3">
      <c r="L495">
        <v>494</v>
      </c>
      <c r="M495">
        <v>3397</v>
      </c>
      <c r="N495">
        <v>39986</v>
      </c>
      <c r="O495" t="s">
        <v>671</v>
      </c>
      <c r="P495" t="s">
        <v>1003</v>
      </c>
      <c r="Q495" t="s">
        <v>684</v>
      </c>
      <c r="R495" t="s">
        <v>667</v>
      </c>
      <c r="S495" t="s">
        <v>663</v>
      </c>
      <c r="T495" t="s">
        <v>646</v>
      </c>
      <c r="U495" t="s">
        <v>651</v>
      </c>
      <c r="V495">
        <v>815.89</v>
      </c>
      <c r="W495">
        <v>19.98</v>
      </c>
      <c r="X495" s="29">
        <f t="shared" si="14"/>
        <v>81.588999999999999</v>
      </c>
      <c r="Y495" s="29">
        <f t="shared" si="15"/>
        <v>734.30099999999993</v>
      </c>
    </row>
    <row r="496" spans="12:25" x14ac:dyDescent="0.3">
      <c r="L496">
        <v>495</v>
      </c>
      <c r="M496">
        <v>3397</v>
      </c>
      <c r="N496">
        <v>39986</v>
      </c>
      <c r="O496" t="s">
        <v>671</v>
      </c>
      <c r="P496" t="s">
        <v>950</v>
      </c>
      <c r="Q496" t="s">
        <v>682</v>
      </c>
      <c r="R496" t="s">
        <v>667</v>
      </c>
      <c r="S496" t="s">
        <v>663</v>
      </c>
      <c r="T496" t="s">
        <v>633</v>
      </c>
      <c r="U496" t="s">
        <v>702</v>
      </c>
      <c r="V496">
        <v>30.61</v>
      </c>
      <c r="W496">
        <v>2.88</v>
      </c>
      <c r="X496" s="29">
        <f t="shared" si="14"/>
        <v>3.0610000000000004</v>
      </c>
      <c r="Y496" s="29">
        <f t="shared" si="15"/>
        <v>27.548999999999999</v>
      </c>
    </row>
    <row r="497" spans="12:25" x14ac:dyDescent="0.3">
      <c r="L497">
        <v>496</v>
      </c>
      <c r="M497">
        <v>3456</v>
      </c>
      <c r="N497">
        <v>40329</v>
      </c>
      <c r="O497" t="s">
        <v>628</v>
      </c>
      <c r="P497" t="s">
        <v>1004</v>
      </c>
      <c r="Q497" t="s">
        <v>773</v>
      </c>
      <c r="R497" t="s">
        <v>667</v>
      </c>
      <c r="S497" t="s">
        <v>632</v>
      </c>
      <c r="T497" t="s">
        <v>643</v>
      </c>
      <c r="U497" t="s">
        <v>645</v>
      </c>
      <c r="V497">
        <v>5418.68</v>
      </c>
      <c r="W497">
        <v>280.98</v>
      </c>
      <c r="X497" s="29">
        <f t="shared" si="14"/>
        <v>541.86800000000005</v>
      </c>
      <c r="Y497" s="29">
        <f t="shared" si="15"/>
        <v>4876.8119999999999</v>
      </c>
    </row>
    <row r="498" spans="12:25" x14ac:dyDescent="0.3">
      <c r="L498">
        <v>497</v>
      </c>
      <c r="M498">
        <v>3458</v>
      </c>
      <c r="N498">
        <v>40168</v>
      </c>
      <c r="O498" t="s">
        <v>641</v>
      </c>
      <c r="P498" t="s">
        <v>1005</v>
      </c>
      <c r="Q498" t="s">
        <v>795</v>
      </c>
      <c r="R498" t="s">
        <v>650</v>
      </c>
      <c r="S498" t="s">
        <v>639</v>
      </c>
      <c r="T498" t="s">
        <v>646</v>
      </c>
      <c r="U498" t="s">
        <v>651</v>
      </c>
      <c r="V498">
        <v>627.91</v>
      </c>
      <c r="W498">
        <v>15.28</v>
      </c>
      <c r="X498" s="29">
        <f t="shared" si="14"/>
        <v>62.790999999999997</v>
      </c>
      <c r="Y498" s="29">
        <f t="shared" si="15"/>
        <v>565.11899999999991</v>
      </c>
    </row>
    <row r="499" spans="12:25" x14ac:dyDescent="0.3">
      <c r="L499">
        <v>498</v>
      </c>
      <c r="M499">
        <v>3458</v>
      </c>
      <c r="N499">
        <v>40168</v>
      </c>
      <c r="O499" t="s">
        <v>641</v>
      </c>
      <c r="P499" t="s">
        <v>1005</v>
      </c>
      <c r="Q499" t="s">
        <v>795</v>
      </c>
      <c r="R499" t="s">
        <v>650</v>
      </c>
      <c r="S499" t="s">
        <v>639</v>
      </c>
      <c r="T499" t="s">
        <v>633</v>
      </c>
      <c r="U499" t="s">
        <v>654</v>
      </c>
      <c r="V499">
        <v>46.89</v>
      </c>
      <c r="W499">
        <v>1.76</v>
      </c>
      <c r="X499" s="29">
        <f t="shared" si="14"/>
        <v>4.6890000000000001</v>
      </c>
      <c r="Y499" s="29">
        <f t="shared" si="15"/>
        <v>42.201000000000001</v>
      </c>
    </row>
    <row r="500" spans="12:25" x14ac:dyDescent="0.3">
      <c r="L500">
        <v>499</v>
      </c>
      <c r="M500">
        <v>3459</v>
      </c>
      <c r="N500">
        <v>40021</v>
      </c>
      <c r="O500" t="s">
        <v>635</v>
      </c>
      <c r="P500" t="s">
        <v>1006</v>
      </c>
      <c r="Q500" t="s">
        <v>690</v>
      </c>
      <c r="R500" t="s">
        <v>650</v>
      </c>
      <c r="S500" t="s">
        <v>658</v>
      </c>
      <c r="T500" t="s">
        <v>646</v>
      </c>
      <c r="U500" t="s">
        <v>647</v>
      </c>
      <c r="V500">
        <v>2152.4039999999995</v>
      </c>
      <c r="W500">
        <v>110.99</v>
      </c>
      <c r="X500" s="29">
        <f t="shared" si="14"/>
        <v>215.24039999999994</v>
      </c>
      <c r="Y500" s="29">
        <f t="shared" si="15"/>
        <v>1937.1635999999996</v>
      </c>
    </row>
    <row r="501" spans="12:25" x14ac:dyDescent="0.3">
      <c r="L501">
        <v>500</v>
      </c>
      <c r="M501">
        <v>3460</v>
      </c>
      <c r="N501">
        <v>40818</v>
      </c>
      <c r="O501" t="s">
        <v>641</v>
      </c>
      <c r="P501" t="s">
        <v>1007</v>
      </c>
      <c r="Q501" t="s">
        <v>734</v>
      </c>
      <c r="R501" t="s">
        <v>667</v>
      </c>
      <c r="S501" t="s">
        <v>663</v>
      </c>
      <c r="T501" t="s">
        <v>633</v>
      </c>
      <c r="U501" t="s">
        <v>634</v>
      </c>
      <c r="V501">
        <v>153.22999999999999</v>
      </c>
      <c r="W501">
        <v>5.98</v>
      </c>
      <c r="X501" s="29">
        <f t="shared" si="14"/>
        <v>15.323</v>
      </c>
      <c r="Y501" s="29">
        <f t="shared" si="15"/>
        <v>137.90699999999998</v>
      </c>
    </row>
    <row r="502" spans="12:25" x14ac:dyDescent="0.3">
      <c r="L502">
        <v>501</v>
      </c>
      <c r="M502">
        <v>3461</v>
      </c>
      <c r="N502">
        <v>40208</v>
      </c>
      <c r="O502" t="s">
        <v>655</v>
      </c>
      <c r="P502" t="s">
        <v>1008</v>
      </c>
      <c r="Q502" t="s">
        <v>701</v>
      </c>
      <c r="R502" t="s">
        <v>650</v>
      </c>
      <c r="S502" t="s">
        <v>658</v>
      </c>
      <c r="T502" t="s">
        <v>646</v>
      </c>
      <c r="U502" t="s">
        <v>647</v>
      </c>
      <c r="V502">
        <v>2053.3789999999999</v>
      </c>
      <c r="W502">
        <v>55.99</v>
      </c>
      <c r="X502" s="29">
        <f t="shared" si="14"/>
        <v>205.33790000000002</v>
      </c>
      <c r="Y502" s="29">
        <f t="shared" si="15"/>
        <v>1848.0410999999999</v>
      </c>
    </row>
    <row r="503" spans="12:25" x14ac:dyDescent="0.3">
      <c r="L503">
        <v>502</v>
      </c>
      <c r="M503">
        <v>3461</v>
      </c>
      <c r="N503">
        <v>40208</v>
      </c>
      <c r="O503" t="s">
        <v>655</v>
      </c>
      <c r="P503" t="s">
        <v>1008</v>
      </c>
      <c r="Q503" t="s">
        <v>701</v>
      </c>
      <c r="R503" t="s">
        <v>650</v>
      </c>
      <c r="S503" t="s">
        <v>658</v>
      </c>
      <c r="T503" t="s">
        <v>646</v>
      </c>
      <c r="U503" t="s">
        <v>647</v>
      </c>
      <c r="V503">
        <v>3206.3955000000001</v>
      </c>
      <c r="W503">
        <v>115.99</v>
      </c>
      <c r="X503" s="29">
        <f t="shared" si="14"/>
        <v>320.63955000000004</v>
      </c>
      <c r="Y503" s="29">
        <f t="shared" si="15"/>
        <v>2885.7559500000002</v>
      </c>
    </row>
    <row r="504" spans="12:25" x14ac:dyDescent="0.3">
      <c r="L504">
        <v>503</v>
      </c>
      <c r="M504">
        <v>3463</v>
      </c>
      <c r="N504">
        <v>40407</v>
      </c>
      <c r="O504" t="s">
        <v>655</v>
      </c>
      <c r="P504" t="s">
        <v>1009</v>
      </c>
      <c r="Q504" t="s">
        <v>791</v>
      </c>
      <c r="R504" t="s">
        <v>631</v>
      </c>
      <c r="S504" t="s">
        <v>663</v>
      </c>
      <c r="T504" t="s">
        <v>633</v>
      </c>
      <c r="U504" t="s">
        <v>677</v>
      </c>
      <c r="V504">
        <v>264.75</v>
      </c>
      <c r="W504">
        <v>6.48</v>
      </c>
      <c r="X504" s="29">
        <f t="shared" si="14"/>
        <v>26.475000000000001</v>
      </c>
      <c r="Y504" s="29">
        <f t="shared" si="15"/>
        <v>238.27500000000001</v>
      </c>
    </row>
    <row r="505" spans="12:25" x14ac:dyDescent="0.3">
      <c r="L505">
        <v>504</v>
      </c>
      <c r="M505">
        <v>3488</v>
      </c>
      <c r="N505">
        <v>40550</v>
      </c>
      <c r="O505" t="s">
        <v>671</v>
      </c>
      <c r="P505" t="s">
        <v>1010</v>
      </c>
      <c r="Q505" t="s">
        <v>690</v>
      </c>
      <c r="R505" t="s">
        <v>650</v>
      </c>
      <c r="S505" t="s">
        <v>658</v>
      </c>
      <c r="T505" t="s">
        <v>643</v>
      </c>
      <c r="U505" t="s">
        <v>748</v>
      </c>
      <c r="V505">
        <v>4669.1899999999996</v>
      </c>
      <c r="W505">
        <v>122.99</v>
      </c>
      <c r="X505" s="29">
        <f t="shared" si="14"/>
        <v>466.91899999999993</v>
      </c>
      <c r="Y505" s="29">
        <f t="shared" si="15"/>
        <v>4202.2709999999997</v>
      </c>
    </row>
    <row r="506" spans="12:25" x14ac:dyDescent="0.3">
      <c r="L506">
        <v>505</v>
      </c>
      <c r="M506">
        <v>3488</v>
      </c>
      <c r="N506">
        <v>40550</v>
      </c>
      <c r="O506" t="s">
        <v>671</v>
      </c>
      <c r="P506" t="s">
        <v>1010</v>
      </c>
      <c r="Q506" t="s">
        <v>690</v>
      </c>
      <c r="R506" t="s">
        <v>650</v>
      </c>
      <c r="S506" t="s">
        <v>658</v>
      </c>
      <c r="T506" t="s">
        <v>633</v>
      </c>
      <c r="U506" t="s">
        <v>654</v>
      </c>
      <c r="V506">
        <v>133.4</v>
      </c>
      <c r="W506">
        <v>21.98</v>
      </c>
      <c r="X506" s="29">
        <f t="shared" si="14"/>
        <v>13.34</v>
      </c>
      <c r="Y506" s="29">
        <f t="shared" si="15"/>
        <v>120.06</v>
      </c>
    </row>
    <row r="507" spans="12:25" x14ac:dyDescent="0.3">
      <c r="L507">
        <v>506</v>
      </c>
      <c r="M507">
        <v>3492</v>
      </c>
      <c r="N507">
        <v>40140</v>
      </c>
      <c r="O507" t="s">
        <v>628</v>
      </c>
      <c r="P507" t="s">
        <v>1011</v>
      </c>
      <c r="Q507" t="s">
        <v>690</v>
      </c>
      <c r="R507" t="s">
        <v>650</v>
      </c>
      <c r="S507" t="s">
        <v>639</v>
      </c>
      <c r="T507" t="s">
        <v>633</v>
      </c>
      <c r="U507" t="s">
        <v>702</v>
      </c>
      <c r="V507">
        <v>2393.63</v>
      </c>
      <c r="W507">
        <v>67.28</v>
      </c>
      <c r="X507" s="29">
        <f t="shared" si="14"/>
        <v>239.36300000000003</v>
      </c>
      <c r="Y507" s="29">
        <f t="shared" si="15"/>
        <v>2154.2670000000003</v>
      </c>
    </row>
    <row r="508" spans="12:25" x14ac:dyDescent="0.3">
      <c r="L508">
        <v>507</v>
      </c>
      <c r="M508">
        <v>3492</v>
      </c>
      <c r="N508">
        <v>40140</v>
      </c>
      <c r="O508" t="s">
        <v>628</v>
      </c>
      <c r="P508" t="s">
        <v>1011</v>
      </c>
      <c r="Q508" t="s">
        <v>690</v>
      </c>
      <c r="R508" t="s">
        <v>650</v>
      </c>
      <c r="S508" t="s">
        <v>639</v>
      </c>
      <c r="T508" t="s">
        <v>643</v>
      </c>
      <c r="U508" t="s">
        <v>685</v>
      </c>
      <c r="V508">
        <v>6177.53</v>
      </c>
      <c r="W508">
        <v>130.97999999999999</v>
      </c>
      <c r="X508" s="29">
        <f t="shared" si="14"/>
        <v>617.75299999999993</v>
      </c>
      <c r="Y508" s="29">
        <f t="shared" si="15"/>
        <v>5559.777</v>
      </c>
    </row>
    <row r="509" spans="12:25" x14ac:dyDescent="0.3">
      <c r="L509">
        <v>508</v>
      </c>
      <c r="M509">
        <v>3492</v>
      </c>
      <c r="N509">
        <v>40140</v>
      </c>
      <c r="O509" t="s">
        <v>628</v>
      </c>
      <c r="P509" t="s">
        <v>1011</v>
      </c>
      <c r="Q509" t="s">
        <v>690</v>
      </c>
      <c r="R509" t="s">
        <v>650</v>
      </c>
      <c r="S509" t="s">
        <v>639</v>
      </c>
      <c r="T509" t="s">
        <v>633</v>
      </c>
      <c r="U509" t="s">
        <v>654</v>
      </c>
      <c r="V509">
        <v>94.6</v>
      </c>
      <c r="W509">
        <v>2.78</v>
      </c>
      <c r="X509" s="29">
        <f t="shared" si="14"/>
        <v>9.4600000000000009</v>
      </c>
      <c r="Y509" s="29">
        <f t="shared" si="15"/>
        <v>85.139999999999986</v>
      </c>
    </row>
    <row r="510" spans="12:25" x14ac:dyDescent="0.3">
      <c r="L510">
        <v>509</v>
      </c>
      <c r="M510">
        <v>3493</v>
      </c>
      <c r="N510">
        <v>40413</v>
      </c>
      <c r="O510" t="s">
        <v>641</v>
      </c>
      <c r="P510" t="s">
        <v>1012</v>
      </c>
      <c r="Q510" t="s">
        <v>816</v>
      </c>
      <c r="R510" t="s">
        <v>650</v>
      </c>
      <c r="S510" t="s">
        <v>658</v>
      </c>
      <c r="T510" t="s">
        <v>646</v>
      </c>
      <c r="U510" t="s">
        <v>651</v>
      </c>
      <c r="V510">
        <v>7518.12</v>
      </c>
      <c r="W510">
        <v>152.47999999999999</v>
      </c>
      <c r="X510" s="29">
        <f t="shared" si="14"/>
        <v>751.81200000000001</v>
      </c>
      <c r="Y510" s="29">
        <f t="shared" si="15"/>
        <v>6766.308</v>
      </c>
    </row>
    <row r="511" spans="12:25" x14ac:dyDescent="0.3">
      <c r="L511">
        <v>510</v>
      </c>
      <c r="M511">
        <v>3521</v>
      </c>
      <c r="N511">
        <v>41207</v>
      </c>
      <c r="O511" t="s">
        <v>628</v>
      </c>
      <c r="P511" t="s">
        <v>1013</v>
      </c>
      <c r="Q511" t="s">
        <v>761</v>
      </c>
      <c r="R511" t="s">
        <v>631</v>
      </c>
      <c r="S511" t="s">
        <v>658</v>
      </c>
      <c r="T511" t="s">
        <v>633</v>
      </c>
      <c r="U511" t="s">
        <v>654</v>
      </c>
      <c r="V511">
        <v>204.11</v>
      </c>
      <c r="W511">
        <v>4.28</v>
      </c>
      <c r="X511" s="29">
        <f t="shared" si="14"/>
        <v>20.411000000000001</v>
      </c>
      <c r="Y511" s="29">
        <f t="shared" si="15"/>
        <v>183.69900000000001</v>
      </c>
    </row>
    <row r="512" spans="12:25" x14ac:dyDescent="0.3">
      <c r="L512">
        <v>511</v>
      </c>
      <c r="M512">
        <v>3522</v>
      </c>
      <c r="N512">
        <v>40081</v>
      </c>
      <c r="O512" t="s">
        <v>628</v>
      </c>
      <c r="P512" t="s">
        <v>1014</v>
      </c>
      <c r="Q512" t="s">
        <v>795</v>
      </c>
      <c r="R512" t="s">
        <v>650</v>
      </c>
      <c r="S512" t="s">
        <v>663</v>
      </c>
      <c r="T512" t="s">
        <v>633</v>
      </c>
      <c r="U512" t="s">
        <v>705</v>
      </c>
      <c r="V512">
        <v>1935.17</v>
      </c>
      <c r="W512">
        <v>60.98</v>
      </c>
      <c r="X512" s="29">
        <f t="shared" si="14"/>
        <v>193.517</v>
      </c>
      <c r="Y512" s="29">
        <f t="shared" si="15"/>
        <v>1741.653</v>
      </c>
    </row>
    <row r="513" spans="12:25" x14ac:dyDescent="0.3">
      <c r="L513">
        <v>512</v>
      </c>
      <c r="M513">
        <v>3522</v>
      </c>
      <c r="N513">
        <v>40081</v>
      </c>
      <c r="O513" t="s">
        <v>628</v>
      </c>
      <c r="P513" t="s">
        <v>1014</v>
      </c>
      <c r="Q513" t="s">
        <v>795</v>
      </c>
      <c r="R513" t="s">
        <v>650</v>
      </c>
      <c r="S513" t="s">
        <v>663</v>
      </c>
      <c r="T513" t="s">
        <v>646</v>
      </c>
      <c r="U513" t="s">
        <v>651</v>
      </c>
      <c r="V513">
        <v>812.68</v>
      </c>
      <c r="W513">
        <v>29.89</v>
      </c>
      <c r="X513" s="29">
        <f t="shared" si="14"/>
        <v>81.267999999999986</v>
      </c>
      <c r="Y513" s="29">
        <f t="shared" si="15"/>
        <v>731.41199999999992</v>
      </c>
    </row>
    <row r="514" spans="12:25" x14ac:dyDescent="0.3">
      <c r="L514">
        <v>513</v>
      </c>
      <c r="M514">
        <v>3524</v>
      </c>
      <c r="N514">
        <v>41031</v>
      </c>
      <c r="O514" t="s">
        <v>641</v>
      </c>
      <c r="P514" t="s">
        <v>1015</v>
      </c>
      <c r="Q514" t="s">
        <v>630</v>
      </c>
      <c r="R514" t="s">
        <v>631</v>
      </c>
      <c r="S514" t="s">
        <v>632</v>
      </c>
      <c r="T514" t="s">
        <v>633</v>
      </c>
      <c r="U514" t="s">
        <v>677</v>
      </c>
      <c r="V514">
        <v>427.32</v>
      </c>
      <c r="W514">
        <v>18.97</v>
      </c>
      <c r="X514" s="29">
        <f t="shared" si="14"/>
        <v>42.731999999999999</v>
      </c>
      <c r="Y514" s="29">
        <f t="shared" si="15"/>
        <v>384.58799999999997</v>
      </c>
    </row>
    <row r="515" spans="12:25" x14ac:dyDescent="0.3">
      <c r="L515">
        <v>514</v>
      </c>
      <c r="M515">
        <v>3525</v>
      </c>
      <c r="N515">
        <v>40898</v>
      </c>
      <c r="O515" t="s">
        <v>635</v>
      </c>
      <c r="P515" t="s">
        <v>993</v>
      </c>
      <c r="Q515" t="s">
        <v>694</v>
      </c>
      <c r="R515" t="s">
        <v>638</v>
      </c>
      <c r="S515" t="s">
        <v>658</v>
      </c>
      <c r="T515" t="s">
        <v>633</v>
      </c>
      <c r="U515" t="s">
        <v>654</v>
      </c>
      <c r="V515">
        <v>115.43</v>
      </c>
      <c r="W515">
        <v>2.78</v>
      </c>
      <c r="X515" s="29">
        <f t="shared" ref="X515:X578" si="16">(10*V515)/100</f>
        <v>11.543000000000001</v>
      </c>
      <c r="Y515" s="29">
        <f t="shared" ref="Y515:Y578" si="17">V515-X515</f>
        <v>103.887</v>
      </c>
    </row>
    <row r="516" spans="12:25" x14ac:dyDescent="0.3">
      <c r="L516">
        <v>515</v>
      </c>
      <c r="M516">
        <v>3526</v>
      </c>
      <c r="N516">
        <v>40617</v>
      </c>
      <c r="O516" t="s">
        <v>628</v>
      </c>
      <c r="P516" t="s">
        <v>1016</v>
      </c>
      <c r="Q516" t="s">
        <v>694</v>
      </c>
      <c r="R516" t="s">
        <v>638</v>
      </c>
      <c r="S516" t="s">
        <v>632</v>
      </c>
      <c r="T516" t="s">
        <v>643</v>
      </c>
      <c r="U516" t="s">
        <v>644</v>
      </c>
      <c r="V516">
        <v>246.06</v>
      </c>
      <c r="W516">
        <v>12.07</v>
      </c>
      <c r="X516" s="29">
        <f t="shared" si="16"/>
        <v>24.605999999999998</v>
      </c>
      <c r="Y516" s="29">
        <f t="shared" si="17"/>
        <v>221.45400000000001</v>
      </c>
    </row>
    <row r="517" spans="12:25" x14ac:dyDescent="0.3">
      <c r="L517">
        <v>516</v>
      </c>
      <c r="M517">
        <v>3553</v>
      </c>
      <c r="N517">
        <v>39950</v>
      </c>
      <c r="O517" t="s">
        <v>671</v>
      </c>
      <c r="P517" t="s">
        <v>1011</v>
      </c>
      <c r="Q517" t="s">
        <v>690</v>
      </c>
      <c r="R517" t="s">
        <v>650</v>
      </c>
      <c r="S517" t="s">
        <v>639</v>
      </c>
      <c r="T517" t="s">
        <v>633</v>
      </c>
      <c r="U517" t="s">
        <v>654</v>
      </c>
      <c r="V517">
        <v>20.5</v>
      </c>
      <c r="W517">
        <v>2.94</v>
      </c>
      <c r="X517" s="29">
        <f t="shared" si="16"/>
        <v>2.0499999999999998</v>
      </c>
      <c r="Y517" s="29">
        <f t="shared" si="17"/>
        <v>18.45</v>
      </c>
    </row>
    <row r="518" spans="12:25" x14ac:dyDescent="0.3">
      <c r="L518">
        <v>517</v>
      </c>
      <c r="M518">
        <v>3554</v>
      </c>
      <c r="N518">
        <v>40710</v>
      </c>
      <c r="O518" t="s">
        <v>628</v>
      </c>
      <c r="P518" t="s">
        <v>1017</v>
      </c>
      <c r="Q518" t="s">
        <v>701</v>
      </c>
      <c r="R518" t="s">
        <v>650</v>
      </c>
      <c r="S518" t="s">
        <v>639</v>
      </c>
      <c r="T518" t="s">
        <v>633</v>
      </c>
      <c r="U518" t="s">
        <v>677</v>
      </c>
      <c r="V518">
        <v>288.91000000000003</v>
      </c>
      <c r="W518">
        <v>12.28</v>
      </c>
      <c r="X518" s="29">
        <f t="shared" si="16"/>
        <v>28.891000000000005</v>
      </c>
      <c r="Y518" s="29">
        <f t="shared" si="17"/>
        <v>260.01900000000001</v>
      </c>
    </row>
    <row r="519" spans="12:25" x14ac:dyDescent="0.3">
      <c r="L519">
        <v>518</v>
      </c>
      <c r="M519">
        <v>3556</v>
      </c>
      <c r="N519">
        <v>41174</v>
      </c>
      <c r="O519" t="s">
        <v>635</v>
      </c>
      <c r="P519" t="s">
        <v>1004</v>
      </c>
      <c r="Q519" t="s">
        <v>773</v>
      </c>
      <c r="R519" t="s">
        <v>667</v>
      </c>
      <c r="S519" t="s">
        <v>658</v>
      </c>
      <c r="T519" t="s">
        <v>633</v>
      </c>
      <c r="U519" t="s">
        <v>702</v>
      </c>
      <c r="V519">
        <v>269.37</v>
      </c>
      <c r="W519">
        <v>5.74</v>
      </c>
      <c r="X519" s="29">
        <f t="shared" si="16"/>
        <v>26.936999999999998</v>
      </c>
      <c r="Y519" s="29">
        <f t="shared" si="17"/>
        <v>242.43299999999999</v>
      </c>
    </row>
    <row r="520" spans="12:25" x14ac:dyDescent="0.3">
      <c r="L520">
        <v>519</v>
      </c>
      <c r="M520">
        <v>3556</v>
      </c>
      <c r="N520">
        <v>41174</v>
      </c>
      <c r="O520" t="s">
        <v>635</v>
      </c>
      <c r="P520" t="s">
        <v>1018</v>
      </c>
      <c r="Q520" t="s">
        <v>684</v>
      </c>
      <c r="R520" t="s">
        <v>667</v>
      </c>
      <c r="S520" t="s">
        <v>658</v>
      </c>
      <c r="T520" t="s">
        <v>643</v>
      </c>
      <c r="U520" t="s">
        <v>748</v>
      </c>
      <c r="V520">
        <v>4933.99</v>
      </c>
      <c r="W520">
        <v>128.24</v>
      </c>
      <c r="X520" s="29">
        <f t="shared" si="16"/>
        <v>493.39899999999994</v>
      </c>
      <c r="Y520" s="29">
        <f t="shared" si="17"/>
        <v>4440.5909999999994</v>
      </c>
    </row>
    <row r="521" spans="12:25" x14ac:dyDescent="0.3">
      <c r="L521">
        <v>520</v>
      </c>
      <c r="M521">
        <v>3559</v>
      </c>
      <c r="N521">
        <v>41205</v>
      </c>
      <c r="O521" t="s">
        <v>671</v>
      </c>
      <c r="P521" t="s">
        <v>733</v>
      </c>
      <c r="Q521" t="s">
        <v>666</v>
      </c>
      <c r="R521" t="s">
        <v>667</v>
      </c>
      <c r="S521" t="s">
        <v>639</v>
      </c>
      <c r="T521" t="s">
        <v>633</v>
      </c>
      <c r="U521" t="s">
        <v>702</v>
      </c>
      <c r="V521">
        <v>136.66999999999999</v>
      </c>
      <c r="W521">
        <v>3.81</v>
      </c>
      <c r="X521" s="29">
        <f t="shared" si="16"/>
        <v>13.666999999999998</v>
      </c>
      <c r="Y521" s="29">
        <f t="shared" si="17"/>
        <v>123.00299999999999</v>
      </c>
    </row>
    <row r="522" spans="12:25" x14ac:dyDescent="0.3">
      <c r="L522">
        <v>521</v>
      </c>
      <c r="M522">
        <v>3585</v>
      </c>
      <c r="N522">
        <v>40139</v>
      </c>
      <c r="O522" t="s">
        <v>641</v>
      </c>
      <c r="P522" t="s">
        <v>1008</v>
      </c>
      <c r="Q522" t="s">
        <v>660</v>
      </c>
      <c r="R522" t="s">
        <v>631</v>
      </c>
      <c r="S522" t="s">
        <v>639</v>
      </c>
      <c r="T522" t="s">
        <v>633</v>
      </c>
      <c r="U522" t="s">
        <v>677</v>
      </c>
      <c r="V522">
        <v>259.72000000000003</v>
      </c>
      <c r="W522">
        <v>10.06</v>
      </c>
      <c r="X522" s="29">
        <f t="shared" si="16"/>
        <v>25.972000000000001</v>
      </c>
      <c r="Y522" s="29">
        <f t="shared" si="17"/>
        <v>233.74800000000002</v>
      </c>
    </row>
    <row r="523" spans="12:25" x14ac:dyDescent="0.3">
      <c r="L523">
        <v>522</v>
      </c>
      <c r="M523">
        <v>3585</v>
      </c>
      <c r="N523">
        <v>40139</v>
      </c>
      <c r="O523" t="s">
        <v>641</v>
      </c>
      <c r="P523" t="s">
        <v>1008</v>
      </c>
      <c r="Q523" t="s">
        <v>660</v>
      </c>
      <c r="R523" t="s">
        <v>631</v>
      </c>
      <c r="S523" t="s">
        <v>639</v>
      </c>
      <c r="T523" t="s">
        <v>633</v>
      </c>
      <c r="U523" t="s">
        <v>654</v>
      </c>
      <c r="V523">
        <v>54.69</v>
      </c>
      <c r="W523">
        <v>1.68</v>
      </c>
      <c r="X523" s="29">
        <f t="shared" si="16"/>
        <v>5.4689999999999994</v>
      </c>
      <c r="Y523" s="29">
        <f t="shared" si="17"/>
        <v>49.220999999999997</v>
      </c>
    </row>
    <row r="524" spans="12:25" x14ac:dyDescent="0.3">
      <c r="L524">
        <v>523</v>
      </c>
      <c r="M524">
        <v>3586</v>
      </c>
      <c r="N524">
        <v>40516</v>
      </c>
      <c r="O524" t="s">
        <v>641</v>
      </c>
      <c r="P524" t="s">
        <v>1019</v>
      </c>
      <c r="Q524" t="s">
        <v>666</v>
      </c>
      <c r="R524" t="s">
        <v>667</v>
      </c>
      <c r="S524" t="s">
        <v>658</v>
      </c>
      <c r="T524" t="s">
        <v>643</v>
      </c>
      <c r="U524" t="s">
        <v>644</v>
      </c>
      <c r="V524">
        <v>383.57</v>
      </c>
      <c r="W524">
        <v>12.58</v>
      </c>
      <c r="X524" s="29">
        <f t="shared" si="16"/>
        <v>38.356999999999999</v>
      </c>
      <c r="Y524" s="29">
        <f t="shared" si="17"/>
        <v>345.21299999999997</v>
      </c>
    </row>
    <row r="525" spans="12:25" x14ac:dyDescent="0.3">
      <c r="L525">
        <v>524</v>
      </c>
      <c r="M525">
        <v>3586</v>
      </c>
      <c r="N525">
        <v>40516</v>
      </c>
      <c r="O525" t="s">
        <v>641</v>
      </c>
      <c r="P525" t="s">
        <v>1019</v>
      </c>
      <c r="Q525" t="s">
        <v>666</v>
      </c>
      <c r="R525" t="s">
        <v>667</v>
      </c>
      <c r="S525" t="s">
        <v>658</v>
      </c>
      <c r="T525" t="s">
        <v>643</v>
      </c>
      <c r="U525" t="s">
        <v>644</v>
      </c>
      <c r="V525">
        <v>461.1</v>
      </c>
      <c r="W525">
        <v>14.34</v>
      </c>
      <c r="X525" s="29">
        <f t="shared" si="16"/>
        <v>46.11</v>
      </c>
      <c r="Y525" s="29">
        <f t="shared" si="17"/>
        <v>414.99</v>
      </c>
    </row>
    <row r="526" spans="12:25" x14ac:dyDescent="0.3">
      <c r="L526">
        <v>525</v>
      </c>
      <c r="M526">
        <v>3588</v>
      </c>
      <c r="N526">
        <v>40620</v>
      </c>
      <c r="O526" t="s">
        <v>635</v>
      </c>
      <c r="P526" t="s">
        <v>1012</v>
      </c>
      <c r="Q526" t="s">
        <v>816</v>
      </c>
      <c r="R526" t="s">
        <v>650</v>
      </c>
      <c r="S526" t="s">
        <v>658</v>
      </c>
      <c r="T526" t="s">
        <v>633</v>
      </c>
      <c r="U526" t="s">
        <v>705</v>
      </c>
      <c r="V526">
        <v>374.38</v>
      </c>
      <c r="W526">
        <v>8.67</v>
      </c>
      <c r="X526" s="29">
        <f t="shared" si="16"/>
        <v>37.438000000000002</v>
      </c>
      <c r="Y526" s="29">
        <f t="shared" si="17"/>
        <v>336.94200000000001</v>
      </c>
    </row>
    <row r="527" spans="12:25" x14ac:dyDescent="0.3">
      <c r="L527">
        <v>526</v>
      </c>
      <c r="M527">
        <v>3588</v>
      </c>
      <c r="N527">
        <v>40620</v>
      </c>
      <c r="O527" t="s">
        <v>635</v>
      </c>
      <c r="P527" t="s">
        <v>1012</v>
      </c>
      <c r="Q527" t="s">
        <v>816</v>
      </c>
      <c r="R527" t="s">
        <v>650</v>
      </c>
      <c r="S527" t="s">
        <v>658</v>
      </c>
      <c r="T527" t="s">
        <v>646</v>
      </c>
      <c r="U527" t="s">
        <v>651</v>
      </c>
      <c r="V527">
        <v>1557.42</v>
      </c>
      <c r="W527">
        <v>73.98</v>
      </c>
      <c r="X527" s="29">
        <f t="shared" si="16"/>
        <v>155.74200000000002</v>
      </c>
      <c r="Y527" s="29">
        <f t="shared" si="17"/>
        <v>1401.6780000000001</v>
      </c>
    </row>
    <row r="528" spans="12:25" x14ac:dyDescent="0.3">
      <c r="L528">
        <v>527</v>
      </c>
      <c r="M528">
        <v>3588</v>
      </c>
      <c r="N528">
        <v>40620</v>
      </c>
      <c r="O528" t="s">
        <v>635</v>
      </c>
      <c r="P528" t="s">
        <v>1012</v>
      </c>
      <c r="Q528" t="s">
        <v>816</v>
      </c>
      <c r="R528" t="s">
        <v>650</v>
      </c>
      <c r="S528" t="s">
        <v>658</v>
      </c>
      <c r="T528" t="s">
        <v>643</v>
      </c>
      <c r="U528" t="s">
        <v>644</v>
      </c>
      <c r="V528">
        <v>410.27</v>
      </c>
      <c r="W528">
        <v>30.93</v>
      </c>
      <c r="X528" s="29">
        <f t="shared" si="16"/>
        <v>41.027000000000001</v>
      </c>
      <c r="Y528" s="29">
        <f t="shared" si="17"/>
        <v>369.24299999999999</v>
      </c>
    </row>
    <row r="529" spans="12:25" x14ac:dyDescent="0.3">
      <c r="L529">
        <v>528</v>
      </c>
      <c r="M529">
        <v>3588</v>
      </c>
      <c r="N529">
        <v>40620</v>
      </c>
      <c r="O529" t="s">
        <v>635</v>
      </c>
      <c r="P529" t="s">
        <v>1012</v>
      </c>
      <c r="Q529" t="s">
        <v>816</v>
      </c>
      <c r="R529" t="s">
        <v>650</v>
      </c>
      <c r="S529" t="s">
        <v>658</v>
      </c>
      <c r="T529" t="s">
        <v>646</v>
      </c>
      <c r="U529" t="s">
        <v>680</v>
      </c>
      <c r="V529">
        <v>1531.93</v>
      </c>
      <c r="W529">
        <v>90.97</v>
      </c>
      <c r="X529" s="29">
        <f t="shared" si="16"/>
        <v>153.19300000000001</v>
      </c>
      <c r="Y529" s="29">
        <f t="shared" si="17"/>
        <v>1378.7370000000001</v>
      </c>
    </row>
    <row r="530" spans="12:25" x14ac:dyDescent="0.3">
      <c r="L530">
        <v>529</v>
      </c>
      <c r="M530">
        <v>3589</v>
      </c>
      <c r="N530">
        <v>39958</v>
      </c>
      <c r="O530" t="s">
        <v>641</v>
      </c>
      <c r="P530" t="s">
        <v>1020</v>
      </c>
      <c r="Q530" t="s">
        <v>684</v>
      </c>
      <c r="R530" t="s">
        <v>667</v>
      </c>
      <c r="S530" t="s">
        <v>658</v>
      </c>
      <c r="T530" t="s">
        <v>633</v>
      </c>
      <c r="U530" t="s">
        <v>674</v>
      </c>
      <c r="V530">
        <v>72.930000000000007</v>
      </c>
      <c r="W530">
        <v>3.15</v>
      </c>
      <c r="X530" s="29">
        <f t="shared" si="16"/>
        <v>7.293000000000001</v>
      </c>
      <c r="Y530" s="29">
        <f t="shared" si="17"/>
        <v>65.637</v>
      </c>
    </row>
    <row r="531" spans="12:25" x14ac:dyDescent="0.3">
      <c r="L531">
        <v>530</v>
      </c>
      <c r="M531">
        <v>3591</v>
      </c>
      <c r="N531">
        <v>40519</v>
      </c>
      <c r="O531" t="s">
        <v>671</v>
      </c>
      <c r="P531" t="s">
        <v>1021</v>
      </c>
      <c r="Q531" t="s">
        <v>734</v>
      </c>
      <c r="R531" t="s">
        <v>667</v>
      </c>
      <c r="S531" t="s">
        <v>632</v>
      </c>
      <c r="T531" t="s">
        <v>633</v>
      </c>
      <c r="U531" t="s">
        <v>705</v>
      </c>
      <c r="V531">
        <v>321.57</v>
      </c>
      <c r="W531">
        <v>100.98</v>
      </c>
      <c r="X531" s="29">
        <f t="shared" si="16"/>
        <v>32.156999999999996</v>
      </c>
      <c r="Y531" s="29">
        <f t="shared" si="17"/>
        <v>289.41300000000001</v>
      </c>
    </row>
    <row r="532" spans="12:25" x14ac:dyDescent="0.3">
      <c r="L532">
        <v>531</v>
      </c>
      <c r="M532">
        <v>3591</v>
      </c>
      <c r="N532">
        <v>40519</v>
      </c>
      <c r="O532" t="s">
        <v>671</v>
      </c>
      <c r="P532" t="s">
        <v>1021</v>
      </c>
      <c r="Q532" t="s">
        <v>734</v>
      </c>
      <c r="R532" t="s">
        <v>667</v>
      </c>
      <c r="S532" t="s">
        <v>632</v>
      </c>
      <c r="T532" t="s">
        <v>643</v>
      </c>
      <c r="U532" t="s">
        <v>748</v>
      </c>
      <c r="V532">
        <v>1085.1600000000001</v>
      </c>
      <c r="W532">
        <v>89.99</v>
      </c>
      <c r="X532" s="29">
        <f t="shared" si="16"/>
        <v>108.51600000000001</v>
      </c>
      <c r="Y532" s="29">
        <f t="shared" si="17"/>
        <v>976.64400000000012</v>
      </c>
    </row>
    <row r="533" spans="12:25" x14ac:dyDescent="0.3">
      <c r="L533">
        <v>532</v>
      </c>
      <c r="M533">
        <v>3621</v>
      </c>
      <c r="N533">
        <v>40303</v>
      </c>
      <c r="O533" t="s">
        <v>671</v>
      </c>
      <c r="P533" t="s">
        <v>925</v>
      </c>
      <c r="Q533" t="s">
        <v>694</v>
      </c>
      <c r="R533" t="s">
        <v>638</v>
      </c>
      <c r="S533" t="s">
        <v>632</v>
      </c>
      <c r="T533" t="s">
        <v>633</v>
      </c>
      <c r="U533" t="s">
        <v>716</v>
      </c>
      <c r="V533">
        <v>83.87</v>
      </c>
      <c r="W533">
        <v>5.58</v>
      </c>
      <c r="X533" s="29">
        <f t="shared" si="16"/>
        <v>8.3870000000000005</v>
      </c>
      <c r="Y533" s="29">
        <f t="shared" si="17"/>
        <v>75.483000000000004</v>
      </c>
    </row>
    <row r="534" spans="12:25" x14ac:dyDescent="0.3">
      <c r="L534">
        <v>533</v>
      </c>
      <c r="M534">
        <v>3622</v>
      </c>
      <c r="N534">
        <v>40873</v>
      </c>
      <c r="O534" t="s">
        <v>628</v>
      </c>
      <c r="P534" t="s">
        <v>1022</v>
      </c>
      <c r="Q534" t="s">
        <v>690</v>
      </c>
      <c r="R534" t="s">
        <v>650</v>
      </c>
      <c r="S534" t="s">
        <v>663</v>
      </c>
      <c r="T534" t="s">
        <v>633</v>
      </c>
      <c r="U534" t="s">
        <v>702</v>
      </c>
      <c r="V534">
        <v>76.599999999999994</v>
      </c>
      <c r="W534">
        <v>4.24</v>
      </c>
      <c r="X534" s="29">
        <f t="shared" si="16"/>
        <v>7.66</v>
      </c>
      <c r="Y534" s="29">
        <f t="shared" si="17"/>
        <v>68.94</v>
      </c>
    </row>
    <row r="535" spans="12:25" x14ac:dyDescent="0.3">
      <c r="L535">
        <v>534</v>
      </c>
      <c r="M535">
        <v>3648</v>
      </c>
      <c r="N535">
        <v>40345</v>
      </c>
      <c r="O535" t="s">
        <v>628</v>
      </c>
      <c r="P535" t="s">
        <v>1023</v>
      </c>
      <c r="Q535" t="s">
        <v>983</v>
      </c>
      <c r="R535" t="s">
        <v>631</v>
      </c>
      <c r="S535" t="s">
        <v>658</v>
      </c>
      <c r="T535" t="s">
        <v>633</v>
      </c>
      <c r="U535" t="s">
        <v>674</v>
      </c>
      <c r="V535">
        <v>134.81</v>
      </c>
      <c r="W535">
        <v>3.15</v>
      </c>
      <c r="X535" s="29">
        <f t="shared" si="16"/>
        <v>13.481</v>
      </c>
      <c r="Y535" s="29">
        <f t="shared" si="17"/>
        <v>121.32900000000001</v>
      </c>
    </row>
    <row r="536" spans="12:25" x14ac:dyDescent="0.3">
      <c r="L536">
        <v>535</v>
      </c>
      <c r="M536">
        <v>3648</v>
      </c>
      <c r="N536">
        <v>40345</v>
      </c>
      <c r="O536" t="s">
        <v>628</v>
      </c>
      <c r="P536" t="s">
        <v>1023</v>
      </c>
      <c r="Q536" t="s">
        <v>983</v>
      </c>
      <c r="R536" t="s">
        <v>631</v>
      </c>
      <c r="S536" t="s">
        <v>658</v>
      </c>
      <c r="T536" t="s">
        <v>646</v>
      </c>
      <c r="U536" t="s">
        <v>647</v>
      </c>
      <c r="V536">
        <v>5488.5264999999999</v>
      </c>
      <c r="W536">
        <v>195.99</v>
      </c>
      <c r="X536" s="29">
        <f t="shared" si="16"/>
        <v>548.85265000000004</v>
      </c>
      <c r="Y536" s="29">
        <f t="shared" si="17"/>
        <v>4939.6738500000001</v>
      </c>
    </row>
    <row r="537" spans="12:25" x14ac:dyDescent="0.3">
      <c r="L537">
        <v>536</v>
      </c>
      <c r="M537">
        <v>3649</v>
      </c>
      <c r="N537">
        <v>39999</v>
      </c>
      <c r="O537" t="s">
        <v>628</v>
      </c>
      <c r="P537" t="s">
        <v>1024</v>
      </c>
      <c r="Q537" t="s">
        <v>694</v>
      </c>
      <c r="R537" t="s">
        <v>638</v>
      </c>
      <c r="S537" t="s">
        <v>658</v>
      </c>
      <c r="T537" t="s">
        <v>633</v>
      </c>
      <c r="U537" t="s">
        <v>702</v>
      </c>
      <c r="V537">
        <v>79.42</v>
      </c>
      <c r="W537">
        <v>8.8800000000000008</v>
      </c>
      <c r="X537" s="29">
        <f t="shared" si="16"/>
        <v>7.9420000000000002</v>
      </c>
      <c r="Y537" s="29">
        <f t="shared" si="17"/>
        <v>71.478000000000009</v>
      </c>
    </row>
    <row r="538" spans="12:25" x14ac:dyDescent="0.3">
      <c r="L538">
        <v>537</v>
      </c>
      <c r="M538">
        <v>3649</v>
      </c>
      <c r="N538">
        <v>39999</v>
      </c>
      <c r="O538" t="s">
        <v>628</v>
      </c>
      <c r="P538" t="s">
        <v>1024</v>
      </c>
      <c r="Q538" t="s">
        <v>694</v>
      </c>
      <c r="R538" t="s">
        <v>638</v>
      </c>
      <c r="S538" t="s">
        <v>658</v>
      </c>
      <c r="T538" t="s">
        <v>633</v>
      </c>
      <c r="U538" t="s">
        <v>674</v>
      </c>
      <c r="V538">
        <v>75.599999999999994</v>
      </c>
      <c r="W538">
        <v>2.88</v>
      </c>
      <c r="X538" s="29">
        <f t="shared" si="16"/>
        <v>7.56</v>
      </c>
      <c r="Y538" s="29">
        <f t="shared" si="17"/>
        <v>68.039999999999992</v>
      </c>
    </row>
    <row r="539" spans="12:25" x14ac:dyDescent="0.3">
      <c r="L539">
        <v>538</v>
      </c>
      <c r="M539">
        <v>3650</v>
      </c>
      <c r="N539">
        <v>41056</v>
      </c>
      <c r="O539" t="s">
        <v>635</v>
      </c>
      <c r="P539" t="s">
        <v>1025</v>
      </c>
      <c r="Q539" t="s">
        <v>649</v>
      </c>
      <c r="R539" t="s">
        <v>650</v>
      </c>
      <c r="S539" t="s">
        <v>658</v>
      </c>
      <c r="T539" t="s">
        <v>633</v>
      </c>
      <c r="U539" t="s">
        <v>702</v>
      </c>
      <c r="V539">
        <v>139.94999999999999</v>
      </c>
      <c r="W539">
        <v>3.58</v>
      </c>
      <c r="X539" s="29">
        <f t="shared" si="16"/>
        <v>13.994999999999999</v>
      </c>
      <c r="Y539" s="29">
        <f t="shared" si="17"/>
        <v>125.95499999999998</v>
      </c>
    </row>
    <row r="540" spans="12:25" x14ac:dyDescent="0.3">
      <c r="L540">
        <v>539</v>
      </c>
      <c r="M540">
        <v>3650</v>
      </c>
      <c r="N540">
        <v>41056</v>
      </c>
      <c r="O540" t="s">
        <v>635</v>
      </c>
      <c r="P540" t="s">
        <v>1025</v>
      </c>
      <c r="Q540" t="s">
        <v>649</v>
      </c>
      <c r="R540" t="s">
        <v>650</v>
      </c>
      <c r="S540" t="s">
        <v>658</v>
      </c>
      <c r="T540" t="s">
        <v>643</v>
      </c>
      <c r="U540" t="s">
        <v>748</v>
      </c>
      <c r="V540">
        <v>5207.5</v>
      </c>
      <c r="W540">
        <v>216.6</v>
      </c>
      <c r="X540" s="29">
        <f t="shared" si="16"/>
        <v>520.75</v>
      </c>
      <c r="Y540" s="29">
        <f t="shared" si="17"/>
        <v>4686.75</v>
      </c>
    </row>
    <row r="541" spans="12:25" x14ac:dyDescent="0.3">
      <c r="L541">
        <v>540</v>
      </c>
      <c r="M541">
        <v>3653</v>
      </c>
      <c r="N541">
        <v>39898</v>
      </c>
      <c r="O541" t="s">
        <v>655</v>
      </c>
      <c r="P541" t="s">
        <v>1026</v>
      </c>
      <c r="Q541" t="s">
        <v>795</v>
      </c>
      <c r="R541" t="s">
        <v>650</v>
      </c>
      <c r="S541" t="s">
        <v>639</v>
      </c>
      <c r="T541" t="s">
        <v>633</v>
      </c>
      <c r="U541" t="s">
        <v>654</v>
      </c>
      <c r="V541">
        <v>271.11</v>
      </c>
      <c r="W541">
        <v>6.68</v>
      </c>
      <c r="X541" s="29">
        <f t="shared" si="16"/>
        <v>27.111000000000004</v>
      </c>
      <c r="Y541" s="29">
        <f t="shared" si="17"/>
        <v>243.99900000000002</v>
      </c>
    </row>
    <row r="542" spans="12:25" x14ac:dyDescent="0.3">
      <c r="L542">
        <v>541</v>
      </c>
      <c r="M542">
        <v>3654</v>
      </c>
      <c r="N542">
        <v>41062</v>
      </c>
      <c r="O542" t="s">
        <v>628</v>
      </c>
      <c r="P542" t="s">
        <v>1027</v>
      </c>
      <c r="Q542" t="s">
        <v>694</v>
      </c>
      <c r="R542" t="s">
        <v>638</v>
      </c>
      <c r="S542" t="s">
        <v>639</v>
      </c>
      <c r="T542" t="s">
        <v>643</v>
      </c>
      <c r="U542" t="s">
        <v>644</v>
      </c>
      <c r="V542">
        <v>95.73</v>
      </c>
      <c r="W542">
        <v>2.08</v>
      </c>
      <c r="X542" s="29">
        <f t="shared" si="16"/>
        <v>9.5730000000000004</v>
      </c>
      <c r="Y542" s="29">
        <f t="shared" si="17"/>
        <v>86.157000000000011</v>
      </c>
    </row>
    <row r="543" spans="12:25" x14ac:dyDescent="0.3">
      <c r="L543">
        <v>542</v>
      </c>
      <c r="M543">
        <v>3654</v>
      </c>
      <c r="N543">
        <v>41062</v>
      </c>
      <c r="O543" t="s">
        <v>628</v>
      </c>
      <c r="P543" t="s">
        <v>1028</v>
      </c>
      <c r="Q543" t="s">
        <v>773</v>
      </c>
      <c r="R543" t="s">
        <v>667</v>
      </c>
      <c r="S543" t="s">
        <v>639</v>
      </c>
      <c r="T543" t="s">
        <v>646</v>
      </c>
      <c r="U543" t="s">
        <v>680</v>
      </c>
      <c r="V543">
        <v>7338.79</v>
      </c>
      <c r="W543">
        <v>204.1</v>
      </c>
      <c r="X543" s="29">
        <f t="shared" si="16"/>
        <v>733.87899999999991</v>
      </c>
      <c r="Y543" s="29">
        <f t="shared" si="17"/>
        <v>6604.9110000000001</v>
      </c>
    </row>
    <row r="544" spans="12:25" x14ac:dyDescent="0.3">
      <c r="L544">
        <v>543</v>
      </c>
      <c r="M544">
        <v>3654</v>
      </c>
      <c r="N544">
        <v>41062</v>
      </c>
      <c r="O544" t="s">
        <v>628</v>
      </c>
      <c r="P544" t="s">
        <v>796</v>
      </c>
      <c r="Q544" t="s">
        <v>773</v>
      </c>
      <c r="R544" t="s">
        <v>667</v>
      </c>
      <c r="S544" t="s">
        <v>639</v>
      </c>
      <c r="T544" t="s">
        <v>633</v>
      </c>
      <c r="U544" t="s">
        <v>705</v>
      </c>
      <c r="V544">
        <v>12569.31</v>
      </c>
      <c r="W544">
        <v>279.81</v>
      </c>
      <c r="X544" s="29">
        <f t="shared" si="16"/>
        <v>1256.9309999999998</v>
      </c>
      <c r="Y544" s="29">
        <f t="shared" si="17"/>
        <v>11312.378999999999</v>
      </c>
    </row>
    <row r="545" spans="12:25" x14ac:dyDescent="0.3">
      <c r="L545">
        <v>544</v>
      </c>
      <c r="M545">
        <v>3655</v>
      </c>
      <c r="N545">
        <v>41187</v>
      </c>
      <c r="O545" t="s">
        <v>655</v>
      </c>
      <c r="P545" t="s">
        <v>738</v>
      </c>
      <c r="Q545" t="s">
        <v>637</v>
      </c>
      <c r="R545" t="s">
        <v>638</v>
      </c>
      <c r="S545" t="s">
        <v>632</v>
      </c>
      <c r="T545" t="s">
        <v>633</v>
      </c>
      <c r="U545" t="s">
        <v>702</v>
      </c>
      <c r="V545">
        <v>62.54</v>
      </c>
      <c r="W545">
        <v>15.99</v>
      </c>
      <c r="X545" s="29">
        <f t="shared" si="16"/>
        <v>6.2539999999999996</v>
      </c>
      <c r="Y545" s="29">
        <f t="shared" si="17"/>
        <v>56.286000000000001</v>
      </c>
    </row>
    <row r="546" spans="12:25" x14ac:dyDescent="0.3">
      <c r="L546">
        <v>545</v>
      </c>
      <c r="M546">
        <v>3655</v>
      </c>
      <c r="N546">
        <v>41187</v>
      </c>
      <c r="O546" t="s">
        <v>655</v>
      </c>
      <c r="P546" t="s">
        <v>738</v>
      </c>
      <c r="Q546" t="s">
        <v>637</v>
      </c>
      <c r="R546" t="s">
        <v>638</v>
      </c>
      <c r="S546" t="s">
        <v>632</v>
      </c>
      <c r="T546" t="s">
        <v>646</v>
      </c>
      <c r="U546" t="s">
        <v>647</v>
      </c>
      <c r="V546">
        <v>2750.107</v>
      </c>
      <c r="W546">
        <v>125.99</v>
      </c>
      <c r="X546" s="29">
        <f t="shared" si="16"/>
        <v>275.01069999999999</v>
      </c>
      <c r="Y546" s="29">
        <f t="shared" si="17"/>
        <v>2475.0963000000002</v>
      </c>
    </row>
    <row r="547" spans="12:25" x14ac:dyDescent="0.3">
      <c r="L547">
        <v>546</v>
      </c>
      <c r="M547">
        <v>3680</v>
      </c>
      <c r="N547">
        <v>41252</v>
      </c>
      <c r="O547" t="s">
        <v>635</v>
      </c>
      <c r="P547" t="s">
        <v>1029</v>
      </c>
      <c r="Q547" t="s">
        <v>773</v>
      </c>
      <c r="R547" t="s">
        <v>667</v>
      </c>
      <c r="S547" t="s">
        <v>639</v>
      </c>
      <c r="T547" t="s">
        <v>633</v>
      </c>
      <c r="U547" t="s">
        <v>677</v>
      </c>
      <c r="V547">
        <v>177.95</v>
      </c>
      <c r="W547">
        <v>6.48</v>
      </c>
      <c r="X547" s="29">
        <f t="shared" si="16"/>
        <v>17.795000000000002</v>
      </c>
      <c r="Y547" s="29">
        <f t="shared" si="17"/>
        <v>160.15499999999997</v>
      </c>
    </row>
    <row r="548" spans="12:25" x14ac:dyDescent="0.3">
      <c r="L548">
        <v>547</v>
      </c>
      <c r="M548">
        <v>3680</v>
      </c>
      <c r="N548">
        <v>41252</v>
      </c>
      <c r="O548" t="s">
        <v>635</v>
      </c>
      <c r="P548" t="s">
        <v>1030</v>
      </c>
      <c r="Q548" t="s">
        <v>682</v>
      </c>
      <c r="R548" t="s">
        <v>667</v>
      </c>
      <c r="S548" t="s">
        <v>639</v>
      </c>
      <c r="T548" t="s">
        <v>633</v>
      </c>
      <c r="U548" t="s">
        <v>702</v>
      </c>
      <c r="V548">
        <v>99.53</v>
      </c>
      <c r="W548">
        <v>3.8</v>
      </c>
      <c r="X548" s="29">
        <f t="shared" si="16"/>
        <v>9.9529999999999994</v>
      </c>
      <c r="Y548" s="29">
        <f t="shared" si="17"/>
        <v>89.576999999999998</v>
      </c>
    </row>
    <row r="549" spans="12:25" x14ac:dyDescent="0.3">
      <c r="L549">
        <v>548</v>
      </c>
      <c r="M549">
        <v>3685</v>
      </c>
      <c r="N549">
        <v>40924</v>
      </c>
      <c r="O549" t="s">
        <v>671</v>
      </c>
      <c r="P549" t="s">
        <v>798</v>
      </c>
      <c r="Q549" t="s">
        <v>720</v>
      </c>
      <c r="R549" t="s">
        <v>631</v>
      </c>
      <c r="S549" t="s">
        <v>632</v>
      </c>
      <c r="T549" t="s">
        <v>633</v>
      </c>
      <c r="U549" t="s">
        <v>654</v>
      </c>
      <c r="V549">
        <v>106.78</v>
      </c>
      <c r="W549">
        <v>3.28</v>
      </c>
      <c r="X549" s="29">
        <f t="shared" si="16"/>
        <v>10.677999999999999</v>
      </c>
      <c r="Y549" s="29">
        <f t="shared" si="17"/>
        <v>96.102000000000004</v>
      </c>
    </row>
    <row r="550" spans="12:25" x14ac:dyDescent="0.3">
      <c r="L550">
        <v>549</v>
      </c>
      <c r="M550">
        <v>3687</v>
      </c>
      <c r="N550">
        <v>40211</v>
      </c>
      <c r="O550" t="s">
        <v>655</v>
      </c>
      <c r="P550" t="s">
        <v>1031</v>
      </c>
      <c r="Q550" t="s">
        <v>720</v>
      </c>
      <c r="R550" t="s">
        <v>631</v>
      </c>
      <c r="S550" t="s">
        <v>658</v>
      </c>
      <c r="T550" t="s">
        <v>633</v>
      </c>
      <c r="U550" t="s">
        <v>668</v>
      </c>
      <c r="V550">
        <v>79.37</v>
      </c>
      <c r="W550">
        <v>3.29</v>
      </c>
      <c r="X550" s="29">
        <f t="shared" si="16"/>
        <v>7.9370000000000003</v>
      </c>
      <c r="Y550" s="29">
        <f t="shared" si="17"/>
        <v>71.433000000000007</v>
      </c>
    </row>
    <row r="551" spans="12:25" x14ac:dyDescent="0.3">
      <c r="L551">
        <v>550</v>
      </c>
      <c r="M551">
        <v>3745</v>
      </c>
      <c r="N551">
        <v>40449</v>
      </c>
      <c r="O551" t="s">
        <v>628</v>
      </c>
      <c r="P551" t="s">
        <v>1032</v>
      </c>
      <c r="Q551" t="s">
        <v>660</v>
      </c>
      <c r="R551" t="s">
        <v>631</v>
      </c>
      <c r="S551" t="s">
        <v>658</v>
      </c>
      <c r="T551" t="s">
        <v>643</v>
      </c>
      <c r="U551" t="s">
        <v>644</v>
      </c>
      <c r="V551">
        <v>1143.3499999999999</v>
      </c>
      <c r="W551">
        <v>29.18</v>
      </c>
      <c r="X551" s="29">
        <f t="shared" si="16"/>
        <v>114.33499999999999</v>
      </c>
      <c r="Y551" s="29">
        <f t="shared" si="17"/>
        <v>1029.0149999999999</v>
      </c>
    </row>
    <row r="552" spans="12:25" x14ac:dyDescent="0.3">
      <c r="L552">
        <v>551</v>
      </c>
      <c r="M552">
        <v>3746</v>
      </c>
      <c r="N552">
        <v>40066</v>
      </c>
      <c r="O552" t="s">
        <v>635</v>
      </c>
      <c r="P552" t="s">
        <v>1033</v>
      </c>
      <c r="Q552" t="s">
        <v>637</v>
      </c>
      <c r="R552" t="s">
        <v>638</v>
      </c>
      <c r="S552" t="s">
        <v>639</v>
      </c>
      <c r="T552" t="s">
        <v>646</v>
      </c>
      <c r="U552" t="s">
        <v>647</v>
      </c>
      <c r="V552">
        <v>1463.0964999999999</v>
      </c>
      <c r="W552">
        <v>115.99</v>
      </c>
      <c r="X552" s="29">
        <f t="shared" si="16"/>
        <v>146.30964999999998</v>
      </c>
      <c r="Y552" s="29">
        <f t="shared" si="17"/>
        <v>1316.78685</v>
      </c>
    </row>
    <row r="553" spans="12:25" x14ac:dyDescent="0.3">
      <c r="L553">
        <v>552</v>
      </c>
      <c r="M553">
        <v>3746</v>
      </c>
      <c r="N553">
        <v>40066</v>
      </c>
      <c r="O553" t="s">
        <v>635</v>
      </c>
      <c r="P553" t="s">
        <v>1034</v>
      </c>
      <c r="Q553" t="s">
        <v>637</v>
      </c>
      <c r="R553" t="s">
        <v>638</v>
      </c>
      <c r="S553" t="s">
        <v>639</v>
      </c>
      <c r="T553" t="s">
        <v>633</v>
      </c>
      <c r="U553" t="s">
        <v>677</v>
      </c>
      <c r="V553">
        <v>246.3</v>
      </c>
      <c r="W553">
        <v>5.98</v>
      </c>
      <c r="X553" s="29">
        <f t="shared" si="16"/>
        <v>24.63</v>
      </c>
      <c r="Y553" s="29">
        <f t="shared" si="17"/>
        <v>221.67000000000002</v>
      </c>
    </row>
    <row r="554" spans="12:25" x14ac:dyDescent="0.3">
      <c r="L554">
        <v>553</v>
      </c>
      <c r="M554">
        <v>3749</v>
      </c>
      <c r="N554">
        <v>40597</v>
      </c>
      <c r="O554" t="s">
        <v>671</v>
      </c>
      <c r="P554" t="s">
        <v>1035</v>
      </c>
      <c r="Q554" t="s">
        <v>670</v>
      </c>
      <c r="R554" t="s">
        <v>650</v>
      </c>
      <c r="S554" t="s">
        <v>663</v>
      </c>
      <c r="T554" t="s">
        <v>633</v>
      </c>
      <c r="U554" t="s">
        <v>702</v>
      </c>
      <c r="V554">
        <v>353.62</v>
      </c>
      <c r="W554">
        <v>12.97</v>
      </c>
      <c r="X554" s="29">
        <f t="shared" si="16"/>
        <v>35.361999999999995</v>
      </c>
      <c r="Y554" s="29">
        <f t="shared" si="17"/>
        <v>318.25800000000004</v>
      </c>
    </row>
    <row r="555" spans="12:25" x14ac:dyDescent="0.3">
      <c r="L555">
        <v>554</v>
      </c>
      <c r="M555">
        <v>3750</v>
      </c>
      <c r="N555">
        <v>40662</v>
      </c>
      <c r="O555" t="s">
        <v>671</v>
      </c>
      <c r="P555" t="s">
        <v>818</v>
      </c>
      <c r="Q555" t="s">
        <v>666</v>
      </c>
      <c r="R555" t="s">
        <v>667</v>
      </c>
      <c r="S555" t="s">
        <v>632</v>
      </c>
      <c r="T555" t="s">
        <v>633</v>
      </c>
      <c r="U555" t="s">
        <v>677</v>
      </c>
      <c r="V555">
        <v>76.16</v>
      </c>
      <c r="W555">
        <v>5.98</v>
      </c>
      <c r="X555" s="29">
        <f t="shared" si="16"/>
        <v>7.6159999999999988</v>
      </c>
      <c r="Y555" s="29">
        <f t="shared" si="17"/>
        <v>68.543999999999997</v>
      </c>
    </row>
    <row r="556" spans="12:25" x14ac:dyDescent="0.3">
      <c r="L556">
        <v>555</v>
      </c>
      <c r="M556">
        <v>3777</v>
      </c>
      <c r="N556">
        <v>39910</v>
      </c>
      <c r="O556" t="s">
        <v>671</v>
      </c>
      <c r="P556" t="s">
        <v>822</v>
      </c>
      <c r="Q556" t="s">
        <v>823</v>
      </c>
      <c r="R556" t="s">
        <v>631</v>
      </c>
      <c r="S556" t="s">
        <v>632</v>
      </c>
      <c r="T556" t="s">
        <v>643</v>
      </c>
      <c r="U556" t="s">
        <v>644</v>
      </c>
      <c r="V556">
        <v>244.85</v>
      </c>
      <c r="W556">
        <v>17.670000000000002</v>
      </c>
      <c r="X556" s="29">
        <f t="shared" si="16"/>
        <v>24.484999999999999</v>
      </c>
      <c r="Y556" s="29">
        <f t="shared" si="17"/>
        <v>220.36500000000001</v>
      </c>
    </row>
    <row r="557" spans="12:25" x14ac:dyDescent="0.3">
      <c r="L557">
        <v>556</v>
      </c>
      <c r="M557">
        <v>3778</v>
      </c>
      <c r="N557">
        <v>40323</v>
      </c>
      <c r="O557" t="s">
        <v>655</v>
      </c>
      <c r="P557" t="s">
        <v>1036</v>
      </c>
      <c r="Q557" t="s">
        <v>666</v>
      </c>
      <c r="R557" t="s">
        <v>667</v>
      </c>
      <c r="S557" t="s">
        <v>658</v>
      </c>
      <c r="T557" t="s">
        <v>646</v>
      </c>
      <c r="U557" t="s">
        <v>651</v>
      </c>
      <c r="V557">
        <v>268.08999999999997</v>
      </c>
      <c r="W557">
        <v>8.32</v>
      </c>
      <c r="X557" s="29">
        <f t="shared" si="16"/>
        <v>26.808999999999997</v>
      </c>
      <c r="Y557" s="29">
        <f t="shared" si="17"/>
        <v>241.28099999999998</v>
      </c>
    </row>
    <row r="558" spans="12:25" x14ac:dyDescent="0.3">
      <c r="L558">
        <v>557</v>
      </c>
      <c r="M558">
        <v>3778</v>
      </c>
      <c r="N558">
        <v>40323</v>
      </c>
      <c r="O558" t="s">
        <v>655</v>
      </c>
      <c r="P558" t="s">
        <v>1036</v>
      </c>
      <c r="Q558" t="s">
        <v>666</v>
      </c>
      <c r="R558" t="s">
        <v>667</v>
      </c>
      <c r="S558" t="s">
        <v>658</v>
      </c>
      <c r="T558" t="s">
        <v>646</v>
      </c>
      <c r="U558" t="s">
        <v>651</v>
      </c>
      <c r="V558">
        <v>557.03</v>
      </c>
      <c r="W558">
        <v>45.19</v>
      </c>
      <c r="X558" s="29">
        <f t="shared" si="16"/>
        <v>55.702999999999996</v>
      </c>
      <c r="Y558" s="29">
        <f t="shared" si="17"/>
        <v>501.327</v>
      </c>
    </row>
    <row r="559" spans="12:25" x14ac:dyDescent="0.3">
      <c r="L559">
        <v>558</v>
      </c>
      <c r="M559">
        <v>3778</v>
      </c>
      <c r="N559">
        <v>40323</v>
      </c>
      <c r="O559" t="s">
        <v>655</v>
      </c>
      <c r="P559" t="s">
        <v>1036</v>
      </c>
      <c r="Q559" t="s">
        <v>666</v>
      </c>
      <c r="R559" t="s">
        <v>667</v>
      </c>
      <c r="S559" t="s">
        <v>658</v>
      </c>
      <c r="T559" t="s">
        <v>633</v>
      </c>
      <c r="U559" t="s">
        <v>677</v>
      </c>
      <c r="V559">
        <v>26.53</v>
      </c>
      <c r="W559">
        <v>6.68</v>
      </c>
      <c r="X559" s="29">
        <f t="shared" si="16"/>
        <v>2.653</v>
      </c>
      <c r="Y559" s="29">
        <f t="shared" si="17"/>
        <v>23.877000000000002</v>
      </c>
    </row>
    <row r="560" spans="12:25" x14ac:dyDescent="0.3">
      <c r="L560">
        <v>559</v>
      </c>
      <c r="M560">
        <v>3778</v>
      </c>
      <c r="N560">
        <v>40323</v>
      </c>
      <c r="O560" t="s">
        <v>655</v>
      </c>
      <c r="P560" t="s">
        <v>1036</v>
      </c>
      <c r="Q560" t="s">
        <v>666</v>
      </c>
      <c r="R560" t="s">
        <v>667</v>
      </c>
      <c r="S560" t="s">
        <v>658</v>
      </c>
      <c r="T560" t="s">
        <v>646</v>
      </c>
      <c r="U560" t="s">
        <v>647</v>
      </c>
      <c r="V560">
        <v>5133.9234999999999</v>
      </c>
      <c r="W560">
        <v>175.99</v>
      </c>
      <c r="X560" s="29">
        <f t="shared" si="16"/>
        <v>513.39234999999996</v>
      </c>
      <c r="Y560" s="29">
        <f t="shared" si="17"/>
        <v>4620.5311499999998</v>
      </c>
    </row>
    <row r="561" spans="12:25" x14ac:dyDescent="0.3">
      <c r="L561">
        <v>560</v>
      </c>
      <c r="M561">
        <v>3783</v>
      </c>
      <c r="N561">
        <v>40517</v>
      </c>
      <c r="O561" t="s">
        <v>635</v>
      </c>
      <c r="P561" t="s">
        <v>907</v>
      </c>
      <c r="Q561" t="s">
        <v>649</v>
      </c>
      <c r="R561" t="s">
        <v>650</v>
      </c>
      <c r="S561" t="s">
        <v>639</v>
      </c>
      <c r="T561" t="s">
        <v>646</v>
      </c>
      <c r="U561" t="s">
        <v>651</v>
      </c>
      <c r="V561">
        <v>92.14</v>
      </c>
      <c r="W561">
        <v>8.1199999999999992</v>
      </c>
      <c r="X561" s="29">
        <f t="shared" si="16"/>
        <v>9.2140000000000004</v>
      </c>
      <c r="Y561" s="29">
        <f t="shared" si="17"/>
        <v>82.926000000000002</v>
      </c>
    </row>
    <row r="562" spans="12:25" x14ac:dyDescent="0.3">
      <c r="L562">
        <v>561</v>
      </c>
      <c r="M562">
        <v>3783</v>
      </c>
      <c r="N562">
        <v>40517</v>
      </c>
      <c r="O562" t="s">
        <v>635</v>
      </c>
      <c r="P562" t="s">
        <v>907</v>
      </c>
      <c r="Q562" t="s">
        <v>649</v>
      </c>
      <c r="R562" t="s">
        <v>650</v>
      </c>
      <c r="S562" t="s">
        <v>639</v>
      </c>
      <c r="T562" t="s">
        <v>633</v>
      </c>
      <c r="U562" t="s">
        <v>677</v>
      </c>
      <c r="V562">
        <v>257.43</v>
      </c>
      <c r="W562">
        <v>6.48</v>
      </c>
      <c r="X562" s="29">
        <f t="shared" si="16"/>
        <v>25.743000000000002</v>
      </c>
      <c r="Y562" s="29">
        <f t="shared" si="17"/>
        <v>231.68700000000001</v>
      </c>
    </row>
    <row r="563" spans="12:25" x14ac:dyDescent="0.3">
      <c r="L563">
        <v>562</v>
      </c>
      <c r="M563">
        <v>3808</v>
      </c>
      <c r="N563">
        <v>39926</v>
      </c>
      <c r="O563" t="s">
        <v>655</v>
      </c>
      <c r="P563" t="s">
        <v>1026</v>
      </c>
      <c r="Q563" t="s">
        <v>795</v>
      </c>
      <c r="R563" t="s">
        <v>650</v>
      </c>
      <c r="S563" t="s">
        <v>639</v>
      </c>
      <c r="T563" t="s">
        <v>633</v>
      </c>
      <c r="U563" t="s">
        <v>674</v>
      </c>
      <c r="V563">
        <v>6.13</v>
      </c>
      <c r="W563">
        <v>2.89</v>
      </c>
      <c r="X563" s="29">
        <f t="shared" si="16"/>
        <v>0.61299999999999999</v>
      </c>
      <c r="Y563" s="29">
        <f t="shared" si="17"/>
        <v>5.5169999999999995</v>
      </c>
    </row>
    <row r="564" spans="12:25" x14ac:dyDescent="0.3">
      <c r="L564">
        <v>563</v>
      </c>
      <c r="M564">
        <v>3810</v>
      </c>
      <c r="N564">
        <v>41168</v>
      </c>
      <c r="O564" t="s">
        <v>655</v>
      </c>
      <c r="P564" t="s">
        <v>828</v>
      </c>
      <c r="Q564" t="s">
        <v>690</v>
      </c>
      <c r="R564" t="s">
        <v>650</v>
      </c>
      <c r="S564" t="s">
        <v>639</v>
      </c>
      <c r="T564" t="s">
        <v>633</v>
      </c>
      <c r="U564" t="s">
        <v>705</v>
      </c>
      <c r="V564">
        <v>221.86</v>
      </c>
      <c r="W564">
        <v>4.4800000000000004</v>
      </c>
      <c r="X564" s="29">
        <f t="shared" si="16"/>
        <v>22.186000000000003</v>
      </c>
      <c r="Y564" s="29">
        <f t="shared" si="17"/>
        <v>199.67400000000001</v>
      </c>
    </row>
    <row r="565" spans="12:25" x14ac:dyDescent="0.3">
      <c r="L565">
        <v>564</v>
      </c>
      <c r="M565">
        <v>3810</v>
      </c>
      <c r="N565">
        <v>41168</v>
      </c>
      <c r="O565" t="s">
        <v>655</v>
      </c>
      <c r="P565" t="s">
        <v>828</v>
      </c>
      <c r="Q565" t="s">
        <v>690</v>
      </c>
      <c r="R565" t="s">
        <v>650</v>
      </c>
      <c r="S565" t="s">
        <v>639</v>
      </c>
      <c r="T565" t="s">
        <v>633</v>
      </c>
      <c r="U565" t="s">
        <v>674</v>
      </c>
      <c r="V565">
        <v>78.260000000000005</v>
      </c>
      <c r="W565">
        <v>2.61</v>
      </c>
      <c r="X565" s="29">
        <f t="shared" si="16"/>
        <v>7.8260000000000005</v>
      </c>
      <c r="Y565" s="29">
        <f t="shared" si="17"/>
        <v>70.433999999999997</v>
      </c>
    </row>
    <row r="566" spans="12:25" x14ac:dyDescent="0.3">
      <c r="L566">
        <v>565</v>
      </c>
      <c r="M566">
        <v>3814</v>
      </c>
      <c r="N566">
        <v>40595</v>
      </c>
      <c r="O566" t="s">
        <v>628</v>
      </c>
      <c r="P566" t="s">
        <v>1037</v>
      </c>
      <c r="Q566" t="s">
        <v>694</v>
      </c>
      <c r="R566" t="s">
        <v>638</v>
      </c>
      <c r="S566" t="s">
        <v>663</v>
      </c>
      <c r="T566" t="s">
        <v>633</v>
      </c>
      <c r="U566" t="s">
        <v>634</v>
      </c>
      <c r="V566">
        <v>1225.4100000000001</v>
      </c>
      <c r="W566">
        <v>28.28</v>
      </c>
      <c r="X566" s="29">
        <f t="shared" si="16"/>
        <v>122.541</v>
      </c>
      <c r="Y566" s="29">
        <f t="shared" si="17"/>
        <v>1102.8690000000001</v>
      </c>
    </row>
    <row r="567" spans="12:25" x14ac:dyDescent="0.3">
      <c r="L567">
        <v>566</v>
      </c>
      <c r="M567">
        <v>3841</v>
      </c>
      <c r="N567">
        <v>40090</v>
      </c>
      <c r="O567" t="s">
        <v>635</v>
      </c>
      <c r="P567" t="s">
        <v>1038</v>
      </c>
      <c r="Q567" t="s">
        <v>666</v>
      </c>
      <c r="R567" t="s">
        <v>667</v>
      </c>
      <c r="S567" t="s">
        <v>632</v>
      </c>
      <c r="T567" t="s">
        <v>633</v>
      </c>
      <c r="U567" t="s">
        <v>705</v>
      </c>
      <c r="V567">
        <v>1184.45</v>
      </c>
      <c r="W567">
        <v>60.98</v>
      </c>
      <c r="X567" s="29">
        <f t="shared" si="16"/>
        <v>118.44499999999999</v>
      </c>
      <c r="Y567" s="29">
        <f t="shared" si="17"/>
        <v>1066.0050000000001</v>
      </c>
    </row>
    <row r="568" spans="12:25" x14ac:dyDescent="0.3">
      <c r="L568">
        <v>567</v>
      </c>
      <c r="M568">
        <v>3841</v>
      </c>
      <c r="N568">
        <v>40090</v>
      </c>
      <c r="O568" t="s">
        <v>635</v>
      </c>
      <c r="P568" t="s">
        <v>1038</v>
      </c>
      <c r="Q568" t="s">
        <v>666</v>
      </c>
      <c r="R568" t="s">
        <v>667</v>
      </c>
      <c r="S568" t="s">
        <v>632</v>
      </c>
      <c r="T568" t="s">
        <v>633</v>
      </c>
      <c r="U568" t="s">
        <v>702</v>
      </c>
      <c r="V568">
        <v>25409.63</v>
      </c>
      <c r="W568">
        <v>1270.99</v>
      </c>
      <c r="X568" s="29">
        <f t="shared" si="16"/>
        <v>2540.9630000000002</v>
      </c>
      <c r="Y568" s="29">
        <f t="shared" si="17"/>
        <v>22868.667000000001</v>
      </c>
    </row>
    <row r="569" spans="12:25" x14ac:dyDescent="0.3">
      <c r="L569">
        <v>568</v>
      </c>
      <c r="M569">
        <v>3841</v>
      </c>
      <c r="N569">
        <v>40090</v>
      </c>
      <c r="O569" t="s">
        <v>635</v>
      </c>
      <c r="P569" t="s">
        <v>1038</v>
      </c>
      <c r="Q569" t="s">
        <v>666</v>
      </c>
      <c r="R569" t="s">
        <v>667</v>
      </c>
      <c r="S569" t="s">
        <v>632</v>
      </c>
      <c r="T569" t="s">
        <v>646</v>
      </c>
      <c r="U569" t="s">
        <v>647</v>
      </c>
      <c r="V569">
        <v>7308.2829999999994</v>
      </c>
      <c r="W569">
        <v>205.99</v>
      </c>
      <c r="X569" s="29">
        <f t="shared" si="16"/>
        <v>730.8282999999999</v>
      </c>
      <c r="Y569" s="29">
        <f t="shared" si="17"/>
        <v>6577.4546999999993</v>
      </c>
    </row>
    <row r="570" spans="12:25" x14ac:dyDescent="0.3">
      <c r="L570">
        <v>569</v>
      </c>
      <c r="M570">
        <v>3845</v>
      </c>
      <c r="N570">
        <v>41024</v>
      </c>
      <c r="O570" t="s">
        <v>655</v>
      </c>
      <c r="P570" t="s">
        <v>1039</v>
      </c>
      <c r="Q570" t="s">
        <v>637</v>
      </c>
      <c r="R570" t="s">
        <v>638</v>
      </c>
      <c r="S570" t="s">
        <v>663</v>
      </c>
      <c r="T570" t="s">
        <v>633</v>
      </c>
      <c r="U570" t="s">
        <v>705</v>
      </c>
      <c r="V570">
        <v>3064.27</v>
      </c>
      <c r="W570">
        <v>363.25</v>
      </c>
      <c r="X570" s="29">
        <f t="shared" si="16"/>
        <v>306.42700000000002</v>
      </c>
      <c r="Y570" s="29">
        <f t="shared" si="17"/>
        <v>2757.8429999999998</v>
      </c>
    </row>
    <row r="571" spans="12:25" x14ac:dyDescent="0.3">
      <c r="L571">
        <v>570</v>
      </c>
      <c r="M571">
        <v>3845</v>
      </c>
      <c r="N571">
        <v>41024</v>
      </c>
      <c r="O571" t="s">
        <v>655</v>
      </c>
      <c r="P571" t="s">
        <v>1039</v>
      </c>
      <c r="Q571" t="s">
        <v>637</v>
      </c>
      <c r="R571" t="s">
        <v>638</v>
      </c>
      <c r="S571" t="s">
        <v>663</v>
      </c>
      <c r="T571" t="s">
        <v>643</v>
      </c>
      <c r="U571" t="s">
        <v>644</v>
      </c>
      <c r="V571">
        <v>475.72</v>
      </c>
      <c r="W571">
        <v>19.98</v>
      </c>
      <c r="X571" s="29">
        <f t="shared" si="16"/>
        <v>47.57200000000001</v>
      </c>
      <c r="Y571" s="29">
        <f t="shared" si="17"/>
        <v>428.14800000000002</v>
      </c>
    </row>
    <row r="572" spans="12:25" x14ac:dyDescent="0.3">
      <c r="L572">
        <v>571</v>
      </c>
      <c r="M572">
        <v>3845</v>
      </c>
      <c r="N572">
        <v>41024</v>
      </c>
      <c r="O572" t="s">
        <v>655</v>
      </c>
      <c r="P572" t="s">
        <v>1039</v>
      </c>
      <c r="Q572" t="s">
        <v>637</v>
      </c>
      <c r="R572" t="s">
        <v>638</v>
      </c>
      <c r="S572" t="s">
        <v>663</v>
      </c>
      <c r="T572" t="s">
        <v>643</v>
      </c>
      <c r="U572" t="s">
        <v>644</v>
      </c>
      <c r="V572">
        <v>123.91</v>
      </c>
      <c r="W572">
        <v>8.34</v>
      </c>
      <c r="X572" s="29">
        <f t="shared" si="16"/>
        <v>12.390999999999998</v>
      </c>
      <c r="Y572" s="29">
        <f t="shared" si="17"/>
        <v>111.51900000000001</v>
      </c>
    </row>
    <row r="573" spans="12:25" x14ac:dyDescent="0.3">
      <c r="L573">
        <v>572</v>
      </c>
      <c r="M573">
        <v>3877</v>
      </c>
      <c r="N573">
        <v>40318</v>
      </c>
      <c r="O573" t="s">
        <v>628</v>
      </c>
      <c r="P573" t="s">
        <v>1040</v>
      </c>
      <c r="Q573" t="s">
        <v>682</v>
      </c>
      <c r="R573" t="s">
        <v>667</v>
      </c>
      <c r="S573" t="s">
        <v>639</v>
      </c>
      <c r="T573" t="s">
        <v>633</v>
      </c>
      <c r="U573" t="s">
        <v>677</v>
      </c>
      <c r="V573">
        <v>700.46</v>
      </c>
      <c r="W573">
        <v>48.04</v>
      </c>
      <c r="X573" s="29">
        <f t="shared" si="16"/>
        <v>70.046000000000006</v>
      </c>
      <c r="Y573" s="29">
        <f t="shared" si="17"/>
        <v>630.41399999999999</v>
      </c>
    </row>
    <row r="574" spans="12:25" x14ac:dyDescent="0.3">
      <c r="L574">
        <v>573</v>
      </c>
      <c r="M574">
        <v>3905</v>
      </c>
      <c r="N574">
        <v>40532</v>
      </c>
      <c r="O574" t="s">
        <v>635</v>
      </c>
      <c r="P574" t="s">
        <v>1018</v>
      </c>
      <c r="Q574" t="s">
        <v>684</v>
      </c>
      <c r="R574" t="s">
        <v>667</v>
      </c>
      <c r="S574" t="s">
        <v>663</v>
      </c>
      <c r="T574" t="s">
        <v>643</v>
      </c>
      <c r="U574" t="s">
        <v>748</v>
      </c>
      <c r="V574">
        <v>2537.88</v>
      </c>
      <c r="W574">
        <v>60.89</v>
      </c>
      <c r="X574" s="29">
        <f t="shared" si="16"/>
        <v>253.78800000000004</v>
      </c>
      <c r="Y574" s="29">
        <f t="shared" si="17"/>
        <v>2284.0920000000001</v>
      </c>
    </row>
    <row r="575" spans="12:25" x14ac:dyDescent="0.3">
      <c r="L575">
        <v>574</v>
      </c>
      <c r="M575">
        <v>3907</v>
      </c>
      <c r="N575">
        <v>41139</v>
      </c>
      <c r="O575" t="s">
        <v>671</v>
      </c>
      <c r="P575" t="s">
        <v>952</v>
      </c>
      <c r="Q575" t="s">
        <v>720</v>
      </c>
      <c r="R575" t="s">
        <v>631</v>
      </c>
      <c r="S575" t="s">
        <v>632</v>
      </c>
      <c r="T575" t="s">
        <v>633</v>
      </c>
      <c r="U575" t="s">
        <v>705</v>
      </c>
      <c r="V575">
        <v>218.12</v>
      </c>
      <c r="W575">
        <v>4.4800000000000004</v>
      </c>
      <c r="X575" s="29">
        <f t="shared" si="16"/>
        <v>21.811999999999998</v>
      </c>
      <c r="Y575" s="29">
        <f t="shared" si="17"/>
        <v>196.30799999999999</v>
      </c>
    </row>
    <row r="576" spans="12:25" x14ac:dyDescent="0.3">
      <c r="L576">
        <v>575</v>
      </c>
      <c r="M576">
        <v>3907</v>
      </c>
      <c r="N576">
        <v>41139</v>
      </c>
      <c r="O576" t="s">
        <v>671</v>
      </c>
      <c r="P576" t="s">
        <v>1041</v>
      </c>
      <c r="Q576" t="s">
        <v>744</v>
      </c>
      <c r="R576" t="s">
        <v>638</v>
      </c>
      <c r="S576" t="s">
        <v>632</v>
      </c>
      <c r="T576" t="s">
        <v>633</v>
      </c>
      <c r="U576" t="s">
        <v>702</v>
      </c>
      <c r="V576">
        <v>729.83</v>
      </c>
      <c r="W576">
        <v>22.38</v>
      </c>
      <c r="X576" s="29">
        <f t="shared" si="16"/>
        <v>72.983000000000004</v>
      </c>
      <c r="Y576" s="29">
        <f t="shared" si="17"/>
        <v>656.84699999999998</v>
      </c>
    </row>
    <row r="577" spans="12:25" x14ac:dyDescent="0.3">
      <c r="L577">
        <v>576</v>
      </c>
      <c r="M577">
        <v>3907</v>
      </c>
      <c r="N577">
        <v>41139</v>
      </c>
      <c r="O577" t="s">
        <v>671</v>
      </c>
      <c r="P577" t="s">
        <v>1041</v>
      </c>
      <c r="Q577" t="s">
        <v>744</v>
      </c>
      <c r="R577" t="s">
        <v>638</v>
      </c>
      <c r="S577" t="s">
        <v>632</v>
      </c>
      <c r="T577" t="s">
        <v>646</v>
      </c>
      <c r="U577" t="s">
        <v>651</v>
      </c>
      <c r="V577">
        <v>1083.19</v>
      </c>
      <c r="W577">
        <v>29.99</v>
      </c>
      <c r="X577" s="29">
        <f t="shared" si="16"/>
        <v>108.31900000000002</v>
      </c>
      <c r="Y577" s="29">
        <f t="shared" si="17"/>
        <v>974.87100000000009</v>
      </c>
    </row>
    <row r="578" spans="12:25" x14ac:dyDescent="0.3">
      <c r="L578">
        <v>577</v>
      </c>
      <c r="M578">
        <v>3908</v>
      </c>
      <c r="N578">
        <v>40245</v>
      </c>
      <c r="O578" t="s">
        <v>671</v>
      </c>
      <c r="P578" t="s">
        <v>1042</v>
      </c>
      <c r="Q578" t="s">
        <v>630</v>
      </c>
      <c r="R578" t="s">
        <v>631</v>
      </c>
      <c r="S578" t="s">
        <v>639</v>
      </c>
      <c r="T578" t="s">
        <v>646</v>
      </c>
      <c r="U578" t="s">
        <v>647</v>
      </c>
      <c r="V578">
        <v>820.28399999999999</v>
      </c>
      <c r="W578">
        <v>115.99</v>
      </c>
      <c r="X578" s="29">
        <f t="shared" si="16"/>
        <v>82.028400000000005</v>
      </c>
      <c r="Y578" s="29">
        <f t="shared" si="17"/>
        <v>738.25559999999996</v>
      </c>
    </row>
    <row r="579" spans="12:25" x14ac:dyDescent="0.3">
      <c r="L579">
        <v>578</v>
      </c>
      <c r="M579">
        <v>3911</v>
      </c>
      <c r="N579">
        <v>40618</v>
      </c>
      <c r="O579" t="s">
        <v>635</v>
      </c>
      <c r="P579" t="s">
        <v>936</v>
      </c>
      <c r="Q579" t="s">
        <v>694</v>
      </c>
      <c r="R579" t="s">
        <v>638</v>
      </c>
      <c r="S579" t="s">
        <v>632</v>
      </c>
      <c r="T579" t="s">
        <v>633</v>
      </c>
      <c r="U579" t="s">
        <v>634</v>
      </c>
      <c r="V579">
        <v>370.72</v>
      </c>
      <c r="W579">
        <v>15.7</v>
      </c>
      <c r="X579" s="29">
        <f t="shared" ref="X579:X642" si="18">(10*V579)/100</f>
        <v>37.072000000000003</v>
      </c>
      <c r="Y579" s="29">
        <f t="shared" ref="Y579:Y642" si="19">V579-X579</f>
        <v>333.64800000000002</v>
      </c>
    </row>
    <row r="580" spans="12:25" x14ac:dyDescent="0.3">
      <c r="L580">
        <v>579</v>
      </c>
      <c r="M580">
        <v>3942</v>
      </c>
      <c r="N580">
        <v>40356</v>
      </c>
      <c r="O580" t="s">
        <v>635</v>
      </c>
      <c r="P580" t="s">
        <v>1043</v>
      </c>
      <c r="Q580" t="s">
        <v>773</v>
      </c>
      <c r="R580" t="s">
        <v>667</v>
      </c>
      <c r="S580" t="s">
        <v>632</v>
      </c>
      <c r="T580" t="s">
        <v>633</v>
      </c>
      <c r="U580" t="s">
        <v>654</v>
      </c>
      <c r="V580">
        <v>225.14</v>
      </c>
      <c r="W580">
        <v>20.149999999999999</v>
      </c>
      <c r="X580" s="29">
        <f t="shared" si="18"/>
        <v>22.513999999999996</v>
      </c>
      <c r="Y580" s="29">
        <f t="shared" si="19"/>
        <v>202.62599999999998</v>
      </c>
    </row>
    <row r="581" spans="12:25" x14ac:dyDescent="0.3">
      <c r="L581">
        <v>580</v>
      </c>
      <c r="M581">
        <v>3942</v>
      </c>
      <c r="N581">
        <v>40356</v>
      </c>
      <c r="O581" t="s">
        <v>635</v>
      </c>
      <c r="P581" t="s">
        <v>1044</v>
      </c>
      <c r="Q581" t="s">
        <v>814</v>
      </c>
      <c r="R581" t="s">
        <v>667</v>
      </c>
      <c r="S581" t="s">
        <v>632</v>
      </c>
      <c r="T581" t="s">
        <v>646</v>
      </c>
      <c r="U581" t="s">
        <v>647</v>
      </c>
      <c r="V581">
        <v>1559.7755</v>
      </c>
      <c r="W581">
        <v>85.99</v>
      </c>
      <c r="X581" s="29">
        <f t="shared" si="18"/>
        <v>155.97754999999998</v>
      </c>
      <c r="Y581" s="29">
        <f t="shared" si="19"/>
        <v>1403.7979499999999</v>
      </c>
    </row>
    <row r="582" spans="12:25" x14ac:dyDescent="0.3">
      <c r="L582">
        <v>581</v>
      </c>
      <c r="M582">
        <v>3970</v>
      </c>
      <c r="N582">
        <v>40994</v>
      </c>
      <c r="O582" t="s">
        <v>671</v>
      </c>
      <c r="P582" t="s">
        <v>1045</v>
      </c>
      <c r="Q582" t="s">
        <v>795</v>
      </c>
      <c r="R582" t="s">
        <v>650</v>
      </c>
      <c r="S582" t="s">
        <v>658</v>
      </c>
      <c r="T582" t="s">
        <v>646</v>
      </c>
      <c r="U582" t="s">
        <v>651</v>
      </c>
      <c r="V582">
        <v>1032.97</v>
      </c>
      <c r="W582">
        <v>28.48</v>
      </c>
      <c r="X582" s="29">
        <f t="shared" si="18"/>
        <v>103.29700000000001</v>
      </c>
      <c r="Y582" s="29">
        <f t="shared" si="19"/>
        <v>929.673</v>
      </c>
    </row>
    <row r="583" spans="12:25" x14ac:dyDescent="0.3">
      <c r="L583">
        <v>582</v>
      </c>
      <c r="M583">
        <v>3970</v>
      </c>
      <c r="N583">
        <v>40994</v>
      </c>
      <c r="O583" t="s">
        <v>671</v>
      </c>
      <c r="P583" t="s">
        <v>1045</v>
      </c>
      <c r="Q583" t="s">
        <v>795</v>
      </c>
      <c r="R583" t="s">
        <v>650</v>
      </c>
      <c r="S583" t="s">
        <v>658</v>
      </c>
      <c r="T583" t="s">
        <v>633</v>
      </c>
      <c r="U583" t="s">
        <v>634</v>
      </c>
      <c r="V583">
        <v>324.83</v>
      </c>
      <c r="W583">
        <v>20.98</v>
      </c>
      <c r="X583" s="29">
        <f t="shared" si="18"/>
        <v>32.482999999999997</v>
      </c>
      <c r="Y583" s="29">
        <f t="shared" si="19"/>
        <v>292.34699999999998</v>
      </c>
    </row>
    <row r="584" spans="12:25" x14ac:dyDescent="0.3">
      <c r="L584">
        <v>583</v>
      </c>
      <c r="M584">
        <v>3973</v>
      </c>
      <c r="N584">
        <v>40991</v>
      </c>
      <c r="O584" t="s">
        <v>635</v>
      </c>
      <c r="P584" t="s">
        <v>1046</v>
      </c>
      <c r="Q584" t="s">
        <v>823</v>
      </c>
      <c r="R584" t="s">
        <v>631</v>
      </c>
      <c r="S584" t="s">
        <v>639</v>
      </c>
      <c r="T584" t="s">
        <v>643</v>
      </c>
      <c r="U584" t="s">
        <v>644</v>
      </c>
      <c r="V584">
        <v>316.35000000000002</v>
      </c>
      <c r="W584">
        <v>15.68</v>
      </c>
      <c r="X584" s="29">
        <f t="shared" si="18"/>
        <v>31.635000000000002</v>
      </c>
      <c r="Y584" s="29">
        <f t="shared" si="19"/>
        <v>284.71500000000003</v>
      </c>
    </row>
    <row r="585" spans="12:25" x14ac:dyDescent="0.3">
      <c r="L585">
        <v>584</v>
      </c>
      <c r="M585">
        <v>4004</v>
      </c>
      <c r="N585">
        <v>40304</v>
      </c>
      <c r="O585" t="s">
        <v>671</v>
      </c>
      <c r="P585" t="s">
        <v>1047</v>
      </c>
      <c r="Q585" t="s">
        <v>666</v>
      </c>
      <c r="R585" t="s">
        <v>667</v>
      </c>
      <c r="S585" t="s">
        <v>639</v>
      </c>
      <c r="T585" t="s">
        <v>633</v>
      </c>
      <c r="U585" t="s">
        <v>654</v>
      </c>
      <c r="V585">
        <v>63.52</v>
      </c>
      <c r="W585">
        <v>4.84</v>
      </c>
      <c r="X585" s="29">
        <f t="shared" si="18"/>
        <v>6.3520000000000003</v>
      </c>
      <c r="Y585" s="29">
        <f t="shared" si="19"/>
        <v>57.168000000000006</v>
      </c>
    </row>
    <row r="586" spans="12:25" x14ac:dyDescent="0.3">
      <c r="L586">
        <v>585</v>
      </c>
      <c r="M586">
        <v>4004</v>
      </c>
      <c r="N586">
        <v>40304</v>
      </c>
      <c r="O586" t="s">
        <v>671</v>
      </c>
      <c r="P586" t="s">
        <v>1047</v>
      </c>
      <c r="Q586" t="s">
        <v>666</v>
      </c>
      <c r="R586" t="s">
        <v>667</v>
      </c>
      <c r="S586" t="s">
        <v>639</v>
      </c>
      <c r="T586" t="s">
        <v>633</v>
      </c>
      <c r="U586" t="s">
        <v>654</v>
      </c>
      <c r="V586">
        <v>1512.25</v>
      </c>
      <c r="W586">
        <v>34.58</v>
      </c>
      <c r="X586" s="29">
        <f t="shared" si="18"/>
        <v>151.22499999999999</v>
      </c>
      <c r="Y586" s="29">
        <f t="shared" si="19"/>
        <v>1361.0250000000001</v>
      </c>
    </row>
    <row r="587" spans="12:25" x14ac:dyDescent="0.3">
      <c r="L587">
        <v>586</v>
      </c>
      <c r="M587">
        <v>4006</v>
      </c>
      <c r="N587">
        <v>40546</v>
      </c>
      <c r="O587" t="s">
        <v>671</v>
      </c>
      <c r="P587" t="s">
        <v>801</v>
      </c>
      <c r="Q587" t="s">
        <v>734</v>
      </c>
      <c r="R587" t="s">
        <v>667</v>
      </c>
      <c r="S587" t="s">
        <v>639</v>
      </c>
      <c r="T587" t="s">
        <v>633</v>
      </c>
      <c r="U587" t="s">
        <v>677</v>
      </c>
      <c r="V587">
        <v>1441.61</v>
      </c>
      <c r="W587">
        <v>37.94</v>
      </c>
      <c r="X587" s="29">
        <f t="shared" si="18"/>
        <v>144.16099999999997</v>
      </c>
      <c r="Y587" s="29">
        <f t="shared" si="19"/>
        <v>1297.4489999999998</v>
      </c>
    </row>
    <row r="588" spans="12:25" x14ac:dyDescent="0.3">
      <c r="L588">
        <v>587</v>
      </c>
      <c r="M588">
        <v>4007</v>
      </c>
      <c r="N588">
        <v>40346</v>
      </c>
      <c r="O588" t="s">
        <v>641</v>
      </c>
      <c r="P588" t="s">
        <v>1048</v>
      </c>
      <c r="Q588" t="s">
        <v>761</v>
      </c>
      <c r="R588" t="s">
        <v>631</v>
      </c>
      <c r="S588" t="s">
        <v>639</v>
      </c>
      <c r="T588" t="s">
        <v>633</v>
      </c>
      <c r="U588" t="s">
        <v>705</v>
      </c>
      <c r="V588">
        <v>1038.4000000000001</v>
      </c>
      <c r="W588">
        <v>56.96</v>
      </c>
      <c r="X588" s="29">
        <f t="shared" si="18"/>
        <v>103.84</v>
      </c>
      <c r="Y588" s="29">
        <f t="shared" si="19"/>
        <v>934.56000000000006</v>
      </c>
    </row>
    <row r="589" spans="12:25" x14ac:dyDescent="0.3">
      <c r="L589">
        <v>588</v>
      </c>
      <c r="M589">
        <v>4007</v>
      </c>
      <c r="N589">
        <v>40346</v>
      </c>
      <c r="O589" t="s">
        <v>641</v>
      </c>
      <c r="P589" t="s">
        <v>1048</v>
      </c>
      <c r="Q589" t="s">
        <v>761</v>
      </c>
      <c r="R589" t="s">
        <v>631</v>
      </c>
      <c r="S589" t="s">
        <v>639</v>
      </c>
      <c r="T589" t="s">
        <v>633</v>
      </c>
      <c r="U589" t="s">
        <v>634</v>
      </c>
      <c r="V589">
        <v>305.82</v>
      </c>
      <c r="W589">
        <v>279.48</v>
      </c>
      <c r="X589" s="29">
        <f t="shared" si="18"/>
        <v>30.581999999999997</v>
      </c>
      <c r="Y589" s="29">
        <f t="shared" si="19"/>
        <v>275.238</v>
      </c>
    </row>
    <row r="590" spans="12:25" x14ac:dyDescent="0.3">
      <c r="L590">
        <v>589</v>
      </c>
      <c r="M590">
        <v>4033</v>
      </c>
      <c r="N590">
        <v>40330</v>
      </c>
      <c r="O590" t="s">
        <v>628</v>
      </c>
      <c r="P590" t="s">
        <v>1049</v>
      </c>
      <c r="Q590" t="s">
        <v>682</v>
      </c>
      <c r="R590" t="s">
        <v>667</v>
      </c>
      <c r="S590" t="s">
        <v>663</v>
      </c>
      <c r="T590" t="s">
        <v>633</v>
      </c>
      <c r="U590" t="s">
        <v>634</v>
      </c>
      <c r="V590">
        <v>763.12</v>
      </c>
      <c r="W590">
        <v>34.76</v>
      </c>
      <c r="X590" s="29">
        <f t="shared" si="18"/>
        <v>76.311999999999998</v>
      </c>
      <c r="Y590" s="29">
        <f t="shared" si="19"/>
        <v>686.80799999999999</v>
      </c>
    </row>
    <row r="591" spans="12:25" x14ac:dyDescent="0.3">
      <c r="L591">
        <v>590</v>
      </c>
      <c r="M591">
        <v>4033</v>
      </c>
      <c r="N591">
        <v>40330</v>
      </c>
      <c r="O591" t="s">
        <v>628</v>
      </c>
      <c r="P591" t="s">
        <v>995</v>
      </c>
      <c r="Q591" t="s">
        <v>684</v>
      </c>
      <c r="R591" t="s">
        <v>667</v>
      </c>
      <c r="S591" t="s">
        <v>663</v>
      </c>
      <c r="T591" t="s">
        <v>643</v>
      </c>
      <c r="U591" t="s">
        <v>685</v>
      </c>
      <c r="V591">
        <v>19269.05</v>
      </c>
      <c r="W591">
        <v>500.98</v>
      </c>
      <c r="X591" s="29">
        <f t="shared" si="18"/>
        <v>1926.905</v>
      </c>
      <c r="Y591" s="29">
        <f t="shared" si="19"/>
        <v>17342.145</v>
      </c>
    </row>
    <row r="592" spans="12:25" x14ac:dyDescent="0.3">
      <c r="L592">
        <v>591</v>
      </c>
      <c r="M592">
        <v>4034</v>
      </c>
      <c r="N592">
        <v>40495</v>
      </c>
      <c r="O592" t="s">
        <v>635</v>
      </c>
      <c r="P592" t="s">
        <v>1050</v>
      </c>
      <c r="Q592" t="s">
        <v>791</v>
      </c>
      <c r="R592" t="s">
        <v>631</v>
      </c>
      <c r="S592" t="s">
        <v>632</v>
      </c>
      <c r="T592" t="s">
        <v>643</v>
      </c>
      <c r="U592" t="s">
        <v>644</v>
      </c>
      <c r="V592">
        <v>3367.24</v>
      </c>
      <c r="W592">
        <v>79.52</v>
      </c>
      <c r="X592" s="29">
        <f t="shared" si="18"/>
        <v>336.72399999999993</v>
      </c>
      <c r="Y592" s="29">
        <f t="shared" si="19"/>
        <v>3030.5159999999996</v>
      </c>
    </row>
    <row r="593" spans="12:25" x14ac:dyDescent="0.3">
      <c r="L593">
        <v>592</v>
      </c>
      <c r="M593">
        <v>4034</v>
      </c>
      <c r="N593">
        <v>40495</v>
      </c>
      <c r="O593" t="s">
        <v>635</v>
      </c>
      <c r="P593" t="s">
        <v>1050</v>
      </c>
      <c r="Q593" t="s">
        <v>791</v>
      </c>
      <c r="R593" t="s">
        <v>631</v>
      </c>
      <c r="S593" t="s">
        <v>632</v>
      </c>
      <c r="T593" t="s">
        <v>643</v>
      </c>
      <c r="U593" t="s">
        <v>645</v>
      </c>
      <c r="V593">
        <v>5723.24</v>
      </c>
      <c r="W593">
        <v>145.97999999999999</v>
      </c>
      <c r="X593" s="29">
        <f t="shared" si="18"/>
        <v>572.32399999999996</v>
      </c>
      <c r="Y593" s="29">
        <f t="shared" si="19"/>
        <v>5150.9160000000002</v>
      </c>
    </row>
    <row r="594" spans="12:25" x14ac:dyDescent="0.3">
      <c r="L594">
        <v>593</v>
      </c>
      <c r="M594">
        <v>4037</v>
      </c>
      <c r="N594">
        <v>40260</v>
      </c>
      <c r="O594" t="s">
        <v>641</v>
      </c>
      <c r="P594" t="s">
        <v>1051</v>
      </c>
      <c r="Q594" t="s">
        <v>791</v>
      </c>
      <c r="R594" t="s">
        <v>631</v>
      </c>
      <c r="S594" t="s">
        <v>639</v>
      </c>
      <c r="T594" t="s">
        <v>633</v>
      </c>
      <c r="U594" t="s">
        <v>677</v>
      </c>
      <c r="V594">
        <v>188.07</v>
      </c>
      <c r="W594">
        <v>6.48</v>
      </c>
      <c r="X594" s="29">
        <f t="shared" si="18"/>
        <v>18.806999999999999</v>
      </c>
      <c r="Y594" s="29">
        <f t="shared" si="19"/>
        <v>169.26300000000001</v>
      </c>
    </row>
    <row r="595" spans="12:25" x14ac:dyDescent="0.3">
      <c r="L595">
        <v>594</v>
      </c>
      <c r="M595">
        <v>4067</v>
      </c>
      <c r="N595">
        <v>41188</v>
      </c>
      <c r="O595" t="s">
        <v>641</v>
      </c>
      <c r="P595" t="s">
        <v>852</v>
      </c>
      <c r="Q595" t="s">
        <v>720</v>
      </c>
      <c r="R595" t="s">
        <v>631</v>
      </c>
      <c r="S595" t="s">
        <v>639</v>
      </c>
      <c r="T595" t="s">
        <v>633</v>
      </c>
      <c r="U595" t="s">
        <v>702</v>
      </c>
      <c r="V595">
        <v>118.38</v>
      </c>
      <c r="W595">
        <v>7.1</v>
      </c>
      <c r="X595" s="29">
        <f t="shared" si="18"/>
        <v>11.837999999999999</v>
      </c>
      <c r="Y595" s="29">
        <f t="shared" si="19"/>
        <v>106.542</v>
      </c>
    </row>
    <row r="596" spans="12:25" x14ac:dyDescent="0.3">
      <c r="L596">
        <v>595</v>
      </c>
      <c r="M596">
        <v>4069</v>
      </c>
      <c r="N596">
        <v>41041</v>
      </c>
      <c r="O596" t="s">
        <v>671</v>
      </c>
      <c r="P596" t="s">
        <v>808</v>
      </c>
      <c r="Q596" t="s">
        <v>657</v>
      </c>
      <c r="R596" t="s">
        <v>638</v>
      </c>
      <c r="S596" t="s">
        <v>663</v>
      </c>
      <c r="T596" t="s">
        <v>633</v>
      </c>
      <c r="U596" t="s">
        <v>677</v>
      </c>
      <c r="V596">
        <v>54.43</v>
      </c>
      <c r="W596">
        <v>6.48</v>
      </c>
      <c r="X596" s="29">
        <f t="shared" si="18"/>
        <v>5.4429999999999996</v>
      </c>
      <c r="Y596" s="29">
        <f t="shared" si="19"/>
        <v>48.987000000000002</v>
      </c>
    </row>
    <row r="597" spans="12:25" x14ac:dyDescent="0.3">
      <c r="L597">
        <v>596</v>
      </c>
      <c r="M597">
        <v>4069</v>
      </c>
      <c r="N597">
        <v>41041</v>
      </c>
      <c r="O597" t="s">
        <v>671</v>
      </c>
      <c r="P597" t="s">
        <v>808</v>
      </c>
      <c r="Q597" t="s">
        <v>657</v>
      </c>
      <c r="R597" t="s">
        <v>638</v>
      </c>
      <c r="S597" t="s">
        <v>663</v>
      </c>
      <c r="T597" t="s">
        <v>633</v>
      </c>
      <c r="U597" t="s">
        <v>654</v>
      </c>
      <c r="V597">
        <v>124.94</v>
      </c>
      <c r="W597">
        <v>2.78</v>
      </c>
      <c r="X597" s="29">
        <f t="shared" si="18"/>
        <v>12.494000000000002</v>
      </c>
      <c r="Y597" s="29">
        <f t="shared" si="19"/>
        <v>112.446</v>
      </c>
    </row>
    <row r="598" spans="12:25" x14ac:dyDescent="0.3">
      <c r="L598">
        <v>597</v>
      </c>
      <c r="M598">
        <v>4069</v>
      </c>
      <c r="N598">
        <v>41041</v>
      </c>
      <c r="O598" t="s">
        <v>671</v>
      </c>
      <c r="P598" t="s">
        <v>808</v>
      </c>
      <c r="Q598" t="s">
        <v>657</v>
      </c>
      <c r="R598" t="s">
        <v>638</v>
      </c>
      <c r="S598" t="s">
        <v>663</v>
      </c>
      <c r="T598" t="s">
        <v>633</v>
      </c>
      <c r="U598" t="s">
        <v>668</v>
      </c>
      <c r="V598">
        <v>78.459999999999994</v>
      </c>
      <c r="W598">
        <v>2.62</v>
      </c>
      <c r="X598" s="29">
        <f t="shared" si="18"/>
        <v>7.8459999999999992</v>
      </c>
      <c r="Y598" s="29">
        <f t="shared" si="19"/>
        <v>70.61399999999999</v>
      </c>
    </row>
    <row r="599" spans="12:25" x14ac:dyDescent="0.3">
      <c r="L599">
        <v>598</v>
      </c>
      <c r="M599">
        <v>4070</v>
      </c>
      <c r="N599">
        <v>40705</v>
      </c>
      <c r="O599" t="s">
        <v>641</v>
      </c>
      <c r="P599" t="s">
        <v>754</v>
      </c>
      <c r="Q599" t="s">
        <v>670</v>
      </c>
      <c r="R599" t="s">
        <v>650</v>
      </c>
      <c r="S599" t="s">
        <v>658</v>
      </c>
      <c r="T599" t="s">
        <v>646</v>
      </c>
      <c r="U599" t="s">
        <v>651</v>
      </c>
      <c r="V599">
        <v>646.07000000000005</v>
      </c>
      <c r="W599">
        <v>28.48</v>
      </c>
      <c r="X599" s="29">
        <f t="shared" si="18"/>
        <v>64.607000000000014</v>
      </c>
      <c r="Y599" s="29">
        <f t="shared" si="19"/>
        <v>581.46300000000008</v>
      </c>
    </row>
    <row r="600" spans="12:25" x14ac:dyDescent="0.3">
      <c r="L600">
        <v>599</v>
      </c>
      <c r="M600">
        <v>4096</v>
      </c>
      <c r="N600">
        <v>41092</v>
      </c>
      <c r="O600" t="s">
        <v>635</v>
      </c>
      <c r="P600" t="s">
        <v>706</v>
      </c>
      <c r="Q600" t="s">
        <v>666</v>
      </c>
      <c r="R600" t="s">
        <v>667</v>
      </c>
      <c r="S600" t="s">
        <v>639</v>
      </c>
      <c r="T600" t="s">
        <v>633</v>
      </c>
      <c r="U600" t="s">
        <v>674</v>
      </c>
      <c r="V600">
        <v>128.28</v>
      </c>
      <c r="W600">
        <v>6.3</v>
      </c>
      <c r="X600" s="29">
        <f t="shared" si="18"/>
        <v>12.827999999999999</v>
      </c>
      <c r="Y600" s="29">
        <f t="shared" si="19"/>
        <v>115.452</v>
      </c>
    </row>
    <row r="601" spans="12:25" x14ac:dyDescent="0.3">
      <c r="L601">
        <v>600</v>
      </c>
      <c r="M601">
        <v>4099</v>
      </c>
      <c r="N601">
        <v>41141</v>
      </c>
      <c r="O601" t="s">
        <v>655</v>
      </c>
      <c r="P601" t="s">
        <v>810</v>
      </c>
      <c r="Q601" t="s">
        <v>673</v>
      </c>
      <c r="R601" t="s">
        <v>638</v>
      </c>
      <c r="S601" t="s">
        <v>663</v>
      </c>
      <c r="T601" t="s">
        <v>633</v>
      </c>
      <c r="U601" t="s">
        <v>634</v>
      </c>
      <c r="V601">
        <v>1691.51</v>
      </c>
      <c r="W601">
        <v>42.76</v>
      </c>
      <c r="X601" s="29">
        <f t="shared" si="18"/>
        <v>169.15099999999998</v>
      </c>
      <c r="Y601" s="29">
        <f t="shared" si="19"/>
        <v>1522.3589999999999</v>
      </c>
    </row>
    <row r="602" spans="12:25" x14ac:dyDescent="0.3">
      <c r="L602">
        <v>601</v>
      </c>
      <c r="M602">
        <v>4099</v>
      </c>
      <c r="N602">
        <v>41141</v>
      </c>
      <c r="O602" t="s">
        <v>655</v>
      </c>
      <c r="P602" t="s">
        <v>1052</v>
      </c>
      <c r="Q602" t="s">
        <v>673</v>
      </c>
      <c r="R602" t="s">
        <v>638</v>
      </c>
      <c r="S602" t="s">
        <v>663</v>
      </c>
      <c r="T602" t="s">
        <v>633</v>
      </c>
      <c r="U602" t="s">
        <v>716</v>
      </c>
      <c r="V602">
        <v>122.93</v>
      </c>
      <c r="W602">
        <v>9.7799999999999994</v>
      </c>
      <c r="X602" s="29">
        <f t="shared" si="18"/>
        <v>12.293000000000001</v>
      </c>
      <c r="Y602" s="29">
        <f t="shared" si="19"/>
        <v>110.637</v>
      </c>
    </row>
    <row r="603" spans="12:25" x14ac:dyDescent="0.3">
      <c r="L603">
        <v>602</v>
      </c>
      <c r="M603">
        <v>4099</v>
      </c>
      <c r="N603">
        <v>41141</v>
      </c>
      <c r="O603" t="s">
        <v>655</v>
      </c>
      <c r="P603" t="s">
        <v>1052</v>
      </c>
      <c r="Q603" t="s">
        <v>673</v>
      </c>
      <c r="R603" t="s">
        <v>638</v>
      </c>
      <c r="S603" t="s">
        <v>663</v>
      </c>
      <c r="T603" t="s">
        <v>643</v>
      </c>
      <c r="U603" t="s">
        <v>644</v>
      </c>
      <c r="V603">
        <v>47.86</v>
      </c>
      <c r="W603">
        <v>9.48</v>
      </c>
      <c r="X603" s="29">
        <f t="shared" si="18"/>
        <v>4.7860000000000005</v>
      </c>
      <c r="Y603" s="29">
        <f t="shared" si="19"/>
        <v>43.073999999999998</v>
      </c>
    </row>
    <row r="604" spans="12:25" x14ac:dyDescent="0.3">
      <c r="L604">
        <v>603</v>
      </c>
      <c r="M604">
        <v>4099</v>
      </c>
      <c r="N604">
        <v>41141</v>
      </c>
      <c r="O604" t="s">
        <v>655</v>
      </c>
      <c r="P604" t="s">
        <v>1052</v>
      </c>
      <c r="Q604" t="s">
        <v>673</v>
      </c>
      <c r="R604" t="s">
        <v>638</v>
      </c>
      <c r="S604" t="s">
        <v>663</v>
      </c>
      <c r="T604" t="s">
        <v>646</v>
      </c>
      <c r="U604" t="s">
        <v>647</v>
      </c>
      <c r="V604">
        <v>3607.8504999999996</v>
      </c>
      <c r="W604">
        <v>110.99</v>
      </c>
      <c r="X604" s="29">
        <f t="shared" si="18"/>
        <v>360.78504999999996</v>
      </c>
      <c r="Y604" s="29">
        <f t="shared" si="19"/>
        <v>3247.0654499999996</v>
      </c>
    </row>
    <row r="605" spans="12:25" x14ac:dyDescent="0.3">
      <c r="L605">
        <v>604</v>
      </c>
      <c r="M605">
        <v>4103</v>
      </c>
      <c r="N605">
        <v>41092</v>
      </c>
      <c r="O605" t="s">
        <v>628</v>
      </c>
      <c r="P605" t="s">
        <v>1053</v>
      </c>
      <c r="Q605" t="s">
        <v>682</v>
      </c>
      <c r="R605" t="s">
        <v>667</v>
      </c>
      <c r="S605" t="s">
        <v>658</v>
      </c>
      <c r="T605" t="s">
        <v>633</v>
      </c>
      <c r="U605" t="s">
        <v>654</v>
      </c>
      <c r="V605">
        <v>42.5</v>
      </c>
      <c r="W605">
        <v>11.66</v>
      </c>
      <c r="X605" s="29">
        <f t="shared" si="18"/>
        <v>4.25</v>
      </c>
      <c r="Y605" s="29">
        <f t="shared" si="19"/>
        <v>38.25</v>
      </c>
    </row>
    <row r="606" spans="12:25" x14ac:dyDescent="0.3">
      <c r="L606">
        <v>605</v>
      </c>
      <c r="M606">
        <v>4128</v>
      </c>
      <c r="N606">
        <v>40822</v>
      </c>
      <c r="O606" t="s">
        <v>635</v>
      </c>
      <c r="P606" t="s">
        <v>1054</v>
      </c>
      <c r="Q606" t="s">
        <v>660</v>
      </c>
      <c r="R606" t="s">
        <v>631</v>
      </c>
      <c r="S606" t="s">
        <v>663</v>
      </c>
      <c r="T606" t="s">
        <v>633</v>
      </c>
      <c r="U606" t="s">
        <v>677</v>
      </c>
      <c r="V606">
        <v>391.42</v>
      </c>
      <c r="W606">
        <v>9.99</v>
      </c>
      <c r="X606" s="29">
        <f t="shared" si="18"/>
        <v>39.142000000000003</v>
      </c>
      <c r="Y606" s="29">
        <f t="shared" si="19"/>
        <v>352.27800000000002</v>
      </c>
    </row>
    <row r="607" spans="12:25" x14ac:dyDescent="0.3">
      <c r="L607">
        <v>606</v>
      </c>
      <c r="M607">
        <v>4132</v>
      </c>
      <c r="N607">
        <v>40691</v>
      </c>
      <c r="O607" t="s">
        <v>635</v>
      </c>
      <c r="P607" t="s">
        <v>1055</v>
      </c>
      <c r="Q607" t="s">
        <v>630</v>
      </c>
      <c r="R607" t="s">
        <v>631</v>
      </c>
      <c r="S607" t="s">
        <v>639</v>
      </c>
      <c r="T607" t="s">
        <v>633</v>
      </c>
      <c r="U607" t="s">
        <v>674</v>
      </c>
      <c r="V607">
        <v>14.76</v>
      </c>
      <c r="W607">
        <v>2.88</v>
      </c>
      <c r="X607" s="29">
        <f t="shared" si="18"/>
        <v>1.476</v>
      </c>
      <c r="Y607" s="29">
        <f t="shared" si="19"/>
        <v>13.283999999999999</v>
      </c>
    </row>
    <row r="608" spans="12:25" x14ac:dyDescent="0.3">
      <c r="L608">
        <v>607</v>
      </c>
      <c r="M608">
        <v>4134</v>
      </c>
      <c r="N608">
        <v>40554</v>
      </c>
      <c r="O608" t="s">
        <v>655</v>
      </c>
      <c r="P608" t="s">
        <v>1056</v>
      </c>
      <c r="Q608" t="s">
        <v>694</v>
      </c>
      <c r="R608" t="s">
        <v>638</v>
      </c>
      <c r="S608" t="s">
        <v>632</v>
      </c>
      <c r="T608" t="s">
        <v>643</v>
      </c>
      <c r="U608" t="s">
        <v>685</v>
      </c>
      <c r="V608">
        <v>6403.39</v>
      </c>
      <c r="W608">
        <v>130.97999999999999</v>
      </c>
      <c r="X608" s="29">
        <f t="shared" si="18"/>
        <v>640.33900000000006</v>
      </c>
      <c r="Y608" s="29">
        <f t="shared" si="19"/>
        <v>5763.0510000000004</v>
      </c>
    </row>
    <row r="609" spans="12:25" x14ac:dyDescent="0.3">
      <c r="L609">
        <v>608</v>
      </c>
      <c r="M609">
        <v>4134</v>
      </c>
      <c r="N609">
        <v>40554</v>
      </c>
      <c r="O609" t="s">
        <v>655</v>
      </c>
      <c r="P609" t="s">
        <v>1056</v>
      </c>
      <c r="Q609" t="s">
        <v>694</v>
      </c>
      <c r="R609" t="s">
        <v>638</v>
      </c>
      <c r="S609" t="s">
        <v>632</v>
      </c>
      <c r="T609" t="s">
        <v>646</v>
      </c>
      <c r="U609" t="s">
        <v>651</v>
      </c>
      <c r="V609">
        <v>757.91</v>
      </c>
      <c r="W609">
        <v>30.97</v>
      </c>
      <c r="X609" s="29">
        <f t="shared" si="18"/>
        <v>75.790999999999997</v>
      </c>
      <c r="Y609" s="29">
        <f t="shared" si="19"/>
        <v>682.11899999999991</v>
      </c>
    </row>
    <row r="610" spans="12:25" x14ac:dyDescent="0.3">
      <c r="L610">
        <v>609</v>
      </c>
      <c r="M610">
        <v>4162</v>
      </c>
      <c r="N610">
        <v>40948</v>
      </c>
      <c r="O610" t="s">
        <v>628</v>
      </c>
      <c r="P610" t="s">
        <v>1057</v>
      </c>
      <c r="Q610" t="s">
        <v>773</v>
      </c>
      <c r="R610" t="s">
        <v>667</v>
      </c>
      <c r="S610" t="s">
        <v>632</v>
      </c>
      <c r="T610" t="s">
        <v>633</v>
      </c>
      <c r="U610" t="s">
        <v>634</v>
      </c>
      <c r="V610">
        <v>381.6</v>
      </c>
      <c r="W610">
        <v>193.17</v>
      </c>
      <c r="X610" s="29">
        <f t="shared" si="18"/>
        <v>38.159999999999997</v>
      </c>
      <c r="Y610" s="29">
        <f t="shared" si="19"/>
        <v>343.44000000000005</v>
      </c>
    </row>
    <row r="611" spans="12:25" x14ac:dyDescent="0.3">
      <c r="L611">
        <v>610</v>
      </c>
      <c r="M611">
        <v>4166</v>
      </c>
      <c r="N611">
        <v>40236</v>
      </c>
      <c r="O611" t="s">
        <v>628</v>
      </c>
      <c r="P611" t="s">
        <v>656</v>
      </c>
      <c r="Q611" t="s">
        <v>701</v>
      </c>
      <c r="R611" t="s">
        <v>650</v>
      </c>
      <c r="S611" t="s">
        <v>639</v>
      </c>
      <c r="T611" t="s">
        <v>633</v>
      </c>
      <c r="U611" t="s">
        <v>702</v>
      </c>
      <c r="V611">
        <v>138.85</v>
      </c>
      <c r="W611">
        <v>7.1</v>
      </c>
      <c r="X611" s="29">
        <f t="shared" si="18"/>
        <v>13.885</v>
      </c>
      <c r="Y611" s="29">
        <f t="shared" si="19"/>
        <v>124.96499999999999</v>
      </c>
    </row>
    <row r="612" spans="12:25" x14ac:dyDescent="0.3">
      <c r="L612">
        <v>611</v>
      </c>
      <c r="M612">
        <v>4193</v>
      </c>
      <c r="N612">
        <v>39821</v>
      </c>
      <c r="O612" t="s">
        <v>641</v>
      </c>
      <c r="P612" t="s">
        <v>1058</v>
      </c>
      <c r="Q612" t="s">
        <v>734</v>
      </c>
      <c r="R612" t="s">
        <v>667</v>
      </c>
      <c r="S612" t="s">
        <v>658</v>
      </c>
      <c r="T612" t="s">
        <v>633</v>
      </c>
      <c r="U612" t="s">
        <v>674</v>
      </c>
      <c r="V612">
        <v>64.290000000000006</v>
      </c>
      <c r="W612">
        <v>4.13</v>
      </c>
      <c r="X612" s="29">
        <f t="shared" si="18"/>
        <v>6.4290000000000012</v>
      </c>
      <c r="Y612" s="29">
        <f t="shared" si="19"/>
        <v>57.861000000000004</v>
      </c>
    </row>
    <row r="613" spans="12:25" x14ac:dyDescent="0.3">
      <c r="L613">
        <v>612</v>
      </c>
      <c r="M613">
        <v>4193</v>
      </c>
      <c r="N613">
        <v>39821</v>
      </c>
      <c r="O613" t="s">
        <v>641</v>
      </c>
      <c r="P613" t="s">
        <v>1058</v>
      </c>
      <c r="Q613" t="s">
        <v>734</v>
      </c>
      <c r="R613" t="s">
        <v>667</v>
      </c>
      <c r="S613" t="s">
        <v>658</v>
      </c>
      <c r="T613" t="s">
        <v>643</v>
      </c>
      <c r="U613" t="s">
        <v>644</v>
      </c>
      <c r="V613">
        <v>75.77</v>
      </c>
      <c r="W613">
        <v>22.72</v>
      </c>
      <c r="X613" s="29">
        <f t="shared" si="18"/>
        <v>7.5769999999999991</v>
      </c>
      <c r="Y613" s="29">
        <f t="shared" si="19"/>
        <v>68.192999999999998</v>
      </c>
    </row>
    <row r="614" spans="12:25" x14ac:dyDescent="0.3">
      <c r="L614">
        <v>613</v>
      </c>
      <c r="M614">
        <v>4195</v>
      </c>
      <c r="N614">
        <v>40326</v>
      </c>
      <c r="O614" t="s">
        <v>635</v>
      </c>
      <c r="P614" t="s">
        <v>944</v>
      </c>
      <c r="Q614" t="s">
        <v>744</v>
      </c>
      <c r="R614" t="s">
        <v>638</v>
      </c>
      <c r="S614" t="s">
        <v>639</v>
      </c>
      <c r="T614" t="s">
        <v>646</v>
      </c>
      <c r="U614" t="s">
        <v>651</v>
      </c>
      <c r="V614">
        <v>255.74</v>
      </c>
      <c r="W614">
        <v>8.5</v>
      </c>
      <c r="X614" s="29">
        <f t="shared" si="18"/>
        <v>25.574000000000002</v>
      </c>
      <c r="Y614" s="29">
        <f t="shared" si="19"/>
        <v>230.166</v>
      </c>
    </row>
    <row r="615" spans="12:25" x14ac:dyDescent="0.3">
      <c r="L615">
        <v>614</v>
      </c>
      <c r="M615">
        <v>4199</v>
      </c>
      <c r="N615">
        <v>40951</v>
      </c>
      <c r="O615" t="s">
        <v>655</v>
      </c>
      <c r="P615" t="s">
        <v>1059</v>
      </c>
      <c r="Q615" t="s">
        <v>731</v>
      </c>
      <c r="R615" t="s">
        <v>638</v>
      </c>
      <c r="S615" t="s">
        <v>639</v>
      </c>
      <c r="T615" t="s">
        <v>643</v>
      </c>
      <c r="U615" t="s">
        <v>644</v>
      </c>
      <c r="V615">
        <v>639.71</v>
      </c>
      <c r="W615">
        <v>14.2</v>
      </c>
      <c r="X615" s="29">
        <f t="shared" si="18"/>
        <v>63.971000000000004</v>
      </c>
      <c r="Y615" s="29">
        <f t="shared" si="19"/>
        <v>575.73900000000003</v>
      </c>
    </row>
    <row r="616" spans="12:25" x14ac:dyDescent="0.3">
      <c r="L616">
        <v>615</v>
      </c>
      <c r="M616">
        <v>4230</v>
      </c>
      <c r="N616">
        <v>40971</v>
      </c>
      <c r="O616" t="s">
        <v>655</v>
      </c>
      <c r="P616" t="s">
        <v>1060</v>
      </c>
      <c r="Q616" t="s">
        <v>694</v>
      </c>
      <c r="R616" t="s">
        <v>638</v>
      </c>
      <c r="S616" t="s">
        <v>639</v>
      </c>
      <c r="T616" t="s">
        <v>643</v>
      </c>
      <c r="U616" t="s">
        <v>644</v>
      </c>
      <c r="V616">
        <v>409.16</v>
      </c>
      <c r="W616">
        <v>22.72</v>
      </c>
      <c r="X616" s="29">
        <f t="shared" si="18"/>
        <v>40.916000000000004</v>
      </c>
      <c r="Y616" s="29">
        <f t="shared" si="19"/>
        <v>368.24400000000003</v>
      </c>
    </row>
    <row r="617" spans="12:25" x14ac:dyDescent="0.3">
      <c r="L617">
        <v>616</v>
      </c>
      <c r="M617">
        <v>4230</v>
      </c>
      <c r="N617">
        <v>40971</v>
      </c>
      <c r="O617" t="s">
        <v>655</v>
      </c>
      <c r="P617" t="s">
        <v>1060</v>
      </c>
      <c r="Q617" t="s">
        <v>694</v>
      </c>
      <c r="R617" t="s">
        <v>638</v>
      </c>
      <c r="S617" t="s">
        <v>639</v>
      </c>
      <c r="T617" t="s">
        <v>646</v>
      </c>
      <c r="U617" t="s">
        <v>647</v>
      </c>
      <c r="V617">
        <v>2508.3159999999998</v>
      </c>
      <c r="W617">
        <v>65.989999999999995</v>
      </c>
      <c r="X617" s="29">
        <f t="shared" si="18"/>
        <v>250.83159999999995</v>
      </c>
      <c r="Y617" s="29">
        <f t="shared" si="19"/>
        <v>2257.4843999999998</v>
      </c>
    </row>
    <row r="618" spans="12:25" x14ac:dyDescent="0.3">
      <c r="L618">
        <v>617</v>
      </c>
      <c r="M618">
        <v>4257</v>
      </c>
      <c r="N618">
        <v>40626</v>
      </c>
      <c r="O618" t="s">
        <v>671</v>
      </c>
      <c r="P618" t="s">
        <v>1061</v>
      </c>
      <c r="Q618" t="s">
        <v>720</v>
      </c>
      <c r="R618" t="s">
        <v>631</v>
      </c>
      <c r="S618" t="s">
        <v>663</v>
      </c>
      <c r="T618" t="s">
        <v>633</v>
      </c>
      <c r="U618" t="s">
        <v>716</v>
      </c>
      <c r="V618">
        <v>253.89</v>
      </c>
      <c r="W618">
        <v>5.58</v>
      </c>
      <c r="X618" s="29">
        <f t="shared" si="18"/>
        <v>25.388999999999996</v>
      </c>
      <c r="Y618" s="29">
        <f t="shared" si="19"/>
        <v>228.50099999999998</v>
      </c>
    </row>
    <row r="619" spans="12:25" x14ac:dyDescent="0.3">
      <c r="L619">
        <v>618</v>
      </c>
      <c r="M619">
        <v>4261</v>
      </c>
      <c r="N619">
        <v>41184</v>
      </c>
      <c r="O619" t="s">
        <v>655</v>
      </c>
      <c r="P619" t="s">
        <v>825</v>
      </c>
      <c r="Q619" t="s">
        <v>720</v>
      </c>
      <c r="R619" t="s">
        <v>631</v>
      </c>
      <c r="S619" t="s">
        <v>639</v>
      </c>
      <c r="T619" t="s">
        <v>633</v>
      </c>
      <c r="U619" t="s">
        <v>705</v>
      </c>
      <c r="V619">
        <v>1556.87</v>
      </c>
      <c r="W619">
        <v>68.81</v>
      </c>
      <c r="X619" s="29">
        <f t="shared" si="18"/>
        <v>155.68699999999998</v>
      </c>
      <c r="Y619" s="29">
        <f t="shared" si="19"/>
        <v>1401.183</v>
      </c>
    </row>
    <row r="620" spans="12:25" x14ac:dyDescent="0.3">
      <c r="L620">
        <v>619</v>
      </c>
      <c r="M620">
        <v>4261</v>
      </c>
      <c r="N620">
        <v>41184</v>
      </c>
      <c r="O620" t="s">
        <v>655</v>
      </c>
      <c r="P620" t="s">
        <v>825</v>
      </c>
      <c r="Q620" t="s">
        <v>720</v>
      </c>
      <c r="R620" t="s">
        <v>631</v>
      </c>
      <c r="S620" t="s">
        <v>639</v>
      </c>
      <c r="T620" t="s">
        <v>633</v>
      </c>
      <c r="U620" t="s">
        <v>677</v>
      </c>
      <c r="V620">
        <v>195.98</v>
      </c>
      <c r="W620">
        <v>5.98</v>
      </c>
      <c r="X620" s="29">
        <f t="shared" si="18"/>
        <v>19.597999999999999</v>
      </c>
      <c r="Y620" s="29">
        <f t="shared" si="19"/>
        <v>176.38200000000001</v>
      </c>
    </row>
    <row r="621" spans="12:25" x14ac:dyDescent="0.3">
      <c r="L621">
        <v>620</v>
      </c>
      <c r="M621">
        <v>4261</v>
      </c>
      <c r="N621">
        <v>41184</v>
      </c>
      <c r="O621" t="s">
        <v>655</v>
      </c>
      <c r="P621" t="s">
        <v>952</v>
      </c>
      <c r="Q621" t="s">
        <v>720</v>
      </c>
      <c r="R621" t="s">
        <v>631</v>
      </c>
      <c r="S621" t="s">
        <v>639</v>
      </c>
      <c r="T621" t="s">
        <v>633</v>
      </c>
      <c r="U621" t="s">
        <v>705</v>
      </c>
      <c r="V621">
        <v>9235.9699999999993</v>
      </c>
      <c r="W621">
        <v>300.64999999999998</v>
      </c>
      <c r="X621" s="29">
        <f t="shared" si="18"/>
        <v>923.59699999999998</v>
      </c>
      <c r="Y621" s="29">
        <f t="shared" si="19"/>
        <v>8312.3729999999996</v>
      </c>
    </row>
    <row r="622" spans="12:25" x14ac:dyDescent="0.3">
      <c r="L622">
        <v>621</v>
      </c>
      <c r="M622">
        <v>4261</v>
      </c>
      <c r="N622">
        <v>41184</v>
      </c>
      <c r="O622" t="s">
        <v>655</v>
      </c>
      <c r="P622" t="s">
        <v>952</v>
      </c>
      <c r="Q622" t="s">
        <v>720</v>
      </c>
      <c r="R622" t="s">
        <v>631</v>
      </c>
      <c r="S622" t="s">
        <v>639</v>
      </c>
      <c r="T622" t="s">
        <v>633</v>
      </c>
      <c r="U622" t="s">
        <v>677</v>
      </c>
      <c r="V622">
        <v>274.38</v>
      </c>
      <c r="W622">
        <v>5.78</v>
      </c>
      <c r="X622" s="29">
        <f t="shared" si="18"/>
        <v>27.438000000000002</v>
      </c>
      <c r="Y622" s="29">
        <f t="shared" si="19"/>
        <v>246.94200000000001</v>
      </c>
    </row>
    <row r="623" spans="12:25" x14ac:dyDescent="0.3">
      <c r="L623">
        <v>622</v>
      </c>
      <c r="M623">
        <v>4294</v>
      </c>
      <c r="N623">
        <v>41135</v>
      </c>
      <c r="O623" t="s">
        <v>671</v>
      </c>
      <c r="P623" t="s">
        <v>798</v>
      </c>
      <c r="Q623" t="s">
        <v>720</v>
      </c>
      <c r="R623" t="s">
        <v>631</v>
      </c>
      <c r="S623" t="s">
        <v>632</v>
      </c>
      <c r="T623" t="s">
        <v>643</v>
      </c>
      <c r="U623" t="s">
        <v>644</v>
      </c>
      <c r="V623">
        <v>17.72</v>
      </c>
      <c r="W623">
        <v>1.74</v>
      </c>
      <c r="X623" s="29">
        <f t="shared" si="18"/>
        <v>1.7719999999999998</v>
      </c>
      <c r="Y623" s="29">
        <f t="shared" si="19"/>
        <v>15.947999999999999</v>
      </c>
    </row>
    <row r="624" spans="12:25" x14ac:dyDescent="0.3">
      <c r="L624">
        <v>623</v>
      </c>
      <c r="M624">
        <v>4321</v>
      </c>
      <c r="N624">
        <v>40011</v>
      </c>
      <c r="O624" t="s">
        <v>671</v>
      </c>
      <c r="P624" t="s">
        <v>675</v>
      </c>
      <c r="Q624" t="s">
        <v>676</v>
      </c>
      <c r="R624" t="s">
        <v>631</v>
      </c>
      <c r="S624" t="s">
        <v>639</v>
      </c>
      <c r="T624" t="s">
        <v>633</v>
      </c>
      <c r="U624" t="s">
        <v>674</v>
      </c>
      <c r="V624">
        <v>1505.57</v>
      </c>
      <c r="W624">
        <v>30.53</v>
      </c>
      <c r="X624" s="29">
        <f t="shared" si="18"/>
        <v>150.55699999999999</v>
      </c>
      <c r="Y624" s="29">
        <f t="shared" si="19"/>
        <v>1355.0129999999999</v>
      </c>
    </row>
    <row r="625" spans="12:25" x14ac:dyDescent="0.3">
      <c r="L625">
        <v>624</v>
      </c>
      <c r="M625">
        <v>4324</v>
      </c>
      <c r="N625">
        <v>40740</v>
      </c>
      <c r="O625" t="s">
        <v>655</v>
      </c>
      <c r="P625" t="s">
        <v>1062</v>
      </c>
      <c r="Q625" t="s">
        <v>694</v>
      </c>
      <c r="R625" t="s">
        <v>638</v>
      </c>
      <c r="S625" t="s">
        <v>632</v>
      </c>
      <c r="T625" t="s">
        <v>633</v>
      </c>
      <c r="U625" t="s">
        <v>654</v>
      </c>
      <c r="V625">
        <v>1165.33</v>
      </c>
      <c r="W625">
        <v>40.97</v>
      </c>
      <c r="X625" s="29">
        <f t="shared" si="18"/>
        <v>116.53299999999999</v>
      </c>
      <c r="Y625" s="29">
        <f t="shared" si="19"/>
        <v>1048.797</v>
      </c>
    </row>
    <row r="626" spans="12:25" x14ac:dyDescent="0.3">
      <c r="L626">
        <v>625</v>
      </c>
      <c r="M626">
        <v>4354</v>
      </c>
      <c r="N626">
        <v>40085</v>
      </c>
      <c r="O626" t="s">
        <v>635</v>
      </c>
      <c r="P626" t="s">
        <v>1063</v>
      </c>
      <c r="Q626" t="s">
        <v>660</v>
      </c>
      <c r="R626" t="s">
        <v>631</v>
      </c>
      <c r="S626" t="s">
        <v>639</v>
      </c>
      <c r="T626" t="s">
        <v>643</v>
      </c>
      <c r="U626" t="s">
        <v>644</v>
      </c>
      <c r="V626">
        <v>49.04</v>
      </c>
      <c r="W626">
        <v>7.38</v>
      </c>
      <c r="X626" s="29">
        <f t="shared" si="18"/>
        <v>4.9039999999999999</v>
      </c>
      <c r="Y626" s="29">
        <f t="shared" si="19"/>
        <v>44.135999999999996</v>
      </c>
    </row>
    <row r="627" spans="12:25" x14ac:dyDescent="0.3">
      <c r="L627">
        <v>626</v>
      </c>
      <c r="M627">
        <v>4359</v>
      </c>
      <c r="N627">
        <v>40239</v>
      </c>
      <c r="O627" t="s">
        <v>655</v>
      </c>
      <c r="P627" t="s">
        <v>1064</v>
      </c>
      <c r="Q627" t="s">
        <v>715</v>
      </c>
      <c r="R627" t="s">
        <v>650</v>
      </c>
      <c r="S627" t="s">
        <v>658</v>
      </c>
      <c r="T627" t="s">
        <v>633</v>
      </c>
      <c r="U627" t="s">
        <v>634</v>
      </c>
      <c r="V627">
        <v>215.76</v>
      </c>
      <c r="W627">
        <v>10.9</v>
      </c>
      <c r="X627" s="29">
        <f t="shared" si="18"/>
        <v>21.576000000000001</v>
      </c>
      <c r="Y627" s="29">
        <f t="shared" si="19"/>
        <v>194.184</v>
      </c>
    </row>
    <row r="628" spans="12:25" x14ac:dyDescent="0.3">
      <c r="L628">
        <v>627</v>
      </c>
      <c r="M628">
        <v>4387</v>
      </c>
      <c r="N628">
        <v>40838</v>
      </c>
      <c r="O628" t="s">
        <v>655</v>
      </c>
      <c r="P628" t="s">
        <v>1058</v>
      </c>
      <c r="Q628" t="s">
        <v>734</v>
      </c>
      <c r="R628" t="s">
        <v>667</v>
      </c>
      <c r="S628" t="s">
        <v>639</v>
      </c>
      <c r="T628" t="s">
        <v>643</v>
      </c>
      <c r="U628" t="s">
        <v>645</v>
      </c>
      <c r="V628">
        <v>640.21</v>
      </c>
      <c r="W628">
        <v>150.97999999999999</v>
      </c>
      <c r="X628" s="29">
        <f t="shared" si="18"/>
        <v>64.021000000000001</v>
      </c>
      <c r="Y628" s="29">
        <f t="shared" si="19"/>
        <v>576.18900000000008</v>
      </c>
    </row>
    <row r="629" spans="12:25" x14ac:dyDescent="0.3">
      <c r="L629">
        <v>628</v>
      </c>
      <c r="M629">
        <v>4389</v>
      </c>
      <c r="N629">
        <v>39937</v>
      </c>
      <c r="O629" t="s">
        <v>671</v>
      </c>
      <c r="P629" t="s">
        <v>1065</v>
      </c>
      <c r="Q629" t="s">
        <v>729</v>
      </c>
      <c r="R629" t="s">
        <v>638</v>
      </c>
      <c r="S629" t="s">
        <v>639</v>
      </c>
      <c r="T629" t="s">
        <v>633</v>
      </c>
      <c r="U629" t="s">
        <v>702</v>
      </c>
      <c r="V629">
        <v>179.45</v>
      </c>
      <c r="W629">
        <v>5.34</v>
      </c>
      <c r="X629" s="29">
        <f t="shared" si="18"/>
        <v>17.945</v>
      </c>
      <c r="Y629" s="29">
        <f t="shared" si="19"/>
        <v>161.505</v>
      </c>
    </row>
    <row r="630" spans="12:25" x14ac:dyDescent="0.3">
      <c r="L630">
        <v>629</v>
      </c>
      <c r="M630">
        <v>4389</v>
      </c>
      <c r="N630">
        <v>39937</v>
      </c>
      <c r="O630" t="s">
        <v>671</v>
      </c>
      <c r="P630" t="s">
        <v>1065</v>
      </c>
      <c r="Q630" t="s">
        <v>729</v>
      </c>
      <c r="R630" t="s">
        <v>638</v>
      </c>
      <c r="S630" t="s">
        <v>639</v>
      </c>
      <c r="T630" t="s">
        <v>643</v>
      </c>
      <c r="U630" t="s">
        <v>748</v>
      </c>
      <c r="V630">
        <v>7987.43</v>
      </c>
      <c r="W630">
        <v>160.97999999999999</v>
      </c>
      <c r="X630" s="29">
        <f t="shared" si="18"/>
        <v>798.74300000000005</v>
      </c>
      <c r="Y630" s="29">
        <f t="shared" si="19"/>
        <v>7188.6869999999999</v>
      </c>
    </row>
    <row r="631" spans="12:25" x14ac:dyDescent="0.3">
      <c r="L631">
        <v>630</v>
      </c>
      <c r="M631">
        <v>4389</v>
      </c>
      <c r="N631">
        <v>39937</v>
      </c>
      <c r="O631" t="s">
        <v>671</v>
      </c>
      <c r="P631" t="s">
        <v>1065</v>
      </c>
      <c r="Q631" t="s">
        <v>729</v>
      </c>
      <c r="R631" t="s">
        <v>638</v>
      </c>
      <c r="S631" t="s">
        <v>639</v>
      </c>
      <c r="T631" t="s">
        <v>646</v>
      </c>
      <c r="U631" t="s">
        <v>647</v>
      </c>
      <c r="V631">
        <v>2455.2759999999998</v>
      </c>
      <c r="W631">
        <v>65.989999999999995</v>
      </c>
      <c r="X631" s="29">
        <f t="shared" si="18"/>
        <v>245.52759999999998</v>
      </c>
      <c r="Y631" s="29">
        <f t="shared" si="19"/>
        <v>2209.7483999999999</v>
      </c>
    </row>
    <row r="632" spans="12:25" x14ac:dyDescent="0.3">
      <c r="L632">
        <v>631</v>
      </c>
      <c r="M632">
        <v>4391</v>
      </c>
      <c r="N632">
        <v>40956</v>
      </c>
      <c r="O632" t="s">
        <v>641</v>
      </c>
      <c r="P632" t="s">
        <v>781</v>
      </c>
      <c r="Q632" t="s">
        <v>744</v>
      </c>
      <c r="R632" t="s">
        <v>638</v>
      </c>
      <c r="S632" t="s">
        <v>658</v>
      </c>
      <c r="T632" t="s">
        <v>646</v>
      </c>
      <c r="U632" t="s">
        <v>647</v>
      </c>
      <c r="V632">
        <v>2592.4319999999998</v>
      </c>
      <c r="W632">
        <v>155.99</v>
      </c>
      <c r="X632" s="29">
        <f t="shared" si="18"/>
        <v>259.2432</v>
      </c>
      <c r="Y632" s="29">
        <f t="shared" si="19"/>
        <v>2333.1887999999999</v>
      </c>
    </row>
    <row r="633" spans="12:25" x14ac:dyDescent="0.3">
      <c r="L633">
        <v>632</v>
      </c>
      <c r="M633">
        <v>4416</v>
      </c>
      <c r="N633">
        <v>41089</v>
      </c>
      <c r="O633" t="s">
        <v>628</v>
      </c>
      <c r="P633" t="s">
        <v>1066</v>
      </c>
      <c r="Q633" t="s">
        <v>761</v>
      </c>
      <c r="R633" t="s">
        <v>631</v>
      </c>
      <c r="S633" t="s">
        <v>639</v>
      </c>
      <c r="T633" t="s">
        <v>633</v>
      </c>
      <c r="U633" t="s">
        <v>702</v>
      </c>
      <c r="V633">
        <v>7441.29</v>
      </c>
      <c r="W633">
        <v>165.98</v>
      </c>
      <c r="X633" s="29">
        <f t="shared" si="18"/>
        <v>744.12899999999991</v>
      </c>
      <c r="Y633" s="29">
        <f t="shared" si="19"/>
        <v>6697.1610000000001</v>
      </c>
    </row>
    <row r="634" spans="12:25" x14ac:dyDescent="0.3">
      <c r="L634">
        <v>633</v>
      </c>
      <c r="M634">
        <v>4422</v>
      </c>
      <c r="N634">
        <v>40684</v>
      </c>
      <c r="O634" t="s">
        <v>671</v>
      </c>
      <c r="P634" t="s">
        <v>1067</v>
      </c>
      <c r="Q634" t="s">
        <v>744</v>
      </c>
      <c r="R634" t="s">
        <v>638</v>
      </c>
      <c r="S634" t="s">
        <v>663</v>
      </c>
      <c r="T634" t="s">
        <v>643</v>
      </c>
      <c r="U634" t="s">
        <v>644</v>
      </c>
      <c r="V634">
        <v>313.43</v>
      </c>
      <c r="W634">
        <v>25.38</v>
      </c>
      <c r="X634" s="29">
        <f t="shared" si="18"/>
        <v>31.343000000000004</v>
      </c>
      <c r="Y634" s="29">
        <f t="shared" si="19"/>
        <v>282.08699999999999</v>
      </c>
    </row>
    <row r="635" spans="12:25" x14ac:dyDescent="0.3">
      <c r="L635">
        <v>634</v>
      </c>
      <c r="M635">
        <v>4422</v>
      </c>
      <c r="N635">
        <v>40684</v>
      </c>
      <c r="O635" t="s">
        <v>671</v>
      </c>
      <c r="P635" t="s">
        <v>1067</v>
      </c>
      <c r="Q635" t="s">
        <v>744</v>
      </c>
      <c r="R635" t="s">
        <v>638</v>
      </c>
      <c r="S635" t="s">
        <v>663</v>
      </c>
      <c r="T635" t="s">
        <v>633</v>
      </c>
      <c r="U635" t="s">
        <v>654</v>
      </c>
      <c r="V635">
        <v>390.11</v>
      </c>
      <c r="W635">
        <v>21.38</v>
      </c>
      <c r="X635" s="29">
        <f t="shared" si="18"/>
        <v>39.011000000000003</v>
      </c>
      <c r="Y635" s="29">
        <f t="shared" si="19"/>
        <v>351.09899999999999</v>
      </c>
    </row>
    <row r="636" spans="12:25" x14ac:dyDescent="0.3">
      <c r="L636">
        <v>635</v>
      </c>
      <c r="M636">
        <v>4451</v>
      </c>
      <c r="N636">
        <v>40086</v>
      </c>
      <c r="O636" t="s">
        <v>655</v>
      </c>
      <c r="P636" t="s">
        <v>1068</v>
      </c>
      <c r="Q636" t="s">
        <v>690</v>
      </c>
      <c r="R636" t="s">
        <v>650</v>
      </c>
      <c r="S636" t="s">
        <v>639</v>
      </c>
      <c r="T636" t="s">
        <v>633</v>
      </c>
      <c r="U636" t="s">
        <v>654</v>
      </c>
      <c r="V636">
        <v>992.95</v>
      </c>
      <c r="W636">
        <v>21.38</v>
      </c>
      <c r="X636" s="29">
        <f t="shared" si="18"/>
        <v>99.295000000000002</v>
      </c>
      <c r="Y636" s="29">
        <f t="shared" si="19"/>
        <v>893.65500000000009</v>
      </c>
    </row>
    <row r="637" spans="12:25" x14ac:dyDescent="0.3">
      <c r="L637">
        <v>636</v>
      </c>
      <c r="M637">
        <v>4454</v>
      </c>
      <c r="N637">
        <v>39845</v>
      </c>
      <c r="O637" t="s">
        <v>628</v>
      </c>
      <c r="P637" t="s">
        <v>1066</v>
      </c>
      <c r="Q637" t="s">
        <v>761</v>
      </c>
      <c r="R637" t="s">
        <v>631</v>
      </c>
      <c r="S637" t="s">
        <v>639</v>
      </c>
      <c r="T637" t="s">
        <v>633</v>
      </c>
      <c r="U637" t="s">
        <v>674</v>
      </c>
      <c r="V637">
        <v>55.45</v>
      </c>
      <c r="W637">
        <v>3.08</v>
      </c>
      <c r="X637" s="29">
        <f t="shared" si="18"/>
        <v>5.5449999999999999</v>
      </c>
      <c r="Y637" s="29">
        <f t="shared" si="19"/>
        <v>49.905000000000001</v>
      </c>
    </row>
    <row r="638" spans="12:25" x14ac:dyDescent="0.3">
      <c r="L638">
        <v>637</v>
      </c>
      <c r="M638">
        <v>4455</v>
      </c>
      <c r="N638">
        <v>40461</v>
      </c>
      <c r="O638" t="s">
        <v>671</v>
      </c>
      <c r="P638" t="s">
        <v>764</v>
      </c>
      <c r="Q638" t="s">
        <v>682</v>
      </c>
      <c r="R638" t="s">
        <v>667</v>
      </c>
      <c r="S638" t="s">
        <v>632</v>
      </c>
      <c r="T638" t="s">
        <v>643</v>
      </c>
      <c r="U638" t="s">
        <v>644</v>
      </c>
      <c r="V638">
        <v>279.29000000000002</v>
      </c>
      <c r="W638">
        <v>7.59</v>
      </c>
      <c r="X638" s="29">
        <f t="shared" si="18"/>
        <v>27.929000000000002</v>
      </c>
      <c r="Y638" s="29">
        <f t="shared" si="19"/>
        <v>251.36100000000002</v>
      </c>
    </row>
    <row r="639" spans="12:25" x14ac:dyDescent="0.3">
      <c r="L639">
        <v>638</v>
      </c>
      <c r="M639">
        <v>4487</v>
      </c>
      <c r="N639">
        <v>40231</v>
      </c>
      <c r="O639" t="s">
        <v>671</v>
      </c>
      <c r="P639" t="s">
        <v>1069</v>
      </c>
      <c r="Q639" t="s">
        <v>699</v>
      </c>
      <c r="R639" t="s">
        <v>631</v>
      </c>
      <c r="S639" t="s">
        <v>632</v>
      </c>
      <c r="T639" t="s">
        <v>633</v>
      </c>
      <c r="U639" t="s">
        <v>702</v>
      </c>
      <c r="V639">
        <v>325.24</v>
      </c>
      <c r="W639">
        <v>6.54</v>
      </c>
      <c r="X639" s="29">
        <f t="shared" si="18"/>
        <v>32.524000000000001</v>
      </c>
      <c r="Y639" s="29">
        <f t="shared" si="19"/>
        <v>292.71600000000001</v>
      </c>
    </row>
    <row r="640" spans="12:25" x14ac:dyDescent="0.3">
      <c r="L640">
        <v>639</v>
      </c>
      <c r="M640">
        <v>4512</v>
      </c>
      <c r="N640">
        <v>40840</v>
      </c>
      <c r="O640" t="s">
        <v>628</v>
      </c>
      <c r="P640" t="s">
        <v>1058</v>
      </c>
      <c r="Q640" t="s">
        <v>734</v>
      </c>
      <c r="R640" t="s">
        <v>667</v>
      </c>
      <c r="S640" t="s">
        <v>658</v>
      </c>
      <c r="T640" t="s">
        <v>643</v>
      </c>
      <c r="U640" t="s">
        <v>645</v>
      </c>
      <c r="V640">
        <v>6077.11</v>
      </c>
      <c r="W640">
        <v>146.34</v>
      </c>
      <c r="X640" s="29">
        <f t="shared" si="18"/>
        <v>607.71100000000001</v>
      </c>
      <c r="Y640" s="29">
        <f t="shared" si="19"/>
        <v>5469.3989999999994</v>
      </c>
    </row>
    <row r="641" spans="12:25" x14ac:dyDescent="0.3">
      <c r="L641">
        <v>640</v>
      </c>
      <c r="M641">
        <v>4514</v>
      </c>
      <c r="N641">
        <v>39932</v>
      </c>
      <c r="O641" t="s">
        <v>671</v>
      </c>
      <c r="P641" t="s">
        <v>965</v>
      </c>
      <c r="Q641" t="s">
        <v>637</v>
      </c>
      <c r="R641" t="s">
        <v>638</v>
      </c>
      <c r="S641" t="s">
        <v>663</v>
      </c>
      <c r="T641" t="s">
        <v>646</v>
      </c>
      <c r="U641" t="s">
        <v>647</v>
      </c>
      <c r="V641">
        <v>2841.4395</v>
      </c>
      <c r="W641">
        <v>125.99</v>
      </c>
      <c r="X641" s="29">
        <f t="shared" si="18"/>
        <v>284.14395000000002</v>
      </c>
      <c r="Y641" s="29">
        <f t="shared" si="19"/>
        <v>2557.2955499999998</v>
      </c>
    </row>
    <row r="642" spans="12:25" x14ac:dyDescent="0.3">
      <c r="L642">
        <v>641</v>
      </c>
      <c r="M642">
        <v>4515</v>
      </c>
      <c r="N642">
        <v>40984</v>
      </c>
      <c r="O642" t="s">
        <v>655</v>
      </c>
      <c r="P642" t="s">
        <v>911</v>
      </c>
      <c r="Q642" t="s">
        <v>725</v>
      </c>
      <c r="R642" t="s">
        <v>667</v>
      </c>
      <c r="S642" t="s">
        <v>663</v>
      </c>
      <c r="T642" t="s">
        <v>646</v>
      </c>
      <c r="U642" t="s">
        <v>680</v>
      </c>
      <c r="V642">
        <v>887.94</v>
      </c>
      <c r="W642">
        <v>120.97</v>
      </c>
      <c r="X642" s="29">
        <f t="shared" si="18"/>
        <v>88.794000000000011</v>
      </c>
      <c r="Y642" s="29">
        <f t="shared" si="19"/>
        <v>799.14600000000007</v>
      </c>
    </row>
    <row r="643" spans="12:25" x14ac:dyDescent="0.3">
      <c r="L643">
        <v>642</v>
      </c>
      <c r="M643">
        <v>4516</v>
      </c>
      <c r="N643">
        <v>39900</v>
      </c>
      <c r="O643" t="s">
        <v>671</v>
      </c>
      <c r="P643" t="s">
        <v>1070</v>
      </c>
      <c r="Q643" t="s">
        <v>690</v>
      </c>
      <c r="R643" t="s">
        <v>650</v>
      </c>
      <c r="S643" t="s">
        <v>632</v>
      </c>
      <c r="T643" t="s">
        <v>633</v>
      </c>
      <c r="U643" t="s">
        <v>677</v>
      </c>
      <c r="V643">
        <v>294.77999999999997</v>
      </c>
      <c r="W643">
        <v>6.68</v>
      </c>
      <c r="X643" s="29">
        <f t="shared" ref="X643:X706" si="20">(10*V643)/100</f>
        <v>29.477999999999998</v>
      </c>
      <c r="Y643" s="29">
        <f t="shared" ref="Y643:Y706" si="21">V643-X643</f>
        <v>265.30199999999996</v>
      </c>
    </row>
    <row r="644" spans="12:25" x14ac:dyDescent="0.3">
      <c r="L644">
        <v>643</v>
      </c>
      <c r="M644">
        <v>4545</v>
      </c>
      <c r="N644">
        <v>40194</v>
      </c>
      <c r="O644" t="s">
        <v>635</v>
      </c>
      <c r="P644" t="s">
        <v>1071</v>
      </c>
      <c r="Q644" t="s">
        <v>676</v>
      </c>
      <c r="R644" t="s">
        <v>631</v>
      </c>
      <c r="S644" t="s">
        <v>632</v>
      </c>
      <c r="T644" t="s">
        <v>633</v>
      </c>
      <c r="U644" t="s">
        <v>677</v>
      </c>
      <c r="V644">
        <v>126.38</v>
      </c>
      <c r="W644">
        <v>4</v>
      </c>
      <c r="X644" s="29">
        <f t="shared" si="20"/>
        <v>12.638</v>
      </c>
      <c r="Y644" s="29">
        <f t="shared" si="21"/>
        <v>113.74199999999999</v>
      </c>
    </row>
    <row r="645" spans="12:25" x14ac:dyDescent="0.3">
      <c r="L645">
        <v>644</v>
      </c>
      <c r="M645">
        <v>4545</v>
      </c>
      <c r="N645">
        <v>40194</v>
      </c>
      <c r="O645" t="s">
        <v>635</v>
      </c>
      <c r="P645" t="s">
        <v>1071</v>
      </c>
      <c r="Q645" t="s">
        <v>676</v>
      </c>
      <c r="R645" t="s">
        <v>631</v>
      </c>
      <c r="S645" t="s">
        <v>632</v>
      </c>
      <c r="T645" t="s">
        <v>633</v>
      </c>
      <c r="U645" t="s">
        <v>677</v>
      </c>
      <c r="V645">
        <v>33.1</v>
      </c>
      <c r="W645">
        <v>6.48</v>
      </c>
      <c r="X645" s="29">
        <f t="shared" si="20"/>
        <v>3.31</v>
      </c>
      <c r="Y645" s="29">
        <f t="shared" si="21"/>
        <v>29.790000000000003</v>
      </c>
    </row>
    <row r="646" spans="12:25" x14ac:dyDescent="0.3">
      <c r="L646">
        <v>645</v>
      </c>
      <c r="M646">
        <v>4550</v>
      </c>
      <c r="N646">
        <v>40175</v>
      </c>
      <c r="O646" t="s">
        <v>641</v>
      </c>
      <c r="P646" t="s">
        <v>999</v>
      </c>
      <c r="Q646" t="s">
        <v>660</v>
      </c>
      <c r="R646" t="s">
        <v>631</v>
      </c>
      <c r="S646" t="s">
        <v>658</v>
      </c>
      <c r="T646" t="s">
        <v>646</v>
      </c>
      <c r="U646" t="s">
        <v>680</v>
      </c>
      <c r="V646">
        <v>3730.54</v>
      </c>
      <c r="W646">
        <v>119.99</v>
      </c>
      <c r="X646" s="29">
        <f t="shared" si="20"/>
        <v>373.05400000000003</v>
      </c>
      <c r="Y646" s="29">
        <f t="shared" si="21"/>
        <v>3357.4859999999999</v>
      </c>
    </row>
    <row r="647" spans="12:25" x14ac:dyDescent="0.3">
      <c r="L647">
        <v>646</v>
      </c>
      <c r="M647">
        <v>4578</v>
      </c>
      <c r="N647">
        <v>41164</v>
      </c>
      <c r="O647" t="s">
        <v>628</v>
      </c>
      <c r="P647" t="s">
        <v>1011</v>
      </c>
      <c r="Q647" t="s">
        <v>690</v>
      </c>
      <c r="R647" t="s">
        <v>650</v>
      </c>
      <c r="S647" t="s">
        <v>639</v>
      </c>
      <c r="T647" t="s">
        <v>633</v>
      </c>
      <c r="U647" t="s">
        <v>677</v>
      </c>
      <c r="V647">
        <v>282.70999999999998</v>
      </c>
      <c r="W647">
        <v>6.48</v>
      </c>
      <c r="X647" s="29">
        <f t="shared" si="20"/>
        <v>28.271000000000001</v>
      </c>
      <c r="Y647" s="29">
        <f t="shared" si="21"/>
        <v>254.43899999999996</v>
      </c>
    </row>
    <row r="648" spans="12:25" x14ac:dyDescent="0.3">
      <c r="L648">
        <v>647</v>
      </c>
      <c r="M648">
        <v>4578</v>
      </c>
      <c r="N648">
        <v>41164</v>
      </c>
      <c r="O648" t="s">
        <v>628</v>
      </c>
      <c r="P648" t="s">
        <v>1008</v>
      </c>
      <c r="Q648" t="s">
        <v>690</v>
      </c>
      <c r="R648" t="s">
        <v>650</v>
      </c>
      <c r="S648" t="s">
        <v>639</v>
      </c>
      <c r="T648" t="s">
        <v>633</v>
      </c>
      <c r="U648" t="s">
        <v>705</v>
      </c>
      <c r="V648">
        <v>724.13</v>
      </c>
      <c r="W648">
        <v>14.81</v>
      </c>
      <c r="X648" s="29">
        <f t="shared" si="20"/>
        <v>72.412999999999997</v>
      </c>
      <c r="Y648" s="29">
        <f t="shared" si="21"/>
        <v>651.71699999999998</v>
      </c>
    </row>
    <row r="649" spans="12:25" x14ac:dyDescent="0.3">
      <c r="L649">
        <v>648</v>
      </c>
      <c r="M649">
        <v>4578</v>
      </c>
      <c r="N649">
        <v>41164</v>
      </c>
      <c r="O649" t="s">
        <v>628</v>
      </c>
      <c r="P649" t="s">
        <v>1008</v>
      </c>
      <c r="Q649" t="s">
        <v>690</v>
      </c>
      <c r="R649" t="s">
        <v>650</v>
      </c>
      <c r="S649" t="s">
        <v>639</v>
      </c>
      <c r="T649" t="s">
        <v>643</v>
      </c>
      <c r="U649" t="s">
        <v>644</v>
      </c>
      <c r="V649">
        <v>294.66000000000003</v>
      </c>
      <c r="W649">
        <v>20.239999999999998</v>
      </c>
      <c r="X649" s="29">
        <f t="shared" si="20"/>
        <v>29.466000000000005</v>
      </c>
      <c r="Y649" s="29">
        <f t="shared" si="21"/>
        <v>265.19400000000002</v>
      </c>
    </row>
    <row r="650" spans="12:25" x14ac:dyDescent="0.3">
      <c r="L650">
        <v>649</v>
      </c>
      <c r="M650">
        <v>4579</v>
      </c>
      <c r="N650">
        <v>40877</v>
      </c>
      <c r="O650" t="s">
        <v>641</v>
      </c>
      <c r="P650" t="s">
        <v>1072</v>
      </c>
      <c r="Q650" t="s">
        <v>699</v>
      </c>
      <c r="R650" t="s">
        <v>631</v>
      </c>
      <c r="S650" t="s">
        <v>632</v>
      </c>
      <c r="T650" t="s">
        <v>633</v>
      </c>
      <c r="U650" t="s">
        <v>702</v>
      </c>
      <c r="V650">
        <v>1765.05</v>
      </c>
      <c r="W650">
        <v>43.41</v>
      </c>
      <c r="X650" s="29">
        <f t="shared" si="20"/>
        <v>176.505</v>
      </c>
      <c r="Y650" s="29">
        <f t="shared" si="21"/>
        <v>1588.5450000000001</v>
      </c>
    </row>
    <row r="651" spans="12:25" x14ac:dyDescent="0.3">
      <c r="L651">
        <v>650</v>
      </c>
      <c r="M651">
        <v>4580</v>
      </c>
      <c r="N651">
        <v>40496</v>
      </c>
      <c r="O651" t="s">
        <v>635</v>
      </c>
      <c r="P651" t="s">
        <v>799</v>
      </c>
      <c r="Q651" t="s">
        <v>709</v>
      </c>
      <c r="R651" t="s">
        <v>667</v>
      </c>
      <c r="S651" t="s">
        <v>663</v>
      </c>
      <c r="T651" t="s">
        <v>643</v>
      </c>
      <c r="U651" t="s">
        <v>645</v>
      </c>
      <c r="V651">
        <v>7384.54</v>
      </c>
      <c r="W651">
        <v>280.98</v>
      </c>
      <c r="X651" s="29">
        <f t="shared" si="20"/>
        <v>738.45399999999995</v>
      </c>
      <c r="Y651" s="29">
        <f t="shared" si="21"/>
        <v>6646.0860000000002</v>
      </c>
    </row>
    <row r="652" spans="12:25" x14ac:dyDescent="0.3">
      <c r="L652">
        <v>651</v>
      </c>
      <c r="M652">
        <v>4581</v>
      </c>
      <c r="N652">
        <v>41155</v>
      </c>
      <c r="O652" t="s">
        <v>635</v>
      </c>
      <c r="P652" t="s">
        <v>1060</v>
      </c>
      <c r="Q652" t="s">
        <v>694</v>
      </c>
      <c r="R652" t="s">
        <v>638</v>
      </c>
      <c r="S652" t="s">
        <v>658</v>
      </c>
      <c r="T652" t="s">
        <v>633</v>
      </c>
      <c r="U652" t="s">
        <v>716</v>
      </c>
      <c r="V652">
        <v>2325.42</v>
      </c>
      <c r="W652">
        <v>90.48</v>
      </c>
      <c r="X652" s="29">
        <f t="shared" si="20"/>
        <v>232.542</v>
      </c>
      <c r="Y652" s="29">
        <f t="shared" si="21"/>
        <v>2092.8780000000002</v>
      </c>
    </row>
    <row r="653" spans="12:25" x14ac:dyDescent="0.3">
      <c r="L653">
        <v>652</v>
      </c>
      <c r="M653">
        <v>4583</v>
      </c>
      <c r="N653">
        <v>40080</v>
      </c>
      <c r="O653" t="s">
        <v>671</v>
      </c>
      <c r="P653" t="s">
        <v>973</v>
      </c>
      <c r="Q653" t="s">
        <v>649</v>
      </c>
      <c r="R653" t="s">
        <v>650</v>
      </c>
      <c r="S653" t="s">
        <v>639</v>
      </c>
      <c r="T653" t="s">
        <v>643</v>
      </c>
      <c r="U653" t="s">
        <v>748</v>
      </c>
      <c r="V653">
        <v>3021.64</v>
      </c>
      <c r="W653">
        <v>70.98</v>
      </c>
      <c r="X653" s="29">
        <f t="shared" si="20"/>
        <v>302.16399999999999</v>
      </c>
      <c r="Y653" s="29">
        <f t="shared" si="21"/>
        <v>2719.4759999999997</v>
      </c>
    </row>
    <row r="654" spans="12:25" x14ac:dyDescent="0.3">
      <c r="L654">
        <v>653</v>
      </c>
      <c r="M654">
        <v>4610</v>
      </c>
      <c r="N654">
        <v>40346</v>
      </c>
      <c r="O654" t="s">
        <v>628</v>
      </c>
      <c r="P654" t="s">
        <v>1073</v>
      </c>
      <c r="Q654" t="s">
        <v>742</v>
      </c>
      <c r="R654" t="s">
        <v>667</v>
      </c>
      <c r="S654" t="s">
        <v>632</v>
      </c>
      <c r="T654" t="s">
        <v>646</v>
      </c>
      <c r="U654" t="s">
        <v>651</v>
      </c>
      <c r="V654">
        <v>66.88</v>
      </c>
      <c r="W654">
        <v>8.33</v>
      </c>
      <c r="X654" s="29">
        <f t="shared" si="20"/>
        <v>6.6879999999999997</v>
      </c>
      <c r="Y654" s="29">
        <f t="shared" si="21"/>
        <v>60.191999999999993</v>
      </c>
    </row>
    <row r="655" spans="12:25" x14ac:dyDescent="0.3">
      <c r="L655">
        <v>654</v>
      </c>
      <c r="M655">
        <v>4610</v>
      </c>
      <c r="N655">
        <v>40346</v>
      </c>
      <c r="O655" t="s">
        <v>628</v>
      </c>
      <c r="P655" t="s">
        <v>1073</v>
      </c>
      <c r="Q655" t="s">
        <v>742</v>
      </c>
      <c r="R655" t="s">
        <v>667</v>
      </c>
      <c r="S655" t="s">
        <v>632</v>
      </c>
      <c r="T655" t="s">
        <v>633</v>
      </c>
      <c r="U655" t="s">
        <v>716</v>
      </c>
      <c r="V655">
        <v>447.34</v>
      </c>
      <c r="W655">
        <v>15.67</v>
      </c>
      <c r="X655" s="29">
        <f t="shared" si="20"/>
        <v>44.733999999999995</v>
      </c>
      <c r="Y655" s="29">
        <f t="shared" si="21"/>
        <v>402.60599999999999</v>
      </c>
    </row>
    <row r="656" spans="12:25" x14ac:dyDescent="0.3">
      <c r="L656">
        <v>655</v>
      </c>
      <c r="M656">
        <v>4611</v>
      </c>
      <c r="N656">
        <v>40187</v>
      </c>
      <c r="O656" t="s">
        <v>641</v>
      </c>
      <c r="P656" t="s">
        <v>1022</v>
      </c>
      <c r="Q656" t="s">
        <v>690</v>
      </c>
      <c r="R656" t="s">
        <v>650</v>
      </c>
      <c r="S656" t="s">
        <v>663</v>
      </c>
      <c r="T656" t="s">
        <v>646</v>
      </c>
      <c r="U656" t="s">
        <v>680</v>
      </c>
      <c r="V656">
        <v>16172.44</v>
      </c>
      <c r="W656">
        <v>500.98</v>
      </c>
      <c r="X656" s="29">
        <f t="shared" si="20"/>
        <v>1617.2439999999999</v>
      </c>
      <c r="Y656" s="29">
        <f t="shared" si="21"/>
        <v>14555.196</v>
      </c>
    </row>
    <row r="657" spans="12:25" x14ac:dyDescent="0.3">
      <c r="L657">
        <v>656</v>
      </c>
      <c r="M657">
        <v>4612</v>
      </c>
      <c r="N657">
        <v>40440</v>
      </c>
      <c r="O657" t="s">
        <v>671</v>
      </c>
      <c r="P657" t="s">
        <v>834</v>
      </c>
      <c r="Q657" t="s">
        <v>630</v>
      </c>
      <c r="R657" t="s">
        <v>631</v>
      </c>
      <c r="S657" t="s">
        <v>639</v>
      </c>
      <c r="T657" t="s">
        <v>633</v>
      </c>
      <c r="U657" t="s">
        <v>705</v>
      </c>
      <c r="V657">
        <v>89.55</v>
      </c>
      <c r="W657">
        <v>4.4800000000000004</v>
      </c>
      <c r="X657" s="29">
        <f t="shared" si="20"/>
        <v>8.9550000000000001</v>
      </c>
      <c r="Y657" s="29">
        <f t="shared" si="21"/>
        <v>80.594999999999999</v>
      </c>
    </row>
    <row r="658" spans="12:25" x14ac:dyDescent="0.3">
      <c r="L658">
        <v>657</v>
      </c>
      <c r="M658">
        <v>4642</v>
      </c>
      <c r="N658">
        <v>40600</v>
      </c>
      <c r="O658" t="s">
        <v>655</v>
      </c>
      <c r="P658" t="s">
        <v>1074</v>
      </c>
      <c r="Q658" t="s">
        <v>720</v>
      </c>
      <c r="R658" t="s">
        <v>631</v>
      </c>
      <c r="S658" t="s">
        <v>639</v>
      </c>
      <c r="T658" t="s">
        <v>646</v>
      </c>
      <c r="U658" t="s">
        <v>651</v>
      </c>
      <c r="V658">
        <v>65.61</v>
      </c>
      <c r="W658">
        <v>7.28</v>
      </c>
      <c r="X658" s="29">
        <f t="shared" si="20"/>
        <v>6.5609999999999999</v>
      </c>
      <c r="Y658" s="29">
        <f t="shared" si="21"/>
        <v>59.048999999999999</v>
      </c>
    </row>
    <row r="659" spans="12:25" x14ac:dyDescent="0.3">
      <c r="L659">
        <v>658</v>
      </c>
      <c r="M659">
        <v>4642</v>
      </c>
      <c r="N659">
        <v>40600</v>
      </c>
      <c r="O659" t="s">
        <v>655</v>
      </c>
      <c r="P659" t="s">
        <v>1074</v>
      </c>
      <c r="Q659" t="s">
        <v>720</v>
      </c>
      <c r="R659" t="s">
        <v>631</v>
      </c>
      <c r="S659" t="s">
        <v>639</v>
      </c>
      <c r="T659" t="s">
        <v>633</v>
      </c>
      <c r="U659" t="s">
        <v>634</v>
      </c>
      <c r="V659">
        <v>309.62</v>
      </c>
      <c r="W659">
        <v>14.03</v>
      </c>
      <c r="X659" s="29">
        <f t="shared" si="20"/>
        <v>30.962</v>
      </c>
      <c r="Y659" s="29">
        <f t="shared" si="21"/>
        <v>278.65800000000002</v>
      </c>
    </row>
    <row r="660" spans="12:25" x14ac:dyDescent="0.3">
      <c r="L660">
        <v>659</v>
      </c>
      <c r="M660">
        <v>4645</v>
      </c>
      <c r="N660">
        <v>40075</v>
      </c>
      <c r="O660" t="s">
        <v>655</v>
      </c>
      <c r="P660" t="s">
        <v>1075</v>
      </c>
      <c r="Q660" t="s">
        <v>657</v>
      </c>
      <c r="R660" t="s">
        <v>638</v>
      </c>
      <c r="S660" t="s">
        <v>632</v>
      </c>
      <c r="T660" t="s">
        <v>646</v>
      </c>
      <c r="U660" t="s">
        <v>651</v>
      </c>
      <c r="V660">
        <v>920</v>
      </c>
      <c r="W660">
        <v>30.73</v>
      </c>
      <c r="X660" s="29">
        <f t="shared" si="20"/>
        <v>92</v>
      </c>
      <c r="Y660" s="29">
        <f t="shared" si="21"/>
        <v>828</v>
      </c>
    </row>
    <row r="661" spans="12:25" x14ac:dyDescent="0.3">
      <c r="L661">
        <v>660</v>
      </c>
      <c r="M661">
        <v>4645</v>
      </c>
      <c r="N661">
        <v>40075</v>
      </c>
      <c r="O661" t="s">
        <v>655</v>
      </c>
      <c r="P661" t="s">
        <v>692</v>
      </c>
      <c r="Q661" t="s">
        <v>657</v>
      </c>
      <c r="R661" t="s">
        <v>638</v>
      </c>
      <c r="S661" t="s">
        <v>632</v>
      </c>
      <c r="T661" t="s">
        <v>633</v>
      </c>
      <c r="U661" t="s">
        <v>705</v>
      </c>
      <c r="V661">
        <v>104.2</v>
      </c>
      <c r="W661">
        <v>14.56</v>
      </c>
      <c r="X661" s="29">
        <f t="shared" si="20"/>
        <v>10.42</v>
      </c>
      <c r="Y661" s="29">
        <f t="shared" si="21"/>
        <v>93.78</v>
      </c>
    </row>
    <row r="662" spans="12:25" x14ac:dyDescent="0.3">
      <c r="L662">
        <v>661</v>
      </c>
      <c r="M662">
        <v>4645</v>
      </c>
      <c r="N662">
        <v>40075</v>
      </c>
      <c r="O662" t="s">
        <v>655</v>
      </c>
      <c r="P662" t="s">
        <v>692</v>
      </c>
      <c r="Q662" t="s">
        <v>657</v>
      </c>
      <c r="R662" t="s">
        <v>638</v>
      </c>
      <c r="S662" t="s">
        <v>632</v>
      </c>
      <c r="T662" t="s">
        <v>646</v>
      </c>
      <c r="U662" t="s">
        <v>845</v>
      </c>
      <c r="V662">
        <v>3563.88</v>
      </c>
      <c r="W662">
        <v>299.99</v>
      </c>
      <c r="X662" s="29">
        <f t="shared" si="20"/>
        <v>356.38800000000003</v>
      </c>
      <c r="Y662" s="29">
        <f t="shared" si="21"/>
        <v>3207.4920000000002</v>
      </c>
    </row>
    <row r="663" spans="12:25" x14ac:dyDescent="0.3">
      <c r="L663">
        <v>662</v>
      </c>
      <c r="M663">
        <v>4647</v>
      </c>
      <c r="N663">
        <v>39946</v>
      </c>
      <c r="O663" t="s">
        <v>671</v>
      </c>
      <c r="P663" t="s">
        <v>706</v>
      </c>
      <c r="Q663" t="s">
        <v>684</v>
      </c>
      <c r="R663" t="s">
        <v>667</v>
      </c>
      <c r="S663" t="s">
        <v>639</v>
      </c>
      <c r="T663" t="s">
        <v>646</v>
      </c>
      <c r="U663" t="s">
        <v>647</v>
      </c>
      <c r="V663">
        <v>1590.163</v>
      </c>
      <c r="W663">
        <v>55.99</v>
      </c>
      <c r="X663" s="29">
        <f t="shared" si="20"/>
        <v>159.0163</v>
      </c>
      <c r="Y663" s="29">
        <f t="shared" si="21"/>
        <v>1431.1467</v>
      </c>
    </row>
    <row r="664" spans="12:25" x14ac:dyDescent="0.3">
      <c r="L664">
        <v>663</v>
      </c>
      <c r="M664">
        <v>4647</v>
      </c>
      <c r="N664">
        <v>39946</v>
      </c>
      <c r="O664" t="s">
        <v>671</v>
      </c>
      <c r="P664" t="s">
        <v>799</v>
      </c>
      <c r="Q664" t="s">
        <v>709</v>
      </c>
      <c r="R664" t="s">
        <v>667</v>
      </c>
      <c r="S664" t="s">
        <v>639</v>
      </c>
      <c r="T664" t="s">
        <v>633</v>
      </c>
      <c r="U664" t="s">
        <v>640</v>
      </c>
      <c r="V664">
        <v>482.93</v>
      </c>
      <c r="W664">
        <v>13.9</v>
      </c>
      <c r="X664" s="29">
        <f t="shared" si="20"/>
        <v>48.292999999999999</v>
      </c>
      <c r="Y664" s="29">
        <f t="shared" si="21"/>
        <v>434.637</v>
      </c>
    </row>
    <row r="665" spans="12:25" x14ac:dyDescent="0.3">
      <c r="L665">
        <v>664</v>
      </c>
      <c r="M665">
        <v>4647</v>
      </c>
      <c r="N665">
        <v>39946</v>
      </c>
      <c r="O665" t="s">
        <v>671</v>
      </c>
      <c r="P665" t="s">
        <v>1076</v>
      </c>
      <c r="Q665" t="s">
        <v>814</v>
      </c>
      <c r="R665" t="s">
        <v>667</v>
      </c>
      <c r="S665" t="s">
        <v>639</v>
      </c>
      <c r="T665" t="s">
        <v>633</v>
      </c>
      <c r="U665" t="s">
        <v>716</v>
      </c>
      <c r="V665">
        <v>1203.73</v>
      </c>
      <c r="W665">
        <v>162.93</v>
      </c>
      <c r="X665" s="29">
        <f t="shared" si="20"/>
        <v>120.37299999999999</v>
      </c>
      <c r="Y665" s="29">
        <f t="shared" si="21"/>
        <v>1083.357</v>
      </c>
    </row>
    <row r="666" spans="12:25" x14ac:dyDescent="0.3">
      <c r="L666">
        <v>665</v>
      </c>
      <c r="M666">
        <v>4647</v>
      </c>
      <c r="N666">
        <v>39946</v>
      </c>
      <c r="O666" t="s">
        <v>671</v>
      </c>
      <c r="P666" t="s">
        <v>1077</v>
      </c>
      <c r="Q666" t="s">
        <v>814</v>
      </c>
      <c r="R666" t="s">
        <v>667</v>
      </c>
      <c r="S666" t="s">
        <v>639</v>
      </c>
      <c r="T666" t="s">
        <v>633</v>
      </c>
      <c r="U666" t="s">
        <v>716</v>
      </c>
      <c r="V666">
        <v>75.19</v>
      </c>
      <c r="W666">
        <v>11.58</v>
      </c>
      <c r="X666" s="29">
        <f t="shared" si="20"/>
        <v>7.5190000000000001</v>
      </c>
      <c r="Y666" s="29">
        <f t="shared" si="21"/>
        <v>67.670999999999992</v>
      </c>
    </row>
    <row r="667" spans="12:25" x14ac:dyDescent="0.3">
      <c r="L667">
        <v>666</v>
      </c>
      <c r="M667">
        <v>4672</v>
      </c>
      <c r="N667">
        <v>40853</v>
      </c>
      <c r="O667" t="s">
        <v>655</v>
      </c>
      <c r="P667" t="s">
        <v>1033</v>
      </c>
      <c r="Q667" t="s">
        <v>637</v>
      </c>
      <c r="R667" t="s">
        <v>638</v>
      </c>
      <c r="S667" t="s">
        <v>639</v>
      </c>
      <c r="T667" t="s">
        <v>643</v>
      </c>
      <c r="U667" t="s">
        <v>644</v>
      </c>
      <c r="V667">
        <v>152.44</v>
      </c>
      <c r="W667">
        <v>7.7</v>
      </c>
      <c r="X667" s="29">
        <f t="shared" si="20"/>
        <v>15.244000000000002</v>
      </c>
      <c r="Y667" s="29">
        <f t="shared" si="21"/>
        <v>137.196</v>
      </c>
    </row>
    <row r="668" spans="12:25" x14ac:dyDescent="0.3">
      <c r="L668">
        <v>667</v>
      </c>
      <c r="M668">
        <v>4674</v>
      </c>
      <c r="N668">
        <v>39921</v>
      </c>
      <c r="O668" t="s">
        <v>655</v>
      </c>
      <c r="P668" t="s">
        <v>1078</v>
      </c>
      <c r="Q668" t="s">
        <v>679</v>
      </c>
      <c r="R668" t="s">
        <v>650</v>
      </c>
      <c r="S668" t="s">
        <v>639</v>
      </c>
      <c r="T668" t="s">
        <v>643</v>
      </c>
      <c r="U668" t="s">
        <v>748</v>
      </c>
      <c r="V668">
        <v>3041.33</v>
      </c>
      <c r="W668">
        <v>130.97999999999999</v>
      </c>
      <c r="X668" s="29">
        <f t="shared" si="20"/>
        <v>304.13299999999998</v>
      </c>
      <c r="Y668" s="29">
        <f t="shared" si="21"/>
        <v>2737.1970000000001</v>
      </c>
    </row>
    <row r="669" spans="12:25" x14ac:dyDescent="0.3">
      <c r="L669">
        <v>668</v>
      </c>
      <c r="M669">
        <v>4675</v>
      </c>
      <c r="N669">
        <v>40506</v>
      </c>
      <c r="O669" t="s">
        <v>635</v>
      </c>
      <c r="P669" t="s">
        <v>865</v>
      </c>
      <c r="Q669" t="s">
        <v>649</v>
      </c>
      <c r="R669" t="s">
        <v>650</v>
      </c>
      <c r="S669" t="s">
        <v>663</v>
      </c>
      <c r="T669" t="s">
        <v>633</v>
      </c>
      <c r="U669" t="s">
        <v>654</v>
      </c>
      <c r="V669">
        <v>17.89</v>
      </c>
      <c r="W669">
        <v>3.98</v>
      </c>
      <c r="X669" s="29">
        <f t="shared" si="20"/>
        <v>1.7890000000000001</v>
      </c>
      <c r="Y669" s="29">
        <f t="shared" si="21"/>
        <v>16.100999999999999</v>
      </c>
    </row>
    <row r="670" spans="12:25" x14ac:dyDescent="0.3">
      <c r="L670">
        <v>669</v>
      </c>
      <c r="M670">
        <v>4676</v>
      </c>
      <c r="N670">
        <v>40786</v>
      </c>
      <c r="O670" t="s">
        <v>641</v>
      </c>
      <c r="P670" t="s">
        <v>872</v>
      </c>
      <c r="Q670" t="s">
        <v>630</v>
      </c>
      <c r="R670" t="s">
        <v>631</v>
      </c>
      <c r="S670" t="s">
        <v>658</v>
      </c>
      <c r="T670" t="s">
        <v>646</v>
      </c>
      <c r="U670" t="s">
        <v>647</v>
      </c>
      <c r="V670">
        <v>1210.0514999999998</v>
      </c>
      <c r="W670">
        <v>125.99</v>
      </c>
      <c r="X670" s="29">
        <f t="shared" si="20"/>
        <v>121.00514999999997</v>
      </c>
      <c r="Y670" s="29">
        <f t="shared" si="21"/>
        <v>1089.0463499999998</v>
      </c>
    </row>
    <row r="671" spans="12:25" x14ac:dyDescent="0.3">
      <c r="L671">
        <v>670</v>
      </c>
      <c r="M671">
        <v>4676</v>
      </c>
      <c r="N671">
        <v>40786</v>
      </c>
      <c r="O671" t="s">
        <v>641</v>
      </c>
      <c r="P671" t="s">
        <v>1079</v>
      </c>
      <c r="Q671" t="s">
        <v>630</v>
      </c>
      <c r="R671" t="s">
        <v>631</v>
      </c>
      <c r="S671" t="s">
        <v>658</v>
      </c>
      <c r="T671" t="s">
        <v>633</v>
      </c>
      <c r="U671" t="s">
        <v>674</v>
      </c>
      <c r="V671">
        <v>187.83</v>
      </c>
      <c r="W671">
        <v>3.75</v>
      </c>
      <c r="X671" s="29">
        <f t="shared" si="20"/>
        <v>18.783000000000001</v>
      </c>
      <c r="Y671" s="29">
        <f t="shared" si="21"/>
        <v>169.04700000000003</v>
      </c>
    </row>
    <row r="672" spans="12:25" x14ac:dyDescent="0.3">
      <c r="L672">
        <v>671</v>
      </c>
      <c r="M672">
        <v>4676</v>
      </c>
      <c r="N672">
        <v>40786</v>
      </c>
      <c r="O672" t="s">
        <v>641</v>
      </c>
      <c r="P672" t="s">
        <v>1079</v>
      </c>
      <c r="Q672" t="s">
        <v>630</v>
      </c>
      <c r="R672" t="s">
        <v>631</v>
      </c>
      <c r="S672" t="s">
        <v>658</v>
      </c>
      <c r="T672" t="s">
        <v>633</v>
      </c>
      <c r="U672" t="s">
        <v>677</v>
      </c>
      <c r="V672">
        <v>49.59</v>
      </c>
      <c r="W672">
        <v>12.28</v>
      </c>
      <c r="X672" s="29">
        <f t="shared" si="20"/>
        <v>4.9590000000000005</v>
      </c>
      <c r="Y672" s="29">
        <f t="shared" si="21"/>
        <v>44.631</v>
      </c>
    </row>
    <row r="673" spans="12:25" x14ac:dyDescent="0.3">
      <c r="L673">
        <v>672</v>
      </c>
      <c r="M673">
        <v>4676</v>
      </c>
      <c r="N673">
        <v>40786</v>
      </c>
      <c r="O673" t="s">
        <v>641</v>
      </c>
      <c r="P673" t="s">
        <v>1079</v>
      </c>
      <c r="Q673" t="s">
        <v>630</v>
      </c>
      <c r="R673" t="s">
        <v>631</v>
      </c>
      <c r="S673" t="s">
        <v>658</v>
      </c>
      <c r="T673" t="s">
        <v>646</v>
      </c>
      <c r="U673" t="s">
        <v>647</v>
      </c>
      <c r="V673">
        <v>4253.009</v>
      </c>
      <c r="W673">
        <v>155.99</v>
      </c>
      <c r="X673" s="29">
        <f t="shared" si="20"/>
        <v>425.30089999999996</v>
      </c>
      <c r="Y673" s="29">
        <f t="shared" si="21"/>
        <v>3827.7080999999998</v>
      </c>
    </row>
    <row r="674" spans="12:25" x14ac:dyDescent="0.3">
      <c r="L674">
        <v>673</v>
      </c>
      <c r="M674">
        <v>4705</v>
      </c>
      <c r="N674">
        <v>40989</v>
      </c>
      <c r="O674" t="s">
        <v>635</v>
      </c>
      <c r="P674" t="s">
        <v>1080</v>
      </c>
      <c r="Q674" t="s">
        <v>637</v>
      </c>
      <c r="R674" t="s">
        <v>638</v>
      </c>
      <c r="S674" t="s">
        <v>639</v>
      </c>
      <c r="T674" t="s">
        <v>633</v>
      </c>
      <c r="U674" t="s">
        <v>634</v>
      </c>
      <c r="V674">
        <v>123.85</v>
      </c>
      <c r="W674">
        <v>7.98</v>
      </c>
      <c r="X674" s="29">
        <f t="shared" si="20"/>
        <v>12.385</v>
      </c>
      <c r="Y674" s="29">
        <f t="shared" si="21"/>
        <v>111.46499999999999</v>
      </c>
    </row>
    <row r="675" spans="12:25" x14ac:dyDescent="0.3">
      <c r="L675">
        <v>674</v>
      </c>
      <c r="M675">
        <v>4706</v>
      </c>
      <c r="N675">
        <v>41271</v>
      </c>
      <c r="O675" t="s">
        <v>635</v>
      </c>
      <c r="P675" t="s">
        <v>987</v>
      </c>
      <c r="Q675" t="s">
        <v>694</v>
      </c>
      <c r="R675" t="s">
        <v>638</v>
      </c>
      <c r="S675" t="s">
        <v>632</v>
      </c>
      <c r="T675" t="s">
        <v>633</v>
      </c>
      <c r="U675" t="s">
        <v>702</v>
      </c>
      <c r="V675">
        <v>2116.6999999999998</v>
      </c>
      <c r="W675">
        <v>67.28</v>
      </c>
      <c r="X675" s="29">
        <f t="shared" si="20"/>
        <v>211.67</v>
      </c>
      <c r="Y675" s="29">
        <f t="shared" si="21"/>
        <v>1905.0299999999997</v>
      </c>
    </row>
    <row r="676" spans="12:25" x14ac:dyDescent="0.3">
      <c r="L676">
        <v>675</v>
      </c>
      <c r="M676">
        <v>4708</v>
      </c>
      <c r="N676">
        <v>40086</v>
      </c>
      <c r="O676" t="s">
        <v>655</v>
      </c>
      <c r="P676" t="s">
        <v>726</v>
      </c>
      <c r="Q676" t="s">
        <v>725</v>
      </c>
      <c r="R676" t="s">
        <v>667</v>
      </c>
      <c r="S676" t="s">
        <v>639</v>
      </c>
      <c r="T676" t="s">
        <v>633</v>
      </c>
      <c r="U676" t="s">
        <v>677</v>
      </c>
      <c r="V676">
        <v>180.38</v>
      </c>
      <c r="W676">
        <v>6.48</v>
      </c>
      <c r="X676" s="29">
        <f t="shared" si="20"/>
        <v>18.038</v>
      </c>
      <c r="Y676" s="29">
        <f t="shared" si="21"/>
        <v>162.34199999999998</v>
      </c>
    </row>
    <row r="677" spans="12:25" x14ac:dyDescent="0.3">
      <c r="L677">
        <v>676</v>
      </c>
      <c r="M677">
        <v>4737</v>
      </c>
      <c r="N677">
        <v>40247</v>
      </c>
      <c r="O677" t="s">
        <v>635</v>
      </c>
      <c r="P677" t="s">
        <v>678</v>
      </c>
      <c r="Q677" t="s">
        <v>679</v>
      </c>
      <c r="R677" t="s">
        <v>650</v>
      </c>
      <c r="S677" t="s">
        <v>639</v>
      </c>
      <c r="T677" t="s">
        <v>633</v>
      </c>
      <c r="U677" t="s">
        <v>677</v>
      </c>
      <c r="V677">
        <v>314.20999999999998</v>
      </c>
      <c r="W677">
        <v>5.88</v>
      </c>
      <c r="X677" s="29">
        <f t="shared" si="20"/>
        <v>31.420999999999999</v>
      </c>
      <c r="Y677" s="29">
        <f t="shared" si="21"/>
        <v>282.78899999999999</v>
      </c>
    </row>
    <row r="678" spans="12:25" x14ac:dyDescent="0.3">
      <c r="L678">
        <v>677</v>
      </c>
      <c r="M678">
        <v>4738</v>
      </c>
      <c r="N678">
        <v>41006</v>
      </c>
      <c r="O678" t="s">
        <v>641</v>
      </c>
      <c r="P678" t="s">
        <v>786</v>
      </c>
      <c r="Q678" t="s">
        <v>694</v>
      </c>
      <c r="R678" t="s">
        <v>638</v>
      </c>
      <c r="S678" t="s">
        <v>658</v>
      </c>
      <c r="T678" t="s">
        <v>633</v>
      </c>
      <c r="U678" t="s">
        <v>668</v>
      </c>
      <c r="V678">
        <v>10.39</v>
      </c>
      <c r="W678">
        <v>4.71</v>
      </c>
      <c r="X678" s="29">
        <f t="shared" si="20"/>
        <v>1.0390000000000001</v>
      </c>
      <c r="Y678" s="29">
        <f t="shared" si="21"/>
        <v>9.3510000000000009</v>
      </c>
    </row>
    <row r="679" spans="12:25" x14ac:dyDescent="0.3">
      <c r="L679">
        <v>678</v>
      </c>
      <c r="M679">
        <v>4739</v>
      </c>
      <c r="N679">
        <v>40229</v>
      </c>
      <c r="O679" t="s">
        <v>628</v>
      </c>
      <c r="P679" t="s">
        <v>1026</v>
      </c>
      <c r="Q679" t="s">
        <v>795</v>
      </c>
      <c r="R679" t="s">
        <v>650</v>
      </c>
      <c r="S679" t="s">
        <v>639</v>
      </c>
      <c r="T679" t="s">
        <v>633</v>
      </c>
      <c r="U679" t="s">
        <v>654</v>
      </c>
      <c r="V679">
        <v>48.57</v>
      </c>
      <c r="W679">
        <v>2.94</v>
      </c>
      <c r="X679" s="29">
        <f t="shared" si="20"/>
        <v>4.8570000000000002</v>
      </c>
      <c r="Y679" s="29">
        <f t="shared" si="21"/>
        <v>43.713000000000001</v>
      </c>
    </row>
    <row r="680" spans="12:25" x14ac:dyDescent="0.3">
      <c r="L680">
        <v>679</v>
      </c>
      <c r="M680">
        <v>4741</v>
      </c>
      <c r="N680">
        <v>41096</v>
      </c>
      <c r="O680" t="s">
        <v>635</v>
      </c>
      <c r="P680" t="s">
        <v>1067</v>
      </c>
      <c r="Q680" t="s">
        <v>744</v>
      </c>
      <c r="R680" t="s">
        <v>638</v>
      </c>
      <c r="S680" t="s">
        <v>663</v>
      </c>
      <c r="T680" t="s">
        <v>643</v>
      </c>
      <c r="U680" t="s">
        <v>644</v>
      </c>
      <c r="V680">
        <v>342.97</v>
      </c>
      <c r="W680">
        <v>8.75</v>
      </c>
      <c r="X680" s="29">
        <f t="shared" si="20"/>
        <v>34.297000000000004</v>
      </c>
      <c r="Y680" s="29">
        <f t="shared" si="21"/>
        <v>308.673</v>
      </c>
    </row>
    <row r="681" spans="12:25" x14ac:dyDescent="0.3">
      <c r="L681">
        <v>680</v>
      </c>
      <c r="M681">
        <v>4743</v>
      </c>
      <c r="N681">
        <v>40267</v>
      </c>
      <c r="O681" t="s">
        <v>628</v>
      </c>
      <c r="P681" t="s">
        <v>999</v>
      </c>
      <c r="Q681" t="s">
        <v>660</v>
      </c>
      <c r="R681" t="s">
        <v>631</v>
      </c>
      <c r="S681" t="s">
        <v>658</v>
      </c>
      <c r="T681" t="s">
        <v>633</v>
      </c>
      <c r="U681" t="s">
        <v>702</v>
      </c>
      <c r="V681">
        <v>352.55</v>
      </c>
      <c r="W681">
        <v>12.97</v>
      </c>
      <c r="X681" s="29">
        <f t="shared" si="20"/>
        <v>35.255000000000003</v>
      </c>
      <c r="Y681" s="29">
        <f t="shared" si="21"/>
        <v>317.29500000000002</v>
      </c>
    </row>
    <row r="682" spans="12:25" x14ac:dyDescent="0.3">
      <c r="L682">
        <v>681</v>
      </c>
      <c r="M682">
        <v>4743</v>
      </c>
      <c r="N682">
        <v>40267</v>
      </c>
      <c r="O682" t="s">
        <v>628</v>
      </c>
      <c r="P682" t="s">
        <v>999</v>
      </c>
      <c r="Q682" t="s">
        <v>660</v>
      </c>
      <c r="R682" t="s">
        <v>631</v>
      </c>
      <c r="S682" t="s">
        <v>658</v>
      </c>
      <c r="T682" t="s">
        <v>633</v>
      </c>
      <c r="U682" t="s">
        <v>634</v>
      </c>
      <c r="V682">
        <v>719.64</v>
      </c>
      <c r="W682">
        <v>20.89</v>
      </c>
      <c r="X682" s="29">
        <f t="shared" si="20"/>
        <v>71.963999999999999</v>
      </c>
      <c r="Y682" s="29">
        <f t="shared" si="21"/>
        <v>647.67599999999993</v>
      </c>
    </row>
    <row r="683" spans="12:25" x14ac:dyDescent="0.3">
      <c r="L683">
        <v>682</v>
      </c>
      <c r="M683">
        <v>4769</v>
      </c>
      <c r="N683">
        <v>40646</v>
      </c>
      <c r="O683" t="s">
        <v>635</v>
      </c>
      <c r="P683" t="s">
        <v>1081</v>
      </c>
      <c r="Q683" t="s">
        <v>666</v>
      </c>
      <c r="R683" t="s">
        <v>667</v>
      </c>
      <c r="S683" t="s">
        <v>658</v>
      </c>
      <c r="T683" t="s">
        <v>633</v>
      </c>
      <c r="U683" t="s">
        <v>674</v>
      </c>
      <c r="V683">
        <v>117.4</v>
      </c>
      <c r="W683">
        <v>2.88</v>
      </c>
      <c r="X683" s="29">
        <f t="shared" si="20"/>
        <v>11.74</v>
      </c>
      <c r="Y683" s="29">
        <f t="shared" si="21"/>
        <v>105.66000000000001</v>
      </c>
    </row>
    <row r="684" spans="12:25" x14ac:dyDescent="0.3">
      <c r="L684">
        <v>683</v>
      </c>
      <c r="M684">
        <v>4771</v>
      </c>
      <c r="N684">
        <v>41256</v>
      </c>
      <c r="O684" t="s">
        <v>655</v>
      </c>
      <c r="P684" t="s">
        <v>1082</v>
      </c>
      <c r="Q684" t="s">
        <v>694</v>
      </c>
      <c r="R684" t="s">
        <v>638</v>
      </c>
      <c r="S684" t="s">
        <v>663</v>
      </c>
      <c r="T684" t="s">
        <v>643</v>
      </c>
      <c r="U684" t="s">
        <v>645</v>
      </c>
      <c r="V684">
        <v>135.928</v>
      </c>
      <c r="W684">
        <v>31.76</v>
      </c>
      <c r="X684" s="29">
        <f t="shared" si="20"/>
        <v>13.5928</v>
      </c>
      <c r="Y684" s="29">
        <f t="shared" si="21"/>
        <v>122.3352</v>
      </c>
    </row>
    <row r="685" spans="12:25" x14ac:dyDescent="0.3">
      <c r="L685">
        <v>684</v>
      </c>
      <c r="M685">
        <v>4772</v>
      </c>
      <c r="N685">
        <v>40069</v>
      </c>
      <c r="O685" t="s">
        <v>655</v>
      </c>
      <c r="P685" t="s">
        <v>1083</v>
      </c>
      <c r="Q685" t="s">
        <v>649</v>
      </c>
      <c r="R685" t="s">
        <v>650</v>
      </c>
      <c r="S685" t="s">
        <v>639</v>
      </c>
      <c r="T685" t="s">
        <v>646</v>
      </c>
      <c r="U685" t="s">
        <v>647</v>
      </c>
      <c r="V685">
        <v>1560.617</v>
      </c>
      <c r="W685">
        <v>65.989999999999995</v>
      </c>
      <c r="X685" s="29">
        <f t="shared" si="20"/>
        <v>156.0617</v>
      </c>
      <c r="Y685" s="29">
        <f t="shared" si="21"/>
        <v>1404.5553</v>
      </c>
    </row>
    <row r="686" spans="12:25" x14ac:dyDescent="0.3">
      <c r="L686">
        <v>685</v>
      </c>
      <c r="M686">
        <v>4773</v>
      </c>
      <c r="N686">
        <v>40899</v>
      </c>
      <c r="O686" t="s">
        <v>655</v>
      </c>
      <c r="P686" t="s">
        <v>708</v>
      </c>
      <c r="Q686" t="s">
        <v>734</v>
      </c>
      <c r="R686" t="s">
        <v>667</v>
      </c>
      <c r="S686" t="s">
        <v>658</v>
      </c>
      <c r="T686" t="s">
        <v>643</v>
      </c>
      <c r="U686" t="s">
        <v>645</v>
      </c>
      <c r="V686">
        <v>6746.3119999999999</v>
      </c>
      <c r="W686">
        <v>179.29</v>
      </c>
      <c r="X686" s="29">
        <f t="shared" si="20"/>
        <v>674.63119999999992</v>
      </c>
      <c r="Y686" s="29">
        <f t="shared" si="21"/>
        <v>6071.6808000000001</v>
      </c>
    </row>
    <row r="687" spans="12:25" x14ac:dyDescent="0.3">
      <c r="L687">
        <v>686</v>
      </c>
      <c r="M687">
        <v>4773</v>
      </c>
      <c r="N687">
        <v>40899</v>
      </c>
      <c r="O687" t="s">
        <v>655</v>
      </c>
      <c r="P687" t="s">
        <v>1084</v>
      </c>
      <c r="Q687" t="s">
        <v>684</v>
      </c>
      <c r="R687" t="s">
        <v>667</v>
      </c>
      <c r="S687" t="s">
        <v>658</v>
      </c>
      <c r="T687" t="s">
        <v>633</v>
      </c>
      <c r="U687" t="s">
        <v>716</v>
      </c>
      <c r="V687">
        <v>311.38</v>
      </c>
      <c r="W687">
        <v>11.58</v>
      </c>
      <c r="X687" s="29">
        <f t="shared" si="20"/>
        <v>31.138000000000002</v>
      </c>
      <c r="Y687" s="29">
        <f t="shared" si="21"/>
        <v>280.24200000000002</v>
      </c>
    </row>
    <row r="688" spans="12:25" x14ac:dyDescent="0.3">
      <c r="L688">
        <v>687</v>
      </c>
      <c r="M688">
        <v>4774</v>
      </c>
      <c r="N688">
        <v>40287</v>
      </c>
      <c r="O688" t="s">
        <v>671</v>
      </c>
      <c r="P688" t="s">
        <v>1085</v>
      </c>
      <c r="Q688" t="s">
        <v>670</v>
      </c>
      <c r="R688" t="s">
        <v>650</v>
      </c>
      <c r="S688" t="s">
        <v>639</v>
      </c>
      <c r="T688" t="s">
        <v>646</v>
      </c>
      <c r="U688" t="s">
        <v>651</v>
      </c>
      <c r="V688">
        <v>126.87</v>
      </c>
      <c r="W688">
        <v>32.979999999999997</v>
      </c>
      <c r="X688" s="29">
        <f t="shared" si="20"/>
        <v>12.687000000000001</v>
      </c>
      <c r="Y688" s="29">
        <f t="shared" si="21"/>
        <v>114.18300000000001</v>
      </c>
    </row>
    <row r="689" spans="12:25" x14ac:dyDescent="0.3">
      <c r="L689">
        <v>688</v>
      </c>
      <c r="M689">
        <v>4800</v>
      </c>
      <c r="N689">
        <v>40913</v>
      </c>
      <c r="O689" t="s">
        <v>628</v>
      </c>
      <c r="P689" t="s">
        <v>1086</v>
      </c>
      <c r="Q689" t="s">
        <v>666</v>
      </c>
      <c r="R689" t="s">
        <v>667</v>
      </c>
      <c r="S689" t="s">
        <v>639</v>
      </c>
      <c r="T689" t="s">
        <v>633</v>
      </c>
      <c r="U689" t="s">
        <v>702</v>
      </c>
      <c r="V689">
        <v>41.94</v>
      </c>
      <c r="W689">
        <v>8.0399999999999991</v>
      </c>
      <c r="X689" s="29">
        <f t="shared" si="20"/>
        <v>4.194</v>
      </c>
      <c r="Y689" s="29">
        <f t="shared" si="21"/>
        <v>37.745999999999995</v>
      </c>
    </row>
    <row r="690" spans="12:25" x14ac:dyDescent="0.3">
      <c r="L690">
        <v>689</v>
      </c>
      <c r="M690">
        <v>4800</v>
      </c>
      <c r="N690">
        <v>40913</v>
      </c>
      <c r="O690" t="s">
        <v>628</v>
      </c>
      <c r="P690" t="s">
        <v>1086</v>
      </c>
      <c r="Q690" t="s">
        <v>666</v>
      </c>
      <c r="R690" t="s">
        <v>667</v>
      </c>
      <c r="S690" t="s">
        <v>639</v>
      </c>
      <c r="T690" t="s">
        <v>633</v>
      </c>
      <c r="U690" t="s">
        <v>674</v>
      </c>
      <c r="V690">
        <v>89.25</v>
      </c>
      <c r="W690">
        <v>4.91</v>
      </c>
      <c r="X690" s="29">
        <f t="shared" si="20"/>
        <v>8.9250000000000007</v>
      </c>
      <c r="Y690" s="29">
        <f t="shared" si="21"/>
        <v>80.325000000000003</v>
      </c>
    </row>
    <row r="691" spans="12:25" x14ac:dyDescent="0.3">
      <c r="L691">
        <v>690</v>
      </c>
      <c r="M691">
        <v>4800</v>
      </c>
      <c r="N691">
        <v>40913</v>
      </c>
      <c r="O691" t="s">
        <v>628</v>
      </c>
      <c r="P691" t="s">
        <v>1086</v>
      </c>
      <c r="Q691" t="s">
        <v>666</v>
      </c>
      <c r="R691" t="s">
        <v>667</v>
      </c>
      <c r="S691" t="s">
        <v>639</v>
      </c>
      <c r="T691" t="s">
        <v>633</v>
      </c>
      <c r="U691" t="s">
        <v>654</v>
      </c>
      <c r="V691">
        <v>79.81</v>
      </c>
      <c r="W691">
        <v>11.55</v>
      </c>
      <c r="X691" s="29">
        <f t="shared" si="20"/>
        <v>7.9809999999999999</v>
      </c>
      <c r="Y691" s="29">
        <f t="shared" si="21"/>
        <v>71.829000000000008</v>
      </c>
    </row>
    <row r="692" spans="12:25" x14ac:dyDescent="0.3">
      <c r="L692">
        <v>691</v>
      </c>
      <c r="M692">
        <v>4804</v>
      </c>
      <c r="N692">
        <v>40935</v>
      </c>
      <c r="O692" t="s">
        <v>641</v>
      </c>
      <c r="P692" t="s">
        <v>886</v>
      </c>
      <c r="Q692" t="s">
        <v>694</v>
      </c>
      <c r="R692" t="s">
        <v>638</v>
      </c>
      <c r="S692" t="s">
        <v>639</v>
      </c>
      <c r="T692" t="s">
        <v>646</v>
      </c>
      <c r="U692" t="s">
        <v>651</v>
      </c>
      <c r="V692">
        <v>463.83</v>
      </c>
      <c r="W692">
        <v>33.979999999999997</v>
      </c>
      <c r="X692" s="29">
        <f t="shared" si="20"/>
        <v>46.383000000000003</v>
      </c>
      <c r="Y692" s="29">
        <f t="shared" si="21"/>
        <v>417.447</v>
      </c>
    </row>
    <row r="693" spans="12:25" x14ac:dyDescent="0.3">
      <c r="L693">
        <v>692</v>
      </c>
      <c r="M693">
        <v>4805</v>
      </c>
      <c r="N693">
        <v>41023</v>
      </c>
      <c r="O693" t="s">
        <v>635</v>
      </c>
      <c r="P693" t="s">
        <v>733</v>
      </c>
      <c r="Q693" t="s">
        <v>637</v>
      </c>
      <c r="R693" t="s">
        <v>638</v>
      </c>
      <c r="S693" t="s">
        <v>632</v>
      </c>
      <c r="T693" t="s">
        <v>633</v>
      </c>
      <c r="U693" t="s">
        <v>677</v>
      </c>
      <c r="V693">
        <v>55.38</v>
      </c>
      <c r="W693">
        <v>6.48</v>
      </c>
      <c r="X693" s="29">
        <f t="shared" si="20"/>
        <v>5.5380000000000003</v>
      </c>
      <c r="Y693" s="29">
        <f t="shared" si="21"/>
        <v>49.841999999999999</v>
      </c>
    </row>
    <row r="694" spans="12:25" x14ac:dyDescent="0.3">
      <c r="L694">
        <v>693</v>
      </c>
      <c r="M694">
        <v>4835</v>
      </c>
      <c r="N694">
        <v>40110</v>
      </c>
      <c r="O694" t="s">
        <v>655</v>
      </c>
      <c r="P694" t="s">
        <v>781</v>
      </c>
      <c r="Q694" t="s">
        <v>744</v>
      </c>
      <c r="R694" t="s">
        <v>638</v>
      </c>
      <c r="S694" t="s">
        <v>658</v>
      </c>
      <c r="T694" t="s">
        <v>633</v>
      </c>
      <c r="U694" t="s">
        <v>640</v>
      </c>
      <c r="V694">
        <v>9.4</v>
      </c>
      <c r="W694">
        <v>2.52</v>
      </c>
      <c r="X694" s="29">
        <f t="shared" si="20"/>
        <v>0.94</v>
      </c>
      <c r="Y694" s="29">
        <f t="shared" si="21"/>
        <v>8.4600000000000009</v>
      </c>
    </row>
    <row r="695" spans="12:25" x14ac:dyDescent="0.3">
      <c r="L695">
        <v>694</v>
      </c>
      <c r="M695">
        <v>4839</v>
      </c>
      <c r="N695">
        <v>39942</v>
      </c>
      <c r="O695" t="s">
        <v>655</v>
      </c>
      <c r="P695" t="s">
        <v>929</v>
      </c>
      <c r="Q695" t="s">
        <v>734</v>
      </c>
      <c r="R695" t="s">
        <v>667</v>
      </c>
      <c r="S695" t="s">
        <v>663</v>
      </c>
      <c r="T695" t="s">
        <v>633</v>
      </c>
      <c r="U695" t="s">
        <v>677</v>
      </c>
      <c r="V695">
        <v>159.43</v>
      </c>
      <c r="W695">
        <v>6.48</v>
      </c>
      <c r="X695" s="29">
        <f t="shared" si="20"/>
        <v>15.943000000000001</v>
      </c>
      <c r="Y695" s="29">
        <f t="shared" si="21"/>
        <v>143.48699999999999</v>
      </c>
    </row>
    <row r="696" spans="12:25" x14ac:dyDescent="0.3">
      <c r="L696">
        <v>695</v>
      </c>
      <c r="M696">
        <v>4864</v>
      </c>
      <c r="N696">
        <v>41223</v>
      </c>
      <c r="O696" t="s">
        <v>628</v>
      </c>
      <c r="P696" t="s">
        <v>1087</v>
      </c>
      <c r="Q696" t="s">
        <v>720</v>
      </c>
      <c r="R696" t="s">
        <v>631</v>
      </c>
      <c r="S696" t="s">
        <v>639</v>
      </c>
      <c r="T696" t="s">
        <v>633</v>
      </c>
      <c r="U696" t="s">
        <v>702</v>
      </c>
      <c r="V696">
        <v>4901.99</v>
      </c>
      <c r="W696">
        <v>315.98</v>
      </c>
      <c r="X696" s="29">
        <f t="shared" si="20"/>
        <v>490.19899999999996</v>
      </c>
      <c r="Y696" s="29">
        <f t="shared" si="21"/>
        <v>4411.7910000000002</v>
      </c>
    </row>
    <row r="697" spans="12:25" x14ac:dyDescent="0.3">
      <c r="L697">
        <v>696</v>
      </c>
      <c r="M697">
        <v>4870</v>
      </c>
      <c r="N697">
        <v>40030</v>
      </c>
      <c r="O697" t="s">
        <v>671</v>
      </c>
      <c r="P697" t="s">
        <v>793</v>
      </c>
      <c r="Q697" t="s">
        <v>694</v>
      </c>
      <c r="R697" t="s">
        <v>638</v>
      </c>
      <c r="S697" t="s">
        <v>639</v>
      </c>
      <c r="T697" t="s">
        <v>643</v>
      </c>
      <c r="U697" t="s">
        <v>645</v>
      </c>
      <c r="V697">
        <v>17248.09</v>
      </c>
      <c r="W697">
        <v>400.98</v>
      </c>
      <c r="X697" s="29">
        <f t="shared" si="20"/>
        <v>1724.809</v>
      </c>
      <c r="Y697" s="29">
        <f t="shared" si="21"/>
        <v>15523.281000000001</v>
      </c>
    </row>
    <row r="698" spans="12:25" x14ac:dyDescent="0.3">
      <c r="L698">
        <v>697</v>
      </c>
      <c r="M698">
        <v>4871</v>
      </c>
      <c r="N698">
        <v>40705</v>
      </c>
      <c r="O698" t="s">
        <v>655</v>
      </c>
      <c r="P698" t="s">
        <v>901</v>
      </c>
      <c r="Q698" t="s">
        <v>821</v>
      </c>
      <c r="R698" t="s">
        <v>650</v>
      </c>
      <c r="S698" t="s">
        <v>663</v>
      </c>
      <c r="T698" t="s">
        <v>643</v>
      </c>
      <c r="U698" t="s">
        <v>748</v>
      </c>
      <c r="V698">
        <v>775.74</v>
      </c>
      <c r="W698">
        <v>89.99</v>
      </c>
      <c r="X698" s="29">
        <f t="shared" si="20"/>
        <v>77.573999999999998</v>
      </c>
      <c r="Y698" s="29">
        <f t="shared" si="21"/>
        <v>698.16600000000005</v>
      </c>
    </row>
    <row r="699" spans="12:25" x14ac:dyDescent="0.3">
      <c r="L699">
        <v>698</v>
      </c>
      <c r="M699">
        <v>4871</v>
      </c>
      <c r="N699">
        <v>40705</v>
      </c>
      <c r="O699" t="s">
        <v>655</v>
      </c>
      <c r="P699" t="s">
        <v>901</v>
      </c>
      <c r="Q699" t="s">
        <v>821</v>
      </c>
      <c r="R699" t="s">
        <v>650</v>
      </c>
      <c r="S699" t="s">
        <v>663</v>
      </c>
      <c r="T699" t="s">
        <v>633</v>
      </c>
      <c r="U699" t="s">
        <v>640</v>
      </c>
      <c r="V699">
        <v>238.34</v>
      </c>
      <c r="W699">
        <v>9.31</v>
      </c>
      <c r="X699" s="29">
        <f t="shared" si="20"/>
        <v>23.834</v>
      </c>
      <c r="Y699" s="29">
        <f t="shared" si="21"/>
        <v>214.506</v>
      </c>
    </row>
    <row r="700" spans="12:25" x14ac:dyDescent="0.3">
      <c r="L700">
        <v>699</v>
      </c>
      <c r="M700">
        <v>4896</v>
      </c>
      <c r="N700">
        <v>41142</v>
      </c>
      <c r="O700" t="s">
        <v>655</v>
      </c>
      <c r="P700" t="s">
        <v>1088</v>
      </c>
      <c r="Q700" t="s">
        <v>773</v>
      </c>
      <c r="R700" t="s">
        <v>667</v>
      </c>
      <c r="S700" t="s">
        <v>632</v>
      </c>
      <c r="T700" t="s">
        <v>646</v>
      </c>
      <c r="U700" t="s">
        <v>651</v>
      </c>
      <c r="V700">
        <v>831.52</v>
      </c>
      <c r="W700">
        <v>35.409999999999997</v>
      </c>
      <c r="X700" s="29">
        <f t="shared" si="20"/>
        <v>83.152000000000001</v>
      </c>
      <c r="Y700" s="29">
        <f t="shared" si="21"/>
        <v>748.36799999999994</v>
      </c>
    </row>
    <row r="701" spans="12:25" x14ac:dyDescent="0.3">
      <c r="L701">
        <v>700</v>
      </c>
      <c r="M701">
        <v>4896</v>
      </c>
      <c r="N701">
        <v>41142</v>
      </c>
      <c r="O701" t="s">
        <v>655</v>
      </c>
      <c r="P701" t="s">
        <v>1089</v>
      </c>
      <c r="Q701" t="s">
        <v>773</v>
      </c>
      <c r="R701" t="s">
        <v>667</v>
      </c>
      <c r="S701" t="s">
        <v>632</v>
      </c>
      <c r="T701" t="s">
        <v>646</v>
      </c>
      <c r="U701" t="s">
        <v>647</v>
      </c>
      <c r="V701">
        <v>1089.8699999999999</v>
      </c>
      <c r="W701">
        <v>125.99</v>
      </c>
      <c r="X701" s="29">
        <f t="shared" si="20"/>
        <v>108.98699999999999</v>
      </c>
      <c r="Y701" s="29">
        <f t="shared" si="21"/>
        <v>980.88299999999992</v>
      </c>
    </row>
    <row r="702" spans="12:25" x14ac:dyDescent="0.3">
      <c r="L702">
        <v>701</v>
      </c>
      <c r="M702">
        <v>4896</v>
      </c>
      <c r="N702">
        <v>41142</v>
      </c>
      <c r="O702" t="s">
        <v>655</v>
      </c>
      <c r="P702" t="s">
        <v>1090</v>
      </c>
      <c r="Q702" t="s">
        <v>682</v>
      </c>
      <c r="R702" t="s">
        <v>667</v>
      </c>
      <c r="S702" t="s">
        <v>632</v>
      </c>
      <c r="T702" t="s">
        <v>633</v>
      </c>
      <c r="U702" t="s">
        <v>702</v>
      </c>
      <c r="V702">
        <v>121.3</v>
      </c>
      <c r="W702">
        <v>5.8</v>
      </c>
      <c r="X702" s="29">
        <f t="shared" si="20"/>
        <v>12.13</v>
      </c>
      <c r="Y702" s="29">
        <f t="shared" si="21"/>
        <v>109.17</v>
      </c>
    </row>
    <row r="703" spans="12:25" x14ac:dyDescent="0.3">
      <c r="L703">
        <v>702</v>
      </c>
      <c r="M703">
        <v>4931</v>
      </c>
      <c r="N703">
        <v>40133</v>
      </c>
      <c r="O703" t="s">
        <v>655</v>
      </c>
      <c r="P703" t="s">
        <v>1091</v>
      </c>
      <c r="Q703" t="s">
        <v>694</v>
      </c>
      <c r="R703" t="s">
        <v>638</v>
      </c>
      <c r="S703" t="s">
        <v>639</v>
      </c>
      <c r="T703" t="s">
        <v>633</v>
      </c>
      <c r="U703" t="s">
        <v>677</v>
      </c>
      <c r="V703">
        <v>168.31</v>
      </c>
      <c r="W703">
        <v>8.17</v>
      </c>
      <c r="X703" s="29">
        <f t="shared" si="20"/>
        <v>16.831</v>
      </c>
      <c r="Y703" s="29">
        <f t="shared" si="21"/>
        <v>151.47900000000001</v>
      </c>
    </row>
    <row r="704" spans="12:25" x14ac:dyDescent="0.3">
      <c r="L704">
        <v>703</v>
      </c>
      <c r="M704">
        <v>4931</v>
      </c>
      <c r="N704">
        <v>40133</v>
      </c>
      <c r="O704" t="s">
        <v>655</v>
      </c>
      <c r="P704" t="s">
        <v>1091</v>
      </c>
      <c r="Q704" t="s">
        <v>694</v>
      </c>
      <c r="R704" t="s">
        <v>638</v>
      </c>
      <c r="S704" t="s">
        <v>639</v>
      </c>
      <c r="T704" t="s">
        <v>646</v>
      </c>
      <c r="U704" t="s">
        <v>647</v>
      </c>
      <c r="V704">
        <v>4282.7249999999995</v>
      </c>
      <c r="W704">
        <v>110.99</v>
      </c>
      <c r="X704" s="29">
        <f t="shared" si="20"/>
        <v>428.27249999999992</v>
      </c>
      <c r="Y704" s="29">
        <f t="shared" si="21"/>
        <v>3854.4524999999994</v>
      </c>
    </row>
    <row r="705" spans="12:25" x14ac:dyDescent="0.3">
      <c r="L705">
        <v>704</v>
      </c>
      <c r="M705">
        <v>4932</v>
      </c>
      <c r="N705">
        <v>40399</v>
      </c>
      <c r="O705" t="s">
        <v>655</v>
      </c>
      <c r="P705" t="s">
        <v>1092</v>
      </c>
      <c r="Q705" t="s">
        <v>823</v>
      </c>
      <c r="R705" t="s">
        <v>631</v>
      </c>
      <c r="S705" t="s">
        <v>639</v>
      </c>
      <c r="T705" t="s">
        <v>633</v>
      </c>
      <c r="U705" t="s">
        <v>677</v>
      </c>
      <c r="V705">
        <v>109.37</v>
      </c>
      <c r="W705">
        <v>10.31</v>
      </c>
      <c r="X705" s="29">
        <f t="shared" si="20"/>
        <v>10.937000000000001</v>
      </c>
      <c r="Y705" s="29">
        <f t="shared" si="21"/>
        <v>98.433000000000007</v>
      </c>
    </row>
    <row r="706" spans="12:25" x14ac:dyDescent="0.3">
      <c r="L706">
        <v>705</v>
      </c>
      <c r="M706">
        <v>4935</v>
      </c>
      <c r="N706">
        <v>40322</v>
      </c>
      <c r="O706" t="s">
        <v>635</v>
      </c>
      <c r="P706" t="s">
        <v>1093</v>
      </c>
      <c r="Q706" t="s">
        <v>734</v>
      </c>
      <c r="R706" t="s">
        <v>667</v>
      </c>
      <c r="S706" t="s">
        <v>639</v>
      </c>
      <c r="T706" t="s">
        <v>633</v>
      </c>
      <c r="U706" t="s">
        <v>640</v>
      </c>
      <c r="V706">
        <v>106.64</v>
      </c>
      <c r="W706">
        <v>3.68</v>
      </c>
      <c r="X706" s="29">
        <f t="shared" si="20"/>
        <v>10.664000000000001</v>
      </c>
      <c r="Y706" s="29">
        <f t="shared" si="21"/>
        <v>95.975999999999999</v>
      </c>
    </row>
    <row r="707" spans="12:25" x14ac:dyDescent="0.3">
      <c r="L707">
        <v>706</v>
      </c>
      <c r="M707">
        <v>4960</v>
      </c>
      <c r="N707">
        <v>40599</v>
      </c>
      <c r="O707" t="s">
        <v>628</v>
      </c>
      <c r="P707" t="s">
        <v>681</v>
      </c>
      <c r="Q707" t="s">
        <v>682</v>
      </c>
      <c r="R707" t="s">
        <v>667</v>
      </c>
      <c r="S707" t="s">
        <v>639</v>
      </c>
      <c r="T707" t="s">
        <v>633</v>
      </c>
      <c r="U707" t="s">
        <v>677</v>
      </c>
      <c r="V707">
        <v>40.869999999999997</v>
      </c>
      <c r="W707">
        <v>6.48</v>
      </c>
      <c r="X707" s="29">
        <f t="shared" ref="X707:X770" si="22">(10*V707)/100</f>
        <v>4.0869999999999997</v>
      </c>
      <c r="Y707" s="29">
        <f t="shared" ref="Y707:Y770" si="23">V707-X707</f>
        <v>36.783000000000001</v>
      </c>
    </row>
    <row r="708" spans="12:25" x14ac:dyDescent="0.3">
      <c r="L708">
        <v>707</v>
      </c>
      <c r="M708">
        <v>4960</v>
      </c>
      <c r="N708">
        <v>40599</v>
      </c>
      <c r="O708" t="s">
        <v>628</v>
      </c>
      <c r="P708" t="s">
        <v>1094</v>
      </c>
      <c r="Q708" t="s">
        <v>814</v>
      </c>
      <c r="R708" t="s">
        <v>667</v>
      </c>
      <c r="S708" t="s">
        <v>639</v>
      </c>
      <c r="T708" t="s">
        <v>643</v>
      </c>
      <c r="U708" t="s">
        <v>748</v>
      </c>
      <c r="V708">
        <v>8363.65</v>
      </c>
      <c r="W708">
        <v>300.98</v>
      </c>
      <c r="X708" s="29">
        <f t="shared" si="22"/>
        <v>836.36500000000001</v>
      </c>
      <c r="Y708" s="29">
        <f t="shared" si="23"/>
        <v>7527.2849999999999</v>
      </c>
    </row>
    <row r="709" spans="12:25" x14ac:dyDescent="0.3">
      <c r="L709">
        <v>708</v>
      </c>
      <c r="M709">
        <v>4965</v>
      </c>
      <c r="N709">
        <v>40471</v>
      </c>
      <c r="O709" t="s">
        <v>628</v>
      </c>
      <c r="P709" t="s">
        <v>1095</v>
      </c>
      <c r="Q709" t="s">
        <v>773</v>
      </c>
      <c r="R709" t="s">
        <v>667</v>
      </c>
      <c r="S709" t="s">
        <v>639</v>
      </c>
      <c r="T709" t="s">
        <v>633</v>
      </c>
      <c r="U709" t="s">
        <v>705</v>
      </c>
      <c r="V709">
        <v>1068.79</v>
      </c>
      <c r="W709">
        <v>76.72</v>
      </c>
      <c r="X709" s="29">
        <f t="shared" si="22"/>
        <v>106.87899999999999</v>
      </c>
      <c r="Y709" s="29">
        <f t="shared" si="23"/>
        <v>961.91099999999994</v>
      </c>
    </row>
    <row r="710" spans="12:25" x14ac:dyDescent="0.3">
      <c r="L710">
        <v>709</v>
      </c>
      <c r="M710">
        <v>4965</v>
      </c>
      <c r="N710">
        <v>40471</v>
      </c>
      <c r="O710" t="s">
        <v>628</v>
      </c>
      <c r="P710" t="s">
        <v>1096</v>
      </c>
      <c r="Q710" t="s">
        <v>847</v>
      </c>
      <c r="R710" t="s">
        <v>667</v>
      </c>
      <c r="S710" t="s">
        <v>639</v>
      </c>
      <c r="T710" t="s">
        <v>633</v>
      </c>
      <c r="U710" t="s">
        <v>677</v>
      </c>
      <c r="V710">
        <v>287.13</v>
      </c>
      <c r="W710">
        <v>5.78</v>
      </c>
      <c r="X710" s="29">
        <f t="shared" si="22"/>
        <v>28.713000000000001</v>
      </c>
      <c r="Y710" s="29">
        <f t="shared" si="23"/>
        <v>258.41699999999997</v>
      </c>
    </row>
    <row r="711" spans="12:25" x14ac:dyDescent="0.3">
      <c r="L711">
        <v>710</v>
      </c>
      <c r="M711">
        <v>4996</v>
      </c>
      <c r="N711">
        <v>41165</v>
      </c>
      <c r="O711" t="s">
        <v>671</v>
      </c>
      <c r="P711" t="s">
        <v>1097</v>
      </c>
      <c r="Q711" t="s">
        <v>720</v>
      </c>
      <c r="R711" t="s">
        <v>631</v>
      </c>
      <c r="S711" t="s">
        <v>639</v>
      </c>
      <c r="T711" t="s">
        <v>633</v>
      </c>
      <c r="U711" t="s">
        <v>634</v>
      </c>
      <c r="V711">
        <v>4305.79</v>
      </c>
      <c r="W711">
        <v>142.86000000000001</v>
      </c>
      <c r="X711" s="29">
        <f t="shared" si="22"/>
        <v>430.57900000000001</v>
      </c>
      <c r="Y711" s="29">
        <f t="shared" si="23"/>
        <v>3875.2109999999998</v>
      </c>
    </row>
    <row r="712" spans="12:25" x14ac:dyDescent="0.3">
      <c r="L712">
        <v>711</v>
      </c>
      <c r="M712">
        <v>5028</v>
      </c>
      <c r="N712">
        <v>41015</v>
      </c>
      <c r="O712" t="s">
        <v>641</v>
      </c>
      <c r="P712" t="s">
        <v>944</v>
      </c>
      <c r="Q712" t="s">
        <v>744</v>
      </c>
      <c r="R712" t="s">
        <v>638</v>
      </c>
      <c r="S712" t="s">
        <v>639</v>
      </c>
      <c r="T712" t="s">
        <v>643</v>
      </c>
      <c r="U712" t="s">
        <v>644</v>
      </c>
      <c r="V712">
        <v>79.680000000000007</v>
      </c>
      <c r="W712">
        <v>7.7</v>
      </c>
      <c r="X712" s="29">
        <f t="shared" si="22"/>
        <v>7.9680000000000009</v>
      </c>
      <c r="Y712" s="29">
        <f t="shared" si="23"/>
        <v>71.712000000000003</v>
      </c>
    </row>
    <row r="713" spans="12:25" x14ac:dyDescent="0.3">
      <c r="L713">
        <v>712</v>
      </c>
      <c r="M713">
        <v>5059</v>
      </c>
      <c r="N713">
        <v>40491</v>
      </c>
      <c r="O713" t="s">
        <v>641</v>
      </c>
      <c r="P713" t="s">
        <v>1098</v>
      </c>
      <c r="Q713" t="s">
        <v>701</v>
      </c>
      <c r="R713" t="s">
        <v>650</v>
      </c>
      <c r="S713" t="s">
        <v>632</v>
      </c>
      <c r="T713" t="s">
        <v>633</v>
      </c>
      <c r="U713" t="s">
        <v>702</v>
      </c>
      <c r="V713">
        <v>41.18</v>
      </c>
      <c r="W713">
        <v>5.44</v>
      </c>
      <c r="X713" s="29">
        <f t="shared" si="22"/>
        <v>4.1180000000000003</v>
      </c>
      <c r="Y713" s="29">
        <f t="shared" si="23"/>
        <v>37.061999999999998</v>
      </c>
    </row>
    <row r="714" spans="12:25" x14ac:dyDescent="0.3">
      <c r="L714">
        <v>713</v>
      </c>
      <c r="M714">
        <v>5061</v>
      </c>
      <c r="N714">
        <v>40403</v>
      </c>
      <c r="O714" t="s">
        <v>655</v>
      </c>
      <c r="P714" t="s">
        <v>1069</v>
      </c>
      <c r="Q714" t="s">
        <v>699</v>
      </c>
      <c r="R714" t="s">
        <v>631</v>
      </c>
      <c r="S714" t="s">
        <v>639</v>
      </c>
      <c r="T714" t="s">
        <v>633</v>
      </c>
      <c r="U714" t="s">
        <v>654</v>
      </c>
      <c r="V714">
        <v>12.8</v>
      </c>
      <c r="W714">
        <v>2.88</v>
      </c>
      <c r="X714" s="29">
        <f t="shared" si="22"/>
        <v>1.28</v>
      </c>
      <c r="Y714" s="29">
        <f t="shared" si="23"/>
        <v>11.520000000000001</v>
      </c>
    </row>
    <row r="715" spans="12:25" x14ac:dyDescent="0.3">
      <c r="L715">
        <v>714</v>
      </c>
      <c r="M715">
        <v>5092</v>
      </c>
      <c r="N715">
        <v>40845</v>
      </c>
      <c r="O715" t="s">
        <v>628</v>
      </c>
      <c r="P715" t="s">
        <v>1099</v>
      </c>
      <c r="Q715" t="s">
        <v>699</v>
      </c>
      <c r="R715" t="s">
        <v>631</v>
      </c>
      <c r="S715" t="s">
        <v>663</v>
      </c>
      <c r="T715" t="s">
        <v>643</v>
      </c>
      <c r="U715" t="s">
        <v>685</v>
      </c>
      <c r="V715">
        <v>709.04</v>
      </c>
      <c r="W715">
        <v>220.98</v>
      </c>
      <c r="X715" s="29">
        <f t="shared" si="22"/>
        <v>70.903999999999996</v>
      </c>
      <c r="Y715" s="29">
        <f t="shared" si="23"/>
        <v>638.13599999999997</v>
      </c>
    </row>
    <row r="716" spans="12:25" x14ac:dyDescent="0.3">
      <c r="L716">
        <v>715</v>
      </c>
      <c r="M716">
        <v>5092</v>
      </c>
      <c r="N716">
        <v>40845</v>
      </c>
      <c r="O716" t="s">
        <v>628</v>
      </c>
      <c r="P716" t="s">
        <v>1099</v>
      </c>
      <c r="Q716" t="s">
        <v>699</v>
      </c>
      <c r="R716" t="s">
        <v>631</v>
      </c>
      <c r="S716" t="s">
        <v>663</v>
      </c>
      <c r="T716" t="s">
        <v>633</v>
      </c>
      <c r="U716" t="s">
        <v>677</v>
      </c>
      <c r="V716">
        <v>978.77</v>
      </c>
      <c r="W716">
        <v>38.76</v>
      </c>
      <c r="X716" s="29">
        <f t="shared" si="22"/>
        <v>97.87700000000001</v>
      </c>
      <c r="Y716" s="29">
        <f t="shared" si="23"/>
        <v>880.89300000000003</v>
      </c>
    </row>
    <row r="717" spans="12:25" x14ac:dyDescent="0.3">
      <c r="L717">
        <v>716</v>
      </c>
      <c r="M717">
        <v>5094</v>
      </c>
      <c r="N717">
        <v>40265</v>
      </c>
      <c r="O717" t="s">
        <v>635</v>
      </c>
      <c r="P717" t="s">
        <v>758</v>
      </c>
      <c r="Q717" t="s">
        <v>694</v>
      </c>
      <c r="R717" t="s">
        <v>638</v>
      </c>
      <c r="S717" t="s">
        <v>632</v>
      </c>
      <c r="T717" t="s">
        <v>633</v>
      </c>
      <c r="U717" t="s">
        <v>654</v>
      </c>
      <c r="V717">
        <v>79.58</v>
      </c>
      <c r="W717">
        <v>37.44</v>
      </c>
      <c r="X717" s="29">
        <f t="shared" si="22"/>
        <v>7.9579999999999993</v>
      </c>
      <c r="Y717" s="29">
        <f t="shared" si="23"/>
        <v>71.622</v>
      </c>
    </row>
    <row r="718" spans="12:25" x14ac:dyDescent="0.3">
      <c r="L718">
        <v>717</v>
      </c>
      <c r="M718">
        <v>5095</v>
      </c>
      <c r="N718">
        <v>41020</v>
      </c>
      <c r="O718" t="s">
        <v>641</v>
      </c>
      <c r="P718" t="s">
        <v>922</v>
      </c>
      <c r="Q718" t="s">
        <v>744</v>
      </c>
      <c r="R718" t="s">
        <v>638</v>
      </c>
      <c r="S718" t="s">
        <v>639</v>
      </c>
      <c r="T718" t="s">
        <v>646</v>
      </c>
      <c r="U718" t="s">
        <v>647</v>
      </c>
      <c r="V718">
        <v>786.67499999999995</v>
      </c>
      <c r="W718">
        <v>125.99</v>
      </c>
      <c r="X718" s="29">
        <f t="shared" si="22"/>
        <v>78.667500000000004</v>
      </c>
      <c r="Y718" s="29">
        <f t="shared" si="23"/>
        <v>708.00749999999994</v>
      </c>
    </row>
    <row r="719" spans="12:25" x14ac:dyDescent="0.3">
      <c r="L719">
        <v>718</v>
      </c>
      <c r="M719">
        <v>5121</v>
      </c>
      <c r="N719">
        <v>41039</v>
      </c>
      <c r="O719" t="s">
        <v>635</v>
      </c>
      <c r="P719" t="s">
        <v>1087</v>
      </c>
      <c r="Q719" t="s">
        <v>720</v>
      </c>
      <c r="R719" t="s">
        <v>631</v>
      </c>
      <c r="S719" t="s">
        <v>639</v>
      </c>
      <c r="T719" t="s">
        <v>646</v>
      </c>
      <c r="U719" t="s">
        <v>647</v>
      </c>
      <c r="V719">
        <v>1991.7029999999997</v>
      </c>
      <c r="W719">
        <v>55.99</v>
      </c>
      <c r="X719" s="29">
        <f t="shared" si="22"/>
        <v>199.1703</v>
      </c>
      <c r="Y719" s="29">
        <f t="shared" si="23"/>
        <v>1792.5326999999997</v>
      </c>
    </row>
    <row r="720" spans="12:25" x14ac:dyDescent="0.3">
      <c r="L720">
        <v>719</v>
      </c>
      <c r="M720">
        <v>5153</v>
      </c>
      <c r="N720">
        <v>40780</v>
      </c>
      <c r="O720" t="s">
        <v>655</v>
      </c>
      <c r="P720" t="s">
        <v>771</v>
      </c>
      <c r="Q720" t="s">
        <v>761</v>
      </c>
      <c r="R720" t="s">
        <v>631</v>
      </c>
      <c r="S720" t="s">
        <v>658</v>
      </c>
      <c r="T720" t="s">
        <v>643</v>
      </c>
      <c r="U720" t="s">
        <v>748</v>
      </c>
      <c r="V720">
        <v>4896.93</v>
      </c>
      <c r="W720">
        <v>128.24</v>
      </c>
      <c r="X720" s="29">
        <f t="shared" si="22"/>
        <v>489.69300000000004</v>
      </c>
      <c r="Y720" s="29">
        <f t="shared" si="23"/>
        <v>4407.2370000000001</v>
      </c>
    </row>
    <row r="721" spans="12:25" x14ac:dyDescent="0.3">
      <c r="L721">
        <v>720</v>
      </c>
      <c r="M721">
        <v>5155</v>
      </c>
      <c r="N721">
        <v>39975</v>
      </c>
      <c r="O721" t="s">
        <v>641</v>
      </c>
      <c r="P721" t="s">
        <v>1100</v>
      </c>
      <c r="Q721" t="s">
        <v>725</v>
      </c>
      <c r="R721" t="s">
        <v>667</v>
      </c>
      <c r="S721" t="s">
        <v>639</v>
      </c>
      <c r="T721" t="s">
        <v>646</v>
      </c>
      <c r="U721" t="s">
        <v>651</v>
      </c>
      <c r="V721">
        <v>569.21</v>
      </c>
      <c r="W721">
        <v>39.979999999999997</v>
      </c>
      <c r="X721" s="29">
        <f t="shared" si="22"/>
        <v>56.921000000000006</v>
      </c>
      <c r="Y721" s="29">
        <f t="shared" si="23"/>
        <v>512.28899999999999</v>
      </c>
    </row>
    <row r="722" spans="12:25" x14ac:dyDescent="0.3">
      <c r="L722">
        <v>721</v>
      </c>
      <c r="M722">
        <v>5188</v>
      </c>
      <c r="N722">
        <v>40603</v>
      </c>
      <c r="O722" t="s">
        <v>635</v>
      </c>
      <c r="P722" t="s">
        <v>987</v>
      </c>
      <c r="Q722" t="s">
        <v>694</v>
      </c>
      <c r="R722" t="s">
        <v>638</v>
      </c>
      <c r="S722" t="s">
        <v>632</v>
      </c>
      <c r="T722" t="s">
        <v>633</v>
      </c>
      <c r="U722" t="s">
        <v>677</v>
      </c>
      <c r="V722">
        <v>192.8</v>
      </c>
      <c r="W722">
        <v>8.01</v>
      </c>
      <c r="X722" s="29">
        <f t="shared" si="22"/>
        <v>19.28</v>
      </c>
      <c r="Y722" s="29">
        <f t="shared" si="23"/>
        <v>173.52</v>
      </c>
    </row>
    <row r="723" spans="12:25" x14ac:dyDescent="0.3">
      <c r="L723">
        <v>722</v>
      </c>
      <c r="M723">
        <v>5189</v>
      </c>
      <c r="N723">
        <v>40507</v>
      </c>
      <c r="O723" t="s">
        <v>628</v>
      </c>
      <c r="P723" t="s">
        <v>1101</v>
      </c>
      <c r="Q723" t="s">
        <v>694</v>
      </c>
      <c r="R723" t="s">
        <v>638</v>
      </c>
      <c r="S723" t="s">
        <v>639</v>
      </c>
      <c r="T723" t="s">
        <v>646</v>
      </c>
      <c r="U723" t="s">
        <v>651</v>
      </c>
      <c r="V723">
        <v>900.06</v>
      </c>
      <c r="W723">
        <v>73.98</v>
      </c>
      <c r="X723" s="29">
        <f t="shared" si="22"/>
        <v>90.005999999999986</v>
      </c>
      <c r="Y723" s="29">
        <f t="shared" si="23"/>
        <v>810.05399999999997</v>
      </c>
    </row>
    <row r="724" spans="12:25" x14ac:dyDescent="0.3">
      <c r="L724">
        <v>723</v>
      </c>
      <c r="M724">
        <v>5189</v>
      </c>
      <c r="N724">
        <v>40507</v>
      </c>
      <c r="O724" t="s">
        <v>628</v>
      </c>
      <c r="P724" t="s">
        <v>943</v>
      </c>
      <c r="Q724" t="s">
        <v>682</v>
      </c>
      <c r="R724" t="s">
        <v>667</v>
      </c>
      <c r="S724" t="s">
        <v>639</v>
      </c>
      <c r="T724" t="s">
        <v>633</v>
      </c>
      <c r="U724" t="s">
        <v>634</v>
      </c>
      <c r="V724">
        <v>2066.63</v>
      </c>
      <c r="W724">
        <v>140.85</v>
      </c>
      <c r="X724" s="29">
        <f t="shared" si="22"/>
        <v>206.66300000000004</v>
      </c>
      <c r="Y724" s="29">
        <f t="shared" si="23"/>
        <v>1859.9670000000001</v>
      </c>
    </row>
    <row r="725" spans="12:25" x14ac:dyDescent="0.3">
      <c r="L725">
        <v>724</v>
      </c>
      <c r="M725">
        <v>5189</v>
      </c>
      <c r="N725">
        <v>40507</v>
      </c>
      <c r="O725" t="s">
        <v>628</v>
      </c>
      <c r="P725" t="s">
        <v>683</v>
      </c>
      <c r="Q725" t="s">
        <v>684</v>
      </c>
      <c r="R725" t="s">
        <v>667</v>
      </c>
      <c r="S725" t="s">
        <v>639</v>
      </c>
      <c r="T725" t="s">
        <v>633</v>
      </c>
      <c r="U725" t="s">
        <v>654</v>
      </c>
      <c r="V725">
        <v>24.72</v>
      </c>
      <c r="W725">
        <v>2.74</v>
      </c>
      <c r="X725" s="29">
        <f t="shared" si="22"/>
        <v>2.472</v>
      </c>
      <c r="Y725" s="29">
        <f t="shared" si="23"/>
        <v>22.247999999999998</v>
      </c>
    </row>
    <row r="726" spans="12:25" x14ac:dyDescent="0.3">
      <c r="L726">
        <v>725</v>
      </c>
      <c r="M726">
        <v>5217</v>
      </c>
      <c r="N726">
        <v>40828</v>
      </c>
      <c r="O726" t="s">
        <v>641</v>
      </c>
      <c r="P726" t="s">
        <v>1102</v>
      </c>
      <c r="Q726" t="s">
        <v>649</v>
      </c>
      <c r="R726" t="s">
        <v>650</v>
      </c>
      <c r="S726" t="s">
        <v>658</v>
      </c>
      <c r="T726" t="s">
        <v>633</v>
      </c>
      <c r="U726" t="s">
        <v>705</v>
      </c>
      <c r="V726">
        <v>339.35</v>
      </c>
      <c r="W726">
        <v>40.98</v>
      </c>
      <c r="X726" s="29">
        <f t="shared" si="22"/>
        <v>33.935000000000002</v>
      </c>
      <c r="Y726" s="29">
        <f t="shared" si="23"/>
        <v>305.41500000000002</v>
      </c>
    </row>
    <row r="727" spans="12:25" x14ac:dyDescent="0.3">
      <c r="L727">
        <v>726</v>
      </c>
      <c r="M727">
        <v>5217</v>
      </c>
      <c r="N727">
        <v>40828</v>
      </c>
      <c r="O727" t="s">
        <v>641</v>
      </c>
      <c r="P727" t="s">
        <v>1102</v>
      </c>
      <c r="Q727" t="s">
        <v>649</v>
      </c>
      <c r="R727" t="s">
        <v>650</v>
      </c>
      <c r="S727" t="s">
        <v>658</v>
      </c>
      <c r="T727" t="s">
        <v>633</v>
      </c>
      <c r="U727" t="s">
        <v>674</v>
      </c>
      <c r="V727">
        <v>33.67</v>
      </c>
      <c r="W727">
        <v>3.08</v>
      </c>
      <c r="X727" s="29">
        <f t="shared" si="22"/>
        <v>3.3670000000000004</v>
      </c>
      <c r="Y727" s="29">
        <f t="shared" si="23"/>
        <v>30.303000000000001</v>
      </c>
    </row>
    <row r="728" spans="12:25" x14ac:dyDescent="0.3">
      <c r="L728">
        <v>727</v>
      </c>
      <c r="M728">
        <v>5221</v>
      </c>
      <c r="N728">
        <v>40702</v>
      </c>
      <c r="O728" t="s">
        <v>635</v>
      </c>
      <c r="P728" t="s">
        <v>1103</v>
      </c>
      <c r="Q728" t="s">
        <v>679</v>
      </c>
      <c r="R728" t="s">
        <v>650</v>
      </c>
      <c r="S728" t="s">
        <v>639</v>
      </c>
      <c r="T728" t="s">
        <v>646</v>
      </c>
      <c r="U728" t="s">
        <v>651</v>
      </c>
      <c r="V728">
        <v>1347.63</v>
      </c>
      <c r="W728">
        <v>28.48</v>
      </c>
      <c r="X728" s="29">
        <f t="shared" si="22"/>
        <v>134.76300000000001</v>
      </c>
      <c r="Y728" s="29">
        <f t="shared" si="23"/>
        <v>1212.8670000000002</v>
      </c>
    </row>
    <row r="729" spans="12:25" x14ac:dyDescent="0.3">
      <c r="L729">
        <v>728</v>
      </c>
      <c r="M729">
        <v>5222</v>
      </c>
      <c r="N729">
        <v>39959</v>
      </c>
      <c r="O729" t="s">
        <v>635</v>
      </c>
      <c r="P729" t="s">
        <v>1104</v>
      </c>
      <c r="Q729" t="s">
        <v>637</v>
      </c>
      <c r="R729" t="s">
        <v>638</v>
      </c>
      <c r="S729" t="s">
        <v>663</v>
      </c>
      <c r="T729" t="s">
        <v>643</v>
      </c>
      <c r="U729" t="s">
        <v>645</v>
      </c>
      <c r="V729">
        <v>14451.75</v>
      </c>
      <c r="W729">
        <v>349.45</v>
      </c>
      <c r="X729" s="29">
        <f t="shared" si="22"/>
        <v>1445.175</v>
      </c>
      <c r="Y729" s="29">
        <f t="shared" si="23"/>
        <v>13006.575000000001</v>
      </c>
    </row>
    <row r="730" spans="12:25" x14ac:dyDescent="0.3">
      <c r="L730">
        <v>729</v>
      </c>
      <c r="M730">
        <v>5251</v>
      </c>
      <c r="N730">
        <v>40644</v>
      </c>
      <c r="O730" t="s">
        <v>671</v>
      </c>
      <c r="P730" t="s">
        <v>659</v>
      </c>
      <c r="Q730" t="s">
        <v>660</v>
      </c>
      <c r="R730" t="s">
        <v>631</v>
      </c>
      <c r="S730" t="s">
        <v>639</v>
      </c>
      <c r="T730" t="s">
        <v>646</v>
      </c>
      <c r="U730" t="s">
        <v>647</v>
      </c>
      <c r="V730">
        <v>3821.0390000000002</v>
      </c>
      <c r="W730">
        <v>115.99</v>
      </c>
      <c r="X730" s="29">
        <f t="shared" si="22"/>
        <v>382.10390000000001</v>
      </c>
      <c r="Y730" s="29">
        <f t="shared" si="23"/>
        <v>3438.9351000000001</v>
      </c>
    </row>
    <row r="731" spans="12:25" x14ac:dyDescent="0.3">
      <c r="L731">
        <v>730</v>
      </c>
      <c r="M731">
        <v>5254</v>
      </c>
      <c r="N731">
        <v>41115</v>
      </c>
      <c r="O731" t="s">
        <v>635</v>
      </c>
      <c r="P731" t="s">
        <v>1105</v>
      </c>
      <c r="Q731" t="s">
        <v>701</v>
      </c>
      <c r="R731" t="s">
        <v>650</v>
      </c>
      <c r="S731" t="s">
        <v>639</v>
      </c>
      <c r="T731" t="s">
        <v>646</v>
      </c>
      <c r="U731" t="s">
        <v>647</v>
      </c>
      <c r="V731">
        <v>1735.3515</v>
      </c>
      <c r="W731">
        <v>65.989999999999995</v>
      </c>
      <c r="X731" s="29">
        <f t="shared" si="22"/>
        <v>173.53514999999999</v>
      </c>
      <c r="Y731" s="29">
        <f t="shared" si="23"/>
        <v>1561.8163500000001</v>
      </c>
    </row>
    <row r="732" spans="12:25" x14ac:dyDescent="0.3">
      <c r="L732">
        <v>731</v>
      </c>
      <c r="M732">
        <v>5281</v>
      </c>
      <c r="N732">
        <v>40848</v>
      </c>
      <c r="O732" t="s">
        <v>641</v>
      </c>
      <c r="P732" t="s">
        <v>935</v>
      </c>
      <c r="Q732" t="s">
        <v>690</v>
      </c>
      <c r="R732" t="s">
        <v>650</v>
      </c>
      <c r="S732" t="s">
        <v>663</v>
      </c>
      <c r="T732" t="s">
        <v>643</v>
      </c>
      <c r="U732" t="s">
        <v>748</v>
      </c>
      <c r="V732">
        <v>4733.7</v>
      </c>
      <c r="W732">
        <v>120.98</v>
      </c>
      <c r="X732" s="29">
        <f t="shared" si="22"/>
        <v>473.37</v>
      </c>
      <c r="Y732" s="29">
        <f t="shared" si="23"/>
        <v>4260.33</v>
      </c>
    </row>
    <row r="733" spans="12:25" x14ac:dyDescent="0.3">
      <c r="L733">
        <v>732</v>
      </c>
      <c r="M733">
        <v>5281</v>
      </c>
      <c r="N733">
        <v>40848</v>
      </c>
      <c r="O733" t="s">
        <v>641</v>
      </c>
      <c r="P733" t="s">
        <v>935</v>
      </c>
      <c r="Q733" t="s">
        <v>690</v>
      </c>
      <c r="R733" t="s">
        <v>650</v>
      </c>
      <c r="S733" t="s">
        <v>663</v>
      </c>
      <c r="T733" t="s">
        <v>643</v>
      </c>
      <c r="U733" t="s">
        <v>644</v>
      </c>
      <c r="V733">
        <v>2718.07</v>
      </c>
      <c r="W733">
        <v>209.84</v>
      </c>
      <c r="X733" s="29">
        <f t="shared" si="22"/>
        <v>271.80700000000002</v>
      </c>
      <c r="Y733" s="29">
        <f t="shared" si="23"/>
        <v>2446.2629999999999</v>
      </c>
    </row>
    <row r="734" spans="12:25" x14ac:dyDescent="0.3">
      <c r="L734">
        <v>733</v>
      </c>
      <c r="M734">
        <v>5283</v>
      </c>
      <c r="N734">
        <v>39967</v>
      </c>
      <c r="O734" t="s">
        <v>671</v>
      </c>
      <c r="P734" t="s">
        <v>999</v>
      </c>
      <c r="Q734" t="s">
        <v>660</v>
      </c>
      <c r="R734" t="s">
        <v>631</v>
      </c>
      <c r="S734" t="s">
        <v>658</v>
      </c>
      <c r="T734" t="s">
        <v>646</v>
      </c>
      <c r="U734" t="s">
        <v>647</v>
      </c>
      <c r="V734">
        <v>2508.6730000000002</v>
      </c>
      <c r="W734">
        <v>125.99</v>
      </c>
      <c r="X734" s="29">
        <f t="shared" si="22"/>
        <v>250.86730000000003</v>
      </c>
      <c r="Y734" s="29">
        <f t="shared" si="23"/>
        <v>2257.8057000000003</v>
      </c>
    </row>
    <row r="735" spans="12:25" x14ac:dyDescent="0.3">
      <c r="L735">
        <v>734</v>
      </c>
      <c r="M735">
        <v>5284</v>
      </c>
      <c r="N735">
        <v>40732</v>
      </c>
      <c r="O735" t="s">
        <v>635</v>
      </c>
      <c r="P735" t="s">
        <v>1079</v>
      </c>
      <c r="Q735" t="s">
        <v>630</v>
      </c>
      <c r="R735" t="s">
        <v>631</v>
      </c>
      <c r="S735" t="s">
        <v>658</v>
      </c>
      <c r="T735" t="s">
        <v>633</v>
      </c>
      <c r="U735" t="s">
        <v>702</v>
      </c>
      <c r="V735">
        <v>59.38</v>
      </c>
      <c r="W735">
        <v>8.69</v>
      </c>
      <c r="X735" s="29">
        <f t="shared" si="22"/>
        <v>5.9380000000000006</v>
      </c>
      <c r="Y735" s="29">
        <f t="shared" si="23"/>
        <v>53.442</v>
      </c>
    </row>
    <row r="736" spans="12:25" x14ac:dyDescent="0.3">
      <c r="L736">
        <v>735</v>
      </c>
      <c r="M736">
        <v>5316</v>
      </c>
      <c r="N736">
        <v>39843</v>
      </c>
      <c r="O736" t="s">
        <v>655</v>
      </c>
      <c r="P736" t="s">
        <v>745</v>
      </c>
      <c r="Q736" t="s">
        <v>630</v>
      </c>
      <c r="R736" t="s">
        <v>631</v>
      </c>
      <c r="S736" t="s">
        <v>639</v>
      </c>
      <c r="T736" t="s">
        <v>646</v>
      </c>
      <c r="U736" t="s">
        <v>651</v>
      </c>
      <c r="V736">
        <v>1285.3699999999999</v>
      </c>
      <c r="W736">
        <v>31.78</v>
      </c>
      <c r="X736" s="29">
        <f t="shared" si="22"/>
        <v>128.53699999999998</v>
      </c>
      <c r="Y736" s="29">
        <f t="shared" si="23"/>
        <v>1156.8329999999999</v>
      </c>
    </row>
    <row r="737" spans="12:25" x14ac:dyDescent="0.3">
      <c r="L737">
        <v>736</v>
      </c>
      <c r="M737">
        <v>5317</v>
      </c>
      <c r="N737">
        <v>40064</v>
      </c>
      <c r="O737" t="s">
        <v>628</v>
      </c>
      <c r="P737" t="s">
        <v>1041</v>
      </c>
      <c r="Q737" t="s">
        <v>744</v>
      </c>
      <c r="R737" t="s">
        <v>638</v>
      </c>
      <c r="S737" t="s">
        <v>632</v>
      </c>
      <c r="T737" t="s">
        <v>633</v>
      </c>
      <c r="U737" t="s">
        <v>702</v>
      </c>
      <c r="V737">
        <v>212.57</v>
      </c>
      <c r="W737">
        <v>5.34</v>
      </c>
      <c r="X737" s="29">
        <f t="shared" si="22"/>
        <v>21.256999999999998</v>
      </c>
      <c r="Y737" s="29">
        <f t="shared" si="23"/>
        <v>191.31299999999999</v>
      </c>
    </row>
    <row r="738" spans="12:25" x14ac:dyDescent="0.3">
      <c r="L738">
        <v>737</v>
      </c>
      <c r="M738">
        <v>5317</v>
      </c>
      <c r="N738">
        <v>40064</v>
      </c>
      <c r="O738" t="s">
        <v>628</v>
      </c>
      <c r="P738" t="s">
        <v>1041</v>
      </c>
      <c r="Q738" t="s">
        <v>744</v>
      </c>
      <c r="R738" t="s">
        <v>638</v>
      </c>
      <c r="S738" t="s">
        <v>632</v>
      </c>
      <c r="T738" t="s">
        <v>643</v>
      </c>
      <c r="U738" t="s">
        <v>685</v>
      </c>
      <c r="V738">
        <v>1469.48</v>
      </c>
      <c r="W738">
        <v>140.97999999999999</v>
      </c>
      <c r="X738" s="29">
        <f t="shared" si="22"/>
        <v>146.94799999999998</v>
      </c>
      <c r="Y738" s="29">
        <f t="shared" si="23"/>
        <v>1322.5320000000002</v>
      </c>
    </row>
    <row r="739" spans="12:25" x14ac:dyDescent="0.3">
      <c r="L739">
        <v>738</v>
      </c>
      <c r="M739">
        <v>5317</v>
      </c>
      <c r="N739">
        <v>40064</v>
      </c>
      <c r="O739" t="s">
        <v>628</v>
      </c>
      <c r="P739" t="s">
        <v>1041</v>
      </c>
      <c r="Q739" t="s">
        <v>744</v>
      </c>
      <c r="R739" t="s">
        <v>638</v>
      </c>
      <c r="S739" t="s">
        <v>632</v>
      </c>
      <c r="T739" t="s">
        <v>646</v>
      </c>
      <c r="U739" t="s">
        <v>647</v>
      </c>
      <c r="V739">
        <v>4279.24</v>
      </c>
      <c r="W739">
        <v>205.99</v>
      </c>
      <c r="X739" s="29">
        <f t="shared" si="22"/>
        <v>427.92399999999992</v>
      </c>
      <c r="Y739" s="29">
        <f t="shared" si="23"/>
        <v>3851.3159999999998</v>
      </c>
    </row>
    <row r="740" spans="12:25" x14ac:dyDescent="0.3">
      <c r="L740">
        <v>739</v>
      </c>
      <c r="M740">
        <v>5318</v>
      </c>
      <c r="N740">
        <v>40271</v>
      </c>
      <c r="O740" t="s">
        <v>641</v>
      </c>
      <c r="P740" t="s">
        <v>740</v>
      </c>
      <c r="Q740" t="s">
        <v>653</v>
      </c>
      <c r="R740" t="s">
        <v>631</v>
      </c>
      <c r="S740" t="s">
        <v>663</v>
      </c>
      <c r="T740" t="s">
        <v>633</v>
      </c>
      <c r="U740" t="s">
        <v>705</v>
      </c>
      <c r="V740">
        <v>1042.25</v>
      </c>
      <c r="W740">
        <v>131.12</v>
      </c>
      <c r="X740" s="29">
        <f t="shared" si="22"/>
        <v>104.22499999999999</v>
      </c>
      <c r="Y740" s="29">
        <f t="shared" si="23"/>
        <v>938.02499999999998</v>
      </c>
    </row>
    <row r="741" spans="12:25" x14ac:dyDescent="0.3">
      <c r="L741">
        <v>740</v>
      </c>
      <c r="M741">
        <v>5318</v>
      </c>
      <c r="N741">
        <v>40271</v>
      </c>
      <c r="O741" t="s">
        <v>641</v>
      </c>
      <c r="P741" t="s">
        <v>740</v>
      </c>
      <c r="Q741" t="s">
        <v>653</v>
      </c>
      <c r="R741" t="s">
        <v>631</v>
      </c>
      <c r="S741" t="s">
        <v>663</v>
      </c>
      <c r="T741" t="s">
        <v>646</v>
      </c>
      <c r="U741" t="s">
        <v>647</v>
      </c>
      <c r="V741">
        <v>5010.7415000000001</v>
      </c>
      <c r="W741">
        <v>200.99</v>
      </c>
      <c r="X741" s="29">
        <f t="shared" si="22"/>
        <v>501.07415000000003</v>
      </c>
      <c r="Y741" s="29">
        <f t="shared" si="23"/>
        <v>4509.6673499999997</v>
      </c>
    </row>
    <row r="742" spans="12:25" x14ac:dyDescent="0.3">
      <c r="L742">
        <v>741</v>
      </c>
      <c r="M742">
        <v>5346</v>
      </c>
      <c r="N742">
        <v>40537</v>
      </c>
      <c r="O742" t="s">
        <v>655</v>
      </c>
      <c r="P742" t="s">
        <v>841</v>
      </c>
      <c r="Q742" t="s">
        <v>720</v>
      </c>
      <c r="R742" t="s">
        <v>631</v>
      </c>
      <c r="S742" t="s">
        <v>658</v>
      </c>
      <c r="T742" t="s">
        <v>643</v>
      </c>
      <c r="U742" t="s">
        <v>644</v>
      </c>
      <c r="V742">
        <v>2932.99</v>
      </c>
      <c r="W742">
        <v>90.98</v>
      </c>
      <c r="X742" s="29">
        <f t="shared" si="22"/>
        <v>293.29899999999998</v>
      </c>
      <c r="Y742" s="29">
        <f t="shared" si="23"/>
        <v>2639.6909999999998</v>
      </c>
    </row>
    <row r="743" spans="12:25" x14ac:dyDescent="0.3">
      <c r="L743">
        <v>742</v>
      </c>
      <c r="M743">
        <v>5346</v>
      </c>
      <c r="N743">
        <v>40537</v>
      </c>
      <c r="O743" t="s">
        <v>655</v>
      </c>
      <c r="P743" t="s">
        <v>841</v>
      </c>
      <c r="Q743" t="s">
        <v>720</v>
      </c>
      <c r="R743" t="s">
        <v>631</v>
      </c>
      <c r="S743" t="s">
        <v>658</v>
      </c>
      <c r="T743" t="s">
        <v>643</v>
      </c>
      <c r="U743" t="s">
        <v>645</v>
      </c>
      <c r="V743">
        <v>9194.7999999999993</v>
      </c>
      <c r="W743">
        <v>218.75</v>
      </c>
      <c r="X743" s="29">
        <f t="shared" si="22"/>
        <v>919.48</v>
      </c>
      <c r="Y743" s="29">
        <f t="shared" si="23"/>
        <v>8275.32</v>
      </c>
    </row>
    <row r="744" spans="12:25" x14ac:dyDescent="0.3">
      <c r="L744">
        <v>743</v>
      </c>
      <c r="M744">
        <v>5346</v>
      </c>
      <c r="N744">
        <v>40537</v>
      </c>
      <c r="O744" t="s">
        <v>655</v>
      </c>
      <c r="P744" t="s">
        <v>1106</v>
      </c>
      <c r="Q744" t="s">
        <v>720</v>
      </c>
      <c r="R744" t="s">
        <v>631</v>
      </c>
      <c r="S744" t="s">
        <v>658</v>
      </c>
      <c r="T744" t="s">
        <v>643</v>
      </c>
      <c r="U744" t="s">
        <v>685</v>
      </c>
      <c r="V744">
        <v>2285.12</v>
      </c>
      <c r="W744">
        <v>140.97999999999999</v>
      </c>
      <c r="X744" s="29">
        <f t="shared" si="22"/>
        <v>228.51199999999997</v>
      </c>
      <c r="Y744" s="29">
        <f t="shared" si="23"/>
        <v>2056.6079999999997</v>
      </c>
    </row>
    <row r="745" spans="12:25" x14ac:dyDescent="0.3">
      <c r="L745">
        <v>744</v>
      </c>
      <c r="M745">
        <v>5347</v>
      </c>
      <c r="N745">
        <v>40595</v>
      </c>
      <c r="O745" t="s">
        <v>671</v>
      </c>
      <c r="P745" t="s">
        <v>1107</v>
      </c>
      <c r="Q745" t="s">
        <v>731</v>
      </c>
      <c r="R745" t="s">
        <v>638</v>
      </c>
      <c r="S745" t="s">
        <v>639</v>
      </c>
      <c r="T745" t="s">
        <v>646</v>
      </c>
      <c r="U745" t="s">
        <v>647</v>
      </c>
      <c r="V745">
        <v>525.55499999999995</v>
      </c>
      <c r="W745">
        <v>85.99</v>
      </c>
      <c r="X745" s="29">
        <f t="shared" si="22"/>
        <v>52.555499999999995</v>
      </c>
      <c r="Y745" s="29">
        <f t="shared" si="23"/>
        <v>472.99949999999995</v>
      </c>
    </row>
    <row r="746" spans="12:25" x14ac:dyDescent="0.3">
      <c r="L746">
        <v>745</v>
      </c>
      <c r="M746">
        <v>5347</v>
      </c>
      <c r="N746">
        <v>40595</v>
      </c>
      <c r="O746" t="s">
        <v>671</v>
      </c>
      <c r="P746" t="s">
        <v>1107</v>
      </c>
      <c r="Q746" t="s">
        <v>731</v>
      </c>
      <c r="R746" t="s">
        <v>638</v>
      </c>
      <c r="S746" t="s">
        <v>639</v>
      </c>
      <c r="T746" t="s">
        <v>646</v>
      </c>
      <c r="U746" t="s">
        <v>647</v>
      </c>
      <c r="V746">
        <v>276.029</v>
      </c>
      <c r="W746">
        <v>7.99</v>
      </c>
      <c r="X746" s="29">
        <f t="shared" si="22"/>
        <v>27.602899999999998</v>
      </c>
      <c r="Y746" s="29">
        <f t="shared" si="23"/>
        <v>248.42609999999999</v>
      </c>
    </row>
    <row r="747" spans="12:25" x14ac:dyDescent="0.3">
      <c r="L747">
        <v>746</v>
      </c>
      <c r="M747">
        <v>5347</v>
      </c>
      <c r="N747">
        <v>40595</v>
      </c>
      <c r="O747" t="s">
        <v>671</v>
      </c>
      <c r="P747" t="s">
        <v>1107</v>
      </c>
      <c r="Q747" t="s">
        <v>731</v>
      </c>
      <c r="R747" t="s">
        <v>638</v>
      </c>
      <c r="S747" t="s">
        <v>639</v>
      </c>
      <c r="T747" t="s">
        <v>646</v>
      </c>
      <c r="U747" t="s">
        <v>647</v>
      </c>
      <c r="V747">
        <v>187.20400000000001</v>
      </c>
      <c r="W747">
        <v>205.99</v>
      </c>
      <c r="X747" s="29">
        <f t="shared" si="22"/>
        <v>18.720399999999998</v>
      </c>
      <c r="Y747" s="29">
        <f t="shared" si="23"/>
        <v>168.48360000000002</v>
      </c>
    </row>
    <row r="748" spans="12:25" x14ac:dyDescent="0.3">
      <c r="L748">
        <v>747</v>
      </c>
      <c r="M748">
        <v>5350</v>
      </c>
      <c r="N748">
        <v>40460</v>
      </c>
      <c r="O748" t="s">
        <v>628</v>
      </c>
      <c r="P748" t="s">
        <v>1108</v>
      </c>
      <c r="Q748" t="s">
        <v>1109</v>
      </c>
      <c r="R748" t="s">
        <v>638</v>
      </c>
      <c r="S748" t="s">
        <v>663</v>
      </c>
      <c r="T748" t="s">
        <v>633</v>
      </c>
      <c r="U748" t="s">
        <v>705</v>
      </c>
      <c r="V748">
        <v>434.73</v>
      </c>
      <c r="W748">
        <v>11.33</v>
      </c>
      <c r="X748" s="29">
        <f t="shared" si="22"/>
        <v>43.472999999999999</v>
      </c>
      <c r="Y748" s="29">
        <f t="shared" si="23"/>
        <v>391.25700000000001</v>
      </c>
    </row>
    <row r="749" spans="12:25" x14ac:dyDescent="0.3">
      <c r="L749">
        <v>748</v>
      </c>
      <c r="M749">
        <v>5350</v>
      </c>
      <c r="N749">
        <v>40460</v>
      </c>
      <c r="O749" t="s">
        <v>628</v>
      </c>
      <c r="P749" t="s">
        <v>1110</v>
      </c>
      <c r="Q749" t="s">
        <v>941</v>
      </c>
      <c r="R749" t="s">
        <v>650</v>
      </c>
      <c r="S749" t="s">
        <v>663</v>
      </c>
      <c r="T749" t="s">
        <v>633</v>
      </c>
      <c r="U749" t="s">
        <v>634</v>
      </c>
      <c r="V749">
        <v>7017.42</v>
      </c>
      <c r="W749">
        <v>140.85</v>
      </c>
      <c r="X749" s="29">
        <f t="shared" si="22"/>
        <v>701.74199999999996</v>
      </c>
      <c r="Y749" s="29">
        <f t="shared" si="23"/>
        <v>6315.6779999999999</v>
      </c>
    </row>
    <row r="750" spans="12:25" x14ac:dyDescent="0.3">
      <c r="L750">
        <v>749</v>
      </c>
      <c r="M750">
        <v>5378</v>
      </c>
      <c r="N750">
        <v>41206</v>
      </c>
      <c r="O750" t="s">
        <v>655</v>
      </c>
      <c r="P750" t="s">
        <v>876</v>
      </c>
      <c r="Q750" t="s">
        <v>795</v>
      </c>
      <c r="R750" t="s">
        <v>650</v>
      </c>
      <c r="S750" t="s">
        <v>639</v>
      </c>
      <c r="T750" t="s">
        <v>643</v>
      </c>
      <c r="U750" t="s">
        <v>644</v>
      </c>
      <c r="V750">
        <v>54.28</v>
      </c>
      <c r="W750">
        <v>6.24</v>
      </c>
      <c r="X750" s="29">
        <f t="shared" si="22"/>
        <v>5.4279999999999999</v>
      </c>
      <c r="Y750" s="29">
        <f t="shared" si="23"/>
        <v>48.852000000000004</v>
      </c>
    </row>
    <row r="751" spans="12:25" x14ac:dyDescent="0.3">
      <c r="L751">
        <v>750</v>
      </c>
      <c r="M751">
        <v>5381</v>
      </c>
      <c r="N751">
        <v>40206</v>
      </c>
      <c r="O751" t="s">
        <v>628</v>
      </c>
      <c r="P751" t="s">
        <v>787</v>
      </c>
      <c r="Q751" t="s">
        <v>660</v>
      </c>
      <c r="R751" t="s">
        <v>631</v>
      </c>
      <c r="S751" t="s">
        <v>658</v>
      </c>
      <c r="T751" t="s">
        <v>643</v>
      </c>
      <c r="U751" t="s">
        <v>644</v>
      </c>
      <c r="V751">
        <v>4888.1400000000003</v>
      </c>
      <c r="W751">
        <v>107.53</v>
      </c>
      <c r="X751" s="29">
        <f t="shared" si="22"/>
        <v>488.81400000000002</v>
      </c>
      <c r="Y751" s="29">
        <f t="shared" si="23"/>
        <v>4399.326</v>
      </c>
    </row>
    <row r="752" spans="12:25" x14ac:dyDescent="0.3">
      <c r="L752">
        <v>751</v>
      </c>
      <c r="M752">
        <v>5381</v>
      </c>
      <c r="N752">
        <v>40206</v>
      </c>
      <c r="O752" t="s">
        <v>628</v>
      </c>
      <c r="P752" t="s">
        <v>787</v>
      </c>
      <c r="Q752" t="s">
        <v>660</v>
      </c>
      <c r="R752" t="s">
        <v>631</v>
      </c>
      <c r="S752" t="s">
        <v>658</v>
      </c>
      <c r="T752" t="s">
        <v>633</v>
      </c>
      <c r="U752" t="s">
        <v>677</v>
      </c>
      <c r="V752">
        <v>63.87</v>
      </c>
      <c r="W752">
        <v>2.1800000000000002</v>
      </c>
      <c r="X752" s="29">
        <f t="shared" si="22"/>
        <v>6.3869999999999996</v>
      </c>
      <c r="Y752" s="29">
        <f t="shared" si="23"/>
        <v>57.482999999999997</v>
      </c>
    </row>
    <row r="753" spans="12:25" x14ac:dyDescent="0.3">
      <c r="L753">
        <v>752</v>
      </c>
      <c r="M753">
        <v>5382</v>
      </c>
      <c r="N753">
        <v>40920</v>
      </c>
      <c r="O753" t="s">
        <v>628</v>
      </c>
      <c r="P753" t="s">
        <v>726</v>
      </c>
      <c r="Q753" t="s">
        <v>725</v>
      </c>
      <c r="R753" t="s">
        <v>667</v>
      </c>
      <c r="S753" t="s">
        <v>663</v>
      </c>
      <c r="T753" t="s">
        <v>643</v>
      </c>
      <c r="U753" t="s">
        <v>644</v>
      </c>
      <c r="V753">
        <v>260.12</v>
      </c>
      <c r="W753">
        <v>8.98</v>
      </c>
      <c r="X753" s="29">
        <f t="shared" si="22"/>
        <v>26.011999999999997</v>
      </c>
      <c r="Y753" s="29">
        <f t="shared" si="23"/>
        <v>234.108</v>
      </c>
    </row>
    <row r="754" spans="12:25" x14ac:dyDescent="0.3">
      <c r="L754">
        <v>753</v>
      </c>
      <c r="M754">
        <v>5408</v>
      </c>
      <c r="N754">
        <v>41110</v>
      </c>
      <c r="O754" t="s">
        <v>628</v>
      </c>
      <c r="P754" t="s">
        <v>936</v>
      </c>
      <c r="Q754" t="s">
        <v>694</v>
      </c>
      <c r="R754" t="s">
        <v>638</v>
      </c>
      <c r="S754" t="s">
        <v>632</v>
      </c>
      <c r="T754" t="s">
        <v>633</v>
      </c>
      <c r="U754" t="s">
        <v>674</v>
      </c>
      <c r="V754">
        <v>88.82</v>
      </c>
      <c r="W754">
        <v>4.13</v>
      </c>
      <c r="X754" s="29">
        <f t="shared" si="22"/>
        <v>8.8819999999999997</v>
      </c>
      <c r="Y754" s="29">
        <f t="shared" si="23"/>
        <v>79.937999999999988</v>
      </c>
    </row>
    <row r="755" spans="12:25" x14ac:dyDescent="0.3">
      <c r="L755">
        <v>754</v>
      </c>
      <c r="M755">
        <v>5408</v>
      </c>
      <c r="N755">
        <v>41110</v>
      </c>
      <c r="O755" t="s">
        <v>628</v>
      </c>
      <c r="P755" t="s">
        <v>936</v>
      </c>
      <c r="Q755" t="s">
        <v>694</v>
      </c>
      <c r="R755" t="s">
        <v>638</v>
      </c>
      <c r="S755" t="s">
        <v>632</v>
      </c>
      <c r="T755" t="s">
        <v>643</v>
      </c>
      <c r="U755" t="s">
        <v>644</v>
      </c>
      <c r="V755">
        <v>2392.23</v>
      </c>
      <c r="W755">
        <v>209.84</v>
      </c>
      <c r="X755" s="29">
        <f t="shared" si="22"/>
        <v>239.22299999999998</v>
      </c>
      <c r="Y755" s="29">
        <f t="shared" si="23"/>
        <v>2153.0070000000001</v>
      </c>
    </row>
    <row r="756" spans="12:25" x14ac:dyDescent="0.3">
      <c r="L756">
        <v>755</v>
      </c>
      <c r="M756">
        <v>5409</v>
      </c>
      <c r="N756">
        <v>40916</v>
      </c>
      <c r="O756" t="s">
        <v>628</v>
      </c>
      <c r="P756" t="s">
        <v>1111</v>
      </c>
      <c r="Q756" t="s">
        <v>630</v>
      </c>
      <c r="R756" t="s">
        <v>631</v>
      </c>
      <c r="S756" t="s">
        <v>639</v>
      </c>
      <c r="T756" t="s">
        <v>633</v>
      </c>
      <c r="U756" t="s">
        <v>677</v>
      </c>
      <c r="V756">
        <v>48.91</v>
      </c>
      <c r="W756">
        <v>3.98</v>
      </c>
      <c r="X756" s="29">
        <f t="shared" si="22"/>
        <v>4.891</v>
      </c>
      <c r="Y756" s="29">
        <f t="shared" si="23"/>
        <v>44.018999999999998</v>
      </c>
    </row>
    <row r="757" spans="12:25" x14ac:dyDescent="0.3">
      <c r="L757">
        <v>756</v>
      </c>
      <c r="M757">
        <v>5414</v>
      </c>
      <c r="N757">
        <v>40261</v>
      </c>
      <c r="O757" t="s">
        <v>635</v>
      </c>
      <c r="P757" t="s">
        <v>726</v>
      </c>
      <c r="Q757" t="s">
        <v>725</v>
      </c>
      <c r="R757" t="s">
        <v>667</v>
      </c>
      <c r="S757" t="s">
        <v>639</v>
      </c>
      <c r="T757" t="s">
        <v>633</v>
      </c>
      <c r="U757" t="s">
        <v>634</v>
      </c>
      <c r="V757">
        <v>284.62</v>
      </c>
      <c r="W757">
        <v>20.98</v>
      </c>
      <c r="X757" s="29">
        <f t="shared" si="22"/>
        <v>28.462</v>
      </c>
      <c r="Y757" s="29">
        <f t="shared" si="23"/>
        <v>256.15800000000002</v>
      </c>
    </row>
    <row r="758" spans="12:25" x14ac:dyDescent="0.3">
      <c r="L758">
        <v>757</v>
      </c>
      <c r="M758">
        <v>5441</v>
      </c>
      <c r="N758">
        <v>40014</v>
      </c>
      <c r="O758" t="s">
        <v>635</v>
      </c>
      <c r="P758" t="s">
        <v>1112</v>
      </c>
      <c r="Q758" t="s">
        <v>637</v>
      </c>
      <c r="R758" t="s">
        <v>638</v>
      </c>
      <c r="S758" t="s">
        <v>663</v>
      </c>
      <c r="T758" t="s">
        <v>633</v>
      </c>
      <c r="U758" t="s">
        <v>677</v>
      </c>
      <c r="V758">
        <v>226.83</v>
      </c>
      <c r="W758">
        <v>6.48</v>
      </c>
      <c r="X758" s="29">
        <f t="shared" si="22"/>
        <v>22.683000000000003</v>
      </c>
      <c r="Y758" s="29">
        <f t="shared" si="23"/>
        <v>204.14700000000002</v>
      </c>
    </row>
    <row r="759" spans="12:25" x14ac:dyDescent="0.3">
      <c r="L759">
        <v>758</v>
      </c>
      <c r="M759">
        <v>5441</v>
      </c>
      <c r="N759">
        <v>40014</v>
      </c>
      <c r="O759" t="s">
        <v>635</v>
      </c>
      <c r="P759" t="s">
        <v>1112</v>
      </c>
      <c r="Q759" t="s">
        <v>637</v>
      </c>
      <c r="R759" t="s">
        <v>638</v>
      </c>
      <c r="S759" t="s">
        <v>663</v>
      </c>
      <c r="T759" t="s">
        <v>633</v>
      </c>
      <c r="U759" t="s">
        <v>634</v>
      </c>
      <c r="V759">
        <v>278.92</v>
      </c>
      <c r="W759">
        <v>17.149999999999999</v>
      </c>
      <c r="X759" s="29">
        <f t="shared" si="22"/>
        <v>27.892000000000003</v>
      </c>
      <c r="Y759" s="29">
        <f t="shared" si="23"/>
        <v>251.02800000000002</v>
      </c>
    </row>
    <row r="760" spans="12:25" x14ac:dyDescent="0.3">
      <c r="L760">
        <v>759</v>
      </c>
      <c r="M760">
        <v>5444</v>
      </c>
      <c r="N760">
        <v>40619</v>
      </c>
      <c r="O760" t="s">
        <v>655</v>
      </c>
      <c r="P760" t="s">
        <v>1113</v>
      </c>
      <c r="Q760" t="s">
        <v>660</v>
      </c>
      <c r="R760" t="s">
        <v>631</v>
      </c>
      <c r="S760" t="s">
        <v>632</v>
      </c>
      <c r="T760" t="s">
        <v>646</v>
      </c>
      <c r="U760" t="s">
        <v>845</v>
      </c>
      <c r="V760">
        <v>885.94</v>
      </c>
      <c r="W760">
        <v>449.99</v>
      </c>
      <c r="X760" s="29">
        <f t="shared" si="22"/>
        <v>88.594000000000008</v>
      </c>
      <c r="Y760" s="29">
        <f t="shared" si="23"/>
        <v>797.346</v>
      </c>
    </row>
    <row r="761" spans="12:25" x14ac:dyDescent="0.3">
      <c r="L761">
        <v>760</v>
      </c>
      <c r="M761">
        <v>5445</v>
      </c>
      <c r="N761">
        <v>40384</v>
      </c>
      <c r="O761" t="s">
        <v>628</v>
      </c>
      <c r="P761" t="s">
        <v>1114</v>
      </c>
      <c r="Q761" t="s">
        <v>687</v>
      </c>
      <c r="R761" t="s">
        <v>631</v>
      </c>
      <c r="S761" t="s">
        <v>658</v>
      </c>
      <c r="T761" t="s">
        <v>633</v>
      </c>
      <c r="U761" t="s">
        <v>674</v>
      </c>
      <c r="V761">
        <v>29.42</v>
      </c>
      <c r="W761">
        <v>3.69</v>
      </c>
      <c r="X761" s="29">
        <f t="shared" si="22"/>
        <v>2.9420000000000006</v>
      </c>
      <c r="Y761" s="29">
        <f t="shared" si="23"/>
        <v>26.478000000000002</v>
      </c>
    </row>
    <row r="762" spans="12:25" x14ac:dyDescent="0.3">
      <c r="L762">
        <v>761</v>
      </c>
      <c r="M762">
        <v>5445</v>
      </c>
      <c r="N762">
        <v>40384</v>
      </c>
      <c r="O762" t="s">
        <v>628</v>
      </c>
      <c r="P762" t="s">
        <v>1114</v>
      </c>
      <c r="Q762" t="s">
        <v>687</v>
      </c>
      <c r="R762" t="s">
        <v>631</v>
      </c>
      <c r="S762" t="s">
        <v>658</v>
      </c>
      <c r="T762" t="s">
        <v>633</v>
      </c>
      <c r="U762" t="s">
        <v>654</v>
      </c>
      <c r="V762">
        <v>46.48</v>
      </c>
      <c r="W762">
        <v>4.63</v>
      </c>
      <c r="X762" s="29">
        <f t="shared" si="22"/>
        <v>4.6479999999999997</v>
      </c>
      <c r="Y762" s="29">
        <f t="shared" si="23"/>
        <v>41.831999999999994</v>
      </c>
    </row>
    <row r="763" spans="12:25" x14ac:dyDescent="0.3">
      <c r="L763">
        <v>762</v>
      </c>
      <c r="M763">
        <v>5446</v>
      </c>
      <c r="N763">
        <v>39984</v>
      </c>
      <c r="O763" t="s">
        <v>628</v>
      </c>
      <c r="P763" t="s">
        <v>817</v>
      </c>
      <c r="Q763" t="s">
        <v>761</v>
      </c>
      <c r="R763" t="s">
        <v>631</v>
      </c>
      <c r="S763" t="s">
        <v>639</v>
      </c>
      <c r="T763" t="s">
        <v>633</v>
      </c>
      <c r="U763" t="s">
        <v>716</v>
      </c>
      <c r="V763">
        <v>433.68</v>
      </c>
      <c r="W763">
        <v>10.98</v>
      </c>
      <c r="X763" s="29">
        <f t="shared" si="22"/>
        <v>43.368000000000002</v>
      </c>
      <c r="Y763" s="29">
        <f t="shared" si="23"/>
        <v>390.31200000000001</v>
      </c>
    </row>
    <row r="764" spans="12:25" x14ac:dyDescent="0.3">
      <c r="L764">
        <v>763</v>
      </c>
      <c r="M764">
        <v>5472</v>
      </c>
      <c r="N764">
        <v>40278</v>
      </c>
      <c r="O764" t="s">
        <v>628</v>
      </c>
      <c r="P764" t="s">
        <v>1027</v>
      </c>
      <c r="Q764" t="s">
        <v>694</v>
      </c>
      <c r="R764" t="s">
        <v>638</v>
      </c>
      <c r="S764" t="s">
        <v>639</v>
      </c>
      <c r="T764" t="s">
        <v>633</v>
      </c>
      <c r="U764" t="s">
        <v>677</v>
      </c>
      <c r="V764">
        <v>216.08</v>
      </c>
      <c r="W764">
        <v>6.48</v>
      </c>
      <c r="X764" s="29">
        <f t="shared" si="22"/>
        <v>21.608000000000001</v>
      </c>
      <c r="Y764" s="29">
        <f t="shared" si="23"/>
        <v>194.47200000000001</v>
      </c>
    </row>
    <row r="765" spans="12:25" x14ac:dyDescent="0.3">
      <c r="L765">
        <v>764</v>
      </c>
      <c r="M765">
        <v>5472</v>
      </c>
      <c r="N765">
        <v>40278</v>
      </c>
      <c r="O765" t="s">
        <v>628</v>
      </c>
      <c r="P765" t="s">
        <v>1027</v>
      </c>
      <c r="Q765" t="s">
        <v>694</v>
      </c>
      <c r="R765" t="s">
        <v>638</v>
      </c>
      <c r="S765" t="s">
        <v>639</v>
      </c>
      <c r="T765" t="s">
        <v>633</v>
      </c>
      <c r="U765" t="s">
        <v>634</v>
      </c>
      <c r="V765">
        <v>339.03</v>
      </c>
      <c r="W765">
        <v>13.48</v>
      </c>
      <c r="X765" s="29">
        <f t="shared" si="22"/>
        <v>33.902999999999999</v>
      </c>
      <c r="Y765" s="29">
        <f t="shared" si="23"/>
        <v>305.12699999999995</v>
      </c>
    </row>
    <row r="766" spans="12:25" x14ac:dyDescent="0.3">
      <c r="L766">
        <v>765</v>
      </c>
      <c r="M766">
        <v>5472</v>
      </c>
      <c r="N766">
        <v>40278</v>
      </c>
      <c r="O766" t="s">
        <v>628</v>
      </c>
      <c r="P766" t="s">
        <v>1027</v>
      </c>
      <c r="Q766" t="s">
        <v>694</v>
      </c>
      <c r="R766" t="s">
        <v>638</v>
      </c>
      <c r="S766" t="s">
        <v>639</v>
      </c>
      <c r="T766" t="s">
        <v>646</v>
      </c>
      <c r="U766" t="s">
        <v>647</v>
      </c>
      <c r="V766">
        <v>1098.1490000000001</v>
      </c>
      <c r="W766">
        <v>115.99</v>
      </c>
      <c r="X766" s="29">
        <f t="shared" si="22"/>
        <v>109.81490000000002</v>
      </c>
      <c r="Y766" s="29">
        <f t="shared" si="23"/>
        <v>988.33410000000003</v>
      </c>
    </row>
    <row r="767" spans="12:25" x14ac:dyDescent="0.3">
      <c r="L767">
        <v>766</v>
      </c>
      <c r="M767">
        <v>5473</v>
      </c>
      <c r="N767">
        <v>40992</v>
      </c>
      <c r="O767" t="s">
        <v>635</v>
      </c>
      <c r="P767" t="s">
        <v>961</v>
      </c>
      <c r="Q767" t="s">
        <v>720</v>
      </c>
      <c r="R767" t="s">
        <v>631</v>
      </c>
      <c r="S767" t="s">
        <v>632</v>
      </c>
      <c r="T767" t="s">
        <v>633</v>
      </c>
      <c r="U767" t="s">
        <v>716</v>
      </c>
      <c r="V767">
        <v>355.69</v>
      </c>
      <c r="W767">
        <v>8.74</v>
      </c>
      <c r="X767" s="29">
        <f t="shared" si="22"/>
        <v>35.569000000000003</v>
      </c>
      <c r="Y767" s="29">
        <f t="shared" si="23"/>
        <v>320.12099999999998</v>
      </c>
    </row>
    <row r="768" spans="12:25" x14ac:dyDescent="0.3">
      <c r="L768">
        <v>767</v>
      </c>
      <c r="M768">
        <v>5504</v>
      </c>
      <c r="N768">
        <v>40183</v>
      </c>
      <c r="O768" t="s">
        <v>641</v>
      </c>
      <c r="P768" t="s">
        <v>1115</v>
      </c>
      <c r="Q768" t="s">
        <v>711</v>
      </c>
      <c r="R768" t="s">
        <v>631</v>
      </c>
      <c r="S768" t="s">
        <v>632</v>
      </c>
      <c r="T768" t="s">
        <v>633</v>
      </c>
      <c r="U768" t="s">
        <v>677</v>
      </c>
      <c r="V768">
        <v>49.55</v>
      </c>
      <c r="W768">
        <v>5.78</v>
      </c>
      <c r="X768" s="29">
        <f t="shared" si="22"/>
        <v>4.9550000000000001</v>
      </c>
      <c r="Y768" s="29">
        <f t="shared" si="23"/>
        <v>44.594999999999999</v>
      </c>
    </row>
    <row r="769" spans="12:25" x14ac:dyDescent="0.3">
      <c r="L769">
        <v>768</v>
      </c>
      <c r="M769">
        <v>5504</v>
      </c>
      <c r="N769">
        <v>40183</v>
      </c>
      <c r="O769" t="s">
        <v>641</v>
      </c>
      <c r="P769" t="s">
        <v>1115</v>
      </c>
      <c r="Q769" t="s">
        <v>711</v>
      </c>
      <c r="R769" t="s">
        <v>631</v>
      </c>
      <c r="S769" t="s">
        <v>632</v>
      </c>
      <c r="T769" t="s">
        <v>646</v>
      </c>
      <c r="U769" t="s">
        <v>647</v>
      </c>
      <c r="V769">
        <v>606.55999999999995</v>
      </c>
      <c r="W769">
        <v>45.99</v>
      </c>
      <c r="X769" s="29">
        <f t="shared" si="22"/>
        <v>60.655999999999992</v>
      </c>
      <c r="Y769" s="29">
        <f t="shared" si="23"/>
        <v>545.904</v>
      </c>
    </row>
    <row r="770" spans="12:25" x14ac:dyDescent="0.3">
      <c r="L770">
        <v>769</v>
      </c>
      <c r="M770">
        <v>5506</v>
      </c>
      <c r="N770">
        <v>40489</v>
      </c>
      <c r="O770" t="s">
        <v>655</v>
      </c>
      <c r="P770" t="s">
        <v>1116</v>
      </c>
      <c r="Q770" t="s">
        <v>630</v>
      </c>
      <c r="R770" t="s">
        <v>631</v>
      </c>
      <c r="S770" t="s">
        <v>639</v>
      </c>
      <c r="T770" t="s">
        <v>633</v>
      </c>
      <c r="U770" t="s">
        <v>677</v>
      </c>
      <c r="V770">
        <v>129.62</v>
      </c>
      <c r="W770">
        <v>5.88</v>
      </c>
      <c r="X770" s="29">
        <f t="shared" si="22"/>
        <v>12.962</v>
      </c>
      <c r="Y770" s="29">
        <f t="shared" si="23"/>
        <v>116.658</v>
      </c>
    </row>
    <row r="771" spans="12:25" x14ac:dyDescent="0.3">
      <c r="L771">
        <v>770</v>
      </c>
      <c r="M771">
        <v>5509</v>
      </c>
      <c r="N771">
        <v>39910</v>
      </c>
      <c r="O771" t="s">
        <v>628</v>
      </c>
      <c r="P771" t="s">
        <v>1117</v>
      </c>
      <c r="Q771" t="s">
        <v>673</v>
      </c>
      <c r="R771" t="s">
        <v>638</v>
      </c>
      <c r="S771" t="s">
        <v>658</v>
      </c>
      <c r="T771" t="s">
        <v>633</v>
      </c>
      <c r="U771" t="s">
        <v>716</v>
      </c>
      <c r="V771">
        <v>68.459999999999994</v>
      </c>
      <c r="W771">
        <v>5.58</v>
      </c>
      <c r="X771" s="29">
        <f t="shared" ref="X771:X834" si="24">(10*V771)/100</f>
        <v>6.8459999999999992</v>
      </c>
      <c r="Y771" s="29">
        <f t="shared" ref="Y771:Y834" si="25">V771-X771</f>
        <v>61.613999999999997</v>
      </c>
    </row>
    <row r="772" spans="12:25" x14ac:dyDescent="0.3">
      <c r="L772">
        <v>771</v>
      </c>
      <c r="M772">
        <v>5509</v>
      </c>
      <c r="N772">
        <v>39910</v>
      </c>
      <c r="O772" t="s">
        <v>628</v>
      </c>
      <c r="P772" t="s">
        <v>1117</v>
      </c>
      <c r="Q772" t="s">
        <v>673</v>
      </c>
      <c r="R772" t="s">
        <v>638</v>
      </c>
      <c r="S772" t="s">
        <v>658</v>
      </c>
      <c r="T772" t="s">
        <v>643</v>
      </c>
      <c r="U772" t="s">
        <v>644</v>
      </c>
      <c r="V772">
        <v>885.23</v>
      </c>
      <c r="W772">
        <v>40.89</v>
      </c>
      <c r="X772" s="29">
        <f t="shared" si="24"/>
        <v>88.522999999999996</v>
      </c>
      <c r="Y772" s="29">
        <f t="shared" si="25"/>
        <v>796.70699999999999</v>
      </c>
    </row>
    <row r="773" spans="12:25" x14ac:dyDescent="0.3">
      <c r="L773">
        <v>772</v>
      </c>
      <c r="M773">
        <v>5510</v>
      </c>
      <c r="N773">
        <v>40185</v>
      </c>
      <c r="O773" t="s">
        <v>671</v>
      </c>
      <c r="P773" t="s">
        <v>1118</v>
      </c>
      <c r="Q773" t="s">
        <v>684</v>
      </c>
      <c r="R773" t="s">
        <v>667</v>
      </c>
      <c r="S773" t="s">
        <v>658</v>
      </c>
      <c r="T773" t="s">
        <v>633</v>
      </c>
      <c r="U773" t="s">
        <v>677</v>
      </c>
      <c r="V773">
        <v>116.38</v>
      </c>
      <c r="W773">
        <v>9.68</v>
      </c>
      <c r="X773" s="29">
        <f t="shared" si="24"/>
        <v>11.638</v>
      </c>
      <c r="Y773" s="29">
        <f t="shared" si="25"/>
        <v>104.74199999999999</v>
      </c>
    </row>
    <row r="774" spans="12:25" x14ac:dyDescent="0.3">
      <c r="L774">
        <v>773</v>
      </c>
      <c r="M774">
        <v>5511</v>
      </c>
      <c r="N774">
        <v>40145</v>
      </c>
      <c r="O774" t="s">
        <v>655</v>
      </c>
      <c r="P774" t="s">
        <v>870</v>
      </c>
      <c r="Q774" t="s">
        <v>699</v>
      </c>
      <c r="R774" t="s">
        <v>631</v>
      </c>
      <c r="S774" t="s">
        <v>639</v>
      </c>
      <c r="T774" t="s">
        <v>633</v>
      </c>
      <c r="U774" t="s">
        <v>654</v>
      </c>
      <c r="V774">
        <v>129.44</v>
      </c>
      <c r="W774">
        <v>2.58</v>
      </c>
      <c r="X774" s="29">
        <f t="shared" si="24"/>
        <v>12.944000000000001</v>
      </c>
      <c r="Y774" s="29">
        <f t="shared" si="25"/>
        <v>116.496</v>
      </c>
    </row>
    <row r="775" spans="12:25" x14ac:dyDescent="0.3">
      <c r="L775">
        <v>774</v>
      </c>
      <c r="M775">
        <v>5511</v>
      </c>
      <c r="N775">
        <v>40145</v>
      </c>
      <c r="O775" t="s">
        <v>655</v>
      </c>
      <c r="P775" t="s">
        <v>870</v>
      </c>
      <c r="Q775" t="s">
        <v>699</v>
      </c>
      <c r="R775" t="s">
        <v>631</v>
      </c>
      <c r="S775" t="s">
        <v>639</v>
      </c>
      <c r="T775" t="s">
        <v>646</v>
      </c>
      <c r="U775" t="s">
        <v>647</v>
      </c>
      <c r="V775">
        <v>1829.3869999999997</v>
      </c>
      <c r="W775">
        <v>65.989999999999995</v>
      </c>
      <c r="X775" s="29">
        <f t="shared" si="24"/>
        <v>182.93869999999995</v>
      </c>
      <c r="Y775" s="29">
        <f t="shared" si="25"/>
        <v>1646.4482999999998</v>
      </c>
    </row>
    <row r="776" spans="12:25" x14ac:dyDescent="0.3">
      <c r="L776">
        <v>775</v>
      </c>
      <c r="M776">
        <v>5538</v>
      </c>
      <c r="N776">
        <v>40536</v>
      </c>
      <c r="O776" t="s">
        <v>655</v>
      </c>
      <c r="P776" t="s">
        <v>1009</v>
      </c>
      <c r="Q776" t="s">
        <v>791</v>
      </c>
      <c r="R776" t="s">
        <v>631</v>
      </c>
      <c r="S776" t="s">
        <v>663</v>
      </c>
      <c r="T776" t="s">
        <v>633</v>
      </c>
      <c r="U776" t="s">
        <v>702</v>
      </c>
      <c r="V776">
        <v>1281.28</v>
      </c>
      <c r="W776">
        <v>29.17</v>
      </c>
      <c r="X776" s="29">
        <f t="shared" si="24"/>
        <v>128.12799999999999</v>
      </c>
      <c r="Y776" s="29">
        <f t="shared" si="25"/>
        <v>1153.152</v>
      </c>
    </row>
    <row r="777" spans="12:25" x14ac:dyDescent="0.3">
      <c r="L777">
        <v>776</v>
      </c>
      <c r="M777">
        <v>5538</v>
      </c>
      <c r="N777">
        <v>40536</v>
      </c>
      <c r="O777" t="s">
        <v>655</v>
      </c>
      <c r="P777" t="s">
        <v>1009</v>
      </c>
      <c r="Q777" t="s">
        <v>791</v>
      </c>
      <c r="R777" t="s">
        <v>631</v>
      </c>
      <c r="S777" t="s">
        <v>663</v>
      </c>
      <c r="T777" t="s">
        <v>643</v>
      </c>
      <c r="U777" t="s">
        <v>645</v>
      </c>
      <c r="V777">
        <v>1940.31</v>
      </c>
      <c r="W777">
        <v>146.05000000000001</v>
      </c>
      <c r="X777" s="29">
        <f t="shared" si="24"/>
        <v>194.03099999999998</v>
      </c>
      <c r="Y777" s="29">
        <f t="shared" si="25"/>
        <v>1746.279</v>
      </c>
    </row>
    <row r="778" spans="12:25" x14ac:dyDescent="0.3">
      <c r="L778">
        <v>777</v>
      </c>
      <c r="M778">
        <v>5538</v>
      </c>
      <c r="N778">
        <v>40536</v>
      </c>
      <c r="O778" t="s">
        <v>655</v>
      </c>
      <c r="P778" t="s">
        <v>1009</v>
      </c>
      <c r="Q778" t="s">
        <v>791</v>
      </c>
      <c r="R778" t="s">
        <v>631</v>
      </c>
      <c r="S778" t="s">
        <v>663</v>
      </c>
      <c r="T778" t="s">
        <v>646</v>
      </c>
      <c r="U778" t="s">
        <v>647</v>
      </c>
      <c r="V778">
        <v>430.84800000000001</v>
      </c>
      <c r="W778">
        <v>125.99</v>
      </c>
      <c r="X778" s="29">
        <f t="shared" si="24"/>
        <v>43.084800000000001</v>
      </c>
      <c r="Y778" s="29">
        <f t="shared" si="25"/>
        <v>387.76319999999998</v>
      </c>
    </row>
    <row r="779" spans="12:25" x14ac:dyDescent="0.3">
      <c r="L779">
        <v>778</v>
      </c>
      <c r="M779">
        <v>5543</v>
      </c>
      <c r="N779">
        <v>40445</v>
      </c>
      <c r="O779" t="s">
        <v>671</v>
      </c>
      <c r="P779" t="s">
        <v>1119</v>
      </c>
      <c r="Q779" t="s">
        <v>666</v>
      </c>
      <c r="R779" t="s">
        <v>667</v>
      </c>
      <c r="S779" t="s">
        <v>639</v>
      </c>
      <c r="T779" t="s">
        <v>633</v>
      </c>
      <c r="U779" t="s">
        <v>705</v>
      </c>
      <c r="V779">
        <v>703.54</v>
      </c>
      <c r="W779">
        <v>48.58</v>
      </c>
      <c r="X779" s="29">
        <f t="shared" si="24"/>
        <v>70.353999999999999</v>
      </c>
      <c r="Y779" s="29">
        <f t="shared" si="25"/>
        <v>633.18599999999992</v>
      </c>
    </row>
    <row r="780" spans="12:25" x14ac:dyDescent="0.3">
      <c r="L780">
        <v>779</v>
      </c>
      <c r="M780">
        <v>5543</v>
      </c>
      <c r="N780">
        <v>40445</v>
      </c>
      <c r="O780" t="s">
        <v>671</v>
      </c>
      <c r="P780" t="s">
        <v>665</v>
      </c>
      <c r="Q780" t="s">
        <v>666</v>
      </c>
      <c r="R780" t="s">
        <v>667</v>
      </c>
      <c r="S780" t="s">
        <v>639</v>
      </c>
      <c r="T780" t="s">
        <v>633</v>
      </c>
      <c r="U780" t="s">
        <v>677</v>
      </c>
      <c r="V780">
        <v>65.930000000000007</v>
      </c>
      <c r="W780">
        <v>10.31</v>
      </c>
      <c r="X780" s="29">
        <f t="shared" si="24"/>
        <v>6.5930000000000009</v>
      </c>
      <c r="Y780" s="29">
        <f t="shared" si="25"/>
        <v>59.337000000000003</v>
      </c>
    </row>
    <row r="781" spans="12:25" x14ac:dyDescent="0.3">
      <c r="L781">
        <v>780</v>
      </c>
      <c r="M781">
        <v>5543</v>
      </c>
      <c r="N781">
        <v>40445</v>
      </c>
      <c r="O781" t="s">
        <v>671</v>
      </c>
      <c r="P781" t="s">
        <v>665</v>
      </c>
      <c r="Q781" t="s">
        <v>666</v>
      </c>
      <c r="R781" t="s">
        <v>667</v>
      </c>
      <c r="S781" t="s">
        <v>639</v>
      </c>
      <c r="T781" t="s">
        <v>633</v>
      </c>
      <c r="U781" t="s">
        <v>640</v>
      </c>
      <c r="V781">
        <v>67.3</v>
      </c>
      <c r="W781">
        <v>2.1800000000000002</v>
      </c>
      <c r="X781" s="29">
        <f t="shared" si="24"/>
        <v>6.73</v>
      </c>
      <c r="Y781" s="29">
        <f t="shared" si="25"/>
        <v>60.569999999999993</v>
      </c>
    </row>
    <row r="782" spans="12:25" x14ac:dyDescent="0.3">
      <c r="L782">
        <v>781</v>
      </c>
      <c r="M782">
        <v>5568</v>
      </c>
      <c r="N782">
        <v>40700</v>
      </c>
      <c r="O782" t="s">
        <v>671</v>
      </c>
      <c r="P782" t="s">
        <v>1120</v>
      </c>
      <c r="Q782" t="s">
        <v>679</v>
      </c>
      <c r="R782" t="s">
        <v>650</v>
      </c>
      <c r="S782" t="s">
        <v>658</v>
      </c>
      <c r="T782" t="s">
        <v>643</v>
      </c>
      <c r="U782" t="s">
        <v>644</v>
      </c>
      <c r="V782">
        <v>120.22</v>
      </c>
      <c r="W782">
        <v>14.34</v>
      </c>
      <c r="X782" s="29">
        <f t="shared" si="24"/>
        <v>12.022</v>
      </c>
      <c r="Y782" s="29">
        <f t="shared" si="25"/>
        <v>108.19799999999999</v>
      </c>
    </row>
    <row r="783" spans="12:25" x14ac:dyDescent="0.3">
      <c r="L783">
        <v>782</v>
      </c>
      <c r="M783">
        <v>5569</v>
      </c>
      <c r="N783">
        <v>40297</v>
      </c>
      <c r="O783" t="s">
        <v>635</v>
      </c>
      <c r="P783" t="s">
        <v>1121</v>
      </c>
      <c r="Q783" t="s">
        <v>630</v>
      </c>
      <c r="R783" t="s">
        <v>631</v>
      </c>
      <c r="S783" t="s">
        <v>639</v>
      </c>
      <c r="T783" t="s">
        <v>643</v>
      </c>
      <c r="U783" t="s">
        <v>644</v>
      </c>
      <c r="V783">
        <v>118.97</v>
      </c>
      <c r="W783">
        <v>9.65</v>
      </c>
      <c r="X783" s="29">
        <f t="shared" si="24"/>
        <v>11.897</v>
      </c>
      <c r="Y783" s="29">
        <f t="shared" si="25"/>
        <v>107.07299999999999</v>
      </c>
    </row>
    <row r="784" spans="12:25" x14ac:dyDescent="0.3">
      <c r="L784">
        <v>783</v>
      </c>
      <c r="M784">
        <v>5572</v>
      </c>
      <c r="N784">
        <v>40010</v>
      </c>
      <c r="O784" t="s">
        <v>641</v>
      </c>
      <c r="P784" t="s">
        <v>735</v>
      </c>
      <c r="Q784" t="s">
        <v>676</v>
      </c>
      <c r="R784" t="s">
        <v>631</v>
      </c>
      <c r="S784" t="s">
        <v>639</v>
      </c>
      <c r="T784" t="s">
        <v>646</v>
      </c>
      <c r="U784" t="s">
        <v>651</v>
      </c>
      <c r="V784">
        <v>288.55</v>
      </c>
      <c r="W784">
        <v>7.37</v>
      </c>
      <c r="X784" s="29">
        <f t="shared" si="24"/>
        <v>28.855</v>
      </c>
      <c r="Y784" s="29">
        <f t="shared" si="25"/>
        <v>259.69499999999999</v>
      </c>
    </row>
    <row r="785" spans="12:25" x14ac:dyDescent="0.3">
      <c r="L785">
        <v>784</v>
      </c>
      <c r="M785">
        <v>5575</v>
      </c>
      <c r="N785">
        <v>40747</v>
      </c>
      <c r="O785" t="s">
        <v>628</v>
      </c>
      <c r="P785" t="s">
        <v>1122</v>
      </c>
      <c r="Q785" t="s">
        <v>701</v>
      </c>
      <c r="R785" t="s">
        <v>650</v>
      </c>
      <c r="S785" t="s">
        <v>639</v>
      </c>
      <c r="T785" t="s">
        <v>633</v>
      </c>
      <c r="U785" t="s">
        <v>677</v>
      </c>
      <c r="V785">
        <v>254.69</v>
      </c>
      <c r="W785">
        <v>5.98</v>
      </c>
      <c r="X785" s="29">
        <f t="shared" si="24"/>
        <v>25.469000000000001</v>
      </c>
      <c r="Y785" s="29">
        <f t="shared" si="25"/>
        <v>229.221</v>
      </c>
    </row>
    <row r="786" spans="12:25" x14ac:dyDescent="0.3">
      <c r="L786">
        <v>785</v>
      </c>
      <c r="M786">
        <v>5601</v>
      </c>
      <c r="N786">
        <v>40913</v>
      </c>
      <c r="O786" t="s">
        <v>641</v>
      </c>
      <c r="P786" t="s">
        <v>1123</v>
      </c>
      <c r="Q786" t="s">
        <v>660</v>
      </c>
      <c r="R786" t="s">
        <v>631</v>
      </c>
      <c r="S786" t="s">
        <v>663</v>
      </c>
      <c r="T786" t="s">
        <v>643</v>
      </c>
      <c r="U786" t="s">
        <v>644</v>
      </c>
      <c r="V786">
        <v>120.53</v>
      </c>
      <c r="W786">
        <v>12.22</v>
      </c>
      <c r="X786" s="29">
        <f t="shared" si="24"/>
        <v>12.052999999999999</v>
      </c>
      <c r="Y786" s="29">
        <f t="shared" si="25"/>
        <v>108.477</v>
      </c>
    </row>
    <row r="787" spans="12:25" x14ac:dyDescent="0.3">
      <c r="L787">
        <v>786</v>
      </c>
      <c r="M787">
        <v>5607</v>
      </c>
      <c r="N787">
        <v>40908</v>
      </c>
      <c r="O787" t="s">
        <v>635</v>
      </c>
      <c r="P787" t="s">
        <v>1124</v>
      </c>
      <c r="Q787" t="s">
        <v>630</v>
      </c>
      <c r="R787" t="s">
        <v>631</v>
      </c>
      <c r="S787" t="s">
        <v>658</v>
      </c>
      <c r="T787" t="s">
        <v>646</v>
      </c>
      <c r="U787" t="s">
        <v>647</v>
      </c>
      <c r="V787">
        <v>61.871500000000005</v>
      </c>
      <c r="W787">
        <v>7.99</v>
      </c>
      <c r="X787" s="29">
        <f t="shared" si="24"/>
        <v>6.1871499999999999</v>
      </c>
      <c r="Y787" s="29">
        <f t="shared" si="25"/>
        <v>55.684350000000002</v>
      </c>
    </row>
    <row r="788" spans="12:25" x14ac:dyDescent="0.3">
      <c r="L788">
        <v>787</v>
      </c>
      <c r="M788">
        <v>5635</v>
      </c>
      <c r="N788">
        <v>41136</v>
      </c>
      <c r="O788" t="s">
        <v>671</v>
      </c>
      <c r="P788" t="s">
        <v>1125</v>
      </c>
      <c r="Q788" t="s">
        <v>690</v>
      </c>
      <c r="R788" t="s">
        <v>650</v>
      </c>
      <c r="S788" t="s">
        <v>639</v>
      </c>
      <c r="T788" t="s">
        <v>633</v>
      </c>
      <c r="U788" t="s">
        <v>702</v>
      </c>
      <c r="V788">
        <v>198.78</v>
      </c>
      <c r="W788">
        <v>11.5</v>
      </c>
      <c r="X788" s="29">
        <f t="shared" si="24"/>
        <v>19.878</v>
      </c>
      <c r="Y788" s="29">
        <f t="shared" si="25"/>
        <v>178.90199999999999</v>
      </c>
    </row>
    <row r="789" spans="12:25" x14ac:dyDescent="0.3">
      <c r="L789">
        <v>788</v>
      </c>
      <c r="M789">
        <v>5635</v>
      </c>
      <c r="N789">
        <v>41136</v>
      </c>
      <c r="O789" t="s">
        <v>671</v>
      </c>
      <c r="P789" t="s">
        <v>1125</v>
      </c>
      <c r="Q789" t="s">
        <v>690</v>
      </c>
      <c r="R789" t="s">
        <v>650</v>
      </c>
      <c r="S789" t="s">
        <v>639</v>
      </c>
      <c r="T789" t="s">
        <v>643</v>
      </c>
      <c r="U789" t="s">
        <v>644</v>
      </c>
      <c r="V789">
        <v>281.58</v>
      </c>
      <c r="W789">
        <v>5.77</v>
      </c>
      <c r="X789" s="29">
        <f t="shared" si="24"/>
        <v>28.157999999999998</v>
      </c>
      <c r="Y789" s="29">
        <f t="shared" si="25"/>
        <v>253.422</v>
      </c>
    </row>
    <row r="790" spans="12:25" x14ac:dyDescent="0.3">
      <c r="L790">
        <v>789</v>
      </c>
      <c r="M790">
        <v>5636</v>
      </c>
      <c r="N790">
        <v>40589</v>
      </c>
      <c r="O790" t="s">
        <v>671</v>
      </c>
      <c r="P790" t="s">
        <v>1126</v>
      </c>
      <c r="Q790" t="s">
        <v>666</v>
      </c>
      <c r="R790" t="s">
        <v>667</v>
      </c>
      <c r="S790" t="s">
        <v>632</v>
      </c>
      <c r="T790" t="s">
        <v>633</v>
      </c>
      <c r="U790" t="s">
        <v>654</v>
      </c>
      <c r="V790">
        <v>138.16999999999999</v>
      </c>
      <c r="W790">
        <v>5.85</v>
      </c>
      <c r="X790" s="29">
        <f t="shared" si="24"/>
        <v>13.816999999999998</v>
      </c>
      <c r="Y790" s="29">
        <f t="shared" si="25"/>
        <v>124.35299999999999</v>
      </c>
    </row>
    <row r="791" spans="12:25" x14ac:dyDescent="0.3">
      <c r="L791">
        <v>790</v>
      </c>
      <c r="M791">
        <v>5639</v>
      </c>
      <c r="N791">
        <v>39965</v>
      </c>
      <c r="O791" t="s">
        <v>671</v>
      </c>
      <c r="P791" t="s">
        <v>1127</v>
      </c>
      <c r="Q791" t="s">
        <v>847</v>
      </c>
      <c r="R791" t="s">
        <v>667</v>
      </c>
      <c r="S791" t="s">
        <v>632</v>
      </c>
      <c r="T791" t="s">
        <v>633</v>
      </c>
      <c r="U791" t="s">
        <v>634</v>
      </c>
      <c r="V791">
        <v>501.38</v>
      </c>
      <c r="W791">
        <v>15.31</v>
      </c>
      <c r="X791" s="29">
        <f t="shared" si="24"/>
        <v>50.138000000000005</v>
      </c>
      <c r="Y791" s="29">
        <f t="shared" si="25"/>
        <v>451.24199999999996</v>
      </c>
    </row>
    <row r="792" spans="12:25" x14ac:dyDescent="0.3">
      <c r="L792">
        <v>791</v>
      </c>
      <c r="M792">
        <v>5696</v>
      </c>
      <c r="N792">
        <v>40666</v>
      </c>
      <c r="O792" t="s">
        <v>655</v>
      </c>
      <c r="P792" t="s">
        <v>1128</v>
      </c>
      <c r="Q792" t="s">
        <v>690</v>
      </c>
      <c r="R792" t="s">
        <v>650</v>
      </c>
      <c r="S792" t="s">
        <v>663</v>
      </c>
      <c r="T792" t="s">
        <v>633</v>
      </c>
      <c r="U792" t="s">
        <v>702</v>
      </c>
      <c r="V792">
        <v>2206.17</v>
      </c>
      <c r="W792">
        <v>525.98</v>
      </c>
      <c r="X792" s="29">
        <f t="shared" si="24"/>
        <v>220.61700000000002</v>
      </c>
      <c r="Y792" s="29">
        <f t="shared" si="25"/>
        <v>1985.5530000000001</v>
      </c>
    </row>
    <row r="793" spans="12:25" x14ac:dyDescent="0.3">
      <c r="L793">
        <v>792</v>
      </c>
      <c r="M793">
        <v>5696</v>
      </c>
      <c r="N793">
        <v>40666</v>
      </c>
      <c r="O793" t="s">
        <v>655</v>
      </c>
      <c r="P793" t="s">
        <v>1128</v>
      </c>
      <c r="Q793" t="s">
        <v>690</v>
      </c>
      <c r="R793" t="s">
        <v>650</v>
      </c>
      <c r="S793" t="s">
        <v>663</v>
      </c>
      <c r="T793" t="s">
        <v>633</v>
      </c>
      <c r="U793" t="s">
        <v>702</v>
      </c>
      <c r="V793">
        <v>621.12</v>
      </c>
      <c r="W793">
        <v>16.510000000000002</v>
      </c>
      <c r="X793" s="29">
        <f t="shared" si="24"/>
        <v>62.111999999999995</v>
      </c>
      <c r="Y793" s="29">
        <f t="shared" si="25"/>
        <v>559.00800000000004</v>
      </c>
    </row>
    <row r="794" spans="12:25" x14ac:dyDescent="0.3">
      <c r="L794">
        <v>793</v>
      </c>
      <c r="M794">
        <v>5696</v>
      </c>
      <c r="N794">
        <v>40666</v>
      </c>
      <c r="O794" t="s">
        <v>655</v>
      </c>
      <c r="P794" t="s">
        <v>1128</v>
      </c>
      <c r="Q794" t="s">
        <v>690</v>
      </c>
      <c r="R794" t="s">
        <v>650</v>
      </c>
      <c r="S794" t="s">
        <v>663</v>
      </c>
      <c r="T794" t="s">
        <v>646</v>
      </c>
      <c r="U794" t="s">
        <v>651</v>
      </c>
      <c r="V794">
        <v>175.92</v>
      </c>
      <c r="W794">
        <v>5.98</v>
      </c>
      <c r="X794" s="29">
        <f t="shared" si="24"/>
        <v>17.591999999999999</v>
      </c>
      <c r="Y794" s="29">
        <f t="shared" si="25"/>
        <v>158.32799999999997</v>
      </c>
    </row>
    <row r="795" spans="12:25" x14ac:dyDescent="0.3">
      <c r="L795">
        <v>794</v>
      </c>
      <c r="M795">
        <v>5697</v>
      </c>
      <c r="N795">
        <v>41186</v>
      </c>
      <c r="O795" t="s">
        <v>655</v>
      </c>
      <c r="P795" t="s">
        <v>1129</v>
      </c>
      <c r="Q795" t="s">
        <v>742</v>
      </c>
      <c r="R795" t="s">
        <v>667</v>
      </c>
      <c r="S795" t="s">
        <v>658</v>
      </c>
      <c r="T795" t="s">
        <v>633</v>
      </c>
      <c r="U795" t="s">
        <v>634</v>
      </c>
      <c r="V795">
        <v>371.68</v>
      </c>
      <c r="W795">
        <v>11.29</v>
      </c>
      <c r="X795" s="29">
        <f t="shared" si="24"/>
        <v>37.167999999999999</v>
      </c>
      <c r="Y795" s="29">
        <f t="shared" si="25"/>
        <v>334.512</v>
      </c>
    </row>
    <row r="796" spans="12:25" x14ac:dyDescent="0.3">
      <c r="L796">
        <v>795</v>
      </c>
      <c r="M796">
        <v>5698</v>
      </c>
      <c r="N796">
        <v>39953</v>
      </c>
      <c r="O796" t="s">
        <v>671</v>
      </c>
      <c r="P796" t="s">
        <v>1130</v>
      </c>
      <c r="Q796" t="s">
        <v>720</v>
      </c>
      <c r="R796" t="s">
        <v>631</v>
      </c>
      <c r="S796" t="s">
        <v>663</v>
      </c>
      <c r="T796" t="s">
        <v>633</v>
      </c>
      <c r="U796" t="s">
        <v>705</v>
      </c>
      <c r="V796">
        <v>297.05</v>
      </c>
      <c r="W796">
        <v>20.48</v>
      </c>
      <c r="X796" s="29">
        <f t="shared" si="24"/>
        <v>29.704999999999998</v>
      </c>
      <c r="Y796" s="29">
        <f t="shared" si="25"/>
        <v>267.34500000000003</v>
      </c>
    </row>
    <row r="797" spans="12:25" x14ac:dyDescent="0.3">
      <c r="L797">
        <v>796</v>
      </c>
      <c r="M797">
        <v>5698</v>
      </c>
      <c r="N797">
        <v>39953</v>
      </c>
      <c r="O797" t="s">
        <v>671</v>
      </c>
      <c r="P797" t="s">
        <v>1130</v>
      </c>
      <c r="Q797" t="s">
        <v>720</v>
      </c>
      <c r="R797" t="s">
        <v>631</v>
      </c>
      <c r="S797" t="s">
        <v>663</v>
      </c>
      <c r="T797" t="s">
        <v>633</v>
      </c>
      <c r="U797" t="s">
        <v>716</v>
      </c>
      <c r="V797">
        <v>108.26</v>
      </c>
      <c r="W797">
        <v>15.67</v>
      </c>
      <c r="X797" s="29">
        <f t="shared" si="24"/>
        <v>10.826000000000001</v>
      </c>
      <c r="Y797" s="29">
        <f t="shared" si="25"/>
        <v>97.433999999999997</v>
      </c>
    </row>
    <row r="798" spans="12:25" x14ac:dyDescent="0.3">
      <c r="L798">
        <v>797</v>
      </c>
      <c r="M798">
        <v>5699</v>
      </c>
      <c r="N798">
        <v>41119</v>
      </c>
      <c r="O798" t="s">
        <v>628</v>
      </c>
      <c r="P798" t="s">
        <v>1131</v>
      </c>
      <c r="Q798" t="s">
        <v>687</v>
      </c>
      <c r="R798" t="s">
        <v>631</v>
      </c>
      <c r="S798" t="s">
        <v>632</v>
      </c>
      <c r="T798" t="s">
        <v>633</v>
      </c>
      <c r="U798" t="s">
        <v>674</v>
      </c>
      <c r="V798">
        <v>9.25</v>
      </c>
      <c r="W798">
        <v>4.13</v>
      </c>
      <c r="X798" s="29">
        <f t="shared" si="24"/>
        <v>0.92500000000000004</v>
      </c>
      <c r="Y798" s="29">
        <f t="shared" si="25"/>
        <v>8.3249999999999993</v>
      </c>
    </row>
    <row r="799" spans="12:25" x14ac:dyDescent="0.3">
      <c r="L799">
        <v>798</v>
      </c>
      <c r="M799">
        <v>5699</v>
      </c>
      <c r="N799">
        <v>41119</v>
      </c>
      <c r="O799" t="s">
        <v>628</v>
      </c>
      <c r="P799" t="s">
        <v>1131</v>
      </c>
      <c r="Q799" t="s">
        <v>687</v>
      </c>
      <c r="R799" t="s">
        <v>631</v>
      </c>
      <c r="S799" t="s">
        <v>632</v>
      </c>
      <c r="T799" t="s">
        <v>633</v>
      </c>
      <c r="U799" t="s">
        <v>634</v>
      </c>
      <c r="V799">
        <v>573.89</v>
      </c>
      <c r="W799">
        <v>14.98</v>
      </c>
      <c r="X799" s="29">
        <f t="shared" si="24"/>
        <v>57.388999999999996</v>
      </c>
      <c r="Y799" s="29">
        <f t="shared" si="25"/>
        <v>516.50099999999998</v>
      </c>
    </row>
    <row r="800" spans="12:25" x14ac:dyDescent="0.3">
      <c r="L800">
        <v>799</v>
      </c>
      <c r="M800">
        <v>5702</v>
      </c>
      <c r="N800">
        <v>40427</v>
      </c>
      <c r="O800" t="s">
        <v>635</v>
      </c>
      <c r="P800" t="s">
        <v>1132</v>
      </c>
      <c r="Q800" t="s">
        <v>694</v>
      </c>
      <c r="R800" t="s">
        <v>638</v>
      </c>
      <c r="S800" t="s">
        <v>639</v>
      </c>
      <c r="T800" t="s">
        <v>646</v>
      </c>
      <c r="U800" t="s">
        <v>651</v>
      </c>
      <c r="V800">
        <v>2039.39</v>
      </c>
      <c r="W800">
        <v>99.99</v>
      </c>
      <c r="X800" s="29">
        <f t="shared" si="24"/>
        <v>203.93900000000002</v>
      </c>
      <c r="Y800" s="29">
        <f t="shared" si="25"/>
        <v>1835.451</v>
      </c>
    </row>
    <row r="801" spans="12:25" x14ac:dyDescent="0.3">
      <c r="L801">
        <v>800</v>
      </c>
      <c r="M801">
        <v>5703</v>
      </c>
      <c r="N801">
        <v>40313</v>
      </c>
      <c r="O801" t="s">
        <v>671</v>
      </c>
      <c r="P801" t="s">
        <v>1133</v>
      </c>
      <c r="Q801" t="s">
        <v>676</v>
      </c>
      <c r="R801" t="s">
        <v>631</v>
      </c>
      <c r="S801" t="s">
        <v>663</v>
      </c>
      <c r="T801" t="s">
        <v>633</v>
      </c>
      <c r="U801" t="s">
        <v>677</v>
      </c>
      <c r="V801">
        <v>357.96</v>
      </c>
      <c r="W801">
        <v>12.28</v>
      </c>
      <c r="X801" s="29">
        <f t="shared" si="24"/>
        <v>35.795999999999999</v>
      </c>
      <c r="Y801" s="29">
        <f t="shared" si="25"/>
        <v>322.16399999999999</v>
      </c>
    </row>
    <row r="802" spans="12:25" x14ac:dyDescent="0.3">
      <c r="L802">
        <v>801</v>
      </c>
      <c r="M802">
        <v>5735</v>
      </c>
      <c r="N802">
        <v>40157</v>
      </c>
      <c r="O802" t="s">
        <v>671</v>
      </c>
      <c r="P802" t="s">
        <v>743</v>
      </c>
      <c r="Q802" t="s">
        <v>744</v>
      </c>
      <c r="R802" t="s">
        <v>638</v>
      </c>
      <c r="S802" t="s">
        <v>658</v>
      </c>
      <c r="T802" t="s">
        <v>643</v>
      </c>
      <c r="U802" t="s">
        <v>645</v>
      </c>
      <c r="V802">
        <v>2665.64</v>
      </c>
      <c r="W802">
        <v>280.98</v>
      </c>
      <c r="X802" s="29">
        <f t="shared" si="24"/>
        <v>266.56399999999996</v>
      </c>
      <c r="Y802" s="29">
        <f t="shared" si="25"/>
        <v>2399.076</v>
      </c>
    </row>
    <row r="803" spans="12:25" x14ac:dyDescent="0.3">
      <c r="L803">
        <v>802</v>
      </c>
      <c r="M803">
        <v>5760</v>
      </c>
      <c r="N803">
        <v>39957</v>
      </c>
      <c r="O803" t="s">
        <v>635</v>
      </c>
      <c r="P803" t="s">
        <v>1134</v>
      </c>
      <c r="Q803" t="s">
        <v>660</v>
      </c>
      <c r="R803" t="s">
        <v>631</v>
      </c>
      <c r="S803" t="s">
        <v>658</v>
      </c>
      <c r="T803" t="s">
        <v>643</v>
      </c>
      <c r="U803" t="s">
        <v>748</v>
      </c>
      <c r="V803">
        <v>5261.73</v>
      </c>
      <c r="W803">
        <v>150.97999999999999</v>
      </c>
      <c r="X803" s="29">
        <f t="shared" si="24"/>
        <v>526.173</v>
      </c>
      <c r="Y803" s="29">
        <f t="shared" si="25"/>
        <v>4735.5569999999998</v>
      </c>
    </row>
    <row r="804" spans="12:25" x14ac:dyDescent="0.3">
      <c r="L804">
        <v>803</v>
      </c>
      <c r="M804">
        <v>5764</v>
      </c>
      <c r="N804">
        <v>40453</v>
      </c>
      <c r="O804" t="s">
        <v>635</v>
      </c>
      <c r="P804" t="s">
        <v>1135</v>
      </c>
      <c r="Q804" t="s">
        <v>731</v>
      </c>
      <c r="R804" t="s">
        <v>638</v>
      </c>
      <c r="S804" t="s">
        <v>632</v>
      </c>
      <c r="T804" t="s">
        <v>633</v>
      </c>
      <c r="U804" t="s">
        <v>702</v>
      </c>
      <c r="V804">
        <v>193.79</v>
      </c>
      <c r="W804">
        <v>8.0399999999999991</v>
      </c>
      <c r="X804" s="29">
        <f t="shared" si="24"/>
        <v>19.378999999999998</v>
      </c>
      <c r="Y804" s="29">
        <f t="shared" si="25"/>
        <v>174.411</v>
      </c>
    </row>
    <row r="805" spans="12:25" x14ac:dyDescent="0.3">
      <c r="L805">
        <v>804</v>
      </c>
      <c r="M805">
        <v>5765</v>
      </c>
      <c r="N805">
        <v>40161</v>
      </c>
      <c r="O805" t="s">
        <v>628</v>
      </c>
      <c r="P805" t="s">
        <v>907</v>
      </c>
      <c r="Q805" t="s">
        <v>649</v>
      </c>
      <c r="R805" t="s">
        <v>650</v>
      </c>
      <c r="S805" t="s">
        <v>639</v>
      </c>
      <c r="T805" t="s">
        <v>633</v>
      </c>
      <c r="U805" t="s">
        <v>677</v>
      </c>
      <c r="V805">
        <v>849.46</v>
      </c>
      <c r="W805">
        <v>35.44</v>
      </c>
      <c r="X805" s="29">
        <f t="shared" si="24"/>
        <v>84.945999999999998</v>
      </c>
      <c r="Y805" s="29">
        <f t="shared" si="25"/>
        <v>764.51400000000001</v>
      </c>
    </row>
    <row r="806" spans="12:25" x14ac:dyDescent="0.3">
      <c r="L806">
        <v>805</v>
      </c>
      <c r="M806">
        <v>5767</v>
      </c>
      <c r="N806">
        <v>41027</v>
      </c>
      <c r="O806" t="s">
        <v>641</v>
      </c>
      <c r="P806" t="s">
        <v>1136</v>
      </c>
      <c r="Q806" t="s">
        <v>827</v>
      </c>
      <c r="R806" t="s">
        <v>638</v>
      </c>
      <c r="S806" t="s">
        <v>632</v>
      </c>
      <c r="T806" t="s">
        <v>633</v>
      </c>
      <c r="U806" t="s">
        <v>702</v>
      </c>
      <c r="V806">
        <v>163.54</v>
      </c>
      <c r="W806">
        <v>4.13</v>
      </c>
      <c r="X806" s="29">
        <f t="shared" si="24"/>
        <v>16.353999999999999</v>
      </c>
      <c r="Y806" s="29">
        <f t="shared" si="25"/>
        <v>147.18599999999998</v>
      </c>
    </row>
    <row r="807" spans="12:25" x14ac:dyDescent="0.3">
      <c r="L807">
        <v>806</v>
      </c>
      <c r="M807">
        <v>5767</v>
      </c>
      <c r="N807">
        <v>41027</v>
      </c>
      <c r="O807" t="s">
        <v>641</v>
      </c>
      <c r="P807" t="s">
        <v>1136</v>
      </c>
      <c r="Q807" t="s">
        <v>827</v>
      </c>
      <c r="R807" t="s">
        <v>638</v>
      </c>
      <c r="S807" t="s">
        <v>632</v>
      </c>
      <c r="T807" t="s">
        <v>646</v>
      </c>
      <c r="U807" t="s">
        <v>651</v>
      </c>
      <c r="V807">
        <v>2390.54</v>
      </c>
      <c r="W807">
        <v>82.99</v>
      </c>
      <c r="X807" s="29">
        <f t="shared" si="24"/>
        <v>239.054</v>
      </c>
      <c r="Y807" s="29">
        <f t="shared" si="25"/>
        <v>2151.4859999999999</v>
      </c>
    </row>
    <row r="808" spans="12:25" x14ac:dyDescent="0.3">
      <c r="L808">
        <v>807</v>
      </c>
      <c r="M808">
        <v>5799</v>
      </c>
      <c r="N808">
        <v>40757</v>
      </c>
      <c r="O808" t="s">
        <v>655</v>
      </c>
      <c r="P808" t="s">
        <v>913</v>
      </c>
      <c r="Q808" t="s">
        <v>699</v>
      </c>
      <c r="R808" t="s">
        <v>631</v>
      </c>
      <c r="S808" t="s">
        <v>632</v>
      </c>
      <c r="T808" t="s">
        <v>633</v>
      </c>
      <c r="U808" t="s">
        <v>705</v>
      </c>
      <c r="V808">
        <v>9626.86</v>
      </c>
      <c r="W808">
        <v>294.62</v>
      </c>
      <c r="X808" s="29">
        <f t="shared" si="24"/>
        <v>962.68600000000004</v>
      </c>
      <c r="Y808" s="29">
        <f t="shared" si="25"/>
        <v>8664.1740000000009</v>
      </c>
    </row>
    <row r="809" spans="12:25" x14ac:dyDescent="0.3">
      <c r="L809">
        <v>808</v>
      </c>
      <c r="M809">
        <v>5828</v>
      </c>
      <c r="N809">
        <v>39877</v>
      </c>
      <c r="O809" t="s">
        <v>628</v>
      </c>
      <c r="P809" t="s">
        <v>1045</v>
      </c>
      <c r="Q809" t="s">
        <v>795</v>
      </c>
      <c r="R809" t="s">
        <v>650</v>
      </c>
      <c r="S809" t="s">
        <v>658</v>
      </c>
      <c r="T809" t="s">
        <v>643</v>
      </c>
      <c r="U809" t="s">
        <v>645</v>
      </c>
      <c r="V809">
        <v>6005.21</v>
      </c>
      <c r="W809">
        <v>296.18</v>
      </c>
      <c r="X809" s="29">
        <f t="shared" si="24"/>
        <v>600.52099999999996</v>
      </c>
      <c r="Y809" s="29">
        <f t="shared" si="25"/>
        <v>5404.6890000000003</v>
      </c>
    </row>
    <row r="810" spans="12:25" x14ac:dyDescent="0.3">
      <c r="L810">
        <v>809</v>
      </c>
      <c r="M810">
        <v>5830</v>
      </c>
      <c r="N810">
        <v>40261</v>
      </c>
      <c r="O810" t="s">
        <v>671</v>
      </c>
      <c r="P810" t="s">
        <v>1137</v>
      </c>
      <c r="Q810" t="s">
        <v>773</v>
      </c>
      <c r="R810" t="s">
        <v>667</v>
      </c>
      <c r="S810" t="s">
        <v>639</v>
      </c>
      <c r="T810" t="s">
        <v>643</v>
      </c>
      <c r="U810" t="s">
        <v>644</v>
      </c>
      <c r="V810">
        <v>2012.14</v>
      </c>
      <c r="W810">
        <v>40.97</v>
      </c>
      <c r="X810" s="29">
        <f t="shared" si="24"/>
        <v>201.21400000000003</v>
      </c>
      <c r="Y810" s="29">
        <f t="shared" si="25"/>
        <v>1810.9260000000002</v>
      </c>
    </row>
    <row r="811" spans="12:25" x14ac:dyDescent="0.3">
      <c r="L811">
        <v>810</v>
      </c>
      <c r="M811">
        <v>5856</v>
      </c>
      <c r="N811">
        <v>40122</v>
      </c>
      <c r="O811" t="s">
        <v>641</v>
      </c>
      <c r="P811" t="s">
        <v>1041</v>
      </c>
      <c r="Q811" t="s">
        <v>744</v>
      </c>
      <c r="R811" t="s">
        <v>638</v>
      </c>
      <c r="S811" t="s">
        <v>632</v>
      </c>
      <c r="T811" t="s">
        <v>643</v>
      </c>
      <c r="U811" t="s">
        <v>645</v>
      </c>
      <c r="V811">
        <v>10307.01</v>
      </c>
      <c r="W811">
        <v>230.98</v>
      </c>
      <c r="X811" s="29">
        <f t="shared" si="24"/>
        <v>1030.701</v>
      </c>
      <c r="Y811" s="29">
        <f t="shared" si="25"/>
        <v>9276.3090000000011</v>
      </c>
    </row>
    <row r="812" spans="12:25" x14ac:dyDescent="0.3">
      <c r="L812">
        <v>811</v>
      </c>
      <c r="M812">
        <v>5858</v>
      </c>
      <c r="N812">
        <v>41103</v>
      </c>
      <c r="O812" t="s">
        <v>635</v>
      </c>
      <c r="P812" t="s">
        <v>656</v>
      </c>
      <c r="Q812" t="s">
        <v>657</v>
      </c>
      <c r="R812" t="s">
        <v>638</v>
      </c>
      <c r="S812" t="s">
        <v>632</v>
      </c>
      <c r="T812" t="s">
        <v>633</v>
      </c>
      <c r="U812" t="s">
        <v>705</v>
      </c>
      <c r="V812">
        <v>2531.66</v>
      </c>
      <c r="W812">
        <v>50.98</v>
      </c>
      <c r="X812" s="29">
        <f t="shared" si="24"/>
        <v>253.166</v>
      </c>
      <c r="Y812" s="29">
        <f t="shared" si="25"/>
        <v>2278.4939999999997</v>
      </c>
    </row>
    <row r="813" spans="12:25" x14ac:dyDescent="0.3">
      <c r="L813">
        <v>812</v>
      </c>
      <c r="M813">
        <v>5858</v>
      </c>
      <c r="N813">
        <v>41103</v>
      </c>
      <c r="O813" t="s">
        <v>635</v>
      </c>
      <c r="P813" t="s">
        <v>1138</v>
      </c>
      <c r="Q813" t="s">
        <v>657</v>
      </c>
      <c r="R813" t="s">
        <v>638</v>
      </c>
      <c r="S813" t="s">
        <v>632</v>
      </c>
      <c r="T813" t="s">
        <v>646</v>
      </c>
      <c r="U813" t="s">
        <v>647</v>
      </c>
      <c r="V813">
        <v>5382.3104999999996</v>
      </c>
      <c r="W813">
        <v>205.99</v>
      </c>
      <c r="X813" s="29">
        <f t="shared" si="24"/>
        <v>538.23104999999998</v>
      </c>
      <c r="Y813" s="29">
        <f t="shared" si="25"/>
        <v>4844.0794499999993</v>
      </c>
    </row>
    <row r="814" spans="12:25" x14ac:dyDescent="0.3">
      <c r="L814">
        <v>813</v>
      </c>
      <c r="M814">
        <v>5860</v>
      </c>
      <c r="N814">
        <v>40958</v>
      </c>
      <c r="O814" t="s">
        <v>635</v>
      </c>
      <c r="P814" t="s">
        <v>986</v>
      </c>
      <c r="Q814" t="s">
        <v>731</v>
      </c>
      <c r="R814" t="s">
        <v>638</v>
      </c>
      <c r="S814" t="s">
        <v>663</v>
      </c>
      <c r="T814" t="s">
        <v>633</v>
      </c>
      <c r="U814" t="s">
        <v>654</v>
      </c>
      <c r="V814">
        <v>56.73</v>
      </c>
      <c r="W814">
        <v>4.84</v>
      </c>
      <c r="X814" s="29">
        <f t="shared" si="24"/>
        <v>5.6729999999999992</v>
      </c>
      <c r="Y814" s="29">
        <f t="shared" si="25"/>
        <v>51.056999999999995</v>
      </c>
    </row>
    <row r="815" spans="12:25" x14ac:dyDescent="0.3">
      <c r="L815">
        <v>814</v>
      </c>
      <c r="M815">
        <v>5863</v>
      </c>
      <c r="N815">
        <v>40503</v>
      </c>
      <c r="O815" t="s">
        <v>671</v>
      </c>
      <c r="P815" t="s">
        <v>1139</v>
      </c>
      <c r="Q815" t="s">
        <v>791</v>
      </c>
      <c r="R815" t="s">
        <v>631</v>
      </c>
      <c r="S815" t="s">
        <v>639</v>
      </c>
      <c r="T815" t="s">
        <v>643</v>
      </c>
      <c r="U815" t="s">
        <v>644</v>
      </c>
      <c r="V815">
        <v>933.21</v>
      </c>
      <c r="W815">
        <v>22.98</v>
      </c>
      <c r="X815" s="29">
        <f t="shared" si="24"/>
        <v>93.320999999999998</v>
      </c>
      <c r="Y815" s="29">
        <f t="shared" si="25"/>
        <v>839.88900000000001</v>
      </c>
    </row>
    <row r="816" spans="12:25" x14ac:dyDescent="0.3">
      <c r="L816">
        <v>815</v>
      </c>
      <c r="M816">
        <v>5890</v>
      </c>
      <c r="N816">
        <v>41216</v>
      </c>
      <c r="O816" t="s">
        <v>641</v>
      </c>
      <c r="P816" t="s">
        <v>1099</v>
      </c>
      <c r="Q816" t="s">
        <v>699</v>
      </c>
      <c r="R816" t="s">
        <v>631</v>
      </c>
      <c r="S816" t="s">
        <v>663</v>
      </c>
      <c r="T816" t="s">
        <v>646</v>
      </c>
      <c r="U816" t="s">
        <v>647</v>
      </c>
      <c r="V816">
        <v>813.53499999999997</v>
      </c>
      <c r="W816">
        <v>20.99</v>
      </c>
      <c r="X816" s="29">
        <f t="shared" si="24"/>
        <v>81.353499999999997</v>
      </c>
      <c r="Y816" s="29">
        <f t="shared" si="25"/>
        <v>732.18149999999991</v>
      </c>
    </row>
    <row r="817" spans="12:25" x14ac:dyDescent="0.3">
      <c r="L817">
        <v>816</v>
      </c>
      <c r="M817">
        <v>5891</v>
      </c>
      <c r="N817">
        <v>41271</v>
      </c>
      <c r="O817" t="s">
        <v>671</v>
      </c>
      <c r="P817" t="s">
        <v>743</v>
      </c>
      <c r="Q817" t="s">
        <v>744</v>
      </c>
      <c r="R817" t="s">
        <v>638</v>
      </c>
      <c r="S817" t="s">
        <v>658</v>
      </c>
      <c r="T817" t="s">
        <v>633</v>
      </c>
      <c r="U817" t="s">
        <v>702</v>
      </c>
      <c r="V817">
        <v>44.45</v>
      </c>
      <c r="W817">
        <v>20.98</v>
      </c>
      <c r="X817" s="29">
        <f t="shared" si="24"/>
        <v>4.4450000000000003</v>
      </c>
      <c r="Y817" s="29">
        <f t="shared" si="25"/>
        <v>40.005000000000003</v>
      </c>
    </row>
    <row r="818" spans="12:25" x14ac:dyDescent="0.3">
      <c r="L818">
        <v>817</v>
      </c>
      <c r="M818">
        <v>5894</v>
      </c>
      <c r="N818">
        <v>40037</v>
      </c>
      <c r="O818" t="s">
        <v>641</v>
      </c>
      <c r="P818" t="s">
        <v>1140</v>
      </c>
      <c r="Q818" t="s">
        <v>630</v>
      </c>
      <c r="R818" t="s">
        <v>631</v>
      </c>
      <c r="S818" t="s">
        <v>639</v>
      </c>
      <c r="T818" t="s">
        <v>633</v>
      </c>
      <c r="U818" t="s">
        <v>702</v>
      </c>
      <c r="V818">
        <v>384.33</v>
      </c>
      <c r="W818">
        <v>58.1</v>
      </c>
      <c r="X818" s="29">
        <f t="shared" si="24"/>
        <v>38.433</v>
      </c>
      <c r="Y818" s="29">
        <f t="shared" si="25"/>
        <v>345.89699999999999</v>
      </c>
    </row>
    <row r="819" spans="12:25" x14ac:dyDescent="0.3">
      <c r="L819">
        <v>818</v>
      </c>
      <c r="M819">
        <v>5894</v>
      </c>
      <c r="N819">
        <v>40037</v>
      </c>
      <c r="O819" t="s">
        <v>641</v>
      </c>
      <c r="P819" t="s">
        <v>781</v>
      </c>
      <c r="Q819" t="s">
        <v>630</v>
      </c>
      <c r="R819" t="s">
        <v>631</v>
      </c>
      <c r="S819" t="s">
        <v>639</v>
      </c>
      <c r="T819" t="s">
        <v>633</v>
      </c>
      <c r="U819" t="s">
        <v>705</v>
      </c>
      <c r="V819">
        <v>239.03</v>
      </c>
      <c r="W819">
        <v>80.48</v>
      </c>
      <c r="X819" s="29">
        <f t="shared" si="24"/>
        <v>23.903000000000002</v>
      </c>
      <c r="Y819" s="29">
        <f t="shared" si="25"/>
        <v>215.12700000000001</v>
      </c>
    </row>
    <row r="820" spans="12:25" x14ac:dyDescent="0.3">
      <c r="L820">
        <v>819</v>
      </c>
      <c r="M820">
        <v>5920</v>
      </c>
      <c r="N820">
        <v>40136</v>
      </c>
      <c r="O820" t="s">
        <v>641</v>
      </c>
      <c r="P820" t="s">
        <v>1141</v>
      </c>
      <c r="Q820" t="s">
        <v>676</v>
      </c>
      <c r="R820" t="s">
        <v>631</v>
      </c>
      <c r="S820" t="s">
        <v>663</v>
      </c>
      <c r="T820" t="s">
        <v>633</v>
      </c>
      <c r="U820" t="s">
        <v>634</v>
      </c>
      <c r="V820">
        <v>582.59</v>
      </c>
      <c r="W820">
        <v>155.06</v>
      </c>
      <c r="X820" s="29">
        <f t="shared" si="24"/>
        <v>58.259000000000007</v>
      </c>
      <c r="Y820" s="29">
        <f t="shared" si="25"/>
        <v>524.33100000000002</v>
      </c>
    </row>
    <row r="821" spans="12:25" x14ac:dyDescent="0.3">
      <c r="L821">
        <v>820</v>
      </c>
      <c r="M821">
        <v>5921</v>
      </c>
      <c r="N821">
        <v>39909</v>
      </c>
      <c r="O821" t="s">
        <v>628</v>
      </c>
      <c r="P821" t="s">
        <v>1142</v>
      </c>
      <c r="Q821" t="s">
        <v>690</v>
      </c>
      <c r="R821" t="s">
        <v>650</v>
      </c>
      <c r="S821" t="s">
        <v>639</v>
      </c>
      <c r="T821" t="s">
        <v>633</v>
      </c>
      <c r="U821" t="s">
        <v>634</v>
      </c>
      <c r="V821">
        <v>384.74</v>
      </c>
      <c r="W821">
        <v>13.43</v>
      </c>
      <c r="X821" s="29">
        <f t="shared" si="24"/>
        <v>38.474000000000004</v>
      </c>
      <c r="Y821" s="29">
        <f t="shared" si="25"/>
        <v>346.26600000000002</v>
      </c>
    </row>
    <row r="822" spans="12:25" x14ac:dyDescent="0.3">
      <c r="L822">
        <v>821</v>
      </c>
      <c r="M822">
        <v>5925</v>
      </c>
      <c r="N822">
        <v>40859</v>
      </c>
      <c r="O822" t="s">
        <v>628</v>
      </c>
      <c r="P822" t="s">
        <v>1143</v>
      </c>
      <c r="Q822" t="s">
        <v>630</v>
      </c>
      <c r="R822" t="s">
        <v>631</v>
      </c>
      <c r="S822" t="s">
        <v>658</v>
      </c>
      <c r="T822" t="s">
        <v>643</v>
      </c>
      <c r="U822" t="s">
        <v>644</v>
      </c>
      <c r="V822">
        <v>3922.42</v>
      </c>
      <c r="W822">
        <v>92.23</v>
      </c>
      <c r="X822" s="29">
        <f t="shared" si="24"/>
        <v>392.24199999999996</v>
      </c>
      <c r="Y822" s="29">
        <f t="shared" si="25"/>
        <v>3530.1779999999999</v>
      </c>
    </row>
    <row r="823" spans="12:25" x14ac:dyDescent="0.3">
      <c r="L823">
        <v>822</v>
      </c>
      <c r="M823">
        <v>5925</v>
      </c>
      <c r="N823">
        <v>40859</v>
      </c>
      <c r="O823" t="s">
        <v>628</v>
      </c>
      <c r="P823" t="s">
        <v>1143</v>
      </c>
      <c r="Q823" t="s">
        <v>630</v>
      </c>
      <c r="R823" t="s">
        <v>631</v>
      </c>
      <c r="S823" t="s">
        <v>658</v>
      </c>
      <c r="T823" t="s">
        <v>646</v>
      </c>
      <c r="U823" t="s">
        <v>647</v>
      </c>
      <c r="V823">
        <v>1733.3625</v>
      </c>
      <c r="W823">
        <v>85.99</v>
      </c>
      <c r="X823" s="29">
        <f t="shared" si="24"/>
        <v>173.33625000000001</v>
      </c>
      <c r="Y823" s="29">
        <f t="shared" si="25"/>
        <v>1560.0262499999999</v>
      </c>
    </row>
    <row r="824" spans="12:25" x14ac:dyDescent="0.3">
      <c r="L824">
        <v>823</v>
      </c>
      <c r="M824">
        <v>5954</v>
      </c>
      <c r="N824">
        <v>41245</v>
      </c>
      <c r="O824" t="s">
        <v>655</v>
      </c>
      <c r="P824" t="s">
        <v>1017</v>
      </c>
      <c r="Q824" t="s">
        <v>701</v>
      </c>
      <c r="R824" t="s">
        <v>650</v>
      </c>
      <c r="S824" t="s">
        <v>639</v>
      </c>
      <c r="T824" t="s">
        <v>646</v>
      </c>
      <c r="U824" t="s">
        <v>680</v>
      </c>
      <c r="V824">
        <v>18316.3</v>
      </c>
      <c r="W824">
        <v>596.98</v>
      </c>
      <c r="X824" s="29">
        <f t="shared" si="24"/>
        <v>1831.63</v>
      </c>
      <c r="Y824" s="29">
        <f t="shared" si="25"/>
        <v>16484.669999999998</v>
      </c>
    </row>
    <row r="825" spans="12:25" x14ac:dyDescent="0.3">
      <c r="L825">
        <v>824</v>
      </c>
      <c r="M825">
        <v>5957</v>
      </c>
      <c r="N825">
        <v>40538</v>
      </c>
      <c r="O825" t="s">
        <v>641</v>
      </c>
      <c r="P825" t="s">
        <v>815</v>
      </c>
      <c r="Q825" t="s">
        <v>816</v>
      </c>
      <c r="R825" t="s">
        <v>650</v>
      </c>
      <c r="S825" t="s">
        <v>632</v>
      </c>
      <c r="T825" t="s">
        <v>633</v>
      </c>
      <c r="U825" t="s">
        <v>677</v>
      </c>
      <c r="V825">
        <v>68.319999999999993</v>
      </c>
      <c r="W825">
        <v>4.28</v>
      </c>
      <c r="X825" s="29">
        <f t="shared" si="24"/>
        <v>6.831999999999999</v>
      </c>
      <c r="Y825" s="29">
        <f t="shared" si="25"/>
        <v>61.487999999999992</v>
      </c>
    </row>
    <row r="826" spans="12:25" x14ac:dyDescent="0.3">
      <c r="L826">
        <v>825</v>
      </c>
      <c r="M826">
        <v>5957</v>
      </c>
      <c r="N826">
        <v>40538</v>
      </c>
      <c r="O826" t="s">
        <v>641</v>
      </c>
      <c r="P826" t="s">
        <v>1144</v>
      </c>
      <c r="Q826" t="s">
        <v>816</v>
      </c>
      <c r="R826" t="s">
        <v>650</v>
      </c>
      <c r="S826" t="s">
        <v>632</v>
      </c>
      <c r="T826" t="s">
        <v>643</v>
      </c>
      <c r="U826" t="s">
        <v>685</v>
      </c>
      <c r="V826">
        <v>536.38</v>
      </c>
      <c r="W826">
        <v>150.97999999999999</v>
      </c>
      <c r="X826" s="29">
        <f t="shared" si="24"/>
        <v>53.638000000000005</v>
      </c>
      <c r="Y826" s="29">
        <f t="shared" si="25"/>
        <v>482.74199999999996</v>
      </c>
    </row>
    <row r="827" spans="12:25" x14ac:dyDescent="0.3">
      <c r="L827">
        <v>826</v>
      </c>
      <c r="M827">
        <v>5957</v>
      </c>
      <c r="N827">
        <v>40538</v>
      </c>
      <c r="O827" t="s">
        <v>641</v>
      </c>
      <c r="P827" t="s">
        <v>1144</v>
      </c>
      <c r="Q827" t="s">
        <v>816</v>
      </c>
      <c r="R827" t="s">
        <v>650</v>
      </c>
      <c r="S827" t="s">
        <v>632</v>
      </c>
      <c r="T827" t="s">
        <v>646</v>
      </c>
      <c r="U827" t="s">
        <v>647</v>
      </c>
      <c r="V827">
        <v>391.87549999999999</v>
      </c>
      <c r="W827">
        <v>20.99</v>
      </c>
      <c r="X827" s="29">
        <f t="shared" si="24"/>
        <v>39.187550000000002</v>
      </c>
      <c r="Y827" s="29">
        <f t="shared" si="25"/>
        <v>352.68795</v>
      </c>
    </row>
    <row r="828" spans="12:25" x14ac:dyDescent="0.3">
      <c r="L828">
        <v>827</v>
      </c>
      <c r="M828">
        <v>5958</v>
      </c>
      <c r="N828">
        <v>40801</v>
      </c>
      <c r="O828" t="s">
        <v>671</v>
      </c>
      <c r="P828" t="s">
        <v>1145</v>
      </c>
      <c r="Q828" t="s">
        <v>694</v>
      </c>
      <c r="R828" t="s">
        <v>638</v>
      </c>
      <c r="S828" t="s">
        <v>632</v>
      </c>
      <c r="T828" t="s">
        <v>646</v>
      </c>
      <c r="U828" t="s">
        <v>845</v>
      </c>
      <c r="V828">
        <v>2036.97</v>
      </c>
      <c r="W828">
        <v>699.99</v>
      </c>
      <c r="X828" s="29">
        <f t="shared" si="24"/>
        <v>203.697</v>
      </c>
      <c r="Y828" s="29">
        <f t="shared" si="25"/>
        <v>1833.2730000000001</v>
      </c>
    </row>
    <row r="829" spans="12:25" x14ac:dyDescent="0.3">
      <c r="L829">
        <v>828</v>
      </c>
      <c r="M829">
        <v>5958</v>
      </c>
      <c r="N829">
        <v>40801</v>
      </c>
      <c r="O829" t="s">
        <v>671</v>
      </c>
      <c r="P829" t="s">
        <v>1091</v>
      </c>
      <c r="Q829" t="s">
        <v>694</v>
      </c>
      <c r="R829" t="s">
        <v>638</v>
      </c>
      <c r="S829" t="s">
        <v>632</v>
      </c>
      <c r="T829" t="s">
        <v>643</v>
      </c>
      <c r="U829" t="s">
        <v>645</v>
      </c>
      <c r="V829">
        <v>2629.6640000000002</v>
      </c>
      <c r="W829">
        <v>159.31</v>
      </c>
      <c r="X829" s="29">
        <f t="shared" si="24"/>
        <v>262.96640000000002</v>
      </c>
      <c r="Y829" s="29">
        <f t="shared" si="25"/>
        <v>2366.6976000000004</v>
      </c>
    </row>
    <row r="830" spans="12:25" x14ac:dyDescent="0.3">
      <c r="L830">
        <v>829</v>
      </c>
      <c r="M830">
        <v>5984</v>
      </c>
      <c r="N830">
        <v>39981</v>
      </c>
      <c r="O830" t="s">
        <v>628</v>
      </c>
      <c r="P830" t="s">
        <v>925</v>
      </c>
      <c r="Q830" t="s">
        <v>694</v>
      </c>
      <c r="R830" t="s">
        <v>638</v>
      </c>
      <c r="S830" t="s">
        <v>663</v>
      </c>
      <c r="T830" t="s">
        <v>633</v>
      </c>
      <c r="U830" t="s">
        <v>705</v>
      </c>
      <c r="V830">
        <v>394.62</v>
      </c>
      <c r="W830">
        <v>10.89</v>
      </c>
      <c r="X830" s="29">
        <f t="shared" si="24"/>
        <v>39.461999999999996</v>
      </c>
      <c r="Y830" s="29">
        <f t="shared" si="25"/>
        <v>355.15800000000002</v>
      </c>
    </row>
    <row r="831" spans="12:25" x14ac:dyDescent="0.3">
      <c r="L831">
        <v>830</v>
      </c>
      <c r="M831">
        <v>5984</v>
      </c>
      <c r="N831">
        <v>39981</v>
      </c>
      <c r="O831" t="s">
        <v>628</v>
      </c>
      <c r="P831" t="s">
        <v>925</v>
      </c>
      <c r="Q831" t="s">
        <v>694</v>
      </c>
      <c r="R831" t="s">
        <v>638</v>
      </c>
      <c r="S831" t="s">
        <v>663</v>
      </c>
      <c r="T831" t="s">
        <v>643</v>
      </c>
      <c r="U831" t="s">
        <v>644</v>
      </c>
      <c r="V831">
        <v>464.64</v>
      </c>
      <c r="W831">
        <v>10.64</v>
      </c>
      <c r="X831" s="29">
        <f t="shared" si="24"/>
        <v>46.463999999999999</v>
      </c>
      <c r="Y831" s="29">
        <f t="shared" si="25"/>
        <v>418.17599999999999</v>
      </c>
    </row>
    <row r="832" spans="12:25" x14ac:dyDescent="0.3">
      <c r="L832">
        <v>831</v>
      </c>
      <c r="M832">
        <v>5984</v>
      </c>
      <c r="N832">
        <v>39981</v>
      </c>
      <c r="O832" t="s">
        <v>628</v>
      </c>
      <c r="P832" t="s">
        <v>925</v>
      </c>
      <c r="Q832" t="s">
        <v>694</v>
      </c>
      <c r="R832" t="s">
        <v>638</v>
      </c>
      <c r="S832" t="s">
        <v>663</v>
      </c>
      <c r="T832" t="s">
        <v>643</v>
      </c>
      <c r="U832" t="s">
        <v>644</v>
      </c>
      <c r="V832">
        <v>96.68</v>
      </c>
      <c r="W832">
        <v>7.96</v>
      </c>
      <c r="X832" s="29">
        <f t="shared" si="24"/>
        <v>9.668000000000001</v>
      </c>
      <c r="Y832" s="29">
        <f t="shared" si="25"/>
        <v>87.012</v>
      </c>
    </row>
    <row r="833" spans="12:25" x14ac:dyDescent="0.3">
      <c r="L833">
        <v>832</v>
      </c>
      <c r="M833">
        <v>5986</v>
      </c>
      <c r="N833">
        <v>41020</v>
      </c>
      <c r="O833" t="s">
        <v>641</v>
      </c>
      <c r="P833" t="s">
        <v>1146</v>
      </c>
      <c r="Q833" t="s">
        <v>742</v>
      </c>
      <c r="R833" t="s">
        <v>667</v>
      </c>
      <c r="S833" t="s">
        <v>632</v>
      </c>
      <c r="T833" t="s">
        <v>633</v>
      </c>
      <c r="U833" t="s">
        <v>705</v>
      </c>
      <c r="V833">
        <v>5556.18</v>
      </c>
      <c r="W833">
        <v>120.98</v>
      </c>
      <c r="X833" s="29">
        <f t="shared" si="24"/>
        <v>555.61800000000005</v>
      </c>
      <c r="Y833" s="29">
        <f t="shared" si="25"/>
        <v>5000.5619999999999</v>
      </c>
    </row>
    <row r="834" spans="12:25" x14ac:dyDescent="0.3">
      <c r="L834">
        <v>833</v>
      </c>
      <c r="M834">
        <v>5986</v>
      </c>
      <c r="N834">
        <v>41020</v>
      </c>
      <c r="O834" t="s">
        <v>641</v>
      </c>
      <c r="P834" t="s">
        <v>1146</v>
      </c>
      <c r="Q834" t="s">
        <v>742</v>
      </c>
      <c r="R834" t="s">
        <v>667</v>
      </c>
      <c r="S834" t="s">
        <v>632</v>
      </c>
      <c r="T834" t="s">
        <v>643</v>
      </c>
      <c r="U834" t="s">
        <v>748</v>
      </c>
      <c r="V834">
        <v>1021.55</v>
      </c>
      <c r="W834">
        <v>50.98</v>
      </c>
      <c r="X834" s="29">
        <f t="shared" si="24"/>
        <v>102.155</v>
      </c>
      <c r="Y834" s="29">
        <f t="shared" si="25"/>
        <v>919.39499999999998</v>
      </c>
    </row>
    <row r="835" spans="12:25" x14ac:dyDescent="0.3">
      <c r="L835">
        <v>834</v>
      </c>
      <c r="M835">
        <v>5986</v>
      </c>
      <c r="N835">
        <v>41020</v>
      </c>
      <c r="O835" t="s">
        <v>641</v>
      </c>
      <c r="P835" t="s">
        <v>1146</v>
      </c>
      <c r="Q835" t="s">
        <v>742</v>
      </c>
      <c r="R835" t="s">
        <v>667</v>
      </c>
      <c r="S835" t="s">
        <v>632</v>
      </c>
      <c r="T835" t="s">
        <v>646</v>
      </c>
      <c r="U835" t="s">
        <v>651</v>
      </c>
      <c r="V835">
        <v>205.24</v>
      </c>
      <c r="W835">
        <v>4.8899999999999997</v>
      </c>
      <c r="X835" s="29">
        <f t="shared" ref="X835:X898" si="26">(10*V835)/100</f>
        <v>20.524000000000001</v>
      </c>
      <c r="Y835" s="29">
        <f t="shared" ref="Y835:Y898" si="27">V835-X835</f>
        <v>184.71600000000001</v>
      </c>
    </row>
    <row r="836" spans="12:25" x14ac:dyDescent="0.3">
      <c r="L836">
        <v>835</v>
      </c>
      <c r="M836">
        <v>5988</v>
      </c>
      <c r="N836">
        <v>40503</v>
      </c>
      <c r="O836" t="s">
        <v>635</v>
      </c>
      <c r="P836" t="s">
        <v>718</v>
      </c>
      <c r="Q836" t="s">
        <v>653</v>
      </c>
      <c r="R836" t="s">
        <v>631</v>
      </c>
      <c r="S836" t="s">
        <v>658</v>
      </c>
      <c r="T836" t="s">
        <v>646</v>
      </c>
      <c r="U836" t="s">
        <v>845</v>
      </c>
      <c r="V836">
        <v>19109.61</v>
      </c>
      <c r="W836">
        <v>499.99</v>
      </c>
      <c r="X836" s="29">
        <f t="shared" si="26"/>
        <v>1910.961</v>
      </c>
      <c r="Y836" s="29">
        <f t="shared" si="27"/>
        <v>17198.649000000001</v>
      </c>
    </row>
    <row r="837" spans="12:25" x14ac:dyDescent="0.3">
      <c r="L837">
        <v>836</v>
      </c>
      <c r="M837">
        <v>5989</v>
      </c>
      <c r="N837">
        <v>40830</v>
      </c>
      <c r="O837" t="s">
        <v>671</v>
      </c>
      <c r="P837" t="s">
        <v>841</v>
      </c>
      <c r="Q837" t="s">
        <v>694</v>
      </c>
      <c r="R837" t="s">
        <v>638</v>
      </c>
      <c r="S837" t="s">
        <v>639</v>
      </c>
      <c r="T837" t="s">
        <v>633</v>
      </c>
      <c r="U837" t="s">
        <v>705</v>
      </c>
      <c r="V837">
        <v>155.47999999999999</v>
      </c>
      <c r="W837">
        <v>25.98</v>
      </c>
      <c r="X837" s="29">
        <f t="shared" si="26"/>
        <v>15.548</v>
      </c>
      <c r="Y837" s="29">
        <f t="shared" si="27"/>
        <v>139.93199999999999</v>
      </c>
    </row>
    <row r="838" spans="12:25" x14ac:dyDescent="0.3">
      <c r="L838">
        <v>837</v>
      </c>
      <c r="M838">
        <v>5989</v>
      </c>
      <c r="N838">
        <v>40830</v>
      </c>
      <c r="O838" t="s">
        <v>671</v>
      </c>
      <c r="P838" t="s">
        <v>841</v>
      </c>
      <c r="Q838" t="s">
        <v>694</v>
      </c>
      <c r="R838" t="s">
        <v>638</v>
      </c>
      <c r="S838" t="s">
        <v>639</v>
      </c>
      <c r="T838" t="s">
        <v>633</v>
      </c>
      <c r="U838" t="s">
        <v>654</v>
      </c>
      <c r="V838">
        <v>56.77</v>
      </c>
      <c r="W838">
        <v>2.78</v>
      </c>
      <c r="X838" s="29">
        <f t="shared" si="26"/>
        <v>5.6770000000000005</v>
      </c>
      <c r="Y838" s="29">
        <f t="shared" si="27"/>
        <v>51.093000000000004</v>
      </c>
    </row>
    <row r="839" spans="12:25" x14ac:dyDescent="0.3">
      <c r="L839">
        <v>838</v>
      </c>
      <c r="M839">
        <v>5990</v>
      </c>
      <c r="N839">
        <v>40275</v>
      </c>
      <c r="O839" t="s">
        <v>655</v>
      </c>
      <c r="P839" t="s">
        <v>1147</v>
      </c>
      <c r="Q839" t="s">
        <v>694</v>
      </c>
      <c r="R839" t="s">
        <v>638</v>
      </c>
      <c r="S839" t="s">
        <v>658</v>
      </c>
      <c r="T839" t="s">
        <v>633</v>
      </c>
      <c r="U839" t="s">
        <v>677</v>
      </c>
      <c r="V839">
        <v>63.91</v>
      </c>
      <c r="W839">
        <v>6.48</v>
      </c>
      <c r="X839" s="29">
        <f t="shared" si="26"/>
        <v>6.3909999999999991</v>
      </c>
      <c r="Y839" s="29">
        <f t="shared" si="27"/>
        <v>57.518999999999998</v>
      </c>
    </row>
    <row r="840" spans="12:25" x14ac:dyDescent="0.3">
      <c r="L840">
        <v>839</v>
      </c>
      <c r="M840">
        <v>6016</v>
      </c>
      <c r="N840">
        <v>40928</v>
      </c>
      <c r="O840" t="s">
        <v>641</v>
      </c>
      <c r="P840" t="s">
        <v>1148</v>
      </c>
      <c r="Q840" t="s">
        <v>630</v>
      </c>
      <c r="R840" t="s">
        <v>631</v>
      </c>
      <c r="S840" t="s">
        <v>658</v>
      </c>
      <c r="T840" t="s">
        <v>633</v>
      </c>
      <c r="U840" t="s">
        <v>677</v>
      </c>
      <c r="V840">
        <v>208.28</v>
      </c>
      <c r="W840">
        <v>11.48</v>
      </c>
      <c r="X840" s="29">
        <f t="shared" si="26"/>
        <v>20.828000000000003</v>
      </c>
      <c r="Y840" s="29">
        <f t="shared" si="27"/>
        <v>187.452</v>
      </c>
    </row>
    <row r="841" spans="12:25" x14ac:dyDescent="0.3">
      <c r="L841">
        <v>840</v>
      </c>
      <c r="M841">
        <v>6018</v>
      </c>
      <c r="N841">
        <v>41139</v>
      </c>
      <c r="O841" t="s">
        <v>628</v>
      </c>
      <c r="P841" t="s">
        <v>1008</v>
      </c>
      <c r="Q841" t="s">
        <v>701</v>
      </c>
      <c r="R841" t="s">
        <v>650</v>
      </c>
      <c r="S841" t="s">
        <v>658</v>
      </c>
      <c r="T841" t="s">
        <v>643</v>
      </c>
      <c r="U841" t="s">
        <v>644</v>
      </c>
      <c r="V841">
        <v>206.09</v>
      </c>
      <c r="W841">
        <v>5.08</v>
      </c>
      <c r="X841" s="29">
        <f t="shared" si="26"/>
        <v>20.609000000000002</v>
      </c>
      <c r="Y841" s="29">
        <f t="shared" si="27"/>
        <v>185.48099999999999</v>
      </c>
    </row>
    <row r="842" spans="12:25" x14ac:dyDescent="0.3">
      <c r="L842">
        <v>841</v>
      </c>
      <c r="M842">
        <v>6018</v>
      </c>
      <c r="N842">
        <v>41139</v>
      </c>
      <c r="O842" t="s">
        <v>628</v>
      </c>
      <c r="P842" t="s">
        <v>1105</v>
      </c>
      <c r="Q842" t="s">
        <v>701</v>
      </c>
      <c r="R842" t="s">
        <v>650</v>
      </c>
      <c r="S842" t="s">
        <v>658</v>
      </c>
      <c r="T842" t="s">
        <v>633</v>
      </c>
      <c r="U842" t="s">
        <v>677</v>
      </c>
      <c r="V842">
        <v>124.25</v>
      </c>
      <c r="W842">
        <v>55.98</v>
      </c>
      <c r="X842" s="29">
        <f t="shared" si="26"/>
        <v>12.425000000000001</v>
      </c>
      <c r="Y842" s="29">
        <f t="shared" si="27"/>
        <v>111.825</v>
      </c>
    </row>
    <row r="843" spans="12:25" x14ac:dyDescent="0.3">
      <c r="L843">
        <v>842</v>
      </c>
      <c r="M843">
        <v>6020</v>
      </c>
      <c r="N843">
        <v>40077</v>
      </c>
      <c r="O843" t="s">
        <v>671</v>
      </c>
      <c r="P843" t="s">
        <v>1149</v>
      </c>
      <c r="Q843" t="s">
        <v>679</v>
      </c>
      <c r="R843" t="s">
        <v>650</v>
      </c>
      <c r="S843" t="s">
        <v>639</v>
      </c>
      <c r="T843" t="s">
        <v>633</v>
      </c>
      <c r="U843" t="s">
        <v>674</v>
      </c>
      <c r="V843">
        <v>66.09</v>
      </c>
      <c r="W843">
        <v>2.88</v>
      </c>
      <c r="X843" s="29">
        <f t="shared" si="26"/>
        <v>6.6090000000000009</v>
      </c>
      <c r="Y843" s="29">
        <f t="shared" si="27"/>
        <v>59.481000000000002</v>
      </c>
    </row>
    <row r="844" spans="12:25" x14ac:dyDescent="0.3">
      <c r="L844">
        <v>843</v>
      </c>
      <c r="M844">
        <v>6050</v>
      </c>
      <c r="N844">
        <v>40265</v>
      </c>
      <c r="O844" t="s">
        <v>628</v>
      </c>
      <c r="P844" t="s">
        <v>1150</v>
      </c>
      <c r="Q844" t="s">
        <v>666</v>
      </c>
      <c r="R844" t="s">
        <v>667</v>
      </c>
      <c r="S844" t="s">
        <v>632</v>
      </c>
      <c r="T844" t="s">
        <v>646</v>
      </c>
      <c r="U844" t="s">
        <v>680</v>
      </c>
      <c r="V844">
        <v>261.94</v>
      </c>
      <c r="W844">
        <v>80.97</v>
      </c>
      <c r="X844" s="29">
        <f t="shared" si="26"/>
        <v>26.194000000000003</v>
      </c>
      <c r="Y844" s="29">
        <f t="shared" si="27"/>
        <v>235.74599999999998</v>
      </c>
    </row>
    <row r="845" spans="12:25" x14ac:dyDescent="0.3">
      <c r="L845">
        <v>844</v>
      </c>
      <c r="M845">
        <v>6050</v>
      </c>
      <c r="N845">
        <v>40265</v>
      </c>
      <c r="O845" t="s">
        <v>628</v>
      </c>
      <c r="P845" t="s">
        <v>1150</v>
      </c>
      <c r="Q845" t="s">
        <v>666</v>
      </c>
      <c r="R845" t="s">
        <v>667</v>
      </c>
      <c r="S845" t="s">
        <v>632</v>
      </c>
      <c r="T845" t="s">
        <v>643</v>
      </c>
      <c r="U845" t="s">
        <v>645</v>
      </c>
      <c r="V845">
        <v>9574.82</v>
      </c>
      <c r="W845">
        <v>209.37</v>
      </c>
      <c r="X845" s="29">
        <f t="shared" si="26"/>
        <v>957.48199999999997</v>
      </c>
      <c r="Y845" s="29">
        <f t="shared" si="27"/>
        <v>8617.3379999999997</v>
      </c>
    </row>
    <row r="846" spans="12:25" x14ac:dyDescent="0.3">
      <c r="L846">
        <v>845</v>
      </c>
      <c r="M846">
        <v>6053</v>
      </c>
      <c r="N846">
        <v>40523</v>
      </c>
      <c r="O846" t="s">
        <v>671</v>
      </c>
      <c r="P846" t="s">
        <v>1151</v>
      </c>
      <c r="Q846" t="s">
        <v>742</v>
      </c>
      <c r="R846" t="s">
        <v>667</v>
      </c>
      <c r="S846" t="s">
        <v>639</v>
      </c>
      <c r="T846" t="s">
        <v>633</v>
      </c>
      <c r="U846" t="s">
        <v>702</v>
      </c>
      <c r="V846">
        <v>16.079999999999998</v>
      </c>
      <c r="W846">
        <v>3.8</v>
      </c>
      <c r="X846" s="29">
        <f t="shared" si="26"/>
        <v>1.6079999999999999</v>
      </c>
      <c r="Y846" s="29">
        <f t="shared" si="27"/>
        <v>14.471999999999998</v>
      </c>
    </row>
    <row r="847" spans="12:25" x14ac:dyDescent="0.3">
      <c r="L847">
        <v>846</v>
      </c>
      <c r="M847">
        <v>6054</v>
      </c>
      <c r="N847">
        <v>40794</v>
      </c>
      <c r="O847" t="s">
        <v>628</v>
      </c>
      <c r="P847" t="s">
        <v>867</v>
      </c>
      <c r="Q847" t="s">
        <v>694</v>
      </c>
      <c r="R847" t="s">
        <v>638</v>
      </c>
      <c r="S847" t="s">
        <v>639</v>
      </c>
      <c r="T847" t="s">
        <v>643</v>
      </c>
      <c r="U847" t="s">
        <v>644</v>
      </c>
      <c r="V847">
        <v>27.32</v>
      </c>
      <c r="W847">
        <v>2.08</v>
      </c>
      <c r="X847" s="29">
        <f t="shared" si="26"/>
        <v>2.7319999999999998</v>
      </c>
      <c r="Y847" s="29">
        <f t="shared" si="27"/>
        <v>24.588000000000001</v>
      </c>
    </row>
    <row r="848" spans="12:25" x14ac:dyDescent="0.3">
      <c r="L848">
        <v>847</v>
      </c>
      <c r="M848">
        <v>6054</v>
      </c>
      <c r="N848">
        <v>40794</v>
      </c>
      <c r="O848" t="s">
        <v>628</v>
      </c>
      <c r="P848" t="s">
        <v>867</v>
      </c>
      <c r="Q848" t="s">
        <v>694</v>
      </c>
      <c r="R848" t="s">
        <v>638</v>
      </c>
      <c r="S848" t="s">
        <v>639</v>
      </c>
      <c r="T848" t="s">
        <v>633</v>
      </c>
      <c r="U848" t="s">
        <v>634</v>
      </c>
      <c r="V848">
        <v>643.30999999999995</v>
      </c>
      <c r="W848">
        <v>15.42</v>
      </c>
      <c r="X848" s="29">
        <f t="shared" si="26"/>
        <v>64.330999999999989</v>
      </c>
      <c r="Y848" s="29">
        <f t="shared" si="27"/>
        <v>578.97899999999993</v>
      </c>
    </row>
    <row r="849" spans="12:25" x14ac:dyDescent="0.3">
      <c r="L849">
        <v>848</v>
      </c>
      <c r="M849">
        <v>6086</v>
      </c>
      <c r="N849">
        <v>40808</v>
      </c>
      <c r="O849" t="s">
        <v>655</v>
      </c>
      <c r="P849" t="s">
        <v>1152</v>
      </c>
      <c r="Q849" t="s">
        <v>682</v>
      </c>
      <c r="R849" t="s">
        <v>667</v>
      </c>
      <c r="S849" t="s">
        <v>639</v>
      </c>
      <c r="T849" t="s">
        <v>633</v>
      </c>
      <c r="U849" t="s">
        <v>677</v>
      </c>
      <c r="V849">
        <v>1734.72</v>
      </c>
      <c r="W849">
        <v>35.44</v>
      </c>
      <c r="X849" s="29">
        <f t="shared" si="26"/>
        <v>173.47200000000001</v>
      </c>
      <c r="Y849" s="29">
        <f t="shared" si="27"/>
        <v>1561.248</v>
      </c>
    </row>
    <row r="850" spans="12:25" x14ac:dyDescent="0.3">
      <c r="L850">
        <v>849</v>
      </c>
      <c r="M850">
        <v>6112</v>
      </c>
      <c r="N850">
        <v>40048</v>
      </c>
      <c r="O850" t="s">
        <v>671</v>
      </c>
      <c r="P850" t="s">
        <v>1149</v>
      </c>
      <c r="Q850" t="s">
        <v>679</v>
      </c>
      <c r="R850" t="s">
        <v>650</v>
      </c>
      <c r="S850" t="s">
        <v>639</v>
      </c>
      <c r="T850" t="s">
        <v>643</v>
      </c>
      <c r="U850" t="s">
        <v>645</v>
      </c>
      <c r="V850">
        <v>1597.37</v>
      </c>
      <c r="W850">
        <v>146.05000000000001</v>
      </c>
      <c r="X850" s="29">
        <f t="shared" si="26"/>
        <v>159.73699999999999</v>
      </c>
      <c r="Y850" s="29">
        <f t="shared" si="27"/>
        <v>1437.6329999999998</v>
      </c>
    </row>
    <row r="851" spans="12:25" x14ac:dyDescent="0.3">
      <c r="L851">
        <v>850</v>
      </c>
      <c r="M851">
        <v>6112</v>
      </c>
      <c r="N851">
        <v>40048</v>
      </c>
      <c r="O851" t="s">
        <v>671</v>
      </c>
      <c r="P851" t="s">
        <v>1149</v>
      </c>
      <c r="Q851" t="s">
        <v>679</v>
      </c>
      <c r="R851" t="s">
        <v>650</v>
      </c>
      <c r="S851" t="s">
        <v>639</v>
      </c>
      <c r="T851" t="s">
        <v>646</v>
      </c>
      <c r="U851" t="s">
        <v>647</v>
      </c>
      <c r="V851">
        <v>1753.9579999999999</v>
      </c>
      <c r="W851">
        <v>65.989999999999995</v>
      </c>
      <c r="X851" s="29">
        <f t="shared" si="26"/>
        <v>175.39579999999998</v>
      </c>
      <c r="Y851" s="29">
        <f t="shared" si="27"/>
        <v>1578.5621999999998</v>
      </c>
    </row>
    <row r="852" spans="12:25" x14ac:dyDescent="0.3">
      <c r="L852">
        <v>851</v>
      </c>
      <c r="M852">
        <v>6115</v>
      </c>
      <c r="N852">
        <v>40432</v>
      </c>
      <c r="O852" t="s">
        <v>671</v>
      </c>
      <c r="P852" t="s">
        <v>740</v>
      </c>
      <c r="Q852" t="s">
        <v>653</v>
      </c>
      <c r="R852" t="s">
        <v>631</v>
      </c>
      <c r="S852" t="s">
        <v>663</v>
      </c>
      <c r="T852" t="s">
        <v>643</v>
      </c>
      <c r="U852" t="s">
        <v>644</v>
      </c>
      <c r="V852">
        <v>409.08</v>
      </c>
      <c r="W852">
        <v>17.78</v>
      </c>
      <c r="X852" s="29">
        <f t="shared" si="26"/>
        <v>40.907999999999994</v>
      </c>
      <c r="Y852" s="29">
        <f t="shared" si="27"/>
        <v>368.17199999999997</v>
      </c>
    </row>
    <row r="853" spans="12:25" x14ac:dyDescent="0.3">
      <c r="L853">
        <v>852</v>
      </c>
      <c r="M853">
        <v>6116</v>
      </c>
      <c r="N853">
        <v>39892</v>
      </c>
      <c r="O853" t="s">
        <v>671</v>
      </c>
      <c r="P853" t="s">
        <v>1153</v>
      </c>
      <c r="Q853" t="s">
        <v>773</v>
      </c>
      <c r="R853" t="s">
        <v>667</v>
      </c>
      <c r="S853" t="s">
        <v>639</v>
      </c>
      <c r="T853" t="s">
        <v>646</v>
      </c>
      <c r="U853" t="s">
        <v>651</v>
      </c>
      <c r="V853">
        <v>150.77000000000001</v>
      </c>
      <c r="W853">
        <v>19.98</v>
      </c>
      <c r="X853" s="29">
        <f t="shared" si="26"/>
        <v>15.077</v>
      </c>
      <c r="Y853" s="29">
        <f t="shared" si="27"/>
        <v>135.69300000000001</v>
      </c>
    </row>
    <row r="854" spans="12:25" x14ac:dyDescent="0.3">
      <c r="L854">
        <v>853</v>
      </c>
      <c r="M854">
        <v>6116</v>
      </c>
      <c r="N854">
        <v>39892</v>
      </c>
      <c r="O854" t="s">
        <v>671</v>
      </c>
      <c r="P854" t="s">
        <v>1154</v>
      </c>
      <c r="Q854" t="s">
        <v>630</v>
      </c>
      <c r="R854" t="s">
        <v>631</v>
      </c>
      <c r="S854" t="s">
        <v>639</v>
      </c>
      <c r="T854" t="s">
        <v>633</v>
      </c>
      <c r="U854" t="s">
        <v>640</v>
      </c>
      <c r="V854">
        <v>9620.82</v>
      </c>
      <c r="W854">
        <v>1637.53</v>
      </c>
      <c r="X854" s="29">
        <f t="shared" si="26"/>
        <v>962.08199999999999</v>
      </c>
      <c r="Y854" s="29">
        <f t="shared" si="27"/>
        <v>8658.7379999999994</v>
      </c>
    </row>
    <row r="855" spans="12:25" x14ac:dyDescent="0.3">
      <c r="L855">
        <v>854</v>
      </c>
      <c r="M855">
        <v>6117</v>
      </c>
      <c r="N855">
        <v>41264</v>
      </c>
      <c r="O855" t="s">
        <v>655</v>
      </c>
      <c r="P855" t="s">
        <v>986</v>
      </c>
      <c r="Q855" t="s">
        <v>731</v>
      </c>
      <c r="R855" t="s">
        <v>638</v>
      </c>
      <c r="S855" t="s">
        <v>658</v>
      </c>
      <c r="T855" t="s">
        <v>643</v>
      </c>
      <c r="U855" t="s">
        <v>644</v>
      </c>
      <c r="V855">
        <v>157.03</v>
      </c>
      <c r="W855">
        <v>22.23</v>
      </c>
      <c r="X855" s="29">
        <f t="shared" si="26"/>
        <v>15.702999999999999</v>
      </c>
      <c r="Y855" s="29">
        <f t="shared" si="27"/>
        <v>141.327</v>
      </c>
    </row>
    <row r="856" spans="12:25" x14ac:dyDescent="0.3">
      <c r="L856">
        <v>855</v>
      </c>
      <c r="M856">
        <v>6144</v>
      </c>
      <c r="N856">
        <v>39985</v>
      </c>
      <c r="O856" t="s">
        <v>655</v>
      </c>
      <c r="P856" t="s">
        <v>1155</v>
      </c>
      <c r="Q856" t="s">
        <v>720</v>
      </c>
      <c r="R856" t="s">
        <v>631</v>
      </c>
      <c r="S856" t="s">
        <v>639</v>
      </c>
      <c r="T856" t="s">
        <v>633</v>
      </c>
      <c r="U856" t="s">
        <v>674</v>
      </c>
      <c r="V856">
        <v>67.349999999999994</v>
      </c>
      <c r="W856">
        <v>2.88</v>
      </c>
      <c r="X856" s="29">
        <f t="shared" si="26"/>
        <v>6.7350000000000003</v>
      </c>
      <c r="Y856" s="29">
        <f t="shared" si="27"/>
        <v>60.614999999999995</v>
      </c>
    </row>
    <row r="857" spans="12:25" x14ac:dyDescent="0.3">
      <c r="L857">
        <v>856</v>
      </c>
      <c r="M857">
        <v>6144</v>
      </c>
      <c r="N857">
        <v>39985</v>
      </c>
      <c r="O857" t="s">
        <v>655</v>
      </c>
      <c r="P857" t="s">
        <v>1155</v>
      </c>
      <c r="Q857" t="s">
        <v>720</v>
      </c>
      <c r="R857" t="s">
        <v>631</v>
      </c>
      <c r="S857" t="s">
        <v>639</v>
      </c>
      <c r="T857" t="s">
        <v>643</v>
      </c>
      <c r="U857" t="s">
        <v>645</v>
      </c>
      <c r="V857">
        <v>1472.31</v>
      </c>
      <c r="W857">
        <v>348.21</v>
      </c>
      <c r="X857" s="29">
        <f t="shared" si="26"/>
        <v>147.23099999999999</v>
      </c>
      <c r="Y857" s="29">
        <f t="shared" si="27"/>
        <v>1325.079</v>
      </c>
    </row>
    <row r="858" spans="12:25" x14ac:dyDescent="0.3">
      <c r="L858">
        <v>857</v>
      </c>
      <c r="M858">
        <v>6148</v>
      </c>
      <c r="N858">
        <v>40901</v>
      </c>
      <c r="O858" t="s">
        <v>671</v>
      </c>
      <c r="P858" t="s">
        <v>1156</v>
      </c>
      <c r="Q858" t="s">
        <v>666</v>
      </c>
      <c r="R858" t="s">
        <v>667</v>
      </c>
      <c r="S858" t="s">
        <v>632</v>
      </c>
      <c r="T858" t="s">
        <v>643</v>
      </c>
      <c r="U858" t="s">
        <v>644</v>
      </c>
      <c r="V858">
        <v>510.56</v>
      </c>
      <c r="W858">
        <v>10.64</v>
      </c>
      <c r="X858" s="29">
        <f t="shared" si="26"/>
        <v>51.056000000000004</v>
      </c>
      <c r="Y858" s="29">
        <f t="shared" si="27"/>
        <v>459.50400000000002</v>
      </c>
    </row>
    <row r="859" spans="12:25" x14ac:dyDescent="0.3">
      <c r="L859">
        <v>858</v>
      </c>
      <c r="M859">
        <v>6148</v>
      </c>
      <c r="N859">
        <v>40901</v>
      </c>
      <c r="O859" t="s">
        <v>671</v>
      </c>
      <c r="P859" t="s">
        <v>1156</v>
      </c>
      <c r="Q859" t="s">
        <v>666</v>
      </c>
      <c r="R859" t="s">
        <v>667</v>
      </c>
      <c r="S859" t="s">
        <v>632</v>
      </c>
      <c r="T859" t="s">
        <v>643</v>
      </c>
      <c r="U859" t="s">
        <v>644</v>
      </c>
      <c r="V859">
        <v>389.52</v>
      </c>
      <c r="W859">
        <v>20.28</v>
      </c>
      <c r="X859" s="29">
        <f t="shared" si="26"/>
        <v>38.951999999999998</v>
      </c>
      <c r="Y859" s="29">
        <f t="shared" si="27"/>
        <v>350.56799999999998</v>
      </c>
    </row>
    <row r="860" spans="12:25" x14ac:dyDescent="0.3">
      <c r="L860">
        <v>859</v>
      </c>
      <c r="M860">
        <v>6150</v>
      </c>
      <c r="N860">
        <v>41183</v>
      </c>
      <c r="O860" t="s">
        <v>655</v>
      </c>
      <c r="P860" t="s">
        <v>1157</v>
      </c>
      <c r="Q860" t="s">
        <v>662</v>
      </c>
      <c r="R860" t="s">
        <v>638</v>
      </c>
      <c r="S860" t="s">
        <v>632</v>
      </c>
      <c r="T860" t="s">
        <v>633</v>
      </c>
      <c r="U860" t="s">
        <v>677</v>
      </c>
      <c r="V860">
        <v>191.14</v>
      </c>
      <c r="W860">
        <v>4.9800000000000004</v>
      </c>
      <c r="X860" s="29">
        <f t="shared" si="26"/>
        <v>19.113999999999997</v>
      </c>
      <c r="Y860" s="29">
        <f t="shared" si="27"/>
        <v>172.02599999999998</v>
      </c>
    </row>
    <row r="861" spans="12:25" x14ac:dyDescent="0.3">
      <c r="L861">
        <v>860</v>
      </c>
      <c r="M861">
        <v>6179</v>
      </c>
      <c r="N861">
        <v>39966</v>
      </c>
      <c r="O861" t="s">
        <v>635</v>
      </c>
      <c r="P861" t="s">
        <v>915</v>
      </c>
      <c r="Q861" t="s">
        <v>916</v>
      </c>
      <c r="R861" t="s">
        <v>667</v>
      </c>
      <c r="S861" t="s">
        <v>663</v>
      </c>
      <c r="T861" t="s">
        <v>633</v>
      </c>
      <c r="U861" t="s">
        <v>716</v>
      </c>
      <c r="V861">
        <v>477.53</v>
      </c>
      <c r="W861">
        <v>9.7799999999999994</v>
      </c>
      <c r="X861" s="29">
        <f t="shared" si="26"/>
        <v>47.752999999999993</v>
      </c>
      <c r="Y861" s="29">
        <f t="shared" si="27"/>
        <v>429.77699999999999</v>
      </c>
    </row>
    <row r="862" spans="12:25" x14ac:dyDescent="0.3">
      <c r="L862">
        <v>861</v>
      </c>
      <c r="M862">
        <v>6179</v>
      </c>
      <c r="N862">
        <v>39966</v>
      </c>
      <c r="O862" t="s">
        <v>635</v>
      </c>
      <c r="P862" t="s">
        <v>915</v>
      </c>
      <c r="Q862" t="s">
        <v>916</v>
      </c>
      <c r="R862" t="s">
        <v>667</v>
      </c>
      <c r="S862" t="s">
        <v>663</v>
      </c>
      <c r="T862" t="s">
        <v>646</v>
      </c>
      <c r="U862" t="s">
        <v>647</v>
      </c>
      <c r="V862">
        <v>2690.7514999999999</v>
      </c>
      <c r="W862">
        <v>200.99</v>
      </c>
      <c r="X862" s="29">
        <f t="shared" si="26"/>
        <v>269.07515000000001</v>
      </c>
      <c r="Y862" s="29">
        <f t="shared" si="27"/>
        <v>2421.6763499999997</v>
      </c>
    </row>
    <row r="863" spans="12:25" x14ac:dyDescent="0.3">
      <c r="L863">
        <v>862</v>
      </c>
      <c r="M863">
        <v>6180</v>
      </c>
      <c r="N863">
        <v>40644</v>
      </c>
      <c r="O863" t="s">
        <v>671</v>
      </c>
      <c r="P863" t="s">
        <v>1158</v>
      </c>
      <c r="Q863" t="s">
        <v>729</v>
      </c>
      <c r="R863" t="s">
        <v>638</v>
      </c>
      <c r="S863" t="s">
        <v>658</v>
      </c>
      <c r="T863" t="s">
        <v>646</v>
      </c>
      <c r="U863" t="s">
        <v>647</v>
      </c>
      <c r="V863">
        <v>2443.3420000000001</v>
      </c>
      <c r="W863">
        <v>65.989999999999995</v>
      </c>
      <c r="X863" s="29">
        <f t="shared" si="26"/>
        <v>244.33420000000001</v>
      </c>
      <c r="Y863" s="29">
        <f t="shared" si="27"/>
        <v>2199.0078000000003</v>
      </c>
    </row>
    <row r="864" spans="12:25" x14ac:dyDescent="0.3">
      <c r="L864">
        <v>863</v>
      </c>
      <c r="M864">
        <v>6182</v>
      </c>
      <c r="N864">
        <v>41111</v>
      </c>
      <c r="O864" t="s">
        <v>628</v>
      </c>
      <c r="P864" t="s">
        <v>920</v>
      </c>
      <c r="Q864" t="s">
        <v>630</v>
      </c>
      <c r="R864" t="s">
        <v>631</v>
      </c>
      <c r="S864" t="s">
        <v>639</v>
      </c>
      <c r="T864" t="s">
        <v>633</v>
      </c>
      <c r="U864" t="s">
        <v>677</v>
      </c>
      <c r="V864">
        <v>255.48</v>
      </c>
      <c r="W864">
        <v>6.48</v>
      </c>
      <c r="X864" s="29">
        <f t="shared" si="26"/>
        <v>25.547999999999998</v>
      </c>
      <c r="Y864" s="29">
        <f t="shared" si="27"/>
        <v>229.93199999999999</v>
      </c>
    </row>
    <row r="865" spans="12:25" x14ac:dyDescent="0.3">
      <c r="L865">
        <v>864</v>
      </c>
      <c r="M865">
        <v>6182</v>
      </c>
      <c r="N865">
        <v>41111</v>
      </c>
      <c r="O865" t="s">
        <v>628</v>
      </c>
      <c r="P865" t="s">
        <v>920</v>
      </c>
      <c r="Q865" t="s">
        <v>630</v>
      </c>
      <c r="R865" t="s">
        <v>631</v>
      </c>
      <c r="S865" t="s">
        <v>639</v>
      </c>
      <c r="T865" t="s">
        <v>633</v>
      </c>
      <c r="U865" t="s">
        <v>677</v>
      </c>
      <c r="V865">
        <v>130.32</v>
      </c>
      <c r="W865">
        <v>6.48</v>
      </c>
      <c r="X865" s="29">
        <f t="shared" si="26"/>
        <v>13.031999999999998</v>
      </c>
      <c r="Y865" s="29">
        <f t="shared" si="27"/>
        <v>117.288</v>
      </c>
    </row>
    <row r="866" spans="12:25" x14ac:dyDescent="0.3">
      <c r="L866">
        <v>865</v>
      </c>
      <c r="M866">
        <v>6183</v>
      </c>
      <c r="N866">
        <v>41075</v>
      </c>
      <c r="O866" t="s">
        <v>671</v>
      </c>
      <c r="P866" t="s">
        <v>1144</v>
      </c>
      <c r="Q866" t="s">
        <v>816</v>
      </c>
      <c r="R866" t="s">
        <v>650</v>
      </c>
      <c r="S866" t="s">
        <v>632</v>
      </c>
      <c r="T866" t="s">
        <v>633</v>
      </c>
      <c r="U866" t="s">
        <v>677</v>
      </c>
      <c r="V866">
        <v>1991.93</v>
      </c>
      <c r="W866">
        <v>48.94</v>
      </c>
      <c r="X866" s="29">
        <f t="shared" si="26"/>
        <v>199.19299999999998</v>
      </c>
      <c r="Y866" s="29">
        <f t="shared" si="27"/>
        <v>1792.7370000000001</v>
      </c>
    </row>
    <row r="867" spans="12:25" x14ac:dyDescent="0.3">
      <c r="L867">
        <v>866</v>
      </c>
      <c r="M867">
        <v>6211</v>
      </c>
      <c r="N867">
        <v>40140</v>
      </c>
      <c r="O867" t="s">
        <v>655</v>
      </c>
      <c r="P867" t="s">
        <v>760</v>
      </c>
      <c r="Q867" t="s">
        <v>821</v>
      </c>
      <c r="R867" t="s">
        <v>650</v>
      </c>
      <c r="S867" t="s">
        <v>639</v>
      </c>
      <c r="T867" t="s">
        <v>633</v>
      </c>
      <c r="U867" t="s">
        <v>702</v>
      </c>
      <c r="V867">
        <v>67.72</v>
      </c>
      <c r="W867">
        <v>2.16</v>
      </c>
      <c r="X867" s="29">
        <f t="shared" si="26"/>
        <v>6.7720000000000002</v>
      </c>
      <c r="Y867" s="29">
        <f t="shared" si="27"/>
        <v>60.948</v>
      </c>
    </row>
    <row r="868" spans="12:25" x14ac:dyDescent="0.3">
      <c r="L868">
        <v>867</v>
      </c>
      <c r="M868">
        <v>6211</v>
      </c>
      <c r="N868">
        <v>40140</v>
      </c>
      <c r="O868" t="s">
        <v>655</v>
      </c>
      <c r="P868" t="s">
        <v>1159</v>
      </c>
      <c r="Q868" t="s">
        <v>821</v>
      </c>
      <c r="R868" t="s">
        <v>650</v>
      </c>
      <c r="S868" t="s">
        <v>639</v>
      </c>
      <c r="T868" t="s">
        <v>633</v>
      </c>
      <c r="U868" t="s">
        <v>654</v>
      </c>
      <c r="V868">
        <v>68.64</v>
      </c>
      <c r="W868">
        <v>21.38</v>
      </c>
      <c r="X868" s="29">
        <f t="shared" si="26"/>
        <v>6.8639999999999999</v>
      </c>
      <c r="Y868" s="29">
        <f t="shared" si="27"/>
        <v>61.776000000000003</v>
      </c>
    </row>
    <row r="869" spans="12:25" x14ac:dyDescent="0.3">
      <c r="L869">
        <v>868</v>
      </c>
      <c r="M869">
        <v>6241</v>
      </c>
      <c r="N869">
        <v>40176</v>
      </c>
      <c r="O869" t="s">
        <v>628</v>
      </c>
      <c r="P869" t="s">
        <v>1160</v>
      </c>
      <c r="Q869" t="s">
        <v>690</v>
      </c>
      <c r="R869" t="s">
        <v>650</v>
      </c>
      <c r="S869" t="s">
        <v>632</v>
      </c>
      <c r="T869" t="s">
        <v>633</v>
      </c>
      <c r="U869" t="s">
        <v>654</v>
      </c>
      <c r="V869">
        <v>133.94</v>
      </c>
      <c r="W869">
        <v>5.84</v>
      </c>
      <c r="X869" s="29">
        <f t="shared" si="26"/>
        <v>13.394</v>
      </c>
      <c r="Y869" s="29">
        <f t="shared" si="27"/>
        <v>120.54599999999999</v>
      </c>
    </row>
    <row r="870" spans="12:25" x14ac:dyDescent="0.3">
      <c r="L870">
        <v>869</v>
      </c>
      <c r="M870">
        <v>6241</v>
      </c>
      <c r="N870">
        <v>40176</v>
      </c>
      <c r="O870" t="s">
        <v>628</v>
      </c>
      <c r="P870" t="s">
        <v>1160</v>
      </c>
      <c r="Q870" t="s">
        <v>690</v>
      </c>
      <c r="R870" t="s">
        <v>650</v>
      </c>
      <c r="S870" t="s">
        <v>632</v>
      </c>
      <c r="T870" t="s">
        <v>646</v>
      </c>
      <c r="U870" t="s">
        <v>647</v>
      </c>
      <c r="V870">
        <v>5433.0895</v>
      </c>
      <c r="W870">
        <v>205.99</v>
      </c>
      <c r="X870" s="29">
        <f t="shared" si="26"/>
        <v>543.3089500000001</v>
      </c>
      <c r="Y870" s="29">
        <f t="shared" si="27"/>
        <v>4889.7805499999995</v>
      </c>
    </row>
    <row r="871" spans="12:25" x14ac:dyDescent="0.3">
      <c r="L871">
        <v>870</v>
      </c>
      <c r="M871">
        <v>6246</v>
      </c>
      <c r="N871">
        <v>40107</v>
      </c>
      <c r="O871" t="s">
        <v>635</v>
      </c>
      <c r="P871" t="s">
        <v>1023</v>
      </c>
      <c r="Q871" t="s">
        <v>983</v>
      </c>
      <c r="R871" t="s">
        <v>631</v>
      </c>
      <c r="S871" t="s">
        <v>658</v>
      </c>
      <c r="T871" t="s">
        <v>633</v>
      </c>
      <c r="U871" t="s">
        <v>668</v>
      </c>
      <c r="V871">
        <v>52.38</v>
      </c>
      <c r="W871">
        <v>3.93</v>
      </c>
      <c r="X871" s="29">
        <f t="shared" si="26"/>
        <v>5.2380000000000004</v>
      </c>
      <c r="Y871" s="29">
        <f t="shared" si="27"/>
        <v>47.142000000000003</v>
      </c>
    </row>
    <row r="872" spans="12:25" x14ac:dyDescent="0.3">
      <c r="L872">
        <v>871</v>
      </c>
      <c r="M872">
        <v>6272</v>
      </c>
      <c r="N872">
        <v>40236</v>
      </c>
      <c r="O872" t="s">
        <v>641</v>
      </c>
      <c r="P872" t="s">
        <v>1120</v>
      </c>
      <c r="Q872" t="s">
        <v>679</v>
      </c>
      <c r="R872" t="s">
        <v>650</v>
      </c>
      <c r="S872" t="s">
        <v>639</v>
      </c>
      <c r="T872" t="s">
        <v>643</v>
      </c>
      <c r="U872" t="s">
        <v>644</v>
      </c>
      <c r="V872">
        <v>497.4</v>
      </c>
      <c r="W872">
        <v>14.98</v>
      </c>
      <c r="X872" s="29">
        <f t="shared" si="26"/>
        <v>49.74</v>
      </c>
      <c r="Y872" s="29">
        <f t="shared" si="27"/>
        <v>447.65999999999997</v>
      </c>
    </row>
    <row r="873" spans="12:25" x14ac:dyDescent="0.3">
      <c r="L873">
        <v>872</v>
      </c>
      <c r="M873">
        <v>6272</v>
      </c>
      <c r="N873">
        <v>40236</v>
      </c>
      <c r="O873" t="s">
        <v>641</v>
      </c>
      <c r="P873" t="s">
        <v>1120</v>
      </c>
      <c r="Q873" t="s">
        <v>679</v>
      </c>
      <c r="R873" t="s">
        <v>650</v>
      </c>
      <c r="S873" t="s">
        <v>639</v>
      </c>
      <c r="T873" t="s">
        <v>643</v>
      </c>
      <c r="U873" t="s">
        <v>645</v>
      </c>
      <c r="V873">
        <v>4965.384</v>
      </c>
      <c r="W873">
        <v>124.49</v>
      </c>
      <c r="X873" s="29">
        <f t="shared" si="26"/>
        <v>496.53839999999997</v>
      </c>
      <c r="Y873" s="29">
        <f t="shared" si="27"/>
        <v>4468.8455999999996</v>
      </c>
    </row>
    <row r="874" spans="12:25" x14ac:dyDescent="0.3">
      <c r="L874">
        <v>873</v>
      </c>
      <c r="M874">
        <v>6272</v>
      </c>
      <c r="N874">
        <v>40236</v>
      </c>
      <c r="O874" t="s">
        <v>641</v>
      </c>
      <c r="P874" t="s">
        <v>1120</v>
      </c>
      <c r="Q874" t="s">
        <v>679</v>
      </c>
      <c r="R874" t="s">
        <v>650</v>
      </c>
      <c r="S874" t="s">
        <v>639</v>
      </c>
      <c r="T874" t="s">
        <v>646</v>
      </c>
      <c r="U874" t="s">
        <v>647</v>
      </c>
      <c r="V874">
        <v>358.41950000000003</v>
      </c>
      <c r="W874">
        <v>55.99</v>
      </c>
      <c r="X874" s="29">
        <f t="shared" si="26"/>
        <v>35.841950000000004</v>
      </c>
      <c r="Y874" s="29">
        <f t="shared" si="27"/>
        <v>322.57755000000003</v>
      </c>
    </row>
    <row r="875" spans="12:25" x14ac:dyDescent="0.3">
      <c r="L875">
        <v>874</v>
      </c>
      <c r="M875">
        <v>6272</v>
      </c>
      <c r="N875">
        <v>40236</v>
      </c>
      <c r="O875" t="s">
        <v>641</v>
      </c>
      <c r="P875" t="s">
        <v>1161</v>
      </c>
      <c r="Q875" t="s">
        <v>679</v>
      </c>
      <c r="R875" t="s">
        <v>650</v>
      </c>
      <c r="S875" t="s">
        <v>639</v>
      </c>
      <c r="T875" t="s">
        <v>643</v>
      </c>
      <c r="U875" t="s">
        <v>644</v>
      </c>
      <c r="V875">
        <v>3232.68</v>
      </c>
      <c r="W875">
        <v>105.98</v>
      </c>
      <c r="X875" s="29">
        <f t="shared" si="26"/>
        <v>323.26799999999997</v>
      </c>
      <c r="Y875" s="29">
        <f t="shared" si="27"/>
        <v>2909.4119999999998</v>
      </c>
    </row>
    <row r="876" spans="12:25" x14ac:dyDescent="0.3">
      <c r="L876">
        <v>875</v>
      </c>
      <c r="M876">
        <v>6274</v>
      </c>
      <c r="N876">
        <v>40738</v>
      </c>
      <c r="O876" t="s">
        <v>635</v>
      </c>
      <c r="P876" t="s">
        <v>781</v>
      </c>
      <c r="Q876" t="s">
        <v>744</v>
      </c>
      <c r="R876" t="s">
        <v>638</v>
      </c>
      <c r="S876" t="s">
        <v>658</v>
      </c>
      <c r="T876" t="s">
        <v>643</v>
      </c>
      <c r="U876" t="s">
        <v>644</v>
      </c>
      <c r="V876">
        <v>46.36</v>
      </c>
      <c r="W876">
        <v>1.74</v>
      </c>
      <c r="X876" s="29">
        <f t="shared" si="26"/>
        <v>4.6360000000000001</v>
      </c>
      <c r="Y876" s="29">
        <f t="shared" si="27"/>
        <v>41.723999999999997</v>
      </c>
    </row>
    <row r="877" spans="12:25" x14ac:dyDescent="0.3">
      <c r="L877">
        <v>876</v>
      </c>
      <c r="M877">
        <v>6279</v>
      </c>
      <c r="N877">
        <v>40207</v>
      </c>
      <c r="O877" t="s">
        <v>655</v>
      </c>
      <c r="P877" t="s">
        <v>903</v>
      </c>
      <c r="Q877" t="s">
        <v>795</v>
      </c>
      <c r="R877" t="s">
        <v>650</v>
      </c>
      <c r="S877" t="s">
        <v>663</v>
      </c>
      <c r="T877" t="s">
        <v>633</v>
      </c>
      <c r="U877" t="s">
        <v>702</v>
      </c>
      <c r="V877">
        <v>3283.74</v>
      </c>
      <c r="W877">
        <v>67.28</v>
      </c>
      <c r="X877" s="29">
        <f t="shared" si="26"/>
        <v>328.37399999999997</v>
      </c>
      <c r="Y877" s="29">
        <f t="shared" si="27"/>
        <v>2955.366</v>
      </c>
    </row>
    <row r="878" spans="12:25" x14ac:dyDescent="0.3">
      <c r="L878">
        <v>877</v>
      </c>
      <c r="M878">
        <v>6304</v>
      </c>
      <c r="N878">
        <v>40766</v>
      </c>
      <c r="O878" t="s">
        <v>641</v>
      </c>
      <c r="P878" t="s">
        <v>1162</v>
      </c>
      <c r="Q878" t="s">
        <v>657</v>
      </c>
      <c r="R878" t="s">
        <v>638</v>
      </c>
      <c r="S878" t="s">
        <v>639</v>
      </c>
      <c r="T878" t="s">
        <v>633</v>
      </c>
      <c r="U878" t="s">
        <v>677</v>
      </c>
      <c r="V878">
        <v>199.11</v>
      </c>
      <c r="W878">
        <v>6.48</v>
      </c>
      <c r="X878" s="29">
        <f t="shared" si="26"/>
        <v>19.911000000000001</v>
      </c>
      <c r="Y878" s="29">
        <f t="shared" si="27"/>
        <v>179.19900000000001</v>
      </c>
    </row>
    <row r="879" spans="12:25" x14ac:dyDescent="0.3">
      <c r="L879">
        <v>878</v>
      </c>
      <c r="M879">
        <v>6309</v>
      </c>
      <c r="N879">
        <v>40338</v>
      </c>
      <c r="O879" t="s">
        <v>671</v>
      </c>
      <c r="P879" t="s">
        <v>944</v>
      </c>
      <c r="Q879" t="s">
        <v>744</v>
      </c>
      <c r="R879" t="s">
        <v>638</v>
      </c>
      <c r="S879" t="s">
        <v>639</v>
      </c>
      <c r="T879" t="s">
        <v>633</v>
      </c>
      <c r="U879" t="s">
        <v>674</v>
      </c>
      <c r="V879">
        <v>29.79</v>
      </c>
      <c r="W879">
        <v>2.88</v>
      </c>
      <c r="X879" s="29">
        <f t="shared" si="26"/>
        <v>2.9789999999999996</v>
      </c>
      <c r="Y879" s="29">
        <f t="shared" si="27"/>
        <v>26.811</v>
      </c>
    </row>
    <row r="880" spans="12:25" x14ac:dyDescent="0.3">
      <c r="L880">
        <v>879</v>
      </c>
      <c r="M880">
        <v>6310</v>
      </c>
      <c r="N880">
        <v>39936</v>
      </c>
      <c r="O880" t="s">
        <v>635</v>
      </c>
      <c r="P880" t="s">
        <v>1163</v>
      </c>
      <c r="Q880" t="s">
        <v>662</v>
      </c>
      <c r="R880" t="s">
        <v>638</v>
      </c>
      <c r="S880" t="s">
        <v>663</v>
      </c>
      <c r="T880" t="s">
        <v>643</v>
      </c>
      <c r="U880" t="s">
        <v>644</v>
      </c>
      <c r="V880">
        <v>216.95</v>
      </c>
      <c r="W880">
        <v>8.09</v>
      </c>
      <c r="X880" s="29">
        <f t="shared" si="26"/>
        <v>21.695</v>
      </c>
      <c r="Y880" s="29">
        <f t="shared" si="27"/>
        <v>195.255</v>
      </c>
    </row>
    <row r="881" spans="12:25" x14ac:dyDescent="0.3">
      <c r="L881">
        <v>880</v>
      </c>
      <c r="M881">
        <v>6311</v>
      </c>
      <c r="N881">
        <v>40219</v>
      </c>
      <c r="O881" t="s">
        <v>671</v>
      </c>
      <c r="P881" t="s">
        <v>735</v>
      </c>
      <c r="Q881" t="s">
        <v>676</v>
      </c>
      <c r="R881" t="s">
        <v>631</v>
      </c>
      <c r="S881" t="s">
        <v>639</v>
      </c>
      <c r="T881" t="s">
        <v>646</v>
      </c>
      <c r="U881" t="s">
        <v>647</v>
      </c>
      <c r="V881">
        <v>1297.4485</v>
      </c>
      <c r="W881">
        <v>85.99</v>
      </c>
      <c r="X881" s="29">
        <f t="shared" si="26"/>
        <v>129.74485000000001</v>
      </c>
      <c r="Y881" s="29">
        <f t="shared" si="27"/>
        <v>1167.7036499999999</v>
      </c>
    </row>
    <row r="882" spans="12:25" x14ac:dyDescent="0.3">
      <c r="L882">
        <v>881</v>
      </c>
      <c r="M882">
        <v>6336</v>
      </c>
      <c r="N882">
        <v>40783</v>
      </c>
      <c r="O882" t="s">
        <v>641</v>
      </c>
      <c r="P882" t="s">
        <v>1164</v>
      </c>
      <c r="Q882" t="s">
        <v>701</v>
      </c>
      <c r="R882" t="s">
        <v>650</v>
      </c>
      <c r="S882" t="s">
        <v>658</v>
      </c>
      <c r="T882" t="s">
        <v>633</v>
      </c>
      <c r="U882" t="s">
        <v>702</v>
      </c>
      <c r="V882">
        <v>320.26</v>
      </c>
      <c r="W882">
        <v>7.1</v>
      </c>
      <c r="X882" s="29">
        <f t="shared" si="26"/>
        <v>32.025999999999996</v>
      </c>
      <c r="Y882" s="29">
        <f t="shared" si="27"/>
        <v>288.23399999999998</v>
      </c>
    </row>
    <row r="883" spans="12:25" x14ac:dyDescent="0.3">
      <c r="L883">
        <v>882</v>
      </c>
      <c r="M883">
        <v>6337</v>
      </c>
      <c r="N883">
        <v>40786</v>
      </c>
      <c r="O883" t="s">
        <v>635</v>
      </c>
      <c r="P883" t="s">
        <v>833</v>
      </c>
      <c r="Q883" t="s">
        <v>653</v>
      </c>
      <c r="R883" t="s">
        <v>631</v>
      </c>
      <c r="S883" t="s">
        <v>639</v>
      </c>
      <c r="T883" t="s">
        <v>643</v>
      </c>
      <c r="U883" t="s">
        <v>644</v>
      </c>
      <c r="V883">
        <v>3397.72</v>
      </c>
      <c r="W883">
        <v>70.709999999999994</v>
      </c>
      <c r="X883" s="29">
        <f t="shared" si="26"/>
        <v>339.77199999999999</v>
      </c>
      <c r="Y883" s="29">
        <f t="shared" si="27"/>
        <v>3057.9479999999999</v>
      </c>
    </row>
    <row r="884" spans="12:25" x14ac:dyDescent="0.3">
      <c r="L884">
        <v>883</v>
      </c>
      <c r="M884">
        <v>6337</v>
      </c>
      <c r="N884">
        <v>40786</v>
      </c>
      <c r="O884" t="s">
        <v>635</v>
      </c>
      <c r="P884" t="s">
        <v>833</v>
      </c>
      <c r="Q884" t="s">
        <v>653</v>
      </c>
      <c r="R884" t="s">
        <v>631</v>
      </c>
      <c r="S884" t="s">
        <v>639</v>
      </c>
      <c r="T884" t="s">
        <v>643</v>
      </c>
      <c r="U884" t="s">
        <v>645</v>
      </c>
      <c r="V884">
        <v>449.42</v>
      </c>
      <c r="W884">
        <v>376.13</v>
      </c>
      <c r="X884" s="29">
        <f t="shared" si="26"/>
        <v>44.942</v>
      </c>
      <c r="Y884" s="29">
        <f t="shared" si="27"/>
        <v>404.47800000000001</v>
      </c>
    </row>
    <row r="885" spans="12:25" x14ac:dyDescent="0.3">
      <c r="L885">
        <v>884</v>
      </c>
      <c r="M885">
        <v>6339</v>
      </c>
      <c r="N885">
        <v>41254</v>
      </c>
      <c r="O885" t="s">
        <v>655</v>
      </c>
      <c r="P885" t="s">
        <v>1165</v>
      </c>
      <c r="Q885" t="s">
        <v>649</v>
      </c>
      <c r="R885" t="s">
        <v>650</v>
      </c>
      <c r="S885" t="s">
        <v>639</v>
      </c>
      <c r="T885" t="s">
        <v>633</v>
      </c>
      <c r="U885" t="s">
        <v>634</v>
      </c>
      <c r="V885">
        <v>303.69</v>
      </c>
      <c r="W885">
        <v>14.98</v>
      </c>
      <c r="X885" s="29">
        <f t="shared" si="26"/>
        <v>30.369</v>
      </c>
      <c r="Y885" s="29">
        <f t="shared" si="27"/>
        <v>273.32100000000003</v>
      </c>
    </row>
    <row r="886" spans="12:25" x14ac:dyDescent="0.3">
      <c r="L886">
        <v>885</v>
      </c>
      <c r="M886">
        <v>6368</v>
      </c>
      <c r="N886">
        <v>39866</v>
      </c>
      <c r="O886" t="s">
        <v>635</v>
      </c>
      <c r="P886" t="s">
        <v>1067</v>
      </c>
      <c r="Q886" t="s">
        <v>744</v>
      </c>
      <c r="R886" t="s">
        <v>638</v>
      </c>
      <c r="S886" t="s">
        <v>639</v>
      </c>
      <c r="T886" t="s">
        <v>646</v>
      </c>
      <c r="U886" t="s">
        <v>680</v>
      </c>
      <c r="V886">
        <v>19100.45</v>
      </c>
      <c r="W886">
        <v>442.14</v>
      </c>
      <c r="X886" s="29">
        <f t="shared" si="26"/>
        <v>1910.0450000000001</v>
      </c>
      <c r="Y886" s="29">
        <f t="shared" si="27"/>
        <v>17190.404999999999</v>
      </c>
    </row>
    <row r="887" spans="12:25" x14ac:dyDescent="0.3">
      <c r="L887">
        <v>886</v>
      </c>
      <c r="M887">
        <v>6369</v>
      </c>
      <c r="N887">
        <v>40166</v>
      </c>
      <c r="O887" t="s">
        <v>641</v>
      </c>
      <c r="P887" t="s">
        <v>1018</v>
      </c>
      <c r="Q887" t="s">
        <v>684</v>
      </c>
      <c r="R887" t="s">
        <v>667</v>
      </c>
      <c r="S887" t="s">
        <v>639</v>
      </c>
      <c r="T887" t="s">
        <v>643</v>
      </c>
      <c r="U887" t="s">
        <v>645</v>
      </c>
      <c r="V887">
        <v>14922.16</v>
      </c>
      <c r="W887">
        <v>550.98</v>
      </c>
      <c r="X887" s="29">
        <f t="shared" si="26"/>
        <v>1492.2160000000001</v>
      </c>
      <c r="Y887" s="29">
        <f t="shared" si="27"/>
        <v>13429.944</v>
      </c>
    </row>
    <row r="888" spans="12:25" x14ac:dyDescent="0.3">
      <c r="L888">
        <v>887</v>
      </c>
      <c r="M888">
        <v>6373</v>
      </c>
      <c r="N888">
        <v>40931</v>
      </c>
      <c r="O888" t="s">
        <v>635</v>
      </c>
      <c r="P888" t="s">
        <v>1018</v>
      </c>
      <c r="Q888" t="s">
        <v>684</v>
      </c>
      <c r="R888" t="s">
        <v>667</v>
      </c>
      <c r="S888" t="s">
        <v>658</v>
      </c>
      <c r="T888" t="s">
        <v>633</v>
      </c>
      <c r="U888" t="s">
        <v>705</v>
      </c>
      <c r="V888">
        <v>62.77</v>
      </c>
      <c r="W888">
        <v>60.97</v>
      </c>
      <c r="X888" s="29">
        <f t="shared" si="26"/>
        <v>6.2770000000000001</v>
      </c>
      <c r="Y888" s="29">
        <f t="shared" si="27"/>
        <v>56.493000000000002</v>
      </c>
    </row>
    <row r="889" spans="12:25" x14ac:dyDescent="0.3">
      <c r="L889">
        <v>888</v>
      </c>
      <c r="M889">
        <v>6374</v>
      </c>
      <c r="N889">
        <v>40762</v>
      </c>
      <c r="O889" t="s">
        <v>655</v>
      </c>
      <c r="P889" t="s">
        <v>1166</v>
      </c>
      <c r="Q889" t="s">
        <v>720</v>
      </c>
      <c r="R889" t="s">
        <v>631</v>
      </c>
      <c r="S889" t="s">
        <v>639</v>
      </c>
      <c r="T889" t="s">
        <v>646</v>
      </c>
      <c r="U889" t="s">
        <v>651</v>
      </c>
      <c r="V889">
        <v>857.42</v>
      </c>
      <c r="W889">
        <v>31.11</v>
      </c>
      <c r="X889" s="29">
        <f t="shared" si="26"/>
        <v>85.74199999999999</v>
      </c>
      <c r="Y889" s="29">
        <f t="shared" si="27"/>
        <v>771.678</v>
      </c>
    </row>
    <row r="890" spans="12:25" x14ac:dyDescent="0.3">
      <c r="L890">
        <v>889</v>
      </c>
      <c r="M890">
        <v>6374</v>
      </c>
      <c r="N890">
        <v>40762</v>
      </c>
      <c r="O890" t="s">
        <v>655</v>
      </c>
      <c r="P890" t="s">
        <v>1166</v>
      </c>
      <c r="Q890" t="s">
        <v>720</v>
      </c>
      <c r="R890" t="s">
        <v>631</v>
      </c>
      <c r="S890" t="s">
        <v>639</v>
      </c>
      <c r="T890" t="s">
        <v>633</v>
      </c>
      <c r="U890" t="s">
        <v>668</v>
      </c>
      <c r="V890">
        <v>2.2400000000000002</v>
      </c>
      <c r="W890">
        <v>1.48</v>
      </c>
      <c r="X890" s="29">
        <f t="shared" si="26"/>
        <v>0.22400000000000003</v>
      </c>
      <c r="Y890" s="29">
        <f t="shared" si="27"/>
        <v>2.016</v>
      </c>
    </row>
    <row r="891" spans="12:25" x14ac:dyDescent="0.3">
      <c r="L891">
        <v>890</v>
      </c>
      <c r="M891">
        <v>6402</v>
      </c>
      <c r="N891">
        <v>40656</v>
      </c>
      <c r="O891" t="s">
        <v>628</v>
      </c>
      <c r="P891" t="s">
        <v>1167</v>
      </c>
      <c r="Q891" t="s">
        <v>816</v>
      </c>
      <c r="R891" t="s">
        <v>650</v>
      </c>
      <c r="S891" t="s">
        <v>639</v>
      </c>
      <c r="T891" t="s">
        <v>633</v>
      </c>
      <c r="U891" t="s">
        <v>640</v>
      </c>
      <c r="V891">
        <v>373.33</v>
      </c>
      <c r="W891">
        <v>10.23</v>
      </c>
      <c r="X891" s="29">
        <f t="shared" si="26"/>
        <v>37.332999999999998</v>
      </c>
      <c r="Y891" s="29">
        <f t="shared" si="27"/>
        <v>335.99699999999996</v>
      </c>
    </row>
    <row r="892" spans="12:25" x14ac:dyDescent="0.3">
      <c r="L892">
        <v>891</v>
      </c>
      <c r="M892">
        <v>6403</v>
      </c>
      <c r="N892">
        <v>40585</v>
      </c>
      <c r="O892" t="s">
        <v>628</v>
      </c>
      <c r="P892" t="s">
        <v>869</v>
      </c>
      <c r="Q892" t="s">
        <v>734</v>
      </c>
      <c r="R892" t="s">
        <v>667</v>
      </c>
      <c r="S892" t="s">
        <v>632</v>
      </c>
      <c r="T892" t="s">
        <v>633</v>
      </c>
      <c r="U892" t="s">
        <v>634</v>
      </c>
      <c r="V892">
        <v>17874.259999999998</v>
      </c>
      <c r="W892">
        <v>419.19</v>
      </c>
      <c r="X892" s="29">
        <f t="shared" si="26"/>
        <v>1787.4259999999997</v>
      </c>
      <c r="Y892" s="29">
        <f t="shared" si="27"/>
        <v>16086.833999999999</v>
      </c>
    </row>
    <row r="893" spans="12:25" x14ac:dyDescent="0.3">
      <c r="L893">
        <v>892</v>
      </c>
      <c r="M893">
        <v>6406</v>
      </c>
      <c r="N893">
        <v>40039</v>
      </c>
      <c r="O893" t="s">
        <v>655</v>
      </c>
      <c r="P893" t="s">
        <v>1010</v>
      </c>
      <c r="Q893" t="s">
        <v>690</v>
      </c>
      <c r="R893" t="s">
        <v>650</v>
      </c>
      <c r="S893" t="s">
        <v>658</v>
      </c>
      <c r="T893" t="s">
        <v>633</v>
      </c>
      <c r="U893" t="s">
        <v>640</v>
      </c>
      <c r="V893">
        <v>92.63</v>
      </c>
      <c r="W893">
        <v>2.08</v>
      </c>
      <c r="X893" s="29">
        <f t="shared" si="26"/>
        <v>9.2629999999999999</v>
      </c>
      <c r="Y893" s="29">
        <f t="shared" si="27"/>
        <v>83.36699999999999</v>
      </c>
    </row>
    <row r="894" spans="12:25" x14ac:dyDescent="0.3">
      <c r="L894">
        <v>893</v>
      </c>
      <c r="M894">
        <v>6432</v>
      </c>
      <c r="N894">
        <v>40857</v>
      </c>
      <c r="O894" t="s">
        <v>655</v>
      </c>
      <c r="P894" t="s">
        <v>831</v>
      </c>
      <c r="Q894" t="s">
        <v>742</v>
      </c>
      <c r="R894" t="s">
        <v>667</v>
      </c>
      <c r="S894" t="s">
        <v>639</v>
      </c>
      <c r="T894" t="s">
        <v>633</v>
      </c>
      <c r="U894" t="s">
        <v>705</v>
      </c>
      <c r="V894">
        <v>311.08</v>
      </c>
      <c r="W894">
        <v>10.89</v>
      </c>
      <c r="X894" s="29">
        <f t="shared" si="26"/>
        <v>31.107999999999997</v>
      </c>
      <c r="Y894" s="29">
        <f t="shared" si="27"/>
        <v>279.97199999999998</v>
      </c>
    </row>
    <row r="895" spans="12:25" x14ac:dyDescent="0.3">
      <c r="L895">
        <v>894</v>
      </c>
      <c r="M895">
        <v>6433</v>
      </c>
      <c r="N895">
        <v>40869</v>
      </c>
      <c r="O895" t="s">
        <v>671</v>
      </c>
      <c r="P895" t="s">
        <v>984</v>
      </c>
      <c r="Q895" t="s">
        <v>725</v>
      </c>
      <c r="R895" t="s">
        <v>667</v>
      </c>
      <c r="S895" t="s">
        <v>658</v>
      </c>
      <c r="T895" t="s">
        <v>633</v>
      </c>
      <c r="U895" t="s">
        <v>674</v>
      </c>
      <c r="V895">
        <v>159.26</v>
      </c>
      <c r="W895">
        <v>3.69</v>
      </c>
      <c r="X895" s="29">
        <f t="shared" si="26"/>
        <v>15.925999999999998</v>
      </c>
      <c r="Y895" s="29">
        <f t="shared" si="27"/>
        <v>143.334</v>
      </c>
    </row>
    <row r="896" spans="12:25" x14ac:dyDescent="0.3">
      <c r="L896">
        <v>895</v>
      </c>
      <c r="M896">
        <v>6434</v>
      </c>
      <c r="N896">
        <v>39971</v>
      </c>
      <c r="O896" t="s">
        <v>641</v>
      </c>
      <c r="P896" t="s">
        <v>921</v>
      </c>
      <c r="Q896" t="s">
        <v>653</v>
      </c>
      <c r="R896" t="s">
        <v>631</v>
      </c>
      <c r="S896" t="s">
        <v>639</v>
      </c>
      <c r="T896" t="s">
        <v>633</v>
      </c>
      <c r="U896" t="s">
        <v>677</v>
      </c>
      <c r="V896">
        <v>59.58</v>
      </c>
      <c r="W896">
        <v>4.76</v>
      </c>
      <c r="X896" s="29">
        <f t="shared" si="26"/>
        <v>5.9579999999999993</v>
      </c>
      <c r="Y896" s="29">
        <f t="shared" si="27"/>
        <v>53.622</v>
      </c>
    </row>
    <row r="897" spans="12:25" x14ac:dyDescent="0.3">
      <c r="L897">
        <v>896</v>
      </c>
      <c r="M897">
        <v>6438</v>
      </c>
      <c r="N897">
        <v>40314</v>
      </c>
      <c r="O897" t="s">
        <v>635</v>
      </c>
      <c r="P897" t="s">
        <v>1168</v>
      </c>
      <c r="Q897" t="s">
        <v>660</v>
      </c>
      <c r="R897" t="s">
        <v>631</v>
      </c>
      <c r="S897" t="s">
        <v>639</v>
      </c>
      <c r="T897" t="s">
        <v>643</v>
      </c>
      <c r="U897" t="s">
        <v>644</v>
      </c>
      <c r="V897">
        <v>75.72</v>
      </c>
      <c r="W897">
        <v>9.77</v>
      </c>
      <c r="X897" s="29">
        <f t="shared" si="26"/>
        <v>7.5720000000000001</v>
      </c>
      <c r="Y897" s="29">
        <f t="shared" si="27"/>
        <v>68.147999999999996</v>
      </c>
    </row>
    <row r="898" spans="12:25" x14ac:dyDescent="0.3">
      <c r="L898">
        <v>897</v>
      </c>
      <c r="M898">
        <v>6438</v>
      </c>
      <c r="N898">
        <v>40314</v>
      </c>
      <c r="O898" t="s">
        <v>635</v>
      </c>
      <c r="P898" t="s">
        <v>1168</v>
      </c>
      <c r="Q898" t="s">
        <v>660</v>
      </c>
      <c r="R898" t="s">
        <v>631</v>
      </c>
      <c r="S898" t="s">
        <v>639</v>
      </c>
      <c r="T898" t="s">
        <v>633</v>
      </c>
      <c r="U898" t="s">
        <v>677</v>
      </c>
      <c r="V898">
        <v>225.21</v>
      </c>
      <c r="W898">
        <v>5.98</v>
      </c>
      <c r="X898" s="29">
        <f t="shared" si="26"/>
        <v>22.521000000000001</v>
      </c>
      <c r="Y898" s="29">
        <f t="shared" si="27"/>
        <v>202.68900000000002</v>
      </c>
    </row>
    <row r="899" spans="12:25" x14ac:dyDescent="0.3">
      <c r="L899">
        <v>898</v>
      </c>
      <c r="M899">
        <v>6464</v>
      </c>
      <c r="N899">
        <v>39961</v>
      </c>
      <c r="O899" t="s">
        <v>671</v>
      </c>
      <c r="P899" t="s">
        <v>1169</v>
      </c>
      <c r="Q899" t="s">
        <v>725</v>
      </c>
      <c r="R899" t="s">
        <v>667</v>
      </c>
      <c r="S899" t="s">
        <v>663</v>
      </c>
      <c r="T899" t="s">
        <v>633</v>
      </c>
      <c r="U899" t="s">
        <v>705</v>
      </c>
      <c r="V899">
        <v>57.84</v>
      </c>
      <c r="W899">
        <v>60.97</v>
      </c>
      <c r="X899" s="29">
        <f t="shared" ref="X899:X962" si="28">(10*V899)/100</f>
        <v>5.7840000000000007</v>
      </c>
      <c r="Y899" s="29">
        <f t="shared" ref="Y899:Y962" si="29">V899-X899</f>
        <v>52.056000000000004</v>
      </c>
    </row>
    <row r="900" spans="12:25" x14ac:dyDescent="0.3">
      <c r="L900">
        <v>899</v>
      </c>
      <c r="M900">
        <v>6464</v>
      </c>
      <c r="N900">
        <v>39961</v>
      </c>
      <c r="O900" t="s">
        <v>671</v>
      </c>
      <c r="P900" t="s">
        <v>1169</v>
      </c>
      <c r="Q900" t="s">
        <v>725</v>
      </c>
      <c r="R900" t="s">
        <v>667</v>
      </c>
      <c r="S900" t="s">
        <v>663</v>
      </c>
      <c r="T900" t="s">
        <v>643</v>
      </c>
      <c r="U900" t="s">
        <v>644</v>
      </c>
      <c r="V900">
        <v>3991.99</v>
      </c>
      <c r="W900">
        <v>90.98</v>
      </c>
      <c r="X900" s="29">
        <f t="shared" si="28"/>
        <v>399.19899999999996</v>
      </c>
      <c r="Y900" s="29">
        <f t="shared" si="29"/>
        <v>3592.7909999999997</v>
      </c>
    </row>
    <row r="901" spans="12:25" x14ac:dyDescent="0.3">
      <c r="L901">
        <v>900</v>
      </c>
      <c r="M901">
        <v>6465</v>
      </c>
      <c r="N901">
        <v>40767</v>
      </c>
      <c r="O901" t="s">
        <v>628</v>
      </c>
      <c r="P901" t="s">
        <v>1084</v>
      </c>
      <c r="Q901" t="s">
        <v>684</v>
      </c>
      <c r="R901" t="s">
        <v>667</v>
      </c>
      <c r="S901" t="s">
        <v>632</v>
      </c>
      <c r="T901" t="s">
        <v>633</v>
      </c>
      <c r="U901" t="s">
        <v>677</v>
      </c>
      <c r="V901">
        <v>240.14</v>
      </c>
      <c r="W901">
        <v>6.88</v>
      </c>
      <c r="X901" s="29">
        <f t="shared" si="28"/>
        <v>24.013999999999996</v>
      </c>
      <c r="Y901" s="29">
        <f t="shared" si="29"/>
        <v>216.12599999999998</v>
      </c>
    </row>
    <row r="902" spans="12:25" x14ac:dyDescent="0.3">
      <c r="L902">
        <v>901</v>
      </c>
      <c r="M902">
        <v>6498</v>
      </c>
      <c r="N902">
        <v>39889</v>
      </c>
      <c r="O902" t="s">
        <v>671</v>
      </c>
      <c r="P902" t="s">
        <v>1170</v>
      </c>
      <c r="Q902" t="s">
        <v>919</v>
      </c>
      <c r="R902" t="s">
        <v>667</v>
      </c>
      <c r="S902" t="s">
        <v>658</v>
      </c>
      <c r="T902" t="s">
        <v>646</v>
      </c>
      <c r="U902" t="s">
        <v>651</v>
      </c>
      <c r="V902">
        <v>336.85</v>
      </c>
      <c r="W902">
        <v>8.1199999999999992</v>
      </c>
      <c r="X902" s="29">
        <f t="shared" si="28"/>
        <v>33.685000000000002</v>
      </c>
      <c r="Y902" s="29">
        <f t="shared" si="29"/>
        <v>303.16500000000002</v>
      </c>
    </row>
    <row r="903" spans="12:25" x14ac:dyDescent="0.3">
      <c r="L903">
        <v>902</v>
      </c>
      <c r="M903">
        <v>6500</v>
      </c>
      <c r="N903">
        <v>41194</v>
      </c>
      <c r="O903" t="s">
        <v>655</v>
      </c>
      <c r="P903" t="s">
        <v>733</v>
      </c>
      <c r="Q903" t="s">
        <v>637</v>
      </c>
      <c r="R903" t="s">
        <v>638</v>
      </c>
      <c r="S903" t="s">
        <v>658</v>
      </c>
      <c r="T903" t="s">
        <v>646</v>
      </c>
      <c r="U903" t="s">
        <v>651</v>
      </c>
      <c r="V903">
        <v>448.07</v>
      </c>
      <c r="W903">
        <v>30.42</v>
      </c>
      <c r="X903" s="29">
        <f t="shared" si="28"/>
        <v>44.806999999999995</v>
      </c>
      <c r="Y903" s="29">
        <f t="shared" si="29"/>
        <v>403.26299999999998</v>
      </c>
    </row>
    <row r="904" spans="12:25" x14ac:dyDescent="0.3">
      <c r="L904">
        <v>903</v>
      </c>
      <c r="M904">
        <v>6500</v>
      </c>
      <c r="N904">
        <v>41194</v>
      </c>
      <c r="O904" t="s">
        <v>655</v>
      </c>
      <c r="P904" t="s">
        <v>733</v>
      </c>
      <c r="Q904" t="s">
        <v>637</v>
      </c>
      <c r="R904" t="s">
        <v>638</v>
      </c>
      <c r="S904" t="s">
        <v>658</v>
      </c>
      <c r="T904" t="s">
        <v>633</v>
      </c>
      <c r="U904" t="s">
        <v>654</v>
      </c>
      <c r="V904">
        <v>38.29</v>
      </c>
      <c r="W904">
        <v>1.95</v>
      </c>
      <c r="X904" s="29">
        <f t="shared" si="28"/>
        <v>3.8289999999999997</v>
      </c>
      <c r="Y904" s="29">
        <f t="shared" si="29"/>
        <v>34.460999999999999</v>
      </c>
    </row>
    <row r="905" spans="12:25" x14ac:dyDescent="0.3">
      <c r="L905">
        <v>904</v>
      </c>
      <c r="M905">
        <v>6501</v>
      </c>
      <c r="N905">
        <v>40921</v>
      </c>
      <c r="O905" t="s">
        <v>641</v>
      </c>
      <c r="P905" t="s">
        <v>1149</v>
      </c>
      <c r="Q905" t="s">
        <v>679</v>
      </c>
      <c r="R905" t="s">
        <v>650</v>
      </c>
      <c r="S905" t="s">
        <v>639</v>
      </c>
      <c r="T905" t="s">
        <v>633</v>
      </c>
      <c r="U905" t="s">
        <v>677</v>
      </c>
      <c r="V905">
        <v>236.99</v>
      </c>
      <c r="W905">
        <v>6.48</v>
      </c>
      <c r="X905" s="29">
        <f t="shared" si="28"/>
        <v>23.699000000000002</v>
      </c>
      <c r="Y905" s="29">
        <f t="shared" si="29"/>
        <v>213.291</v>
      </c>
    </row>
    <row r="906" spans="12:25" x14ac:dyDescent="0.3">
      <c r="L906">
        <v>905</v>
      </c>
      <c r="M906">
        <v>6501</v>
      </c>
      <c r="N906">
        <v>40921</v>
      </c>
      <c r="O906" t="s">
        <v>641</v>
      </c>
      <c r="P906" t="s">
        <v>1171</v>
      </c>
      <c r="Q906" t="s">
        <v>679</v>
      </c>
      <c r="R906" t="s">
        <v>650</v>
      </c>
      <c r="S906" t="s">
        <v>639</v>
      </c>
      <c r="T906" t="s">
        <v>646</v>
      </c>
      <c r="U906" t="s">
        <v>647</v>
      </c>
      <c r="V906">
        <v>4617.3359999999993</v>
      </c>
      <c r="W906">
        <v>125.99</v>
      </c>
      <c r="X906" s="29">
        <f t="shared" si="28"/>
        <v>461.73359999999991</v>
      </c>
      <c r="Y906" s="29">
        <f t="shared" si="29"/>
        <v>4155.6023999999998</v>
      </c>
    </row>
    <row r="907" spans="12:25" x14ac:dyDescent="0.3">
      <c r="L907">
        <v>906</v>
      </c>
      <c r="M907">
        <v>6502</v>
      </c>
      <c r="N907">
        <v>40775</v>
      </c>
      <c r="O907" t="s">
        <v>671</v>
      </c>
      <c r="P907" t="s">
        <v>1129</v>
      </c>
      <c r="Q907" t="s">
        <v>742</v>
      </c>
      <c r="R907" t="s">
        <v>667</v>
      </c>
      <c r="S907" t="s">
        <v>658</v>
      </c>
      <c r="T907" t="s">
        <v>633</v>
      </c>
      <c r="U907" t="s">
        <v>677</v>
      </c>
      <c r="V907">
        <v>116.11</v>
      </c>
      <c r="W907">
        <v>7.64</v>
      </c>
      <c r="X907" s="29">
        <f t="shared" si="28"/>
        <v>11.610999999999999</v>
      </c>
      <c r="Y907" s="29">
        <f t="shared" si="29"/>
        <v>104.499</v>
      </c>
    </row>
    <row r="908" spans="12:25" x14ac:dyDescent="0.3">
      <c r="L908">
        <v>907</v>
      </c>
      <c r="M908">
        <v>6502</v>
      </c>
      <c r="N908">
        <v>40775</v>
      </c>
      <c r="O908" t="s">
        <v>671</v>
      </c>
      <c r="P908" t="s">
        <v>1129</v>
      </c>
      <c r="Q908" t="s">
        <v>742</v>
      </c>
      <c r="R908" t="s">
        <v>667</v>
      </c>
      <c r="S908" t="s">
        <v>658</v>
      </c>
      <c r="T908" t="s">
        <v>633</v>
      </c>
      <c r="U908" t="s">
        <v>677</v>
      </c>
      <c r="V908">
        <v>306.92</v>
      </c>
      <c r="W908">
        <v>9.99</v>
      </c>
      <c r="X908" s="29">
        <f t="shared" si="28"/>
        <v>30.692000000000004</v>
      </c>
      <c r="Y908" s="29">
        <f t="shared" si="29"/>
        <v>276.22800000000001</v>
      </c>
    </row>
    <row r="909" spans="12:25" x14ac:dyDescent="0.3">
      <c r="L909">
        <v>908</v>
      </c>
      <c r="M909">
        <v>6529</v>
      </c>
      <c r="N909">
        <v>41239</v>
      </c>
      <c r="O909" t="s">
        <v>671</v>
      </c>
      <c r="P909" t="s">
        <v>1172</v>
      </c>
      <c r="Q909" t="s">
        <v>679</v>
      </c>
      <c r="R909" t="s">
        <v>650</v>
      </c>
      <c r="S909" t="s">
        <v>632</v>
      </c>
      <c r="T909" t="s">
        <v>633</v>
      </c>
      <c r="U909" t="s">
        <v>668</v>
      </c>
      <c r="V909">
        <v>89.71</v>
      </c>
      <c r="W909">
        <v>2.62</v>
      </c>
      <c r="X909" s="29">
        <f t="shared" si="28"/>
        <v>8.9709999999999983</v>
      </c>
      <c r="Y909" s="29">
        <f t="shared" si="29"/>
        <v>80.73899999999999</v>
      </c>
    </row>
    <row r="910" spans="12:25" x14ac:dyDescent="0.3">
      <c r="L910">
        <v>909</v>
      </c>
      <c r="M910">
        <v>6531</v>
      </c>
      <c r="N910">
        <v>40376</v>
      </c>
      <c r="O910" t="s">
        <v>641</v>
      </c>
      <c r="P910" t="s">
        <v>1173</v>
      </c>
      <c r="Q910" t="s">
        <v>694</v>
      </c>
      <c r="R910" t="s">
        <v>638</v>
      </c>
      <c r="S910" t="s">
        <v>658</v>
      </c>
      <c r="T910" t="s">
        <v>633</v>
      </c>
      <c r="U910" t="s">
        <v>705</v>
      </c>
      <c r="V910">
        <v>188.23</v>
      </c>
      <c r="W910">
        <v>4.37</v>
      </c>
      <c r="X910" s="29">
        <f t="shared" si="28"/>
        <v>18.823</v>
      </c>
      <c r="Y910" s="29">
        <f t="shared" si="29"/>
        <v>169.40699999999998</v>
      </c>
    </row>
    <row r="911" spans="12:25" x14ac:dyDescent="0.3">
      <c r="L911">
        <v>910</v>
      </c>
      <c r="M911">
        <v>6531</v>
      </c>
      <c r="N911">
        <v>40376</v>
      </c>
      <c r="O911" t="s">
        <v>641</v>
      </c>
      <c r="P911" t="s">
        <v>1173</v>
      </c>
      <c r="Q911" t="s">
        <v>694</v>
      </c>
      <c r="R911" t="s">
        <v>638</v>
      </c>
      <c r="S911" t="s">
        <v>658</v>
      </c>
      <c r="T911" t="s">
        <v>633</v>
      </c>
      <c r="U911" t="s">
        <v>654</v>
      </c>
      <c r="V911">
        <v>541.95000000000005</v>
      </c>
      <c r="W911">
        <v>19.84</v>
      </c>
      <c r="X911" s="29">
        <f t="shared" si="28"/>
        <v>54.195</v>
      </c>
      <c r="Y911" s="29">
        <f t="shared" si="29"/>
        <v>487.75500000000005</v>
      </c>
    </row>
    <row r="912" spans="12:25" x14ac:dyDescent="0.3">
      <c r="L912">
        <v>911</v>
      </c>
      <c r="M912">
        <v>6535</v>
      </c>
      <c r="N912">
        <v>41072</v>
      </c>
      <c r="O912" t="s">
        <v>655</v>
      </c>
      <c r="P912" t="s">
        <v>804</v>
      </c>
      <c r="Q912" t="s">
        <v>630</v>
      </c>
      <c r="R912" t="s">
        <v>631</v>
      </c>
      <c r="S912" t="s">
        <v>639</v>
      </c>
      <c r="T912" t="s">
        <v>633</v>
      </c>
      <c r="U912" t="s">
        <v>654</v>
      </c>
      <c r="V912">
        <v>312.36</v>
      </c>
      <c r="W912">
        <v>28.15</v>
      </c>
      <c r="X912" s="29">
        <f t="shared" si="28"/>
        <v>31.236000000000004</v>
      </c>
      <c r="Y912" s="29">
        <f t="shared" si="29"/>
        <v>281.12400000000002</v>
      </c>
    </row>
    <row r="913" spans="12:25" x14ac:dyDescent="0.3">
      <c r="L913">
        <v>912</v>
      </c>
      <c r="M913">
        <v>6560</v>
      </c>
      <c r="N913">
        <v>40547</v>
      </c>
      <c r="O913" t="s">
        <v>628</v>
      </c>
      <c r="P913" t="s">
        <v>1174</v>
      </c>
      <c r="Q913" t="s">
        <v>752</v>
      </c>
      <c r="R913" t="s">
        <v>650</v>
      </c>
      <c r="S913" t="s">
        <v>639</v>
      </c>
      <c r="T913" t="s">
        <v>633</v>
      </c>
      <c r="U913" t="s">
        <v>705</v>
      </c>
      <c r="V913">
        <v>169.18</v>
      </c>
      <c r="W913">
        <v>8.67</v>
      </c>
      <c r="X913" s="29">
        <f t="shared" si="28"/>
        <v>16.918000000000003</v>
      </c>
      <c r="Y913" s="29">
        <f t="shared" si="29"/>
        <v>152.262</v>
      </c>
    </row>
    <row r="914" spans="12:25" x14ac:dyDescent="0.3">
      <c r="L914">
        <v>913</v>
      </c>
      <c r="M914">
        <v>6560</v>
      </c>
      <c r="N914">
        <v>40547</v>
      </c>
      <c r="O914" t="s">
        <v>628</v>
      </c>
      <c r="P914" t="s">
        <v>1175</v>
      </c>
      <c r="Q914" t="s">
        <v>752</v>
      </c>
      <c r="R914" t="s">
        <v>650</v>
      </c>
      <c r="S914" t="s">
        <v>639</v>
      </c>
      <c r="T914" t="s">
        <v>643</v>
      </c>
      <c r="U914" t="s">
        <v>645</v>
      </c>
      <c r="V914">
        <v>8252.3919999999998</v>
      </c>
      <c r="W914">
        <v>280.98</v>
      </c>
      <c r="X914" s="29">
        <f t="shared" si="28"/>
        <v>825.23919999999998</v>
      </c>
      <c r="Y914" s="29">
        <f t="shared" si="29"/>
        <v>7427.1527999999998</v>
      </c>
    </row>
    <row r="915" spans="12:25" x14ac:dyDescent="0.3">
      <c r="L915">
        <v>914</v>
      </c>
      <c r="M915">
        <v>6562</v>
      </c>
      <c r="N915">
        <v>40167</v>
      </c>
      <c r="O915" t="s">
        <v>655</v>
      </c>
      <c r="P915" t="s">
        <v>1176</v>
      </c>
      <c r="Q915" t="s">
        <v>637</v>
      </c>
      <c r="R915" t="s">
        <v>638</v>
      </c>
      <c r="S915" t="s">
        <v>663</v>
      </c>
      <c r="T915" t="s">
        <v>646</v>
      </c>
      <c r="U915" t="s">
        <v>680</v>
      </c>
      <c r="V915">
        <v>17274.87</v>
      </c>
      <c r="W915">
        <v>1360.14</v>
      </c>
      <c r="X915" s="29">
        <f t="shared" si="28"/>
        <v>1727.4869999999999</v>
      </c>
      <c r="Y915" s="29">
        <f t="shared" si="29"/>
        <v>15547.383</v>
      </c>
    </row>
    <row r="916" spans="12:25" x14ac:dyDescent="0.3">
      <c r="L916">
        <v>915</v>
      </c>
      <c r="M916">
        <v>6564</v>
      </c>
      <c r="N916">
        <v>40564</v>
      </c>
      <c r="O916" t="s">
        <v>628</v>
      </c>
      <c r="P916" t="s">
        <v>1177</v>
      </c>
      <c r="Q916" t="s">
        <v>694</v>
      </c>
      <c r="R916" t="s">
        <v>638</v>
      </c>
      <c r="S916" t="s">
        <v>663</v>
      </c>
      <c r="T916" t="s">
        <v>646</v>
      </c>
      <c r="U916" t="s">
        <v>651</v>
      </c>
      <c r="V916">
        <v>448.23</v>
      </c>
      <c r="W916">
        <v>15.98</v>
      </c>
      <c r="X916" s="29">
        <f t="shared" si="28"/>
        <v>44.823</v>
      </c>
      <c r="Y916" s="29">
        <f t="shared" si="29"/>
        <v>403.40700000000004</v>
      </c>
    </row>
    <row r="917" spans="12:25" x14ac:dyDescent="0.3">
      <c r="L917">
        <v>916</v>
      </c>
      <c r="M917">
        <v>6566</v>
      </c>
      <c r="N917">
        <v>40684</v>
      </c>
      <c r="O917" t="s">
        <v>655</v>
      </c>
      <c r="P917" t="s">
        <v>886</v>
      </c>
      <c r="Q917" t="s">
        <v>694</v>
      </c>
      <c r="R917" t="s">
        <v>638</v>
      </c>
      <c r="S917" t="s">
        <v>639</v>
      </c>
      <c r="T917" t="s">
        <v>646</v>
      </c>
      <c r="U917" t="s">
        <v>651</v>
      </c>
      <c r="V917">
        <v>748.83</v>
      </c>
      <c r="W917">
        <v>33.979999999999997</v>
      </c>
      <c r="X917" s="29">
        <f t="shared" si="28"/>
        <v>74.882999999999996</v>
      </c>
      <c r="Y917" s="29">
        <f t="shared" si="29"/>
        <v>673.947</v>
      </c>
    </row>
    <row r="918" spans="12:25" x14ac:dyDescent="0.3">
      <c r="L918">
        <v>917</v>
      </c>
      <c r="M918">
        <v>6592</v>
      </c>
      <c r="N918">
        <v>40148</v>
      </c>
      <c r="O918" t="s">
        <v>628</v>
      </c>
      <c r="P918" t="s">
        <v>758</v>
      </c>
      <c r="Q918" t="s">
        <v>660</v>
      </c>
      <c r="R918" t="s">
        <v>631</v>
      </c>
      <c r="S918" t="s">
        <v>663</v>
      </c>
      <c r="T918" t="s">
        <v>633</v>
      </c>
      <c r="U918" t="s">
        <v>640</v>
      </c>
      <c r="V918">
        <v>194.29</v>
      </c>
      <c r="W918">
        <v>6.84</v>
      </c>
      <c r="X918" s="29">
        <f t="shared" si="28"/>
        <v>19.428999999999998</v>
      </c>
      <c r="Y918" s="29">
        <f t="shared" si="29"/>
        <v>174.86099999999999</v>
      </c>
    </row>
    <row r="919" spans="12:25" x14ac:dyDescent="0.3">
      <c r="L919">
        <v>918</v>
      </c>
      <c r="M919">
        <v>6592</v>
      </c>
      <c r="N919">
        <v>40148</v>
      </c>
      <c r="O919" t="s">
        <v>628</v>
      </c>
      <c r="P919" t="s">
        <v>758</v>
      </c>
      <c r="Q919" t="s">
        <v>660</v>
      </c>
      <c r="R919" t="s">
        <v>631</v>
      </c>
      <c r="S919" t="s">
        <v>663</v>
      </c>
      <c r="T919" t="s">
        <v>633</v>
      </c>
      <c r="U919" t="s">
        <v>634</v>
      </c>
      <c r="V919">
        <v>1621.1</v>
      </c>
      <c r="W919">
        <v>48.91</v>
      </c>
      <c r="X919" s="29">
        <f t="shared" si="28"/>
        <v>162.11000000000001</v>
      </c>
      <c r="Y919" s="29">
        <f t="shared" si="29"/>
        <v>1458.9899999999998</v>
      </c>
    </row>
    <row r="920" spans="12:25" x14ac:dyDescent="0.3">
      <c r="L920">
        <v>919</v>
      </c>
      <c r="M920">
        <v>6596</v>
      </c>
      <c r="N920">
        <v>40745</v>
      </c>
      <c r="O920" t="s">
        <v>628</v>
      </c>
      <c r="P920" t="s">
        <v>1178</v>
      </c>
      <c r="Q920" t="s">
        <v>699</v>
      </c>
      <c r="R920" t="s">
        <v>631</v>
      </c>
      <c r="S920" t="s">
        <v>639</v>
      </c>
      <c r="T920" t="s">
        <v>646</v>
      </c>
      <c r="U920" t="s">
        <v>680</v>
      </c>
      <c r="V920">
        <v>18028.07</v>
      </c>
      <c r="W920">
        <v>500.98</v>
      </c>
      <c r="X920" s="29">
        <f t="shared" si="28"/>
        <v>1802.807</v>
      </c>
      <c r="Y920" s="29">
        <f t="shared" si="29"/>
        <v>16225.262999999999</v>
      </c>
    </row>
    <row r="921" spans="12:25" x14ac:dyDescent="0.3">
      <c r="L921">
        <v>920</v>
      </c>
      <c r="M921">
        <v>6625</v>
      </c>
      <c r="N921">
        <v>40405</v>
      </c>
      <c r="O921" t="s">
        <v>641</v>
      </c>
      <c r="P921" t="s">
        <v>1008</v>
      </c>
      <c r="Q921" t="s">
        <v>690</v>
      </c>
      <c r="R921" t="s">
        <v>650</v>
      </c>
      <c r="S921" t="s">
        <v>639</v>
      </c>
      <c r="T921" t="s">
        <v>643</v>
      </c>
      <c r="U921" t="s">
        <v>685</v>
      </c>
      <c r="V921">
        <v>21062.91</v>
      </c>
      <c r="W921">
        <v>880.98</v>
      </c>
      <c r="X921" s="29">
        <f t="shared" si="28"/>
        <v>2106.2910000000002</v>
      </c>
      <c r="Y921" s="29">
        <f t="shared" si="29"/>
        <v>18956.618999999999</v>
      </c>
    </row>
    <row r="922" spans="12:25" x14ac:dyDescent="0.3">
      <c r="L922">
        <v>921</v>
      </c>
      <c r="M922">
        <v>6656</v>
      </c>
      <c r="N922">
        <v>39948</v>
      </c>
      <c r="O922" t="s">
        <v>655</v>
      </c>
      <c r="P922" t="s">
        <v>1179</v>
      </c>
      <c r="Q922" t="s">
        <v>742</v>
      </c>
      <c r="R922" t="s">
        <v>667</v>
      </c>
      <c r="S922" t="s">
        <v>632</v>
      </c>
      <c r="T922" t="s">
        <v>633</v>
      </c>
      <c r="U922" t="s">
        <v>702</v>
      </c>
      <c r="V922">
        <v>1802</v>
      </c>
      <c r="W922">
        <v>39.06</v>
      </c>
      <c r="X922" s="29">
        <f t="shared" si="28"/>
        <v>180.2</v>
      </c>
      <c r="Y922" s="29">
        <f t="shared" si="29"/>
        <v>1621.8</v>
      </c>
    </row>
    <row r="923" spans="12:25" x14ac:dyDescent="0.3">
      <c r="L923">
        <v>922</v>
      </c>
      <c r="M923">
        <v>6656</v>
      </c>
      <c r="N923">
        <v>39948</v>
      </c>
      <c r="O923" t="s">
        <v>655</v>
      </c>
      <c r="P923" t="s">
        <v>1179</v>
      </c>
      <c r="Q923" t="s">
        <v>742</v>
      </c>
      <c r="R923" t="s">
        <v>667</v>
      </c>
      <c r="S923" t="s">
        <v>632</v>
      </c>
      <c r="T923" t="s">
        <v>633</v>
      </c>
      <c r="U923" t="s">
        <v>702</v>
      </c>
      <c r="V923">
        <v>1832.22</v>
      </c>
      <c r="W923">
        <v>37.700000000000003</v>
      </c>
      <c r="X923" s="29">
        <f t="shared" si="28"/>
        <v>183.22200000000001</v>
      </c>
      <c r="Y923" s="29">
        <f t="shared" si="29"/>
        <v>1648.998</v>
      </c>
    </row>
    <row r="924" spans="12:25" x14ac:dyDescent="0.3">
      <c r="L924">
        <v>923</v>
      </c>
      <c r="M924">
        <v>6661</v>
      </c>
      <c r="N924">
        <v>40284</v>
      </c>
      <c r="O924" t="s">
        <v>628</v>
      </c>
      <c r="P924" t="s">
        <v>692</v>
      </c>
      <c r="Q924" t="s">
        <v>657</v>
      </c>
      <c r="R924" t="s">
        <v>638</v>
      </c>
      <c r="S924" t="s">
        <v>632</v>
      </c>
      <c r="T924" t="s">
        <v>646</v>
      </c>
      <c r="U924" t="s">
        <v>845</v>
      </c>
      <c r="V924">
        <v>19224.919999999998</v>
      </c>
      <c r="W924">
        <v>449.99</v>
      </c>
      <c r="X924" s="29">
        <f t="shared" si="28"/>
        <v>1922.4919999999997</v>
      </c>
      <c r="Y924" s="29">
        <f t="shared" si="29"/>
        <v>17302.428</v>
      </c>
    </row>
    <row r="925" spans="12:25" x14ac:dyDescent="0.3">
      <c r="L925">
        <v>924</v>
      </c>
      <c r="M925">
        <v>6661</v>
      </c>
      <c r="N925">
        <v>40284</v>
      </c>
      <c r="O925" t="s">
        <v>628</v>
      </c>
      <c r="P925" t="s">
        <v>692</v>
      </c>
      <c r="Q925" t="s">
        <v>657</v>
      </c>
      <c r="R925" t="s">
        <v>638</v>
      </c>
      <c r="S925" t="s">
        <v>632</v>
      </c>
      <c r="T925" t="s">
        <v>643</v>
      </c>
      <c r="U925" t="s">
        <v>644</v>
      </c>
      <c r="V925">
        <v>778.62</v>
      </c>
      <c r="W925">
        <v>19.23</v>
      </c>
      <c r="X925" s="29">
        <f t="shared" si="28"/>
        <v>77.861999999999995</v>
      </c>
      <c r="Y925" s="29">
        <f t="shared" si="29"/>
        <v>700.75800000000004</v>
      </c>
    </row>
    <row r="926" spans="12:25" x14ac:dyDescent="0.3">
      <c r="L926">
        <v>925</v>
      </c>
      <c r="M926">
        <v>6693</v>
      </c>
      <c r="N926">
        <v>41053</v>
      </c>
      <c r="O926" t="s">
        <v>655</v>
      </c>
      <c r="P926" t="s">
        <v>1180</v>
      </c>
      <c r="Q926" t="s">
        <v>694</v>
      </c>
      <c r="R926" t="s">
        <v>638</v>
      </c>
      <c r="S926" t="s">
        <v>639</v>
      </c>
      <c r="T926" t="s">
        <v>633</v>
      </c>
      <c r="U926" t="s">
        <v>668</v>
      </c>
      <c r="V926">
        <v>40.85</v>
      </c>
      <c r="W926">
        <v>2.62</v>
      </c>
      <c r="X926" s="29">
        <f t="shared" si="28"/>
        <v>4.085</v>
      </c>
      <c r="Y926" s="29">
        <f t="shared" si="29"/>
        <v>36.765000000000001</v>
      </c>
    </row>
    <row r="927" spans="12:25" x14ac:dyDescent="0.3">
      <c r="L927">
        <v>926</v>
      </c>
      <c r="M927">
        <v>6695</v>
      </c>
      <c r="N927">
        <v>41087</v>
      </c>
      <c r="O927" t="s">
        <v>628</v>
      </c>
      <c r="P927" t="s">
        <v>774</v>
      </c>
      <c r="Q927" t="s">
        <v>773</v>
      </c>
      <c r="R927" t="s">
        <v>667</v>
      </c>
      <c r="S927" t="s">
        <v>639</v>
      </c>
      <c r="T927" t="s">
        <v>633</v>
      </c>
      <c r="U927" t="s">
        <v>702</v>
      </c>
      <c r="V927">
        <v>295.24</v>
      </c>
      <c r="W927">
        <v>5.81</v>
      </c>
      <c r="X927" s="29">
        <f t="shared" si="28"/>
        <v>29.524000000000001</v>
      </c>
      <c r="Y927" s="29">
        <f t="shared" si="29"/>
        <v>265.71600000000001</v>
      </c>
    </row>
    <row r="928" spans="12:25" x14ac:dyDescent="0.3">
      <c r="L928">
        <v>927</v>
      </c>
      <c r="M928">
        <v>6720</v>
      </c>
      <c r="N928">
        <v>40430</v>
      </c>
      <c r="O928" t="s">
        <v>635</v>
      </c>
      <c r="P928" t="s">
        <v>1012</v>
      </c>
      <c r="Q928" t="s">
        <v>816</v>
      </c>
      <c r="R928" t="s">
        <v>650</v>
      </c>
      <c r="S928" t="s">
        <v>658</v>
      </c>
      <c r="T928" t="s">
        <v>633</v>
      </c>
      <c r="U928" t="s">
        <v>702</v>
      </c>
      <c r="V928">
        <v>164.62</v>
      </c>
      <c r="W928">
        <v>5.18</v>
      </c>
      <c r="X928" s="29">
        <f t="shared" si="28"/>
        <v>16.462</v>
      </c>
      <c r="Y928" s="29">
        <f t="shared" si="29"/>
        <v>148.15800000000002</v>
      </c>
    </row>
    <row r="929" spans="12:25" x14ac:dyDescent="0.3">
      <c r="L929">
        <v>928</v>
      </c>
      <c r="M929">
        <v>6720</v>
      </c>
      <c r="N929">
        <v>40430</v>
      </c>
      <c r="O929" t="s">
        <v>635</v>
      </c>
      <c r="P929" t="s">
        <v>1181</v>
      </c>
      <c r="Q929" t="s">
        <v>816</v>
      </c>
      <c r="R929" t="s">
        <v>650</v>
      </c>
      <c r="S929" t="s">
        <v>658</v>
      </c>
      <c r="T929" t="s">
        <v>643</v>
      </c>
      <c r="U929" t="s">
        <v>685</v>
      </c>
      <c r="V929">
        <v>4225.7700000000004</v>
      </c>
      <c r="W929">
        <v>120.98</v>
      </c>
      <c r="X929" s="29">
        <f t="shared" si="28"/>
        <v>422.57700000000006</v>
      </c>
      <c r="Y929" s="29">
        <f t="shared" si="29"/>
        <v>3803.1930000000002</v>
      </c>
    </row>
    <row r="930" spans="12:25" x14ac:dyDescent="0.3">
      <c r="L930">
        <v>929</v>
      </c>
      <c r="M930">
        <v>6720</v>
      </c>
      <c r="N930">
        <v>40430</v>
      </c>
      <c r="O930" t="s">
        <v>635</v>
      </c>
      <c r="P930" t="s">
        <v>1181</v>
      </c>
      <c r="Q930" t="s">
        <v>816</v>
      </c>
      <c r="R930" t="s">
        <v>650</v>
      </c>
      <c r="S930" t="s">
        <v>658</v>
      </c>
      <c r="T930" t="s">
        <v>633</v>
      </c>
      <c r="U930" t="s">
        <v>674</v>
      </c>
      <c r="V930">
        <v>53.89</v>
      </c>
      <c r="W930">
        <v>6.3</v>
      </c>
      <c r="X930" s="29">
        <f t="shared" si="28"/>
        <v>5.3889999999999993</v>
      </c>
      <c r="Y930" s="29">
        <f t="shared" si="29"/>
        <v>48.501000000000005</v>
      </c>
    </row>
    <row r="931" spans="12:25" x14ac:dyDescent="0.3">
      <c r="L931">
        <v>930</v>
      </c>
      <c r="M931">
        <v>6727</v>
      </c>
      <c r="N931">
        <v>40054</v>
      </c>
      <c r="O931" t="s">
        <v>628</v>
      </c>
      <c r="P931" t="s">
        <v>1182</v>
      </c>
      <c r="Q931" t="s">
        <v>666</v>
      </c>
      <c r="R931" t="s">
        <v>667</v>
      </c>
      <c r="S931" t="s">
        <v>663</v>
      </c>
      <c r="T931" t="s">
        <v>633</v>
      </c>
      <c r="U931" t="s">
        <v>674</v>
      </c>
      <c r="V931">
        <v>33.43</v>
      </c>
      <c r="W931">
        <v>2.89</v>
      </c>
      <c r="X931" s="29">
        <f t="shared" si="28"/>
        <v>3.343</v>
      </c>
      <c r="Y931" s="29">
        <f t="shared" si="29"/>
        <v>30.087</v>
      </c>
    </row>
    <row r="932" spans="12:25" x14ac:dyDescent="0.3">
      <c r="L932">
        <v>931</v>
      </c>
      <c r="M932">
        <v>6753</v>
      </c>
      <c r="N932">
        <v>40447</v>
      </c>
      <c r="O932" t="s">
        <v>628</v>
      </c>
      <c r="P932" t="s">
        <v>737</v>
      </c>
      <c r="Q932" t="s">
        <v>694</v>
      </c>
      <c r="R932" t="s">
        <v>638</v>
      </c>
      <c r="S932" t="s">
        <v>632</v>
      </c>
      <c r="T932" t="s">
        <v>643</v>
      </c>
      <c r="U932" t="s">
        <v>644</v>
      </c>
      <c r="V932">
        <v>53.14</v>
      </c>
      <c r="W932">
        <v>6.64</v>
      </c>
      <c r="X932" s="29">
        <f t="shared" si="28"/>
        <v>5.3140000000000001</v>
      </c>
      <c r="Y932" s="29">
        <f t="shared" si="29"/>
        <v>47.826000000000001</v>
      </c>
    </row>
    <row r="933" spans="12:25" x14ac:dyDescent="0.3">
      <c r="L933">
        <v>932</v>
      </c>
      <c r="M933">
        <v>6754</v>
      </c>
      <c r="N933">
        <v>40766</v>
      </c>
      <c r="O933" t="s">
        <v>641</v>
      </c>
      <c r="P933" t="s">
        <v>1183</v>
      </c>
      <c r="Q933" t="s">
        <v>734</v>
      </c>
      <c r="R933" t="s">
        <v>667</v>
      </c>
      <c r="S933" t="s">
        <v>639</v>
      </c>
      <c r="T933" t="s">
        <v>646</v>
      </c>
      <c r="U933" t="s">
        <v>647</v>
      </c>
      <c r="V933">
        <v>2388.636</v>
      </c>
      <c r="W933">
        <v>205.99</v>
      </c>
      <c r="X933" s="29">
        <f t="shared" si="28"/>
        <v>238.86360000000002</v>
      </c>
      <c r="Y933" s="29">
        <f t="shared" si="29"/>
        <v>2149.7723999999998</v>
      </c>
    </row>
    <row r="934" spans="12:25" x14ac:dyDescent="0.3">
      <c r="L934">
        <v>933</v>
      </c>
      <c r="M934">
        <v>6755</v>
      </c>
      <c r="N934">
        <v>40664</v>
      </c>
      <c r="O934" t="s">
        <v>641</v>
      </c>
      <c r="P934" t="s">
        <v>912</v>
      </c>
      <c r="Q934" t="s">
        <v>660</v>
      </c>
      <c r="R934" t="s">
        <v>631</v>
      </c>
      <c r="S934" t="s">
        <v>658</v>
      </c>
      <c r="T934" t="s">
        <v>633</v>
      </c>
      <c r="U934" t="s">
        <v>702</v>
      </c>
      <c r="V934">
        <v>156.47</v>
      </c>
      <c r="W934">
        <v>7.1</v>
      </c>
      <c r="X934" s="29">
        <f t="shared" si="28"/>
        <v>15.647</v>
      </c>
      <c r="Y934" s="29">
        <f t="shared" si="29"/>
        <v>140.82300000000001</v>
      </c>
    </row>
    <row r="935" spans="12:25" x14ac:dyDescent="0.3">
      <c r="L935">
        <v>934</v>
      </c>
      <c r="M935">
        <v>6757</v>
      </c>
      <c r="N935">
        <v>40940</v>
      </c>
      <c r="O935" t="s">
        <v>671</v>
      </c>
      <c r="P935" t="s">
        <v>995</v>
      </c>
      <c r="Q935" t="s">
        <v>657</v>
      </c>
      <c r="R935" t="s">
        <v>638</v>
      </c>
      <c r="S935" t="s">
        <v>632</v>
      </c>
      <c r="T935" t="s">
        <v>633</v>
      </c>
      <c r="U935" t="s">
        <v>634</v>
      </c>
      <c r="V935">
        <v>869.78</v>
      </c>
      <c r="W935">
        <v>34.76</v>
      </c>
      <c r="X935" s="29">
        <f t="shared" si="28"/>
        <v>86.977999999999994</v>
      </c>
      <c r="Y935" s="29">
        <f t="shared" si="29"/>
        <v>782.80200000000002</v>
      </c>
    </row>
    <row r="936" spans="12:25" x14ac:dyDescent="0.3">
      <c r="L936">
        <v>935</v>
      </c>
      <c r="M936">
        <v>6757</v>
      </c>
      <c r="N936">
        <v>40940</v>
      </c>
      <c r="O936" t="s">
        <v>671</v>
      </c>
      <c r="P936" t="s">
        <v>995</v>
      </c>
      <c r="Q936" t="s">
        <v>657</v>
      </c>
      <c r="R936" t="s">
        <v>638</v>
      </c>
      <c r="S936" t="s">
        <v>632</v>
      </c>
      <c r="T936" t="s">
        <v>643</v>
      </c>
      <c r="U936" t="s">
        <v>645</v>
      </c>
      <c r="V936">
        <v>2503.0080000000003</v>
      </c>
      <c r="W936">
        <v>286.85000000000002</v>
      </c>
      <c r="X936" s="29">
        <f t="shared" si="28"/>
        <v>250.30080000000001</v>
      </c>
      <c r="Y936" s="29">
        <f t="shared" si="29"/>
        <v>2252.7072000000003</v>
      </c>
    </row>
    <row r="937" spans="12:25" x14ac:dyDescent="0.3">
      <c r="L937">
        <v>936</v>
      </c>
      <c r="M937">
        <v>6785</v>
      </c>
      <c r="N937">
        <v>41035</v>
      </c>
      <c r="O937" t="s">
        <v>671</v>
      </c>
      <c r="P937" t="s">
        <v>1167</v>
      </c>
      <c r="Q937" t="s">
        <v>816</v>
      </c>
      <c r="R937" t="s">
        <v>650</v>
      </c>
      <c r="S937" t="s">
        <v>658</v>
      </c>
      <c r="T937" t="s">
        <v>643</v>
      </c>
      <c r="U937" t="s">
        <v>644</v>
      </c>
      <c r="V937">
        <v>181.32</v>
      </c>
      <c r="W937">
        <v>25.38</v>
      </c>
      <c r="X937" s="29">
        <f t="shared" si="28"/>
        <v>18.131999999999998</v>
      </c>
      <c r="Y937" s="29">
        <f t="shared" si="29"/>
        <v>163.18799999999999</v>
      </c>
    </row>
    <row r="938" spans="12:25" x14ac:dyDescent="0.3">
      <c r="L938">
        <v>937</v>
      </c>
      <c r="M938">
        <v>6788</v>
      </c>
      <c r="N938">
        <v>40759</v>
      </c>
      <c r="O938" t="s">
        <v>635</v>
      </c>
      <c r="P938" t="s">
        <v>936</v>
      </c>
      <c r="Q938" t="s">
        <v>694</v>
      </c>
      <c r="R938" t="s">
        <v>638</v>
      </c>
      <c r="S938" t="s">
        <v>632</v>
      </c>
      <c r="T938" t="s">
        <v>633</v>
      </c>
      <c r="U938" t="s">
        <v>654</v>
      </c>
      <c r="V938">
        <v>127.84</v>
      </c>
      <c r="W938">
        <v>2.94</v>
      </c>
      <c r="X938" s="29">
        <f t="shared" si="28"/>
        <v>12.784000000000001</v>
      </c>
      <c r="Y938" s="29">
        <f t="shared" si="29"/>
        <v>115.056</v>
      </c>
    </row>
    <row r="939" spans="12:25" x14ac:dyDescent="0.3">
      <c r="L939">
        <v>938</v>
      </c>
      <c r="M939">
        <v>6788</v>
      </c>
      <c r="N939">
        <v>40759</v>
      </c>
      <c r="O939" t="s">
        <v>635</v>
      </c>
      <c r="P939" t="s">
        <v>936</v>
      </c>
      <c r="Q939" t="s">
        <v>694</v>
      </c>
      <c r="R939" t="s">
        <v>638</v>
      </c>
      <c r="S939" t="s">
        <v>632</v>
      </c>
      <c r="T939" t="s">
        <v>633</v>
      </c>
      <c r="U939" t="s">
        <v>668</v>
      </c>
      <c r="V939">
        <v>11.15</v>
      </c>
      <c r="W939">
        <v>1.81</v>
      </c>
      <c r="X939" s="29">
        <f t="shared" si="28"/>
        <v>1.115</v>
      </c>
      <c r="Y939" s="29">
        <f t="shared" si="29"/>
        <v>10.035</v>
      </c>
    </row>
    <row r="940" spans="12:25" x14ac:dyDescent="0.3">
      <c r="L940">
        <v>939</v>
      </c>
      <c r="M940">
        <v>6791</v>
      </c>
      <c r="N940">
        <v>40575</v>
      </c>
      <c r="O940" t="s">
        <v>671</v>
      </c>
      <c r="P940" t="s">
        <v>1184</v>
      </c>
      <c r="Q940" t="s">
        <v>1185</v>
      </c>
      <c r="R940" t="s">
        <v>638</v>
      </c>
      <c r="S940" t="s">
        <v>632</v>
      </c>
      <c r="T940" t="s">
        <v>646</v>
      </c>
      <c r="U940" t="s">
        <v>680</v>
      </c>
      <c r="V940">
        <v>730.33</v>
      </c>
      <c r="W940">
        <v>51.98</v>
      </c>
      <c r="X940" s="29">
        <f t="shared" si="28"/>
        <v>73.033000000000001</v>
      </c>
      <c r="Y940" s="29">
        <f t="shared" si="29"/>
        <v>657.29700000000003</v>
      </c>
    </row>
    <row r="941" spans="12:25" x14ac:dyDescent="0.3">
      <c r="L941">
        <v>940</v>
      </c>
      <c r="M941">
        <v>6823</v>
      </c>
      <c r="N941">
        <v>40015</v>
      </c>
      <c r="O941" t="s">
        <v>635</v>
      </c>
      <c r="P941" t="s">
        <v>908</v>
      </c>
      <c r="Q941" t="s">
        <v>687</v>
      </c>
      <c r="R941" t="s">
        <v>631</v>
      </c>
      <c r="S941" t="s">
        <v>632</v>
      </c>
      <c r="T941" t="s">
        <v>633</v>
      </c>
      <c r="U941" t="s">
        <v>702</v>
      </c>
      <c r="V941">
        <v>1262.72</v>
      </c>
      <c r="W941">
        <v>24.95</v>
      </c>
      <c r="X941" s="29">
        <f t="shared" si="28"/>
        <v>126.27200000000001</v>
      </c>
      <c r="Y941" s="29">
        <f t="shared" si="29"/>
        <v>1136.4480000000001</v>
      </c>
    </row>
    <row r="942" spans="12:25" x14ac:dyDescent="0.3">
      <c r="L942">
        <v>941</v>
      </c>
      <c r="M942">
        <v>6823</v>
      </c>
      <c r="N942">
        <v>40015</v>
      </c>
      <c r="O942" t="s">
        <v>635</v>
      </c>
      <c r="P942" t="s">
        <v>1186</v>
      </c>
      <c r="Q942" t="s">
        <v>687</v>
      </c>
      <c r="R942" t="s">
        <v>631</v>
      </c>
      <c r="S942" t="s">
        <v>632</v>
      </c>
      <c r="T942" t="s">
        <v>646</v>
      </c>
      <c r="U942" t="s">
        <v>651</v>
      </c>
      <c r="V942">
        <v>524.19000000000005</v>
      </c>
      <c r="W942">
        <v>15.98</v>
      </c>
      <c r="X942" s="29">
        <f t="shared" si="28"/>
        <v>52.419000000000004</v>
      </c>
      <c r="Y942" s="29">
        <f t="shared" si="29"/>
        <v>471.77100000000007</v>
      </c>
    </row>
    <row r="943" spans="12:25" x14ac:dyDescent="0.3">
      <c r="L943">
        <v>942</v>
      </c>
      <c r="M943">
        <v>6848</v>
      </c>
      <c r="N943">
        <v>40434</v>
      </c>
      <c r="O943" t="s">
        <v>641</v>
      </c>
      <c r="P943" t="s">
        <v>1064</v>
      </c>
      <c r="Q943" t="s">
        <v>649</v>
      </c>
      <c r="R943" t="s">
        <v>650</v>
      </c>
      <c r="S943" t="s">
        <v>663</v>
      </c>
      <c r="T943" t="s">
        <v>633</v>
      </c>
      <c r="U943" t="s">
        <v>702</v>
      </c>
      <c r="V943">
        <v>116.84</v>
      </c>
      <c r="W943">
        <v>5.4</v>
      </c>
      <c r="X943" s="29">
        <f t="shared" si="28"/>
        <v>11.684000000000001</v>
      </c>
      <c r="Y943" s="29">
        <f t="shared" si="29"/>
        <v>105.15600000000001</v>
      </c>
    </row>
    <row r="944" spans="12:25" x14ac:dyDescent="0.3">
      <c r="L944">
        <v>943</v>
      </c>
      <c r="M944">
        <v>6850</v>
      </c>
      <c r="N944">
        <v>40220</v>
      </c>
      <c r="O944" t="s">
        <v>641</v>
      </c>
      <c r="P944" t="s">
        <v>1187</v>
      </c>
      <c r="Q944" t="s">
        <v>1109</v>
      </c>
      <c r="R944" t="s">
        <v>638</v>
      </c>
      <c r="S944" t="s">
        <v>639</v>
      </c>
      <c r="T944" t="s">
        <v>646</v>
      </c>
      <c r="U944" t="s">
        <v>651</v>
      </c>
      <c r="V944">
        <v>81.56</v>
      </c>
      <c r="W944">
        <v>10.01</v>
      </c>
      <c r="X944" s="29">
        <f t="shared" si="28"/>
        <v>8.1560000000000006</v>
      </c>
      <c r="Y944" s="29">
        <f t="shared" si="29"/>
        <v>73.403999999999996</v>
      </c>
    </row>
    <row r="945" spans="12:25" x14ac:dyDescent="0.3">
      <c r="L945">
        <v>944</v>
      </c>
      <c r="M945">
        <v>6850</v>
      </c>
      <c r="N945">
        <v>40220</v>
      </c>
      <c r="O945" t="s">
        <v>641</v>
      </c>
      <c r="P945" t="s">
        <v>1187</v>
      </c>
      <c r="Q945" t="s">
        <v>1109</v>
      </c>
      <c r="R945" t="s">
        <v>638</v>
      </c>
      <c r="S945" t="s">
        <v>639</v>
      </c>
      <c r="T945" t="s">
        <v>646</v>
      </c>
      <c r="U945" t="s">
        <v>680</v>
      </c>
      <c r="V945">
        <v>2088.5</v>
      </c>
      <c r="W945">
        <v>51.98</v>
      </c>
      <c r="X945" s="29">
        <f t="shared" si="28"/>
        <v>208.85</v>
      </c>
      <c r="Y945" s="29">
        <f t="shared" si="29"/>
        <v>1879.65</v>
      </c>
    </row>
    <row r="946" spans="12:25" x14ac:dyDescent="0.3">
      <c r="L946">
        <v>945</v>
      </c>
      <c r="M946">
        <v>6850</v>
      </c>
      <c r="N946">
        <v>40220</v>
      </c>
      <c r="O946" t="s">
        <v>641</v>
      </c>
      <c r="P946" t="s">
        <v>1188</v>
      </c>
      <c r="Q946" t="s">
        <v>1109</v>
      </c>
      <c r="R946" t="s">
        <v>638</v>
      </c>
      <c r="S946" t="s">
        <v>639</v>
      </c>
      <c r="T946" t="s">
        <v>633</v>
      </c>
      <c r="U946" t="s">
        <v>634</v>
      </c>
      <c r="V946">
        <v>2126.7199999999998</v>
      </c>
      <c r="W946">
        <v>64.98</v>
      </c>
      <c r="X946" s="29">
        <f t="shared" si="28"/>
        <v>212.67199999999997</v>
      </c>
      <c r="Y946" s="29">
        <f t="shared" si="29"/>
        <v>1914.0479999999998</v>
      </c>
    </row>
    <row r="947" spans="12:25" x14ac:dyDescent="0.3">
      <c r="L947">
        <v>946</v>
      </c>
      <c r="M947">
        <v>6850</v>
      </c>
      <c r="N947">
        <v>40220</v>
      </c>
      <c r="O947" t="s">
        <v>641</v>
      </c>
      <c r="P947" t="s">
        <v>1188</v>
      </c>
      <c r="Q947" t="s">
        <v>1109</v>
      </c>
      <c r="R947" t="s">
        <v>638</v>
      </c>
      <c r="S947" t="s">
        <v>639</v>
      </c>
      <c r="T947" t="s">
        <v>643</v>
      </c>
      <c r="U947" t="s">
        <v>645</v>
      </c>
      <c r="V947">
        <v>3753.72</v>
      </c>
      <c r="W947">
        <v>138.75</v>
      </c>
      <c r="X947" s="29">
        <f t="shared" si="28"/>
        <v>375.37199999999996</v>
      </c>
      <c r="Y947" s="29">
        <f t="shared" si="29"/>
        <v>3378.348</v>
      </c>
    </row>
    <row r="948" spans="12:25" x14ac:dyDescent="0.3">
      <c r="L948">
        <v>947</v>
      </c>
      <c r="M948">
        <v>6854</v>
      </c>
      <c r="N948">
        <v>39819</v>
      </c>
      <c r="O948" t="s">
        <v>671</v>
      </c>
      <c r="P948" t="s">
        <v>1189</v>
      </c>
      <c r="Q948" t="s">
        <v>690</v>
      </c>
      <c r="R948" t="s">
        <v>650</v>
      </c>
      <c r="S948" t="s">
        <v>663</v>
      </c>
      <c r="T948" t="s">
        <v>633</v>
      </c>
      <c r="U948" t="s">
        <v>702</v>
      </c>
      <c r="V948">
        <v>22.13</v>
      </c>
      <c r="W948">
        <v>7.68</v>
      </c>
      <c r="X948" s="29">
        <f t="shared" si="28"/>
        <v>2.2129999999999996</v>
      </c>
      <c r="Y948" s="29">
        <f t="shared" si="29"/>
        <v>19.916999999999998</v>
      </c>
    </row>
    <row r="949" spans="12:25" x14ac:dyDescent="0.3">
      <c r="L949">
        <v>948</v>
      </c>
      <c r="M949">
        <v>6854</v>
      </c>
      <c r="N949">
        <v>39819</v>
      </c>
      <c r="O949" t="s">
        <v>671</v>
      </c>
      <c r="P949" t="s">
        <v>1189</v>
      </c>
      <c r="Q949" t="s">
        <v>690</v>
      </c>
      <c r="R949" t="s">
        <v>650</v>
      </c>
      <c r="S949" t="s">
        <v>663</v>
      </c>
      <c r="T949" t="s">
        <v>643</v>
      </c>
      <c r="U949" t="s">
        <v>644</v>
      </c>
      <c r="V949">
        <v>129.84</v>
      </c>
      <c r="W949">
        <v>6.64</v>
      </c>
      <c r="X949" s="29">
        <f t="shared" si="28"/>
        <v>12.984000000000002</v>
      </c>
      <c r="Y949" s="29">
        <f t="shared" si="29"/>
        <v>116.85599999999999</v>
      </c>
    </row>
    <row r="950" spans="12:25" x14ac:dyDescent="0.3">
      <c r="L950">
        <v>949</v>
      </c>
      <c r="M950">
        <v>6880</v>
      </c>
      <c r="N950">
        <v>39958</v>
      </c>
      <c r="O950" t="s">
        <v>671</v>
      </c>
      <c r="P950" t="s">
        <v>1190</v>
      </c>
      <c r="Q950" t="s">
        <v>694</v>
      </c>
      <c r="R950" t="s">
        <v>638</v>
      </c>
      <c r="S950" t="s">
        <v>663</v>
      </c>
      <c r="T950" t="s">
        <v>633</v>
      </c>
      <c r="U950" t="s">
        <v>677</v>
      </c>
      <c r="V950">
        <v>235.49</v>
      </c>
      <c r="W950">
        <v>47.9</v>
      </c>
      <c r="X950" s="29">
        <f t="shared" si="28"/>
        <v>23.548999999999999</v>
      </c>
      <c r="Y950" s="29">
        <f t="shared" si="29"/>
        <v>211.941</v>
      </c>
    </row>
    <row r="951" spans="12:25" x14ac:dyDescent="0.3">
      <c r="L951">
        <v>950</v>
      </c>
      <c r="M951">
        <v>6884</v>
      </c>
      <c r="N951">
        <v>39828</v>
      </c>
      <c r="O951" t="s">
        <v>628</v>
      </c>
      <c r="P951" t="s">
        <v>1191</v>
      </c>
      <c r="Q951" t="s">
        <v>630</v>
      </c>
      <c r="R951" t="s">
        <v>631</v>
      </c>
      <c r="S951" t="s">
        <v>658</v>
      </c>
      <c r="T951" t="s">
        <v>633</v>
      </c>
      <c r="U951" t="s">
        <v>677</v>
      </c>
      <c r="V951">
        <v>217</v>
      </c>
      <c r="W951">
        <v>4.9800000000000004</v>
      </c>
      <c r="X951" s="29">
        <f t="shared" si="28"/>
        <v>21.7</v>
      </c>
      <c r="Y951" s="29">
        <f t="shared" si="29"/>
        <v>195.3</v>
      </c>
    </row>
    <row r="952" spans="12:25" x14ac:dyDescent="0.3">
      <c r="L952">
        <v>951</v>
      </c>
      <c r="M952">
        <v>6884</v>
      </c>
      <c r="N952">
        <v>39828</v>
      </c>
      <c r="O952" t="s">
        <v>628</v>
      </c>
      <c r="P952" t="s">
        <v>1191</v>
      </c>
      <c r="Q952" t="s">
        <v>630</v>
      </c>
      <c r="R952" t="s">
        <v>631</v>
      </c>
      <c r="S952" t="s">
        <v>658</v>
      </c>
      <c r="T952" t="s">
        <v>633</v>
      </c>
      <c r="U952" t="s">
        <v>677</v>
      </c>
      <c r="V952">
        <v>296.13</v>
      </c>
      <c r="W952">
        <v>6.35</v>
      </c>
      <c r="X952" s="29">
        <f t="shared" si="28"/>
        <v>29.613000000000003</v>
      </c>
      <c r="Y952" s="29">
        <f t="shared" si="29"/>
        <v>266.517</v>
      </c>
    </row>
    <row r="953" spans="12:25" x14ac:dyDescent="0.3">
      <c r="L953">
        <v>952</v>
      </c>
      <c r="M953">
        <v>6885</v>
      </c>
      <c r="N953">
        <v>41079</v>
      </c>
      <c r="O953" t="s">
        <v>628</v>
      </c>
      <c r="P953" t="s">
        <v>1192</v>
      </c>
      <c r="Q953" t="s">
        <v>773</v>
      </c>
      <c r="R953" t="s">
        <v>667</v>
      </c>
      <c r="S953" t="s">
        <v>639</v>
      </c>
      <c r="T953" t="s">
        <v>643</v>
      </c>
      <c r="U953" t="s">
        <v>748</v>
      </c>
      <c r="V953">
        <v>481.27</v>
      </c>
      <c r="W953">
        <v>113.98</v>
      </c>
      <c r="X953" s="29">
        <f t="shared" si="28"/>
        <v>48.126999999999995</v>
      </c>
      <c r="Y953" s="29">
        <f t="shared" si="29"/>
        <v>433.14299999999997</v>
      </c>
    </row>
    <row r="954" spans="12:25" x14ac:dyDescent="0.3">
      <c r="L954">
        <v>953</v>
      </c>
      <c r="M954">
        <v>6885</v>
      </c>
      <c r="N954">
        <v>41079</v>
      </c>
      <c r="O954" t="s">
        <v>628</v>
      </c>
      <c r="P954" t="s">
        <v>1018</v>
      </c>
      <c r="Q954" t="s">
        <v>684</v>
      </c>
      <c r="R954" t="s">
        <v>667</v>
      </c>
      <c r="S954" t="s">
        <v>639</v>
      </c>
      <c r="T954" t="s">
        <v>646</v>
      </c>
      <c r="U954" t="s">
        <v>680</v>
      </c>
      <c r="V954">
        <v>879.54</v>
      </c>
      <c r="W954">
        <v>23.99</v>
      </c>
      <c r="X954" s="29">
        <f t="shared" si="28"/>
        <v>87.953999999999994</v>
      </c>
      <c r="Y954" s="29">
        <f t="shared" si="29"/>
        <v>791.58600000000001</v>
      </c>
    </row>
    <row r="955" spans="12:25" x14ac:dyDescent="0.3">
      <c r="L955">
        <v>954</v>
      </c>
      <c r="M955">
        <v>6886</v>
      </c>
      <c r="N955">
        <v>40927</v>
      </c>
      <c r="O955" t="s">
        <v>641</v>
      </c>
      <c r="P955" t="s">
        <v>1193</v>
      </c>
      <c r="Q955" t="s">
        <v>694</v>
      </c>
      <c r="R955" t="s">
        <v>638</v>
      </c>
      <c r="S955" t="s">
        <v>663</v>
      </c>
      <c r="T955" t="s">
        <v>633</v>
      </c>
      <c r="U955" t="s">
        <v>634</v>
      </c>
      <c r="V955">
        <v>8177.07</v>
      </c>
      <c r="W955">
        <v>178.47</v>
      </c>
      <c r="X955" s="29">
        <f t="shared" si="28"/>
        <v>817.70699999999999</v>
      </c>
      <c r="Y955" s="29">
        <f t="shared" si="29"/>
        <v>7359.3629999999994</v>
      </c>
    </row>
    <row r="956" spans="12:25" x14ac:dyDescent="0.3">
      <c r="L956">
        <v>955</v>
      </c>
      <c r="M956">
        <v>6912</v>
      </c>
      <c r="N956">
        <v>40887</v>
      </c>
      <c r="O956" t="s">
        <v>635</v>
      </c>
      <c r="P956" t="s">
        <v>1194</v>
      </c>
      <c r="Q956" t="s">
        <v>682</v>
      </c>
      <c r="R956" t="s">
        <v>667</v>
      </c>
      <c r="S956" t="s">
        <v>632</v>
      </c>
      <c r="T956" t="s">
        <v>633</v>
      </c>
      <c r="U956" t="s">
        <v>705</v>
      </c>
      <c r="V956">
        <v>294.52</v>
      </c>
      <c r="W956">
        <v>21.78</v>
      </c>
      <c r="X956" s="29">
        <f t="shared" si="28"/>
        <v>29.451999999999998</v>
      </c>
      <c r="Y956" s="29">
        <f t="shared" si="29"/>
        <v>265.06799999999998</v>
      </c>
    </row>
    <row r="957" spans="12:25" x14ac:dyDescent="0.3">
      <c r="L957">
        <v>956</v>
      </c>
      <c r="M957">
        <v>6916</v>
      </c>
      <c r="N957">
        <v>40333</v>
      </c>
      <c r="O957" t="s">
        <v>628</v>
      </c>
      <c r="P957" t="s">
        <v>872</v>
      </c>
      <c r="Q957" t="s">
        <v>630</v>
      </c>
      <c r="R957" t="s">
        <v>631</v>
      </c>
      <c r="S957" t="s">
        <v>663</v>
      </c>
      <c r="T957" t="s">
        <v>633</v>
      </c>
      <c r="U957" t="s">
        <v>634</v>
      </c>
      <c r="V957">
        <v>436.17</v>
      </c>
      <c r="W957">
        <v>10.9</v>
      </c>
      <c r="X957" s="29">
        <f t="shared" si="28"/>
        <v>43.616999999999997</v>
      </c>
      <c r="Y957" s="29">
        <f t="shared" si="29"/>
        <v>392.553</v>
      </c>
    </row>
    <row r="958" spans="12:25" x14ac:dyDescent="0.3">
      <c r="L958">
        <v>957</v>
      </c>
      <c r="M958">
        <v>6918</v>
      </c>
      <c r="N958">
        <v>40725</v>
      </c>
      <c r="O958" t="s">
        <v>655</v>
      </c>
      <c r="P958" t="s">
        <v>1195</v>
      </c>
      <c r="Q958" t="s">
        <v>660</v>
      </c>
      <c r="R958" t="s">
        <v>631</v>
      </c>
      <c r="S958" t="s">
        <v>663</v>
      </c>
      <c r="T958" t="s">
        <v>646</v>
      </c>
      <c r="U958" t="s">
        <v>651</v>
      </c>
      <c r="V958">
        <v>1559.5</v>
      </c>
      <c r="W958">
        <v>39.479999999999997</v>
      </c>
      <c r="X958" s="29">
        <f t="shared" si="28"/>
        <v>155.94999999999999</v>
      </c>
      <c r="Y958" s="29">
        <f t="shared" si="29"/>
        <v>1403.55</v>
      </c>
    </row>
    <row r="959" spans="12:25" x14ac:dyDescent="0.3">
      <c r="L959">
        <v>958</v>
      </c>
      <c r="M959">
        <v>6947</v>
      </c>
      <c r="N959">
        <v>40743</v>
      </c>
      <c r="O959" t="s">
        <v>655</v>
      </c>
      <c r="P959" t="s">
        <v>1085</v>
      </c>
      <c r="Q959" t="s">
        <v>670</v>
      </c>
      <c r="R959" t="s">
        <v>650</v>
      </c>
      <c r="S959" t="s">
        <v>632</v>
      </c>
      <c r="T959" t="s">
        <v>643</v>
      </c>
      <c r="U959" t="s">
        <v>644</v>
      </c>
      <c r="V959">
        <v>520.49</v>
      </c>
      <c r="W959">
        <v>51.65</v>
      </c>
      <c r="X959" s="29">
        <f t="shared" si="28"/>
        <v>52.048999999999999</v>
      </c>
      <c r="Y959" s="29">
        <f t="shared" si="29"/>
        <v>468.44100000000003</v>
      </c>
    </row>
    <row r="960" spans="12:25" x14ac:dyDescent="0.3">
      <c r="L960">
        <v>959</v>
      </c>
      <c r="M960">
        <v>6948</v>
      </c>
      <c r="N960">
        <v>40521</v>
      </c>
      <c r="O960" t="s">
        <v>635</v>
      </c>
      <c r="P960" t="s">
        <v>1196</v>
      </c>
      <c r="Q960" t="s">
        <v>687</v>
      </c>
      <c r="R960" t="s">
        <v>631</v>
      </c>
      <c r="S960" t="s">
        <v>639</v>
      </c>
      <c r="T960" t="s">
        <v>646</v>
      </c>
      <c r="U960" t="s">
        <v>651</v>
      </c>
      <c r="V960">
        <v>1143.8800000000001</v>
      </c>
      <c r="W960">
        <v>73.98</v>
      </c>
      <c r="X960" s="29">
        <f t="shared" si="28"/>
        <v>114.38800000000001</v>
      </c>
      <c r="Y960" s="29">
        <f t="shared" si="29"/>
        <v>1029.4920000000002</v>
      </c>
    </row>
    <row r="961" spans="12:25" x14ac:dyDescent="0.3">
      <c r="L961">
        <v>960</v>
      </c>
      <c r="M961">
        <v>6950</v>
      </c>
      <c r="N961">
        <v>40994</v>
      </c>
      <c r="O961" t="s">
        <v>628</v>
      </c>
      <c r="P961" t="s">
        <v>1197</v>
      </c>
      <c r="Q961" t="s">
        <v>682</v>
      </c>
      <c r="R961" t="s">
        <v>667</v>
      </c>
      <c r="S961" t="s">
        <v>658</v>
      </c>
      <c r="T961" t="s">
        <v>646</v>
      </c>
      <c r="U961" t="s">
        <v>647</v>
      </c>
      <c r="V961">
        <v>187.39949999999999</v>
      </c>
      <c r="W961">
        <v>55.99</v>
      </c>
      <c r="X961" s="29">
        <f t="shared" si="28"/>
        <v>18.73995</v>
      </c>
      <c r="Y961" s="29">
        <f t="shared" si="29"/>
        <v>168.65955</v>
      </c>
    </row>
    <row r="962" spans="12:25" x14ac:dyDescent="0.3">
      <c r="L962">
        <v>961</v>
      </c>
      <c r="M962">
        <v>6978</v>
      </c>
      <c r="N962">
        <v>40521</v>
      </c>
      <c r="O962" t="s">
        <v>641</v>
      </c>
      <c r="P962" t="s">
        <v>743</v>
      </c>
      <c r="Q962" t="s">
        <v>744</v>
      </c>
      <c r="R962" t="s">
        <v>638</v>
      </c>
      <c r="S962" t="s">
        <v>658</v>
      </c>
      <c r="T962" t="s">
        <v>646</v>
      </c>
      <c r="U962" t="s">
        <v>651</v>
      </c>
      <c r="V962">
        <v>371.95</v>
      </c>
      <c r="W962">
        <v>8.1199999999999992</v>
      </c>
      <c r="X962" s="29">
        <f t="shared" si="28"/>
        <v>37.195</v>
      </c>
      <c r="Y962" s="29">
        <f t="shared" si="29"/>
        <v>334.755</v>
      </c>
    </row>
    <row r="963" spans="12:25" x14ac:dyDescent="0.3">
      <c r="L963">
        <v>962</v>
      </c>
      <c r="M963">
        <v>6979</v>
      </c>
      <c r="N963">
        <v>39871</v>
      </c>
      <c r="O963" t="s">
        <v>655</v>
      </c>
      <c r="P963" t="s">
        <v>669</v>
      </c>
      <c r="Q963" t="s">
        <v>670</v>
      </c>
      <c r="R963" t="s">
        <v>650</v>
      </c>
      <c r="S963" t="s">
        <v>658</v>
      </c>
      <c r="T963" t="s">
        <v>646</v>
      </c>
      <c r="U963" t="s">
        <v>680</v>
      </c>
      <c r="V963">
        <v>334.89</v>
      </c>
      <c r="W963">
        <v>11.99</v>
      </c>
      <c r="X963" s="29">
        <f t="shared" ref="X963:X1026" si="30">(10*V963)/100</f>
        <v>33.488999999999997</v>
      </c>
      <c r="Y963" s="29">
        <f t="shared" ref="Y963:Y1026" si="31">V963-X963</f>
        <v>301.40100000000001</v>
      </c>
    </row>
    <row r="964" spans="12:25" x14ac:dyDescent="0.3">
      <c r="L964">
        <v>963</v>
      </c>
      <c r="M964">
        <v>6980</v>
      </c>
      <c r="N964">
        <v>40227</v>
      </c>
      <c r="O964" t="s">
        <v>635</v>
      </c>
      <c r="P964" t="s">
        <v>1198</v>
      </c>
      <c r="Q964" t="s">
        <v>630</v>
      </c>
      <c r="R964" t="s">
        <v>631</v>
      </c>
      <c r="S964" t="s">
        <v>663</v>
      </c>
      <c r="T964" t="s">
        <v>633</v>
      </c>
      <c r="U964" t="s">
        <v>702</v>
      </c>
      <c r="V964">
        <v>136.29</v>
      </c>
      <c r="W964">
        <v>7.3</v>
      </c>
      <c r="X964" s="29">
        <f t="shared" si="30"/>
        <v>13.628999999999998</v>
      </c>
      <c r="Y964" s="29">
        <f t="shared" si="31"/>
        <v>122.661</v>
      </c>
    </row>
    <row r="965" spans="12:25" x14ac:dyDescent="0.3">
      <c r="L965">
        <v>964</v>
      </c>
      <c r="M965">
        <v>6982</v>
      </c>
      <c r="N965">
        <v>40863</v>
      </c>
      <c r="O965" t="s">
        <v>635</v>
      </c>
      <c r="P965" t="s">
        <v>1042</v>
      </c>
      <c r="Q965" t="s">
        <v>630</v>
      </c>
      <c r="R965" t="s">
        <v>631</v>
      </c>
      <c r="S965" t="s">
        <v>639</v>
      </c>
      <c r="T965" t="s">
        <v>646</v>
      </c>
      <c r="U965" t="s">
        <v>651</v>
      </c>
      <c r="V965">
        <v>1311.25</v>
      </c>
      <c r="W965">
        <v>39.479999999999997</v>
      </c>
      <c r="X965" s="29">
        <f t="shared" si="30"/>
        <v>131.125</v>
      </c>
      <c r="Y965" s="29">
        <f t="shared" si="31"/>
        <v>1180.125</v>
      </c>
    </row>
    <row r="966" spans="12:25" x14ac:dyDescent="0.3">
      <c r="L966">
        <v>965</v>
      </c>
      <c r="M966">
        <v>6982</v>
      </c>
      <c r="N966">
        <v>40863</v>
      </c>
      <c r="O966" t="s">
        <v>635</v>
      </c>
      <c r="P966" t="s">
        <v>1199</v>
      </c>
      <c r="Q966" t="s">
        <v>630</v>
      </c>
      <c r="R966" t="s">
        <v>631</v>
      </c>
      <c r="S966" t="s">
        <v>639</v>
      </c>
      <c r="T966" t="s">
        <v>643</v>
      </c>
      <c r="U966" t="s">
        <v>685</v>
      </c>
      <c r="V966">
        <v>544.41</v>
      </c>
      <c r="W966">
        <v>100.98</v>
      </c>
      <c r="X966" s="29">
        <f t="shared" si="30"/>
        <v>54.440999999999995</v>
      </c>
      <c r="Y966" s="29">
        <f t="shared" si="31"/>
        <v>489.96899999999999</v>
      </c>
    </row>
    <row r="967" spans="12:25" x14ac:dyDescent="0.3">
      <c r="L967">
        <v>966</v>
      </c>
      <c r="M967">
        <v>6982</v>
      </c>
      <c r="N967">
        <v>40863</v>
      </c>
      <c r="O967" t="s">
        <v>635</v>
      </c>
      <c r="P967" t="s">
        <v>1199</v>
      </c>
      <c r="Q967" t="s">
        <v>630</v>
      </c>
      <c r="R967" t="s">
        <v>631</v>
      </c>
      <c r="S967" t="s">
        <v>639</v>
      </c>
      <c r="T967" t="s">
        <v>643</v>
      </c>
      <c r="U967" t="s">
        <v>644</v>
      </c>
      <c r="V967">
        <v>844.09</v>
      </c>
      <c r="W967">
        <v>19.98</v>
      </c>
      <c r="X967" s="29">
        <f t="shared" si="30"/>
        <v>84.408999999999992</v>
      </c>
      <c r="Y967" s="29">
        <f t="shared" si="31"/>
        <v>759.68100000000004</v>
      </c>
    </row>
    <row r="968" spans="12:25" x14ac:dyDescent="0.3">
      <c r="L968">
        <v>967</v>
      </c>
      <c r="M968">
        <v>7015</v>
      </c>
      <c r="N968">
        <v>40463</v>
      </c>
      <c r="O968" t="s">
        <v>635</v>
      </c>
      <c r="P968" t="s">
        <v>698</v>
      </c>
      <c r="Q968" t="s">
        <v>699</v>
      </c>
      <c r="R968" t="s">
        <v>631</v>
      </c>
      <c r="S968" t="s">
        <v>658</v>
      </c>
      <c r="T968" t="s">
        <v>646</v>
      </c>
      <c r="U968" t="s">
        <v>651</v>
      </c>
      <c r="V968">
        <v>1880.8</v>
      </c>
      <c r="W968">
        <v>40.98</v>
      </c>
      <c r="X968" s="29">
        <f t="shared" si="30"/>
        <v>188.08</v>
      </c>
      <c r="Y968" s="29">
        <f t="shared" si="31"/>
        <v>1692.72</v>
      </c>
    </row>
    <row r="969" spans="12:25" x14ac:dyDescent="0.3">
      <c r="L969">
        <v>968</v>
      </c>
      <c r="M969">
        <v>7015</v>
      </c>
      <c r="N969">
        <v>40463</v>
      </c>
      <c r="O969" t="s">
        <v>635</v>
      </c>
      <c r="P969" t="s">
        <v>698</v>
      </c>
      <c r="Q969" t="s">
        <v>699</v>
      </c>
      <c r="R969" t="s">
        <v>631</v>
      </c>
      <c r="S969" t="s">
        <v>658</v>
      </c>
      <c r="T969" t="s">
        <v>646</v>
      </c>
      <c r="U969" t="s">
        <v>647</v>
      </c>
      <c r="V969">
        <v>7143.9270000000006</v>
      </c>
      <c r="W969">
        <v>195.99</v>
      </c>
      <c r="X969" s="29">
        <f t="shared" si="30"/>
        <v>714.39269999999999</v>
      </c>
      <c r="Y969" s="29">
        <f t="shared" si="31"/>
        <v>6429.5343000000003</v>
      </c>
    </row>
    <row r="970" spans="12:25" x14ac:dyDescent="0.3">
      <c r="L970">
        <v>969</v>
      </c>
      <c r="M970">
        <v>7042</v>
      </c>
      <c r="N970">
        <v>40916</v>
      </c>
      <c r="O970" t="s">
        <v>671</v>
      </c>
      <c r="P970" t="s">
        <v>1200</v>
      </c>
      <c r="Q970" t="s">
        <v>694</v>
      </c>
      <c r="R970" t="s">
        <v>638</v>
      </c>
      <c r="S970" t="s">
        <v>658</v>
      </c>
      <c r="T970" t="s">
        <v>643</v>
      </c>
      <c r="U970" t="s">
        <v>645</v>
      </c>
      <c r="V970">
        <v>1187.864</v>
      </c>
      <c r="W970">
        <v>376.13</v>
      </c>
      <c r="X970" s="29">
        <f t="shared" si="30"/>
        <v>118.7864</v>
      </c>
      <c r="Y970" s="29">
        <f t="shared" si="31"/>
        <v>1069.0776000000001</v>
      </c>
    </row>
    <row r="971" spans="12:25" x14ac:dyDescent="0.3">
      <c r="L971">
        <v>970</v>
      </c>
      <c r="M971">
        <v>7043</v>
      </c>
      <c r="N971">
        <v>39838</v>
      </c>
      <c r="O971" t="s">
        <v>655</v>
      </c>
      <c r="P971" t="s">
        <v>1145</v>
      </c>
      <c r="Q971" t="s">
        <v>694</v>
      </c>
      <c r="R971" t="s">
        <v>638</v>
      </c>
      <c r="S971" t="s">
        <v>639</v>
      </c>
      <c r="T971" t="s">
        <v>643</v>
      </c>
      <c r="U971" t="s">
        <v>644</v>
      </c>
      <c r="V971">
        <v>11.08</v>
      </c>
      <c r="W971">
        <v>1.74</v>
      </c>
      <c r="X971" s="29">
        <f t="shared" si="30"/>
        <v>1.1079999999999999</v>
      </c>
      <c r="Y971" s="29">
        <f t="shared" si="31"/>
        <v>9.9719999999999995</v>
      </c>
    </row>
    <row r="972" spans="12:25" x14ac:dyDescent="0.3">
      <c r="L972">
        <v>971</v>
      </c>
      <c r="M972">
        <v>7072</v>
      </c>
      <c r="N972">
        <v>40943</v>
      </c>
      <c r="O972" t="s">
        <v>655</v>
      </c>
      <c r="P972" t="s">
        <v>1151</v>
      </c>
      <c r="Q972" t="s">
        <v>742</v>
      </c>
      <c r="R972" t="s">
        <v>667</v>
      </c>
      <c r="S972" t="s">
        <v>639</v>
      </c>
      <c r="T972" t="s">
        <v>633</v>
      </c>
      <c r="U972" t="s">
        <v>702</v>
      </c>
      <c r="V972">
        <v>258.61</v>
      </c>
      <c r="W972">
        <v>8.85</v>
      </c>
      <c r="X972" s="29">
        <f t="shared" si="30"/>
        <v>25.861000000000004</v>
      </c>
      <c r="Y972" s="29">
        <f t="shared" si="31"/>
        <v>232.74900000000002</v>
      </c>
    </row>
    <row r="973" spans="12:25" x14ac:dyDescent="0.3">
      <c r="L973">
        <v>972</v>
      </c>
      <c r="M973">
        <v>7075</v>
      </c>
      <c r="N973">
        <v>40826</v>
      </c>
      <c r="O973" t="s">
        <v>628</v>
      </c>
      <c r="P973" t="s">
        <v>1152</v>
      </c>
      <c r="Q973" t="s">
        <v>682</v>
      </c>
      <c r="R973" t="s">
        <v>667</v>
      </c>
      <c r="S973" t="s">
        <v>639</v>
      </c>
      <c r="T973" t="s">
        <v>633</v>
      </c>
      <c r="U973" t="s">
        <v>634</v>
      </c>
      <c r="V973">
        <v>241.89</v>
      </c>
      <c r="W973">
        <v>15.42</v>
      </c>
      <c r="X973" s="29">
        <f t="shared" si="30"/>
        <v>24.188999999999997</v>
      </c>
      <c r="Y973" s="29">
        <f t="shared" si="31"/>
        <v>217.70099999999999</v>
      </c>
    </row>
    <row r="974" spans="12:25" x14ac:dyDescent="0.3">
      <c r="L974">
        <v>973</v>
      </c>
      <c r="M974">
        <v>7075</v>
      </c>
      <c r="N974">
        <v>40826</v>
      </c>
      <c r="O974" t="s">
        <v>628</v>
      </c>
      <c r="P974" t="s">
        <v>1201</v>
      </c>
      <c r="Q974" t="s">
        <v>682</v>
      </c>
      <c r="R974" t="s">
        <v>667</v>
      </c>
      <c r="S974" t="s">
        <v>639</v>
      </c>
      <c r="T974" t="s">
        <v>633</v>
      </c>
      <c r="U974" t="s">
        <v>668</v>
      </c>
      <c r="V974">
        <v>83.34</v>
      </c>
      <c r="W974">
        <v>1.86</v>
      </c>
      <c r="X974" s="29">
        <f t="shared" si="30"/>
        <v>8.3340000000000014</v>
      </c>
      <c r="Y974" s="29">
        <f t="shared" si="31"/>
        <v>75.006</v>
      </c>
    </row>
    <row r="975" spans="12:25" x14ac:dyDescent="0.3">
      <c r="L975">
        <v>974</v>
      </c>
      <c r="M975">
        <v>7077</v>
      </c>
      <c r="N975">
        <v>40898</v>
      </c>
      <c r="O975" t="s">
        <v>641</v>
      </c>
      <c r="P975" t="s">
        <v>1202</v>
      </c>
      <c r="Q975" t="s">
        <v>731</v>
      </c>
      <c r="R975" t="s">
        <v>638</v>
      </c>
      <c r="S975" t="s">
        <v>663</v>
      </c>
      <c r="T975" t="s">
        <v>633</v>
      </c>
      <c r="U975" t="s">
        <v>705</v>
      </c>
      <c r="V975">
        <v>304.52</v>
      </c>
      <c r="W975">
        <v>21.78</v>
      </c>
      <c r="X975" s="29">
        <f t="shared" si="30"/>
        <v>30.451999999999998</v>
      </c>
      <c r="Y975" s="29">
        <f t="shared" si="31"/>
        <v>274.06799999999998</v>
      </c>
    </row>
    <row r="976" spans="12:25" x14ac:dyDescent="0.3">
      <c r="L976">
        <v>975</v>
      </c>
      <c r="M976">
        <v>7078</v>
      </c>
      <c r="N976">
        <v>40279</v>
      </c>
      <c r="O976" t="s">
        <v>641</v>
      </c>
      <c r="P976" t="s">
        <v>683</v>
      </c>
      <c r="Q976" t="s">
        <v>729</v>
      </c>
      <c r="R976" t="s">
        <v>638</v>
      </c>
      <c r="S976" t="s">
        <v>639</v>
      </c>
      <c r="T976" t="s">
        <v>633</v>
      </c>
      <c r="U976" t="s">
        <v>705</v>
      </c>
      <c r="V976">
        <v>112.12</v>
      </c>
      <c r="W976">
        <v>11.33</v>
      </c>
      <c r="X976" s="29">
        <f t="shared" si="30"/>
        <v>11.212</v>
      </c>
      <c r="Y976" s="29">
        <f t="shared" si="31"/>
        <v>100.908</v>
      </c>
    </row>
    <row r="977" spans="12:25" x14ac:dyDescent="0.3">
      <c r="L977">
        <v>976</v>
      </c>
      <c r="M977">
        <v>7078</v>
      </c>
      <c r="N977">
        <v>40279</v>
      </c>
      <c r="O977" t="s">
        <v>641</v>
      </c>
      <c r="P977" t="s">
        <v>683</v>
      </c>
      <c r="Q977" t="s">
        <v>729</v>
      </c>
      <c r="R977" t="s">
        <v>638</v>
      </c>
      <c r="S977" t="s">
        <v>639</v>
      </c>
      <c r="T977" t="s">
        <v>633</v>
      </c>
      <c r="U977" t="s">
        <v>702</v>
      </c>
      <c r="V977">
        <v>49.58</v>
      </c>
      <c r="W977">
        <v>3.36</v>
      </c>
      <c r="X977" s="29">
        <f t="shared" si="30"/>
        <v>4.9579999999999993</v>
      </c>
      <c r="Y977" s="29">
        <f t="shared" si="31"/>
        <v>44.622</v>
      </c>
    </row>
    <row r="978" spans="12:25" x14ac:dyDescent="0.3">
      <c r="L978">
        <v>977</v>
      </c>
      <c r="M978">
        <v>7078</v>
      </c>
      <c r="N978">
        <v>40279</v>
      </c>
      <c r="O978" t="s">
        <v>641</v>
      </c>
      <c r="P978" t="s">
        <v>683</v>
      </c>
      <c r="Q978" t="s">
        <v>729</v>
      </c>
      <c r="R978" t="s">
        <v>638</v>
      </c>
      <c r="S978" t="s">
        <v>639</v>
      </c>
      <c r="T978" t="s">
        <v>643</v>
      </c>
      <c r="U978" t="s">
        <v>748</v>
      </c>
      <c r="V978">
        <v>1939.65</v>
      </c>
      <c r="W978">
        <v>122.99</v>
      </c>
      <c r="X978" s="29">
        <f t="shared" si="30"/>
        <v>193.965</v>
      </c>
      <c r="Y978" s="29">
        <f t="shared" si="31"/>
        <v>1745.6850000000002</v>
      </c>
    </row>
    <row r="979" spans="12:25" x14ac:dyDescent="0.3">
      <c r="L979">
        <v>978</v>
      </c>
      <c r="M979">
        <v>7078</v>
      </c>
      <c r="N979">
        <v>40279</v>
      </c>
      <c r="O979" t="s">
        <v>641</v>
      </c>
      <c r="P979" t="s">
        <v>683</v>
      </c>
      <c r="Q979" t="s">
        <v>729</v>
      </c>
      <c r="R979" t="s">
        <v>638</v>
      </c>
      <c r="S979" t="s">
        <v>639</v>
      </c>
      <c r="T979" t="s">
        <v>643</v>
      </c>
      <c r="U979" t="s">
        <v>644</v>
      </c>
      <c r="V979">
        <v>465.52</v>
      </c>
      <c r="W979">
        <v>14.98</v>
      </c>
      <c r="X979" s="29">
        <f t="shared" si="30"/>
        <v>46.552</v>
      </c>
      <c r="Y979" s="29">
        <f t="shared" si="31"/>
        <v>418.96799999999996</v>
      </c>
    </row>
    <row r="980" spans="12:25" x14ac:dyDescent="0.3">
      <c r="L980">
        <v>979</v>
      </c>
      <c r="M980">
        <v>7079</v>
      </c>
      <c r="N980">
        <v>40217</v>
      </c>
      <c r="O980" t="s">
        <v>671</v>
      </c>
      <c r="P980" t="s">
        <v>1203</v>
      </c>
      <c r="Q980" t="s">
        <v>666</v>
      </c>
      <c r="R980" t="s">
        <v>667</v>
      </c>
      <c r="S980" t="s">
        <v>632</v>
      </c>
      <c r="T980" t="s">
        <v>643</v>
      </c>
      <c r="U980" t="s">
        <v>748</v>
      </c>
      <c r="V980">
        <v>12296.49</v>
      </c>
      <c r="W980">
        <v>280.98</v>
      </c>
      <c r="X980" s="29">
        <f t="shared" si="30"/>
        <v>1229.6489999999999</v>
      </c>
      <c r="Y980" s="29">
        <f t="shared" si="31"/>
        <v>11066.841</v>
      </c>
    </row>
    <row r="981" spans="12:25" x14ac:dyDescent="0.3">
      <c r="L981">
        <v>980</v>
      </c>
      <c r="M981">
        <v>7079</v>
      </c>
      <c r="N981">
        <v>40217</v>
      </c>
      <c r="O981" t="s">
        <v>671</v>
      </c>
      <c r="P981" t="s">
        <v>1203</v>
      </c>
      <c r="Q981" t="s">
        <v>666</v>
      </c>
      <c r="R981" t="s">
        <v>667</v>
      </c>
      <c r="S981" t="s">
        <v>632</v>
      </c>
      <c r="T981" t="s">
        <v>633</v>
      </c>
      <c r="U981" t="s">
        <v>677</v>
      </c>
      <c r="V981">
        <v>128.13</v>
      </c>
      <c r="W981">
        <v>6.48</v>
      </c>
      <c r="X981" s="29">
        <f t="shared" si="30"/>
        <v>12.812999999999999</v>
      </c>
      <c r="Y981" s="29">
        <f t="shared" si="31"/>
        <v>115.31699999999999</v>
      </c>
    </row>
    <row r="982" spans="12:25" x14ac:dyDescent="0.3">
      <c r="L982">
        <v>981</v>
      </c>
      <c r="M982">
        <v>7105</v>
      </c>
      <c r="N982">
        <v>40350</v>
      </c>
      <c r="O982" t="s">
        <v>628</v>
      </c>
      <c r="P982" t="s">
        <v>906</v>
      </c>
      <c r="Q982" t="s">
        <v>752</v>
      </c>
      <c r="R982" t="s">
        <v>650</v>
      </c>
      <c r="S982" t="s">
        <v>639</v>
      </c>
      <c r="T982" t="s">
        <v>633</v>
      </c>
      <c r="U982" t="s">
        <v>705</v>
      </c>
      <c r="V982">
        <v>77.19</v>
      </c>
      <c r="W982">
        <v>4.0599999999999996</v>
      </c>
      <c r="X982" s="29">
        <f t="shared" si="30"/>
        <v>7.7189999999999994</v>
      </c>
      <c r="Y982" s="29">
        <f t="shared" si="31"/>
        <v>69.471000000000004</v>
      </c>
    </row>
    <row r="983" spans="12:25" x14ac:dyDescent="0.3">
      <c r="L983">
        <v>982</v>
      </c>
      <c r="M983">
        <v>7106</v>
      </c>
      <c r="N983">
        <v>41039</v>
      </c>
      <c r="O983" t="s">
        <v>628</v>
      </c>
      <c r="P983" t="s">
        <v>1204</v>
      </c>
      <c r="Q983" t="s">
        <v>699</v>
      </c>
      <c r="R983" t="s">
        <v>631</v>
      </c>
      <c r="S983" t="s">
        <v>658</v>
      </c>
      <c r="T983" t="s">
        <v>633</v>
      </c>
      <c r="U983" t="s">
        <v>702</v>
      </c>
      <c r="V983">
        <v>118.98</v>
      </c>
      <c r="W983">
        <v>14.27</v>
      </c>
      <c r="X983" s="29">
        <f t="shared" si="30"/>
        <v>11.898</v>
      </c>
      <c r="Y983" s="29">
        <f t="shared" si="31"/>
        <v>107.08200000000001</v>
      </c>
    </row>
    <row r="984" spans="12:25" x14ac:dyDescent="0.3">
      <c r="L984">
        <v>983</v>
      </c>
      <c r="M984">
        <v>7106</v>
      </c>
      <c r="N984">
        <v>41039</v>
      </c>
      <c r="O984" t="s">
        <v>628</v>
      </c>
      <c r="P984" t="s">
        <v>1204</v>
      </c>
      <c r="Q984" t="s">
        <v>699</v>
      </c>
      <c r="R984" t="s">
        <v>631</v>
      </c>
      <c r="S984" t="s">
        <v>658</v>
      </c>
      <c r="T984" t="s">
        <v>646</v>
      </c>
      <c r="U984" t="s">
        <v>651</v>
      </c>
      <c r="V984">
        <v>4910.09</v>
      </c>
      <c r="W984">
        <v>159.99</v>
      </c>
      <c r="X984" s="29">
        <f t="shared" si="30"/>
        <v>491.00900000000001</v>
      </c>
      <c r="Y984" s="29">
        <f t="shared" si="31"/>
        <v>4419.0810000000001</v>
      </c>
    </row>
    <row r="985" spans="12:25" x14ac:dyDescent="0.3">
      <c r="L985">
        <v>984</v>
      </c>
      <c r="M985">
        <v>7106</v>
      </c>
      <c r="N985">
        <v>41039</v>
      </c>
      <c r="O985" t="s">
        <v>628</v>
      </c>
      <c r="P985" t="s">
        <v>1204</v>
      </c>
      <c r="Q985" t="s">
        <v>699</v>
      </c>
      <c r="R985" t="s">
        <v>631</v>
      </c>
      <c r="S985" t="s">
        <v>658</v>
      </c>
      <c r="T985" t="s">
        <v>633</v>
      </c>
      <c r="U985" t="s">
        <v>634</v>
      </c>
      <c r="V985">
        <v>1058.45</v>
      </c>
      <c r="W985">
        <v>27.75</v>
      </c>
      <c r="X985" s="29">
        <f t="shared" si="30"/>
        <v>105.845</v>
      </c>
      <c r="Y985" s="29">
        <f t="shared" si="31"/>
        <v>952.60500000000002</v>
      </c>
    </row>
    <row r="986" spans="12:25" x14ac:dyDescent="0.3">
      <c r="L986">
        <v>985</v>
      </c>
      <c r="M986">
        <v>7107</v>
      </c>
      <c r="N986">
        <v>40912</v>
      </c>
      <c r="O986" t="s">
        <v>635</v>
      </c>
      <c r="P986" t="s">
        <v>843</v>
      </c>
      <c r="Q986" t="s">
        <v>670</v>
      </c>
      <c r="R986" t="s">
        <v>650</v>
      </c>
      <c r="S986" t="s">
        <v>639</v>
      </c>
      <c r="T986" t="s">
        <v>643</v>
      </c>
      <c r="U986" t="s">
        <v>644</v>
      </c>
      <c r="V986">
        <v>172.04</v>
      </c>
      <c r="W986">
        <v>54.2</v>
      </c>
      <c r="X986" s="29">
        <f t="shared" si="30"/>
        <v>17.203999999999997</v>
      </c>
      <c r="Y986" s="29">
        <f t="shared" si="31"/>
        <v>154.83599999999998</v>
      </c>
    </row>
    <row r="987" spans="12:25" x14ac:dyDescent="0.3">
      <c r="L987">
        <v>986</v>
      </c>
      <c r="M987">
        <v>7107</v>
      </c>
      <c r="N987">
        <v>40912</v>
      </c>
      <c r="O987" t="s">
        <v>635</v>
      </c>
      <c r="P987" t="s">
        <v>1205</v>
      </c>
      <c r="Q987" t="s">
        <v>670</v>
      </c>
      <c r="R987" t="s">
        <v>650</v>
      </c>
      <c r="S987" t="s">
        <v>639</v>
      </c>
      <c r="T987" t="s">
        <v>633</v>
      </c>
      <c r="U987" t="s">
        <v>677</v>
      </c>
      <c r="V987">
        <v>113.14</v>
      </c>
      <c r="W987">
        <v>37.94</v>
      </c>
      <c r="X987" s="29">
        <f t="shared" si="30"/>
        <v>11.314</v>
      </c>
      <c r="Y987" s="29">
        <f t="shared" si="31"/>
        <v>101.82599999999999</v>
      </c>
    </row>
    <row r="988" spans="12:25" x14ac:dyDescent="0.3">
      <c r="L988">
        <v>987</v>
      </c>
      <c r="M988">
        <v>7107</v>
      </c>
      <c r="N988">
        <v>40912</v>
      </c>
      <c r="O988" t="s">
        <v>635</v>
      </c>
      <c r="P988" t="s">
        <v>1205</v>
      </c>
      <c r="Q988" t="s">
        <v>670</v>
      </c>
      <c r="R988" t="s">
        <v>650</v>
      </c>
      <c r="S988" t="s">
        <v>639</v>
      </c>
      <c r="T988" t="s">
        <v>633</v>
      </c>
      <c r="U988" t="s">
        <v>634</v>
      </c>
      <c r="V988">
        <v>1724.82</v>
      </c>
      <c r="W988">
        <v>55.29</v>
      </c>
      <c r="X988" s="29">
        <f t="shared" si="30"/>
        <v>172.482</v>
      </c>
      <c r="Y988" s="29">
        <f t="shared" si="31"/>
        <v>1552.338</v>
      </c>
    </row>
    <row r="989" spans="12:25" x14ac:dyDescent="0.3">
      <c r="L989">
        <v>988</v>
      </c>
      <c r="M989">
        <v>7110</v>
      </c>
      <c r="N989">
        <v>40762</v>
      </c>
      <c r="O989" t="s">
        <v>628</v>
      </c>
      <c r="P989" t="s">
        <v>920</v>
      </c>
      <c r="Q989" t="s">
        <v>630</v>
      </c>
      <c r="R989" t="s">
        <v>631</v>
      </c>
      <c r="S989" t="s">
        <v>639</v>
      </c>
      <c r="T989" t="s">
        <v>643</v>
      </c>
      <c r="U989" t="s">
        <v>748</v>
      </c>
      <c r="V989">
        <v>6396.2</v>
      </c>
      <c r="W989">
        <v>276.2</v>
      </c>
      <c r="X989" s="29">
        <f t="shared" si="30"/>
        <v>639.62</v>
      </c>
      <c r="Y989" s="29">
        <f t="shared" si="31"/>
        <v>5756.58</v>
      </c>
    </row>
    <row r="990" spans="12:25" x14ac:dyDescent="0.3">
      <c r="L990">
        <v>989</v>
      </c>
      <c r="M990">
        <v>7136</v>
      </c>
      <c r="N990">
        <v>39894</v>
      </c>
      <c r="O990" t="s">
        <v>641</v>
      </c>
      <c r="P990" t="s">
        <v>1206</v>
      </c>
      <c r="Q990" t="s">
        <v>653</v>
      </c>
      <c r="R990" t="s">
        <v>631</v>
      </c>
      <c r="S990" t="s">
        <v>658</v>
      </c>
      <c r="T990" t="s">
        <v>646</v>
      </c>
      <c r="U990" t="s">
        <v>651</v>
      </c>
      <c r="V990">
        <v>642.9</v>
      </c>
      <c r="W990">
        <v>39.479999999999997</v>
      </c>
      <c r="X990" s="29">
        <f t="shared" si="30"/>
        <v>64.290000000000006</v>
      </c>
      <c r="Y990" s="29">
        <f t="shared" si="31"/>
        <v>578.61</v>
      </c>
    </row>
    <row r="991" spans="12:25" x14ac:dyDescent="0.3">
      <c r="L991">
        <v>990</v>
      </c>
      <c r="M991">
        <v>7136</v>
      </c>
      <c r="N991">
        <v>39894</v>
      </c>
      <c r="O991" t="s">
        <v>641</v>
      </c>
      <c r="P991" t="s">
        <v>1206</v>
      </c>
      <c r="Q991" t="s">
        <v>653</v>
      </c>
      <c r="R991" t="s">
        <v>631</v>
      </c>
      <c r="S991" t="s">
        <v>658</v>
      </c>
      <c r="T991" t="s">
        <v>633</v>
      </c>
      <c r="U991" t="s">
        <v>674</v>
      </c>
      <c r="V991">
        <v>47.28</v>
      </c>
      <c r="W991">
        <v>4.91</v>
      </c>
      <c r="X991" s="29">
        <f t="shared" si="30"/>
        <v>4.7279999999999998</v>
      </c>
      <c r="Y991" s="29">
        <f t="shared" si="31"/>
        <v>42.552</v>
      </c>
    </row>
    <row r="992" spans="12:25" x14ac:dyDescent="0.3">
      <c r="L992">
        <v>991</v>
      </c>
      <c r="M992">
        <v>7142</v>
      </c>
      <c r="N992">
        <v>40745</v>
      </c>
      <c r="O992" t="s">
        <v>655</v>
      </c>
      <c r="P992" t="s">
        <v>730</v>
      </c>
      <c r="Q992" t="s">
        <v>731</v>
      </c>
      <c r="R992" t="s">
        <v>638</v>
      </c>
      <c r="S992" t="s">
        <v>639</v>
      </c>
      <c r="T992" t="s">
        <v>633</v>
      </c>
      <c r="U992" t="s">
        <v>674</v>
      </c>
      <c r="V992">
        <v>132.86000000000001</v>
      </c>
      <c r="W992">
        <v>3.69</v>
      </c>
      <c r="X992" s="29">
        <f t="shared" si="30"/>
        <v>13.286000000000001</v>
      </c>
      <c r="Y992" s="29">
        <f t="shared" si="31"/>
        <v>119.57400000000001</v>
      </c>
    </row>
    <row r="993" spans="12:25" x14ac:dyDescent="0.3">
      <c r="L993">
        <v>992</v>
      </c>
      <c r="M993">
        <v>7169</v>
      </c>
      <c r="N993">
        <v>40263</v>
      </c>
      <c r="O993" t="s">
        <v>671</v>
      </c>
      <c r="P993" t="s">
        <v>952</v>
      </c>
      <c r="Q993" t="s">
        <v>720</v>
      </c>
      <c r="R993" t="s">
        <v>631</v>
      </c>
      <c r="S993" t="s">
        <v>639</v>
      </c>
      <c r="T993" t="s">
        <v>643</v>
      </c>
      <c r="U993" t="s">
        <v>644</v>
      </c>
      <c r="V993">
        <v>446.72</v>
      </c>
      <c r="W993">
        <v>20.28</v>
      </c>
      <c r="X993" s="29">
        <f t="shared" si="30"/>
        <v>44.672000000000004</v>
      </c>
      <c r="Y993" s="29">
        <f t="shared" si="31"/>
        <v>402.048</v>
      </c>
    </row>
    <row r="994" spans="12:25" x14ac:dyDescent="0.3">
      <c r="L994">
        <v>993</v>
      </c>
      <c r="M994">
        <v>7169</v>
      </c>
      <c r="N994">
        <v>40263</v>
      </c>
      <c r="O994" t="s">
        <v>671</v>
      </c>
      <c r="P994" t="s">
        <v>952</v>
      </c>
      <c r="Q994" t="s">
        <v>720</v>
      </c>
      <c r="R994" t="s">
        <v>631</v>
      </c>
      <c r="S994" t="s">
        <v>639</v>
      </c>
      <c r="T994" t="s">
        <v>646</v>
      </c>
      <c r="U994" t="s">
        <v>647</v>
      </c>
      <c r="V994">
        <v>1580.6005</v>
      </c>
      <c r="W994">
        <v>65.989999999999995</v>
      </c>
      <c r="X994" s="29">
        <f t="shared" si="30"/>
        <v>158.06005000000002</v>
      </c>
      <c r="Y994" s="29">
        <f t="shared" si="31"/>
        <v>1422.54045</v>
      </c>
    </row>
    <row r="995" spans="12:25" x14ac:dyDescent="0.3">
      <c r="L995">
        <v>994</v>
      </c>
      <c r="M995">
        <v>7171</v>
      </c>
      <c r="N995">
        <v>40587</v>
      </c>
      <c r="O995" t="s">
        <v>671</v>
      </c>
      <c r="P995" t="s">
        <v>1207</v>
      </c>
      <c r="Q995" t="s">
        <v>679</v>
      </c>
      <c r="R995" t="s">
        <v>650</v>
      </c>
      <c r="S995" t="s">
        <v>663</v>
      </c>
      <c r="T995" t="s">
        <v>646</v>
      </c>
      <c r="U995" t="s">
        <v>647</v>
      </c>
      <c r="V995">
        <v>1703.8505</v>
      </c>
      <c r="W995">
        <v>65.989999999999995</v>
      </c>
      <c r="X995" s="29">
        <f t="shared" si="30"/>
        <v>170.38505000000001</v>
      </c>
      <c r="Y995" s="29">
        <f t="shared" si="31"/>
        <v>1533.4654499999999</v>
      </c>
    </row>
    <row r="996" spans="12:25" x14ac:dyDescent="0.3">
      <c r="L996">
        <v>995</v>
      </c>
      <c r="M996">
        <v>7171</v>
      </c>
      <c r="N996">
        <v>40587</v>
      </c>
      <c r="O996" t="s">
        <v>671</v>
      </c>
      <c r="P996" t="s">
        <v>1207</v>
      </c>
      <c r="Q996" t="s">
        <v>679</v>
      </c>
      <c r="R996" t="s">
        <v>650</v>
      </c>
      <c r="S996" t="s">
        <v>663</v>
      </c>
      <c r="T996" t="s">
        <v>646</v>
      </c>
      <c r="U996" t="s">
        <v>647</v>
      </c>
      <c r="V996">
        <v>303.18649999999997</v>
      </c>
      <c r="W996">
        <v>20.99</v>
      </c>
      <c r="X996" s="29">
        <f t="shared" si="30"/>
        <v>30.318649999999998</v>
      </c>
      <c r="Y996" s="29">
        <f t="shared" si="31"/>
        <v>272.86784999999998</v>
      </c>
    </row>
    <row r="997" spans="12:25" x14ac:dyDescent="0.3">
      <c r="L997">
        <v>996</v>
      </c>
      <c r="M997">
        <v>7174</v>
      </c>
      <c r="N997">
        <v>40978</v>
      </c>
      <c r="O997" t="s">
        <v>635</v>
      </c>
      <c r="P997" t="s">
        <v>1037</v>
      </c>
      <c r="Q997" t="s">
        <v>694</v>
      </c>
      <c r="R997" t="s">
        <v>638</v>
      </c>
      <c r="S997" t="s">
        <v>663</v>
      </c>
      <c r="T997" t="s">
        <v>643</v>
      </c>
      <c r="U997" t="s">
        <v>644</v>
      </c>
      <c r="V997">
        <v>141.91999999999999</v>
      </c>
      <c r="W997">
        <v>13.73</v>
      </c>
      <c r="X997" s="29">
        <f t="shared" si="30"/>
        <v>14.191999999999998</v>
      </c>
      <c r="Y997" s="29">
        <f t="shared" si="31"/>
        <v>127.72799999999999</v>
      </c>
    </row>
    <row r="998" spans="12:25" x14ac:dyDescent="0.3">
      <c r="L998">
        <v>997</v>
      </c>
      <c r="M998">
        <v>7175</v>
      </c>
      <c r="N998">
        <v>40216</v>
      </c>
      <c r="O998" t="s">
        <v>655</v>
      </c>
      <c r="P998" t="s">
        <v>981</v>
      </c>
      <c r="Q998" t="s">
        <v>791</v>
      </c>
      <c r="R998" t="s">
        <v>631</v>
      </c>
      <c r="S998" t="s">
        <v>639</v>
      </c>
      <c r="T998" t="s">
        <v>643</v>
      </c>
      <c r="U998" t="s">
        <v>685</v>
      </c>
      <c r="V998">
        <v>748.25</v>
      </c>
      <c r="W998">
        <v>70.98</v>
      </c>
      <c r="X998" s="29">
        <f t="shared" si="30"/>
        <v>74.825000000000003</v>
      </c>
      <c r="Y998" s="29">
        <f t="shared" si="31"/>
        <v>673.42499999999995</v>
      </c>
    </row>
    <row r="999" spans="12:25" x14ac:dyDescent="0.3">
      <c r="L999">
        <v>998</v>
      </c>
      <c r="M999">
        <v>7203</v>
      </c>
      <c r="N999">
        <v>39821</v>
      </c>
      <c r="O999" t="s">
        <v>641</v>
      </c>
      <c r="P999" t="s">
        <v>636</v>
      </c>
      <c r="Q999" t="s">
        <v>637</v>
      </c>
      <c r="R999" t="s">
        <v>638</v>
      </c>
      <c r="S999" t="s">
        <v>639</v>
      </c>
      <c r="T999" t="s">
        <v>633</v>
      </c>
      <c r="U999" t="s">
        <v>702</v>
      </c>
      <c r="V999">
        <v>21752.01</v>
      </c>
      <c r="W999">
        <v>896.99</v>
      </c>
      <c r="X999" s="29">
        <f t="shared" si="30"/>
        <v>2175.2009999999996</v>
      </c>
      <c r="Y999" s="29">
        <f t="shared" si="31"/>
        <v>19576.808999999997</v>
      </c>
    </row>
    <row r="1000" spans="12:25" x14ac:dyDescent="0.3">
      <c r="L1000">
        <v>999</v>
      </c>
      <c r="M1000">
        <v>7239</v>
      </c>
      <c r="N1000">
        <v>40723</v>
      </c>
      <c r="O1000" t="s">
        <v>671</v>
      </c>
      <c r="P1000" t="s">
        <v>822</v>
      </c>
      <c r="Q1000" t="s">
        <v>823</v>
      </c>
      <c r="R1000" t="s">
        <v>631</v>
      </c>
      <c r="S1000" t="s">
        <v>632</v>
      </c>
      <c r="T1000" t="s">
        <v>633</v>
      </c>
      <c r="U1000" t="s">
        <v>634</v>
      </c>
      <c r="V1000">
        <v>6206.16</v>
      </c>
      <c r="W1000">
        <v>120.33</v>
      </c>
      <c r="X1000" s="29">
        <f t="shared" si="30"/>
        <v>620.61599999999999</v>
      </c>
      <c r="Y1000" s="29">
        <f t="shared" si="31"/>
        <v>5585.5439999999999</v>
      </c>
    </row>
    <row r="1001" spans="12:25" x14ac:dyDescent="0.3">
      <c r="L1001">
        <v>1000</v>
      </c>
      <c r="M1001">
        <v>7267</v>
      </c>
      <c r="N1001">
        <v>41149</v>
      </c>
      <c r="O1001" t="s">
        <v>641</v>
      </c>
      <c r="P1001" t="s">
        <v>809</v>
      </c>
      <c r="Q1001" t="s">
        <v>795</v>
      </c>
      <c r="R1001" t="s">
        <v>650</v>
      </c>
      <c r="S1001" t="s">
        <v>663</v>
      </c>
      <c r="T1001" t="s">
        <v>633</v>
      </c>
      <c r="U1001" t="s">
        <v>702</v>
      </c>
      <c r="V1001">
        <v>262.32</v>
      </c>
      <c r="W1001">
        <v>14.48</v>
      </c>
      <c r="X1001" s="29">
        <f t="shared" si="30"/>
        <v>26.231999999999999</v>
      </c>
      <c r="Y1001" s="29">
        <f t="shared" si="31"/>
        <v>236.08799999999999</v>
      </c>
    </row>
    <row r="1002" spans="12:25" x14ac:dyDescent="0.3">
      <c r="L1002">
        <v>1001</v>
      </c>
      <c r="M1002">
        <v>7269</v>
      </c>
      <c r="N1002">
        <v>40070</v>
      </c>
      <c r="O1002" t="s">
        <v>671</v>
      </c>
      <c r="P1002" t="s">
        <v>809</v>
      </c>
      <c r="Q1002" t="s">
        <v>795</v>
      </c>
      <c r="R1002" t="s">
        <v>650</v>
      </c>
      <c r="S1002" t="s">
        <v>663</v>
      </c>
      <c r="T1002" t="s">
        <v>646</v>
      </c>
      <c r="U1002" t="s">
        <v>647</v>
      </c>
      <c r="V1002">
        <v>1707.99</v>
      </c>
      <c r="W1002">
        <v>65.989999999999995</v>
      </c>
      <c r="X1002" s="29">
        <f t="shared" si="30"/>
        <v>170.79900000000001</v>
      </c>
      <c r="Y1002" s="29">
        <f t="shared" si="31"/>
        <v>1537.191</v>
      </c>
    </row>
    <row r="1003" spans="12:25" x14ac:dyDescent="0.3">
      <c r="L1003">
        <v>1002</v>
      </c>
      <c r="M1003">
        <v>7297</v>
      </c>
      <c r="N1003">
        <v>40070</v>
      </c>
      <c r="O1003" t="s">
        <v>641</v>
      </c>
      <c r="P1003" t="s">
        <v>1208</v>
      </c>
      <c r="Q1003" t="s">
        <v>847</v>
      </c>
      <c r="R1003" t="s">
        <v>667</v>
      </c>
      <c r="S1003" t="s">
        <v>632</v>
      </c>
      <c r="T1003" t="s">
        <v>643</v>
      </c>
      <c r="U1003" t="s">
        <v>644</v>
      </c>
      <c r="V1003">
        <v>936.95</v>
      </c>
      <c r="W1003">
        <v>33.979999999999997</v>
      </c>
      <c r="X1003" s="29">
        <f t="shared" si="30"/>
        <v>93.694999999999993</v>
      </c>
      <c r="Y1003" s="29">
        <f t="shared" si="31"/>
        <v>843.25500000000011</v>
      </c>
    </row>
    <row r="1004" spans="12:25" x14ac:dyDescent="0.3">
      <c r="L1004">
        <v>1003</v>
      </c>
      <c r="M1004">
        <v>7297</v>
      </c>
      <c r="N1004">
        <v>40070</v>
      </c>
      <c r="O1004" t="s">
        <v>641</v>
      </c>
      <c r="P1004" t="s">
        <v>1209</v>
      </c>
      <c r="Q1004" t="s">
        <v>682</v>
      </c>
      <c r="R1004" t="s">
        <v>667</v>
      </c>
      <c r="S1004" t="s">
        <v>632</v>
      </c>
      <c r="T1004" t="s">
        <v>646</v>
      </c>
      <c r="U1004" t="s">
        <v>651</v>
      </c>
      <c r="V1004">
        <v>296.83999999999997</v>
      </c>
      <c r="W1004">
        <v>45.19</v>
      </c>
      <c r="X1004" s="29">
        <f t="shared" si="30"/>
        <v>29.683999999999997</v>
      </c>
      <c r="Y1004" s="29">
        <f t="shared" si="31"/>
        <v>267.15599999999995</v>
      </c>
    </row>
    <row r="1005" spans="12:25" x14ac:dyDescent="0.3">
      <c r="L1005">
        <v>1004</v>
      </c>
      <c r="M1005">
        <v>7297</v>
      </c>
      <c r="N1005">
        <v>40070</v>
      </c>
      <c r="O1005" t="s">
        <v>641</v>
      </c>
      <c r="P1005" t="s">
        <v>723</v>
      </c>
      <c r="Q1005" t="s">
        <v>684</v>
      </c>
      <c r="R1005" t="s">
        <v>667</v>
      </c>
      <c r="S1005" t="s">
        <v>632</v>
      </c>
      <c r="T1005" t="s">
        <v>643</v>
      </c>
      <c r="U1005" t="s">
        <v>645</v>
      </c>
      <c r="V1005">
        <v>1620.94</v>
      </c>
      <c r="W1005">
        <v>400.98</v>
      </c>
      <c r="X1005" s="29">
        <f t="shared" si="30"/>
        <v>162.09400000000002</v>
      </c>
      <c r="Y1005" s="29">
        <f t="shared" si="31"/>
        <v>1458.846</v>
      </c>
    </row>
    <row r="1006" spans="12:25" x14ac:dyDescent="0.3">
      <c r="L1006">
        <v>1005</v>
      </c>
      <c r="M1006">
        <v>7301</v>
      </c>
      <c r="N1006">
        <v>40540</v>
      </c>
      <c r="O1006" t="s">
        <v>628</v>
      </c>
      <c r="P1006" t="s">
        <v>733</v>
      </c>
      <c r="Q1006" t="s">
        <v>666</v>
      </c>
      <c r="R1006" t="s">
        <v>667</v>
      </c>
      <c r="S1006" t="s">
        <v>639</v>
      </c>
      <c r="T1006" t="s">
        <v>646</v>
      </c>
      <c r="U1006" t="s">
        <v>647</v>
      </c>
      <c r="V1006">
        <v>959.08899999999994</v>
      </c>
      <c r="W1006">
        <v>65.989999999999995</v>
      </c>
      <c r="X1006" s="29">
        <f t="shared" si="30"/>
        <v>95.908899999999988</v>
      </c>
      <c r="Y1006" s="29">
        <f t="shared" si="31"/>
        <v>863.18009999999992</v>
      </c>
    </row>
    <row r="1007" spans="12:25" x14ac:dyDescent="0.3">
      <c r="L1007">
        <v>1006</v>
      </c>
      <c r="M1007">
        <v>7335</v>
      </c>
      <c r="N1007">
        <v>40327</v>
      </c>
      <c r="O1007" t="s">
        <v>628</v>
      </c>
      <c r="P1007" t="s">
        <v>1142</v>
      </c>
      <c r="Q1007" t="s">
        <v>690</v>
      </c>
      <c r="R1007" t="s">
        <v>650</v>
      </c>
      <c r="S1007" t="s">
        <v>639</v>
      </c>
      <c r="T1007" t="s">
        <v>646</v>
      </c>
      <c r="U1007" t="s">
        <v>647</v>
      </c>
      <c r="V1007">
        <v>3681.7494999999999</v>
      </c>
      <c r="W1007">
        <v>95.99</v>
      </c>
      <c r="X1007" s="29">
        <f t="shared" si="30"/>
        <v>368.17494999999997</v>
      </c>
      <c r="Y1007" s="29">
        <f t="shared" si="31"/>
        <v>3313.5745499999998</v>
      </c>
    </row>
    <row r="1008" spans="12:25" x14ac:dyDescent="0.3">
      <c r="L1008">
        <v>1007</v>
      </c>
      <c r="M1008">
        <v>7363</v>
      </c>
      <c r="N1008">
        <v>40491</v>
      </c>
      <c r="O1008" t="s">
        <v>671</v>
      </c>
      <c r="P1008" t="s">
        <v>820</v>
      </c>
      <c r="Q1008" t="s">
        <v>821</v>
      </c>
      <c r="R1008" t="s">
        <v>650</v>
      </c>
      <c r="S1008" t="s">
        <v>639</v>
      </c>
      <c r="T1008" t="s">
        <v>643</v>
      </c>
      <c r="U1008" t="s">
        <v>644</v>
      </c>
      <c r="V1008">
        <v>875.52</v>
      </c>
      <c r="W1008">
        <v>37.93</v>
      </c>
      <c r="X1008" s="29">
        <f t="shared" si="30"/>
        <v>87.552000000000007</v>
      </c>
      <c r="Y1008" s="29">
        <f t="shared" si="31"/>
        <v>787.96799999999996</v>
      </c>
    </row>
    <row r="1009" spans="12:25" x14ac:dyDescent="0.3">
      <c r="L1009">
        <v>1008</v>
      </c>
      <c r="M1009">
        <v>7364</v>
      </c>
      <c r="N1009">
        <v>39941</v>
      </c>
      <c r="O1009" t="s">
        <v>641</v>
      </c>
      <c r="P1009" t="s">
        <v>1210</v>
      </c>
      <c r="Q1009" t="s">
        <v>791</v>
      </c>
      <c r="R1009" t="s">
        <v>631</v>
      </c>
      <c r="S1009" t="s">
        <v>639</v>
      </c>
      <c r="T1009" t="s">
        <v>633</v>
      </c>
      <c r="U1009" t="s">
        <v>716</v>
      </c>
      <c r="V1009">
        <v>260.39</v>
      </c>
      <c r="W1009">
        <v>16.98</v>
      </c>
      <c r="X1009" s="29">
        <f t="shared" si="30"/>
        <v>26.038999999999998</v>
      </c>
      <c r="Y1009" s="29">
        <f t="shared" si="31"/>
        <v>234.351</v>
      </c>
    </row>
    <row r="1010" spans="12:25" x14ac:dyDescent="0.3">
      <c r="L1010">
        <v>1009</v>
      </c>
      <c r="M1010">
        <v>7367</v>
      </c>
      <c r="N1010">
        <v>40699</v>
      </c>
      <c r="O1010" t="s">
        <v>628</v>
      </c>
      <c r="P1010" t="s">
        <v>844</v>
      </c>
      <c r="Q1010" t="s">
        <v>684</v>
      </c>
      <c r="R1010" t="s">
        <v>667</v>
      </c>
      <c r="S1010" t="s">
        <v>632</v>
      </c>
      <c r="T1010" t="s">
        <v>633</v>
      </c>
      <c r="U1010" t="s">
        <v>677</v>
      </c>
      <c r="V1010">
        <v>269.93</v>
      </c>
      <c r="W1010">
        <v>5.43</v>
      </c>
      <c r="X1010" s="29">
        <f t="shared" si="30"/>
        <v>26.993000000000002</v>
      </c>
      <c r="Y1010" s="29">
        <f t="shared" si="31"/>
        <v>242.93700000000001</v>
      </c>
    </row>
    <row r="1011" spans="12:25" x14ac:dyDescent="0.3">
      <c r="L1011">
        <v>1010</v>
      </c>
      <c r="M1011">
        <v>7367</v>
      </c>
      <c r="N1011">
        <v>40699</v>
      </c>
      <c r="O1011" t="s">
        <v>628</v>
      </c>
      <c r="P1011" t="s">
        <v>1211</v>
      </c>
      <c r="Q1011" t="s">
        <v>814</v>
      </c>
      <c r="R1011" t="s">
        <v>667</v>
      </c>
      <c r="S1011" t="s">
        <v>632</v>
      </c>
      <c r="T1011" t="s">
        <v>646</v>
      </c>
      <c r="U1011" t="s">
        <v>651</v>
      </c>
      <c r="V1011">
        <v>303.62</v>
      </c>
      <c r="W1011">
        <v>6.48</v>
      </c>
      <c r="X1011" s="29">
        <f t="shared" si="30"/>
        <v>30.361999999999998</v>
      </c>
      <c r="Y1011" s="29">
        <f t="shared" si="31"/>
        <v>273.25799999999998</v>
      </c>
    </row>
    <row r="1012" spans="12:25" x14ac:dyDescent="0.3">
      <c r="L1012">
        <v>1011</v>
      </c>
      <c r="M1012">
        <v>7398</v>
      </c>
      <c r="N1012">
        <v>39965</v>
      </c>
      <c r="O1012" t="s">
        <v>635</v>
      </c>
      <c r="P1012" t="s">
        <v>1212</v>
      </c>
      <c r="Q1012" t="s">
        <v>731</v>
      </c>
      <c r="R1012" t="s">
        <v>638</v>
      </c>
      <c r="S1012" t="s">
        <v>639</v>
      </c>
      <c r="T1012" t="s">
        <v>633</v>
      </c>
      <c r="U1012" t="s">
        <v>654</v>
      </c>
      <c r="V1012">
        <v>55.77</v>
      </c>
      <c r="W1012">
        <v>9.11</v>
      </c>
      <c r="X1012" s="29">
        <f t="shared" si="30"/>
        <v>5.5770000000000008</v>
      </c>
      <c r="Y1012" s="29">
        <f t="shared" si="31"/>
        <v>50.193000000000005</v>
      </c>
    </row>
    <row r="1013" spans="12:25" x14ac:dyDescent="0.3">
      <c r="L1013">
        <v>1012</v>
      </c>
      <c r="M1013">
        <v>7398</v>
      </c>
      <c r="N1013">
        <v>39965</v>
      </c>
      <c r="O1013" t="s">
        <v>635</v>
      </c>
      <c r="P1013" t="s">
        <v>1212</v>
      </c>
      <c r="Q1013" t="s">
        <v>731</v>
      </c>
      <c r="R1013" t="s">
        <v>638</v>
      </c>
      <c r="S1013" t="s">
        <v>639</v>
      </c>
      <c r="T1013" t="s">
        <v>633</v>
      </c>
      <c r="U1013" t="s">
        <v>634</v>
      </c>
      <c r="V1013">
        <v>2181.44</v>
      </c>
      <c r="W1013">
        <v>64.650000000000006</v>
      </c>
      <c r="X1013" s="29">
        <f t="shared" si="30"/>
        <v>218.14400000000001</v>
      </c>
      <c r="Y1013" s="29">
        <f t="shared" si="31"/>
        <v>1963.296</v>
      </c>
    </row>
    <row r="1014" spans="12:25" x14ac:dyDescent="0.3">
      <c r="L1014">
        <v>1013</v>
      </c>
      <c r="M1014">
        <v>7427</v>
      </c>
      <c r="N1014">
        <v>41258</v>
      </c>
      <c r="O1014" t="s">
        <v>635</v>
      </c>
      <c r="P1014" t="s">
        <v>1166</v>
      </c>
      <c r="Q1014" t="s">
        <v>720</v>
      </c>
      <c r="R1014" t="s">
        <v>631</v>
      </c>
      <c r="S1014" t="s">
        <v>639</v>
      </c>
      <c r="T1014" t="s">
        <v>633</v>
      </c>
      <c r="U1014" t="s">
        <v>705</v>
      </c>
      <c r="V1014">
        <v>16002.29</v>
      </c>
      <c r="W1014">
        <v>363.25</v>
      </c>
      <c r="X1014" s="29">
        <f t="shared" si="30"/>
        <v>1600.2290000000003</v>
      </c>
      <c r="Y1014" s="29">
        <f t="shared" si="31"/>
        <v>14402.061000000002</v>
      </c>
    </row>
    <row r="1015" spans="12:25" x14ac:dyDescent="0.3">
      <c r="L1015">
        <v>1014</v>
      </c>
      <c r="M1015">
        <v>7427</v>
      </c>
      <c r="N1015">
        <v>41258</v>
      </c>
      <c r="O1015" t="s">
        <v>635</v>
      </c>
      <c r="P1015" t="s">
        <v>1166</v>
      </c>
      <c r="Q1015" t="s">
        <v>720</v>
      </c>
      <c r="R1015" t="s">
        <v>631</v>
      </c>
      <c r="S1015" t="s">
        <v>639</v>
      </c>
      <c r="T1015" t="s">
        <v>633</v>
      </c>
      <c r="U1015" t="s">
        <v>702</v>
      </c>
      <c r="V1015">
        <v>182.26</v>
      </c>
      <c r="W1015">
        <v>18.940000000000001</v>
      </c>
      <c r="X1015" s="29">
        <f t="shared" si="30"/>
        <v>18.225999999999999</v>
      </c>
      <c r="Y1015" s="29">
        <f t="shared" si="31"/>
        <v>164.03399999999999</v>
      </c>
    </row>
    <row r="1016" spans="12:25" x14ac:dyDescent="0.3">
      <c r="L1016">
        <v>1015</v>
      </c>
      <c r="M1016">
        <v>7429</v>
      </c>
      <c r="N1016">
        <v>40324</v>
      </c>
      <c r="O1016" t="s">
        <v>635</v>
      </c>
      <c r="P1016" t="s">
        <v>1213</v>
      </c>
      <c r="Q1016" t="s">
        <v>742</v>
      </c>
      <c r="R1016" t="s">
        <v>667</v>
      </c>
      <c r="S1016" t="s">
        <v>658</v>
      </c>
      <c r="T1016" t="s">
        <v>646</v>
      </c>
      <c r="U1016" t="s">
        <v>651</v>
      </c>
      <c r="V1016">
        <v>1379.34</v>
      </c>
      <c r="W1016">
        <v>40.479999999999997</v>
      </c>
      <c r="X1016" s="29">
        <f t="shared" si="30"/>
        <v>137.934</v>
      </c>
      <c r="Y1016" s="29">
        <f t="shared" si="31"/>
        <v>1241.4059999999999</v>
      </c>
    </row>
    <row r="1017" spans="12:25" x14ac:dyDescent="0.3">
      <c r="L1017">
        <v>1016</v>
      </c>
      <c r="M1017">
        <v>7429</v>
      </c>
      <c r="N1017">
        <v>40324</v>
      </c>
      <c r="O1017" t="s">
        <v>635</v>
      </c>
      <c r="P1017" t="s">
        <v>1213</v>
      </c>
      <c r="Q1017" t="s">
        <v>742</v>
      </c>
      <c r="R1017" t="s">
        <v>667</v>
      </c>
      <c r="S1017" t="s">
        <v>658</v>
      </c>
      <c r="T1017" t="s">
        <v>643</v>
      </c>
      <c r="U1017" t="s">
        <v>644</v>
      </c>
      <c r="V1017">
        <v>168.25</v>
      </c>
      <c r="W1017">
        <v>26.48</v>
      </c>
      <c r="X1017" s="29">
        <f t="shared" si="30"/>
        <v>16.824999999999999</v>
      </c>
      <c r="Y1017" s="29">
        <f t="shared" si="31"/>
        <v>151.42500000000001</v>
      </c>
    </row>
    <row r="1018" spans="12:25" x14ac:dyDescent="0.3">
      <c r="L1018">
        <v>1017</v>
      </c>
      <c r="M1018">
        <v>7430</v>
      </c>
      <c r="N1018">
        <v>40337</v>
      </c>
      <c r="O1018" t="s">
        <v>671</v>
      </c>
      <c r="P1018" t="s">
        <v>1154</v>
      </c>
      <c r="Q1018" t="s">
        <v>630</v>
      </c>
      <c r="R1018" t="s">
        <v>631</v>
      </c>
      <c r="S1018" t="s">
        <v>639</v>
      </c>
      <c r="T1018" t="s">
        <v>633</v>
      </c>
      <c r="U1018" t="s">
        <v>716</v>
      </c>
      <c r="V1018">
        <v>751.77</v>
      </c>
      <c r="W1018">
        <v>15.67</v>
      </c>
      <c r="X1018" s="29">
        <f t="shared" si="30"/>
        <v>75.176999999999992</v>
      </c>
      <c r="Y1018" s="29">
        <f t="shared" si="31"/>
        <v>676.59299999999996</v>
      </c>
    </row>
    <row r="1019" spans="12:25" x14ac:dyDescent="0.3">
      <c r="L1019">
        <v>1018</v>
      </c>
      <c r="M1019">
        <v>7431</v>
      </c>
      <c r="N1019">
        <v>39934</v>
      </c>
      <c r="O1019" t="s">
        <v>671</v>
      </c>
      <c r="P1019" t="s">
        <v>1202</v>
      </c>
      <c r="Q1019" t="s">
        <v>731</v>
      </c>
      <c r="R1019" t="s">
        <v>638</v>
      </c>
      <c r="S1019" t="s">
        <v>663</v>
      </c>
      <c r="T1019" t="s">
        <v>643</v>
      </c>
      <c r="U1019" t="s">
        <v>644</v>
      </c>
      <c r="V1019">
        <v>78.81</v>
      </c>
      <c r="W1019">
        <v>2.23</v>
      </c>
      <c r="X1019" s="29">
        <f t="shared" si="30"/>
        <v>7.8810000000000002</v>
      </c>
      <c r="Y1019" s="29">
        <f t="shared" si="31"/>
        <v>70.929000000000002</v>
      </c>
    </row>
    <row r="1020" spans="12:25" x14ac:dyDescent="0.3">
      <c r="L1020">
        <v>1019</v>
      </c>
      <c r="M1020">
        <v>7457</v>
      </c>
      <c r="N1020">
        <v>40451</v>
      </c>
      <c r="O1020" t="s">
        <v>635</v>
      </c>
      <c r="P1020" t="s">
        <v>1214</v>
      </c>
      <c r="Q1020" t="s">
        <v>690</v>
      </c>
      <c r="R1020" t="s">
        <v>650</v>
      </c>
      <c r="S1020" t="s">
        <v>632</v>
      </c>
      <c r="T1020" t="s">
        <v>633</v>
      </c>
      <c r="U1020" t="s">
        <v>716</v>
      </c>
      <c r="V1020">
        <v>2300.4499999999998</v>
      </c>
      <c r="W1020">
        <v>60.98</v>
      </c>
      <c r="X1020" s="29">
        <f t="shared" si="30"/>
        <v>230.04499999999999</v>
      </c>
      <c r="Y1020" s="29">
        <f t="shared" si="31"/>
        <v>2070.4049999999997</v>
      </c>
    </row>
    <row r="1021" spans="12:25" x14ac:dyDescent="0.3">
      <c r="L1021">
        <v>1020</v>
      </c>
      <c r="M1021">
        <v>7457</v>
      </c>
      <c r="N1021">
        <v>40451</v>
      </c>
      <c r="O1021" t="s">
        <v>635</v>
      </c>
      <c r="P1021" t="s">
        <v>1214</v>
      </c>
      <c r="Q1021" t="s">
        <v>690</v>
      </c>
      <c r="R1021" t="s">
        <v>650</v>
      </c>
      <c r="S1021" t="s">
        <v>632</v>
      </c>
      <c r="T1021" t="s">
        <v>633</v>
      </c>
      <c r="U1021" t="s">
        <v>654</v>
      </c>
      <c r="V1021">
        <v>548.11</v>
      </c>
      <c r="W1021">
        <v>11.55</v>
      </c>
      <c r="X1021" s="29">
        <f t="shared" si="30"/>
        <v>54.811000000000007</v>
      </c>
      <c r="Y1021" s="29">
        <f t="shared" si="31"/>
        <v>493.29899999999998</v>
      </c>
    </row>
    <row r="1022" spans="12:25" x14ac:dyDescent="0.3">
      <c r="L1022">
        <v>1021</v>
      </c>
      <c r="M1022">
        <v>7458</v>
      </c>
      <c r="N1022">
        <v>41003</v>
      </c>
      <c r="O1022" t="s">
        <v>655</v>
      </c>
      <c r="P1022" t="s">
        <v>1215</v>
      </c>
      <c r="Q1022" t="s">
        <v>773</v>
      </c>
      <c r="R1022" t="s">
        <v>667</v>
      </c>
      <c r="S1022" t="s">
        <v>639</v>
      </c>
      <c r="T1022" t="s">
        <v>633</v>
      </c>
      <c r="U1022" t="s">
        <v>702</v>
      </c>
      <c r="V1022">
        <v>226.81</v>
      </c>
      <c r="W1022">
        <v>14.45</v>
      </c>
      <c r="X1022" s="29">
        <f t="shared" si="30"/>
        <v>22.680999999999997</v>
      </c>
      <c r="Y1022" s="29">
        <f t="shared" si="31"/>
        <v>204.12900000000002</v>
      </c>
    </row>
    <row r="1023" spans="12:25" x14ac:dyDescent="0.3">
      <c r="L1023">
        <v>1022</v>
      </c>
      <c r="M1023">
        <v>7458</v>
      </c>
      <c r="N1023">
        <v>41003</v>
      </c>
      <c r="O1023" t="s">
        <v>655</v>
      </c>
      <c r="P1023" t="s">
        <v>1216</v>
      </c>
      <c r="Q1023" t="s">
        <v>773</v>
      </c>
      <c r="R1023" t="s">
        <v>667</v>
      </c>
      <c r="S1023" t="s">
        <v>639</v>
      </c>
      <c r="T1023" t="s">
        <v>646</v>
      </c>
      <c r="U1023" t="s">
        <v>651</v>
      </c>
      <c r="V1023">
        <v>511.07</v>
      </c>
      <c r="W1023">
        <v>10.97</v>
      </c>
      <c r="X1023" s="29">
        <f t="shared" si="30"/>
        <v>51.106999999999999</v>
      </c>
      <c r="Y1023" s="29">
        <f t="shared" si="31"/>
        <v>459.96299999999997</v>
      </c>
    </row>
    <row r="1024" spans="12:25" x14ac:dyDescent="0.3">
      <c r="L1024">
        <v>1023</v>
      </c>
      <c r="M1024">
        <v>7458</v>
      </c>
      <c r="N1024">
        <v>41003</v>
      </c>
      <c r="O1024" t="s">
        <v>655</v>
      </c>
      <c r="P1024" t="s">
        <v>1217</v>
      </c>
      <c r="Q1024" t="s">
        <v>694</v>
      </c>
      <c r="R1024" t="s">
        <v>638</v>
      </c>
      <c r="S1024" t="s">
        <v>639</v>
      </c>
      <c r="T1024" t="s">
        <v>646</v>
      </c>
      <c r="U1024" t="s">
        <v>651</v>
      </c>
      <c r="V1024">
        <v>337.34</v>
      </c>
      <c r="W1024">
        <v>39.479999999999997</v>
      </c>
      <c r="X1024" s="29">
        <f t="shared" si="30"/>
        <v>33.733999999999995</v>
      </c>
      <c r="Y1024" s="29">
        <f t="shared" si="31"/>
        <v>303.60599999999999</v>
      </c>
    </row>
    <row r="1025" spans="12:25" x14ac:dyDescent="0.3">
      <c r="L1025">
        <v>1024</v>
      </c>
      <c r="M1025">
        <v>7461</v>
      </c>
      <c r="N1025">
        <v>39825</v>
      </c>
      <c r="O1025" t="s">
        <v>628</v>
      </c>
      <c r="P1025" t="s">
        <v>849</v>
      </c>
      <c r="Q1025" t="s">
        <v>744</v>
      </c>
      <c r="R1025" t="s">
        <v>638</v>
      </c>
      <c r="S1025" t="s">
        <v>658</v>
      </c>
      <c r="T1025" t="s">
        <v>643</v>
      </c>
      <c r="U1025" t="s">
        <v>748</v>
      </c>
      <c r="V1025">
        <v>4080.3</v>
      </c>
      <c r="W1025">
        <v>350.99</v>
      </c>
      <c r="X1025" s="29">
        <f t="shared" si="30"/>
        <v>408.03</v>
      </c>
      <c r="Y1025" s="29">
        <f t="shared" si="31"/>
        <v>3672.2700000000004</v>
      </c>
    </row>
    <row r="1026" spans="12:25" x14ac:dyDescent="0.3">
      <c r="L1026">
        <v>1025</v>
      </c>
      <c r="M1026">
        <v>7461</v>
      </c>
      <c r="N1026">
        <v>39825</v>
      </c>
      <c r="O1026" t="s">
        <v>628</v>
      </c>
      <c r="P1026" t="s">
        <v>849</v>
      </c>
      <c r="Q1026" t="s">
        <v>744</v>
      </c>
      <c r="R1026" t="s">
        <v>638</v>
      </c>
      <c r="S1026" t="s">
        <v>658</v>
      </c>
      <c r="T1026" t="s">
        <v>633</v>
      </c>
      <c r="U1026" t="s">
        <v>716</v>
      </c>
      <c r="V1026">
        <v>260.79000000000002</v>
      </c>
      <c r="W1026">
        <v>8.74</v>
      </c>
      <c r="X1026" s="29">
        <f t="shared" si="30"/>
        <v>26.079000000000001</v>
      </c>
      <c r="Y1026" s="29">
        <f t="shared" si="31"/>
        <v>234.71100000000001</v>
      </c>
    </row>
    <row r="1027" spans="12:25" x14ac:dyDescent="0.3">
      <c r="L1027">
        <v>1026</v>
      </c>
      <c r="M1027">
        <v>7461</v>
      </c>
      <c r="N1027">
        <v>39825</v>
      </c>
      <c r="O1027" t="s">
        <v>628</v>
      </c>
      <c r="P1027" t="s">
        <v>849</v>
      </c>
      <c r="Q1027" t="s">
        <v>744</v>
      </c>
      <c r="R1027" t="s">
        <v>638</v>
      </c>
      <c r="S1027" t="s">
        <v>658</v>
      </c>
      <c r="T1027" t="s">
        <v>633</v>
      </c>
      <c r="U1027" t="s">
        <v>668</v>
      </c>
      <c r="V1027">
        <v>90.35</v>
      </c>
      <c r="W1027">
        <v>1.98</v>
      </c>
      <c r="X1027" s="29">
        <f t="shared" ref="X1027:X1090" si="32">(10*V1027)/100</f>
        <v>9.0350000000000001</v>
      </c>
      <c r="Y1027" s="29">
        <f t="shared" ref="Y1027:Y1090" si="33">V1027-X1027</f>
        <v>81.314999999999998</v>
      </c>
    </row>
    <row r="1028" spans="12:25" x14ac:dyDescent="0.3">
      <c r="L1028">
        <v>1027</v>
      </c>
      <c r="M1028">
        <v>7462</v>
      </c>
      <c r="N1028">
        <v>40594</v>
      </c>
      <c r="O1028" t="s">
        <v>641</v>
      </c>
      <c r="P1028" t="s">
        <v>862</v>
      </c>
      <c r="Q1028" t="s">
        <v>687</v>
      </c>
      <c r="R1028" t="s">
        <v>631</v>
      </c>
      <c r="S1028" t="s">
        <v>632</v>
      </c>
      <c r="T1028" t="s">
        <v>633</v>
      </c>
      <c r="U1028" t="s">
        <v>654</v>
      </c>
      <c r="V1028">
        <v>72.63</v>
      </c>
      <c r="W1028">
        <v>22.01</v>
      </c>
      <c r="X1028" s="29">
        <f t="shared" si="32"/>
        <v>7.2629999999999999</v>
      </c>
      <c r="Y1028" s="29">
        <f t="shared" si="33"/>
        <v>65.36699999999999</v>
      </c>
    </row>
    <row r="1029" spans="12:25" x14ac:dyDescent="0.3">
      <c r="L1029">
        <v>1028</v>
      </c>
      <c r="M1029">
        <v>7488</v>
      </c>
      <c r="N1029">
        <v>41032</v>
      </c>
      <c r="O1029" t="s">
        <v>655</v>
      </c>
      <c r="P1029" t="s">
        <v>1188</v>
      </c>
      <c r="Q1029" t="s">
        <v>1109</v>
      </c>
      <c r="R1029" t="s">
        <v>638</v>
      </c>
      <c r="S1029" t="s">
        <v>639</v>
      </c>
      <c r="T1029" t="s">
        <v>633</v>
      </c>
      <c r="U1029" t="s">
        <v>654</v>
      </c>
      <c r="V1029">
        <v>26.09</v>
      </c>
      <c r="W1029">
        <v>2.84</v>
      </c>
      <c r="X1029" s="29">
        <f t="shared" si="32"/>
        <v>2.609</v>
      </c>
      <c r="Y1029" s="29">
        <f t="shared" si="33"/>
        <v>23.481000000000002</v>
      </c>
    </row>
    <row r="1030" spans="12:25" x14ac:dyDescent="0.3">
      <c r="L1030">
        <v>1029</v>
      </c>
      <c r="M1030">
        <v>7489</v>
      </c>
      <c r="N1030">
        <v>40451</v>
      </c>
      <c r="O1030" t="s">
        <v>655</v>
      </c>
      <c r="P1030" t="s">
        <v>1218</v>
      </c>
      <c r="Q1030" t="s">
        <v>653</v>
      </c>
      <c r="R1030" t="s">
        <v>631</v>
      </c>
      <c r="S1030" t="s">
        <v>658</v>
      </c>
      <c r="T1030" t="s">
        <v>643</v>
      </c>
      <c r="U1030" t="s">
        <v>685</v>
      </c>
      <c r="V1030">
        <v>6900.13</v>
      </c>
      <c r="W1030">
        <v>180.98</v>
      </c>
      <c r="X1030" s="29">
        <f t="shared" si="32"/>
        <v>690.01300000000003</v>
      </c>
      <c r="Y1030" s="29">
        <f t="shared" si="33"/>
        <v>6210.1170000000002</v>
      </c>
    </row>
    <row r="1031" spans="12:25" x14ac:dyDescent="0.3">
      <c r="L1031">
        <v>1030</v>
      </c>
      <c r="M1031">
        <v>7521</v>
      </c>
      <c r="N1031">
        <v>40601</v>
      </c>
      <c r="O1031" t="s">
        <v>628</v>
      </c>
      <c r="P1031" t="s">
        <v>1219</v>
      </c>
      <c r="Q1031" t="s">
        <v>851</v>
      </c>
      <c r="R1031" t="s">
        <v>667</v>
      </c>
      <c r="S1031" t="s">
        <v>632</v>
      </c>
      <c r="T1031" t="s">
        <v>646</v>
      </c>
      <c r="U1031" t="s">
        <v>647</v>
      </c>
      <c r="V1031">
        <v>1942.1734999999999</v>
      </c>
      <c r="W1031">
        <v>115.99</v>
      </c>
      <c r="X1031" s="29">
        <f t="shared" si="32"/>
        <v>194.21735000000001</v>
      </c>
      <c r="Y1031" s="29">
        <f t="shared" si="33"/>
        <v>1747.95615</v>
      </c>
    </row>
    <row r="1032" spans="12:25" x14ac:dyDescent="0.3">
      <c r="L1032">
        <v>1031</v>
      </c>
      <c r="M1032">
        <v>7527</v>
      </c>
      <c r="N1032">
        <v>40158</v>
      </c>
      <c r="O1032" t="s">
        <v>671</v>
      </c>
      <c r="P1032" t="s">
        <v>927</v>
      </c>
      <c r="Q1032" t="s">
        <v>795</v>
      </c>
      <c r="R1032" t="s">
        <v>650</v>
      </c>
      <c r="S1032" t="s">
        <v>632</v>
      </c>
      <c r="T1032" t="s">
        <v>643</v>
      </c>
      <c r="U1032" t="s">
        <v>644</v>
      </c>
      <c r="V1032">
        <v>560.39</v>
      </c>
      <c r="W1032">
        <v>15.68</v>
      </c>
      <c r="X1032" s="29">
        <f t="shared" si="32"/>
        <v>56.038999999999994</v>
      </c>
      <c r="Y1032" s="29">
        <f t="shared" si="33"/>
        <v>504.351</v>
      </c>
    </row>
    <row r="1033" spans="12:25" x14ac:dyDescent="0.3">
      <c r="L1033">
        <v>1032</v>
      </c>
      <c r="M1033">
        <v>7527</v>
      </c>
      <c r="N1033">
        <v>40158</v>
      </c>
      <c r="O1033" t="s">
        <v>671</v>
      </c>
      <c r="P1033" t="s">
        <v>927</v>
      </c>
      <c r="Q1033" t="s">
        <v>795</v>
      </c>
      <c r="R1033" t="s">
        <v>650</v>
      </c>
      <c r="S1033" t="s">
        <v>632</v>
      </c>
      <c r="T1033" t="s">
        <v>646</v>
      </c>
      <c r="U1033" t="s">
        <v>647</v>
      </c>
      <c r="V1033">
        <v>7062.6159999999991</v>
      </c>
      <c r="W1033">
        <v>195.99</v>
      </c>
      <c r="X1033" s="29">
        <f t="shared" si="32"/>
        <v>706.26159999999993</v>
      </c>
      <c r="Y1033" s="29">
        <f t="shared" si="33"/>
        <v>6356.3543999999993</v>
      </c>
    </row>
    <row r="1034" spans="12:25" x14ac:dyDescent="0.3">
      <c r="L1034">
        <v>1033</v>
      </c>
      <c r="M1034">
        <v>7552</v>
      </c>
      <c r="N1034">
        <v>41162</v>
      </c>
      <c r="O1034" t="s">
        <v>655</v>
      </c>
      <c r="P1034" t="s">
        <v>1188</v>
      </c>
      <c r="Q1034" t="s">
        <v>1109</v>
      </c>
      <c r="R1034" t="s">
        <v>638</v>
      </c>
      <c r="S1034" t="s">
        <v>639</v>
      </c>
      <c r="T1034" t="s">
        <v>633</v>
      </c>
      <c r="U1034" t="s">
        <v>654</v>
      </c>
      <c r="V1034">
        <v>1406.49</v>
      </c>
      <c r="W1034">
        <v>28.15</v>
      </c>
      <c r="X1034" s="29">
        <f t="shared" si="32"/>
        <v>140.649</v>
      </c>
      <c r="Y1034" s="29">
        <f t="shared" si="33"/>
        <v>1265.8409999999999</v>
      </c>
    </row>
    <row r="1035" spans="12:25" x14ac:dyDescent="0.3">
      <c r="L1035">
        <v>1034</v>
      </c>
      <c r="M1035">
        <v>7552</v>
      </c>
      <c r="N1035">
        <v>41162</v>
      </c>
      <c r="O1035" t="s">
        <v>655</v>
      </c>
      <c r="P1035" t="s">
        <v>1188</v>
      </c>
      <c r="Q1035" t="s">
        <v>1109</v>
      </c>
      <c r="R1035" t="s">
        <v>638</v>
      </c>
      <c r="S1035" t="s">
        <v>639</v>
      </c>
      <c r="T1035" t="s">
        <v>633</v>
      </c>
      <c r="U1035" t="s">
        <v>640</v>
      </c>
      <c r="V1035">
        <v>587.71</v>
      </c>
      <c r="W1035">
        <v>12.98</v>
      </c>
      <c r="X1035" s="29">
        <f t="shared" si="32"/>
        <v>58.771000000000001</v>
      </c>
      <c r="Y1035" s="29">
        <f t="shared" si="33"/>
        <v>528.93900000000008</v>
      </c>
    </row>
    <row r="1036" spans="12:25" x14ac:dyDescent="0.3">
      <c r="L1036">
        <v>1035</v>
      </c>
      <c r="M1036">
        <v>7553</v>
      </c>
      <c r="N1036">
        <v>40305</v>
      </c>
      <c r="O1036" t="s">
        <v>671</v>
      </c>
      <c r="P1036" t="s">
        <v>733</v>
      </c>
      <c r="Q1036" t="s">
        <v>637</v>
      </c>
      <c r="R1036" t="s">
        <v>638</v>
      </c>
      <c r="S1036" t="s">
        <v>658</v>
      </c>
      <c r="T1036" t="s">
        <v>643</v>
      </c>
      <c r="U1036" t="s">
        <v>644</v>
      </c>
      <c r="V1036">
        <v>1079.19</v>
      </c>
      <c r="W1036">
        <v>92.23</v>
      </c>
      <c r="X1036" s="29">
        <f t="shared" si="32"/>
        <v>107.91900000000001</v>
      </c>
      <c r="Y1036" s="29">
        <f t="shared" si="33"/>
        <v>971.27100000000007</v>
      </c>
    </row>
    <row r="1037" spans="12:25" x14ac:dyDescent="0.3">
      <c r="L1037">
        <v>1036</v>
      </c>
      <c r="M1037">
        <v>7553</v>
      </c>
      <c r="N1037">
        <v>40305</v>
      </c>
      <c r="O1037" t="s">
        <v>671</v>
      </c>
      <c r="P1037" t="s">
        <v>733</v>
      </c>
      <c r="Q1037" t="s">
        <v>637</v>
      </c>
      <c r="R1037" t="s">
        <v>638</v>
      </c>
      <c r="S1037" t="s">
        <v>658</v>
      </c>
      <c r="T1037" t="s">
        <v>633</v>
      </c>
      <c r="U1037" t="s">
        <v>677</v>
      </c>
      <c r="V1037">
        <v>19.05</v>
      </c>
      <c r="W1037">
        <v>4.28</v>
      </c>
      <c r="X1037" s="29">
        <f t="shared" si="32"/>
        <v>1.905</v>
      </c>
      <c r="Y1037" s="29">
        <f t="shared" si="33"/>
        <v>17.145</v>
      </c>
    </row>
    <row r="1038" spans="12:25" x14ac:dyDescent="0.3">
      <c r="L1038">
        <v>1037</v>
      </c>
      <c r="M1038">
        <v>7559</v>
      </c>
      <c r="N1038">
        <v>40463</v>
      </c>
      <c r="O1038" t="s">
        <v>655</v>
      </c>
      <c r="P1038" t="s">
        <v>656</v>
      </c>
      <c r="Q1038" t="s">
        <v>701</v>
      </c>
      <c r="R1038" t="s">
        <v>650</v>
      </c>
      <c r="S1038" t="s">
        <v>639</v>
      </c>
      <c r="T1038" t="s">
        <v>633</v>
      </c>
      <c r="U1038" t="s">
        <v>705</v>
      </c>
      <c r="V1038">
        <v>90.37</v>
      </c>
      <c r="W1038">
        <v>4.4800000000000004</v>
      </c>
      <c r="X1038" s="29">
        <f t="shared" si="32"/>
        <v>9.0370000000000008</v>
      </c>
      <c r="Y1038" s="29">
        <f t="shared" si="33"/>
        <v>81.332999999999998</v>
      </c>
    </row>
    <row r="1039" spans="12:25" x14ac:dyDescent="0.3">
      <c r="L1039">
        <v>1038</v>
      </c>
      <c r="M1039">
        <v>7559</v>
      </c>
      <c r="N1039">
        <v>40463</v>
      </c>
      <c r="O1039" t="s">
        <v>655</v>
      </c>
      <c r="P1039" t="s">
        <v>656</v>
      </c>
      <c r="Q1039" t="s">
        <v>701</v>
      </c>
      <c r="R1039" t="s">
        <v>650</v>
      </c>
      <c r="S1039" t="s">
        <v>639</v>
      </c>
      <c r="T1039" t="s">
        <v>646</v>
      </c>
      <c r="U1039" t="s">
        <v>651</v>
      </c>
      <c r="V1039">
        <v>806.05</v>
      </c>
      <c r="W1039">
        <v>20.95</v>
      </c>
      <c r="X1039" s="29">
        <f t="shared" si="32"/>
        <v>80.605000000000004</v>
      </c>
      <c r="Y1039" s="29">
        <f t="shared" si="33"/>
        <v>725.44499999999994</v>
      </c>
    </row>
    <row r="1040" spans="12:25" x14ac:dyDescent="0.3">
      <c r="L1040">
        <v>1039</v>
      </c>
      <c r="M1040">
        <v>7585</v>
      </c>
      <c r="N1040">
        <v>40682</v>
      </c>
      <c r="O1040" t="s">
        <v>641</v>
      </c>
      <c r="P1040" t="s">
        <v>1220</v>
      </c>
      <c r="Q1040" t="s">
        <v>1109</v>
      </c>
      <c r="R1040" t="s">
        <v>638</v>
      </c>
      <c r="S1040" t="s">
        <v>663</v>
      </c>
      <c r="T1040" t="s">
        <v>646</v>
      </c>
      <c r="U1040" t="s">
        <v>647</v>
      </c>
      <c r="V1040">
        <v>650.1395</v>
      </c>
      <c r="W1040">
        <v>20.99</v>
      </c>
      <c r="X1040" s="29">
        <f t="shared" si="32"/>
        <v>65.013950000000008</v>
      </c>
      <c r="Y1040" s="29">
        <f t="shared" si="33"/>
        <v>585.12554999999998</v>
      </c>
    </row>
    <row r="1041" spans="12:25" x14ac:dyDescent="0.3">
      <c r="L1041">
        <v>1040</v>
      </c>
      <c r="M1041">
        <v>7619</v>
      </c>
      <c r="N1041">
        <v>40459</v>
      </c>
      <c r="O1041" t="s">
        <v>635</v>
      </c>
      <c r="P1041" t="s">
        <v>929</v>
      </c>
      <c r="Q1041" t="s">
        <v>734</v>
      </c>
      <c r="R1041" t="s">
        <v>667</v>
      </c>
      <c r="S1041" t="s">
        <v>663</v>
      </c>
      <c r="T1041" t="s">
        <v>646</v>
      </c>
      <c r="U1041" t="s">
        <v>651</v>
      </c>
      <c r="V1041">
        <v>141.77000000000001</v>
      </c>
      <c r="W1041">
        <v>17.48</v>
      </c>
      <c r="X1041" s="29">
        <f t="shared" si="32"/>
        <v>14.177</v>
      </c>
      <c r="Y1041" s="29">
        <f t="shared" si="33"/>
        <v>127.59300000000002</v>
      </c>
    </row>
    <row r="1042" spans="12:25" x14ac:dyDescent="0.3">
      <c r="L1042">
        <v>1041</v>
      </c>
      <c r="M1042">
        <v>7623</v>
      </c>
      <c r="N1042">
        <v>40114</v>
      </c>
      <c r="O1042" t="s">
        <v>655</v>
      </c>
      <c r="P1042" t="s">
        <v>1047</v>
      </c>
      <c r="Q1042" t="s">
        <v>666</v>
      </c>
      <c r="R1042" t="s">
        <v>667</v>
      </c>
      <c r="S1042" t="s">
        <v>639</v>
      </c>
      <c r="T1042" t="s">
        <v>633</v>
      </c>
      <c r="U1042" t="s">
        <v>705</v>
      </c>
      <c r="V1042">
        <v>5459.32</v>
      </c>
      <c r="W1042">
        <v>300.64999999999998</v>
      </c>
      <c r="X1042" s="29">
        <f t="shared" si="32"/>
        <v>545.93200000000002</v>
      </c>
      <c r="Y1042" s="29">
        <f t="shared" si="33"/>
        <v>4913.3879999999999</v>
      </c>
    </row>
    <row r="1043" spans="12:25" x14ac:dyDescent="0.3">
      <c r="L1043">
        <v>1042</v>
      </c>
      <c r="M1043">
        <v>7623</v>
      </c>
      <c r="N1043">
        <v>40114</v>
      </c>
      <c r="O1043" t="s">
        <v>655</v>
      </c>
      <c r="P1043" t="s">
        <v>1047</v>
      </c>
      <c r="Q1043" t="s">
        <v>666</v>
      </c>
      <c r="R1043" t="s">
        <v>667</v>
      </c>
      <c r="S1043" t="s">
        <v>639</v>
      </c>
      <c r="T1043" t="s">
        <v>646</v>
      </c>
      <c r="U1043" t="s">
        <v>651</v>
      </c>
      <c r="V1043">
        <v>1793.42</v>
      </c>
      <c r="W1043">
        <v>49.99</v>
      </c>
      <c r="X1043" s="29">
        <f t="shared" si="32"/>
        <v>179.34200000000001</v>
      </c>
      <c r="Y1043" s="29">
        <f t="shared" si="33"/>
        <v>1614.078</v>
      </c>
    </row>
    <row r="1044" spans="12:25" x14ac:dyDescent="0.3">
      <c r="L1044">
        <v>1043</v>
      </c>
      <c r="M1044">
        <v>7623</v>
      </c>
      <c r="N1044">
        <v>40114</v>
      </c>
      <c r="O1044" t="s">
        <v>655</v>
      </c>
      <c r="P1044" t="s">
        <v>1047</v>
      </c>
      <c r="Q1044" t="s">
        <v>666</v>
      </c>
      <c r="R1044" t="s">
        <v>667</v>
      </c>
      <c r="S1044" t="s">
        <v>639</v>
      </c>
      <c r="T1044" t="s">
        <v>633</v>
      </c>
      <c r="U1044" t="s">
        <v>677</v>
      </c>
      <c r="V1044">
        <v>3080.07</v>
      </c>
      <c r="W1044">
        <v>104.85</v>
      </c>
      <c r="X1044" s="29">
        <f t="shared" si="32"/>
        <v>308.00700000000001</v>
      </c>
      <c r="Y1044" s="29">
        <f t="shared" si="33"/>
        <v>2772.0630000000001</v>
      </c>
    </row>
    <row r="1045" spans="12:25" x14ac:dyDescent="0.3">
      <c r="L1045">
        <v>1044</v>
      </c>
      <c r="M1045">
        <v>7653</v>
      </c>
      <c r="N1045">
        <v>40966</v>
      </c>
      <c r="O1045" t="s">
        <v>671</v>
      </c>
      <c r="P1045" t="s">
        <v>1221</v>
      </c>
      <c r="Q1045" t="s">
        <v>690</v>
      </c>
      <c r="R1045" t="s">
        <v>650</v>
      </c>
      <c r="S1045" t="s">
        <v>663</v>
      </c>
      <c r="T1045" t="s">
        <v>633</v>
      </c>
      <c r="U1045" t="s">
        <v>677</v>
      </c>
      <c r="V1045">
        <v>1425.06</v>
      </c>
      <c r="W1045">
        <v>48.04</v>
      </c>
      <c r="X1045" s="29">
        <f t="shared" si="32"/>
        <v>142.50599999999997</v>
      </c>
      <c r="Y1045" s="29">
        <f t="shared" si="33"/>
        <v>1282.5540000000001</v>
      </c>
    </row>
    <row r="1046" spans="12:25" x14ac:dyDescent="0.3">
      <c r="L1046">
        <v>1045</v>
      </c>
      <c r="M1046">
        <v>7654</v>
      </c>
      <c r="N1046">
        <v>40219</v>
      </c>
      <c r="O1046" t="s">
        <v>641</v>
      </c>
      <c r="P1046" t="s">
        <v>874</v>
      </c>
      <c r="Q1046" t="s">
        <v>729</v>
      </c>
      <c r="R1046" t="s">
        <v>638</v>
      </c>
      <c r="S1046" t="s">
        <v>632</v>
      </c>
      <c r="T1046" t="s">
        <v>633</v>
      </c>
      <c r="U1046" t="s">
        <v>674</v>
      </c>
      <c r="V1046">
        <v>19.47</v>
      </c>
      <c r="W1046">
        <v>4.13</v>
      </c>
      <c r="X1046" s="29">
        <f t="shared" si="32"/>
        <v>1.9469999999999998</v>
      </c>
      <c r="Y1046" s="29">
        <f t="shared" si="33"/>
        <v>17.523</v>
      </c>
    </row>
    <row r="1047" spans="12:25" x14ac:dyDescent="0.3">
      <c r="L1047">
        <v>1046</v>
      </c>
      <c r="M1047">
        <v>7680</v>
      </c>
      <c r="N1047">
        <v>40641</v>
      </c>
      <c r="O1047" t="s">
        <v>635</v>
      </c>
      <c r="P1047" t="s">
        <v>1222</v>
      </c>
      <c r="Q1047" t="s">
        <v>637</v>
      </c>
      <c r="R1047" t="s">
        <v>638</v>
      </c>
      <c r="S1047" t="s">
        <v>632</v>
      </c>
      <c r="T1047" t="s">
        <v>633</v>
      </c>
      <c r="U1047" t="s">
        <v>677</v>
      </c>
      <c r="V1047">
        <v>1141.3699999999999</v>
      </c>
      <c r="W1047">
        <v>35.44</v>
      </c>
      <c r="X1047" s="29">
        <f t="shared" si="32"/>
        <v>114.13699999999999</v>
      </c>
      <c r="Y1047" s="29">
        <f t="shared" si="33"/>
        <v>1027.2329999999999</v>
      </c>
    </row>
    <row r="1048" spans="12:25" x14ac:dyDescent="0.3">
      <c r="L1048">
        <v>1047</v>
      </c>
      <c r="M1048">
        <v>7719</v>
      </c>
      <c r="N1048">
        <v>39893</v>
      </c>
      <c r="O1048" t="s">
        <v>628</v>
      </c>
      <c r="P1048" t="s">
        <v>733</v>
      </c>
      <c r="Q1048" t="s">
        <v>637</v>
      </c>
      <c r="R1048" t="s">
        <v>638</v>
      </c>
      <c r="S1048" t="s">
        <v>658</v>
      </c>
      <c r="T1048" t="s">
        <v>633</v>
      </c>
      <c r="U1048" t="s">
        <v>634</v>
      </c>
      <c r="V1048">
        <v>522.62</v>
      </c>
      <c r="W1048">
        <v>13.48</v>
      </c>
      <c r="X1048" s="29">
        <f t="shared" si="32"/>
        <v>52.262</v>
      </c>
      <c r="Y1048" s="29">
        <f t="shared" si="33"/>
        <v>470.358</v>
      </c>
    </row>
    <row r="1049" spans="12:25" x14ac:dyDescent="0.3">
      <c r="L1049">
        <v>1048</v>
      </c>
      <c r="M1049">
        <v>7744</v>
      </c>
      <c r="N1049">
        <v>40134</v>
      </c>
      <c r="O1049" t="s">
        <v>628</v>
      </c>
      <c r="P1049" t="s">
        <v>776</v>
      </c>
      <c r="Q1049" t="s">
        <v>734</v>
      </c>
      <c r="R1049" t="s">
        <v>667</v>
      </c>
      <c r="S1049" t="s">
        <v>639</v>
      </c>
      <c r="T1049" t="s">
        <v>633</v>
      </c>
      <c r="U1049" t="s">
        <v>702</v>
      </c>
      <c r="V1049">
        <v>4286.55</v>
      </c>
      <c r="W1049">
        <v>172.99</v>
      </c>
      <c r="X1049" s="29">
        <f t="shared" si="32"/>
        <v>428.65499999999997</v>
      </c>
      <c r="Y1049" s="29">
        <f t="shared" si="33"/>
        <v>3857.8950000000004</v>
      </c>
    </row>
    <row r="1050" spans="12:25" x14ac:dyDescent="0.3">
      <c r="L1050">
        <v>1049</v>
      </c>
      <c r="M1050">
        <v>7744</v>
      </c>
      <c r="N1050">
        <v>40134</v>
      </c>
      <c r="O1050" t="s">
        <v>628</v>
      </c>
      <c r="P1050" t="s">
        <v>1223</v>
      </c>
      <c r="Q1050" t="s">
        <v>734</v>
      </c>
      <c r="R1050" t="s">
        <v>667</v>
      </c>
      <c r="S1050" t="s">
        <v>639</v>
      </c>
      <c r="T1050" t="s">
        <v>633</v>
      </c>
      <c r="U1050" t="s">
        <v>716</v>
      </c>
      <c r="V1050">
        <v>8.34</v>
      </c>
      <c r="W1050">
        <v>7.64</v>
      </c>
      <c r="X1050" s="29">
        <f t="shared" si="32"/>
        <v>0.83400000000000007</v>
      </c>
      <c r="Y1050" s="29">
        <f t="shared" si="33"/>
        <v>7.5060000000000002</v>
      </c>
    </row>
    <row r="1051" spans="12:25" x14ac:dyDescent="0.3">
      <c r="L1051">
        <v>1050</v>
      </c>
      <c r="M1051">
        <v>7746</v>
      </c>
      <c r="N1051">
        <v>40517</v>
      </c>
      <c r="O1051" t="s">
        <v>671</v>
      </c>
      <c r="P1051" t="s">
        <v>874</v>
      </c>
      <c r="Q1051" t="s">
        <v>729</v>
      </c>
      <c r="R1051" t="s">
        <v>638</v>
      </c>
      <c r="S1051" t="s">
        <v>663</v>
      </c>
      <c r="T1051" t="s">
        <v>633</v>
      </c>
      <c r="U1051" t="s">
        <v>677</v>
      </c>
      <c r="V1051">
        <v>28.96</v>
      </c>
      <c r="W1051">
        <v>19.98</v>
      </c>
      <c r="X1051" s="29">
        <f t="shared" si="32"/>
        <v>2.8960000000000004</v>
      </c>
      <c r="Y1051" s="29">
        <f t="shared" si="33"/>
        <v>26.064</v>
      </c>
    </row>
    <row r="1052" spans="12:25" x14ac:dyDescent="0.3">
      <c r="L1052">
        <v>1051</v>
      </c>
      <c r="M1052">
        <v>7751</v>
      </c>
      <c r="N1052">
        <v>41266</v>
      </c>
      <c r="O1052" t="s">
        <v>635</v>
      </c>
      <c r="P1052" t="s">
        <v>683</v>
      </c>
      <c r="Q1052" t="s">
        <v>684</v>
      </c>
      <c r="R1052" t="s">
        <v>667</v>
      </c>
      <c r="S1052" t="s">
        <v>639</v>
      </c>
      <c r="T1052" t="s">
        <v>643</v>
      </c>
      <c r="U1052" t="s">
        <v>748</v>
      </c>
      <c r="V1052">
        <v>4547.8999999999996</v>
      </c>
      <c r="W1052">
        <v>95.98</v>
      </c>
      <c r="X1052" s="29">
        <f t="shared" si="32"/>
        <v>454.79</v>
      </c>
      <c r="Y1052" s="29">
        <f t="shared" si="33"/>
        <v>4093.1099999999997</v>
      </c>
    </row>
    <row r="1053" spans="12:25" x14ac:dyDescent="0.3">
      <c r="L1053">
        <v>1052</v>
      </c>
      <c r="M1053">
        <v>7776</v>
      </c>
      <c r="N1053">
        <v>39886</v>
      </c>
      <c r="O1053" t="s">
        <v>671</v>
      </c>
      <c r="P1053" t="s">
        <v>1175</v>
      </c>
      <c r="Q1053" t="s">
        <v>752</v>
      </c>
      <c r="R1053" t="s">
        <v>650</v>
      </c>
      <c r="S1053" t="s">
        <v>639</v>
      </c>
      <c r="T1053" t="s">
        <v>643</v>
      </c>
      <c r="U1053" t="s">
        <v>748</v>
      </c>
      <c r="V1053">
        <v>7223.59</v>
      </c>
      <c r="W1053">
        <v>200.98</v>
      </c>
      <c r="X1053" s="29">
        <f t="shared" si="32"/>
        <v>722.35899999999992</v>
      </c>
      <c r="Y1053" s="29">
        <f t="shared" si="33"/>
        <v>6501.2309999999998</v>
      </c>
    </row>
    <row r="1054" spans="12:25" x14ac:dyDescent="0.3">
      <c r="L1054">
        <v>1053</v>
      </c>
      <c r="M1054">
        <v>7776</v>
      </c>
      <c r="N1054">
        <v>39886</v>
      </c>
      <c r="O1054" t="s">
        <v>671</v>
      </c>
      <c r="P1054" t="s">
        <v>1175</v>
      </c>
      <c r="Q1054" t="s">
        <v>752</v>
      </c>
      <c r="R1054" t="s">
        <v>650</v>
      </c>
      <c r="S1054" t="s">
        <v>639</v>
      </c>
      <c r="T1054" t="s">
        <v>643</v>
      </c>
      <c r="U1054" t="s">
        <v>645</v>
      </c>
      <c r="V1054">
        <v>934.21600000000001</v>
      </c>
      <c r="W1054">
        <v>179.29</v>
      </c>
      <c r="X1054" s="29">
        <f t="shared" si="32"/>
        <v>93.421599999999998</v>
      </c>
      <c r="Y1054" s="29">
        <f t="shared" si="33"/>
        <v>840.7944</v>
      </c>
    </row>
    <row r="1055" spans="12:25" x14ac:dyDescent="0.3">
      <c r="L1055">
        <v>1054</v>
      </c>
      <c r="M1055">
        <v>7782</v>
      </c>
      <c r="N1055">
        <v>39996</v>
      </c>
      <c r="O1055" t="s">
        <v>655</v>
      </c>
      <c r="P1055" t="s">
        <v>973</v>
      </c>
      <c r="Q1055" t="s">
        <v>649</v>
      </c>
      <c r="R1055" t="s">
        <v>650</v>
      </c>
      <c r="S1055" t="s">
        <v>639</v>
      </c>
      <c r="T1055" t="s">
        <v>633</v>
      </c>
      <c r="U1055" t="s">
        <v>705</v>
      </c>
      <c r="V1055">
        <v>1205.73</v>
      </c>
      <c r="W1055">
        <v>60.97</v>
      </c>
      <c r="X1055" s="29">
        <f t="shared" si="32"/>
        <v>120.57299999999999</v>
      </c>
      <c r="Y1055" s="29">
        <f t="shared" si="33"/>
        <v>1085.1569999999999</v>
      </c>
    </row>
    <row r="1056" spans="12:25" x14ac:dyDescent="0.3">
      <c r="L1056">
        <v>1055</v>
      </c>
      <c r="M1056">
        <v>7783</v>
      </c>
      <c r="N1056">
        <v>40920</v>
      </c>
      <c r="O1056" t="s">
        <v>671</v>
      </c>
      <c r="P1056" t="s">
        <v>1224</v>
      </c>
      <c r="Q1056" t="s">
        <v>690</v>
      </c>
      <c r="R1056" t="s">
        <v>650</v>
      </c>
      <c r="S1056" t="s">
        <v>639</v>
      </c>
      <c r="T1056" t="s">
        <v>633</v>
      </c>
      <c r="U1056" t="s">
        <v>702</v>
      </c>
      <c r="V1056">
        <v>31.35</v>
      </c>
      <c r="W1056">
        <v>8.85</v>
      </c>
      <c r="X1056" s="29">
        <f t="shared" si="32"/>
        <v>3.1349999999999998</v>
      </c>
      <c r="Y1056" s="29">
        <f t="shared" si="33"/>
        <v>28.215000000000003</v>
      </c>
    </row>
    <row r="1057" spans="12:25" x14ac:dyDescent="0.3">
      <c r="L1057">
        <v>1056</v>
      </c>
      <c r="M1057">
        <v>7812</v>
      </c>
      <c r="N1057">
        <v>40653</v>
      </c>
      <c r="O1057" t="s">
        <v>628</v>
      </c>
      <c r="P1057" t="s">
        <v>1027</v>
      </c>
      <c r="Q1057" t="s">
        <v>694</v>
      </c>
      <c r="R1057" t="s">
        <v>638</v>
      </c>
      <c r="S1057" t="s">
        <v>639</v>
      </c>
      <c r="T1057" t="s">
        <v>643</v>
      </c>
      <c r="U1057" t="s">
        <v>644</v>
      </c>
      <c r="V1057">
        <v>475.9</v>
      </c>
      <c r="W1057">
        <v>27.42</v>
      </c>
      <c r="X1057" s="29">
        <f t="shared" si="32"/>
        <v>47.59</v>
      </c>
      <c r="Y1057" s="29">
        <f t="shared" si="33"/>
        <v>428.30999999999995</v>
      </c>
    </row>
    <row r="1058" spans="12:25" x14ac:dyDescent="0.3">
      <c r="L1058">
        <v>1057</v>
      </c>
      <c r="M1058">
        <v>7812</v>
      </c>
      <c r="N1058">
        <v>40653</v>
      </c>
      <c r="O1058" t="s">
        <v>628</v>
      </c>
      <c r="P1058" t="s">
        <v>1027</v>
      </c>
      <c r="Q1058" t="s">
        <v>694</v>
      </c>
      <c r="R1058" t="s">
        <v>638</v>
      </c>
      <c r="S1058" t="s">
        <v>639</v>
      </c>
      <c r="T1058" t="s">
        <v>643</v>
      </c>
      <c r="U1058" t="s">
        <v>645</v>
      </c>
      <c r="V1058">
        <v>3635.63</v>
      </c>
      <c r="W1058">
        <v>320.64</v>
      </c>
      <c r="X1058" s="29">
        <f t="shared" si="32"/>
        <v>363.56300000000005</v>
      </c>
      <c r="Y1058" s="29">
        <f t="shared" si="33"/>
        <v>3272.067</v>
      </c>
    </row>
    <row r="1059" spans="12:25" x14ac:dyDescent="0.3">
      <c r="L1059">
        <v>1058</v>
      </c>
      <c r="M1059">
        <v>7815</v>
      </c>
      <c r="N1059">
        <v>39835</v>
      </c>
      <c r="O1059" t="s">
        <v>655</v>
      </c>
      <c r="P1059" t="s">
        <v>1225</v>
      </c>
      <c r="Q1059" t="s">
        <v>679</v>
      </c>
      <c r="R1059" t="s">
        <v>650</v>
      </c>
      <c r="S1059" t="s">
        <v>658</v>
      </c>
      <c r="T1059" t="s">
        <v>646</v>
      </c>
      <c r="U1059" t="s">
        <v>651</v>
      </c>
      <c r="V1059">
        <v>187.37</v>
      </c>
      <c r="W1059">
        <v>32.979999999999997</v>
      </c>
      <c r="X1059" s="29">
        <f t="shared" si="32"/>
        <v>18.737000000000002</v>
      </c>
      <c r="Y1059" s="29">
        <f t="shared" si="33"/>
        <v>168.63300000000001</v>
      </c>
    </row>
    <row r="1060" spans="12:25" x14ac:dyDescent="0.3">
      <c r="L1060">
        <v>1059</v>
      </c>
      <c r="M1060">
        <v>7840</v>
      </c>
      <c r="N1060">
        <v>40551</v>
      </c>
      <c r="O1060" t="s">
        <v>628</v>
      </c>
      <c r="P1060" t="s">
        <v>1190</v>
      </c>
      <c r="Q1060" t="s">
        <v>694</v>
      </c>
      <c r="R1060" t="s">
        <v>638</v>
      </c>
      <c r="S1060" t="s">
        <v>663</v>
      </c>
      <c r="T1060" t="s">
        <v>646</v>
      </c>
      <c r="U1060" t="s">
        <v>651</v>
      </c>
      <c r="V1060">
        <v>157.56</v>
      </c>
      <c r="W1060">
        <v>4.8899999999999997</v>
      </c>
      <c r="X1060" s="29">
        <f t="shared" si="32"/>
        <v>15.755999999999998</v>
      </c>
      <c r="Y1060" s="29">
        <f t="shared" si="33"/>
        <v>141.804</v>
      </c>
    </row>
    <row r="1061" spans="12:25" x14ac:dyDescent="0.3">
      <c r="L1061">
        <v>1060</v>
      </c>
      <c r="M1061">
        <v>7841</v>
      </c>
      <c r="N1061">
        <v>41049</v>
      </c>
      <c r="O1061" t="s">
        <v>635</v>
      </c>
      <c r="P1061" t="s">
        <v>1226</v>
      </c>
      <c r="Q1061" t="s">
        <v>660</v>
      </c>
      <c r="R1061" t="s">
        <v>631</v>
      </c>
      <c r="S1061" t="s">
        <v>663</v>
      </c>
      <c r="T1061" t="s">
        <v>643</v>
      </c>
      <c r="U1061" t="s">
        <v>644</v>
      </c>
      <c r="V1061">
        <v>1002.77</v>
      </c>
      <c r="W1061">
        <v>49.34</v>
      </c>
      <c r="X1061" s="29">
        <f t="shared" si="32"/>
        <v>100.277</v>
      </c>
      <c r="Y1061" s="29">
        <f t="shared" si="33"/>
        <v>902.49299999999994</v>
      </c>
    </row>
    <row r="1062" spans="12:25" x14ac:dyDescent="0.3">
      <c r="L1062">
        <v>1061</v>
      </c>
      <c r="M1062">
        <v>7841</v>
      </c>
      <c r="N1062">
        <v>41049</v>
      </c>
      <c r="O1062" t="s">
        <v>635</v>
      </c>
      <c r="P1062" t="s">
        <v>1226</v>
      </c>
      <c r="Q1062" t="s">
        <v>660</v>
      </c>
      <c r="R1062" t="s">
        <v>631</v>
      </c>
      <c r="S1062" t="s">
        <v>663</v>
      </c>
      <c r="T1062" t="s">
        <v>643</v>
      </c>
      <c r="U1062" t="s">
        <v>644</v>
      </c>
      <c r="V1062">
        <v>178.14</v>
      </c>
      <c r="W1062">
        <v>10.06</v>
      </c>
      <c r="X1062" s="29">
        <f t="shared" si="32"/>
        <v>17.814</v>
      </c>
      <c r="Y1062" s="29">
        <f t="shared" si="33"/>
        <v>160.32599999999999</v>
      </c>
    </row>
    <row r="1063" spans="12:25" x14ac:dyDescent="0.3">
      <c r="L1063">
        <v>1062</v>
      </c>
      <c r="M1063">
        <v>7845</v>
      </c>
      <c r="N1063">
        <v>40160</v>
      </c>
      <c r="O1063" t="s">
        <v>655</v>
      </c>
      <c r="P1063" t="s">
        <v>1186</v>
      </c>
      <c r="Q1063" t="s">
        <v>687</v>
      </c>
      <c r="R1063" t="s">
        <v>631</v>
      </c>
      <c r="S1063" t="s">
        <v>632</v>
      </c>
      <c r="T1063" t="s">
        <v>633</v>
      </c>
      <c r="U1063" t="s">
        <v>702</v>
      </c>
      <c r="V1063">
        <v>118.56</v>
      </c>
      <c r="W1063">
        <v>4.91</v>
      </c>
      <c r="X1063" s="29">
        <f t="shared" si="32"/>
        <v>11.856</v>
      </c>
      <c r="Y1063" s="29">
        <f t="shared" si="33"/>
        <v>106.70400000000001</v>
      </c>
    </row>
    <row r="1064" spans="12:25" x14ac:dyDescent="0.3">
      <c r="L1064">
        <v>1063</v>
      </c>
      <c r="M1064">
        <v>7845</v>
      </c>
      <c r="N1064">
        <v>40160</v>
      </c>
      <c r="O1064" t="s">
        <v>655</v>
      </c>
      <c r="P1064" t="s">
        <v>1186</v>
      </c>
      <c r="Q1064" t="s">
        <v>687</v>
      </c>
      <c r="R1064" t="s">
        <v>631</v>
      </c>
      <c r="S1064" t="s">
        <v>632</v>
      </c>
      <c r="T1064" t="s">
        <v>633</v>
      </c>
      <c r="U1064" t="s">
        <v>677</v>
      </c>
      <c r="V1064">
        <v>2145.0500000000002</v>
      </c>
      <c r="W1064">
        <v>48.94</v>
      </c>
      <c r="X1064" s="29">
        <f t="shared" si="32"/>
        <v>214.505</v>
      </c>
      <c r="Y1064" s="29">
        <f t="shared" si="33"/>
        <v>1930.5450000000001</v>
      </c>
    </row>
    <row r="1065" spans="12:25" x14ac:dyDescent="0.3">
      <c r="L1065">
        <v>1064</v>
      </c>
      <c r="M1065">
        <v>7846</v>
      </c>
      <c r="N1065">
        <v>40719</v>
      </c>
      <c r="O1065" t="s">
        <v>628</v>
      </c>
      <c r="P1065" t="s">
        <v>757</v>
      </c>
      <c r="Q1065" t="s">
        <v>725</v>
      </c>
      <c r="R1065" t="s">
        <v>667</v>
      </c>
      <c r="S1065" t="s">
        <v>639</v>
      </c>
      <c r="T1065" t="s">
        <v>633</v>
      </c>
      <c r="U1065" t="s">
        <v>702</v>
      </c>
      <c r="V1065">
        <v>2926.33</v>
      </c>
      <c r="W1065">
        <v>67.28</v>
      </c>
      <c r="X1065" s="29">
        <f t="shared" si="32"/>
        <v>292.63299999999998</v>
      </c>
      <c r="Y1065" s="29">
        <f t="shared" si="33"/>
        <v>2633.6970000000001</v>
      </c>
    </row>
    <row r="1066" spans="12:25" x14ac:dyDescent="0.3">
      <c r="L1066">
        <v>1065</v>
      </c>
      <c r="M1066">
        <v>7846</v>
      </c>
      <c r="N1066">
        <v>40719</v>
      </c>
      <c r="O1066" t="s">
        <v>628</v>
      </c>
      <c r="P1066" t="s">
        <v>757</v>
      </c>
      <c r="Q1066" t="s">
        <v>725</v>
      </c>
      <c r="R1066" t="s">
        <v>667</v>
      </c>
      <c r="S1066" t="s">
        <v>639</v>
      </c>
      <c r="T1066" t="s">
        <v>633</v>
      </c>
      <c r="U1066" t="s">
        <v>702</v>
      </c>
      <c r="V1066">
        <v>40.049999999999997</v>
      </c>
      <c r="W1066">
        <v>2.08</v>
      </c>
      <c r="X1066" s="29">
        <f t="shared" si="32"/>
        <v>4.0049999999999999</v>
      </c>
      <c r="Y1066" s="29">
        <f t="shared" si="33"/>
        <v>36.044999999999995</v>
      </c>
    </row>
    <row r="1067" spans="12:25" x14ac:dyDescent="0.3">
      <c r="L1067">
        <v>1066</v>
      </c>
      <c r="M1067">
        <v>7846</v>
      </c>
      <c r="N1067">
        <v>40719</v>
      </c>
      <c r="O1067" t="s">
        <v>628</v>
      </c>
      <c r="P1067" t="s">
        <v>757</v>
      </c>
      <c r="Q1067" t="s">
        <v>725</v>
      </c>
      <c r="R1067" t="s">
        <v>667</v>
      </c>
      <c r="S1067" t="s">
        <v>639</v>
      </c>
      <c r="T1067" t="s">
        <v>646</v>
      </c>
      <c r="U1067" t="s">
        <v>651</v>
      </c>
      <c r="V1067">
        <v>552.87</v>
      </c>
      <c r="W1067">
        <v>26.31</v>
      </c>
      <c r="X1067" s="29">
        <f t="shared" si="32"/>
        <v>55.286999999999999</v>
      </c>
      <c r="Y1067" s="29">
        <f t="shared" si="33"/>
        <v>497.58300000000003</v>
      </c>
    </row>
    <row r="1068" spans="12:25" x14ac:dyDescent="0.3">
      <c r="L1068">
        <v>1067</v>
      </c>
      <c r="M1068">
        <v>7846</v>
      </c>
      <c r="N1068">
        <v>40719</v>
      </c>
      <c r="O1068" t="s">
        <v>628</v>
      </c>
      <c r="P1068" t="s">
        <v>757</v>
      </c>
      <c r="Q1068" t="s">
        <v>725</v>
      </c>
      <c r="R1068" t="s">
        <v>667</v>
      </c>
      <c r="S1068" t="s">
        <v>639</v>
      </c>
      <c r="T1068" t="s">
        <v>643</v>
      </c>
      <c r="U1068" t="s">
        <v>644</v>
      </c>
      <c r="V1068">
        <v>26.33</v>
      </c>
      <c r="W1068">
        <v>1.76</v>
      </c>
      <c r="X1068" s="29">
        <f t="shared" si="32"/>
        <v>2.6329999999999996</v>
      </c>
      <c r="Y1068" s="29">
        <f t="shared" si="33"/>
        <v>23.696999999999999</v>
      </c>
    </row>
    <row r="1069" spans="12:25" x14ac:dyDescent="0.3">
      <c r="L1069">
        <v>1068</v>
      </c>
      <c r="M1069">
        <v>7878</v>
      </c>
      <c r="N1069">
        <v>40664</v>
      </c>
      <c r="O1069" t="s">
        <v>655</v>
      </c>
      <c r="P1069" t="s">
        <v>790</v>
      </c>
      <c r="Q1069" t="s">
        <v>791</v>
      </c>
      <c r="R1069" t="s">
        <v>631</v>
      </c>
      <c r="S1069" t="s">
        <v>639</v>
      </c>
      <c r="T1069" t="s">
        <v>643</v>
      </c>
      <c r="U1069" t="s">
        <v>685</v>
      </c>
      <c r="V1069">
        <v>3904.12</v>
      </c>
      <c r="W1069">
        <v>81.94</v>
      </c>
      <c r="X1069" s="29">
        <f t="shared" si="32"/>
        <v>390.41199999999998</v>
      </c>
      <c r="Y1069" s="29">
        <f t="shared" si="33"/>
        <v>3513.7080000000001</v>
      </c>
    </row>
    <row r="1070" spans="12:25" x14ac:dyDescent="0.3">
      <c r="L1070">
        <v>1069</v>
      </c>
      <c r="M1070">
        <v>7878</v>
      </c>
      <c r="N1070">
        <v>40664</v>
      </c>
      <c r="O1070" t="s">
        <v>655</v>
      </c>
      <c r="P1070" t="s">
        <v>790</v>
      </c>
      <c r="Q1070" t="s">
        <v>791</v>
      </c>
      <c r="R1070" t="s">
        <v>631</v>
      </c>
      <c r="S1070" t="s">
        <v>639</v>
      </c>
      <c r="T1070" t="s">
        <v>643</v>
      </c>
      <c r="U1070" t="s">
        <v>644</v>
      </c>
      <c r="V1070">
        <v>343.64</v>
      </c>
      <c r="W1070">
        <v>8.57</v>
      </c>
      <c r="X1070" s="29">
        <f t="shared" si="32"/>
        <v>34.363999999999997</v>
      </c>
      <c r="Y1070" s="29">
        <f t="shared" si="33"/>
        <v>309.27600000000001</v>
      </c>
    </row>
    <row r="1071" spans="12:25" x14ac:dyDescent="0.3">
      <c r="L1071">
        <v>1070</v>
      </c>
      <c r="M1071">
        <v>7878</v>
      </c>
      <c r="N1071">
        <v>40664</v>
      </c>
      <c r="O1071" t="s">
        <v>628</v>
      </c>
      <c r="P1071" t="s">
        <v>790</v>
      </c>
      <c r="Q1071" t="s">
        <v>791</v>
      </c>
      <c r="R1071" t="s">
        <v>631</v>
      </c>
      <c r="S1071" t="s">
        <v>639</v>
      </c>
      <c r="T1071" t="s">
        <v>633</v>
      </c>
      <c r="U1071" t="s">
        <v>668</v>
      </c>
      <c r="V1071">
        <v>256.64</v>
      </c>
      <c r="W1071">
        <v>5.81</v>
      </c>
      <c r="X1071" s="29">
        <f t="shared" si="32"/>
        <v>25.663999999999998</v>
      </c>
      <c r="Y1071" s="29">
        <f t="shared" si="33"/>
        <v>230.976</v>
      </c>
    </row>
    <row r="1072" spans="12:25" x14ac:dyDescent="0.3">
      <c r="L1072">
        <v>1071</v>
      </c>
      <c r="M1072">
        <v>7904</v>
      </c>
      <c r="N1072">
        <v>40325</v>
      </c>
      <c r="O1072" t="s">
        <v>628</v>
      </c>
      <c r="P1072" t="s">
        <v>1227</v>
      </c>
      <c r="Q1072" t="s">
        <v>657</v>
      </c>
      <c r="R1072" t="s">
        <v>638</v>
      </c>
      <c r="S1072" t="s">
        <v>639</v>
      </c>
      <c r="T1072" t="s">
        <v>633</v>
      </c>
      <c r="U1072" t="s">
        <v>674</v>
      </c>
      <c r="V1072">
        <v>298.3</v>
      </c>
      <c r="W1072">
        <v>6.3</v>
      </c>
      <c r="X1072" s="29">
        <f t="shared" si="32"/>
        <v>29.83</v>
      </c>
      <c r="Y1072" s="29">
        <f t="shared" si="33"/>
        <v>268.47000000000003</v>
      </c>
    </row>
    <row r="1073" spans="12:25" x14ac:dyDescent="0.3">
      <c r="L1073">
        <v>1072</v>
      </c>
      <c r="M1073">
        <v>7905</v>
      </c>
      <c r="N1073">
        <v>39967</v>
      </c>
      <c r="O1073" t="s">
        <v>628</v>
      </c>
      <c r="P1073" t="s">
        <v>1228</v>
      </c>
      <c r="Q1073" t="s">
        <v>690</v>
      </c>
      <c r="R1073" t="s">
        <v>650</v>
      </c>
      <c r="S1073" t="s">
        <v>632</v>
      </c>
      <c r="T1073" t="s">
        <v>643</v>
      </c>
      <c r="U1073" t="s">
        <v>645</v>
      </c>
      <c r="V1073">
        <v>11057.6</v>
      </c>
      <c r="W1073">
        <v>259.70999999999998</v>
      </c>
      <c r="X1073" s="29">
        <f t="shared" si="32"/>
        <v>1105.76</v>
      </c>
      <c r="Y1073" s="29">
        <f t="shared" si="33"/>
        <v>9951.84</v>
      </c>
    </row>
    <row r="1074" spans="12:25" x14ac:dyDescent="0.3">
      <c r="L1074">
        <v>1073</v>
      </c>
      <c r="M1074">
        <v>7906</v>
      </c>
      <c r="N1074">
        <v>40103</v>
      </c>
      <c r="O1074" t="s">
        <v>671</v>
      </c>
      <c r="P1074" t="s">
        <v>1229</v>
      </c>
      <c r="Q1074" t="s">
        <v>630</v>
      </c>
      <c r="R1074" t="s">
        <v>631</v>
      </c>
      <c r="S1074" t="s">
        <v>663</v>
      </c>
      <c r="T1074" t="s">
        <v>633</v>
      </c>
      <c r="U1074" t="s">
        <v>705</v>
      </c>
      <c r="V1074">
        <v>1003.06</v>
      </c>
      <c r="W1074">
        <v>25.98</v>
      </c>
      <c r="X1074" s="29">
        <f t="shared" si="32"/>
        <v>100.30599999999998</v>
      </c>
      <c r="Y1074" s="29">
        <f t="shared" si="33"/>
        <v>902.75399999999991</v>
      </c>
    </row>
    <row r="1075" spans="12:25" x14ac:dyDescent="0.3">
      <c r="L1075">
        <v>1074</v>
      </c>
      <c r="M1075">
        <v>7909</v>
      </c>
      <c r="N1075">
        <v>39816</v>
      </c>
      <c r="O1075" t="s">
        <v>641</v>
      </c>
      <c r="P1075" t="s">
        <v>1230</v>
      </c>
      <c r="Q1075" t="s">
        <v>657</v>
      </c>
      <c r="R1075" t="s">
        <v>638</v>
      </c>
      <c r="S1075" t="s">
        <v>658</v>
      </c>
      <c r="T1075" t="s">
        <v>633</v>
      </c>
      <c r="U1075" t="s">
        <v>654</v>
      </c>
      <c r="V1075">
        <v>122.23</v>
      </c>
      <c r="W1075">
        <v>4.26</v>
      </c>
      <c r="X1075" s="29">
        <f t="shared" si="32"/>
        <v>12.222999999999999</v>
      </c>
      <c r="Y1075" s="29">
        <f t="shared" si="33"/>
        <v>110.00700000000001</v>
      </c>
    </row>
    <row r="1076" spans="12:25" x14ac:dyDescent="0.3">
      <c r="L1076">
        <v>1075</v>
      </c>
      <c r="M1076">
        <v>7910</v>
      </c>
      <c r="N1076">
        <v>40288</v>
      </c>
      <c r="O1076" t="s">
        <v>655</v>
      </c>
      <c r="P1076" t="s">
        <v>1231</v>
      </c>
      <c r="Q1076" t="s">
        <v>742</v>
      </c>
      <c r="R1076" t="s">
        <v>667</v>
      </c>
      <c r="S1076" t="s">
        <v>632</v>
      </c>
      <c r="T1076" t="s">
        <v>643</v>
      </c>
      <c r="U1076" t="s">
        <v>644</v>
      </c>
      <c r="V1076">
        <v>1871.13</v>
      </c>
      <c r="W1076">
        <v>45.98</v>
      </c>
      <c r="X1076" s="29">
        <f t="shared" si="32"/>
        <v>187.11300000000003</v>
      </c>
      <c r="Y1076" s="29">
        <f t="shared" si="33"/>
        <v>1684.0170000000001</v>
      </c>
    </row>
    <row r="1077" spans="12:25" x14ac:dyDescent="0.3">
      <c r="L1077">
        <v>1076</v>
      </c>
      <c r="M1077">
        <v>7910</v>
      </c>
      <c r="N1077">
        <v>40288</v>
      </c>
      <c r="O1077" t="s">
        <v>655</v>
      </c>
      <c r="P1077" t="s">
        <v>1231</v>
      </c>
      <c r="Q1077" t="s">
        <v>742</v>
      </c>
      <c r="R1077" t="s">
        <v>667</v>
      </c>
      <c r="S1077" t="s">
        <v>632</v>
      </c>
      <c r="T1077" t="s">
        <v>633</v>
      </c>
      <c r="U1077" t="s">
        <v>677</v>
      </c>
      <c r="V1077">
        <v>729.57</v>
      </c>
      <c r="W1077">
        <v>35.44</v>
      </c>
      <c r="X1077" s="29">
        <f t="shared" si="32"/>
        <v>72.957000000000008</v>
      </c>
      <c r="Y1077" s="29">
        <f t="shared" si="33"/>
        <v>656.61300000000006</v>
      </c>
    </row>
    <row r="1078" spans="12:25" x14ac:dyDescent="0.3">
      <c r="L1078">
        <v>1077</v>
      </c>
      <c r="M1078">
        <v>7936</v>
      </c>
      <c r="N1078">
        <v>40273</v>
      </c>
      <c r="O1078" t="s">
        <v>628</v>
      </c>
      <c r="P1078" t="s">
        <v>1100</v>
      </c>
      <c r="Q1078" t="s">
        <v>725</v>
      </c>
      <c r="R1078" t="s">
        <v>667</v>
      </c>
      <c r="S1078" t="s">
        <v>639</v>
      </c>
      <c r="T1078" t="s">
        <v>643</v>
      </c>
      <c r="U1078" t="s">
        <v>685</v>
      </c>
      <c r="V1078">
        <v>2851.17</v>
      </c>
      <c r="W1078">
        <v>58.14</v>
      </c>
      <c r="X1078" s="29">
        <f t="shared" si="32"/>
        <v>285.11700000000002</v>
      </c>
      <c r="Y1078" s="29">
        <f t="shared" si="33"/>
        <v>2566.0529999999999</v>
      </c>
    </row>
    <row r="1079" spans="12:25" x14ac:dyDescent="0.3">
      <c r="L1079">
        <v>1078</v>
      </c>
      <c r="M1079">
        <v>7936</v>
      </c>
      <c r="N1079">
        <v>40273</v>
      </c>
      <c r="O1079" t="s">
        <v>628</v>
      </c>
      <c r="P1079" t="s">
        <v>1100</v>
      </c>
      <c r="Q1079" t="s">
        <v>725</v>
      </c>
      <c r="R1079" t="s">
        <v>667</v>
      </c>
      <c r="S1079" t="s">
        <v>639</v>
      </c>
      <c r="T1079" t="s">
        <v>633</v>
      </c>
      <c r="U1079" t="s">
        <v>634</v>
      </c>
      <c r="V1079">
        <v>183.43</v>
      </c>
      <c r="W1079">
        <v>12.44</v>
      </c>
      <c r="X1079" s="29">
        <f t="shared" si="32"/>
        <v>18.343000000000004</v>
      </c>
      <c r="Y1079" s="29">
        <f t="shared" si="33"/>
        <v>165.08699999999999</v>
      </c>
    </row>
    <row r="1080" spans="12:25" x14ac:dyDescent="0.3">
      <c r="L1080">
        <v>1079</v>
      </c>
      <c r="M1080">
        <v>7938</v>
      </c>
      <c r="N1080">
        <v>40250</v>
      </c>
      <c r="O1080" t="s">
        <v>671</v>
      </c>
      <c r="P1080" t="s">
        <v>1232</v>
      </c>
      <c r="Q1080" t="s">
        <v>814</v>
      </c>
      <c r="R1080" t="s">
        <v>667</v>
      </c>
      <c r="S1080" t="s">
        <v>639</v>
      </c>
      <c r="T1080" t="s">
        <v>633</v>
      </c>
      <c r="U1080" t="s">
        <v>654</v>
      </c>
      <c r="V1080">
        <v>334.66</v>
      </c>
      <c r="W1080">
        <v>9.93</v>
      </c>
      <c r="X1080" s="29">
        <f t="shared" si="32"/>
        <v>33.466000000000001</v>
      </c>
      <c r="Y1080" s="29">
        <f t="shared" si="33"/>
        <v>301.19400000000002</v>
      </c>
    </row>
    <row r="1081" spans="12:25" x14ac:dyDescent="0.3">
      <c r="L1081">
        <v>1080</v>
      </c>
      <c r="M1081">
        <v>7938</v>
      </c>
      <c r="N1081">
        <v>40250</v>
      </c>
      <c r="O1081" t="s">
        <v>671</v>
      </c>
      <c r="P1081" t="s">
        <v>1090</v>
      </c>
      <c r="Q1081" t="s">
        <v>682</v>
      </c>
      <c r="R1081" t="s">
        <v>667</v>
      </c>
      <c r="S1081" t="s">
        <v>639</v>
      </c>
      <c r="T1081" t="s">
        <v>633</v>
      </c>
      <c r="U1081" t="s">
        <v>677</v>
      </c>
      <c r="V1081">
        <v>139.19</v>
      </c>
      <c r="W1081">
        <v>5.98</v>
      </c>
      <c r="X1081" s="29">
        <f t="shared" si="32"/>
        <v>13.919</v>
      </c>
      <c r="Y1081" s="29">
        <f t="shared" si="33"/>
        <v>125.271</v>
      </c>
    </row>
    <row r="1082" spans="12:25" x14ac:dyDescent="0.3">
      <c r="L1082">
        <v>1081</v>
      </c>
      <c r="M1082">
        <v>7938</v>
      </c>
      <c r="N1082">
        <v>40250</v>
      </c>
      <c r="O1082" t="s">
        <v>671</v>
      </c>
      <c r="P1082" t="s">
        <v>1233</v>
      </c>
      <c r="Q1082" t="s">
        <v>694</v>
      </c>
      <c r="R1082" t="s">
        <v>638</v>
      </c>
      <c r="S1082" t="s">
        <v>639</v>
      </c>
      <c r="T1082" t="s">
        <v>643</v>
      </c>
      <c r="U1082" t="s">
        <v>748</v>
      </c>
      <c r="V1082">
        <v>2026.05</v>
      </c>
      <c r="W1082">
        <v>135.99</v>
      </c>
      <c r="X1082" s="29">
        <f t="shared" si="32"/>
        <v>202.60499999999999</v>
      </c>
      <c r="Y1082" s="29">
        <f t="shared" si="33"/>
        <v>1823.4449999999999</v>
      </c>
    </row>
    <row r="1083" spans="12:25" x14ac:dyDescent="0.3">
      <c r="L1083">
        <v>1082</v>
      </c>
      <c r="M1083">
        <v>7941</v>
      </c>
      <c r="N1083">
        <v>40991</v>
      </c>
      <c r="O1083" t="s">
        <v>628</v>
      </c>
      <c r="P1083" t="s">
        <v>1083</v>
      </c>
      <c r="Q1083" t="s">
        <v>649</v>
      </c>
      <c r="R1083" t="s">
        <v>650</v>
      </c>
      <c r="S1083" t="s">
        <v>639</v>
      </c>
      <c r="T1083" t="s">
        <v>633</v>
      </c>
      <c r="U1083" t="s">
        <v>634</v>
      </c>
      <c r="V1083">
        <v>2796.67</v>
      </c>
      <c r="W1083">
        <v>55.29</v>
      </c>
      <c r="X1083" s="29">
        <f t="shared" si="32"/>
        <v>279.66700000000003</v>
      </c>
      <c r="Y1083" s="29">
        <f t="shared" si="33"/>
        <v>2517.0030000000002</v>
      </c>
    </row>
    <row r="1084" spans="12:25" x14ac:dyDescent="0.3">
      <c r="L1084">
        <v>1083</v>
      </c>
      <c r="M1084">
        <v>7968</v>
      </c>
      <c r="N1084">
        <v>40436</v>
      </c>
      <c r="O1084" t="s">
        <v>628</v>
      </c>
      <c r="P1084" t="s">
        <v>1234</v>
      </c>
      <c r="Q1084" t="s">
        <v>653</v>
      </c>
      <c r="R1084" t="s">
        <v>631</v>
      </c>
      <c r="S1084" t="s">
        <v>663</v>
      </c>
      <c r="T1084" t="s">
        <v>643</v>
      </c>
      <c r="U1084" t="s">
        <v>748</v>
      </c>
      <c r="V1084">
        <v>1449.21</v>
      </c>
      <c r="W1084">
        <v>150.97999999999999</v>
      </c>
      <c r="X1084" s="29">
        <f t="shared" si="32"/>
        <v>144.92099999999999</v>
      </c>
      <c r="Y1084" s="29">
        <f t="shared" si="33"/>
        <v>1304.289</v>
      </c>
    </row>
    <row r="1085" spans="12:25" x14ac:dyDescent="0.3">
      <c r="L1085">
        <v>1084</v>
      </c>
      <c r="M1085">
        <v>8000</v>
      </c>
      <c r="N1085">
        <v>40440</v>
      </c>
      <c r="O1085" t="s">
        <v>628</v>
      </c>
      <c r="P1085" t="s">
        <v>1038</v>
      </c>
      <c r="Q1085" t="s">
        <v>666</v>
      </c>
      <c r="R1085" t="s">
        <v>667</v>
      </c>
      <c r="S1085" t="s">
        <v>632</v>
      </c>
      <c r="T1085" t="s">
        <v>633</v>
      </c>
      <c r="U1085" t="s">
        <v>702</v>
      </c>
      <c r="V1085">
        <v>149.25</v>
      </c>
      <c r="W1085">
        <v>15.01</v>
      </c>
      <c r="X1085" s="29">
        <f t="shared" si="32"/>
        <v>14.925000000000001</v>
      </c>
      <c r="Y1085" s="29">
        <f t="shared" si="33"/>
        <v>134.32499999999999</v>
      </c>
    </row>
    <row r="1086" spans="12:25" x14ac:dyDescent="0.3">
      <c r="L1086">
        <v>1085</v>
      </c>
      <c r="M1086">
        <v>8000</v>
      </c>
      <c r="N1086">
        <v>40440</v>
      </c>
      <c r="O1086" t="s">
        <v>628</v>
      </c>
      <c r="P1086" t="s">
        <v>1038</v>
      </c>
      <c r="Q1086" t="s">
        <v>666</v>
      </c>
      <c r="R1086" t="s">
        <v>667</v>
      </c>
      <c r="S1086" t="s">
        <v>632</v>
      </c>
      <c r="T1086" t="s">
        <v>633</v>
      </c>
      <c r="U1086" t="s">
        <v>702</v>
      </c>
      <c r="V1086">
        <v>10.14</v>
      </c>
      <c r="W1086">
        <v>4.82</v>
      </c>
      <c r="X1086" s="29">
        <f t="shared" si="32"/>
        <v>1.014</v>
      </c>
      <c r="Y1086" s="29">
        <f t="shared" si="33"/>
        <v>9.1260000000000012</v>
      </c>
    </row>
    <row r="1087" spans="12:25" x14ac:dyDescent="0.3">
      <c r="L1087">
        <v>1086</v>
      </c>
      <c r="M1087">
        <v>8001</v>
      </c>
      <c r="N1087">
        <v>40501</v>
      </c>
      <c r="O1087" t="s">
        <v>641</v>
      </c>
      <c r="P1087" t="s">
        <v>972</v>
      </c>
      <c r="Q1087" t="s">
        <v>694</v>
      </c>
      <c r="R1087" t="s">
        <v>638</v>
      </c>
      <c r="S1087" t="s">
        <v>663</v>
      </c>
      <c r="T1087" t="s">
        <v>633</v>
      </c>
      <c r="U1087" t="s">
        <v>677</v>
      </c>
      <c r="V1087">
        <v>37.700000000000003</v>
      </c>
      <c r="W1087">
        <v>2.1800000000000002</v>
      </c>
      <c r="X1087" s="29">
        <f t="shared" si="32"/>
        <v>3.77</v>
      </c>
      <c r="Y1087" s="29">
        <f t="shared" si="33"/>
        <v>33.93</v>
      </c>
    </row>
    <row r="1088" spans="12:25" x14ac:dyDescent="0.3">
      <c r="L1088">
        <v>1087</v>
      </c>
      <c r="M1088">
        <v>8001</v>
      </c>
      <c r="N1088">
        <v>40501</v>
      </c>
      <c r="O1088" t="s">
        <v>641</v>
      </c>
      <c r="P1088" t="s">
        <v>972</v>
      </c>
      <c r="Q1088" t="s">
        <v>694</v>
      </c>
      <c r="R1088" t="s">
        <v>638</v>
      </c>
      <c r="S1088" t="s">
        <v>663</v>
      </c>
      <c r="T1088" t="s">
        <v>633</v>
      </c>
      <c r="U1088" t="s">
        <v>634</v>
      </c>
      <c r="V1088">
        <v>1059.72</v>
      </c>
      <c r="W1088">
        <v>20.98</v>
      </c>
      <c r="X1088" s="29">
        <f t="shared" si="32"/>
        <v>105.97200000000001</v>
      </c>
      <c r="Y1088" s="29">
        <f t="shared" si="33"/>
        <v>953.74800000000005</v>
      </c>
    </row>
    <row r="1089" spans="12:25" x14ac:dyDescent="0.3">
      <c r="L1089">
        <v>1088</v>
      </c>
      <c r="M1089">
        <v>8005</v>
      </c>
      <c r="N1089">
        <v>41004</v>
      </c>
      <c r="O1089" t="s">
        <v>655</v>
      </c>
      <c r="P1089" t="s">
        <v>1212</v>
      </c>
      <c r="Q1089" t="s">
        <v>731</v>
      </c>
      <c r="R1089" t="s">
        <v>638</v>
      </c>
      <c r="S1089" t="s">
        <v>632</v>
      </c>
      <c r="T1089" t="s">
        <v>633</v>
      </c>
      <c r="U1089" t="s">
        <v>702</v>
      </c>
      <c r="V1089">
        <v>790.63</v>
      </c>
      <c r="W1089">
        <v>34.54</v>
      </c>
      <c r="X1089" s="29">
        <f t="shared" si="32"/>
        <v>79.063000000000002</v>
      </c>
      <c r="Y1089" s="29">
        <f t="shared" si="33"/>
        <v>711.56700000000001</v>
      </c>
    </row>
    <row r="1090" spans="12:25" x14ac:dyDescent="0.3">
      <c r="L1090">
        <v>1089</v>
      </c>
      <c r="M1090">
        <v>8006</v>
      </c>
      <c r="N1090">
        <v>40697</v>
      </c>
      <c r="O1090" t="s">
        <v>671</v>
      </c>
      <c r="P1090" t="s">
        <v>1235</v>
      </c>
      <c r="Q1090" t="s">
        <v>734</v>
      </c>
      <c r="R1090" t="s">
        <v>667</v>
      </c>
      <c r="S1090" t="s">
        <v>663</v>
      </c>
      <c r="T1090" t="s">
        <v>633</v>
      </c>
      <c r="U1090" t="s">
        <v>677</v>
      </c>
      <c r="V1090">
        <v>197.15</v>
      </c>
      <c r="W1090">
        <v>6.68</v>
      </c>
      <c r="X1090" s="29">
        <f t="shared" si="32"/>
        <v>19.715</v>
      </c>
      <c r="Y1090" s="29">
        <f t="shared" si="33"/>
        <v>177.435</v>
      </c>
    </row>
    <row r="1091" spans="12:25" x14ac:dyDescent="0.3">
      <c r="L1091">
        <v>1090</v>
      </c>
      <c r="M1091">
        <v>8007</v>
      </c>
      <c r="N1091">
        <v>40950</v>
      </c>
      <c r="O1091" t="s">
        <v>628</v>
      </c>
      <c r="P1091" t="s">
        <v>1236</v>
      </c>
      <c r="Q1091" t="s">
        <v>699</v>
      </c>
      <c r="R1091" t="s">
        <v>631</v>
      </c>
      <c r="S1091" t="s">
        <v>639</v>
      </c>
      <c r="T1091" t="s">
        <v>646</v>
      </c>
      <c r="U1091" t="s">
        <v>647</v>
      </c>
      <c r="V1091">
        <v>820.56449999999995</v>
      </c>
      <c r="W1091">
        <v>205.99</v>
      </c>
      <c r="X1091" s="29">
        <f t="shared" ref="X1091:X1154" si="34">(10*V1091)/100</f>
        <v>82.056449999999998</v>
      </c>
      <c r="Y1091" s="29">
        <f t="shared" ref="Y1091:Y1154" si="35">V1091-X1091</f>
        <v>738.50804999999991</v>
      </c>
    </row>
    <row r="1092" spans="12:25" x14ac:dyDescent="0.3">
      <c r="L1092">
        <v>1091</v>
      </c>
      <c r="M1092">
        <v>8007</v>
      </c>
      <c r="N1092">
        <v>40950</v>
      </c>
      <c r="O1092" t="s">
        <v>628</v>
      </c>
      <c r="P1092" t="s">
        <v>1237</v>
      </c>
      <c r="Q1092" t="s">
        <v>701</v>
      </c>
      <c r="R1092" t="s">
        <v>650</v>
      </c>
      <c r="S1092" t="s">
        <v>639</v>
      </c>
      <c r="T1092" t="s">
        <v>646</v>
      </c>
      <c r="U1092" t="s">
        <v>680</v>
      </c>
      <c r="V1092">
        <v>3332.06</v>
      </c>
      <c r="W1092">
        <v>99.99</v>
      </c>
      <c r="X1092" s="29">
        <f t="shared" si="34"/>
        <v>333.20599999999996</v>
      </c>
      <c r="Y1092" s="29">
        <f t="shared" si="35"/>
        <v>2998.8539999999998</v>
      </c>
    </row>
    <row r="1093" spans="12:25" x14ac:dyDescent="0.3">
      <c r="L1093">
        <v>1092</v>
      </c>
      <c r="M1093">
        <v>8033</v>
      </c>
      <c r="N1093">
        <v>41023</v>
      </c>
      <c r="O1093" t="s">
        <v>641</v>
      </c>
      <c r="P1093" t="s">
        <v>1238</v>
      </c>
      <c r="Q1093" t="s">
        <v>687</v>
      </c>
      <c r="R1093" t="s">
        <v>631</v>
      </c>
      <c r="S1093" t="s">
        <v>632</v>
      </c>
      <c r="T1093" t="s">
        <v>633</v>
      </c>
      <c r="U1093" t="s">
        <v>705</v>
      </c>
      <c r="V1093">
        <v>118.18</v>
      </c>
      <c r="W1093">
        <v>4.0599999999999996</v>
      </c>
      <c r="X1093" s="29">
        <f t="shared" si="34"/>
        <v>11.818000000000001</v>
      </c>
      <c r="Y1093" s="29">
        <f t="shared" si="35"/>
        <v>106.36200000000001</v>
      </c>
    </row>
    <row r="1094" spans="12:25" x14ac:dyDescent="0.3">
      <c r="L1094">
        <v>1093</v>
      </c>
      <c r="M1094">
        <v>8034</v>
      </c>
      <c r="N1094">
        <v>40927</v>
      </c>
      <c r="O1094" t="s">
        <v>641</v>
      </c>
      <c r="P1094" t="s">
        <v>1239</v>
      </c>
      <c r="Q1094" t="s">
        <v>649</v>
      </c>
      <c r="R1094" t="s">
        <v>650</v>
      </c>
      <c r="S1094" t="s">
        <v>639</v>
      </c>
      <c r="T1094" t="s">
        <v>633</v>
      </c>
      <c r="U1094" t="s">
        <v>705</v>
      </c>
      <c r="V1094">
        <v>354.45</v>
      </c>
      <c r="W1094">
        <v>10.98</v>
      </c>
      <c r="X1094" s="29">
        <f t="shared" si="34"/>
        <v>35.445</v>
      </c>
      <c r="Y1094" s="29">
        <f t="shared" si="35"/>
        <v>319.005</v>
      </c>
    </row>
    <row r="1095" spans="12:25" x14ac:dyDescent="0.3">
      <c r="L1095">
        <v>1094</v>
      </c>
      <c r="M1095">
        <v>8034</v>
      </c>
      <c r="N1095">
        <v>40927</v>
      </c>
      <c r="O1095" t="s">
        <v>641</v>
      </c>
      <c r="P1095" t="s">
        <v>1239</v>
      </c>
      <c r="Q1095" t="s">
        <v>649</v>
      </c>
      <c r="R1095" t="s">
        <v>650</v>
      </c>
      <c r="S1095" t="s">
        <v>639</v>
      </c>
      <c r="T1095" t="s">
        <v>633</v>
      </c>
      <c r="U1095" t="s">
        <v>654</v>
      </c>
      <c r="V1095">
        <v>238.43</v>
      </c>
      <c r="W1095">
        <v>16.989999999999998</v>
      </c>
      <c r="X1095" s="29">
        <f t="shared" si="34"/>
        <v>23.843000000000004</v>
      </c>
      <c r="Y1095" s="29">
        <f t="shared" si="35"/>
        <v>214.58699999999999</v>
      </c>
    </row>
    <row r="1096" spans="12:25" x14ac:dyDescent="0.3">
      <c r="L1096">
        <v>1095</v>
      </c>
      <c r="M1096">
        <v>8034</v>
      </c>
      <c r="N1096">
        <v>40927</v>
      </c>
      <c r="O1096" t="s">
        <v>641</v>
      </c>
      <c r="P1096" t="s">
        <v>1239</v>
      </c>
      <c r="Q1096" t="s">
        <v>649</v>
      </c>
      <c r="R1096" t="s">
        <v>650</v>
      </c>
      <c r="S1096" t="s">
        <v>639</v>
      </c>
      <c r="T1096" t="s">
        <v>643</v>
      </c>
      <c r="U1096" t="s">
        <v>645</v>
      </c>
      <c r="V1096">
        <v>1606.4</v>
      </c>
      <c r="W1096">
        <v>44.43</v>
      </c>
      <c r="X1096" s="29">
        <f t="shared" si="34"/>
        <v>160.63999999999999</v>
      </c>
      <c r="Y1096" s="29">
        <f t="shared" si="35"/>
        <v>1445.7600000000002</v>
      </c>
    </row>
    <row r="1097" spans="12:25" x14ac:dyDescent="0.3">
      <c r="L1097">
        <v>1096</v>
      </c>
      <c r="M1097">
        <v>8035</v>
      </c>
      <c r="N1097">
        <v>40969</v>
      </c>
      <c r="O1097" t="s">
        <v>671</v>
      </c>
      <c r="P1097" t="s">
        <v>1240</v>
      </c>
      <c r="Q1097" t="s">
        <v>742</v>
      </c>
      <c r="R1097" t="s">
        <v>667</v>
      </c>
      <c r="S1097" t="s">
        <v>639</v>
      </c>
      <c r="T1097" t="s">
        <v>633</v>
      </c>
      <c r="U1097" t="s">
        <v>705</v>
      </c>
      <c r="V1097">
        <v>104.38</v>
      </c>
      <c r="W1097">
        <v>14.42</v>
      </c>
      <c r="X1097" s="29">
        <f t="shared" si="34"/>
        <v>10.437999999999999</v>
      </c>
      <c r="Y1097" s="29">
        <f t="shared" si="35"/>
        <v>93.941999999999993</v>
      </c>
    </row>
    <row r="1098" spans="12:25" x14ac:dyDescent="0.3">
      <c r="L1098">
        <v>1097</v>
      </c>
      <c r="M1098">
        <v>8039</v>
      </c>
      <c r="N1098">
        <v>41144</v>
      </c>
      <c r="O1098" t="s">
        <v>671</v>
      </c>
      <c r="P1098" t="s">
        <v>1150</v>
      </c>
      <c r="Q1098" t="s">
        <v>666</v>
      </c>
      <c r="R1098" t="s">
        <v>667</v>
      </c>
      <c r="S1098" t="s">
        <v>632</v>
      </c>
      <c r="T1098" t="s">
        <v>633</v>
      </c>
      <c r="U1098" t="s">
        <v>716</v>
      </c>
      <c r="V1098">
        <v>1199.7</v>
      </c>
      <c r="W1098">
        <v>30.98</v>
      </c>
      <c r="X1098" s="29">
        <f t="shared" si="34"/>
        <v>119.97</v>
      </c>
      <c r="Y1098" s="29">
        <f t="shared" si="35"/>
        <v>1079.73</v>
      </c>
    </row>
    <row r="1099" spans="12:25" x14ac:dyDescent="0.3">
      <c r="L1099">
        <v>1098</v>
      </c>
      <c r="M1099">
        <v>8064</v>
      </c>
      <c r="N1099">
        <v>40675</v>
      </c>
      <c r="O1099" t="s">
        <v>641</v>
      </c>
      <c r="P1099" t="s">
        <v>1241</v>
      </c>
      <c r="Q1099" t="s">
        <v>690</v>
      </c>
      <c r="R1099" t="s">
        <v>650</v>
      </c>
      <c r="S1099" t="s">
        <v>658</v>
      </c>
      <c r="T1099" t="s">
        <v>643</v>
      </c>
      <c r="U1099" t="s">
        <v>748</v>
      </c>
      <c r="V1099">
        <v>10445.950000000001</v>
      </c>
      <c r="W1099">
        <v>243.98</v>
      </c>
      <c r="X1099" s="29">
        <f t="shared" si="34"/>
        <v>1044.595</v>
      </c>
      <c r="Y1099" s="29">
        <f t="shared" si="35"/>
        <v>9401.3550000000014</v>
      </c>
    </row>
    <row r="1100" spans="12:25" x14ac:dyDescent="0.3">
      <c r="L1100">
        <v>1099</v>
      </c>
      <c r="M1100">
        <v>8065</v>
      </c>
      <c r="N1100">
        <v>41203</v>
      </c>
      <c r="O1100" t="s">
        <v>671</v>
      </c>
      <c r="P1100" t="s">
        <v>1242</v>
      </c>
      <c r="Q1100" t="s">
        <v>682</v>
      </c>
      <c r="R1100" t="s">
        <v>667</v>
      </c>
      <c r="S1100" t="s">
        <v>632</v>
      </c>
      <c r="T1100" t="s">
        <v>643</v>
      </c>
      <c r="U1100" t="s">
        <v>644</v>
      </c>
      <c r="V1100">
        <v>1125.76</v>
      </c>
      <c r="W1100">
        <v>60.65</v>
      </c>
      <c r="X1100" s="29">
        <f t="shared" si="34"/>
        <v>112.57600000000001</v>
      </c>
      <c r="Y1100" s="29">
        <f t="shared" si="35"/>
        <v>1013.184</v>
      </c>
    </row>
    <row r="1101" spans="12:25" x14ac:dyDescent="0.3">
      <c r="L1101">
        <v>1100</v>
      </c>
      <c r="M1101">
        <v>8070</v>
      </c>
      <c r="N1101">
        <v>40936</v>
      </c>
      <c r="O1101" t="s">
        <v>671</v>
      </c>
      <c r="P1101" t="s">
        <v>1122</v>
      </c>
      <c r="Q1101" t="s">
        <v>701</v>
      </c>
      <c r="R1101" t="s">
        <v>650</v>
      </c>
      <c r="S1101" t="s">
        <v>658</v>
      </c>
      <c r="T1101" t="s">
        <v>633</v>
      </c>
      <c r="U1101" t="s">
        <v>654</v>
      </c>
      <c r="V1101">
        <v>622.72</v>
      </c>
      <c r="W1101">
        <v>40.97</v>
      </c>
      <c r="X1101" s="29">
        <f t="shared" si="34"/>
        <v>62.272000000000006</v>
      </c>
      <c r="Y1101" s="29">
        <f t="shared" si="35"/>
        <v>560.44799999999998</v>
      </c>
    </row>
    <row r="1102" spans="12:25" x14ac:dyDescent="0.3">
      <c r="L1102">
        <v>1101</v>
      </c>
      <c r="M1102">
        <v>8097</v>
      </c>
      <c r="N1102">
        <v>40521</v>
      </c>
      <c r="O1102" t="s">
        <v>671</v>
      </c>
      <c r="P1102" t="s">
        <v>812</v>
      </c>
      <c r="Q1102" t="s">
        <v>709</v>
      </c>
      <c r="R1102" t="s">
        <v>667</v>
      </c>
      <c r="S1102" t="s">
        <v>658</v>
      </c>
      <c r="T1102" t="s">
        <v>633</v>
      </c>
      <c r="U1102" t="s">
        <v>716</v>
      </c>
      <c r="V1102">
        <v>7522.8</v>
      </c>
      <c r="W1102">
        <v>162.93</v>
      </c>
      <c r="X1102" s="29">
        <f t="shared" si="34"/>
        <v>752.28</v>
      </c>
      <c r="Y1102" s="29">
        <f t="shared" si="35"/>
        <v>6770.52</v>
      </c>
    </row>
    <row r="1103" spans="12:25" x14ac:dyDescent="0.3">
      <c r="L1103">
        <v>1102</v>
      </c>
      <c r="M1103">
        <v>8101</v>
      </c>
      <c r="N1103">
        <v>40241</v>
      </c>
      <c r="O1103" t="s">
        <v>671</v>
      </c>
      <c r="P1103" t="s">
        <v>1193</v>
      </c>
      <c r="Q1103" t="s">
        <v>694</v>
      </c>
      <c r="R1103" t="s">
        <v>638</v>
      </c>
      <c r="S1103" t="s">
        <v>663</v>
      </c>
      <c r="T1103" t="s">
        <v>643</v>
      </c>
      <c r="U1103" t="s">
        <v>748</v>
      </c>
      <c r="V1103">
        <v>3491.71</v>
      </c>
      <c r="W1103">
        <v>95.95</v>
      </c>
      <c r="X1103" s="29">
        <f t="shared" si="34"/>
        <v>349.17099999999999</v>
      </c>
      <c r="Y1103" s="29">
        <f t="shared" si="35"/>
        <v>3142.5390000000002</v>
      </c>
    </row>
    <row r="1104" spans="12:25" x14ac:dyDescent="0.3">
      <c r="L1104">
        <v>1103</v>
      </c>
      <c r="M1104">
        <v>8101</v>
      </c>
      <c r="N1104">
        <v>40241</v>
      </c>
      <c r="O1104" t="s">
        <v>671</v>
      </c>
      <c r="P1104" t="s">
        <v>1243</v>
      </c>
      <c r="Q1104" t="s">
        <v>694</v>
      </c>
      <c r="R1104" t="s">
        <v>638</v>
      </c>
      <c r="S1104" t="s">
        <v>663</v>
      </c>
      <c r="T1104" t="s">
        <v>633</v>
      </c>
      <c r="U1104" t="s">
        <v>654</v>
      </c>
      <c r="V1104">
        <v>485.16</v>
      </c>
      <c r="W1104">
        <v>34.58</v>
      </c>
      <c r="X1104" s="29">
        <f t="shared" si="34"/>
        <v>48.516000000000005</v>
      </c>
      <c r="Y1104" s="29">
        <f t="shared" si="35"/>
        <v>436.64400000000001</v>
      </c>
    </row>
    <row r="1105" spans="12:25" x14ac:dyDescent="0.3">
      <c r="L1105">
        <v>1104</v>
      </c>
      <c r="M1105">
        <v>8103</v>
      </c>
      <c r="N1105">
        <v>40119</v>
      </c>
      <c r="O1105" t="s">
        <v>628</v>
      </c>
      <c r="P1105" t="s">
        <v>1244</v>
      </c>
      <c r="Q1105" t="s">
        <v>660</v>
      </c>
      <c r="R1105" t="s">
        <v>631</v>
      </c>
      <c r="S1105" t="s">
        <v>639</v>
      </c>
      <c r="T1105" t="s">
        <v>633</v>
      </c>
      <c r="U1105" t="s">
        <v>702</v>
      </c>
      <c r="V1105">
        <v>457.68</v>
      </c>
      <c r="W1105">
        <v>29.17</v>
      </c>
      <c r="X1105" s="29">
        <f t="shared" si="34"/>
        <v>45.768000000000001</v>
      </c>
      <c r="Y1105" s="29">
        <f t="shared" si="35"/>
        <v>411.91200000000003</v>
      </c>
    </row>
    <row r="1106" spans="12:25" x14ac:dyDescent="0.3">
      <c r="L1106">
        <v>1105</v>
      </c>
      <c r="M1106">
        <v>8130</v>
      </c>
      <c r="N1106">
        <v>41042</v>
      </c>
      <c r="O1106" t="s">
        <v>655</v>
      </c>
      <c r="P1106" t="s">
        <v>775</v>
      </c>
      <c r="Q1106" t="s">
        <v>690</v>
      </c>
      <c r="R1106" t="s">
        <v>650</v>
      </c>
      <c r="S1106" t="s">
        <v>663</v>
      </c>
      <c r="T1106" t="s">
        <v>633</v>
      </c>
      <c r="U1106" t="s">
        <v>702</v>
      </c>
      <c r="V1106">
        <v>66.33</v>
      </c>
      <c r="W1106">
        <v>4.13</v>
      </c>
      <c r="X1106" s="29">
        <f t="shared" si="34"/>
        <v>6.6329999999999991</v>
      </c>
      <c r="Y1106" s="29">
        <f t="shared" si="35"/>
        <v>59.697000000000003</v>
      </c>
    </row>
    <row r="1107" spans="12:25" x14ac:dyDescent="0.3">
      <c r="L1107">
        <v>1106</v>
      </c>
      <c r="M1107">
        <v>8131</v>
      </c>
      <c r="N1107">
        <v>40301</v>
      </c>
      <c r="O1107" t="s">
        <v>655</v>
      </c>
      <c r="P1107" t="s">
        <v>1245</v>
      </c>
      <c r="Q1107" t="s">
        <v>761</v>
      </c>
      <c r="R1107" t="s">
        <v>631</v>
      </c>
      <c r="S1107" t="s">
        <v>658</v>
      </c>
      <c r="T1107" t="s">
        <v>646</v>
      </c>
      <c r="U1107" t="s">
        <v>651</v>
      </c>
      <c r="V1107">
        <v>717.29</v>
      </c>
      <c r="W1107">
        <v>29.89</v>
      </c>
      <c r="X1107" s="29">
        <f t="shared" si="34"/>
        <v>71.728999999999999</v>
      </c>
      <c r="Y1107" s="29">
        <f t="shared" si="35"/>
        <v>645.56099999999992</v>
      </c>
    </row>
    <row r="1108" spans="12:25" x14ac:dyDescent="0.3">
      <c r="L1108">
        <v>1107</v>
      </c>
      <c r="M1108">
        <v>8132</v>
      </c>
      <c r="N1108">
        <v>39947</v>
      </c>
      <c r="O1108" t="s">
        <v>628</v>
      </c>
      <c r="P1108" t="s">
        <v>1246</v>
      </c>
      <c r="Q1108" t="s">
        <v>673</v>
      </c>
      <c r="R1108" t="s">
        <v>638</v>
      </c>
      <c r="S1108" t="s">
        <v>658</v>
      </c>
      <c r="T1108" t="s">
        <v>646</v>
      </c>
      <c r="U1108" t="s">
        <v>651</v>
      </c>
      <c r="V1108">
        <v>229.35</v>
      </c>
      <c r="W1108">
        <v>4.8899999999999997</v>
      </c>
      <c r="X1108" s="29">
        <f t="shared" si="34"/>
        <v>22.934999999999999</v>
      </c>
      <c r="Y1108" s="29">
        <f t="shared" si="35"/>
        <v>206.41499999999999</v>
      </c>
    </row>
    <row r="1109" spans="12:25" x14ac:dyDescent="0.3">
      <c r="L1109">
        <v>1108</v>
      </c>
      <c r="M1109">
        <v>8132</v>
      </c>
      <c r="N1109">
        <v>39947</v>
      </c>
      <c r="O1109" t="s">
        <v>628</v>
      </c>
      <c r="P1109" t="s">
        <v>1246</v>
      </c>
      <c r="Q1109" t="s">
        <v>673</v>
      </c>
      <c r="R1109" t="s">
        <v>638</v>
      </c>
      <c r="S1109" t="s">
        <v>658</v>
      </c>
      <c r="T1109" t="s">
        <v>633</v>
      </c>
      <c r="U1109" t="s">
        <v>677</v>
      </c>
      <c r="V1109">
        <v>294.86</v>
      </c>
      <c r="W1109">
        <v>6.68</v>
      </c>
      <c r="X1109" s="29">
        <f t="shared" si="34"/>
        <v>29.486000000000004</v>
      </c>
      <c r="Y1109" s="29">
        <f t="shared" si="35"/>
        <v>265.37400000000002</v>
      </c>
    </row>
    <row r="1110" spans="12:25" x14ac:dyDescent="0.3">
      <c r="L1110">
        <v>1109</v>
      </c>
      <c r="M1110">
        <v>8133</v>
      </c>
      <c r="N1110">
        <v>40600</v>
      </c>
      <c r="O1110" t="s">
        <v>671</v>
      </c>
      <c r="P1110" t="s">
        <v>901</v>
      </c>
      <c r="Q1110" t="s">
        <v>821</v>
      </c>
      <c r="R1110" t="s">
        <v>650</v>
      </c>
      <c r="S1110" t="s">
        <v>639</v>
      </c>
      <c r="T1110" t="s">
        <v>633</v>
      </c>
      <c r="U1110" t="s">
        <v>677</v>
      </c>
      <c r="V1110">
        <v>405.53</v>
      </c>
      <c r="W1110">
        <v>35.44</v>
      </c>
      <c r="X1110" s="29">
        <f t="shared" si="34"/>
        <v>40.552999999999997</v>
      </c>
      <c r="Y1110" s="29">
        <f t="shared" si="35"/>
        <v>364.97699999999998</v>
      </c>
    </row>
    <row r="1111" spans="12:25" x14ac:dyDescent="0.3">
      <c r="L1111">
        <v>1110</v>
      </c>
      <c r="M1111">
        <v>8135</v>
      </c>
      <c r="N1111">
        <v>40720</v>
      </c>
      <c r="O1111" t="s">
        <v>635</v>
      </c>
      <c r="P1111" t="s">
        <v>865</v>
      </c>
      <c r="Q1111" t="s">
        <v>649</v>
      </c>
      <c r="R1111" t="s">
        <v>650</v>
      </c>
      <c r="S1111" t="s">
        <v>663</v>
      </c>
      <c r="T1111" t="s">
        <v>646</v>
      </c>
      <c r="U1111" t="s">
        <v>647</v>
      </c>
      <c r="V1111">
        <v>772.41200000000003</v>
      </c>
      <c r="W1111">
        <v>55.99</v>
      </c>
      <c r="X1111" s="29">
        <f t="shared" si="34"/>
        <v>77.241200000000006</v>
      </c>
      <c r="Y1111" s="29">
        <f t="shared" si="35"/>
        <v>695.17079999999999</v>
      </c>
    </row>
    <row r="1112" spans="12:25" x14ac:dyDescent="0.3">
      <c r="L1112">
        <v>1111</v>
      </c>
      <c r="M1112">
        <v>8161</v>
      </c>
      <c r="N1112">
        <v>39967</v>
      </c>
      <c r="O1112" t="s">
        <v>641</v>
      </c>
      <c r="P1112" t="s">
        <v>1145</v>
      </c>
      <c r="Q1112" t="s">
        <v>694</v>
      </c>
      <c r="R1112" t="s">
        <v>638</v>
      </c>
      <c r="S1112" t="s">
        <v>663</v>
      </c>
      <c r="T1112" t="s">
        <v>633</v>
      </c>
      <c r="U1112" t="s">
        <v>674</v>
      </c>
      <c r="V1112">
        <v>112.72</v>
      </c>
      <c r="W1112">
        <v>2.61</v>
      </c>
      <c r="X1112" s="29">
        <f t="shared" si="34"/>
        <v>11.272</v>
      </c>
      <c r="Y1112" s="29">
        <f t="shared" si="35"/>
        <v>101.44799999999999</v>
      </c>
    </row>
    <row r="1113" spans="12:25" x14ac:dyDescent="0.3">
      <c r="L1113">
        <v>1112</v>
      </c>
      <c r="M1113">
        <v>8162</v>
      </c>
      <c r="N1113">
        <v>40093</v>
      </c>
      <c r="O1113" t="s">
        <v>671</v>
      </c>
      <c r="P1113" t="s">
        <v>1247</v>
      </c>
      <c r="Q1113" t="s">
        <v>666</v>
      </c>
      <c r="R1113" t="s">
        <v>667</v>
      </c>
      <c r="S1113" t="s">
        <v>632</v>
      </c>
      <c r="T1113" t="s">
        <v>646</v>
      </c>
      <c r="U1113" t="s">
        <v>651</v>
      </c>
      <c r="V1113">
        <v>670.39</v>
      </c>
      <c r="W1113">
        <v>27.48</v>
      </c>
      <c r="X1113" s="29">
        <f t="shared" si="34"/>
        <v>67.039000000000001</v>
      </c>
      <c r="Y1113" s="29">
        <f t="shared" si="35"/>
        <v>603.351</v>
      </c>
    </row>
    <row r="1114" spans="12:25" x14ac:dyDescent="0.3">
      <c r="L1114">
        <v>1113</v>
      </c>
      <c r="M1114">
        <v>8162</v>
      </c>
      <c r="N1114">
        <v>40093</v>
      </c>
      <c r="O1114" t="s">
        <v>671</v>
      </c>
      <c r="P1114" t="s">
        <v>1247</v>
      </c>
      <c r="Q1114" t="s">
        <v>666</v>
      </c>
      <c r="R1114" t="s">
        <v>667</v>
      </c>
      <c r="S1114" t="s">
        <v>632</v>
      </c>
      <c r="T1114" t="s">
        <v>646</v>
      </c>
      <c r="U1114" t="s">
        <v>651</v>
      </c>
      <c r="V1114">
        <v>5618.4</v>
      </c>
      <c r="W1114">
        <v>179.99</v>
      </c>
      <c r="X1114" s="29">
        <f t="shared" si="34"/>
        <v>561.84</v>
      </c>
      <c r="Y1114" s="29">
        <f t="shared" si="35"/>
        <v>5056.5599999999995</v>
      </c>
    </row>
    <row r="1115" spans="12:25" x14ac:dyDescent="0.3">
      <c r="L1115">
        <v>1114</v>
      </c>
      <c r="M1115">
        <v>8162</v>
      </c>
      <c r="N1115">
        <v>40093</v>
      </c>
      <c r="O1115" t="s">
        <v>671</v>
      </c>
      <c r="P1115" t="s">
        <v>1247</v>
      </c>
      <c r="Q1115" t="s">
        <v>666</v>
      </c>
      <c r="R1115" t="s">
        <v>667</v>
      </c>
      <c r="S1115" t="s">
        <v>632</v>
      </c>
      <c r="T1115" t="s">
        <v>633</v>
      </c>
      <c r="U1115" t="s">
        <v>634</v>
      </c>
      <c r="V1115">
        <v>5450.6</v>
      </c>
      <c r="W1115">
        <v>140.85</v>
      </c>
      <c r="X1115" s="29">
        <f t="shared" si="34"/>
        <v>545.05999999999995</v>
      </c>
      <c r="Y1115" s="29">
        <f t="shared" si="35"/>
        <v>4905.5400000000009</v>
      </c>
    </row>
    <row r="1116" spans="12:25" x14ac:dyDescent="0.3">
      <c r="L1116">
        <v>1115</v>
      </c>
      <c r="M1116">
        <v>8165</v>
      </c>
      <c r="N1116">
        <v>40101</v>
      </c>
      <c r="O1116" t="s">
        <v>628</v>
      </c>
      <c r="P1116" t="s">
        <v>730</v>
      </c>
      <c r="Q1116" t="s">
        <v>731</v>
      </c>
      <c r="R1116" t="s">
        <v>638</v>
      </c>
      <c r="S1116" t="s">
        <v>639</v>
      </c>
      <c r="T1116" t="s">
        <v>633</v>
      </c>
      <c r="U1116" t="s">
        <v>677</v>
      </c>
      <c r="V1116">
        <v>183.45</v>
      </c>
      <c r="W1116">
        <v>4.9800000000000004</v>
      </c>
      <c r="X1116" s="29">
        <f t="shared" si="34"/>
        <v>18.344999999999999</v>
      </c>
      <c r="Y1116" s="29">
        <f t="shared" si="35"/>
        <v>165.10499999999999</v>
      </c>
    </row>
    <row r="1117" spans="12:25" x14ac:dyDescent="0.3">
      <c r="L1117">
        <v>1116</v>
      </c>
      <c r="M1117">
        <v>8167</v>
      </c>
      <c r="N1117">
        <v>41125</v>
      </c>
      <c r="O1117" t="s">
        <v>655</v>
      </c>
      <c r="P1117" t="s">
        <v>1222</v>
      </c>
      <c r="Q1117" t="s">
        <v>637</v>
      </c>
      <c r="R1117" t="s">
        <v>638</v>
      </c>
      <c r="S1117" t="s">
        <v>632</v>
      </c>
      <c r="T1117" t="s">
        <v>633</v>
      </c>
      <c r="U1117" t="s">
        <v>677</v>
      </c>
      <c r="V1117">
        <v>30.95</v>
      </c>
      <c r="W1117">
        <v>6.48</v>
      </c>
      <c r="X1117" s="29">
        <f t="shared" si="34"/>
        <v>3.0950000000000002</v>
      </c>
      <c r="Y1117" s="29">
        <f t="shared" si="35"/>
        <v>27.855</v>
      </c>
    </row>
    <row r="1118" spans="12:25" x14ac:dyDescent="0.3">
      <c r="L1118">
        <v>1117</v>
      </c>
      <c r="M1118">
        <v>8167</v>
      </c>
      <c r="N1118">
        <v>41125</v>
      </c>
      <c r="O1118" t="s">
        <v>655</v>
      </c>
      <c r="P1118" t="s">
        <v>1222</v>
      </c>
      <c r="Q1118" t="s">
        <v>637</v>
      </c>
      <c r="R1118" t="s">
        <v>638</v>
      </c>
      <c r="S1118" t="s">
        <v>632</v>
      </c>
      <c r="T1118" t="s">
        <v>646</v>
      </c>
      <c r="U1118" t="s">
        <v>647</v>
      </c>
      <c r="V1118">
        <v>1449.3009999999999</v>
      </c>
      <c r="W1118">
        <v>35.99</v>
      </c>
      <c r="X1118" s="29">
        <f t="shared" si="34"/>
        <v>144.93009999999998</v>
      </c>
      <c r="Y1118" s="29">
        <f t="shared" si="35"/>
        <v>1304.3708999999999</v>
      </c>
    </row>
    <row r="1119" spans="12:25" x14ac:dyDescent="0.3">
      <c r="L1119">
        <v>1118</v>
      </c>
      <c r="M1119">
        <v>8195</v>
      </c>
      <c r="N1119">
        <v>40549</v>
      </c>
      <c r="O1119" t="s">
        <v>671</v>
      </c>
      <c r="P1119" t="s">
        <v>1169</v>
      </c>
      <c r="Q1119" t="s">
        <v>725</v>
      </c>
      <c r="R1119" t="s">
        <v>667</v>
      </c>
      <c r="S1119" t="s">
        <v>663</v>
      </c>
      <c r="T1119" t="s">
        <v>633</v>
      </c>
      <c r="U1119" t="s">
        <v>677</v>
      </c>
      <c r="V1119">
        <v>51.3</v>
      </c>
      <c r="W1119">
        <v>7.28</v>
      </c>
      <c r="X1119" s="29">
        <f t="shared" si="34"/>
        <v>5.13</v>
      </c>
      <c r="Y1119" s="29">
        <f t="shared" si="35"/>
        <v>46.169999999999995</v>
      </c>
    </row>
    <row r="1120" spans="12:25" x14ac:dyDescent="0.3">
      <c r="L1120">
        <v>1119</v>
      </c>
      <c r="M1120">
        <v>8195</v>
      </c>
      <c r="N1120">
        <v>40549</v>
      </c>
      <c r="O1120" t="s">
        <v>671</v>
      </c>
      <c r="P1120" t="s">
        <v>1248</v>
      </c>
      <c r="Q1120" t="s">
        <v>725</v>
      </c>
      <c r="R1120" t="s">
        <v>667</v>
      </c>
      <c r="S1120" t="s">
        <v>663</v>
      </c>
      <c r="T1120" t="s">
        <v>643</v>
      </c>
      <c r="U1120" t="s">
        <v>644</v>
      </c>
      <c r="V1120">
        <v>8.48</v>
      </c>
      <c r="W1120">
        <v>5.08</v>
      </c>
      <c r="X1120" s="29">
        <f t="shared" si="34"/>
        <v>0.84800000000000009</v>
      </c>
      <c r="Y1120" s="29">
        <f t="shared" si="35"/>
        <v>7.6320000000000006</v>
      </c>
    </row>
    <row r="1121" spans="12:25" x14ac:dyDescent="0.3">
      <c r="L1121">
        <v>1120</v>
      </c>
      <c r="M1121">
        <v>8195</v>
      </c>
      <c r="N1121">
        <v>40549</v>
      </c>
      <c r="O1121" t="s">
        <v>671</v>
      </c>
      <c r="P1121" t="s">
        <v>1248</v>
      </c>
      <c r="Q1121" t="s">
        <v>725</v>
      </c>
      <c r="R1121" t="s">
        <v>667</v>
      </c>
      <c r="S1121" t="s">
        <v>663</v>
      </c>
      <c r="T1121" t="s">
        <v>633</v>
      </c>
      <c r="U1121" t="s">
        <v>654</v>
      </c>
      <c r="V1121">
        <v>87.52</v>
      </c>
      <c r="W1121">
        <v>3.28</v>
      </c>
      <c r="X1121" s="29">
        <f t="shared" si="34"/>
        <v>8.7519999999999989</v>
      </c>
      <c r="Y1121" s="29">
        <f t="shared" si="35"/>
        <v>78.768000000000001</v>
      </c>
    </row>
    <row r="1122" spans="12:25" x14ac:dyDescent="0.3">
      <c r="L1122">
        <v>1121</v>
      </c>
      <c r="M1122">
        <v>8224</v>
      </c>
      <c r="N1122">
        <v>40946</v>
      </c>
      <c r="O1122" t="s">
        <v>635</v>
      </c>
      <c r="P1122" t="s">
        <v>1249</v>
      </c>
      <c r="Q1122" t="s">
        <v>734</v>
      </c>
      <c r="R1122" t="s">
        <v>667</v>
      </c>
      <c r="S1122" t="s">
        <v>639</v>
      </c>
      <c r="T1122" t="s">
        <v>633</v>
      </c>
      <c r="U1122" t="s">
        <v>654</v>
      </c>
      <c r="V1122">
        <v>89.77</v>
      </c>
      <c r="W1122">
        <v>2.21</v>
      </c>
      <c r="X1122" s="29">
        <f t="shared" si="34"/>
        <v>8.9769999999999985</v>
      </c>
      <c r="Y1122" s="29">
        <f t="shared" si="35"/>
        <v>80.792999999999992</v>
      </c>
    </row>
    <row r="1123" spans="12:25" x14ac:dyDescent="0.3">
      <c r="L1123">
        <v>1122</v>
      </c>
      <c r="M1123">
        <v>8227</v>
      </c>
      <c r="N1123">
        <v>40188</v>
      </c>
      <c r="O1123" t="s">
        <v>635</v>
      </c>
      <c r="P1123" t="s">
        <v>1250</v>
      </c>
      <c r="Q1123" t="s">
        <v>653</v>
      </c>
      <c r="R1123" t="s">
        <v>631</v>
      </c>
      <c r="S1123" t="s">
        <v>632</v>
      </c>
      <c r="T1123" t="s">
        <v>646</v>
      </c>
      <c r="U1123" t="s">
        <v>651</v>
      </c>
      <c r="V1123">
        <v>162.25</v>
      </c>
      <c r="W1123">
        <v>4.7699999999999996</v>
      </c>
      <c r="X1123" s="29">
        <f t="shared" si="34"/>
        <v>16.225000000000001</v>
      </c>
      <c r="Y1123" s="29">
        <f t="shared" si="35"/>
        <v>146.02500000000001</v>
      </c>
    </row>
    <row r="1124" spans="12:25" x14ac:dyDescent="0.3">
      <c r="L1124">
        <v>1123</v>
      </c>
      <c r="M1124">
        <v>8229</v>
      </c>
      <c r="N1124">
        <v>40154</v>
      </c>
      <c r="O1124" t="s">
        <v>671</v>
      </c>
      <c r="P1124" t="s">
        <v>1251</v>
      </c>
      <c r="Q1124" t="s">
        <v>720</v>
      </c>
      <c r="R1124" t="s">
        <v>631</v>
      </c>
      <c r="S1124" t="s">
        <v>658</v>
      </c>
      <c r="T1124" t="s">
        <v>646</v>
      </c>
      <c r="U1124" t="s">
        <v>680</v>
      </c>
      <c r="V1124">
        <v>3565.27</v>
      </c>
      <c r="W1124">
        <v>510.14</v>
      </c>
      <c r="X1124" s="29">
        <f t="shared" si="34"/>
        <v>356.52699999999999</v>
      </c>
      <c r="Y1124" s="29">
        <f t="shared" si="35"/>
        <v>3208.7429999999999</v>
      </c>
    </row>
    <row r="1125" spans="12:25" x14ac:dyDescent="0.3">
      <c r="L1125">
        <v>1124</v>
      </c>
      <c r="M1125">
        <v>8229</v>
      </c>
      <c r="N1125">
        <v>40154</v>
      </c>
      <c r="O1125" t="s">
        <v>671</v>
      </c>
      <c r="P1125" t="s">
        <v>1251</v>
      </c>
      <c r="Q1125" t="s">
        <v>720</v>
      </c>
      <c r="R1125" t="s">
        <v>631</v>
      </c>
      <c r="S1125" t="s">
        <v>658</v>
      </c>
      <c r="T1125" t="s">
        <v>633</v>
      </c>
      <c r="U1125" t="s">
        <v>677</v>
      </c>
      <c r="V1125">
        <v>241.01</v>
      </c>
      <c r="W1125">
        <v>4.76</v>
      </c>
      <c r="X1125" s="29">
        <f t="shared" si="34"/>
        <v>24.100999999999999</v>
      </c>
      <c r="Y1125" s="29">
        <f t="shared" si="35"/>
        <v>216.90899999999999</v>
      </c>
    </row>
    <row r="1126" spans="12:25" x14ac:dyDescent="0.3">
      <c r="L1126">
        <v>1125</v>
      </c>
      <c r="M1126">
        <v>8231</v>
      </c>
      <c r="N1126">
        <v>41200</v>
      </c>
      <c r="O1126" t="s">
        <v>655</v>
      </c>
      <c r="P1126" t="s">
        <v>1071</v>
      </c>
      <c r="Q1126" t="s">
        <v>676</v>
      </c>
      <c r="R1126" t="s">
        <v>631</v>
      </c>
      <c r="S1126" t="s">
        <v>639</v>
      </c>
      <c r="T1126" t="s">
        <v>633</v>
      </c>
      <c r="U1126" t="s">
        <v>674</v>
      </c>
      <c r="V1126">
        <v>79.44</v>
      </c>
      <c r="W1126">
        <v>2.88</v>
      </c>
      <c r="X1126" s="29">
        <f t="shared" si="34"/>
        <v>7.944</v>
      </c>
      <c r="Y1126" s="29">
        <f t="shared" si="35"/>
        <v>71.495999999999995</v>
      </c>
    </row>
    <row r="1127" spans="12:25" x14ac:dyDescent="0.3">
      <c r="L1127">
        <v>1126</v>
      </c>
      <c r="M1127">
        <v>8231</v>
      </c>
      <c r="N1127">
        <v>41200</v>
      </c>
      <c r="O1127" t="s">
        <v>655</v>
      </c>
      <c r="P1127" t="s">
        <v>1071</v>
      </c>
      <c r="Q1127" t="s">
        <v>676</v>
      </c>
      <c r="R1127" t="s">
        <v>631</v>
      </c>
      <c r="S1127" t="s">
        <v>639</v>
      </c>
      <c r="T1127" t="s">
        <v>643</v>
      </c>
      <c r="U1127" t="s">
        <v>644</v>
      </c>
      <c r="V1127">
        <v>110.03</v>
      </c>
      <c r="W1127">
        <v>19.98</v>
      </c>
      <c r="X1127" s="29">
        <f t="shared" si="34"/>
        <v>11.003</v>
      </c>
      <c r="Y1127" s="29">
        <f t="shared" si="35"/>
        <v>99.027000000000001</v>
      </c>
    </row>
    <row r="1128" spans="12:25" x14ac:dyDescent="0.3">
      <c r="L1128">
        <v>1127</v>
      </c>
      <c r="M1128">
        <v>8257</v>
      </c>
      <c r="N1128">
        <v>39894</v>
      </c>
      <c r="O1128" t="s">
        <v>628</v>
      </c>
      <c r="P1128" t="s">
        <v>1099</v>
      </c>
      <c r="Q1128" t="s">
        <v>699</v>
      </c>
      <c r="R1128" t="s">
        <v>631</v>
      </c>
      <c r="S1128" t="s">
        <v>663</v>
      </c>
      <c r="T1128" t="s">
        <v>646</v>
      </c>
      <c r="U1128" t="s">
        <v>680</v>
      </c>
      <c r="V1128">
        <v>7486.09</v>
      </c>
      <c r="W1128">
        <v>1500.97</v>
      </c>
      <c r="X1128" s="29">
        <f t="shared" si="34"/>
        <v>748.60899999999992</v>
      </c>
      <c r="Y1128" s="29">
        <f t="shared" si="35"/>
        <v>6737.4809999999998</v>
      </c>
    </row>
    <row r="1129" spans="12:25" x14ac:dyDescent="0.3">
      <c r="L1129">
        <v>1128</v>
      </c>
      <c r="M1129">
        <v>8257</v>
      </c>
      <c r="N1129">
        <v>39894</v>
      </c>
      <c r="O1129" t="s">
        <v>628</v>
      </c>
      <c r="P1129" t="s">
        <v>1099</v>
      </c>
      <c r="Q1129" t="s">
        <v>699</v>
      </c>
      <c r="R1129" t="s">
        <v>631</v>
      </c>
      <c r="S1129" t="s">
        <v>663</v>
      </c>
      <c r="T1129" t="s">
        <v>633</v>
      </c>
      <c r="U1129" t="s">
        <v>677</v>
      </c>
      <c r="V1129">
        <v>881.32</v>
      </c>
      <c r="W1129">
        <v>48.04</v>
      </c>
      <c r="X1129" s="29">
        <f t="shared" si="34"/>
        <v>88.132000000000005</v>
      </c>
      <c r="Y1129" s="29">
        <f t="shared" si="35"/>
        <v>793.1880000000001</v>
      </c>
    </row>
    <row r="1130" spans="12:25" x14ac:dyDescent="0.3">
      <c r="L1130">
        <v>1129</v>
      </c>
      <c r="M1130">
        <v>8257</v>
      </c>
      <c r="N1130">
        <v>39894</v>
      </c>
      <c r="O1130" t="s">
        <v>628</v>
      </c>
      <c r="P1130" t="s">
        <v>1099</v>
      </c>
      <c r="Q1130" t="s">
        <v>699</v>
      </c>
      <c r="R1130" t="s">
        <v>631</v>
      </c>
      <c r="S1130" t="s">
        <v>663</v>
      </c>
      <c r="T1130" t="s">
        <v>633</v>
      </c>
      <c r="U1130" t="s">
        <v>654</v>
      </c>
      <c r="V1130">
        <v>22.77</v>
      </c>
      <c r="W1130">
        <v>4.28</v>
      </c>
      <c r="X1130" s="29">
        <f t="shared" si="34"/>
        <v>2.2769999999999997</v>
      </c>
      <c r="Y1130" s="29">
        <f t="shared" si="35"/>
        <v>20.492999999999999</v>
      </c>
    </row>
    <row r="1131" spans="12:25" x14ac:dyDescent="0.3">
      <c r="L1131">
        <v>1130</v>
      </c>
      <c r="M1131">
        <v>8258</v>
      </c>
      <c r="N1131">
        <v>39873</v>
      </c>
      <c r="O1131" t="s">
        <v>641</v>
      </c>
      <c r="P1131" t="s">
        <v>990</v>
      </c>
      <c r="Q1131" t="s">
        <v>660</v>
      </c>
      <c r="R1131" t="s">
        <v>631</v>
      </c>
      <c r="S1131" t="s">
        <v>639</v>
      </c>
      <c r="T1131" t="s">
        <v>633</v>
      </c>
      <c r="U1131" t="s">
        <v>677</v>
      </c>
      <c r="V1131">
        <v>434.77</v>
      </c>
      <c r="W1131">
        <v>11.34</v>
      </c>
      <c r="X1131" s="29">
        <f t="shared" si="34"/>
        <v>43.476999999999997</v>
      </c>
      <c r="Y1131" s="29">
        <f t="shared" si="35"/>
        <v>391.29300000000001</v>
      </c>
    </row>
    <row r="1132" spans="12:25" x14ac:dyDescent="0.3">
      <c r="L1132">
        <v>1131</v>
      </c>
      <c r="M1132">
        <v>8259</v>
      </c>
      <c r="N1132">
        <v>39921</v>
      </c>
      <c r="O1132" t="s">
        <v>671</v>
      </c>
      <c r="P1132" t="s">
        <v>700</v>
      </c>
      <c r="Q1132" t="s">
        <v>701</v>
      </c>
      <c r="R1132" t="s">
        <v>650</v>
      </c>
      <c r="S1132" t="s">
        <v>663</v>
      </c>
      <c r="T1132" t="s">
        <v>643</v>
      </c>
      <c r="U1132" t="s">
        <v>748</v>
      </c>
      <c r="V1132">
        <v>2130.2199999999998</v>
      </c>
      <c r="W1132">
        <v>89.99</v>
      </c>
      <c r="X1132" s="29">
        <f t="shared" si="34"/>
        <v>213.02199999999996</v>
      </c>
      <c r="Y1132" s="29">
        <f t="shared" si="35"/>
        <v>1917.1979999999999</v>
      </c>
    </row>
    <row r="1133" spans="12:25" x14ac:dyDescent="0.3">
      <c r="L1133">
        <v>1132</v>
      </c>
      <c r="M1133">
        <v>8288</v>
      </c>
      <c r="N1133">
        <v>40672</v>
      </c>
      <c r="O1133" t="s">
        <v>655</v>
      </c>
      <c r="P1133" t="s">
        <v>1252</v>
      </c>
      <c r="Q1133" t="s">
        <v>670</v>
      </c>
      <c r="R1133" t="s">
        <v>650</v>
      </c>
      <c r="S1133" t="s">
        <v>639</v>
      </c>
      <c r="T1133" t="s">
        <v>633</v>
      </c>
      <c r="U1133" t="s">
        <v>702</v>
      </c>
      <c r="V1133">
        <v>1337.81</v>
      </c>
      <c r="W1133">
        <v>59.78</v>
      </c>
      <c r="X1133" s="29">
        <f t="shared" si="34"/>
        <v>133.78099999999998</v>
      </c>
      <c r="Y1133" s="29">
        <f t="shared" si="35"/>
        <v>1204.029</v>
      </c>
    </row>
    <row r="1134" spans="12:25" x14ac:dyDescent="0.3">
      <c r="L1134">
        <v>1133</v>
      </c>
      <c r="M1134">
        <v>8289</v>
      </c>
      <c r="N1134">
        <v>41210</v>
      </c>
      <c r="O1134" t="s">
        <v>628</v>
      </c>
      <c r="P1134" t="s">
        <v>1220</v>
      </c>
      <c r="Q1134" t="s">
        <v>1109</v>
      </c>
      <c r="R1134" t="s">
        <v>638</v>
      </c>
      <c r="S1134" t="s">
        <v>663</v>
      </c>
      <c r="T1134" t="s">
        <v>633</v>
      </c>
      <c r="U1134" t="s">
        <v>702</v>
      </c>
      <c r="V1134">
        <v>572.74</v>
      </c>
      <c r="W1134">
        <v>14.45</v>
      </c>
      <c r="X1134" s="29">
        <f t="shared" si="34"/>
        <v>57.273999999999994</v>
      </c>
      <c r="Y1134" s="29">
        <f t="shared" si="35"/>
        <v>515.46600000000001</v>
      </c>
    </row>
    <row r="1135" spans="12:25" x14ac:dyDescent="0.3">
      <c r="L1135">
        <v>1134</v>
      </c>
      <c r="M1135">
        <v>8290</v>
      </c>
      <c r="N1135">
        <v>40156</v>
      </c>
      <c r="O1135" t="s">
        <v>655</v>
      </c>
      <c r="P1135" t="s">
        <v>1253</v>
      </c>
      <c r="Q1135" t="s">
        <v>720</v>
      </c>
      <c r="R1135" t="s">
        <v>631</v>
      </c>
      <c r="S1135" t="s">
        <v>658</v>
      </c>
      <c r="T1135" t="s">
        <v>633</v>
      </c>
      <c r="U1135" t="s">
        <v>674</v>
      </c>
      <c r="V1135">
        <v>209.02</v>
      </c>
      <c r="W1135">
        <v>6.3</v>
      </c>
      <c r="X1135" s="29">
        <f t="shared" si="34"/>
        <v>20.902000000000001</v>
      </c>
      <c r="Y1135" s="29">
        <f t="shared" si="35"/>
        <v>188.11799999999999</v>
      </c>
    </row>
    <row r="1136" spans="12:25" x14ac:dyDescent="0.3">
      <c r="L1136">
        <v>1135</v>
      </c>
      <c r="M1136">
        <v>8292</v>
      </c>
      <c r="N1136">
        <v>40210</v>
      </c>
      <c r="O1136" t="s">
        <v>635</v>
      </c>
      <c r="P1136" t="s">
        <v>1254</v>
      </c>
      <c r="Q1136" t="s">
        <v>682</v>
      </c>
      <c r="R1136" t="s">
        <v>667</v>
      </c>
      <c r="S1136" t="s">
        <v>639</v>
      </c>
      <c r="T1136" t="s">
        <v>633</v>
      </c>
      <c r="U1136" t="s">
        <v>716</v>
      </c>
      <c r="V1136">
        <v>299.87</v>
      </c>
      <c r="W1136">
        <v>15.74</v>
      </c>
      <c r="X1136" s="29">
        <f t="shared" si="34"/>
        <v>29.986999999999998</v>
      </c>
      <c r="Y1136" s="29">
        <f t="shared" si="35"/>
        <v>269.88299999999998</v>
      </c>
    </row>
    <row r="1137" spans="12:25" x14ac:dyDescent="0.3">
      <c r="L1137">
        <v>1136</v>
      </c>
      <c r="M1137">
        <v>8293</v>
      </c>
      <c r="N1137">
        <v>41131</v>
      </c>
      <c r="O1137" t="s">
        <v>628</v>
      </c>
      <c r="P1137" t="s">
        <v>714</v>
      </c>
      <c r="Q1137" t="s">
        <v>715</v>
      </c>
      <c r="R1137" t="s">
        <v>650</v>
      </c>
      <c r="S1137" t="s">
        <v>632</v>
      </c>
      <c r="T1137" t="s">
        <v>633</v>
      </c>
      <c r="U1137" t="s">
        <v>640</v>
      </c>
      <c r="V1137">
        <v>75.03</v>
      </c>
      <c r="W1137">
        <v>3.14</v>
      </c>
      <c r="X1137" s="29">
        <f t="shared" si="34"/>
        <v>7.5029999999999992</v>
      </c>
      <c r="Y1137" s="29">
        <f t="shared" si="35"/>
        <v>67.527000000000001</v>
      </c>
    </row>
    <row r="1138" spans="12:25" x14ac:dyDescent="0.3">
      <c r="L1138">
        <v>1137</v>
      </c>
      <c r="M1138">
        <v>8293</v>
      </c>
      <c r="N1138">
        <v>41131</v>
      </c>
      <c r="O1138" t="s">
        <v>628</v>
      </c>
      <c r="P1138" t="s">
        <v>1255</v>
      </c>
      <c r="Q1138" t="s">
        <v>725</v>
      </c>
      <c r="R1138" t="s">
        <v>667</v>
      </c>
      <c r="S1138" t="s">
        <v>632</v>
      </c>
      <c r="T1138" t="s">
        <v>646</v>
      </c>
      <c r="U1138" t="s">
        <v>647</v>
      </c>
      <c r="V1138">
        <v>1497.7594999999999</v>
      </c>
      <c r="W1138">
        <v>35.99</v>
      </c>
      <c r="X1138" s="29">
        <f t="shared" si="34"/>
        <v>149.77594999999999</v>
      </c>
      <c r="Y1138" s="29">
        <f t="shared" si="35"/>
        <v>1347.9835499999999</v>
      </c>
    </row>
    <row r="1139" spans="12:25" x14ac:dyDescent="0.3">
      <c r="L1139">
        <v>1138</v>
      </c>
      <c r="M1139">
        <v>8294</v>
      </c>
      <c r="N1139">
        <v>41080</v>
      </c>
      <c r="O1139" t="s">
        <v>671</v>
      </c>
      <c r="P1139" t="s">
        <v>1256</v>
      </c>
      <c r="Q1139" t="s">
        <v>690</v>
      </c>
      <c r="R1139" t="s">
        <v>650</v>
      </c>
      <c r="S1139" t="s">
        <v>658</v>
      </c>
      <c r="T1139" t="s">
        <v>646</v>
      </c>
      <c r="U1139" t="s">
        <v>647</v>
      </c>
      <c r="V1139">
        <v>197.57399999999998</v>
      </c>
      <c r="W1139">
        <v>7.99</v>
      </c>
      <c r="X1139" s="29">
        <f t="shared" si="34"/>
        <v>19.757399999999997</v>
      </c>
      <c r="Y1139" s="29">
        <f t="shared" si="35"/>
        <v>177.81659999999999</v>
      </c>
    </row>
    <row r="1140" spans="12:25" x14ac:dyDescent="0.3">
      <c r="L1140">
        <v>1139</v>
      </c>
      <c r="M1140">
        <v>8295</v>
      </c>
      <c r="N1140">
        <v>39904</v>
      </c>
      <c r="O1140" t="s">
        <v>641</v>
      </c>
      <c r="P1140" t="s">
        <v>1257</v>
      </c>
      <c r="Q1140" t="s">
        <v>816</v>
      </c>
      <c r="R1140" t="s">
        <v>650</v>
      </c>
      <c r="S1140" t="s">
        <v>663</v>
      </c>
      <c r="T1140" t="s">
        <v>646</v>
      </c>
      <c r="U1140" t="s">
        <v>647</v>
      </c>
      <c r="V1140">
        <v>835.15049999999997</v>
      </c>
      <c r="W1140">
        <v>35.99</v>
      </c>
      <c r="X1140" s="29">
        <f t="shared" si="34"/>
        <v>83.515049999999988</v>
      </c>
      <c r="Y1140" s="29">
        <f t="shared" si="35"/>
        <v>751.63544999999999</v>
      </c>
    </row>
    <row r="1141" spans="12:25" x14ac:dyDescent="0.3">
      <c r="L1141">
        <v>1140</v>
      </c>
      <c r="M1141">
        <v>8295</v>
      </c>
      <c r="N1141">
        <v>39904</v>
      </c>
      <c r="O1141" t="s">
        <v>641</v>
      </c>
      <c r="P1141" t="s">
        <v>1257</v>
      </c>
      <c r="Q1141" t="s">
        <v>816</v>
      </c>
      <c r="R1141" t="s">
        <v>650</v>
      </c>
      <c r="S1141" t="s">
        <v>663</v>
      </c>
      <c r="T1141" t="s">
        <v>646</v>
      </c>
      <c r="U1141" t="s">
        <v>647</v>
      </c>
      <c r="V1141">
        <v>771.83399999999995</v>
      </c>
      <c r="W1141">
        <v>125.99</v>
      </c>
      <c r="X1141" s="29">
        <f t="shared" si="34"/>
        <v>77.183399999999992</v>
      </c>
      <c r="Y1141" s="29">
        <f t="shared" si="35"/>
        <v>694.65059999999994</v>
      </c>
    </row>
    <row r="1142" spans="12:25" x14ac:dyDescent="0.3">
      <c r="L1142">
        <v>1141</v>
      </c>
      <c r="M1142">
        <v>8320</v>
      </c>
      <c r="N1142">
        <v>40075</v>
      </c>
      <c r="O1142" t="s">
        <v>635</v>
      </c>
      <c r="P1142" t="s">
        <v>1027</v>
      </c>
      <c r="Q1142" t="s">
        <v>694</v>
      </c>
      <c r="R1142" t="s">
        <v>638</v>
      </c>
      <c r="S1142" t="s">
        <v>658</v>
      </c>
      <c r="T1142" t="s">
        <v>633</v>
      </c>
      <c r="U1142" t="s">
        <v>677</v>
      </c>
      <c r="V1142">
        <v>150.34</v>
      </c>
      <c r="W1142">
        <v>6.48</v>
      </c>
      <c r="X1142" s="29">
        <f t="shared" si="34"/>
        <v>15.034000000000001</v>
      </c>
      <c r="Y1142" s="29">
        <f t="shared" si="35"/>
        <v>135.30600000000001</v>
      </c>
    </row>
    <row r="1143" spans="12:25" x14ac:dyDescent="0.3">
      <c r="L1143">
        <v>1142</v>
      </c>
      <c r="M1143">
        <v>8320</v>
      </c>
      <c r="N1143">
        <v>40075</v>
      </c>
      <c r="O1143" t="s">
        <v>635</v>
      </c>
      <c r="P1143" t="s">
        <v>1077</v>
      </c>
      <c r="Q1143" t="s">
        <v>814</v>
      </c>
      <c r="R1143" t="s">
        <v>667</v>
      </c>
      <c r="S1143" t="s">
        <v>658</v>
      </c>
      <c r="T1143" t="s">
        <v>646</v>
      </c>
      <c r="U1143" t="s">
        <v>651</v>
      </c>
      <c r="V1143">
        <v>1142.3599999999999</v>
      </c>
      <c r="W1143">
        <v>30.73</v>
      </c>
      <c r="X1143" s="29">
        <f t="shared" si="34"/>
        <v>114.23599999999999</v>
      </c>
      <c r="Y1143" s="29">
        <f t="shared" si="35"/>
        <v>1028.1239999999998</v>
      </c>
    </row>
    <row r="1144" spans="12:25" x14ac:dyDescent="0.3">
      <c r="L1144">
        <v>1143</v>
      </c>
      <c r="M1144">
        <v>8323</v>
      </c>
      <c r="N1144">
        <v>40792</v>
      </c>
      <c r="O1144" t="s">
        <v>641</v>
      </c>
      <c r="P1144" t="s">
        <v>1258</v>
      </c>
      <c r="Q1144" t="s">
        <v>734</v>
      </c>
      <c r="R1144" t="s">
        <v>667</v>
      </c>
      <c r="S1144" t="s">
        <v>658</v>
      </c>
      <c r="T1144" t="s">
        <v>646</v>
      </c>
      <c r="U1144" t="s">
        <v>647</v>
      </c>
      <c r="V1144">
        <v>766.96349999999995</v>
      </c>
      <c r="W1144">
        <v>20.99</v>
      </c>
      <c r="X1144" s="29">
        <f t="shared" si="34"/>
        <v>76.696349999999995</v>
      </c>
      <c r="Y1144" s="29">
        <f t="shared" si="35"/>
        <v>690.2671499999999</v>
      </c>
    </row>
    <row r="1145" spans="12:25" x14ac:dyDescent="0.3">
      <c r="L1145">
        <v>1144</v>
      </c>
      <c r="M1145">
        <v>8325</v>
      </c>
      <c r="N1145">
        <v>39827</v>
      </c>
      <c r="O1145" t="s">
        <v>655</v>
      </c>
      <c r="P1145" t="s">
        <v>1259</v>
      </c>
      <c r="Q1145" t="s">
        <v>694</v>
      </c>
      <c r="R1145" t="s">
        <v>638</v>
      </c>
      <c r="S1145" t="s">
        <v>658</v>
      </c>
      <c r="T1145" t="s">
        <v>646</v>
      </c>
      <c r="U1145" t="s">
        <v>680</v>
      </c>
      <c r="V1145">
        <v>2364.29</v>
      </c>
      <c r="W1145">
        <v>115.99</v>
      </c>
      <c r="X1145" s="29">
        <f t="shared" si="34"/>
        <v>236.429</v>
      </c>
      <c r="Y1145" s="29">
        <f t="shared" si="35"/>
        <v>2127.8609999999999</v>
      </c>
    </row>
    <row r="1146" spans="12:25" x14ac:dyDescent="0.3">
      <c r="L1146">
        <v>1145</v>
      </c>
      <c r="M1146">
        <v>8325</v>
      </c>
      <c r="N1146">
        <v>39827</v>
      </c>
      <c r="O1146" t="s">
        <v>655</v>
      </c>
      <c r="P1146" t="s">
        <v>1259</v>
      </c>
      <c r="Q1146" t="s">
        <v>694</v>
      </c>
      <c r="R1146" t="s">
        <v>638</v>
      </c>
      <c r="S1146" t="s">
        <v>658</v>
      </c>
      <c r="T1146" t="s">
        <v>633</v>
      </c>
      <c r="U1146" t="s">
        <v>654</v>
      </c>
      <c r="V1146">
        <v>112.57</v>
      </c>
      <c r="W1146">
        <v>4.28</v>
      </c>
      <c r="X1146" s="29">
        <f t="shared" si="34"/>
        <v>11.256999999999998</v>
      </c>
      <c r="Y1146" s="29">
        <f t="shared" si="35"/>
        <v>101.31299999999999</v>
      </c>
    </row>
    <row r="1147" spans="12:25" x14ac:dyDescent="0.3">
      <c r="L1147">
        <v>1146</v>
      </c>
      <c r="M1147">
        <v>8353</v>
      </c>
      <c r="N1147">
        <v>39948</v>
      </c>
      <c r="O1147" t="s">
        <v>671</v>
      </c>
      <c r="P1147" t="s">
        <v>1176</v>
      </c>
      <c r="Q1147" t="s">
        <v>637</v>
      </c>
      <c r="R1147" t="s">
        <v>638</v>
      </c>
      <c r="S1147" t="s">
        <v>663</v>
      </c>
      <c r="T1147" t="s">
        <v>646</v>
      </c>
      <c r="U1147" t="s">
        <v>651</v>
      </c>
      <c r="V1147">
        <v>286.89999999999998</v>
      </c>
      <c r="W1147">
        <v>8.32</v>
      </c>
      <c r="X1147" s="29">
        <f t="shared" si="34"/>
        <v>28.69</v>
      </c>
      <c r="Y1147" s="29">
        <f t="shared" si="35"/>
        <v>258.20999999999998</v>
      </c>
    </row>
    <row r="1148" spans="12:25" x14ac:dyDescent="0.3">
      <c r="L1148">
        <v>1147</v>
      </c>
      <c r="M1148">
        <v>8353</v>
      </c>
      <c r="N1148">
        <v>39948</v>
      </c>
      <c r="O1148" t="s">
        <v>671</v>
      </c>
      <c r="P1148" t="s">
        <v>1176</v>
      </c>
      <c r="Q1148" t="s">
        <v>637</v>
      </c>
      <c r="R1148" t="s">
        <v>638</v>
      </c>
      <c r="S1148" t="s">
        <v>663</v>
      </c>
      <c r="T1148" t="s">
        <v>633</v>
      </c>
      <c r="U1148" t="s">
        <v>654</v>
      </c>
      <c r="V1148">
        <v>46.4</v>
      </c>
      <c r="W1148">
        <v>2.94</v>
      </c>
      <c r="X1148" s="29">
        <f t="shared" si="34"/>
        <v>4.6399999999999997</v>
      </c>
      <c r="Y1148" s="29">
        <f t="shared" si="35"/>
        <v>41.76</v>
      </c>
    </row>
    <row r="1149" spans="12:25" x14ac:dyDescent="0.3">
      <c r="L1149">
        <v>1148</v>
      </c>
      <c r="M1149">
        <v>8384</v>
      </c>
      <c r="N1149">
        <v>40303</v>
      </c>
      <c r="O1149" t="s">
        <v>641</v>
      </c>
      <c r="P1149" t="s">
        <v>1228</v>
      </c>
      <c r="Q1149" t="s">
        <v>690</v>
      </c>
      <c r="R1149" t="s">
        <v>650</v>
      </c>
      <c r="S1149" t="s">
        <v>632</v>
      </c>
      <c r="T1149" t="s">
        <v>643</v>
      </c>
      <c r="U1149" t="s">
        <v>685</v>
      </c>
      <c r="V1149">
        <v>4935.72</v>
      </c>
      <c r="W1149">
        <v>140.97999999999999</v>
      </c>
      <c r="X1149" s="29">
        <f t="shared" si="34"/>
        <v>493.57200000000006</v>
      </c>
      <c r="Y1149" s="29">
        <f t="shared" si="35"/>
        <v>4442.1480000000001</v>
      </c>
    </row>
    <row r="1150" spans="12:25" x14ac:dyDescent="0.3">
      <c r="L1150">
        <v>1149</v>
      </c>
      <c r="M1150">
        <v>8387</v>
      </c>
      <c r="N1150">
        <v>40257</v>
      </c>
      <c r="O1150" t="s">
        <v>635</v>
      </c>
      <c r="P1150" t="s">
        <v>1260</v>
      </c>
      <c r="Q1150" t="s">
        <v>729</v>
      </c>
      <c r="R1150" t="s">
        <v>638</v>
      </c>
      <c r="S1150" t="s">
        <v>639</v>
      </c>
      <c r="T1150" t="s">
        <v>633</v>
      </c>
      <c r="U1150" t="s">
        <v>702</v>
      </c>
      <c r="V1150">
        <v>1133.96</v>
      </c>
      <c r="W1150">
        <v>31.74</v>
      </c>
      <c r="X1150" s="29">
        <f t="shared" si="34"/>
        <v>113.396</v>
      </c>
      <c r="Y1150" s="29">
        <f t="shared" si="35"/>
        <v>1020.5640000000001</v>
      </c>
    </row>
    <row r="1151" spans="12:25" x14ac:dyDescent="0.3">
      <c r="L1151">
        <v>1150</v>
      </c>
      <c r="M1151">
        <v>8388</v>
      </c>
      <c r="N1151">
        <v>40962</v>
      </c>
      <c r="O1151" t="s">
        <v>628</v>
      </c>
      <c r="P1151" t="s">
        <v>780</v>
      </c>
      <c r="Q1151" t="s">
        <v>687</v>
      </c>
      <c r="R1151" t="s">
        <v>631</v>
      </c>
      <c r="S1151" t="s">
        <v>658</v>
      </c>
      <c r="T1151" t="s">
        <v>643</v>
      </c>
      <c r="U1151" t="s">
        <v>644</v>
      </c>
      <c r="V1151">
        <v>290.3</v>
      </c>
      <c r="W1151">
        <v>7.59</v>
      </c>
      <c r="X1151" s="29">
        <f t="shared" si="34"/>
        <v>29.03</v>
      </c>
      <c r="Y1151" s="29">
        <f t="shared" si="35"/>
        <v>261.27</v>
      </c>
    </row>
    <row r="1152" spans="12:25" x14ac:dyDescent="0.3">
      <c r="L1152">
        <v>1151</v>
      </c>
      <c r="M1152">
        <v>8388</v>
      </c>
      <c r="N1152">
        <v>40962</v>
      </c>
      <c r="O1152" t="s">
        <v>628</v>
      </c>
      <c r="P1152" t="s">
        <v>1261</v>
      </c>
      <c r="Q1152" t="s">
        <v>687</v>
      </c>
      <c r="R1152" t="s">
        <v>631</v>
      </c>
      <c r="S1152" t="s">
        <v>658</v>
      </c>
      <c r="T1152" t="s">
        <v>633</v>
      </c>
      <c r="U1152" t="s">
        <v>702</v>
      </c>
      <c r="V1152">
        <v>434.11</v>
      </c>
      <c r="W1152">
        <v>11.7</v>
      </c>
      <c r="X1152" s="29">
        <f t="shared" si="34"/>
        <v>43.411000000000001</v>
      </c>
      <c r="Y1152" s="29">
        <f t="shared" si="35"/>
        <v>390.69900000000001</v>
      </c>
    </row>
    <row r="1153" spans="12:25" x14ac:dyDescent="0.3">
      <c r="L1153">
        <v>1152</v>
      </c>
      <c r="M1153">
        <v>8388</v>
      </c>
      <c r="N1153">
        <v>40962</v>
      </c>
      <c r="O1153" t="s">
        <v>628</v>
      </c>
      <c r="P1153" t="s">
        <v>1261</v>
      </c>
      <c r="Q1153" t="s">
        <v>687</v>
      </c>
      <c r="R1153" t="s">
        <v>631</v>
      </c>
      <c r="S1153" t="s">
        <v>658</v>
      </c>
      <c r="T1153" t="s">
        <v>633</v>
      </c>
      <c r="U1153" t="s">
        <v>677</v>
      </c>
      <c r="V1153">
        <v>288.89999999999998</v>
      </c>
      <c r="W1153">
        <v>6.98</v>
      </c>
      <c r="X1153" s="29">
        <f t="shared" si="34"/>
        <v>28.89</v>
      </c>
      <c r="Y1153" s="29">
        <f t="shared" si="35"/>
        <v>260.01</v>
      </c>
    </row>
    <row r="1154" spans="12:25" x14ac:dyDescent="0.3">
      <c r="L1154">
        <v>1153</v>
      </c>
      <c r="M1154">
        <v>8390</v>
      </c>
      <c r="N1154">
        <v>41020</v>
      </c>
      <c r="O1154" t="s">
        <v>671</v>
      </c>
      <c r="P1154" t="s">
        <v>829</v>
      </c>
      <c r="Q1154" t="s">
        <v>711</v>
      </c>
      <c r="R1154" t="s">
        <v>631</v>
      </c>
      <c r="S1154" t="s">
        <v>658</v>
      </c>
      <c r="T1154" t="s">
        <v>646</v>
      </c>
      <c r="U1154" t="s">
        <v>651</v>
      </c>
      <c r="V1154">
        <v>715.4</v>
      </c>
      <c r="W1154">
        <v>30.98</v>
      </c>
      <c r="X1154" s="29">
        <f t="shared" si="34"/>
        <v>71.540000000000006</v>
      </c>
      <c r="Y1154" s="29">
        <f t="shared" si="35"/>
        <v>643.86</v>
      </c>
    </row>
    <row r="1155" spans="12:25" x14ac:dyDescent="0.3">
      <c r="L1155">
        <v>1154</v>
      </c>
      <c r="M1155">
        <v>8391</v>
      </c>
      <c r="N1155">
        <v>40783</v>
      </c>
      <c r="O1155" t="s">
        <v>641</v>
      </c>
      <c r="P1155" t="s">
        <v>1262</v>
      </c>
      <c r="Q1155" t="s">
        <v>630</v>
      </c>
      <c r="R1155" t="s">
        <v>631</v>
      </c>
      <c r="S1155" t="s">
        <v>639</v>
      </c>
      <c r="T1155" t="s">
        <v>643</v>
      </c>
      <c r="U1155" t="s">
        <v>748</v>
      </c>
      <c r="V1155">
        <v>1266.72</v>
      </c>
      <c r="W1155">
        <v>300.98</v>
      </c>
      <c r="X1155" s="29">
        <f t="shared" ref="X1155:X1218" si="36">(10*V1155)/100</f>
        <v>126.67200000000001</v>
      </c>
      <c r="Y1155" s="29">
        <f t="shared" ref="Y1155:Y1218" si="37">V1155-X1155</f>
        <v>1140.048</v>
      </c>
    </row>
    <row r="1156" spans="12:25" x14ac:dyDescent="0.3">
      <c r="L1156">
        <v>1155</v>
      </c>
      <c r="M1156">
        <v>8416</v>
      </c>
      <c r="N1156">
        <v>40396</v>
      </c>
      <c r="O1156" t="s">
        <v>628</v>
      </c>
      <c r="P1156" t="s">
        <v>760</v>
      </c>
      <c r="Q1156" t="s">
        <v>821</v>
      </c>
      <c r="R1156" t="s">
        <v>650</v>
      </c>
      <c r="S1156" t="s">
        <v>632</v>
      </c>
      <c r="T1156" t="s">
        <v>633</v>
      </c>
      <c r="U1156" t="s">
        <v>677</v>
      </c>
      <c r="V1156">
        <v>22.07</v>
      </c>
      <c r="W1156">
        <v>5.98</v>
      </c>
      <c r="X1156" s="29">
        <f t="shared" si="36"/>
        <v>2.2069999999999999</v>
      </c>
      <c r="Y1156" s="29">
        <f t="shared" si="37"/>
        <v>19.863</v>
      </c>
    </row>
    <row r="1157" spans="12:25" x14ac:dyDescent="0.3">
      <c r="L1157">
        <v>1156</v>
      </c>
      <c r="M1157">
        <v>8419</v>
      </c>
      <c r="N1157">
        <v>40815</v>
      </c>
      <c r="O1157" t="s">
        <v>655</v>
      </c>
      <c r="P1157" t="s">
        <v>1015</v>
      </c>
      <c r="Q1157" t="s">
        <v>630</v>
      </c>
      <c r="R1157" t="s">
        <v>631</v>
      </c>
      <c r="S1157" t="s">
        <v>632</v>
      </c>
      <c r="T1157" t="s">
        <v>633</v>
      </c>
      <c r="U1157" t="s">
        <v>677</v>
      </c>
      <c r="V1157">
        <v>368.04</v>
      </c>
      <c r="W1157">
        <v>19.98</v>
      </c>
      <c r="X1157" s="29">
        <f t="shared" si="36"/>
        <v>36.804000000000002</v>
      </c>
      <c r="Y1157" s="29">
        <f t="shared" si="37"/>
        <v>331.23599999999999</v>
      </c>
    </row>
    <row r="1158" spans="12:25" x14ac:dyDescent="0.3">
      <c r="L1158">
        <v>1157</v>
      </c>
      <c r="M1158">
        <v>8419</v>
      </c>
      <c r="N1158">
        <v>40815</v>
      </c>
      <c r="O1158" t="s">
        <v>655</v>
      </c>
      <c r="P1158" t="s">
        <v>1015</v>
      </c>
      <c r="Q1158" t="s">
        <v>630</v>
      </c>
      <c r="R1158" t="s">
        <v>631</v>
      </c>
      <c r="S1158" t="s">
        <v>632</v>
      </c>
      <c r="T1158" t="s">
        <v>633</v>
      </c>
      <c r="U1158" t="s">
        <v>677</v>
      </c>
      <c r="V1158">
        <v>152.6</v>
      </c>
      <c r="W1158">
        <v>6.48</v>
      </c>
      <c r="X1158" s="29">
        <f t="shared" si="36"/>
        <v>15.26</v>
      </c>
      <c r="Y1158" s="29">
        <f t="shared" si="37"/>
        <v>137.34</v>
      </c>
    </row>
    <row r="1159" spans="12:25" x14ac:dyDescent="0.3">
      <c r="L1159">
        <v>1158</v>
      </c>
      <c r="M1159">
        <v>8422</v>
      </c>
      <c r="N1159">
        <v>39917</v>
      </c>
      <c r="O1159" t="s">
        <v>671</v>
      </c>
      <c r="P1159" t="s">
        <v>1263</v>
      </c>
      <c r="Q1159" t="s">
        <v>709</v>
      </c>
      <c r="R1159" t="s">
        <v>667</v>
      </c>
      <c r="S1159" t="s">
        <v>658</v>
      </c>
      <c r="T1159" t="s">
        <v>646</v>
      </c>
      <c r="U1159" t="s">
        <v>651</v>
      </c>
      <c r="V1159">
        <v>1003.71</v>
      </c>
      <c r="W1159">
        <v>29.1</v>
      </c>
      <c r="X1159" s="29">
        <f t="shared" si="36"/>
        <v>100.37100000000001</v>
      </c>
      <c r="Y1159" s="29">
        <f t="shared" si="37"/>
        <v>903.33900000000006</v>
      </c>
    </row>
    <row r="1160" spans="12:25" x14ac:dyDescent="0.3">
      <c r="L1160">
        <v>1159</v>
      </c>
      <c r="M1160">
        <v>8422</v>
      </c>
      <c r="N1160">
        <v>39917</v>
      </c>
      <c r="O1160" t="s">
        <v>671</v>
      </c>
      <c r="P1160" t="s">
        <v>723</v>
      </c>
      <c r="Q1160" t="s">
        <v>684</v>
      </c>
      <c r="R1160" t="s">
        <v>667</v>
      </c>
      <c r="S1160" t="s">
        <v>658</v>
      </c>
      <c r="T1160" t="s">
        <v>643</v>
      </c>
      <c r="U1160" t="s">
        <v>645</v>
      </c>
      <c r="V1160">
        <v>4212.7519999999995</v>
      </c>
      <c r="W1160">
        <v>296.18</v>
      </c>
      <c r="X1160" s="29">
        <f t="shared" si="36"/>
        <v>421.27519999999998</v>
      </c>
      <c r="Y1160" s="29">
        <f t="shared" si="37"/>
        <v>3791.4767999999995</v>
      </c>
    </row>
    <row r="1161" spans="12:25" x14ac:dyDescent="0.3">
      <c r="L1161">
        <v>1160</v>
      </c>
      <c r="M1161">
        <v>8450</v>
      </c>
      <c r="N1161">
        <v>41012</v>
      </c>
      <c r="O1161" t="s">
        <v>635</v>
      </c>
      <c r="P1161" t="s">
        <v>1264</v>
      </c>
      <c r="Q1161" t="s">
        <v>752</v>
      </c>
      <c r="R1161" t="s">
        <v>650</v>
      </c>
      <c r="S1161" t="s">
        <v>658</v>
      </c>
      <c r="T1161" t="s">
        <v>633</v>
      </c>
      <c r="U1161" t="s">
        <v>705</v>
      </c>
      <c r="V1161">
        <v>1307</v>
      </c>
      <c r="W1161">
        <v>54.48</v>
      </c>
      <c r="X1161" s="29">
        <f t="shared" si="36"/>
        <v>130.69999999999999</v>
      </c>
      <c r="Y1161" s="29">
        <f t="shared" si="37"/>
        <v>1176.3</v>
      </c>
    </row>
    <row r="1162" spans="12:25" x14ac:dyDescent="0.3">
      <c r="L1162">
        <v>1161</v>
      </c>
      <c r="M1162">
        <v>8450</v>
      </c>
      <c r="N1162">
        <v>41012</v>
      </c>
      <c r="O1162" t="s">
        <v>635</v>
      </c>
      <c r="P1162" t="s">
        <v>1264</v>
      </c>
      <c r="Q1162" t="s">
        <v>752</v>
      </c>
      <c r="R1162" t="s">
        <v>650</v>
      </c>
      <c r="S1162" t="s">
        <v>658</v>
      </c>
      <c r="T1162" t="s">
        <v>633</v>
      </c>
      <c r="U1162" t="s">
        <v>702</v>
      </c>
      <c r="V1162">
        <v>41.39</v>
      </c>
      <c r="W1162">
        <v>1.88</v>
      </c>
      <c r="X1162" s="29">
        <f t="shared" si="36"/>
        <v>4.1389999999999993</v>
      </c>
      <c r="Y1162" s="29">
        <f t="shared" si="37"/>
        <v>37.251000000000005</v>
      </c>
    </row>
    <row r="1163" spans="12:25" x14ac:dyDescent="0.3">
      <c r="L1163">
        <v>1162</v>
      </c>
      <c r="M1163">
        <v>8454</v>
      </c>
      <c r="N1163">
        <v>41136</v>
      </c>
      <c r="O1163" t="s">
        <v>671</v>
      </c>
      <c r="P1163" t="s">
        <v>1265</v>
      </c>
      <c r="Q1163" t="s">
        <v>660</v>
      </c>
      <c r="R1163" t="s">
        <v>631</v>
      </c>
      <c r="S1163" t="s">
        <v>632</v>
      </c>
      <c r="T1163" t="s">
        <v>633</v>
      </c>
      <c r="U1163" t="s">
        <v>702</v>
      </c>
      <c r="V1163">
        <v>218.77</v>
      </c>
      <c r="W1163">
        <v>5.4</v>
      </c>
      <c r="X1163" s="29">
        <f t="shared" si="36"/>
        <v>21.877000000000002</v>
      </c>
      <c r="Y1163" s="29">
        <f t="shared" si="37"/>
        <v>196.893</v>
      </c>
    </row>
    <row r="1164" spans="12:25" x14ac:dyDescent="0.3">
      <c r="L1164">
        <v>1163</v>
      </c>
      <c r="M1164">
        <v>8480</v>
      </c>
      <c r="N1164">
        <v>40572</v>
      </c>
      <c r="O1164" t="s">
        <v>641</v>
      </c>
      <c r="P1164" t="s">
        <v>1266</v>
      </c>
      <c r="Q1164" t="s">
        <v>734</v>
      </c>
      <c r="R1164" t="s">
        <v>667</v>
      </c>
      <c r="S1164" t="s">
        <v>639</v>
      </c>
      <c r="T1164" t="s">
        <v>633</v>
      </c>
      <c r="U1164" t="s">
        <v>677</v>
      </c>
      <c r="V1164">
        <v>76.36</v>
      </c>
      <c r="W1164">
        <v>6.48</v>
      </c>
      <c r="X1164" s="29">
        <f t="shared" si="36"/>
        <v>7.6360000000000001</v>
      </c>
      <c r="Y1164" s="29">
        <f t="shared" si="37"/>
        <v>68.724000000000004</v>
      </c>
    </row>
    <row r="1165" spans="12:25" x14ac:dyDescent="0.3">
      <c r="L1165">
        <v>1164</v>
      </c>
      <c r="M1165">
        <v>8480</v>
      </c>
      <c r="N1165">
        <v>40572</v>
      </c>
      <c r="O1165" t="s">
        <v>641</v>
      </c>
      <c r="P1165" t="s">
        <v>1266</v>
      </c>
      <c r="Q1165" t="s">
        <v>734</v>
      </c>
      <c r="R1165" t="s">
        <v>667</v>
      </c>
      <c r="S1165" t="s">
        <v>639</v>
      </c>
      <c r="T1165" t="s">
        <v>646</v>
      </c>
      <c r="U1165" t="s">
        <v>647</v>
      </c>
      <c r="V1165">
        <v>309.9015</v>
      </c>
      <c r="W1165">
        <v>125.99</v>
      </c>
      <c r="X1165" s="29">
        <f t="shared" si="36"/>
        <v>30.99015</v>
      </c>
      <c r="Y1165" s="29">
        <f t="shared" si="37"/>
        <v>278.91134999999997</v>
      </c>
    </row>
    <row r="1166" spans="12:25" x14ac:dyDescent="0.3">
      <c r="L1166">
        <v>1165</v>
      </c>
      <c r="M1166">
        <v>8513</v>
      </c>
      <c r="N1166">
        <v>40739</v>
      </c>
      <c r="O1166" t="s">
        <v>628</v>
      </c>
      <c r="P1166" t="s">
        <v>1232</v>
      </c>
      <c r="Q1166" t="s">
        <v>847</v>
      </c>
      <c r="R1166" t="s">
        <v>667</v>
      </c>
      <c r="S1166" t="s">
        <v>632</v>
      </c>
      <c r="T1166" t="s">
        <v>646</v>
      </c>
      <c r="U1166" t="s">
        <v>680</v>
      </c>
      <c r="V1166">
        <v>163.78</v>
      </c>
      <c r="W1166">
        <v>17.98</v>
      </c>
      <c r="X1166" s="29">
        <f t="shared" si="36"/>
        <v>16.378</v>
      </c>
      <c r="Y1166" s="29">
        <f t="shared" si="37"/>
        <v>147.40199999999999</v>
      </c>
    </row>
    <row r="1167" spans="12:25" x14ac:dyDescent="0.3">
      <c r="L1167">
        <v>1166</v>
      </c>
      <c r="M1167">
        <v>8513</v>
      </c>
      <c r="N1167">
        <v>40739</v>
      </c>
      <c r="O1167" t="s">
        <v>628</v>
      </c>
      <c r="P1167" t="s">
        <v>1267</v>
      </c>
      <c r="Q1167" t="s">
        <v>682</v>
      </c>
      <c r="R1167" t="s">
        <v>667</v>
      </c>
      <c r="S1167" t="s">
        <v>632</v>
      </c>
      <c r="T1167" t="s">
        <v>633</v>
      </c>
      <c r="U1167" t="s">
        <v>705</v>
      </c>
      <c r="V1167">
        <v>84.64</v>
      </c>
      <c r="W1167">
        <v>8.6199999999999992</v>
      </c>
      <c r="X1167" s="29">
        <f t="shared" si="36"/>
        <v>8.4640000000000004</v>
      </c>
      <c r="Y1167" s="29">
        <f t="shared" si="37"/>
        <v>76.176000000000002</v>
      </c>
    </row>
    <row r="1168" spans="12:25" x14ac:dyDescent="0.3">
      <c r="L1168">
        <v>1167</v>
      </c>
      <c r="M1168">
        <v>8515</v>
      </c>
      <c r="N1168">
        <v>40533</v>
      </c>
      <c r="O1168" t="s">
        <v>655</v>
      </c>
      <c r="P1168" t="s">
        <v>1268</v>
      </c>
      <c r="Q1168" t="s">
        <v>720</v>
      </c>
      <c r="R1168" t="s">
        <v>631</v>
      </c>
      <c r="S1168" t="s">
        <v>632</v>
      </c>
      <c r="T1168" t="s">
        <v>646</v>
      </c>
      <c r="U1168" t="s">
        <v>651</v>
      </c>
      <c r="V1168">
        <v>729.92</v>
      </c>
      <c r="W1168">
        <v>20.95</v>
      </c>
      <c r="X1168" s="29">
        <f t="shared" si="36"/>
        <v>72.992000000000004</v>
      </c>
      <c r="Y1168" s="29">
        <f t="shared" si="37"/>
        <v>656.928</v>
      </c>
    </row>
    <row r="1169" spans="12:25" x14ac:dyDescent="0.3">
      <c r="L1169">
        <v>1168</v>
      </c>
      <c r="M1169">
        <v>8545</v>
      </c>
      <c r="N1169">
        <v>39981</v>
      </c>
      <c r="O1169" t="s">
        <v>628</v>
      </c>
      <c r="P1169" t="s">
        <v>1269</v>
      </c>
      <c r="Q1169" t="s">
        <v>711</v>
      </c>
      <c r="R1169" t="s">
        <v>631</v>
      </c>
      <c r="S1169" t="s">
        <v>632</v>
      </c>
      <c r="T1169" t="s">
        <v>633</v>
      </c>
      <c r="U1169" t="s">
        <v>702</v>
      </c>
      <c r="V1169">
        <v>113.75</v>
      </c>
      <c r="W1169">
        <v>4.13</v>
      </c>
      <c r="X1169" s="29">
        <f t="shared" si="36"/>
        <v>11.375</v>
      </c>
      <c r="Y1169" s="29">
        <f t="shared" si="37"/>
        <v>102.375</v>
      </c>
    </row>
    <row r="1170" spans="12:25" x14ac:dyDescent="0.3">
      <c r="L1170">
        <v>1169</v>
      </c>
      <c r="M1170">
        <v>8545</v>
      </c>
      <c r="N1170">
        <v>39981</v>
      </c>
      <c r="O1170" t="s">
        <v>628</v>
      </c>
      <c r="P1170" t="s">
        <v>1269</v>
      </c>
      <c r="Q1170" t="s">
        <v>711</v>
      </c>
      <c r="R1170" t="s">
        <v>631</v>
      </c>
      <c r="S1170" t="s">
        <v>632</v>
      </c>
      <c r="T1170" t="s">
        <v>643</v>
      </c>
      <c r="U1170" t="s">
        <v>685</v>
      </c>
      <c r="V1170">
        <v>3081.95</v>
      </c>
      <c r="W1170">
        <v>130.97999999999999</v>
      </c>
      <c r="X1170" s="29">
        <f t="shared" si="36"/>
        <v>308.19499999999999</v>
      </c>
      <c r="Y1170" s="29">
        <f t="shared" si="37"/>
        <v>2773.7549999999997</v>
      </c>
    </row>
    <row r="1171" spans="12:25" x14ac:dyDescent="0.3">
      <c r="L1171">
        <v>1170</v>
      </c>
      <c r="M1171">
        <v>8546</v>
      </c>
      <c r="N1171">
        <v>41000</v>
      </c>
      <c r="O1171" t="s">
        <v>641</v>
      </c>
      <c r="P1171" t="s">
        <v>1270</v>
      </c>
      <c r="Q1171" t="s">
        <v>795</v>
      </c>
      <c r="R1171" t="s">
        <v>650</v>
      </c>
      <c r="S1171" t="s">
        <v>632</v>
      </c>
      <c r="T1171" t="s">
        <v>646</v>
      </c>
      <c r="U1171" t="s">
        <v>651</v>
      </c>
      <c r="V1171">
        <v>51.94</v>
      </c>
      <c r="W1171">
        <v>10.01</v>
      </c>
      <c r="X1171" s="29">
        <f t="shared" si="36"/>
        <v>5.194</v>
      </c>
      <c r="Y1171" s="29">
        <f t="shared" si="37"/>
        <v>46.745999999999995</v>
      </c>
    </row>
    <row r="1172" spans="12:25" x14ac:dyDescent="0.3">
      <c r="L1172">
        <v>1171</v>
      </c>
      <c r="M1172">
        <v>8551</v>
      </c>
      <c r="N1172">
        <v>40023</v>
      </c>
      <c r="O1172" t="s">
        <v>655</v>
      </c>
      <c r="P1172" t="s">
        <v>1271</v>
      </c>
      <c r="Q1172" t="s">
        <v>791</v>
      </c>
      <c r="R1172" t="s">
        <v>631</v>
      </c>
      <c r="S1172" t="s">
        <v>639</v>
      </c>
      <c r="T1172" t="s">
        <v>633</v>
      </c>
      <c r="U1172" t="s">
        <v>702</v>
      </c>
      <c r="V1172">
        <v>185.64</v>
      </c>
      <c r="W1172">
        <v>7.45</v>
      </c>
      <c r="X1172" s="29">
        <f t="shared" si="36"/>
        <v>18.564</v>
      </c>
      <c r="Y1172" s="29">
        <f t="shared" si="37"/>
        <v>167.07599999999999</v>
      </c>
    </row>
    <row r="1173" spans="12:25" x14ac:dyDescent="0.3">
      <c r="L1173">
        <v>1172</v>
      </c>
      <c r="M1173">
        <v>8551</v>
      </c>
      <c r="N1173">
        <v>40023</v>
      </c>
      <c r="O1173" t="s">
        <v>655</v>
      </c>
      <c r="P1173" t="s">
        <v>1271</v>
      </c>
      <c r="Q1173" t="s">
        <v>791</v>
      </c>
      <c r="R1173" t="s">
        <v>631</v>
      </c>
      <c r="S1173" t="s">
        <v>639</v>
      </c>
      <c r="T1173" t="s">
        <v>633</v>
      </c>
      <c r="U1173" t="s">
        <v>677</v>
      </c>
      <c r="V1173">
        <v>225.98</v>
      </c>
      <c r="W1173">
        <v>6.48</v>
      </c>
      <c r="X1173" s="29">
        <f t="shared" si="36"/>
        <v>22.597999999999999</v>
      </c>
      <c r="Y1173" s="29">
        <f t="shared" si="37"/>
        <v>203.38200000000001</v>
      </c>
    </row>
    <row r="1174" spans="12:25" x14ac:dyDescent="0.3">
      <c r="L1174">
        <v>1173</v>
      </c>
      <c r="M1174">
        <v>8576</v>
      </c>
      <c r="N1174">
        <v>39822</v>
      </c>
      <c r="O1174" t="s">
        <v>641</v>
      </c>
      <c r="P1174" t="s">
        <v>1272</v>
      </c>
      <c r="Q1174" t="s">
        <v>694</v>
      </c>
      <c r="R1174" t="s">
        <v>638</v>
      </c>
      <c r="S1174" t="s">
        <v>639</v>
      </c>
      <c r="T1174" t="s">
        <v>633</v>
      </c>
      <c r="U1174" t="s">
        <v>654</v>
      </c>
      <c r="V1174">
        <v>541.45000000000005</v>
      </c>
      <c r="W1174">
        <v>11.66</v>
      </c>
      <c r="X1174" s="29">
        <f t="shared" si="36"/>
        <v>54.145000000000003</v>
      </c>
      <c r="Y1174" s="29">
        <f t="shared" si="37"/>
        <v>487.30500000000006</v>
      </c>
    </row>
    <row r="1175" spans="12:25" x14ac:dyDescent="0.3">
      <c r="L1175">
        <v>1174</v>
      </c>
      <c r="M1175">
        <v>8578</v>
      </c>
      <c r="N1175">
        <v>40788</v>
      </c>
      <c r="O1175" t="s">
        <v>641</v>
      </c>
      <c r="P1175" t="s">
        <v>1005</v>
      </c>
      <c r="Q1175" t="s">
        <v>795</v>
      </c>
      <c r="R1175" t="s">
        <v>650</v>
      </c>
      <c r="S1175" t="s">
        <v>639</v>
      </c>
      <c r="T1175" t="s">
        <v>643</v>
      </c>
      <c r="U1175" t="s">
        <v>644</v>
      </c>
      <c r="V1175">
        <v>366.87</v>
      </c>
      <c r="W1175">
        <v>9.74</v>
      </c>
      <c r="X1175" s="29">
        <f t="shared" si="36"/>
        <v>36.686999999999998</v>
      </c>
      <c r="Y1175" s="29">
        <f t="shared" si="37"/>
        <v>330.18299999999999</v>
      </c>
    </row>
    <row r="1176" spans="12:25" x14ac:dyDescent="0.3">
      <c r="L1176">
        <v>1175</v>
      </c>
      <c r="M1176">
        <v>8580</v>
      </c>
      <c r="N1176">
        <v>40624</v>
      </c>
      <c r="O1176" t="s">
        <v>641</v>
      </c>
      <c r="P1176" t="s">
        <v>1273</v>
      </c>
      <c r="Q1176" t="s">
        <v>690</v>
      </c>
      <c r="R1176" t="s">
        <v>650</v>
      </c>
      <c r="S1176" t="s">
        <v>663</v>
      </c>
      <c r="T1176" t="s">
        <v>633</v>
      </c>
      <c r="U1176" t="s">
        <v>716</v>
      </c>
      <c r="V1176">
        <v>151.49</v>
      </c>
      <c r="W1176">
        <v>11.58</v>
      </c>
      <c r="X1176" s="29">
        <f t="shared" si="36"/>
        <v>15.149000000000001</v>
      </c>
      <c r="Y1176" s="29">
        <f t="shared" si="37"/>
        <v>136.34100000000001</v>
      </c>
    </row>
    <row r="1177" spans="12:25" x14ac:dyDescent="0.3">
      <c r="L1177">
        <v>1176</v>
      </c>
      <c r="M1177">
        <v>8580</v>
      </c>
      <c r="N1177">
        <v>40624</v>
      </c>
      <c r="O1177" t="s">
        <v>641</v>
      </c>
      <c r="P1177" t="s">
        <v>1274</v>
      </c>
      <c r="Q1177" t="s">
        <v>690</v>
      </c>
      <c r="R1177" t="s">
        <v>650</v>
      </c>
      <c r="S1177" t="s">
        <v>663</v>
      </c>
      <c r="T1177" t="s">
        <v>633</v>
      </c>
      <c r="U1177" t="s">
        <v>705</v>
      </c>
      <c r="V1177">
        <v>308.22000000000003</v>
      </c>
      <c r="W1177">
        <v>7.77</v>
      </c>
      <c r="X1177" s="29">
        <f t="shared" si="36"/>
        <v>30.822000000000003</v>
      </c>
      <c r="Y1177" s="29">
        <f t="shared" si="37"/>
        <v>277.39800000000002</v>
      </c>
    </row>
    <row r="1178" spans="12:25" x14ac:dyDescent="0.3">
      <c r="L1178">
        <v>1177</v>
      </c>
      <c r="M1178">
        <v>8582</v>
      </c>
      <c r="N1178">
        <v>40502</v>
      </c>
      <c r="O1178" t="s">
        <v>628</v>
      </c>
      <c r="P1178" t="s">
        <v>786</v>
      </c>
      <c r="Q1178" t="s">
        <v>694</v>
      </c>
      <c r="R1178" t="s">
        <v>638</v>
      </c>
      <c r="S1178" t="s">
        <v>658</v>
      </c>
      <c r="T1178" t="s">
        <v>643</v>
      </c>
      <c r="U1178" t="s">
        <v>644</v>
      </c>
      <c r="V1178">
        <v>1556.55</v>
      </c>
      <c r="W1178">
        <v>105.34</v>
      </c>
      <c r="X1178" s="29">
        <f t="shared" si="36"/>
        <v>155.655</v>
      </c>
      <c r="Y1178" s="29">
        <f t="shared" si="37"/>
        <v>1400.895</v>
      </c>
    </row>
    <row r="1179" spans="12:25" x14ac:dyDescent="0.3">
      <c r="L1179">
        <v>1178</v>
      </c>
      <c r="M1179">
        <v>8609</v>
      </c>
      <c r="N1179">
        <v>41013</v>
      </c>
      <c r="O1179" t="s">
        <v>655</v>
      </c>
      <c r="P1179" t="s">
        <v>883</v>
      </c>
      <c r="Q1179" t="s">
        <v>637</v>
      </c>
      <c r="R1179" t="s">
        <v>638</v>
      </c>
      <c r="S1179" t="s">
        <v>639</v>
      </c>
      <c r="T1179" t="s">
        <v>646</v>
      </c>
      <c r="U1179" t="s">
        <v>647</v>
      </c>
      <c r="V1179">
        <v>72.003499999999988</v>
      </c>
      <c r="W1179">
        <v>20.99</v>
      </c>
      <c r="X1179" s="29">
        <f t="shared" si="36"/>
        <v>7.2003499999999985</v>
      </c>
      <c r="Y1179" s="29">
        <f t="shared" si="37"/>
        <v>64.803149999999988</v>
      </c>
    </row>
    <row r="1180" spans="12:25" x14ac:dyDescent="0.3">
      <c r="L1180">
        <v>1179</v>
      </c>
      <c r="M1180">
        <v>8614</v>
      </c>
      <c r="N1180">
        <v>39968</v>
      </c>
      <c r="O1180" t="s">
        <v>628</v>
      </c>
      <c r="P1180" t="s">
        <v>1227</v>
      </c>
      <c r="Q1180" t="s">
        <v>657</v>
      </c>
      <c r="R1180" t="s">
        <v>638</v>
      </c>
      <c r="S1180" t="s">
        <v>639</v>
      </c>
      <c r="T1180" t="s">
        <v>646</v>
      </c>
      <c r="U1180" t="s">
        <v>647</v>
      </c>
      <c r="V1180">
        <v>1289.127</v>
      </c>
      <c r="W1180">
        <v>115.99</v>
      </c>
      <c r="X1180" s="29">
        <f t="shared" si="36"/>
        <v>128.9127</v>
      </c>
      <c r="Y1180" s="29">
        <f t="shared" si="37"/>
        <v>1160.2142999999999</v>
      </c>
    </row>
    <row r="1181" spans="12:25" x14ac:dyDescent="0.3">
      <c r="L1181">
        <v>1180</v>
      </c>
      <c r="M1181">
        <v>8642</v>
      </c>
      <c r="N1181">
        <v>40194</v>
      </c>
      <c r="O1181" t="s">
        <v>641</v>
      </c>
      <c r="P1181" t="s">
        <v>1275</v>
      </c>
      <c r="Q1181" t="s">
        <v>701</v>
      </c>
      <c r="R1181" t="s">
        <v>650</v>
      </c>
      <c r="S1181" t="s">
        <v>639</v>
      </c>
      <c r="T1181" t="s">
        <v>633</v>
      </c>
      <c r="U1181" t="s">
        <v>702</v>
      </c>
      <c r="V1181">
        <v>151.05000000000001</v>
      </c>
      <c r="W1181">
        <v>5.8</v>
      </c>
      <c r="X1181" s="29">
        <f t="shared" si="36"/>
        <v>15.105</v>
      </c>
      <c r="Y1181" s="29">
        <f t="shared" si="37"/>
        <v>135.94500000000002</v>
      </c>
    </row>
    <row r="1182" spans="12:25" x14ac:dyDescent="0.3">
      <c r="L1182">
        <v>1181</v>
      </c>
      <c r="M1182">
        <v>8642</v>
      </c>
      <c r="N1182">
        <v>40194</v>
      </c>
      <c r="O1182" t="s">
        <v>641</v>
      </c>
      <c r="P1182" t="s">
        <v>1275</v>
      </c>
      <c r="Q1182" t="s">
        <v>701</v>
      </c>
      <c r="R1182" t="s">
        <v>650</v>
      </c>
      <c r="S1182" t="s">
        <v>639</v>
      </c>
      <c r="T1182" t="s">
        <v>633</v>
      </c>
      <c r="U1182" t="s">
        <v>674</v>
      </c>
      <c r="V1182">
        <v>133.04</v>
      </c>
      <c r="W1182">
        <v>10.35</v>
      </c>
      <c r="X1182" s="29">
        <f t="shared" si="36"/>
        <v>13.303999999999998</v>
      </c>
      <c r="Y1182" s="29">
        <f t="shared" si="37"/>
        <v>119.73599999999999</v>
      </c>
    </row>
    <row r="1183" spans="12:25" x14ac:dyDescent="0.3">
      <c r="L1183">
        <v>1182</v>
      </c>
      <c r="M1183">
        <v>8646</v>
      </c>
      <c r="N1183">
        <v>39912</v>
      </c>
      <c r="O1183" t="s">
        <v>641</v>
      </c>
      <c r="P1183" t="s">
        <v>1276</v>
      </c>
      <c r="Q1183" t="s">
        <v>690</v>
      </c>
      <c r="R1183" t="s">
        <v>650</v>
      </c>
      <c r="S1183" t="s">
        <v>663</v>
      </c>
      <c r="T1183" t="s">
        <v>633</v>
      </c>
      <c r="U1183" t="s">
        <v>705</v>
      </c>
      <c r="V1183">
        <v>85.85</v>
      </c>
      <c r="W1183">
        <v>4.4800000000000004</v>
      </c>
      <c r="X1183" s="29">
        <f t="shared" si="36"/>
        <v>8.5850000000000009</v>
      </c>
      <c r="Y1183" s="29">
        <f t="shared" si="37"/>
        <v>77.264999999999986</v>
      </c>
    </row>
    <row r="1184" spans="12:25" x14ac:dyDescent="0.3">
      <c r="L1184">
        <v>1183</v>
      </c>
      <c r="M1184">
        <v>8646</v>
      </c>
      <c r="N1184">
        <v>39912</v>
      </c>
      <c r="O1184" t="s">
        <v>641</v>
      </c>
      <c r="P1184" t="s">
        <v>1276</v>
      </c>
      <c r="Q1184" t="s">
        <v>690</v>
      </c>
      <c r="R1184" t="s">
        <v>650</v>
      </c>
      <c r="S1184" t="s">
        <v>663</v>
      </c>
      <c r="T1184" t="s">
        <v>643</v>
      </c>
      <c r="U1184" t="s">
        <v>748</v>
      </c>
      <c r="V1184">
        <v>14377.78</v>
      </c>
      <c r="W1184">
        <v>350.99</v>
      </c>
      <c r="X1184" s="29">
        <f t="shared" si="36"/>
        <v>1437.7780000000002</v>
      </c>
      <c r="Y1184" s="29">
        <f t="shared" si="37"/>
        <v>12940.002</v>
      </c>
    </row>
    <row r="1185" spans="12:25" x14ac:dyDescent="0.3">
      <c r="L1185">
        <v>1184</v>
      </c>
      <c r="M1185">
        <v>8646</v>
      </c>
      <c r="N1185">
        <v>39912</v>
      </c>
      <c r="O1185" t="s">
        <v>641</v>
      </c>
      <c r="P1185" t="s">
        <v>1276</v>
      </c>
      <c r="Q1185" t="s">
        <v>690</v>
      </c>
      <c r="R1185" t="s">
        <v>650</v>
      </c>
      <c r="S1185" t="s">
        <v>663</v>
      </c>
      <c r="T1185" t="s">
        <v>646</v>
      </c>
      <c r="U1185" t="s">
        <v>651</v>
      </c>
      <c r="V1185">
        <v>994.27</v>
      </c>
      <c r="W1185">
        <v>40.98</v>
      </c>
      <c r="X1185" s="29">
        <f t="shared" si="36"/>
        <v>99.427000000000007</v>
      </c>
      <c r="Y1185" s="29">
        <f t="shared" si="37"/>
        <v>894.84299999999996</v>
      </c>
    </row>
    <row r="1186" spans="12:25" x14ac:dyDescent="0.3">
      <c r="L1186">
        <v>1185</v>
      </c>
      <c r="M1186">
        <v>8646</v>
      </c>
      <c r="N1186">
        <v>39912</v>
      </c>
      <c r="O1186" t="s">
        <v>641</v>
      </c>
      <c r="P1186" t="s">
        <v>1276</v>
      </c>
      <c r="Q1186" t="s">
        <v>690</v>
      </c>
      <c r="R1186" t="s">
        <v>650</v>
      </c>
      <c r="S1186" t="s">
        <v>663</v>
      </c>
      <c r="T1186" t="s">
        <v>643</v>
      </c>
      <c r="U1186" t="s">
        <v>645</v>
      </c>
      <c r="V1186">
        <v>9558.65</v>
      </c>
      <c r="W1186">
        <v>349.45</v>
      </c>
      <c r="X1186" s="29">
        <f t="shared" si="36"/>
        <v>955.86500000000001</v>
      </c>
      <c r="Y1186" s="29">
        <f t="shared" si="37"/>
        <v>8602.7849999999999</v>
      </c>
    </row>
    <row r="1187" spans="12:25" x14ac:dyDescent="0.3">
      <c r="L1187">
        <v>1186</v>
      </c>
      <c r="M1187">
        <v>8677</v>
      </c>
      <c r="N1187">
        <v>41189</v>
      </c>
      <c r="O1187" t="s">
        <v>641</v>
      </c>
      <c r="P1187" t="s">
        <v>708</v>
      </c>
      <c r="Q1187" t="s">
        <v>709</v>
      </c>
      <c r="R1187" t="s">
        <v>667</v>
      </c>
      <c r="S1187" t="s">
        <v>639</v>
      </c>
      <c r="T1187" t="s">
        <v>633</v>
      </c>
      <c r="U1187" t="s">
        <v>634</v>
      </c>
      <c r="V1187">
        <v>1610.76</v>
      </c>
      <c r="W1187">
        <v>43.57</v>
      </c>
      <c r="X1187" s="29">
        <f t="shared" si="36"/>
        <v>161.07599999999999</v>
      </c>
      <c r="Y1187" s="29">
        <f t="shared" si="37"/>
        <v>1449.684</v>
      </c>
    </row>
    <row r="1188" spans="12:25" x14ac:dyDescent="0.3">
      <c r="L1188">
        <v>1187</v>
      </c>
      <c r="M1188">
        <v>8678</v>
      </c>
      <c r="N1188">
        <v>41182</v>
      </c>
      <c r="O1188" t="s">
        <v>628</v>
      </c>
      <c r="P1188" t="s">
        <v>1035</v>
      </c>
      <c r="Q1188" t="s">
        <v>670</v>
      </c>
      <c r="R1188" t="s">
        <v>650</v>
      </c>
      <c r="S1188" t="s">
        <v>663</v>
      </c>
      <c r="T1188" t="s">
        <v>633</v>
      </c>
      <c r="U1188" t="s">
        <v>634</v>
      </c>
      <c r="V1188">
        <v>937.8</v>
      </c>
      <c r="W1188">
        <v>29.74</v>
      </c>
      <c r="X1188" s="29">
        <f t="shared" si="36"/>
        <v>93.78</v>
      </c>
      <c r="Y1188" s="29">
        <f t="shared" si="37"/>
        <v>844.02</v>
      </c>
    </row>
    <row r="1189" spans="12:25" x14ac:dyDescent="0.3">
      <c r="L1189">
        <v>1188</v>
      </c>
      <c r="M1189">
        <v>8679</v>
      </c>
      <c r="N1189">
        <v>41035</v>
      </c>
      <c r="O1189" t="s">
        <v>671</v>
      </c>
      <c r="P1189" t="s">
        <v>1188</v>
      </c>
      <c r="Q1189" t="s">
        <v>1109</v>
      </c>
      <c r="R1189" t="s">
        <v>638</v>
      </c>
      <c r="S1189" t="s">
        <v>658</v>
      </c>
      <c r="T1189" t="s">
        <v>633</v>
      </c>
      <c r="U1189" t="s">
        <v>677</v>
      </c>
      <c r="V1189">
        <v>446.06</v>
      </c>
      <c r="W1189">
        <v>9.11</v>
      </c>
      <c r="X1189" s="29">
        <f t="shared" si="36"/>
        <v>44.606000000000002</v>
      </c>
      <c r="Y1189" s="29">
        <f t="shared" si="37"/>
        <v>401.45400000000001</v>
      </c>
    </row>
    <row r="1190" spans="12:25" x14ac:dyDescent="0.3">
      <c r="L1190">
        <v>1189</v>
      </c>
      <c r="M1190">
        <v>8704</v>
      </c>
      <c r="N1190">
        <v>40724</v>
      </c>
      <c r="O1190" t="s">
        <v>671</v>
      </c>
      <c r="P1190" t="s">
        <v>1277</v>
      </c>
      <c r="Q1190" t="s">
        <v>816</v>
      </c>
      <c r="R1190" t="s">
        <v>650</v>
      </c>
      <c r="S1190" t="s">
        <v>658</v>
      </c>
      <c r="T1190" t="s">
        <v>633</v>
      </c>
      <c r="U1190" t="s">
        <v>654</v>
      </c>
      <c r="V1190">
        <v>449.17</v>
      </c>
      <c r="W1190">
        <v>9.93</v>
      </c>
      <c r="X1190" s="29">
        <f t="shared" si="36"/>
        <v>44.917000000000002</v>
      </c>
      <c r="Y1190" s="29">
        <f t="shared" si="37"/>
        <v>404.25300000000004</v>
      </c>
    </row>
    <row r="1191" spans="12:25" x14ac:dyDescent="0.3">
      <c r="L1191">
        <v>1190</v>
      </c>
      <c r="M1191">
        <v>8704</v>
      </c>
      <c r="N1191">
        <v>40724</v>
      </c>
      <c r="O1191" t="s">
        <v>671</v>
      </c>
      <c r="P1191" t="s">
        <v>1277</v>
      </c>
      <c r="Q1191" t="s">
        <v>816</v>
      </c>
      <c r="R1191" t="s">
        <v>650</v>
      </c>
      <c r="S1191" t="s">
        <v>658</v>
      </c>
      <c r="T1191" t="s">
        <v>633</v>
      </c>
      <c r="U1191" t="s">
        <v>654</v>
      </c>
      <c r="V1191">
        <v>79.81</v>
      </c>
      <c r="W1191">
        <v>2.21</v>
      </c>
      <c r="X1191" s="29">
        <f t="shared" si="36"/>
        <v>7.9809999999999999</v>
      </c>
      <c r="Y1191" s="29">
        <f t="shared" si="37"/>
        <v>71.829000000000008</v>
      </c>
    </row>
    <row r="1192" spans="12:25" x14ac:dyDescent="0.3">
      <c r="L1192">
        <v>1191</v>
      </c>
      <c r="M1192">
        <v>8709</v>
      </c>
      <c r="N1192">
        <v>39880</v>
      </c>
      <c r="O1192" t="s">
        <v>641</v>
      </c>
      <c r="P1192" t="s">
        <v>1278</v>
      </c>
      <c r="Q1192" t="s">
        <v>676</v>
      </c>
      <c r="R1192" t="s">
        <v>631</v>
      </c>
      <c r="S1192" t="s">
        <v>658</v>
      </c>
      <c r="T1192" t="s">
        <v>646</v>
      </c>
      <c r="U1192" t="s">
        <v>680</v>
      </c>
      <c r="V1192">
        <v>2451.41</v>
      </c>
      <c r="W1192">
        <v>51.98</v>
      </c>
      <c r="X1192" s="29">
        <f t="shared" si="36"/>
        <v>245.14099999999999</v>
      </c>
      <c r="Y1192" s="29">
        <f t="shared" si="37"/>
        <v>2206.2689999999998</v>
      </c>
    </row>
    <row r="1193" spans="12:25" x14ac:dyDescent="0.3">
      <c r="L1193">
        <v>1192</v>
      </c>
      <c r="M1193">
        <v>8709</v>
      </c>
      <c r="N1193">
        <v>39880</v>
      </c>
      <c r="O1193" t="s">
        <v>641</v>
      </c>
      <c r="P1193" t="s">
        <v>1278</v>
      </c>
      <c r="Q1193" t="s">
        <v>676</v>
      </c>
      <c r="R1193" t="s">
        <v>631</v>
      </c>
      <c r="S1193" t="s">
        <v>658</v>
      </c>
      <c r="T1193" t="s">
        <v>646</v>
      </c>
      <c r="U1193" t="s">
        <v>680</v>
      </c>
      <c r="V1193">
        <v>851.24</v>
      </c>
      <c r="W1193">
        <v>80.97</v>
      </c>
      <c r="X1193" s="29">
        <f t="shared" si="36"/>
        <v>85.123999999999995</v>
      </c>
      <c r="Y1193" s="29">
        <f t="shared" si="37"/>
        <v>766.11599999999999</v>
      </c>
    </row>
    <row r="1194" spans="12:25" x14ac:dyDescent="0.3">
      <c r="L1194">
        <v>1193</v>
      </c>
      <c r="M1194">
        <v>8710</v>
      </c>
      <c r="N1194">
        <v>39817</v>
      </c>
      <c r="O1194" t="s">
        <v>655</v>
      </c>
      <c r="P1194" t="s">
        <v>857</v>
      </c>
      <c r="Q1194" t="s">
        <v>660</v>
      </c>
      <c r="R1194" t="s">
        <v>631</v>
      </c>
      <c r="S1194" t="s">
        <v>639</v>
      </c>
      <c r="T1194" t="s">
        <v>633</v>
      </c>
      <c r="U1194" t="s">
        <v>702</v>
      </c>
      <c r="V1194">
        <v>63.34</v>
      </c>
      <c r="W1194">
        <v>3.36</v>
      </c>
      <c r="X1194" s="29">
        <f t="shared" si="36"/>
        <v>6.3340000000000005</v>
      </c>
      <c r="Y1194" s="29">
        <f t="shared" si="37"/>
        <v>57.006</v>
      </c>
    </row>
    <row r="1195" spans="12:25" x14ac:dyDescent="0.3">
      <c r="L1195">
        <v>1194</v>
      </c>
      <c r="M1195">
        <v>8710</v>
      </c>
      <c r="N1195">
        <v>39817</v>
      </c>
      <c r="O1195" t="s">
        <v>655</v>
      </c>
      <c r="P1195" t="s">
        <v>857</v>
      </c>
      <c r="Q1195" t="s">
        <v>660</v>
      </c>
      <c r="R1195" t="s">
        <v>631</v>
      </c>
      <c r="S1195" t="s">
        <v>639</v>
      </c>
      <c r="T1195" t="s">
        <v>633</v>
      </c>
      <c r="U1195" t="s">
        <v>677</v>
      </c>
      <c r="V1195">
        <v>151.35</v>
      </c>
      <c r="W1195">
        <v>3.71</v>
      </c>
      <c r="X1195" s="29">
        <f t="shared" si="36"/>
        <v>15.135</v>
      </c>
      <c r="Y1195" s="29">
        <f t="shared" si="37"/>
        <v>136.215</v>
      </c>
    </row>
    <row r="1196" spans="12:25" x14ac:dyDescent="0.3">
      <c r="L1196">
        <v>1195</v>
      </c>
      <c r="M1196">
        <v>8768</v>
      </c>
      <c r="N1196">
        <v>40773</v>
      </c>
      <c r="O1196" t="s">
        <v>641</v>
      </c>
      <c r="P1196" t="s">
        <v>874</v>
      </c>
      <c r="Q1196" t="s">
        <v>729</v>
      </c>
      <c r="R1196" t="s">
        <v>638</v>
      </c>
      <c r="S1196" t="s">
        <v>632</v>
      </c>
      <c r="T1196" t="s">
        <v>646</v>
      </c>
      <c r="U1196" t="s">
        <v>647</v>
      </c>
      <c r="V1196">
        <v>2422.4404999999997</v>
      </c>
      <c r="W1196">
        <v>65.989999999999995</v>
      </c>
      <c r="X1196" s="29">
        <f t="shared" si="36"/>
        <v>242.24404999999999</v>
      </c>
      <c r="Y1196" s="29">
        <f t="shared" si="37"/>
        <v>2180.1964499999999</v>
      </c>
    </row>
    <row r="1197" spans="12:25" x14ac:dyDescent="0.3">
      <c r="L1197">
        <v>1196</v>
      </c>
      <c r="M1197">
        <v>8773</v>
      </c>
      <c r="N1197">
        <v>40838</v>
      </c>
      <c r="O1197" t="s">
        <v>655</v>
      </c>
      <c r="P1197" t="s">
        <v>830</v>
      </c>
      <c r="Q1197" t="s">
        <v>699</v>
      </c>
      <c r="R1197" t="s">
        <v>631</v>
      </c>
      <c r="S1197" t="s">
        <v>658</v>
      </c>
      <c r="T1197" t="s">
        <v>646</v>
      </c>
      <c r="U1197" t="s">
        <v>647</v>
      </c>
      <c r="V1197">
        <v>220.78749999999999</v>
      </c>
      <c r="W1197">
        <v>55.99</v>
      </c>
      <c r="X1197" s="29">
        <f t="shared" si="36"/>
        <v>22.078749999999999</v>
      </c>
      <c r="Y1197" s="29">
        <f t="shared" si="37"/>
        <v>198.70875000000001</v>
      </c>
    </row>
    <row r="1198" spans="12:25" x14ac:dyDescent="0.3">
      <c r="L1198">
        <v>1197</v>
      </c>
      <c r="M1198">
        <v>8801</v>
      </c>
      <c r="N1198">
        <v>41131</v>
      </c>
      <c r="O1198" t="s">
        <v>628</v>
      </c>
      <c r="P1198" t="s">
        <v>1279</v>
      </c>
      <c r="Q1198" t="s">
        <v>720</v>
      </c>
      <c r="R1198" t="s">
        <v>631</v>
      </c>
      <c r="S1198" t="s">
        <v>663</v>
      </c>
      <c r="T1198" t="s">
        <v>643</v>
      </c>
      <c r="U1198" t="s">
        <v>644</v>
      </c>
      <c r="V1198">
        <v>2593.08</v>
      </c>
      <c r="W1198">
        <v>79.52</v>
      </c>
      <c r="X1198" s="29">
        <f t="shared" si="36"/>
        <v>259.30799999999999</v>
      </c>
      <c r="Y1198" s="29">
        <f t="shared" si="37"/>
        <v>2333.7719999999999</v>
      </c>
    </row>
    <row r="1199" spans="12:25" x14ac:dyDescent="0.3">
      <c r="L1199">
        <v>1198</v>
      </c>
      <c r="M1199">
        <v>8801</v>
      </c>
      <c r="N1199">
        <v>41131</v>
      </c>
      <c r="O1199" t="s">
        <v>628</v>
      </c>
      <c r="P1199" t="s">
        <v>1279</v>
      </c>
      <c r="Q1199" t="s">
        <v>720</v>
      </c>
      <c r="R1199" t="s">
        <v>631</v>
      </c>
      <c r="S1199" t="s">
        <v>663</v>
      </c>
      <c r="T1199" t="s">
        <v>646</v>
      </c>
      <c r="U1199" t="s">
        <v>647</v>
      </c>
      <c r="V1199">
        <v>2529.3960000000002</v>
      </c>
      <c r="W1199">
        <v>125.99</v>
      </c>
      <c r="X1199" s="29">
        <f t="shared" si="36"/>
        <v>252.93960000000004</v>
      </c>
      <c r="Y1199" s="29">
        <f t="shared" si="37"/>
        <v>2276.4564</v>
      </c>
    </row>
    <row r="1200" spans="12:25" x14ac:dyDescent="0.3">
      <c r="L1200">
        <v>1199</v>
      </c>
      <c r="M1200">
        <v>8802</v>
      </c>
      <c r="N1200">
        <v>40574</v>
      </c>
      <c r="O1200" t="s">
        <v>671</v>
      </c>
      <c r="P1200" t="s">
        <v>1280</v>
      </c>
      <c r="Q1200" t="s">
        <v>821</v>
      </c>
      <c r="R1200" t="s">
        <v>650</v>
      </c>
      <c r="S1200" t="s">
        <v>632</v>
      </c>
      <c r="T1200" t="s">
        <v>633</v>
      </c>
      <c r="U1200" t="s">
        <v>705</v>
      </c>
      <c r="V1200">
        <v>1866.12</v>
      </c>
      <c r="W1200">
        <v>123.38</v>
      </c>
      <c r="X1200" s="29">
        <f t="shared" si="36"/>
        <v>186.61199999999997</v>
      </c>
      <c r="Y1200" s="29">
        <f t="shared" si="37"/>
        <v>1679.5079999999998</v>
      </c>
    </row>
    <row r="1201" spans="12:25" x14ac:dyDescent="0.3">
      <c r="L1201">
        <v>1200</v>
      </c>
      <c r="M1201">
        <v>8803</v>
      </c>
      <c r="N1201">
        <v>41263</v>
      </c>
      <c r="O1201" t="s">
        <v>635</v>
      </c>
      <c r="P1201" t="s">
        <v>1105</v>
      </c>
      <c r="Q1201" t="s">
        <v>701</v>
      </c>
      <c r="R1201" t="s">
        <v>650</v>
      </c>
      <c r="S1201" t="s">
        <v>639</v>
      </c>
      <c r="T1201" t="s">
        <v>633</v>
      </c>
      <c r="U1201" t="s">
        <v>634</v>
      </c>
      <c r="V1201">
        <v>1184.1099999999999</v>
      </c>
      <c r="W1201">
        <v>193.17</v>
      </c>
      <c r="X1201" s="29">
        <f t="shared" si="36"/>
        <v>118.41099999999999</v>
      </c>
      <c r="Y1201" s="29">
        <f t="shared" si="37"/>
        <v>1065.6989999999998</v>
      </c>
    </row>
    <row r="1202" spans="12:25" x14ac:dyDescent="0.3">
      <c r="L1202">
        <v>1201</v>
      </c>
      <c r="M1202">
        <v>8803</v>
      </c>
      <c r="N1202">
        <v>41263</v>
      </c>
      <c r="O1202" t="s">
        <v>635</v>
      </c>
      <c r="P1202" t="s">
        <v>1281</v>
      </c>
      <c r="Q1202" t="s">
        <v>701</v>
      </c>
      <c r="R1202" t="s">
        <v>650</v>
      </c>
      <c r="S1202" t="s">
        <v>639</v>
      </c>
      <c r="T1202" t="s">
        <v>633</v>
      </c>
      <c r="U1202" t="s">
        <v>702</v>
      </c>
      <c r="V1202">
        <v>514.22</v>
      </c>
      <c r="W1202">
        <v>30.56</v>
      </c>
      <c r="X1202" s="29">
        <f t="shared" si="36"/>
        <v>51.422000000000004</v>
      </c>
      <c r="Y1202" s="29">
        <f t="shared" si="37"/>
        <v>462.798</v>
      </c>
    </row>
    <row r="1203" spans="12:25" x14ac:dyDescent="0.3">
      <c r="L1203">
        <v>1202</v>
      </c>
      <c r="M1203">
        <v>8807</v>
      </c>
      <c r="N1203">
        <v>40234</v>
      </c>
      <c r="O1203" t="s">
        <v>628</v>
      </c>
      <c r="P1203" t="s">
        <v>1282</v>
      </c>
      <c r="Q1203" t="s">
        <v>773</v>
      </c>
      <c r="R1203" t="s">
        <v>667</v>
      </c>
      <c r="S1203" t="s">
        <v>663</v>
      </c>
      <c r="T1203" t="s">
        <v>633</v>
      </c>
      <c r="U1203" t="s">
        <v>677</v>
      </c>
      <c r="V1203">
        <v>428.14</v>
      </c>
      <c r="W1203">
        <v>22.84</v>
      </c>
      <c r="X1203" s="29">
        <f t="shared" si="36"/>
        <v>42.813999999999993</v>
      </c>
      <c r="Y1203" s="29">
        <f t="shared" si="37"/>
        <v>385.32600000000002</v>
      </c>
    </row>
    <row r="1204" spans="12:25" x14ac:dyDescent="0.3">
      <c r="L1204">
        <v>1203</v>
      </c>
      <c r="M1204">
        <v>8807</v>
      </c>
      <c r="N1204">
        <v>40234</v>
      </c>
      <c r="O1204" t="s">
        <v>628</v>
      </c>
      <c r="P1204" t="s">
        <v>838</v>
      </c>
      <c r="Q1204" t="s">
        <v>814</v>
      </c>
      <c r="R1204" t="s">
        <v>667</v>
      </c>
      <c r="S1204" t="s">
        <v>663</v>
      </c>
      <c r="T1204" t="s">
        <v>646</v>
      </c>
      <c r="U1204" t="s">
        <v>647</v>
      </c>
      <c r="V1204">
        <v>1379.3374999999999</v>
      </c>
      <c r="W1204">
        <v>125.99</v>
      </c>
      <c r="X1204" s="29">
        <f t="shared" si="36"/>
        <v>137.93374999999997</v>
      </c>
      <c r="Y1204" s="29">
        <f t="shared" si="37"/>
        <v>1241.4037499999999</v>
      </c>
    </row>
    <row r="1205" spans="12:25" x14ac:dyDescent="0.3">
      <c r="L1205">
        <v>1204</v>
      </c>
      <c r="M1205">
        <v>8832</v>
      </c>
      <c r="N1205">
        <v>40941</v>
      </c>
      <c r="O1205" t="s">
        <v>628</v>
      </c>
      <c r="P1205" t="s">
        <v>1145</v>
      </c>
      <c r="Q1205" t="s">
        <v>694</v>
      </c>
      <c r="R1205" t="s">
        <v>638</v>
      </c>
      <c r="S1205" t="s">
        <v>632</v>
      </c>
      <c r="T1205" t="s">
        <v>643</v>
      </c>
      <c r="U1205" t="s">
        <v>644</v>
      </c>
      <c r="V1205">
        <v>647.80999999999995</v>
      </c>
      <c r="W1205">
        <v>17.670000000000002</v>
      </c>
      <c r="X1205" s="29">
        <f t="shared" si="36"/>
        <v>64.780999999999992</v>
      </c>
      <c r="Y1205" s="29">
        <f t="shared" si="37"/>
        <v>583.029</v>
      </c>
    </row>
    <row r="1206" spans="12:25" x14ac:dyDescent="0.3">
      <c r="L1206">
        <v>1205</v>
      </c>
      <c r="M1206">
        <v>8833</v>
      </c>
      <c r="N1206">
        <v>41033</v>
      </c>
      <c r="O1206" t="s">
        <v>628</v>
      </c>
      <c r="P1206" t="s">
        <v>1015</v>
      </c>
      <c r="Q1206" t="s">
        <v>630</v>
      </c>
      <c r="R1206" t="s">
        <v>631</v>
      </c>
      <c r="S1206" t="s">
        <v>632</v>
      </c>
      <c r="T1206" t="s">
        <v>633</v>
      </c>
      <c r="U1206" t="s">
        <v>634</v>
      </c>
      <c r="V1206">
        <v>3338.98</v>
      </c>
      <c r="W1206">
        <v>80.98</v>
      </c>
      <c r="X1206" s="29">
        <f t="shared" si="36"/>
        <v>333.89800000000002</v>
      </c>
      <c r="Y1206" s="29">
        <f t="shared" si="37"/>
        <v>3005.0819999999999</v>
      </c>
    </row>
    <row r="1207" spans="12:25" x14ac:dyDescent="0.3">
      <c r="L1207">
        <v>1206</v>
      </c>
      <c r="M1207">
        <v>8834</v>
      </c>
      <c r="N1207">
        <v>40490</v>
      </c>
      <c r="O1207" t="s">
        <v>641</v>
      </c>
      <c r="P1207" t="s">
        <v>1283</v>
      </c>
      <c r="Q1207" t="s">
        <v>816</v>
      </c>
      <c r="R1207" t="s">
        <v>650</v>
      </c>
      <c r="S1207" t="s">
        <v>663</v>
      </c>
      <c r="T1207" t="s">
        <v>646</v>
      </c>
      <c r="U1207" t="s">
        <v>680</v>
      </c>
      <c r="V1207">
        <v>6688.11</v>
      </c>
      <c r="W1207">
        <v>150.97999999999999</v>
      </c>
      <c r="X1207" s="29">
        <f t="shared" si="36"/>
        <v>668.81099999999992</v>
      </c>
      <c r="Y1207" s="29">
        <f t="shared" si="37"/>
        <v>6019.299</v>
      </c>
    </row>
    <row r="1208" spans="12:25" x14ac:dyDescent="0.3">
      <c r="L1208">
        <v>1207</v>
      </c>
      <c r="M1208">
        <v>8834</v>
      </c>
      <c r="N1208">
        <v>40490</v>
      </c>
      <c r="O1208" t="s">
        <v>641</v>
      </c>
      <c r="P1208" t="s">
        <v>1284</v>
      </c>
      <c r="Q1208" t="s">
        <v>791</v>
      </c>
      <c r="R1208" t="s">
        <v>631</v>
      </c>
      <c r="S1208" t="s">
        <v>663</v>
      </c>
      <c r="T1208" t="s">
        <v>643</v>
      </c>
      <c r="U1208" t="s">
        <v>644</v>
      </c>
      <c r="V1208">
        <v>16.73</v>
      </c>
      <c r="W1208">
        <v>12.64</v>
      </c>
      <c r="X1208" s="29">
        <f t="shared" si="36"/>
        <v>1.673</v>
      </c>
      <c r="Y1208" s="29">
        <f t="shared" si="37"/>
        <v>15.057</v>
      </c>
    </row>
    <row r="1209" spans="12:25" x14ac:dyDescent="0.3">
      <c r="L1209">
        <v>1208</v>
      </c>
      <c r="M1209">
        <v>8835</v>
      </c>
      <c r="N1209">
        <v>40099</v>
      </c>
      <c r="O1209" t="s">
        <v>655</v>
      </c>
      <c r="P1209" t="s">
        <v>990</v>
      </c>
      <c r="Q1209" t="s">
        <v>660</v>
      </c>
      <c r="R1209" t="s">
        <v>631</v>
      </c>
      <c r="S1209" t="s">
        <v>639</v>
      </c>
      <c r="T1209" t="s">
        <v>643</v>
      </c>
      <c r="U1209" t="s">
        <v>644</v>
      </c>
      <c r="V1209">
        <v>153.44</v>
      </c>
      <c r="W1209">
        <v>12.2</v>
      </c>
      <c r="X1209" s="29">
        <f t="shared" si="36"/>
        <v>15.344000000000001</v>
      </c>
      <c r="Y1209" s="29">
        <f t="shared" si="37"/>
        <v>138.096</v>
      </c>
    </row>
    <row r="1210" spans="12:25" x14ac:dyDescent="0.3">
      <c r="L1210">
        <v>1209</v>
      </c>
      <c r="M1210">
        <v>8868</v>
      </c>
      <c r="N1210">
        <v>39841</v>
      </c>
      <c r="O1210" t="s">
        <v>628</v>
      </c>
      <c r="P1210" t="s">
        <v>939</v>
      </c>
      <c r="Q1210" t="s">
        <v>673</v>
      </c>
      <c r="R1210" t="s">
        <v>638</v>
      </c>
      <c r="S1210" t="s">
        <v>639</v>
      </c>
      <c r="T1210" t="s">
        <v>633</v>
      </c>
      <c r="U1210" t="s">
        <v>705</v>
      </c>
      <c r="V1210">
        <v>190.45</v>
      </c>
      <c r="W1210">
        <v>59.98</v>
      </c>
      <c r="X1210" s="29">
        <f t="shared" si="36"/>
        <v>19.045000000000002</v>
      </c>
      <c r="Y1210" s="29">
        <f t="shared" si="37"/>
        <v>171.40499999999997</v>
      </c>
    </row>
    <row r="1211" spans="12:25" x14ac:dyDescent="0.3">
      <c r="L1211">
        <v>1210</v>
      </c>
      <c r="M1211">
        <v>8868</v>
      </c>
      <c r="N1211">
        <v>39841</v>
      </c>
      <c r="O1211" t="s">
        <v>628</v>
      </c>
      <c r="P1211" t="s">
        <v>939</v>
      </c>
      <c r="Q1211" t="s">
        <v>673</v>
      </c>
      <c r="R1211" t="s">
        <v>638</v>
      </c>
      <c r="S1211" t="s">
        <v>639</v>
      </c>
      <c r="T1211" t="s">
        <v>633</v>
      </c>
      <c r="U1211" t="s">
        <v>702</v>
      </c>
      <c r="V1211">
        <v>179.99</v>
      </c>
      <c r="W1211">
        <v>5.18</v>
      </c>
      <c r="X1211" s="29">
        <f t="shared" si="36"/>
        <v>17.999000000000002</v>
      </c>
      <c r="Y1211" s="29">
        <f t="shared" si="37"/>
        <v>161.99100000000001</v>
      </c>
    </row>
    <row r="1212" spans="12:25" x14ac:dyDescent="0.3">
      <c r="L1212">
        <v>1211</v>
      </c>
      <c r="M1212">
        <v>8870</v>
      </c>
      <c r="N1212">
        <v>40242</v>
      </c>
      <c r="O1212" t="s">
        <v>635</v>
      </c>
      <c r="P1212" t="s">
        <v>1247</v>
      </c>
      <c r="Q1212" t="s">
        <v>666</v>
      </c>
      <c r="R1212" t="s">
        <v>667</v>
      </c>
      <c r="S1212" t="s">
        <v>632</v>
      </c>
      <c r="T1212" t="s">
        <v>633</v>
      </c>
      <c r="U1212" t="s">
        <v>677</v>
      </c>
      <c r="V1212">
        <v>441.58</v>
      </c>
      <c r="W1212">
        <v>30.98</v>
      </c>
      <c r="X1212" s="29">
        <f t="shared" si="36"/>
        <v>44.158000000000001</v>
      </c>
      <c r="Y1212" s="29">
        <f t="shared" si="37"/>
        <v>397.42199999999997</v>
      </c>
    </row>
    <row r="1213" spans="12:25" x14ac:dyDescent="0.3">
      <c r="L1213">
        <v>1212</v>
      </c>
      <c r="M1213">
        <v>8901</v>
      </c>
      <c r="N1213">
        <v>40775</v>
      </c>
      <c r="O1213" t="s">
        <v>628</v>
      </c>
      <c r="P1213" t="s">
        <v>1285</v>
      </c>
      <c r="Q1213" t="s">
        <v>694</v>
      </c>
      <c r="R1213" t="s">
        <v>638</v>
      </c>
      <c r="S1213" t="s">
        <v>663</v>
      </c>
      <c r="T1213" t="s">
        <v>646</v>
      </c>
      <c r="U1213" t="s">
        <v>680</v>
      </c>
      <c r="V1213">
        <v>168.9</v>
      </c>
      <c r="W1213">
        <v>9.99</v>
      </c>
      <c r="X1213" s="29">
        <f t="shared" si="36"/>
        <v>16.89</v>
      </c>
      <c r="Y1213" s="29">
        <f t="shared" si="37"/>
        <v>152.01</v>
      </c>
    </row>
    <row r="1214" spans="12:25" x14ac:dyDescent="0.3">
      <c r="L1214">
        <v>1213</v>
      </c>
      <c r="M1214">
        <v>8902</v>
      </c>
      <c r="N1214">
        <v>40713</v>
      </c>
      <c r="O1214" t="s">
        <v>641</v>
      </c>
      <c r="P1214" t="s">
        <v>1202</v>
      </c>
      <c r="Q1214" t="s">
        <v>731</v>
      </c>
      <c r="R1214" t="s">
        <v>638</v>
      </c>
      <c r="S1214" t="s">
        <v>663</v>
      </c>
      <c r="T1214" t="s">
        <v>633</v>
      </c>
      <c r="U1214" t="s">
        <v>677</v>
      </c>
      <c r="V1214">
        <v>180.46</v>
      </c>
      <c r="W1214">
        <v>6.48</v>
      </c>
      <c r="X1214" s="29">
        <f t="shared" si="36"/>
        <v>18.046000000000003</v>
      </c>
      <c r="Y1214" s="29">
        <f t="shared" si="37"/>
        <v>162.41400000000002</v>
      </c>
    </row>
    <row r="1215" spans="12:25" x14ac:dyDescent="0.3">
      <c r="L1215">
        <v>1214</v>
      </c>
      <c r="M1215">
        <v>8930</v>
      </c>
      <c r="N1215">
        <v>39952</v>
      </c>
      <c r="O1215" t="s">
        <v>671</v>
      </c>
      <c r="P1215" t="s">
        <v>1286</v>
      </c>
      <c r="Q1215" t="s">
        <v>694</v>
      </c>
      <c r="R1215" t="s">
        <v>638</v>
      </c>
      <c r="S1215" t="s">
        <v>639</v>
      </c>
      <c r="T1215" t="s">
        <v>633</v>
      </c>
      <c r="U1215" t="s">
        <v>677</v>
      </c>
      <c r="V1215">
        <v>145.86000000000001</v>
      </c>
      <c r="W1215">
        <v>9.99</v>
      </c>
      <c r="X1215" s="29">
        <f t="shared" si="36"/>
        <v>14.586000000000002</v>
      </c>
      <c r="Y1215" s="29">
        <f t="shared" si="37"/>
        <v>131.274</v>
      </c>
    </row>
    <row r="1216" spans="12:25" x14ac:dyDescent="0.3">
      <c r="L1216">
        <v>1215</v>
      </c>
      <c r="M1216">
        <v>8933</v>
      </c>
      <c r="N1216">
        <v>40458</v>
      </c>
      <c r="O1216" t="s">
        <v>641</v>
      </c>
      <c r="P1216" t="s">
        <v>910</v>
      </c>
      <c r="Q1216" t="s">
        <v>816</v>
      </c>
      <c r="R1216" t="s">
        <v>650</v>
      </c>
      <c r="S1216" t="s">
        <v>663</v>
      </c>
      <c r="T1216" t="s">
        <v>633</v>
      </c>
      <c r="U1216" t="s">
        <v>702</v>
      </c>
      <c r="V1216">
        <v>1520.26</v>
      </c>
      <c r="W1216">
        <v>42.8</v>
      </c>
      <c r="X1216" s="29">
        <f t="shared" si="36"/>
        <v>152.02600000000001</v>
      </c>
      <c r="Y1216" s="29">
        <f t="shared" si="37"/>
        <v>1368.2339999999999</v>
      </c>
    </row>
    <row r="1217" spans="12:25" x14ac:dyDescent="0.3">
      <c r="L1217">
        <v>1216</v>
      </c>
      <c r="M1217">
        <v>8933</v>
      </c>
      <c r="N1217">
        <v>40458</v>
      </c>
      <c r="O1217" t="s">
        <v>641</v>
      </c>
      <c r="P1217" t="s">
        <v>910</v>
      </c>
      <c r="Q1217" t="s">
        <v>816</v>
      </c>
      <c r="R1217" t="s">
        <v>650</v>
      </c>
      <c r="S1217" t="s">
        <v>663</v>
      </c>
      <c r="T1217" t="s">
        <v>643</v>
      </c>
      <c r="U1217" t="s">
        <v>644</v>
      </c>
      <c r="V1217">
        <v>688.02</v>
      </c>
      <c r="W1217">
        <v>22.98</v>
      </c>
      <c r="X1217" s="29">
        <f t="shared" si="36"/>
        <v>68.801999999999992</v>
      </c>
      <c r="Y1217" s="29">
        <f t="shared" si="37"/>
        <v>619.21799999999996</v>
      </c>
    </row>
    <row r="1218" spans="12:25" x14ac:dyDescent="0.3">
      <c r="L1218">
        <v>1217</v>
      </c>
      <c r="M1218">
        <v>8960</v>
      </c>
      <c r="N1218">
        <v>40334</v>
      </c>
      <c r="O1218" t="s">
        <v>671</v>
      </c>
      <c r="P1218" t="s">
        <v>1265</v>
      </c>
      <c r="Q1218" t="s">
        <v>660</v>
      </c>
      <c r="R1218" t="s">
        <v>631</v>
      </c>
      <c r="S1218" t="s">
        <v>632</v>
      </c>
      <c r="T1218" t="s">
        <v>646</v>
      </c>
      <c r="U1218" t="s">
        <v>651</v>
      </c>
      <c r="V1218">
        <v>4335.34</v>
      </c>
      <c r="W1218">
        <v>99.99</v>
      </c>
      <c r="X1218" s="29">
        <f t="shared" si="36"/>
        <v>433.53399999999999</v>
      </c>
      <c r="Y1218" s="29">
        <f t="shared" si="37"/>
        <v>3901.806</v>
      </c>
    </row>
    <row r="1219" spans="12:25" x14ac:dyDescent="0.3">
      <c r="L1219">
        <v>1218</v>
      </c>
      <c r="M1219">
        <v>8960</v>
      </c>
      <c r="N1219">
        <v>40334</v>
      </c>
      <c r="O1219" t="s">
        <v>671</v>
      </c>
      <c r="P1219" t="s">
        <v>1265</v>
      </c>
      <c r="Q1219" t="s">
        <v>660</v>
      </c>
      <c r="R1219" t="s">
        <v>631</v>
      </c>
      <c r="S1219" t="s">
        <v>632</v>
      </c>
      <c r="T1219" t="s">
        <v>646</v>
      </c>
      <c r="U1219" t="s">
        <v>647</v>
      </c>
      <c r="V1219">
        <v>1150.5345</v>
      </c>
      <c r="W1219">
        <v>85.99</v>
      </c>
      <c r="X1219" s="29">
        <f t="shared" ref="X1219:X1282" si="38">(10*V1219)/100</f>
        <v>115.05345</v>
      </c>
      <c r="Y1219" s="29">
        <f t="shared" ref="Y1219:Y1282" si="39">V1219-X1219</f>
        <v>1035.4810499999999</v>
      </c>
    </row>
    <row r="1220" spans="12:25" x14ac:dyDescent="0.3">
      <c r="L1220">
        <v>1219</v>
      </c>
      <c r="M1220">
        <v>8961</v>
      </c>
      <c r="N1220">
        <v>40722</v>
      </c>
      <c r="O1220" t="s">
        <v>628</v>
      </c>
      <c r="P1220" t="s">
        <v>1136</v>
      </c>
      <c r="Q1220" t="s">
        <v>827</v>
      </c>
      <c r="R1220" t="s">
        <v>638</v>
      </c>
      <c r="S1220" t="s">
        <v>632</v>
      </c>
      <c r="T1220" t="s">
        <v>643</v>
      </c>
      <c r="U1220" t="s">
        <v>645</v>
      </c>
      <c r="V1220">
        <v>4644.87</v>
      </c>
      <c r="W1220">
        <v>100.8</v>
      </c>
      <c r="X1220" s="29">
        <f t="shared" si="38"/>
        <v>464.48699999999997</v>
      </c>
      <c r="Y1220" s="29">
        <f t="shared" si="39"/>
        <v>4180.3829999999998</v>
      </c>
    </row>
    <row r="1221" spans="12:25" x14ac:dyDescent="0.3">
      <c r="L1221">
        <v>1220</v>
      </c>
      <c r="M1221">
        <v>8961</v>
      </c>
      <c r="N1221">
        <v>40722</v>
      </c>
      <c r="O1221" t="s">
        <v>628</v>
      </c>
      <c r="P1221" t="s">
        <v>1287</v>
      </c>
      <c r="Q1221" t="s">
        <v>742</v>
      </c>
      <c r="R1221" t="s">
        <v>667</v>
      </c>
      <c r="S1221" t="s">
        <v>632</v>
      </c>
      <c r="T1221" t="s">
        <v>646</v>
      </c>
      <c r="U1221" t="s">
        <v>651</v>
      </c>
      <c r="V1221">
        <v>627.69000000000005</v>
      </c>
      <c r="W1221">
        <v>39.979999999999997</v>
      </c>
      <c r="X1221" s="29">
        <f t="shared" si="38"/>
        <v>62.769000000000005</v>
      </c>
      <c r="Y1221" s="29">
        <f t="shared" si="39"/>
        <v>564.92100000000005</v>
      </c>
    </row>
    <row r="1222" spans="12:25" x14ac:dyDescent="0.3">
      <c r="L1222">
        <v>1221</v>
      </c>
      <c r="M1222">
        <v>8992</v>
      </c>
      <c r="N1222">
        <v>40494</v>
      </c>
      <c r="O1222" t="s">
        <v>641</v>
      </c>
      <c r="P1222" t="s">
        <v>1074</v>
      </c>
      <c r="Q1222" t="s">
        <v>720</v>
      </c>
      <c r="R1222" t="s">
        <v>631</v>
      </c>
      <c r="S1222" t="s">
        <v>639</v>
      </c>
      <c r="T1222" t="s">
        <v>643</v>
      </c>
      <c r="U1222" t="s">
        <v>748</v>
      </c>
      <c r="V1222">
        <v>441.43</v>
      </c>
      <c r="W1222">
        <v>140.81</v>
      </c>
      <c r="X1222" s="29">
        <f t="shared" si="38"/>
        <v>44.143000000000001</v>
      </c>
      <c r="Y1222" s="29">
        <f t="shared" si="39"/>
        <v>397.28700000000003</v>
      </c>
    </row>
    <row r="1223" spans="12:25" x14ac:dyDescent="0.3">
      <c r="L1223">
        <v>1222</v>
      </c>
      <c r="M1223">
        <v>8992</v>
      </c>
      <c r="N1223">
        <v>40494</v>
      </c>
      <c r="O1223" t="s">
        <v>641</v>
      </c>
      <c r="P1223" t="s">
        <v>1074</v>
      </c>
      <c r="Q1223" t="s">
        <v>720</v>
      </c>
      <c r="R1223" t="s">
        <v>631</v>
      </c>
      <c r="S1223" t="s">
        <v>639</v>
      </c>
      <c r="T1223" t="s">
        <v>646</v>
      </c>
      <c r="U1223" t="s">
        <v>647</v>
      </c>
      <c r="V1223">
        <v>2145.6974999999998</v>
      </c>
      <c r="W1223">
        <v>195.99</v>
      </c>
      <c r="X1223" s="29">
        <f t="shared" si="38"/>
        <v>214.56975</v>
      </c>
      <c r="Y1223" s="29">
        <f t="shared" si="39"/>
        <v>1931.1277499999997</v>
      </c>
    </row>
    <row r="1224" spans="12:25" x14ac:dyDescent="0.3">
      <c r="L1224">
        <v>1223</v>
      </c>
      <c r="M1224">
        <v>8992</v>
      </c>
      <c r="N1224">
        <v>40494</v>
      </c>
      <c r="O1224" t="s">
        <v>641</v>
      </c>
      <c r="P1224" t="s">
        <v>1074</v>
      </c>
      <c r="Q1224" t="s">
        <v>720</v>
      </c>
      <c r="R1224" t="s">
        <v>631</v>
      </c>
      <c r="S1224" t="s">
        <v>639</v>
      </c>
      <c r="T1224" t="s">
        <v>646</v>
      </c>
      <c r="U1224" t="s">
        <v>647</v>
      </c>
      <c r="V1224">
        <v>1341.963</v>
      </c>
      <c r="W1224">
        <v>85.99</v>
      </c>
      <c r="X1224" s="29">
        <f t="shared" si="38"/>
        <v>134.19629999999998</v>
      </c>
      <c r="Y1224" s="29">
        <f t="shared" si="39"/>
        <v>1207.7666999999999</v>
      </c>
    </row>
    <row r="1225" spans="12:25" x14ac:dyDescent="0.3">
      <c r="L1225">
        <v>1224</v>
      </c>
      <c r="M1225">
        <v>8993</v>
      </c>
      <c r="N1225">
        <v>40691</v>
      </c>
      <c r="O1225" t="s">
        <v>671</v>
      </c>
      <c r="P1225" t="s">
        <v>1288</v>
      </c>
      <c r="Q1225" t="s">
        <v>690</v>
      </c>
      <c r="R1225" t="s">
        <v>650</v>
      </c>
      <c r="S1225" t="s">
        <v>639</v>
      </c>
      <c r="T1225" t="s">
        <v>633</v>
      </c>
      <c r="U1225" t="s">
        <v>674</v>
      </c>
      <c r="V1225">
        <v>172.15</v>
      </c>
      <c r="W1225">
        <v>3.69</v>
      </c>
      <c r="X1225" s="29">
        <f t="shared" si="38"/>
        <v>17.215</v>
      </c>
      <c r="Y1225" s="29">
        <f t="shared" si="39"/>
        <v>154.935</v>
      </c>
    </row>
    <row r="1226" spans="12:25" x14ac:dyDescent="0.3">
      <c r="L1226">
        <v>1225</v>
      </c>
      <c r="M1226">
        <v>8994</v>
      </c>
      <c r="N1226">
        <v>39910</v>
      </c>
      <c r="O1226" t="s">
        <v>628</v>
      </c>
      <c r="P1226" t="s">
        <v>1289</v>
      </c>
      <c r="Q1226" t="s">
        <v>761</v>
      </c>
      <c r="R1226" t="s">
        <v>631</v>
      </c>
      <c r="S1226" t="s">
        <v>639</v>
      </c>
      <c r="T1226" t="s">
        <v>646</v>
      </c>
      <c r="U1226" t="s">
        <v>651</v>
      </c>
      <c r="V1226">
        <v>1423.35</v>
      </c>
      <c r="W1226">
        <v>40.479999999999997</v>
      </c>
      <c r="X1226" s="29">
        <f t="shared" si="38"/>
        <v>142.33500000000001</v>
      </c>
      <c r="Y1226" s="29">
        <f t="shared" si="39"/>
        <v>1281.0149999999999</v>
      </c>
    </row>
    <row r="1227" spans="12:25" x14ac:dyDescent="0.3">
      <c r="L1227">
        <v>1226</v>
      </c>
      <c r="M1227">
        <v>8995</v>
      </c>
      <c r="N1227">
        <v>40680</v>
      </c>
      <c r="O1227" t="s">
        <v>641</v>
      </c>
      <c r="P1227" t="s">
        <v>1229</v>
      </c>
      <c r="Q1227" t="s">
        <v>630</v>
      </c>
      <c r="R1227" t="s">
        <v>631</v>
      </c>
      <c r="S1227" t="s">
        <v>663</v>
      </c>
      <c r="T1227" t="s">
        <v>633</v>
      </c>
      <c r="U1227" t="s">
        <v>702</v>
      </c>
      <c r="V1227">
        <v>24.16</v>
      </c>
      <c r="W1227">
        <v>1.88</v>
      </c>
      <c r="X1227" s="29">
        <f t="shared" si="38"/>
        <v>2.4159999999999999</v>
      </c>
      <c r="Y1227" s="29">
        <f t="shared" si="39"/>
        <v>21.744</v>
      </c>
    </row>
    <row r="1228" spans="12:25" x14ac:dyDescent="0.3">
      <c r="L1228">
        <v>1227</v>
      </c>
      <c r="M1228">
        <v>8995</v>
      </c>
      <c r="N1228">
        <v>40680</v>
      </c>
      <c r="O1228" t="s">
        <v>641</v>
      </c>
      <c r="P1228" t="s">
        <v>1229</v>
      </c>
      <c r="Q1228" t="s">
        <v>630</v>
      </c>
      <c r="R1228" t="s">
        <v>631</v>
      </c>
      <c r="S1228" t="s">
        <v>663</v>
      </c>
      <c r="T1228" t="s">
        <v>633</v>
      </c>
      <c r="U1228" t="s">
        <v>677</v>
      </c>
      <c r="V1228">
        <v>270.83999999999997</v>
      </c>
      <c r="W1228">
        <v>6.48</v>
      </c>
      <c r="X1228" s="29">
        <f t="shared" si="38"/>
        <v>27.083999999999996</v>
      </c>
      <c r="Y1228" s="29">
        <f t="shared" si="39"/>
        <v>243.75599999999997</v>
      </c>
    </row>
    <row r="1229" spans="12:25" x14ac:dyDescent="0.3">
      <c r="L1229">
        <v>1228</v>
      </c>
      <c r="M1229">
        <v>8995</v>
      </c>
      <c r="N1229">
        <v>40680</v>
      </c>
      <c r="O1229" t="s">
        <v>641</v>
      </c>
      <c r="P1229" t="s">
        <v>1290</v>
      </c>
      <c r="Q1229" t="s">
        <v>630</v>
      </c>
      <c r="R1229" t="s">
        <v>631</v>
      </c>
      <c r="S1229" t="s">
        <v>663</v>
      </c>
      <c r="T1229" t="s">
        <v>643</v>
      </c>
      <c r="U1229" t="s">
        <v>644</v>
      </c>
      <c r="V1229">
        <v>3389.93</v>
      </c>
      <c r="W1229">
        <v>102.3</v>
      </c>
      <c r="X1229" s="29">
        <f t="shared" si="38"/>
        <v>338.99299999999994</v>
      </c>
      <c r="Y1229" s="29">
        <f t="shared" si="39"/>
        <v>3050.9369999999999</v>
      </c>
    </row>
    <row r="1230" spans="12:25" x14ac:dyDescent="0.3">
      <c r="L1230">
        <v>1229</v>
      </c>
      <c r="M1230">
        <v>8995</v>
      </c>
      <c r="N1230">
        <v>40680</v>
      </c>
      <c r="O1230" t="s">
        <v>641</v>
      </c>
      <c r="P1230" t="s">
        <v>1290</v>
      </c>
      <c r="Q1230" t="s">
        <v>630</v>
      </c>
      <c r="R1230" t="s">
        <v>631</v>
      </c>
      <c r="S1230" t="s">
        <v>663</v>
      </c>
      <c r="T1230" t="s">
        <v>633</v>
      </c>
      <c r="U1230" t="s">
        <v>677</v>
      </c>
      <c r="V1230">
        <v>266.36</v>
      </c>
      <c r="W1230">
        <v>6.48</v>
      </c>
      <c r="X1230" s="29">
        <f t="shared" si="38"/>
        <v>26.636000000000003</v>
      </c>
      <c r="Y1230" s="29">
        <f t="shared" si="39"/>
        <v>239.72400000000002</v>
      </c>
    </row>
    <row r="1231" spans="12:25" x14ac:dyDescent="0.3">
      <c r="L1231">
        <v>1230</v>
      </c>
      <c r="M1231">
        <v>8995</v>
      </c>
      <c r="N1231">
        <v>40680</v>
      </c>
      <c r="O1231" t="s">
        <v>641</v>
      </c>
      <c r="P1231" t="s">
        <v>1290</v>
      </c>
      <c r="Q1231" t="s">
        <v>630</v>
      </c>
      <c r="R1231" t="s">
        <v>631</v>
      </c>
      <c r="S1231" t="s">
        <v>663</v>
      </c>
      <c r="T1231" t="s">
        <v>633</v>
      </c>
      <c r="U1231" t="s">
        <v>668</v>
      </c>
      <c r="V1231">
        <v>89.41</v>
      </c>
      <c r="W1231">
        <v>1.89</v>
      </c>
      <c r="X1231" s="29">
        <f t="shared" si="38"/>
        <v>8.9409999999999989</v>
      </c>
      <c r="Y1231" s="29">
        <f t="shared" si="39"/>
        <v>80.468999999999994</v>
      </c>
    </row>
    <row r="1232" spans="12:25" x14ac:dyDescent="0.3">
      <c r="L1232">
        <v>1231</v>
      </c>
      <c r="M1232">
        <v>8996</v>
      </c>
      <c r="N1232">
        <v>40696</v>
      </c>
      <c r="O1232" t="s">
        <v>628</v>
      </c>
      <c r="P1232" t="s">
        <v>1068</v>
      </c>
      <c r="Q1232" t="s">
        <v>690</v>
      </c>
      <c r="R1232" t="s">
        <v>650</v>
      </c>
      <c r="S1232" t="s">
        <v>639</v>
      </c>
      <c r="T1232" t="s">
        <v>646</v>
      </c>
      <c r="U1232" t="s">
        <v>647</v>
      </c>
      <c r="V1232">
        <v>772.26750000000004</v>
      </c>
      <c r="W1232">
        <v>65.989999999999995</v>
      </c>
      <c r="X1232" s="29">
        <f t="shared" si="38"/>
        <v>77.226749999999996</v>
      </c>
      <c r="Y1232" s="29">
        <f t="shared" si="39"/>
        <v>695.04075</v>
      </c>
    </row>
    <row r="1233" spans="12:25" x14ac:dyDescent="0.3">
      <c r="L1233">
        <v>1232</v>
      </c>
      <c r="M1233">
        <v>8997</v>
      </c>
      <c r="N1233">
        <v>39995</v>
      </c>
      <c r="O1233" t="s">
        <v>628</v>
      </c>
      <c r="P1233" t="s">
        <v>733</v>
      </c>
      <c r="Q1233" t="s">
        <v>637</v>
      </c>
      <c r="R1233" t="s">
        <v>638</v>
      </c>
      <c r="S1233" t="s">
        <v>632</v>
      </c>
      <c r="T1233" t="s">
        <v>646</v>
      </c>
      <c r="U1233" t="s">
        <v>845</v>
      </c>
      <c r="V1233">
        <v>17279.62</v>
      </c>
      <c r="W1233">
        <v>449.99</v>
      </c>
      <c r="X1233" s="29">
        <f t="shared" si="38"/>
        <v>1727.9619999999998</v>
      </c>
      <c r="Y1233" s="29">
        <f t="shared" si="39"/>
        <v>15551.657999999999</v>
      </c>
    </row>
    <row r="1234" spans="12:25" x14ac:dyDescent="0.3">
      <c r="L1234">
        <v>1233</v>
      </c>
      <c r="M1234">
        <v>8997</v>
      </c>
      <c r="N1234">
        <v>39995</v>
      </c>
      <c r="O1234" t="s">
        <v>628</v>
      </c>
      <c r="P1234" t="s">
        <v>733</v>
      </c>
      <c r="Q1234" t="s">
        <v>637</v>
      </c>
      <c r="R1234" t="s">
        <v>638</v>
      </c>
      <c r="S1234" t="s">
        <v>632</v>
      </c>
      <c r="T1234" t="s">
        <v>633</v>
      </c>
      <c r="U1234" t="s">
        <v>654</v>
      </c>
      <c r="V1234">
        <v>120.3</v>
      </c>
      <c r="W1234">
        <v>5.84</v>
      </c>
      <c r="X1234" s="29">
        <f t="shared" si="38"/>
        <v>12.03</v>
      </c>
      <c r="Y1234" s="29">
        <f t="shared" si="39"/>
        <v>108.27</v>
      </c>
    </row>
    <row r="1235" spans="12:25" x14ac:dyDescent="0.3">
      <c r="L1235">
        <v>1234</v>
      </c>
      <c r="M1235">
        <v>8998</v>
      </c>
      <c r="N1235">
        <v>40181</v>
      </c>
      <c r="O1235" t="s">
        <v>628</v>
      </c>
      <c r="P1235" t="s">
        <v>861</v>
      </c>
      <c r="Q1235" t="s">
        <v>690</v>
      </c>
      <c r="R1235" t="s">
        <v>650</v>
      </c>
      <c r="S1235" t="s">
        <v>663</v>
      </c>
      <c r="T1235" t="s">
        <v>633</v>
      </c>
      <c r="U1235" t="s">
        <v>705</v>
      </c>
      <c r="V1235">
        <v>1767.88</v>
      </c>
      <c r="W1235">
        <v>50.98</v>
      </c>
      <c r="X1235" s="29">
        <f t="shared" si="38"/>
        <v>176.78800000000004</v>
      </c>
      <c r="Y1235" s="29">
        <f t="shared" si="39"/>
        <v>1591.0920000000001</v>
      </c>
    </row>
    <row r="1236" spans="12:25" x14ac:dyDescent="0.3">
      <c r="L1236">
        <v>1235</v>
      </c>
      <c r="M1236">
        <v>8998</v>
      </c>
      <c r="N1236">
        <v>40181</v>
      </c>
      <c r="O1236" t="s">
        <v>628</v>
      </c>
      <c r="P1236" t="s">
        <v>861</v>
      </c>
      <c r="Q1236" t="s">
        <v>690</v>
      </c>
      <c r="R1236" t="s">
        <v>650</v>
      </c>
      <c r="S1236" t="s">
        <v>663</v>
      </c>
      <c r="T1236" t="s">
        <v>646</v>
      </c>
      <c r="U1236" t="s">
        <v>651</v>
      </c>
      <c r="V1236">
        <v>277.42</v>
      </c>
      <c r="W1236">
        <v>22.24</v>
      </c>
      <c r="X1236" s="29">
        <f t="shared" si="38"/>
        <v>27.742000000000004</v>
      </c>
      <c r="Y1236" s="29">
        <f t="shared" si="39"/>
        <v>249.678</v>
      </c>
    </row>
    <row r="1237" spans="12:25" x14ac:dyDescent="0.3">
      <c r="L1237">
        <v>1236</v>
      </c>
      <c r="M1237">
        <v>8998</v>
      </c>
      <c r="N1237">
        <v>40181</v>
      </c>
      <c r="O1237" t="s">
        <v>628</v>
      </c>
      <c r="P1237" t="s">
        <v>861</v>
      </c>
      <c r="Q1237" t="s">
        <v>690</v>
      </c>
      <c r="R1237" t="s">
        <v>650</v>
      </c>
      <c r="S1237" t="s">
        <v>663</v>
      </c>
      <c r="T1237" t="s">
        <v>633</v>
      </c>
      <c r="U1237" t="s">
        <v>634</v>
      </c>
      <c r="V1237">
        <v>178.13</v>
      </c>
      <c r="W1237">
        <v>13.43</v>
      </c>
      <c r="X1237" s="29">
        <f t="shared" si="38"/>
        <v>17.812999999999999</v>
      </c>
      <c r="Y1237" s="29">
        <f t="shared" si="39"/>
        <v>160.31700000000001</v>
      </c>
    </row>
    <row r="1238" spans="12:25" x14ac:dyDescent="0.3">
      <c r="L1238">
        <v>1237</v>
      </c>
      <c r="M1238">
        <v>8999</v>
      </c>
      <c r="N1238">
        <v>39976</v>
      </c>
      <c r="O1238" t="s">
        <v>641</v>
      </c>
      <c r="P1238" t="s">
        <v>1291</v>
      </c>
      <c r="Q1238" t="s">
        <v>694</v>
      </c>
      <c r="R1238" t="s">
        <v>638</v>
      </c>
      <c r="S1238" t="s">
        <v>639</v>
      </c>
      <c r="T1238" t="s">
        <v>633</v>
      </c>
      <c r="U1238" t="s">
        <v>677</v>
      </c>
      <c r="V1238">
        <v>1676.48</v>
      </c>
      <c r="W1238">
        <v>55.48</v>
      </c>
      <c r="X1238" s="29">
        <f t="shared" si="38"/>
        <v>167.648</v>
      </c>
      <c r="Y1238" s="29">
        <f t="shared" si="39"/>
        <v>1508.8320000000001</v>
      </c>
    </row>
    <row r="1239" spans="12:25" x14ac:dyDescent="0.3">
      <c r="L1239">
        <v>1238</v>
      </c>
      <c r="M1239">
        <v>9024</v>
      </c>
      <c r="N1239">
        <v>41062</v>
      </c>
      <c r="O1239" t="s">
        <v>671</v>
      </c>
      <c r="P1239" t="s">
        <v>1292</v>
      </c>
      <c r="Q1239" t="s">
        <v>709</v>
      </c>
      <c r="R1239" t="s">
        <v>667</v>
      </c>
      <c r="S1239" t="s">
        <v>658</v>
      </c>
      <c r="T1239" t="s">
        <v>633</v>
      </c>
      <c r="U1239" t="s">
        <v>677</v>
      </c>
      <c r="V1239">
        <v>12.12</v>
      </c>
      <c r="W1239">
        <v>5.43</v>
      </c>
      <c r="X1239" s="29">
        <f t="shared" si="38"/>
        <v>1.212</v>
      </c>
      <c r="Y1239" s="29">
        <f t="shared" si="39"/>
        <v>10.907999999999999</v>
      </c>
    </row>
    <row r="1240" spans="12:25" x14ac:dyDescent="0.3">
      <c r="L1240">
        <v>1239</v>
      </c>
      <c r="M1240">
        <v>9024</v>
      </c>
      <c r="N1240">
        <v>41062</v>
      </c>
      <c r="O1240" t="s">
        <v>671</v>
      </c>
      <c r="P1240" t="s">
        <v>1293</v>
      </c>
      <c r="Q1240" t="s">
        <v>773</v>
      </c>
      <c r="R1240" t="s">
        <v>667</v>
      </c>
      <c r="S1240" t="s">
        <v>658</v>
      </c>
      <c r="T1240" t="s">
        <v>646</v>
      </c>
      <c r="U1240" t="s">
        <v>647</v>
      </c>
      <c r="V1240">
        <v>2318.2134999999998</v>
      </c>
      <c r="W1240">
        <v>65.989999999999995</v>
      </c>
      <c r="X1240" s="29">
        <f t="shared" si="38"/>
        <v>231.82135</v>
      </c>
      <c r="Y1240" s="29">
        <f t="shared" si="39"/>
        <v>2086.3921499999997</v>
      </c>
    </row>
    <row r="1241" spans="12:25" x14ac:dyDescent="0.3">
      <c r="L1241">
        <v>1240</v>
      </c>
      <c r="M1241">
        <v>9024</v>
      </c>
      <c r="N1241">
        <v>41062</v>
      </c>
      <c r="O1241" t="s">
        <v>671</v>
      </c>
      <c r="P1241" t="s">
        <v>1294</v>
      </c>
      <c r="Q1241" t="s">
        <v>682</v>
      </c>
      <c r="R1241" t="s">
        <v>667</v>
      </c>
      <c r="S1241" t="s">
        <v>658</v>
      </c>
      <c r="T1241" t="s">
        <v>646</v>
      </c>
      <c r="U1241" t="s">
        <v>651</v>
      </c>
      <c r="V1241">
        <v>1136.44</v>
      </c>
      <c r="W1241">
        <v>40.98</v>
      </c>
      <c r="X1241" s="29">
        <f t="shared" si="38"/>
        <v>113.64400000000002</v>
      </c>
      <c r="Y1241" s="29">
        <f t="shared" si="39"/>
        <v>1022.796</v>
      </c>
    </row>
    <row r="1242" spans="12:25" x14ac:dyDescent="0.3">
      <c r="L1242">
        <v>1241</v>
      </c>
      <c r="M1242">
        <v>9027</v>
      </c>
      <c r="N1242">
        <v>40788</v>
      </c>
      <c r="O1242" t="s">
        <v>628</v>
      </c>
      <c r="P1242" t="s">
        <v>768</v>
      </c>
      <c r="Q1242" t="s">
        <v>761</v>
      </c>
      <c r="R1242" t="s">
        <v>631</v>
      </c>
      <c r="S1242" t="s">
        <v>663</v>
      </c>
      <c r="T1242" t="s">
        <v>646</v>
      </c>
      <c r="U1242" t="s">
        <v>647</v>
      </c>
      <c r="V1242">
        <v>932.89199999999994</v>
      </c>
      <c r="W1242">
        <v>35.99</v>
      </c>
      <c r="X1242" s="29">
        <f t="shared" si="38"/>
        <v>93.289199999999994</v>
      </c>
      <c r="Y1242" s="29">
        <f t="shared" si="39"/>
        <v>839.60279999999989</v>
      </c>
    </row>
    <row r="1243" spans="12:25" x14ac:dyDescent="0.3">
      <c r="L1243">
        <v>1242</v>
      </c>
      <c r="M1243">
        <v>9028</v>
      </c>
      <c r="N1243">
        <v>40533</v>
      </c>
      <c r="O1243" t="s">
        <v>628</v>
      </c>
      <c r="P1243" t="s">
        <v>772</v>
      </c>
      <c r="Q1243" t="s">
        <v>983</v>
      </c>
      <c r="R1243" t="s">
        <v>631</v>
      </c>
      <c r="S1243" t="s">
        <v>632</v>
      </c>
      <c r="T1243" t="s">
        <v>646</v>
      </c>
      <c r="U1243" t="s">
        <v>680</v>
      </c>
      <c r="V1243">
        <v>14556.67</v>
      </c>
      <c r="W1243">
        <v>306.14</v>
      </c>
      <c r="X1243" s="29">
        <f t="shared" si="38"/>
        <v>1455.6670000000001</v>
      </c>
      <c r="Y1243" s="29">
        <f t="shared" si="39"/>
        <v>13101.003000000001</v>
      </c>
    </row>
    <row r="1244" spans="12:25" x14ac:dyDescent="0.3">
      <c r="L1244">
        <v>1243</v>
      </c>
      <c r="M1244">
        <v>9057</v>
      </c>
      <c r="N1244">
        <v>40121</v>
      </c>
      <c r="O1244" t="s">
        <v>655</v>
      </c>
      <c r="P1244" t="s">
        <v>997</v>
      </c>
      <c r="Q1244" t="s">
        <v>699</v>
      </c>
      <c r="R1244" t="s">
        <v>631</v>
      </c>
      <c r="S1244" t="s">
        <v>658</v>
      </c>
      <c r="T1244" t="s">
        <v>643</v>
      </c>
      <c r="U1244" t="s">
        <v>644</v>
      </c>
      <c r="V1244">
        <v>160.29</v>
      </c>
      <c r="W1244">
        <v>7.59</v>
      </c>
      <c r="X1244" s="29">
        <f t="shared" si="38"/>
        <v>16.029</v>
      </c>
      <c r="Y1244" s="29">
        <f t="shared" si="39"/>
        <v>144.261</v>
      </c>
    </row>
    <row r="1245" spans="12:25" x14ac:dyDescent="0.3">
      <c r="L1245">
        <v>1244</v>
      </c>
      <c r="M1245">
        <v>9062</v>
      </c>
      <c r="N1245">
        <v>40622</v>
      </c>
      <c r="O1245" t="s">
        <v>641</v>
      </c>
      <c r="P1245" t="s">
        <v>1003</v>
      </c>
      <c r="Q1245" t="s">
        <v>684</v>
      </c>
      <c r="R1245" t="s">
        <v>667</v>
      </c>
      <c r="S1245" t="s">
        <v>663</v>
      </c>
      <c r="T1245" t="s">
        <v>633</v>
      </c>
      <c r="U1245" t="s">
        <v>668</v>
      </c>
      <c r="V1245">
        <v>119.2</v>
      </c>
      <c r="W1245">
        <v>3.93</v>
      </c>
      <c r="X1245" s="29">
        <f t="shared" si="38"/>
        <v>11.92</v>
      </c>
      <c r="Y1245" s="29">
        <f t="shared" si="39"/>
        <v>107.28</v>
      </c>
    </row>
    <row r="1246" spans="12:25" x14ac:dyDescent="0.3">
      <c r="L1246">
        <v>1245</v>
      </c>
      <c r="M1246">
        <v>9062</v>
      </c>
      <c r="N1246">
        <v>40622</v>
      </c>
      <c r="O1246" t="s">
        <v>641</v>
      </c>
      <c r="P1246" t="s">
        <v>1295</v>
      </c>
      <c r="Q1246" t="s">
        <v>814</v>
      </c>
      <c r="R1246" t="s">
        <v>667</v>
      </c>
      <c r="S1246" t="s">
        <v>663</v>
      </c>
      <c r="T1246" t="s">
        <v>643</v>
      </c>
      <c r="U1246" t="s">
        <v>644</v>
      </c>
      <c r="V1246">
        <v>1825.42</v>
      </c>
      <c r="W1246">
        <v>99.23</v>
      </c>
      <c r="X1246" s="29">
        <f t="shared" si="38"/>
        <v>182.542</v>
      </c>
      <c r="Y1246" s="29">
        <f t="shared" si="39"/>
        <v>1642.8780000000002</v>
      </c>
    </row>
    <row r="1247" spans="12:25" x14ac:dyDescent="0.3">
      <c r="L1247">
        <v>1246</v>
      </c>
      <c r="M1247">
        <v>9088</v>
      </c>
      <c r="N1247">
        <v>39986</v>
      </c>
      <c r="O1247" t="s">
        <v>655</v>
      </c>
      <c r="P1247" t="s">
        <v>1296</v>
      </c>
      <c r="Q1247" t="s">
        <v>823</v>
      </c>
      <c r="R1247" t="s">
        <v>631</v>
      </c>
      <c r="S1247" t="s">
        <v>658</v>
      </c>
      <c r="T1247" t="s">
        <v>633</v>
      </c>
      <c r="U1247" t="s">
        <v>702</v>
      </c>
      <c r="V1247">
        <v>15383.7</v>
      </c>
      <c r="W1247">
        <v>304.99</v>
      </c>
      <c r="X1247" s="29">
        <f t="shared" si="38"/>
        <v>1538.37</v>
      </c>
      <c r="Y1247" s="29">
        <f t="shared" si="39"/>
        <v>13845.330000000002</v>
      </c>
    </row>
    <row r="1248" spans="12:25" x14ac:dyDescent="0.3">
      <c r="L1248">
        <v>1247</v>
      </c>
      <c r="M1248">
        <v>9088</v>
      </c>
      <c r="N1248">
        <v>39986</v>
      </c>
      <c r="O1248" t="s">
        <v>655</v>
      </c>
      <c r="P1248" t="s">
        <v>1296</v>
      </c>
      <c r="Q1248" t="s">
        <v>823</v>
      </c>
      <c r="R1248" t="s">
        <v>631</v>
      </c>
      <c r="S1248" t="s">
        <v>658</v>
      </c>
      <c r="T1248" t="s">
        <v>646</v>
      </c>
      <c r="U1248" t="s">
        <v>647</v>
      </c>
      <c r="V1248">
        <v>1637.4570000000001</v>
      </c>
      <c r="W1248">
        <v>65.989999999999995</v>
      </c>
      <c r="X1248" s="29">
        <f t="shared" si="38"/>
        <v>163.74570000000003</v>
      </c>
      <c r="Y1248" s="29">
        <f t="shared" si="39"/>
        <v>1473.7113000000002</v>
      </c>
    </row>
    <row r="1249" spans="12:25" x14ac:dyDescent="0.3">
      <c r="L1249">
        <v>1248</v>
      </c>
      <c r="M1249">
        <v>9089</v>
      </c>
      <c r="N1249">
        <v>40321</v>
      </c>
      <c r="O1249" t="s">
        <v>655</v>
      </c>
      <c r="P1249" t="s">
        <v>1297</v>
      </c>
      <c r="Q1249" t="s">
        <v>637</v>
      </c>
      <c r="R1249" t="s">
        <v>638</v>
      </c>
      <c r="S1249" t="s">
        <v>632</v>
      </c>
      <c r="T1249" t="s">
        <v>646</v>
      </c>
      <c r="U1249" t="s">
        <v>647</v>
      </c>
      <c r="V1249">
        <v>822.34950000000003</v>
      </c>
      <c r="W1249">
        <v>125.99</v>
      </c>
      <c r="X1249" s="29">
        <f t="shared" si="38"/>
        <v>82.234950000000012</v>
      </c>
      <c r="Y1249" s="29">
        <f t="shared" si="39"/>
        <v>740.11455000000001</v>
      </c>
    </row>
    <row r="1250" spans="12:25" x14ac:dyDescent="0.3">
      <c r="L1250">
        <v>1249</v>
      </c>
      <c r="M1250">
        <v>9091</v>
      </c>
      <c r="N1250">
        <v>40493</v>
      </c>
      <c r="O1250" t="s">
        <v>641</v>
      </c>
      <c r="P1250" t="s">
        <v>932</v>
      </c>
      <c r="Q1250" t="s">
        <v>694</v>
      </c>
      <c r="R1250" t="s">
        <v>638</v>
      </c>
      <c r="S1250" t="s">
        <v>639</v>
      </c>
      <c r="T1250" t="s">
        <v>643</v>
      </c>
      <c r="U1250" t="s">
        <v>644</v>
      </c>
      <c r="V1250">
        <v>605.77</v>
      </c>
      <c r="W1250">
        <v>14.34</v>
      </c>
      <c r="X1250" s="29">
        <f t="shared" si="38"/>
        <v>60.576999999999998</v>
      </c>
      <c r="Y1250" s="29">
        <f t="shared" si="39"/>
        <v>545.19299999999998</v>
      </c>
    </row>
    <row r="1251" spans="12:25" x14ac:dyDescent="0.3">
      <c r="L1251">
        <v>1250</v>
      </c>
      <c r="M1251">
        <v>9091</v>
      </c>
      <c r="N1251">
        <v>40493</v>
      </c>
      <c r="O1251" t="s">
        <v>641</v>
      </c>
      <c r="P1251" t="s">
        <v>932</v>
      </c>
      <c r="Q1251" t="s">
        <v>694</v>
      </c>
      <c r="R1251" t="s">
        <v>638</v>
      </c>
      <c r="S1251" t="s">
        <v>639</v>
      </c>
      <c r="T1251" t="s">
        <v>633</v>
      </c>
      <c r="U1251" t="s">
        <v>677</v>
      </c>
      <c r="V1251">
        <v>1480.91</v>
      </c>
      <c r="W1251">
        <v>30.98</v>
      </c>
      <c r="X1251" s="29">
        <f t="shared" si="38"/>
        <v>148.09100000000001</v>
      </c>
      <c r="Y1251" s="29">
        <f t="shared" si="39"/>
        <v>1332.819</v>
      </c>
    </row>
    <row r="1252" spans="12:25" x14ac:dyDescent="0.3">
      <c r="L1252">
        <v>1251</v>
      </c>
      <c r="M1252">
        <v>9092</v>
      </c>
      <c r="N1252">
        <v>40018</v>
      </c>
      <c r="O1252" t="s">
        <v>635</v>
      </c>
      <c r="P1252" t="s">
        <v>1298</v>
      </c>
      <c r="Q1252" t="s">
        <v>694</v>
      </c>
      <c r="R1252" t="s">
        <v>638</v>
      </c>
      <c r="S1252" t="s">
        <v>639</v>
      </c>
      <c r="T1252" t="s">
        <v>633</v>
      </c>
      <c r="U1252" t="s">
        <v>634</v>
      </c>
      <c r="V1252">
        <v>3644.24</v>
      </c>
      <c r="W1252">
        <v>101.41</v>
      </c>
      <c r="X1252" s="29">
        <f t="shared" si="38"/>
        <v>364.42399999999992</v>
      </c>
      <c r="Y1252" s="29">
        <f t="shared" si="39"/>
        <v>3279.8159999999998</v>
      </c>
    </row>
    <row r="1253" spans="12:25" x14ac:dyDescent="0.3">
      <c r="L1253">
        <v>1252</v>
      </c>
      <c r="M1253">
        <v>9092</v>
      </c>
      <c r="N1253">
        <v>40018</v>
      </c>
      <c r="O1253" t="s">
        <v>635</v>
      </c>
      <c r="P1253" t="s">
        <v>1298</v>
      </c>
      <c r="Q1253" t="s">
        <v>694</v>
      </c>
      <c r="R1253" t="s">
        <v>638</v>
      </c>
      <c r="S1253" t="s">
        <v>639</v>
      </c>
      <c r="T1253" t="s">
        <v>646</v>
      </c>
      <c r="U1253" t="s">
        <v>647</v>
      </c>
      <c r="V1253">
        <v>599.20749999999998</v>
      </c>
      <c r="W1253">
        <v>95.99</v>
      </c>
      <c r="X1253" s="29">
        <f t="shared" si="38"/>
        <v>59.920749999999998</v>
      </c>
      <c r="Y1253" s="29">
        <f t="shared" si="39"/>
        <v>539.28674999999998</v>
      </c>
    </row>
    <row r="1254" spans="12:25" x14ac:dyDescent="0.3">
      <c r="L1254">
        <v>1253</v>
      </c>
      <c r="M1254">
        <v>9093</v>
      </c>
      <c r="N1254">
        <v>40886</v>
      </c>
      <c r="O1254" t="s">
        <v>671</v>
      </c>
      <c r="P1254" t="s">
        <v>1299</v>
      </c>
      <c r="Q1254" t="s">
        <v>694</v>
      </c>
      <c r="R1254" t="s">
        <v>638</v>
      </c>
      <c r="S1254" t="s">
        <v>663</v>
      </c>
      <c r="T1254" t="s">
        <v>646</v>
      </c>
      <c r="U1254" t="s">
        <v>651</v>
      </c>
      <c r="V1254">
        <v>268.55</v>
      </c>
      <c r="W1254">
        <v>8.1199999999999992</v>
      </c>
      <c r="X1254" s="29">
        <f t="shared" si="38"/>
        <v>26.855</v>
      </c>
      <c r="Y1254" s="29">
        <f t="shared" si="39"/>
        <v>241.69500000000002</v>
      </c>
    </row>
    <row r="1255" spans="12:25" x14ac:dyDescent="0.3">
      <c r="L1255">
        <v>1254</v>
      </c>
      <c r="M1255">
        <v>9095</v>
      </c>
      <c r="N1255">
        <v>40704</v>
      </c>
      <c r="O1255" t="s">
        <v>641</v>
      </c>
      <c r="P1255" t="s">
        <v>1300</v>
      </c>
      <c r="Q1255" t="s">
        <v>715</v>
      </c>
      <c r="R1255" t="s">
        <v>650</v>
      </c>
      <c r="S1255" t="s">
        <v>632</v>
      </c>
      <c r="T1255" t="s">
        <v>633</v>
      </c>
      <c r="U1255" t="s">
        <v>634</v>
      </c>
      <c r="V1255">
        <v>294.91000000000003</v>
      </c>
      <c r="W1255">
        <v>12.44</v>
      </c>
      <c r="X1255" s="29">
        <f t="shared" si="38"/>
        <v>29.491000000000003</v>
      </c>
      <c r="Y1255" s="29">
        <f t="shared" si="39"/>
        <v>265.41900000000004</v>
      </c>
    </row>
    <row r="1256" spans="12:25" x14ac:dyDescent="0.3">
      <c r="L1256">
        <v>1255</v>
      </c>
      <c r="M1256">
        <v>9123</v>
      </c>
      <c r="N1256">
        <v>40355</v>
      </c>
      <c r="O1256" t="s">
        <v>655</v>
      </c>
      <c r="P1256" t="s">
        <v>1301</v>
      </c>
      <c r="Q1256" t="s">
        <v>653</v>
      </c>
      <c r="R1256" t="s">
        <v>631</v>
      </c>
      <c r="S1256" t="s">
        <v>663</v>
      </c>
      <c r="T1256" t="s">
        <v>633</v>
      </c>
      <c r="U1256" t="s">
        <v>634</v>
      </c>
      <c r="V1256">
        <v>384.9</v>
      </c>
      <c r="W1256">
        <v>14.03</v>
      </c>
      <c r="X1256" s="29">
        <f t="shared" si="38"/>
        <v>38.49</v>
      </c>
      <c r="Y1256" s="29">
        <f t="shared" si="39"/>
        <v>346.40999999999997</v>
      </c>
    </row>
    <row r="1257" spans="12:25" x14ac:dyDescent="0.3">
      <c r="L1257">
        <v>1256</v>
      </c>
      <c r="M1257">
        <v>9124</v>
      </c>
      <c r="N1257">
        <v>40832</v>
      </c>
      <c r="O1257" t="s">
        <v>628</v>
      </c>
      <c r="P1257" t="s">
        <v>1160</v>
      </c>
      <c r="Q1257" t="s">
        <v>690</v>
      </c>
      <c r="R1257" t="s">
        <v>650</v>
      </c>
      <c r="S1257" t="s">
        <v>632</v>
      </c>
      <c r="T1257" t="s">
        <v>646</v>
      </c>
      <c r="U1257" t="s">
        <v>651</v>
      </c>
      <c r="V1257">
        <v>2637.78</v>
      </c>
      <c r="W1257">
        <v>152.47999999999999</v>
      </c>
      <c r="X1257" s="29">
        <f t="shared" si="38"/>
        <v>263.77800000000002</v>
      </c>
      <c r="Y1257" s="29">
        <f t="shared" si="39"/>
        <v>2374.0020000000004</v>
      </c>
    </row>
    <row r="1258" spans="12:25" x14ac:dyDescent="0.3">
      <c r="L1258">
        <v>1257</v>
      </c>
      <c r="M1258">
        <v>9124</v>
      </c>
      <c r="N1258">
        <v>40832</v>
      </c>
      <c r="O1258" t="s">
        <v>628</v>
      </c>
      <c r="P1258" t="s">
        <v>1160</v>
      </c>
      <c r="Q1258" t="s">
        <v>690</v>
      </c>
      <c r="R1258" t="s">
        <v>650</v>
      </c>
      <c r="S1258" t="s">
        <v>632</v>
      </c>
      <c r="T1258" t="s">
        <v>633</v>
      </c>
      <c r="U1258" t="s">
        <v>677</v>
      </c>
      <c r="V1258">
        <v>157.4</v>
      </c>
      <c r="W1258">
        <v>4.9800000000000004</v>
      </c>
      <c r="X1258" s="29">
        <f t="shared" si="38"/>
        <v>15.74</v>
      </c>
      <c r="Y1258" s="29">
        <f t="shared" si="39"/>
        <v>141.66</v>
      </c>
    </row>
    <row r="1259" spans="12:25" x14ac:dyDescent="0.3">
      <c r="L1259">
        <v>1258</v>
      </c>
      <c r="M1259">
        <v>9126</v>
      </c>
      <c r="N1259">
        <v>40134</v>
      </c>
      <c r="O1259" t="s">
        <v>671</v>
      </c>
      <c r="P1259" t="s">
        <v>1262</v>
      </c>
      <c r="Q1259" t="s">
        <v>630</v>
      </c>
      <c r="R1259" t="s">
        <v>631</v>
      </c>
      <c r="S1259" t="s">
        <v>639</v>
      </c>
      <c r="T1259" t="s">
        <v>633</v>
      </c>
      <c r="U1259" t="s">
        <v>705</v>
      </c>
      <c r="V1259">
        <v>2799.7</v>
      </c>
      <c r="W1259">
        <v>62.05</v>
      </c>
      <c r="X1259" s="29">
        <f t="shared" si="38"/>
        <v>279.97000000000003</v>
      </c>
      <c r="Y1259" s="29">
        <f t="shared" si="39"/>
        <v>2519.7299999999996</v>
      </c>
    </row>
    <row r="1260" spans="12:25" x14ac:dyDescent="0.3">
      <c r="L1260">
        <v>1259</v>
      </c>
      <c r="M1260">
        <v>9127</v>
      </c>
      <c r="N1260">
        <v>40826</v>
      </c>
      <c r="O1260" t="s">
        <v>635</v>
      </c>
      <c r="P1260" t="s">
        <v>1302</v>
      </c>
      <c r="Q1260" t="s">
        <v>630</v>
      </c>
      <c r="R1260" t="s">
        <v>631</v>
      </c>
      <c r="S1260" t="s">
        <v>639</v>
      </c>
      <c r="T1260" t="s">
        <v>633</v>
      </c>
      <c r="U1260" t="s">
        <v>634</v>
      </c>
      <c r="V1260">
        <v>2039.56</v>
      </c>
      <c r="W1260">
        <v>279.48</v>
      </c>
      <c r="X1260" s="29">
        <f t="shared" si="38"/>
        <v>203.95599999999999</v>
      </c>
      <c r="Y1260" s="29">
        <f t="shared" si="39"/>
        <v>1835.604</v>
      </c>
    </row>
    <row r="1261" spans="12:25" x14ac:dyDescent="0.3">
      <c r="L1261">
        <v>1260</v>
      </c>
      <c r="M1261">
        <v>9152</v>
      </c>
      <c r="N1261">
        <v>40410</v>
      </c>
      <c r="O1261" t="s">
        <v>635</v>
      </c>
      <c r="P1261" t="s">
        <v>1288</v>
      </c>
      <c r="Q1261" t="s">
        <v>690</v>
      </c>
      <c r="R1261" t="s">
        <v>650</v>
      </c>
      <c r="S1261" t="s">
        <v>658</v>
      </c>
      <c r="T1261" t="s">
        <v>646</v>
      </c>
      <c r="U1261" t="s">
        <v>647</v>
      </c>
      <c r="V1261">
        <v>292.80799999999999</v>
      </c>
      <c r="W1261">
        <v>7.99</v>
      </c>
      <c r="X1261" s="29">
        <f t="shared" si="38"/>
        <v>29.280799999999999</v>
      </c>
      <c r="Y1261" s="29">
        <f t="shared" si="39"/>
        <v>263.52719999999999</v>
      </c>
    </row>
    <row r="1262" spans="12:25" x14ac:dyDescent="0.3">
      <c r="L1262">
        <v>1261</v>
      </c>
      <c r="M1262">
        <v>9155</v>
      </c>
      <c r="N1262">
        <v>41151</v>
      </c>
      <c r="O1262" t="s">
        <v>655</v>
      </c>
      <c r="P1262" t="s">
        <v>1284</v>
      </c>
      <c r="Q1262" t="s">
        <v>791</v>
      </c>
      <c r="R1262" t="s">
        <v>631</v>
      </c>
      <c r="S1262" t="s">
        <v>663</v>
      </c>
      <c r="T1262" t="s">
        <v>633</v>
      </c>
      <c r="U1262" t="s">
        <v>702</v>
      </c>
      <c r="V1262">
        <v>518.79999999999995</v>
      </c>
      <c r="W1262">
        <v>30.98</v>
      </c>
      <c r="X1262" s="29">
        <f t="shared" si="38"/>
        <v>51.88</v>
      </c>
      <c r="Y1262" s="29">
        <f t="shared" si="39"/>
        <v>466.91999999999996</v>
      </c>
    </row>
    <row r="1263" spans="12:25" x14ac:dyDescent="0.3">
      <c r="L1263">
        <v>1262</v>
      </c>
      <c r="M1263">
        <v>9187</v>
      </c>
      <c r="N1263">
        <v>40046</v>
      </c>
      <c r="O1263" t="s">
        <v>641</v>
      </c>
      <c r="P1263" t="s">
        <v>1135</v>
      </c>
      <c r="Q1263" t="s">
        <v>731</v>
      </c>
      <c r="R1263" t="s">
        <v>638</v>
      </c>
      <c r="S1263" t="s">
        <v>632</v>
      </c>
      <c r="T1263" t="s">
        <v>633</v>
      </c>
      <c r="U1263" t="s">
        <v>705</v>
      </c>
      <c r="V1263">
        <v>174.64</v>
      </c>
      <c r="W1263">
        <v>4.37</v>
      </c>
      <c r="X1263" s="29">
        <f t="shared" si="38"/>
        <v>17.463999999999999</v>
      </c>
      <c r="Y1263" s="29">
        <f t="shared" si="39"/>
        <v>157.17599999999999</v>
      </c>
    </row>
    <row r="1264" spans="12:25" x14ac:dyDescent="0.3">
      <c r="L1264">
        <v>1263</v>
      </c>
      <c r="M1264">
        <v>9187</v>
      </c>
      <c r="N1264">
        <v>40046</v>
      </c>
      <c r="O1264" t="s">
        <v>641</v>
      </c>
      <c r="P1264" t="s">
        <v>1135</v>
      </c>
      <c r="Q1264" t="s">
        <v>731</v>
      </c>
      <c r="R1264" t="s">
        <v>638</v>
      </c>
      <c r="S1264" t="s">
        <v>632</v>
      </c>
      <c r="T1264" t="s">
        <v>646</v>
      </c>
      <c r="U1264" t="s">
        <v>647</v>
      </c>
      <c r="V1264">
        <v>994.22800000000007</v>
      </c>
      <c r="W1264">
        <v>155.99</v>
      </c>
      <c r="X1264" s="29">
        <f t="shared" si="38"/>
        <v>99.422800000000009</v>
      </c>
      <c r="Y1264" s="29">
        <f t="shared" si="39"/>
        <v>894.80520000000001</v>
      </c>
    </row>
    <row r="1265" spans="12:25" x14ac:dyDescent="0.3">
      <c r="L1265">
        <v>1264</v>
      </c>
      <c r="M1265">
        <v>9216</v>
      </c>
      <c r="N1265">
        <v>40647</v>
      </c>
      <c r="O1265" t="s">
        <v>671</v>
      </c>
      <c r="P1265" t="s">
        <v>768</v>
      </c>
      <c r="Q1265" t="s">
        <v>761</v>
      </c>
      <c r="R1265" t="s">
        <v>631</v>
      </c>
      <c r="S1265" t="s">
        <v>663</v>
      </c>
      <c r="T1265" t="s">
        <v>633</v>
      </c>
      <c r="U1265" t="s">
        <v>705</v>
      </c>
      <c r="V1265">
        <v>5977.63</v>
      </c>
      <c r="W1265">
        <v>180.98</v>
      </c>
      <c r="X1265" s="29">
        <f t="shared" si="38"/>
        <v>597.76300000000003</v>
      </c>
      <c r="Y1265" s="29">
        <f t="shared" si="39"/>
        <v>5379.8670000000002</v>
      </c>
    </row>
    <row r="1266" spans="12:25" x14ac:dyDescent="0.3">
      <c r="L1266">
        <v>1265</v>
      </c>
      <c r="M1266">
        <v>9219</v>
      </c>
      <c r="N1266">
        <v>40084</v>
      </c>
      <c r="O1266" t="s">
        <v>628</v>
      </c>
      <c r="P1266" t="s">
        <v>1212</v>
      </c>
      <c r="Q1266" t="s">
        <v>731</v>
      </c>
      <c r="R1266" t="s">
        <v>638</v>
      </c>
      <c r="S1266" t="s">
        <v>663</v>
      </c>
      <c r="T1266" t="s">
        <v>646</v>
      </c>
      <c r="U1266" t="s">
        <v>651</v>
      </c>
      <c r="V1266">
        <v>1239.81</v>
      </c>
      <c r="W1266">
        <v>50.98</v>
      </c>
      <c r="X1266" s="29">
        <f t="shared" si="38"/>
        <v>123.98099999999998</v>
      </c>
      <c r="Y1266" s="29">
        <f t="shared" si="39"/>
        <v>1115.829</v>
      </c>
    </row>
    <row r="1267" spans="12:25" x14ac:dyDescent="0.3">
      <c r="L1267">
        <v>1266</v>
      </c>
      <c r="M1267">
        <v>9219</v>
      </c>
      <c r="N1267">
        <v>40084</v>
      </c>
      <c r="O1267" t="s">
        <v>628</v>
      </c>
      <c r="P1267" t="s">
        <v>1212</v>
      </c>
      <c r="Q1267" t="s">
        <v>731</v>
      </c>
      <c r="R1267" t="s">
        <v>638</v>
      </c>
      <c r="S1267" t="s">
        <v>663</v>
      </c>
      <c r="T1267" t="s">
        <v>633</v>
      </c>
      <c r="U1267" t="s">
        <v>677</v>
      </c>
      <c r="V1267">
        <v>273.32</v>
      </c>
      <c r="W1267">
        <v>6.48</v>
      </c>
      <c r="X1267" s="29">
        <f t="shared" si="38"/>
        <v>27.331999999999997</v>
      </c>
      <c r="Y1267" s="29">
        <f t="shared" si="39"/>
        <v>245.988</v>
      </c>
    </row>
    <row r="1268" spans="12:25" x14ac:dyDescent="0.3">
      <c r="L1268">
        <v>1267</v>
      </c>
      <c r="M1268">
        <v>9221</v>
      </c>
      <c r="N1268">
        <v>40546</v>
      </c>
      <c r="O1268" t="s">
        <v>628</v>
      </c>
      <c r="P1268" t="s">
        <v>1303</v>
      </c>
      <c r="Q1268" t="s">
        <v>637</v>
      </c>
      <c r="R1268" t="s">
        <v>638</v>
      </c>
      <c r="S1268" t="s">
        <v>663</v>
      </c>
      <c r="T1268" t="s">
        <v>633</v>
      </c>
      <c r="U1268" t="s">
        <v>705</v>
      </c>
      <c r="V1268">
        <v>79.64</v>
      </c>
      <c r="W1268">
        <v>3.25</v>
      </c>
      <c r="X1268" s="29">
        <f t="shared" si="38"/>
        <v>7.9639999999999995</v>
      </c>
      <c r="Y1268" s="29">
        <f t="shared" si="39"/>
        <v>71.676000000000002</v>
      </c>
    </row>
    <row r="1269" spans="12:25" x14ac:dyDescent="0.3">
      <c r="L1269">
        <v>1268</v>
      </c>
      <c r="M1269">
        <v>9221</v>
      </c>
      <c r="N1269">
        <v>40546</v>
      </c>
      <c r="O1269" t="s">
        <v>628</v>
      </c>
      <c r="P1269" t="s">
        <v>1303</v>
      </c>
      <c r="Q1269" t="s">
        <v>637</v>
      </c>
      <c r="R1269" t="s">
        <v>638</v>
      </c>
      <c r="S1269" t="s">
        <v>663</v>
      </c>
      <c r="T1269" t="s">
        <v>633</v>
      </c>
      <c r="U1269" t="s">
        <v>716</v>
      </c>
      <c r="V1269">
        <v>1527.42</v>
      </c>
      <c r="W1269">
        <v>60.98</v>
      </c>
      <c r="X1269" s="29">
        <f t="shared" si="38"/>
        <v>152.74200000000002</v>
      </c>
      <c r="Y1269" s="29">
        <f t="shared" si="39"/>
        <v>1374.6780000000001</v>
      </c>
    </row>
    <row r="1270" spans="12:25" x14ac:dyDescent="0.3">
      <c r="L1270">
        <v>1269</v>
      </c>
      <c r="M1270">
        <v>9222</v>
      </c>
      <c r="N1270">
        <v>39854</v>
      </c>
      <c r="O1270" t="s">
        <v>641</v>
      </c>
      <c r="P1270" t="s">
        <v>1144</v>
      </c>
      <c r="Q1270" t="s">
        <v>816</v>
      </c>
      <c r="R1270" t="s">
        <v>650</v>
      </c>
      <c r="S1270" t="s">
        <v>658</v>
      </c>
      <c r="T1270" t="s">
        <v>633</v>
      </c>
      <c r="U1270" t="s">
        <v>677</v>
      </c>
      <c r="V1270">
        <v>473.67</v>
      </c>
      <c r="W1270">
        <v>11.34</v>
      </c>
      <c r="X1270" s="29">
        <f t="shared" si="38"/>
        <v>47.366999999999997</v>
      </c>
      <c r="Y1270" s="29">
        <f t="shared" si="39"/>
        <v>426.303</v>
      </c>
    </row>
    <row r="1271" spans="12:25" x14ac:dyDescent="0.3">
      <c r="L1271">
        <v>1270</v>
      </c>
      <c r="M1271">
        <v>9248</v>
      </c>
      <c r="N1271">
        <v>40170</v>
      </c>
      <c r="O1271" t="s">
        <v>635</v>
      </c>
      <c r="P1271" t="s">
        <v>1304</v>
      </c>
      <c r="Q1271" t="s">
        <v>725</v>
      </c>
      <c r="R1271" t="s">
        <v>667</v>
      </c>
      <c r="S1271" t="s">
        <v>658</v>
      </c>
      <c r="T1271" t="s">
        <v>643</v>
      </c>
      <c r="U1271" t="s">
        <v>645</v>
      </c>
      <c r="V1271">
        <v>2811.7</v>
      </c>
      <c r="W1271">
        <v>71.37</v>
      </c>
      <c r="X1271" s="29">
        <f t="shared" si="38"/>
        <v>281.17</v>
      </c>
      <c r="Y1271" s="29">
        <f t="shared" si="39"/>
        <v>2530.5299999999997</v>
      </c>
    </row>
    <row r="1272" spans="12:25" x14ac:dyDescent="0.3">
      <c r="L1272">
        <v>1271</v>
      </c>
      <c r="M1272">
        <v>9249</v>
      </c>
      <c r="N1272">
        <v>40317</v>
      </c>
      <c r="O1272" t="s">
        <v>641</v>
      </c>
      <c r="P1272" t="s">
        <v>1305</v>
      </c>
      <c r="Q1272" t="s">
        <v>657</v>
      </c>
      <c r="R1272" t="s">
        <v>638</v>
      </c>
      <c r="S1272" t="s">
        <v>632</v>
      </c>
      <c r="T1272" t="s">
        <v>633</v>
      </c>
      <c r="U1272" t="s">
        <v>654</v>
      </c>
      <c r="V1272">
        <v>176.5</v>
      </c>
      <c r="W1272">
        <v>3.57</v>
      </c>
      <c r="X1272" s="29">
        <f t="shared" si="38"/>
        <v>17.649999999999999</v>
      </c>
      <c r="Y1272" s="29">
        <f t="shared" si="39"/>
        <v>158.85</v>
      </c>
    </row>
    <row r="1273" spans="12:25" x14ac:dyDescent="0.3">
      <c r="L1273">
        <v>1272</v>
      </c>
      <c r="M1273">
        <v>9249</v>
      </c>
      <c r="N1273">
        <v>40317</v>
      </c>
      <c r="O1273" t="s">
        <v>641</v>
      </c>
      <c r="P1273" t="s">
        <v>1305</v>
      </c>
      <c r="Q1273" t="s">
        <v>657</v>
      </c>
      <c r="R1273" t="s">
        <v>638</v>
      </c>
      <c r="S1273" t="s">
        <v>632</v>
      </c>
      <c r="T1273" t="s">
        <v>633</v>
      </c>
      <c r="U1273" t="s">
        <v>634</v>
      </c>
      <c r="V1273">
        <v>1546.8</v>
      </c>
      <c r="W1273">
        <v>37.76</v>
      </c>
      <c r="X1273" s="29">
        <f t="shared" si="38"/>
        <v>154.68</v>
      </c>
      <c r="Y1273" s="29">
        <f t="shared" si="39"/>
        <v>1392.12</v>
      </c>
    </row>
    <row r="1274" spans="12:25" x14ac:dyDescent="0.3">
      <c r="L1274">
        <v>1273</v>
      </c>
      <c r="M1274">
        <v>9249</v>
      </c>
      <c r="N1274">
        <v>40317</v>
      </c>
      <c r="O1274" t="s">
        <v>641</v>
      </c>
      <c r="P1274" t="s">
        <v>1305</v>
      </c>
      <c r="Q1274" t="s">
        <v>657</v>
      </c>
      <c r="R1274" t="s">
        <v>638</v>
      </c>
      <c r="S1274" t="s">
        <v>632</v>
      </c>
      <c r="T1274" t="s">
        <v>643</v>
      </c>
      <c r="U1274" t="s">
        <v>645</v>
      </c>
      <c r="V1274">
        <v>3457.56</v>
      </c>
      <c r="W1274">
        <v>124.49</v>
      </c>
      <c r="X1274" s="29">
        <f t="shared" si="38"/>
        <v>345.75599999999997</v>
      </c>
      <c r="Y1274" s="29">
        <f t="shared" si="39"/>
        <v>3111.8040000000001</v>
      </c>
    </row>
    <row r="1275" spans="12:25" x14ac:dyDescent="0.3">
      <c r="L1275">
        <v>1274</v>
      </c>
      <c r="M1275">
        <v>9251</v>
      </c>
      <c r="N1275">
        <v>40419</v>
      </c>
      <c r="O1275" t="s">
        <v>671</v>
      </c>
      <c r="P1275" t="s">
        <v>1145</v>
      </c>
      <c r="Q1275" t="s">
        <v>694</v>
      </c>
      <c r="R1275" t="s">
        <v>638</v>
      </c>
      <c r="S1275" t="s">
        <v>639</v>
      </c>
      <c r="T1275" t="s">
        <v>643</v>
      </c>
      <c r="U1275" t="s">
        <v>748</v>
      </c>
      <c r="V1275">
        <v>3632.6</v>
      </c>
      <c r="W1275">
        <v>89.99</v>
      </c>
      <c r="X1275" s="29">
        <f t="shared" si="38"/>
        <v>363.26</v>
      </c>
      <c r="Y1275" s="29">
        <f t="shared" si="39"/>
        <v>3269.34</v>
      </c>
    </row>
    <row r="1276" spans="12:25" x14ac:dyDescent="0.3">
      <c r="L1276">
        <v>1275</v>
      </c>
      <c r="M1276">
        <v>9253</v>
      </c>
      <c r="N1276">
        <v>40938</v>
      </c>
      <c r="O1276" t="s">
        <v>655</v>
      </c>
      <c r="P1276" t="s">
        <v>1306</v>
      </c>
      <c r="Q1276" t="s">
        <v>666</v>
      </c>
      <c r="R1276" t="s">
        <v>667</v>
      </c>
      <c r="S1276" t="s">
        <v>632</v>
      </c>
      <c r="T1276" t="s">
        <v>643</v>
      </c>
      <c r="U1276" t="s">
        <v>644</v>
      </c>
      <c r="V1276">
        <v>1644.22</v>
      </c>
      <c r="W1276">
        <v>46.94</v>
      </c>
      <c r="X1276" s="29">
        <f t="shared" si="38"/>
        <v>164.422</v>
      </c>
      <c r="Y1276" s="29">
        <f t="shared" si="39"/>
        <v>1479.798</v>
      </c>
    </row>
    <row r="1277" spans="12:25" x14ac:dyDescent="0.3">
      <c r="L1277">
        <v>1276</v>
      </c>
      <c r="M1277">
        <v>9254</v>
      </c>
      <c r="N1277">
        <v>40312</v>
      </c>
      <c r="O1277" t="s">
        <v>671</v>
      </c>
      <c r="P1277" t="s">
        <v>960</v>
      </c>
      <c r="Q1277" t="s">
        <v>715</v>
      </c>
      <c r="R1277" t="s">
        <v>650</v>
      </c>
      <c r="S1277" t="s">
        <v>663</v>
      </c>
      <c r="T1277" t="s">
        <v>633</v>
      </c>
      <c r="U1277" t="s">
        <v>674</v>
      </c>
      <c r="V1277">
        <v>131.65</v>
      </c>
      <c r="W1277">
        <v>4.91</v>
      </c>
      <c r="X1277" s="29">
        <f t="shared" si="38"/>
        <v>13.164999999999999</v>
      </c>
      <c r="Y1277" s="29">
        <f t="shared" si="39"/>
        <v>118.48500000000001</v>
      </c>
    </row>
    <row r="1278" spans="12:25" x14ac:dyDescent="0.3">
      <c r="L1278">
        <v>1277</v>
      </c>
      <c r="M1278">
        <v>9281</v>
      </c>
      <c r="N1278">
        <v>40962</v>
      </c>
      <c r="O1278" t="s">
        <v>655</v>
      </c>
      <c r="P1278" t="s">
        <v>899</v>
      </c>
      <c r="Q1278" t="s">
        <v>660</v>
      </c>
      <c r="R1278" t="s">
        <v>631</v>
      </c>
      <c r="S1278" t="s">
        <v>632</v>
      </c>
      <c r="T1278" t="s">
        <v>633</v>
      </c>
      <c r="U1278" t="s">
        <v>677</v>
      </c>
      <c r="V1278">
        <v>199.8</v>
      </c>
      <c r="W1278">
        <v>6.48</v>
      </c>
      <c r="X1278" s="29">
        <f t="shared" si="38"/>
        <v>19.98</v>
      </c>
      <c r="Y1278" s="29">
        <f t="shared" si="39"/>
        <v>179.82000000000002</v>
      </c>
    </row>
    <row r="1279" spans="12:25" x14ac:dyDescent="0.3">
      <c r="L1279">
        <v>1278</v>
      </c>
      <c r="M1279">
        <v>9281</v>
      </c>
      <c r="N1279">
        <v>40962</v>
      </c>
      <c r="O1279" t="s">
        <v>655</v>
      </c>
      <c r="P1279" t="s">
        <v>899</v>
      </c>
      <c r="Q1279" t="s">
        <v>660</v>
      </c>
      <c r="R1279" t="s">
        <v>631</v>
      </c>
      <c r="S1279" t="s">
        <v>632</v>
      </c>
      <c r="T1279" t="s">
        <v>633</v>
      </c>
      <c r="U1279" t="s">
        <v>654</v>
      </c>
      <c r="V1279">
        <v>68.97</v>
      </c>
      <c r="W1279">
        <v>2.78</v>
      </c>
      <c r="X1279" s="29">
        <f t="shared" si="38"/>
        <v>6.8970000000000002</v>
      </c>
      <c r="Y1279" s="29">
        <f t="shared" si="39"/>
        <v>62.073</v>
      </c>
    </row>
    <row r="1280" spans="12:25" x14ac:dyDescent="0.3">
      <c r="L1280">
        <v>1279</v>
      </c>
      <c r="M1280">
        <v>9285</v>
      </c>
      <c r="N1280">
        <v>39815</v>
      </c>
      <c r="O1280" t="s">
        <v>655</v>
      </c>
      <c r="P1280" t="s">
        <v>1099</v>
      </c>
      <c r="Q1280" t="s">
        <v>699</v>
      </c>
      <c r="R1280" t="s">
        <v>631</v>
      </c>
      <c r="S1280" t="s">
        <v>663</v>
      </c>
      <c r="T1280" t="s">
        <v>633</v>
      </c>
      <c r="U1280" t="s">
        <v>702</v>
      </c>
      <c r="V1280">
        <v>124.81</v>
      </c>
      <c r="W1280">
        <v>40.98</v>
      </c>
      <c r="X1280" s="29">
        <f t="shared" si="38"/>
        <v>12.481</v>
      </c>
      <c r="Y1280" s="29">
        <f t="shared" si="39"/>
        <v>112.32900000000001</v>
      </c>
    </row>
    <row r="1281" spans="12:25" x14ac:dyDescent="0.3">
      <c r="L1281">
        <v>1280</v>
      </c>
      <c r="M1281">
        <v>9286</v>
      </c>
      <c r="N1281">
        <v>40636</v>
      </c>
      <c r="O1281" t="s">
        <v>655</v>
      </c>
      <c r="P1281" t="s">
        <v>1104</v>
      </c>
      <c r="Q1281" t="s">
        <v>637</v>
      </c>
      <c r="R1281" t="s">
        <v>638</v>
      </c>
      <c r="S1281" t="s">
        <v>663</v>
      </c>
      <c r="T1281" t="s">
        <v>633</v>
      </c>
      <c r="U1281" t="s">
        <v>677</v>
      </c>
      <c r="V1281">
        <v>123.16</v>
      </c>
      <c r="W1281">
        <v>4.9800000000000004</v>
      </c>
      <c r="X1281" s="29">
        <f t="shared" si="38"/>
        <v>12.315999999999999</v>
      </c>
      <c r="Y1281" s="29">
        <f t="shared" si="39"/>
        <v>110.84399999999999</v>
      </c>
    </row>
    <row r="1282" spans="12:25" x14ac:dyDescent="0.3">
      <c r="L1282">
        <v>1281</v>
      </c>
      <c r="M1282">
        <v>9312</v>
      </c>
      <c r="N1282">
        <v>41047</v>
      </c>
      <c r="O1282" t="s">
        <v>635</v>
      </c>
      <c r="P1282" t="s">
        <v>1288</v>
      </c>
      <c r="Q1282" t="s">
        <v>690</v>
      </c>
      <c r="R1282" t="s">
        <v>650</v>
      </c>
      <c r="S1282" t="s">
        <v>658</v>
      </c>
      <c r="T1282" t="s">
        <v>643</v>
      </c>
      <c r="U1282" t="s">
        <v>748</v>
      </c>
      <c r="V1282">
        <v>1160.55</v>
      </c>
      <c r="W1282">
        <v>25.98</v>
      </c>
      <c r="X1282" s="29">
        <f t="shared" si="38"/>
        <v>116.05500000000001</v>
      </c>
      <c r="Y1282" s="29">
        <f t="shared" si="39"/>
        <v>1044.4949999999999</v>
      </c>
    </row>
    <row r="1283" spans="12:25" x14ac:dyDescent="0.3">
      <c r="L1283">
        <v>1282</v>
      </c>
      <c r="M1283">
        <v>9344</v>
      </c>
      <c r="N1283">
        <v>40883</v>
      </c>
      <c r="O1283" t="s">
        <v>628</v>
      </c>
      <c r="P1283" t="s">
        <v>1082</v>
      </c>
      <c r="Q1283" t="s">
        <v>694</v>
      </c>
      <c r="R1283" t="s">
        <v>638</v>
      </c>
      <c r="S1283" t="s">
        <v>663</v>
      </c>
      <c r="T1283" t="s">
        <v>633</v>
      </c>
      <c r="U1283" t="s">
        <v>634</v>
      </c>
      <c r="V1283">
        <v>1733.1</v>
      </c>
      <c r="W1283">
        <v>95.99</v>
      </c>
      <c r="X1283" s="29">
        <f t="shared" ref="X1283:X1346" si="40">(10*V1283)/100</f>
        <v>173.31</v>
      </c>
      <c r="Y1283" s="29">
        <f t="shared" ref="Y1283:Y1346" si="41">V1283-X1283</f>
        <v>1559.79</v>
      </c>
    </row>
    <row r="1284" spans="12:25" x14ac:dyDescent="0.3">
      <c r="L1284">
        <v>1283</v>
      </c>
      <c r="M1284">
        <v>9344</v>
      </c>
      <c r="N1284">
        <v>40883</v>
      </c>
      <c r="O1284" t="s">
        <v>628</v>
      </c>
      <c r="P1284" t="s">
        <v>1082</v>
      </c>
      <c r="Q1284" t="s">
        <v>694</v>
      </c>
      <c r="R1284" t="s">
        <v>638</v>
      </c>
      <c r="S1284" t="s">
        <v>663</v>
      </c>
      <c r="T1284" t="s">
        <v>646</v>
      </c>
      <c r="U1284" t="s">
        <v>647</v>
      </c>
      <c r="V1284">
        <v>3448.6455000000001</v>
      </c>
      <c r="W1284">
        <v>125.99</v>
      </c>
      <c r="X1284" s="29">
        <f t="shared" si="40"/>
        <v>344.86455000000001</v>
      </c>
      <c r="Y1284" s="29">
        <f t="shared" si="41"/>
        <v>3103.7809500000003</v>
      </c>
    </row>
    <row r="1285" spans="12:25" x14ac:dyDescent="0.3">
      <c r="L1285">
        <v>1284</v>
      </c>
      <c r="M1285">
        <v>9347</v>
      </c>
      <c r="N1285">
        <v>41130</v>
      </c>
      <c r="O1285" t="s">
        <v>628</v>
      </c>
      <c r="P1285" t="s">
        <v>1304</v>
      </c>
      <c r="Q1285" t="s">
        <v>725</v>
      </c>
      <c r="R1285" t="s">
        <v>667</v>
      </c>
      <c r="S1285" t="s">
        <v>639</v>
      </c>
      <c r="T1285" t="s">
        <v>633</v>
      </c>
      <c r="U1285" t="s">
        <v>705</v>
      </c>
      <c r="V1285">
        <v>131.19999999999999</v>
      </c>
      <c r="W1285">
        <v>3.95</v>
      </c>
      <c r="X1285" s="29">
        <f t="shared" si="40"/>
        <v>13.12</v>
      </c>
      <c r="Y1285" s="29">
        <f t="shared" si="41"/>
        <v>118.07999999999998</v>
      </c>
    </row>
    <row r="1286" spans="12:25" x14ac:dyDescent="0.3">
      <c r="L1286">
        <v>1285</v>
      </c>
      <c r="M1286">
        <v>9350</v>
      </c>
      <c r="N1286">
        <v>41213</v>
      </c>
      <c r="O1286" t="s">
        <v>655</v>
      </c>
      <c r="P1286" t="s">
        <v>1226</v>
      </c>
      <c r="Q1286" t="s">
        <v>660</v>
      </c>
      <c r="R1286" t="s">
        <v>631</v>
      </c>
      <c r="S1286" t="s">
        <v>639</v>
      </c>
      <c r="T1286" t="s">
        <v>643</v>
      </c>
      <c r="U1286" t="s">
        <v>685</v>
      </c>
      <c r="V1286">
        <v>1735.94</v>
      </c>
      <c r="W1286">
        <v>140.97999999999999</v>
      </c>
      <c r="X1286" s="29">
        <f t="shared" si="40"/>
        <v>173.59400000000002</v>
      </c>
      <c r="Y1286" s="29">
        <f t="shared" si="41"/>
        <v>1562.346</v>
      </c>
    </row>
    <row r="1287" spans="12:25" x14ac:dyDescent="0.3">
      <c r="L1287">
        <v>1286</v>
      </c>
      <c r="M1287">
        <v>9350</v>
      </c>
      <c r="N1287">
        <v>41213</v>
      </c>
      <c r="O1287" t="s">
        <v>655</v>
      </c>
      <c r="P1287" t="s">
        <v>1226</v>
      </c>
      <c r="Q1287" t="s">
        <v>660</v>
      </c>
      <c r="R1287" t="s">
        <v>631</v>
      </c>
      <c r="S1287" t="s">
        <v>639</v>
      </c>
      <c r="T1287" t="s">
        <v>643</v>
      </c>
      <c r="U1287" t="s">
        <v>644</v>
      </c>
      <c r="V1287">
        <v>337.6</v>
      </c>
      <c r="W1287">
        <v>172.99</v>
      </c>
      <c r="X1287" s="29">
        <f t="shared" si="40"/>
        <v>33.76</v>
      </c>
      <c r="Y1287" s="29">
        <f t="shared" si="41"/>
        <v>303.84000000000003</v>
      </c>
    </row>
    <row r="1288" spans="12:25" x14ac:dyDescent="0.3">
      <c r="L1288">
        <v>1287</v>
      </c>
      <c r="M1288">
        <v>9383</v>
      </c>
      <c r="N1288">
        <v>39888</v>
      </c>
      <c r="O1288" t="s">
        <v>635</v>
      </c>
      <c r="P1288" t="s">
        <v>942</v>
      </c>
      <c r="Q1288" t="s">
        <v>701</v>
      </c>
      <c r="R1288" t="s">
        <v>650</v>
      </c>
      <c r="S1288" t="s">
        <v>639</v>
      </c>
      <c r="T1288" t="s">
        <v>643</v>
      </c>
      <c r="U1288" t="s">
        <v>644</v>
      </c>
      <c r="V1288">
        <v>82.42</v>
      </c>
      <c r="W1288">
        <v>7.59</v>
      </c>
      <c r="X1288" s="29">
        <f t="shared" si="40"/>
        <v>8.2420000000000009</v>
      </c>
      <c r="Y1288" s="29">
        <f t="shared" si="41"/>
        <v>74.177999999999997</v>
      </c>
    </row>
    <row r="1289" spans="12:25" x14ac:dyDescent="0.3">
      <c r="L1289">
        <v>1288</v>
      </c>
      <c r="M1289">
        <v>9409</v>
      </c>
      <c r="N1289">
        <v>41034</v>
      </c>
      <c r="O1289" t="s">
        <v>655</v>
      </c>
      <c r="P1289" t="s">
        <v>1268</v>
      </c>
      <c r="Q1289" t="s">
        <v>720</v>
      </c>
      <c r="R1289" t="s">
        <v>631</v>
      </c>
      <c r="S1289" t="s">
        <v>658</v>
      </c>
      <c r="T1289" t="s">
        <v>646</v>
      </c>
      <c r="U1289" t="s">
        <v>651</v>
      </c>
      <c r="V1289">
        <v>1712.66</v>
      </c>
      <c r="W1289">
        <v>152.47999999999999</v>
      </c>
      <c r="X1289" s="29">
        <f t="shared" si="40"/>
        <v>171.26600000000002</v>
      </c>
      <c r="Y1289" s="29">
        <f t="shared" si="41"/>
        <v>1541.394</v>
      </c>
    </row>
    <row r="1290" spans="12:25" x14ac:dyDescent="0.3">
      <c r="L1290">
        <v>1289</v>
      </c>
      <c r="M1290">
        <v>9472</v>
      </c>
      <c r="N1290">
        <v>40710</v>
      </c>
      <c r="O1290" t="s">
        <v>655</v>
      </c>
      <c r="P1290" t="s">
        <v>1307</v>
      </c>
      <c r="Q1290" t="s">
        <v>725</v>
      </c>
      <c r="R1290" t="s">
        <v>667</v>
      </c>
      <c r="S1290" t="s">
        <v>658</v>
      </c>
      <c r="T1290" t="s">
        <v>633</v>
      </c>
      <c r="U1290" t="s">
        <v>674</v>
      </c>
      <c r="V1290">
        <v>53.91</v>
      </c>
      <c r="W1290">
        <v>3.15</v>
      </c>
      <c r="X1290" s="29">
        <f t="shared" si="40"/>
        <v>5.3909999999999991</v>
      </c>
      <c r="Y1290" s="29">
        <f t="shared" si="41"/>
        <v>48.518999999999998</v>
      </c>
    </row>
    <row r="1291" spans="12:25" x14ac:dyDescent="0.3">
      <c r="L1291">
        <v>1290</v>
      </c>
      <c r="M1291">
        <v>9473</v>
      </c>
      <c r="N1291">
        <v>41193</v>
      </c>
      <c r="O1291" t="s">
        <v>635</v>
      </c>
      <c r="P1291" t="s">
        <v>1165</v>
      </c>
      <c r="Q1291" t="s">
        <v>649</v>
      </c>
      <c r="R1291" t="s">
        <v>650</v>
      </c>
      <c r="S1291" t="s">
        <v>639</v>
      </c>
      <c r="T1291" t="s">
        <v>633</v>
      </c>
      <c r="U1291" t="s">
        <v>702</v>
      </c>
      <c r="V1291">
        <v>31.95</v>
      </c>
      <c r="W1291">
        <v>8.0399999999999991</v>
      </c>
      <c r="X1291" s="29">
        <f t="shared" si="40"/>
        <v>3.1949999999999998</v>
      </c>
      <c r="Y1291" s="29">
        <f t="shared" si="41"/>
        <v>28.754999999999999</v>
      </c>
    </row>
    <row r="1292" spans="12:25" x14ac:dyDescent="0.3">
      <c r="L1292">
        <v>1291</v>
      </c>
      <c r="M1292">
        <v>9473</v>
      </c>
      <c r="N1292">
        <v>41193</v>
      </c>
      <c r="O1292" t="s">
        <v>635</v>
      </c>
      <c r="P1292" t="s">
        <v>1165</v>
      </c>
      <c r="Q1292" t="s">
        <v>649</v>
      </c>
      <c r="R1292" t="s">
        <v>650</v>
      </c>
      <c r="S1292" t="s">
        <v>639</v>
      </c>
      <c r="T1292" t="s">
        <v>633</v>
      </c>
      <c r="U1292" t="s">
        <v>702</v>
      </c>
      <c r="V1292">
        <v>563.82000000000005</v>
      </c>
      <c r="W1292">
        <v>16.510000000000002</v>
      </c>
      <c r="X1292" s="29">
        <f t="shared" si="40"/>
        <v>56.382000000000005</v>
      </c>
      <c r="Y1292" s="29">
        <f t="shared" si="41"/>
        <v>507.43800000000005</v>
      </c>
    </row>
    <row r="1293" spans="12:25" x14ac:dyDescent="0.3">
      <c r="L1293">
        <v>1292</v>
      </c>
      <c r="M1293">
        <v>9473</v>
      </c>
      <c r="N1293">
        <v>41193</v>
      </c>
      <c r="O1293" t="s">
        <v>635</v>
      </c>
      <c r="P1293" t="s">
        <v>1165</v>
      </c>
      <c r="Q1293" t="s">
        <v>649</v>
      </c>
      <c r="R1293" t="s">
        <v>650</v>
      </c>
      <c r="S1293" t="s">
        <v>639</v>
      </c>
      <c r="T1293" t="s">
        <v>633</v>
      </c>
      <c r="U1293" t="s">
        <v>634</v>
      </c>
      <c r="V1293">
        <v>502.44</v>
      </c>
      <c r="W1293">
        <v>15.51</v>
      </c>
      <c r="X1293" s="29">
        <f t="shared" si="40"/>
        <v>50.244</v>
      </c>
      <c r="Y1293" s="29">
        <f t="shared" si="41"/>
        <v>452.19600000000003</v>
      </c>
    </row>
    <row r="1294" spans="12:25" x14ac:dyDescent="0.3">
      <c r="L1294">
        <v>1293</v>
      </c>
      <c r="M1294">
        <v>9476</v>
      </c>
      <c r="N1294">
        <v>39958</v>
      </c>
      <c r="O1294" t="s">
        <v>635</v>
      </c>
      <c r="P1294" t="s">
        <v>636</v>
      </c>
      <c r="Q1294" t="s">
        <v>637</v>
      </c>
      <c r="R1294" t="s">
        <v>638</v>
      </c>
      <c r="S1294" t="s">
        <v>639</v>
      </c>
      <c r="T1294" t="s">
        <v>633</v>
      </c>
      <c r="U1294" t="s">
        <v>702</v>
      </c>
      <c r="V1294">
        <v>165.04</v>
      </c>
      <c r="W1294">
        <v>15.99</v>
      </c>
      <c r="X1294" s="29">
        <f t="shared" si="40"/>
        <v>16.503999999999998</v>
      </c>
      <c r="Y1294" s="29">
        <f t="shared" si="41"/>
        <v>148.536</v>
      </c>
    </row>
    <row r="1295" spans="12:25" x14ac:dyDescent="0.3">
      <c r="L1295">
        <v>1294</v>
      </c>
      <c r="M1295">
        <v>9478</v>
      </c>
      <c r="N1295">
        <v>39900</v>
      </c>
      <c r="O1295" t="s">
        <v>641</v>
      </c>
      <c r="P1295" t="s">
        <v>1023</v>
      </c>
      <c r="Q1295" t="s">
        <v>983</v>
      </c>
      <c r="R1295" t="s">
        <v>631</v>
      </c>
      <c r="S1295" t="s">
        <v>639</v>
      </c>
      <c r="T1295" t="s">
        <v>643</v>
      </c>
      <c r="U1295" t="s">
        <v>644</v>
      </c>
      <c r="V1295">
        <v>522.97</v>
      </c>
      <c r="W1295">
        <v>10.4</v>
      </c>
      <c r="X1295" s="29">
        <f t="shared" si="40"/>
        <v>52.297000000000004</v>
      </c>
      <c r="Y1295" s="29">
        <f t="shared" si="41"/>
        <v>470.673</v>
      </c>
    </row>
    <row r="1296" spans="12:25" x14ac:dyDescent="0.3">
      <c r="L1296">
        <v>1295</v>
      </c>
      <c r="M1296">
        <v>9478</v>
      </c>
      <c r="N1296">
        <v>39900</v>
      </c>
      <c r="O1296" t="s">
        <v>641</v>
      </c>
      <c r="P1296" t="s">
        <v>1023</v>
      </c>
      <c r="Q1296" t="s">
        <v>983</v>
      </c>
      <c r="R1296" t="s">
        <v>631</v>
      </c>
      <c r="S1296" t="s">
        <v>639</v>
      </c>
      <c r="T1296" t="s">
        <v>633</v>
      </c>
      <c r="U1296" t="s">
        <v>677</v>
      </c>
      <c r="V1296">
        <v>199.46</v>
      </c>
      <c r="W1296">
        <v>4.28</v>
      </c>
      <c r="X1296" s="29">
        <f t="shared" si="40"/>
        <v>19.946000000000002</v>
      </c>
      <c r="Y1296" s="29">
        <f t="shared" si="41"/>
        <v>179.51400000000001</v>
      </c>
    </row>
    <row r="1297" spans="12:25" x14ac:dyDescent="0.3">
      <c r="L1297">
        <v>1296</v>
      </c>
      <c r="M1297">
        <v>9504</v>
      </c>
      <c r="N1297">
        <v>41238</v>
      </c>
      <c r="O1297" t="s">
        <v>671</v>
      </c>
      <c r="P1297" t="s">
        <v>884</v>
      </c>
      <c r="Q1297" t="s">
        <v>729</v>
      </c>
      <c r="R1297" t="s">
        <v>638</v>
      </c>
      <c r="S1297" t="s">
        <v>632</v>
      </c>
      <c r="T1297" t="s">
        <v>646</v>
      </c>
      <c r="U1297" t="s">
        <v>647</v>
      </c>
      <c r="V1297">
        <v>1954.796</v>
      </c>
      <c r="W1297">
        <v>140.99</v>
      </c>
      <c r="X1297" s="29">
        <f t="shared" si="40"/>
        <v>195.4796</v>
      </c>
      <c r="Y1297" s="29">
        <f t="shared" si="41"/>
        <v>1759.3164000000002</v>
      </c>
    </row>
    <row r="1298" spans="12:25" x14ac:dyDescent="0.3">
      <c r="L1298">
        <v>1297</v>
      </c>
      <c r="M1298">
        <v>9505</v>
      </c>
      <c r="N1298">
        <v>41067</v>
      </c>
      <c r="O1298" t="s">
        <v>641</v>
      </c>
      <c r="P1298" t="s">
        <v>922</v>
      </c>
      <c r="Q1298" t="s">
        <v>744</v>
      </c>
      <c r="R1298" t="s">
        <v>638</v>
      </c>
      <c r="S1298" t="s">
        <v>658</v>
      </c>
      <c r="T1298" t="s">
        <v>646</v>
      </c>
      <c r="U1298" t="s">
        <v>651</v>
      </c>
      <c r="V1298">
        <v>316.52</v>
      </c>
      <c r="W1298">
        <v>152.47999999999999</v>
      </c>
      <c r="X1298" s="29">
        <f t="shared" si="40"/>
        <v>31.651999999999997</v>
      </c>
      <c r="Y1298" s="29">
        <f t="shared" si="41"/>
        <v>284.86799999999999</v>
      </c>
    </row>
    <row r="1299" spans="12:25" x14ac:dyDescent="0.3">
      <c r="L1299">
        <v>1298</v>
      </c>
      <c r="M1299">
        <v>9505</v>
      </c>
      <c r="N1299">
        <v>41067</v>
      </c>
      <c r="O1299" t="s">
        <v>641</v>
      </c>
      <c r="P1299" t="s">
        <v>922</v>
      </c>
      <c r="Q1299" t="s">
        <v>744</v>
      </c>
      <c r="R1299" t="s">
        <v>638</v>
      </c>
      <c r="S1299" t="s">
        <v>658</v>
      </c>
      <c r="T1299" t="s">
        <v>646</v>
      </c>
      <c r="U1299" t="s">
        <v>651</v>
      </c>
      <c r="V1299">
        <v>155.38999999999999</v>
      </c>
      <c r="W1299">
        <v>32.979999999999997</v>
      </c>
      <c r="X1299" s="29">
        <f t="shared" si="40"/>
        <v>15.538999999999998</v>
      </c>
      <c r="Y1299" s="29">
        <f t="shared" si="41"/>
        <v>139.851</v>
      </c>
    </row>
    <row r="1300" spans="12:25" x14ac:dyDescent="0.3">
      <c r="L1300">
        <v>1299</v>
      </c>
      <c r="M1300">
        <v>9509</v>
      </c>
      <c r="N1300">
        <v>41189</v>
      </c>
      <c r="O1300" t="s">
        <v>635</v>
      </c>
      <c r="P1300" t="s">
        <v>1143</v>
      </c>
      <c r="Q1300" t="s">
        <v>630</v>
      </c>
      <c r="R1300" t="s">
        <v>631</v>
      </c>
      <c r="S1300" t="s">
        <v>658</v>
      </c>
      <c r="T1300" t="s">
        <v>643</v>
      </c>
      <c r="U1300" t="s">
        <v>748</v>
      </c>
      <c r="V1300">
        <v>12175.82</v>
      </c>
      <c r="W1300">
        <v>320.98</v>
      </c>
      <c r="X1300" s="29">
        <f t="shared" si="40"/>
        <v>1217.5819999999999</v>
      </c>
      <c r="Y1300" s="29">
        <f t="shared" si="41"/>
        <v>10958.237999999999</v>
      </c>
    </row>
    <row r="1301" spans="12:25" x14ac:dyDescent="0.3">
      <c r="L1301">
        <v>1300</v>
      </c>
      <c r="M1301">
        <v>9509</v>
      </c>
      <c r="N1301">
        <v>41189</v>
      </c>
      <c r="O1301" t="s">
        <v>635</v>
      </c>
      <c r="P1301" t="s">
        <v>1143</v>
      </c>
      <c r="Q1301" t="s">
        <v>630</v>
      </c>
      <c r="R1301" t="s">
        <v>631</v>
      </c>
      <c r="S1301" t="s">
        <v>658</v>
      </c>
      <c r="T1301" t="s">
        <v>633</v>
      </c>
      <c r="U1301" t="s">
        <v>677</v>
      </c>
      <c r="V1301">
        <v>101.21</v>
      </c>
      <c r="W1301">
        <v>18.97</v>
      </c>
      <c r="X1301" s="29">
        <f t="shared" si="40"/>
        <v>10.120999999999999</v>
      </c>
      <c r="Y1301" s="29">
        <f t="shared" si="41"/>
        <v>91.088999999999999</v>
      </c>
    </row>
    <row r="1302" spans="12:25" x14ac:dyDescent="0.3">
      <c r="L1302">
        <v>1301</v>
      </c>
      <c r="M1302">
        <v>9509</v>
      </c>
      <c r="N1302">
        <v>41189</v>
      </c>
      <c r="O1302" t="s">
        <v>635</v>
      </c>
      <c r="P1302" t="s">
        <v>1143</v>
      </c>
      <c r="Q1302" t="s">
        <v>630</v>
      </c>
      <c r="R1302" t="s">
        <v>631</v>
      </c>
      <c r="S1302" t="s">
        <v>658</v>
      </c>
      <c r="T1302" t="s">
        <v>633</v>
      </c>
      <c r="U1302" t="s">
        <v>677</v>
      </c>
      <c r="V1302">
        <v>1585.64</v>
      </c>
      <c r="W1302">
        <v>48.91</v>
      </c>
      <c r="X1302" s="29">
        <f t="shared" si="40"/>
        <v>158.56400000000002</v>
      </c>
      <c r="Y1302" s="29">
        <f t="shared" si="41"/>
        <v>1427.076</v>
      </c>
    </row>
    <row r="1303" spans="12:25" x14ac:dyDescent="0.3">
      <c r="L1303">
        <v>1302</v>
      </c>
      <c r="M1303">
        <v>9537</v>
      </c>
      <c r="N1303">
        <v>40587</v>
      </c>
      <c r="O1303" t="s">
        <v>635</v>
      </c>
      <c r="P1303" t="s">
        <v>927</v>
      </c>
      <c r="Q1303" t="s">
        <v>761</v>
      </c>
      <c r="R1303" t="s">
        <v>631</v>
      </c>
      <c r="S1303" t="s">
        <v>632</v>
      </c>
      <c r="T1303" t="s">
        <v>643</v>
      </c>
      <c r="U1303" t="s">
        <v>685</v>
      </c>
      <c r="V1303">
        <v>906.02</v>
      </c>
      <c r="W1303">
        <v>150.97999999999999</v>
      </c>
      <c r="X1303" s="29">
        <f t="shared" si="40"/>
        <v>90.602000000000004</v>
      </c>
      <c r="Y1303" s="29">
        <f t="shared" si="41"/>
        <v>815.41800000000001</v>
      </c>
    </row>
    <row r="1304" spans="12:25" x14ac:dyDescent="0.3">
      <c r="L1304">
        <v>1303</v>
      </c>
      <c r="M1304">
        <v>9537</v>
      </c>
      <c r="N1304">
        <v>40587</v>
      </c>
      <c r="O1304" t="s">
        <v>635</v>
      </c>
      <c r="P1304" t="s">
        <v>1308</v>
      </c>
      <c r="Q1304" t="s">
        <v>761</v>
      </c>
      <c r="R1304" t="s">
        <v>631</v>
      </c>
      <c r="S1304" t="s">
        <v>632</v>
      </c>
      <c r="T1304" t="s">
        <v>633</v>
      </c>
      <c r="U1304" t="s">
        <v>702</v>
      </c>
      <c r="V1304">
        <v>170.88</v>
      </c>
      <c r="W1304">
        <v>3.81</v>
      </c>
      <c r="X1304" s="29">
        <f t="shared" si="40"/>
        <v>17.088000000000001</v>
      </c>
      <c r="Y1304" s="29">
        <f t="shared" si="41"/>
        <v>153.792</v>
      </c>
    </row>
    <row r="1305" spans="12:25" x14ac:dyDescent="0.3">
      <c r="L1305">
        <v>1304</v>
      </c>
      <c r="M1305">
        <v>9568</v>
      </c>
      <c r="N1305">
        <v>40244</v>
      </c>
      <c r="O1305" t="s">
        <v>635</v>
      </c>
      <c r="P1305" t="s">
        <v>1309</v>
      </c>
      <c r="Q1305" t="s">
        <v>734</v>
      </c>
      <c r="R1305" t="s">
        <v>667</v>
      </c>
      <c r="S1305" t="s">
        <v>639</v>
      </c>
      <c r="T1305" t="s">
        <v>633</v>
      </c>
      <c r="U1305" t="s">
        <v>705</v>
      </c>
      <c r="V1305">
        <v>3725.53</v>
      </c>
      <c r="W1305">
        <v>76.72</v>
      </c>
      <c r="X1305" s="29">
        <f t="shared" si="40"/>
        <v>372.55300000000005</v>
      </c>
      <c r="Y1305" s="29">
        <f t="shared" si="41"/>
        <v>3352.9770000000003</v>
      </c>
    </row>
    <row r="1306" spans="12:25" x14ac:dyDescent="0.3">
      <c r="L1306">
        <v>1305</v>
      </c>
      <c r="M1306">
        <v>9573</v>
      </c>
      <c r="N1306">
        <v>41073</v>
      </c>
      <c r="O1306" t="s">
        <v>671</v>
      </c>
      <c r="P1306" t="s">
        <v>829</v>
      </c>
      <c r="Q1306" t="s">
        <v>711</v>
      </c>
      <c r="R1306" t="s">
        <v>631</v>
      </c>
      <c r="S1306" t="s">
        <v>658</v>
      </c>
      <c r="T1306" t="s">
        <v>633</v>
      </c>
      <c r="U1306" t="s">
        <v>640</v>
      </c>
      <c r="V1306">
        <v>133.22999999999999</v>
      </c>
      <c r="W1306">
        <v>3.14</v>
      </c>
      <c r="X1306" s="29">
        <f t="shared" si="40"/>
        <v>13.323</v>
      </c>
      <c r="Y1306" s="29">
        <f t="shared" si="41"/>
        <v>119.90699999999998</v>
      </c>
    </row>
    <row r="1307" spans="12:25" x14ac:dyDescent="0.3">
      <c r="L1307">
        <v>1306</v>
      </c>
      <c r="M1307">
        <v>9573</v>
      </c>
      <c r="N1307">
        <v>41073</v>
      </c>
      <c r="O1307" t="s">
        <v>671</v>
      </c>
      <c r="P1307" t="s">
        <v>1310</v>
      </c>
      <c r="Q1307" t="s">
        <v>731</v>
      </c>
      <c r="R1307" t="s">
        <v>638</v>
      </c>
      <c r="S1307" t="s">
        <v>658</v>
      </c>
      <c r="T1307" t="s">
        <v>633</v>
      </c>
      <c r="U1307" t="s">
        <v>677</v>
      </c>
      <c r="V1307">
        <v>146.25</v>
      </c>
      <c r="W1307">
        <v>6.35</v>
      </c>
      <c r="X1307" s="29">
        <f t="shared" si="40"/>
        <v>14.625</v>
      </c>
      <c r="Y1307" s="29">
        <f t="shared" si="41"/>
        <v>131.625</v>
      </c>
    </row>
    <row r="1308" spans="12:25" x14ac:dyDescent="0.3">
      <c r="L1308">
        <v>1307</v>
      </c>
      <c r="M1308">
        <v>9574</v>
      </c>
      <c r="N1308">
        <v>40754</v>
      </c>
      <c r="O1308" t="s">
        <v>671</v>
      </c>
      <c r="P1308" t="s">
        <v>1311</v>
      </c>
      <c r="Q1308" t="s">
        <v>761</v>
      </c>
      <c r="R1308" t="s">
        <v>631</v>
      </c>
      <c r="S1308" t="s">
        <v>639</v>
      </c>
      <c r="T1308" t="s">
        <v>633</v>
      </c>
      <c r="U1308" t="s">
        <v>702</v>
      </c>
      <c r="V1308">
        <v>434.62</v>
      </c>
      <c r="W1308">
        <v>11.5</v>
      </c>
      <c r="X1308" s="29">
        <f t="shared" si="40"/>
        <v>43.461999999999996</v>
      </c>
      <c r="Y1308" s="29">
        <f t="shared" si="41"/>
        <v>391.15800000000002</v>
      </c>
    </row>
    <row r="1309" spans="12:25" x14ac:dyDescent="0.3">
      <c r="L1309">
        <v>1308</v>
      </c>
      <c r="M1309">
        <v>9602</v>
      </c>
      <c r="N1309">
        <v>41223</v>
      </c>
      <c r="O1309" t="s">
        <v>655</v>
      </c>
      <c r="P1309" t="s">
        <v>1312</v>
      </c>
      <c r="Q1309" t="s">
        <v>814</v>
      </c>
      <c r="R1309" t="s">
        <v>667</v>
      </c>
      <c r="S1309" t="s">
        <v>663</v>
      </c>
      <c r="T1309" t="s">
        <v>646</v>
      </c>
      <c r="U1309" t="s">
        <v>680</v>
      </c>
      <c r="V1309">
        <v>2654.16</v>
      </c>
      <c r="W1309">
        <v>90.97</v>
      </c>
      <c r="X1309" s="29">
        <f t="shared" si="40"/>
        <v>265.416</v>
      </c>
      <c r="Y1309" s="29">
        <f t="shared" si="41"/>
        <v>2388.7439999999997</v>
      </c>
    </row>
    <row r="1310" spans="12:25" x14ac:dyDescent="0.3">
      <c r="L1310">
        <v>1309</v>
      </c>
      <c r="M1310">
        <v>9602</v>
      </c>
      <c r="N1310">
        <v>41223</v>
      </c>
      <c r="O1310" t="s">
        <v>655</v>
      </c>
      <c r="P1310" t="s">
        <v>1313</v>
      </c>
      <c r="Q1310" t="s">
        <v>773</v>
      </c>
      <c r="R1310" t="s">
        <v>667</v>
      </c>
      <c r="S1310" t="s">
        <v>663</v>
      </c>
      <c r="T1310" t="s">
        <v>646</v>
      </c>
      <c r="U1310" t="s">
        <v>651</v>
      </c>
      <c r="V1310">
        <v>36.229999999999997</v>
      </c>
      <c r="W1310">
        <v>2.12</v>
      </c>
      <c r="X1310" s="29">
        <f t="shared" si="40"/>
        <v>3.6229999999999993</v>
      </c>
      <c r="Y1310" s="29">
        <f t="shared" si="41"/>
        <v>32.606999999999999</v>
      </c>
    </row>
    <row r="1311" spans="12:25" x14ac:dyDescent="0.3">
      <c r="L1311">
        <v>1310</v>
      </c>
      <c r="M1311">
        <v>9602</v>
      </c>
      <c r="N1311">
        <v>41223</v>
      </c>
      <c r="O1311" t="s">
        <v>655</v>
      </c>
      <c r="P1311" t="s">
        <v>1314</v>
      </c>
      <c r="Q1311" t="s">
        <v>814</v>
      </c>
      <c r="R1311" t="s">
        <v>667</v>
      </c>
      <c r="S1311" t="s">
        <v>663</v>
      </c>
      <c r="T1311" t="s">
        <v>643</v>
      </c>
      <c r="U1311" t="s">
        <v>685</v>
      </c>
      <c r="V1311">
        <v>1722.65</v>
      </c>
      <c r="W1311">
        <v>114.98</v>
      </c>
      <c r="X1311" s="29">
        <f t="shared" si="40"/>
        <v>172.26499999999999</v>
      </c>
      <c r="Y1311" s="29">
        <f t="shared" si="41"/>
        <v>1550.3850000000002</v>
      </c>
    </row>
    <row r="1312" spans="12:25" x14ac:dyDescent="0.3">
      <c r="L1312">
        <v>1311</v>
      </c>
      <c r="M1312">
        <v>9606</v>
      </c>
      <c r="N1312">
        <v>40021</v>
      </c>
      <c r="O1312" t="s">
        <v>635</v>
      </c>
      <c r="P1312" t="s">
        <v>741</v>
      </c>
      <c r="Q1312" t="s">
        <v>742</v>
      </c>
      <c r="R1312" t="s">
        <v>667</v>
      </c>
      <c r="S1312" t="s">
        <v>632</v>
      </c>
      <c r="T1312" t="s">
        <v>633</v>
      </c>
      <c r="U1312" t="s">
        <v>674</v>
      </c>
      <c r="V1312">
        <v>493.26</v>
      </c>
      <c r="W1312">
        <v>12.53</v>
      </c>
      <c r="X1312" s="29">
        <f t="shared" si="40"/>
        <v>49.326000000000001</v>
      </c>
      <c r="Y1312" s="29">
        <f t="shared" si="41"/>
        <v>443.93399999999997</v>
      </c>
    </row>
    <row r="1313" spans="12:25" x14ac:dyDescent="0.3">
      <c r="L1313">
        <v>1312</v>
      </c>
      <c r="M1313">
        <v>9606</v>
      </c>
      <c r="N1313">
        <v>40021</v>
      </c>
      <c r="O1313" t="s">
        <v>635</v>
      </c>
      <c r="P1313" t="s">
        <v>741</v>
      </c>
      <c r="Q1313" t="s">
        <v>742</v>
      </c>
      <c r="R1313" t="s">
        <v>667</v>
      </c>
      <c r="S1313" t="s">
        <v>632</v>
      </c>
      <c r="T1313" t="s">
        <v>633</v>
      </c>
      <c r="U1313" t="s">
        <v>677</v>
      </c>
      <c r="V1313">
        <v>192.15</v>
      </c>
      <c r="W1313">
        <v>5.18</v>
      </c>
      <c r="X1313" s="29">
        <f t="shared" si="40"/>
        <v>19.215</v>
      </c>
      <c r="Y1313" s="29">
        <f t="shared" si="41"/>
        <v>172.935</v>
      </c>
    </row>
    <row r="1314" spans="12:25" x14ac:dyDescent="0.3">
      <c r="L1314">
        <v>1313</v>
      </c>
      <c r="M1314">
        <v>9632</v>
      </c>
      <c r="N1314">
        <v>40924</v>
      </c>
      <c r="O1314" t="s">
        <v>628</v>
      </c>
      <c r="P1314" t="s">
        <v>1034</v>
      </c>
      <c r="Q1314" t="s">
        <v>637</v>
      </c>
      <c r="R1314" t="s">
        <v>638</v>
      </c>
      <c r="S1314" t="s">
        <v>658</v>
      </c>
      <c r="T1314" t="s">
        <v>633</v>
      </c>
      <c r="U1314" t="s">
        <v>702</v>
      </c>
      <c r="V1314">
        <v>3633.03</v>
      </c>
      <c r="W1314">
        <v>120.98</v>
      </c>
      <c r="X1314" s="29">
        <f t="shared" si="40"/>
        <v>363.30300000000005</v>
      </c>
      <c r="Y1314" s="29">
        <f t="shared" si="41"/>
        <v>3269.7270000000003</v>
      </c>
    </row>
    <row r="1315" spans="12:25" x14ac:dyDescent="0.3">
      <c r="L1315">
        <v>1314</v>
      </c>
      <c r="M1315">
        <v>9635</v>
      </c>
      <c r="N1315">
        <v>39916</v>
      </c>
      <c r="O1315" t="s">
        <v>655</v>
      </c>
      <c r="P1315" t="s">
        <v>1315</v>
      </c>
      <c r="Q1315" t="s">
        <v>682</v>
      </c>
      <c r="R1315" t="s">
        <v>667</v>
      </c>
      <c r="S1315" t="s">
        <v>639</v>
      </c>
      <c r="T1315" t="s">
        <v>633</v>
      </c>
      <c r="U1315" t="s">
        <v>702</v>
      </c>
      <c r="V1315">
        <v>3.42</v>
      </c>
      <c r="W1315">
        <v>1.88</v>
      </c>
      <c r="X1315" s="29">
        <f t="shared" si="40"/>
        <v>0.34200000000000003</v>
      </c>
      <c r="Y1315" s="29">
        <f t="shared" si="41"/>
        <v>3.0779999999999998</v>
      </c>
    </row>
    <row r="1316" spans="12:25" x14ac:dyDescent="0.3">
      <c r="L1316">
        <v>1315</v>
      </c>
      <c r="M1316">
        <v>9637</v>
      </c>
      <c r="N1316">
        <v>39816</v>
      </c>
      <c r="O1316" t="s">
        <v>628</v>
      </c>
      <c r="P1316" t="s">
        <v>1316</v>
      </c>
      <c r="Q1316" t="s">
        <v>821</v>
      </c>
      <c r="R1316" t="s">
        <v>650</v>
      </c>
      <c r="S1316" t="s">
        <v>639</v>
      </c>
      <c r="T1316" t="s">
        <v>646</v>
      </c>
      <c r="U1316" t="s">
        <v>651</v>
      </c>
      <c r="V1316">
        <v>522.49</v>
      </c>
      <c r="W1316">
        <v>43.22</v>
      </c>
      <c r="X1316" s="29">
        <f t="shared" si="40"/>
        <v>52.248999999999995</v>
      </c>
      <c r="Y1316" s="29">
        <f t="shared" si="41"/>
        <v>470.24099999999999</v>
      </c>
    </row>
    <row r="1317" spans="12:25" x14ac:dyDescent="0.3">
      <c r="L1317">
        <v>1316</v>
      </c>
      <c r="M1317">
        <v>9637</v>
      </c>
      <c r="N1317">
        <v>39816</v>
      </c>
      <c r="O1317" t="s">
        <v>628</v>
      </c>
      <c r="P1317" t="s">
        <v>1316</v>
      </c>
      <c r="Q1317" t="s">
        <v>821</v>
      </c>
      <c r="R1317" t="s">
        <v>650</v>
      </c>
      <c r="S1317" t="s">
        <v>639</v>
      </c>
      <c r="T1317" t="s">
        <v>646</v>
      </c>
      <c r="U1317" t="s">
        <v>680</v>
      </c>
      <c r="V1317">
        <v>28359.4</v>
      </c>
      <c r="W1317">
        <v>574.74</v>
      </c>
      <c r="X1317" s="29">
        <f t="shared" si="40"/>
        <v>2835.94</v>
      </c>
      <c r="Y1317" s="29">
        <f t="shared" si="41"/>
        <v>25523.460000000003</v>
      </c>
    </row>
    <row r="1318" spans="12:25" x14ac:dyDescent="0.3">
      <c r="L1318">
        <v>1317</v>
      </c>
      <c r="M1318">
        <v>9637</v>
      </c>
      <c r="N1318">
        <v>39816</v>
      </c>
      <c r="O1318" t="s">
        <v>628</v>
      </c>
      <c r="P1318" t="s">
        <v>1316</v>
      </c>
      <c r="Q1318" t="s">
        <v>821</v>
      </c>
      <c r="R1318" t="s">
        <v>650</v>
      </c>
      <c r="S1318" t="s">
        <v>639</v>
      </c>
      <c r="T1318" t="s">
        <v>633</v>
      </c>
      <c r="U1318" t="s">
        <v>677</v>
      </c>
      <c r="V1318">
        <v>123.76</v>
      </c>
      <c r="W1318">
        <v>10.14</v>
      </c>
      <c r="X1318" s="29">
        <f t="shared" si="40"/>
        <v>12.376000000000001</v>
      </c>
      <c r="Y1318" s="29">
        <f t="shared" si="41"/>
        <v>111.384</v>
      </c>
    </row>
    <row r="1319" spans="12:25" x14ac:dyDescent="0.3">
      <c r="L1319">
        <v>1318</v>
      </c>
      <c r="M1319">
        <v>9639</v>
      </c>
      <c r="N1319">
        <v>40426</v>
      </c>
      <c r="O1319" t="s">
        <v>635</v>
      </c>
      <c r="P1319" t="s">
        <v>1317</v>
      </c>
      <c r="Q1319" t="s">
        <v>657</v>
      </c>
      <c r="R1319" t="s">
        <v>638</v>
      </c>
      <c r="S1319" t="s">
        <v>639</v>
      </c>
      <c r="T1319" t="s">
        <v>643</v>
      </c>
      <c r="U1319" t="s">
        <v>748</v>
      </c>
      <c r="V1319">
        <v>1124.3</v>
      </c>
      <c r="W1319">
        <v>25.98</v>
      </c>
      <c r="X1319" s="29">
        <f t="shared" si="40"/>
        <v>112.43</v>
      </c>
      <c r="Y1319" s="29">
        <f t="shared" si="41"/>
        <v>1011.8699999999999</v>
      </c>
    </row>
    <row r="1320" spans="12:25" x14ac:dyDescent="0.3">
      <c r="L1320">
        <v>1319</v>
      </c>
      <c r="M1320">
        <v>9639</v>
      </c>
      <c r="N1320">
        <v>40426</v>
      </c>
      <c r="O1320" t="s">
        <v>635</v>
      </c>
      <c r="P1320" t="s">
        <v>1317</v>
      </c>
      <c r="Q1320" t="s">
        <v>657</v>
      </c>
      <c r="R1320" t="s">
        <v>638</v>
      </c>
      <c r="S1320" t="s">
        <v>639</v>
      </c>
      <c r="T1320" t="s">
        <v>633</v>
      </c>
      <c r="U1320" t="s">
        <v>674</v>
      </c>
      <c r="V1320">
        <v>43.57</v>
      </c>
      <c r="W1320">
        <v>4.13</v>
      </c>
      <c r="X1320" s="29">
        <f t="shared" si="40"/>
        <v>4.3570000000000002</v>
      </c>
      <c r="Y1320" s="29">
        <f t="shared" si="41"/>
        <v>39.213000000000001</v>
      </c>
    </row>
    <row r="1321" spans="12:25" x14ac:dyDescent="0.3">
      <c r="L1321">
        <v>1320</v>
      </c>
      <c r="M1321">
        <v>9639</v>
      </c>
      <c r="N1321">
        <v>40426</v>
      </c>
      <c r="O1321" t="s">
        <v>635</v>
      </c>
      <c r="P1321" t="s">
        <v>1317</v>
      </c>
      <c r="Q1321" t="s">
        <v>657</v>
      </c>
      <c r="R1321" t="s">
        <v>638</v>
      </c>
      <c r="S1321" t="s">
        <v>639</v>
      </c>
      <c r="T1321" t="s">
        <v>646</v>
      </c>
      <c r="U1321" t="s">
        <v>647</v>
      </c>
      <c r="V1321">
        <v>2610.8939999999998</v>
      </c>
      <c r="W1321">
        <v>125.99</v>
      </c>
      <c r="X1321" s="29">
        <f t="shared" si="40"/>
        <v>261.08940000000001</v>
      </c>
      <c r="Y1321" s="29">
        <f t="shared" si="41"/>
        <v>2349.8045999999999</v>
      </c>
    </row>
    <row r="1322" spans="12:25" x14ac:dyDescent="0.3">
      <c r="L1322">
        <v>1321</v>
      </c>
      <c r="M1322">
        <v>9664</v>
      </c>
      <c r="N1322">
        <v>40275</v>
      </c>
      <c r="O1322" t="s">
        <v>641</v>
      </c>
      <c r="P1322" t="s">
        <v>1318</v>
      </c>
      <c r="Q1322" t="s">
        <v>662</v>
      </c>
      <c r="R1322" t="s">
        <v>638</v>
      </c>
      <c r="S1322" t="s">
        <v>632</v>
      </c>
      <c r="T1322" t="s">
        <v>633</v>
      </c>
      <c r="U1322" t="s">
        <v>677</v>
      </c>
      <c r="V1322">
        <v>88.38</v>
      </c>
      <c r="W1322">
        <v>6.48</v>
      </c>
      <c r="X1322" s="29">
        <f t="shared" si="40"/>
        <v>8.8379999999999992</v>
      </c>
      <c r="Y1322" s="29">
        <f t="shared" si="41"/>
        <v>79.542000000000002</v>
      </c>
    </row>
    <row r="1323" spans="12:25" x14ac:dyDescent="0.3">
      <c r="L1323">
        <v>1322</v>
      </c>
      <c r="M1323">
        <v>9665</v>
      </c>
      <c r="N1323">
        <v>39926</v>
      </c>
      <c r="O1323" t="s">
        <v>628</v>
      </c>
      <c r="P1323" t="s">
        <v>1319</v>
      </c>
      <c r="Q1323" t="s">
        <v>660</v>
      </c>
      <c r="R1323" t="s">
        <v>631</v>
      </c>
      <c r="S1323" t="s">
        <v>658</v>
      </c>
      <c r="T1323" t="s">
        <v>633</v>
      </c>
      <c r="U1323" t="s">
        <v>705</v>
      </c>
      <c r="V1323">
        <v>2348.66</v>
      </c>
      <c r="W1323">
        <v>46.89</v>
      </c>
      <c r="X1323" s="29">
        <f t="shared" si="40"/>
        <v>234.86599999999999</v>
      </c>
      <c r="Y1323" s="29">
        <f t="shared" si="41"/>
        <v>2113.7939999999999</v>
      </c>
    </row>
    <row r="1324" spans="12:25" x14ac:dyDescent="0.3">
      <c r="L1324">
        <v>1323</v>
      </c>
      <c r="M1324">
        <v>9665</v>
      </c>
      <c r="N1324">
        <v>39926</v>
      </c>
      <c r="O1324" t="s">
        <v>628</v>
      </c>
      <c r="P1324" t="s">
        <v>1319</v>
      </c>
      <c r="Q1324" t="s">
        <v>660</v>
      </c>
      <c r="R1324" t="s">
        <v>631</v>
      </c>
      <c r="S1324" t="s">
        <v>658</v>
      </c>
      <c r="T1324" t="s">
        <v>643</v>
      </c>
      <c r="U1324" t="s">
        <v>685</v>
      </c>
      <c r="V1324">
        <v>2657.12</v>
      </c>
      <c r="W1324">
        <v>140.97999999999999</v>
      </c>
      <c r="X1324" s="29">
        <f t="shared" si="40"/>
        <v>265.71199999999999</v>
      </c>
      <c r="Y1324" s="29">
        <f t="shared" si="41"/>
        <v>2391.4079999999999</v>
      </c>
    </row>
    <row r="1325" spans="12:25" x14ac:dyDescent="0.3">
      <c r="L1325">
        <v>1324</v>
      </c>
      <c r="M1325">
        <v>9665</v>
      </c>
      <c r="N1325">
        <v>39926</v>
      </c>
      <c r="O1325" t="s">
        <v>628</v>
      </c>
      <c r="P1325" t="s">
        <v>1319</v>
      </c>
      <c r="Q1325" t="s">
        <v>660</v>
      </c>
      <c r="R1325" t="s">
        <v>631</v>
      </c>
      <c r="S1325" t="s">
        <v>658</v>
      </c>
      <c r="T1325" t="s">
        <v>643</v>
      </c>
      <c r="U1325" t="s">
        <v>645</v>
      </c>
      <c r="V1325">
        <v>9579.6200000000008</v>
      </c>
      <c r="W1325">
        <v>212.6</v>
      </c>
      <c r="X1325" s="29">
        <f t="shared" si="40"/>
        <v>957.9620000000001</v>
      </c>
      <c r="Y1325" s="29">
        <f t="shared" si="41"/>
        <v>8621.6580000000013</v>
      </c>
    </row>
    <row r="1326" spans="12:25" x14ac:dyDescent="0.3">
      <c r="L1326">
        <v>1325</v>
      </c>
      <c r="M1326">
        <v>9668</v>
      </c>
      <c r="N1326">
        <v>40062</v>
      </c>
      <c r="O1326" t="s">
        <v>628</v>
      </c>
      <c r="P1326" t="s">
        <v>1050</v>
      </c>
      <c r="Q1326" t="s">
        <v>791</v>
      </c>
      <c r="R1326" t="s">
        <v>631</v>
      </c>
      <c r="S1326" t="s">
        <v>632</v>
      </c>
      <c r="T1326" t="s">
        <v>633</v>
      </c>
      <c r="U1326" t="s">
        <v>702</v>
      </c>
      <c r="V1326">
        <v>42.67</v>
      </c>
      <c r="W1326">
        <v>4.18</v>
      </c>
      <c r="X1326" s="29">
        <f t="shared" si="40"/>
        <v>4.2670000000000003</v>
      </c>
      <c r="Y1326" s="29">
        <f t="shared" si="41"/>
        <v>38.402999999999999</v>
      </c>
    </row>
    <row r="1327" spans="12:25" x14ac:dyDescent="0.3">
      <c r="L1327">
        <v>1326</v>
      </c>
      <c r="M1327">
        <v>9669</v>
      </c>
      <c r="N1327">
        <v>39925</v>
      </c>
      <c r="O1327" t="s">
        <v>671</v>
      </c>
      <c r="P1327" t="s">
        <v>876</v>
      </c>
      <c r="Q1327" t="s">
        <v>795</v>
      </c>
      <c r="R1327" t="s">
        <v>650</v>
      </c>
      <c r="S1327" t="s">
        <v>639</v>
      </c>
      <c r="T1327" t="s">
        <v>633</v>
      </c>
      <c r="U1327" t="s">
        <v>634</v>
      </c>
      <c r="V1327">
        <v>292.11</v>
      </c>
      <c r="W1327">
        <v>15.42</v>
      </c>
      <c r="X1327" s="29">
        <f t="shared" si="40"/>
        <v>29.211000000000002</v>
      </c>
      <c r="Y1327" s="29">
        <f t="shared" si="41"/>
        <v>262.899</v>
      </c>
    </row>
    <row r="1328" spans="12:25" x14ac:dyDescent="0.3">
      <c r="L1328">
        <v>1327</v>
      </c>
      <c r="M1328">
        <v>9671</v>
      </c>
      <c r="N1328">
        <v>40798</v>
      </c>
      <c r="O1328" t="s">
        <v>641</v>
      </c>
      <c r="P1328" t="s">
        <v>820</v>
      </c>
      <c r="Q1328" t="s">
        <v>821</v>
      </c>
      <c r="R1328" t="s">
        <v>650</v>
      </c>
      <c r="S1328" t="s">
        <v>639</v>
      </c>
      <c r="T1328" t="s">
        <v>633</v>
      </c>
      <c r="U1328" t="s">
        <v>702</v>
      </c>
      <c r="V1328">
        <v>12.61</v>
      </c>
      <c r="W1328">
        <v>1.88</v>
      </c>
      <c r="X1328" s="29">
        <f t="shared" si="40"/>
        <v>1.2609999999999999</v>
      </c>
      <c r="Y1328" s="29">
        <f t="shared" si="41"/>
        <v>11.349</v>
      </c>
    </row>
    <row r="1329" spans="12:25" x14ac:dyDescent="0.3">
      <c r="L1329">
        <v>1328</v>
      </c>
      <c r="M1329">
        <v>9696</v>
      </c>
      <c r="N1329">
        <v>40593</v>
      </c>
      <c r="O1329" t="s">
        <v>635</v>
      </c>
      <c r="P1329" t="s">
        <v>808</v>
      </c>
      <c r="Q1329" t="s">
        <v>657</v>
      </c>
      <c r="R1329" t="s">
        <v>638</v>
      </c>
      <c r="S1329" t="s">
        <v>639</v>
      </c>
      <c r="T1329" t="s">
        <v>633</v>
      </c>
      <c r="U1329" t="s">
        <v>702</v>
      </c>
      <c r="V1329">
        <v>110.15</v>
      </c>
      <c r="W1329">
        <v>6.75</v>
      </c>
      <c r="X1329" s="29">
        <f t="shared" si="40"/>
        <v>11.015000000000001</v>
      </c>
      <c r="Y1329" s="29">
        <f t="shared" si="41"/>
        <v>99.135000000000005</v>
      </c>
    </row>
    <row r="1330" spans="12:25" x14ac:dyDescent="0.3">
      <c r="L1330">
        <v>1329</v>
      </c>
      <c r="M1330">
        <v>9696</v>
      </c>
      <c r="N1330">
        <v>40593</v>
      </c>
      <c r="O1330" t="s">
        <v>635</v>
      </c>
      <c r="P1330" t="s">
        <v>808</v>
      </c>
      <c r="Q1330" t="s">
        <v>657</v>
      </c>
      <c r="R1330" t="s">
        <v>638</v>
      </c>
      <c r="S1330" t="s">
        <v>639</v>
      </c>
      <c r="T1330" t="s">
        <v>643</v>
      </c>
      <c r="U1330" t="s">
        <v>748</v>
      </c>
      <c r="V1330">
        <v>3335.27</v>
      </c>
      <c r="W1330">
        <v>243.98</v>
      </c>
      <c r="X1330" s="29">
        <f t="shared" si="40"/>
        <v>333.52699999999999</v>
      </c>
      <c r="Y1330" s="29">
        <f t="shared" si="41"/>
        <v>3001.7429999999999</v>
      </c>
    </row>
    <row r="1331" spans="12:25" x14ac:dyDescent="0.3">
      <c r="L1331">
        <v>1330</v>
      </c>
      <c r="M1331">
        <v>9700</v>
      </c>
      <c r="N1331">
        <v>40763</v>
      </c>
      <c r="O1331" t="s">
        <v>655</v>
      </c>
      <c r="P1331" t="s">
        <v>1320</v>
      </c>
      <c r="Q1331" t="s">
        <v>690</v>
      </c>
      <c r="R1331" t="s">
        <v>650</v>
      </c>
      <c r="S1331" t="s">
        <v>663</v>
      </c>
      <c r="T1331" t="s">
        <v>633</v>
      </c>
      <c r="U1331" t="s">
        <v>640</v>
      </c>
      <c r="V1331">
        <v>106.06</v>
      </c>
      <c r="W1331">
        <v>3.14</v>
      </c>
      <c r="X1331" s="29">
        <f t="shared" si="40"/>
        <v>10.606</v>
      </c>
      <c r="Y1331" s="29">
        <f t="shared" si="41"/>
        <v>95.454000000000008</v>
      </c>
    </row>
    <row r="1332" spans="12:25" x14ac:dyDescent="0.3">
      <c r="L1332">
        <v>1331</v>
      </c>
      <c r="M1332">
        <v>9701</v>
      </c>
      <c r="N1332">
        <v>40236</v>
      </c>
      <c r="O1332" t="s">
        <v>628</v>
      </c>
      <c r="P1332" t="s">
        <v>1021</v>
      </c>
      <c r="Q1332" t="s">
        <v>734</v>
      </c>
      <c r="R1332" t="s">
        <v>667</v>
      </c>
      <c r="S1332" t="s">
        <v>632</v>
      </c>
      <c r="T1332" t="s">
        <v>633</v>
      </c>
      <c r="U1332" t="s">
        <v>702</v>
      </c>
      <c r="V1332">
        <v>103.75</v>
      </c>
      <c r="W1332">
        <v>12.97</v>
      </c>
      <c r="X1332" s="29">
        <f t="shared" si="40"/>
        <v>10.375</v>
      </c>
      <c r="Y1332" s="29">
        <f t="shared" si="41"/>
        <v>93.375</v>
      </c>
    </row>
    <row r="1333" spans="12:25" x14ac:dyDescent="0.3">
      <c r="L1333">
        <v>1332</v>
      </c>
      <c r="M1333">
        <v>9701</v>
      </c>
      <c r="N1333">
        <v>40236</v>
      </c>
      <c r="O1333" t="s">
        <v>628</v>
      </c>
      <c r="P1333" t="s">
        <v>1021</v>
      </c>
      <c r="Q1333" t="s">
        <v>734</v>
      </c>
      <c r="R1333" t="s">
        <v>667</v>
      </c>
      <c r="S1333" t="s">
        <v>632</v>
      </c>
      <c r="T1333" t="s">
        <v>646</v>
      </c>
      <c r="U1333" t="s">
        <v>647</v>
      </c>
      <c r="V1333">
        <v>855.86500000000001</v>
      </c>
      <c r="W1333">
        <v>110.99</v>
      </c>
      <c r="X1333" s="29">
        <f t="shared" si="40"/>
        <v>85.586500000000001</v>
      </c>
      <c r="Y1333" s="29">
        <f t="shared" si="41"/>
        <v>770.27850000000001</v>
      </c>
    </row>
    <row r="1334" spans="12:25" x14ac:dyDescent="0.3">
      <c r="L1334">
        <v>1333</v>
      </c>
      <c r="M1334">
        <v>9733</v>
      </c>
      <c r="N1334">
        <v>39889</v>
      </c>
      <c r="O1334" t="s">
        <v>635</v>
      </c>
      <c r="P1334" t="s">
        <v>757</v>
      </c>
      <c r="Q1334" t="s">
        <v>725</v>
      </c>
      <c r="R1334" t="s">
        <v>667</v>
      </c>
      <c r="S1334" t="s">
        <v>658</v>
      </c>
      <c r="T1334" t="s">
        <v>633</v>
      </c>
      <c r="U1334" t="s">
        <v>677</v>
      </c>
      <c r="V1334">
        <v>223.64</v>
      </c>
      <c r="W1334">
        <v>5.98</v>
      </c>
      <c r="X1334" s="29">
        <f t="shared" si="40"/>
        <v>22.363999999999997</v>
      </c>
      <c r="Y1334" s="29">
        <f t="shared" si="41"/>
        <v>201.27599999999998</v>
      </c>
    </row>
    <row r="1335" spans="12:25" x14ac:dyDescent="0.3">
      <c r="L1335">
        <v>1334</v>
      </c>
      <c r="M1335">
        <v>9761</v>
      </c>
      <c r="N1335">
        <v>40930</v>
      </c>
      <c r="O1335" t="s">
        <v>635</v>
      </c>
      <c r="P1335" t="s">
        <v>1186</v>
      </c>
      <c r="Q1335" t="s">
        <v>687</v>
      </c>
      <c r="R1335" t="s">
        <v>631</v>
      </c>
      <c r="S1335" t="s">
        <v>632</v>
      </c>
      <c r="T1335" t="s">
        <v>646</v>
      </c>
      <c r="U1335" t="s">
        <v>680</v>
      </c>
      <c r="V1335">
        <v>202.64</v>
      </c>
      <c r="W1335">
        <v>90.97</v>
      </c>
      <c r="X1335" s="29">
        <f t="shared" si="40"/>
        <v>20.263999999999999</v>
      </c>
      <c r="Y1335" s="29">
        <f t="shared" si="41"/>
        <v>182.37599999999998</v>
      </c>
    </row>
    <row r="1336" spans="12:25" x14ac:dyDescent="0.3">
      <c r="L1336">
        <v>1335</v>
      </c>
      <c r="M1336">
        <v>9761</v>
      </c>
      <c r="N1336">
        <v>40930</v>
      </c>
      <c r="O1336" t="s">
        <v>635</v>
      </c>
      <c r="P1336" t="s">
        <v>1321</v>
      </c>
      <c r="Q1336" t="s">
        <v>687</v>
      </c>
      <c r="R1336" t="s">
        <v>631</v>
      </c>
      <c r="S1336" t="s">
        <v>632</v>
      </c>
      <c r="T1336" t="s">
        <v>633</v>
      </c>
      <c r="U1336" t="s">
        <v>677</v>
      </c>
      <c r="V1336">
        <v>133.69</v>
      </c>
      <c r="W1336">
        <v>5.98</v>
      </c>
      <c r="X1336" s="29">
        <f t="shared" si="40"/>
        <v>13.369000000000002</v>
      </c>
      <c r="Y1336" s="29">
        <f t="shared" si="41"/>
        <v>120.321</v>
      </c>
    </row>
    <row r="1337" spans="12:25" x14ac:dyDescent="0.3">
      <c r="L1337">
        <v>1336</v>
      </c>
      <c r="M1337">
        <v>9762</v>
      </c>
      <c r="N1337">
        <v>39816</v>
      </c>
      <c r="O1337" t="s">
        <v>641</v>
      </c>
      <c r="P1337" t="s">
        <v>1322</v>
      </c>
      <c r="Q1337" t="s">
        <v>731</v>
      </c>
      <c r="R1337" t="s">
        <v>638</v>
      </c>
      <c r="S1337" t="s">
        <v>658</v>
      </c>
      <c r="T1337" t="s">
        <v>643</v>
      </c>
      <c r="U1337" t="s">
        <v>644</v>
      </c>
      <c r="V1337">
        <v>262.76</v>
      </c>
      <c r="W1337">
        <v>20.98</v>
      </c>
      <c r="X1337" s="29">
        <f t="shared" si="40"/>
        <v>26.276</v>
      </c>
      <c r="Y1337" s="29">
        <f t="shared" si="41"/>
        <v>236.48399999999998</v>
      </c>
    </row>
    <row r="1338" spans="12:25" x14ac:dyDescent="0.3">
      <c r="L1338">
        <v>1337</v>
      </c>
      <c r="M1338">
        <v>9763</v>
      </c>
      <c r="N1338">
        <v>40768</v>
      </c>
      <c r="O1338" t="s">
        <v>671</v>
      </c>
      <c r="P1338" t="s">
        <v>937</v>
      </c>
      <c r="Q1338" t="s">
        <v>630</v>
      </c>
      <c r="R1338" t="s">
        <v>631</v>
      </c>
      <c r="S1338" t="s">
        <v>639</v>
      </c>
      <c r="T1338" t="s">
        <v>633</v>
      </c>
      <c r="U1338" t="s">
        <v>674</v>
      </c>
      <c r="V1338">
        <v>176.26</v>
      </c>
      <c r="W1338">
        <v>4.13</v>
      </c>
      <c r="X1338" s="29">
        <f t="shared" si="40"/>
        <v>17.625999999999998</v>
      </c>
      <c r="Y1338" s="29">
        <f t="shared" si="41"/>
        <v>158.63399999999999</v>
      </c>
    </row>
    <row r="1339" spans="12:25" x14ac:dyDescent="0.3">
      <c r="L1339">
        <v>1338</v>
      </c>
      <c r="M1339">
        <v>9765</v>
      </c>
      <c r="N1339">
        <v>41194</v>
      </c>
      <c r="O1339" t="s">
        <v>628</v>
      </c>
      <c r="P1339" t="s">
        <v>1278</v>
      </c>
      <c r="Q1339" t="s">
        <v>676</v>
      </c>
      <c r="R1339" t="s">
        <v>631</v>
      </c>
      <c r="S1339" t="s">
        <v>658</v>
      </c>
      <c r="T1339" t="s">
        <v>643</v>
      </c>
      <c r="U1339" t="s">
        <v>748</v>
      </c>
      <c r="V1339">
        <v>3505.6</v>
      </c>
      <c r="W1339">
        <v>128.24</v>
      </c>
      <c r="X1339" s="29">
        <f t="shared" si="40"/>
        <v>350.56</v>
      </c>
      <c r="Y1339" s="29">
        <f t="shared" si="41"/>
        <v>3155.04</v>
      </c>
    </row>
    <row r="1340" spans="12:25" x14ac:dyDescent="0.3">
      <c r="L1340">
        <v>1339</v>
      </c>
      <c r="M1340">
        <v>9792</v>
      </c>
      <c r="N1340">
        <v>40747</v>
      </c>
      <c r="O1340" t="s">
        <v>628</v>
      </c>
      <c r="P1340" t="s">
        <v>1323</v>
      </c>
      <c r="Q1340" t="s">
        <v>653</v>
      </c>
      <c r="R1340" t="s">
        <v>631</v>
      </c>
      <c r="S1340" t="s">
        <v>663</v>
      </c>
      <c r="T1340" t="s">
        <v>633</v>
      </c>
      <c r="U1340" t="s">
        <v>702</v>
      </c>
      <c r="V1340">
        <v>84.09</v>
      </c>
      <c r="W1340">
        <v>5.4</v>
      </c>
      <c r="X1340" s="29">
        <f t="shared" si="40"/>
        <v>8.4090000000000007</v>
      </c>
      <c r="Y1340" s="29">
        <f t="shared" si="41"/>
        <v>75.680999999999997</v>
      </c>
    </row>
    <row r="1341" spans="12:25" x14ac:dyDescent="0.3">
      <c r="L1341">
        <v>1340</v>
      </c>
      <c r="M1341">
        <v>9794</v>
      </c>
      <c r="N1341">
        <v>40992</v>
      </c>
      <c r="O1341" t="s">
        <v>635</v>
      </c>
      <c r="P1341" t="s">
        <v>1067</v>
      </c>
      <c r="Q1341" t="s">
        <v>744</v>
      </c>
      <c r="R1341" t="s">
        <v>638</v>
      </c>
      <c r="S1341" t="s">
        <v>663</v>
      </c>
      <c r="T1341" t="s">
        <v>633</v>
      </c>
      <c r="U1341" t="s">
        <v>640</v>
      </c>
      <c r="V1341">
        <v>135.22999999999999</v>
      </c>
      <c r="W1341">
        <v>5.68</v>
      </c>
      <c r="X1341" s="29">
        <f t="shared" si="40"/>
        <v>13.523</v>
      </c>
      <c r="Y1341" s="29">
        <f t="shared" si="41"/>
        <v>121.70699999999999</v>
      </c>
    </row>
    <row r="1342" spans="12:25" x14ac:dyDescent="0.3">
      <c r="L1342">
        <v>1341</v>
      </c>
      <c r="M1342">
        <v>9796</v>
      </c>
      <c r="N1342">
        <v>40431</v>
      </c>
      <c r="O1342" t="s">
        <v>655</v>
      </c>
      <c r="P1342" t="s">
        <v>1033</v>
      </c>
      <c r="Q1342" t="s">
        <v>637</v>
      </c>
      <c r="R1342" t="s">
        <v>638</v>
      </c>
      <c r="S1342" t="s">
        <v>639</v>
      </c>
      <c r="T1342" t="s">
        <v>646</v>
      </c>
      <c r="U1342" t="s">
        <v>651</v>
      </c>
      <c r="V1342">
        <v>1222.5899999999999</v>
      </c>
      <c r="W1342">
        <v>40.97</v>
      </c>
      <c r="X1342" s="29">
        <f t="shared" si="40"/>
        <v>122.259</v>
      </c>
      <c r="Y1342" s="29">
        <f t="shared" si="41"/>
        <v>1100.3309999999999</v>
      </c>
    </row>
    <row r="1343" spans="12:25" x14ac:dyDescent="0.3">
      <c r="L1343">
        <v>1342</v>
      </c>
      <c r="M1343">
        <v>9824</v>
      </c>
      <c r="N1343">
        <v>40565</v>
      </c>
      <c r="O1343" t="s">
        <v>655</v>
      </c>
      <c r="P1343" t="s">
        <v>1037</v>
      </c>
      <c r="Q1343" t="s">
        <v>694</v>
      </c>
      <c r="R1343" t="s">
        <v>638</v>
      </c>
      <c r="S1343" t="s">
        <v>663</v>
      </c>
      <c r="T1343" t="s">
        <v>633</v>
      </c>
      <c r="U1343" t="s">
        <v>705</v>
      </c>
      <c r="V1343">
        <v>1939.66</v>
      </c>
      <c r="W1343">
        <v>48.92</v>
      </c>
      <c r="X1343" s="29">
        <f t="shared" si="40"/>
        <v>193.96600000000001</v>
      </c>
      <c r="Y1343" s="29">
        <f t="shared" si="41"/>
        <v>1745.694</v>
      </c>
    </row>
    <row r="1344" spans="12:25" x14ac:dyDescent="0.3">
      <c r="L1344">
        <v>1343</v>
      </c>
      <c r="M1344">
        <v>9824</v>
      </c>
      <c r="N1344">
        <v>40565</v>
      </c>
      <c r="O1344" t="s">
        <v>655</v>
      </c>
      <c r="P1344" t="s">
        <v>1037</v>
      </c>
      <c r="Q1344" t="s">
        <v>694</v>
      </c>
      <c r="R1344" t="s">
        <v>638</v>
      </c>
      <c r="S1344" t="s">
        <v>663</v>
      </c>
      <c r="T1344" t="s">
        <v>633</v>
      </c>
      <c r="U1344" t="s">
        <v>674</v>
      </c>
      <c r="V1344">
        <v>21.56</v>
      </c>
      <c r="W1344">
        <v>4.13</v>
      </c>
      <c r="X1344" s="29">
        <f t="shared" si="40"/>
        <v>2.1560000000000001</v>
      </c>
      <c r="Y1344" s="29">
        <f t="shared" si="41"/>
        <v>19.404</v>
      </c>
    </row>
    <row r="1345" spans="12:25" x14ac:dyDescent="0.3">
      <c r="L1345">
        <v>1344</v>
      </c>
      <c r="M1345">
        <v>9824</v>
      </c>
      <c r="N1345">
        <v>40565</v>
      </c>
      <c r="O1345" t="s">
        <v>655</v>
      </c>
      <c r="P1345" t="s">
        <v>1037</v>
      </c>
      <c r="Q1345" t="s">
        <v>694</v>
      </c>
      <c r="R1345" t="s">
        <v>638</v>
      </c>
      <c r="S1345" t="s">
        <v>663</v>
      </c>
      <c r="T1345" t="s">
        <v>633</v>
      </c>
      <c r="U1345" t="s">
        <v>654</v>
      </c>
      <c r="V1345">
        <v>115.81</v>
      </c>
      <c r="W1345">
        <v>2.88</v>
      </c>
      <c r="X1345" s="29">
        <f t="shared" si="40"/>
        <v>11.581</v>
      </c>
      <c r="Y1345" s="29">
        <f t="shared" si="41"/>
        <v>104.229</v>
      </c>
    </row>
    <row r="1346" spans="12:25" x14ac:dyDescent="0.3">
      <c r="L1346">
        <v>1345</v>
      </c>
      <c r="M1346">
        <v>9826</v>
      </c>
      <c r="N1346">
        <v>40990</v>
      </c>
      <c r="O1346" t="s">
        <v>671</v>
      </c>
      <c r="P1346" t="s">
        <v>935</v>
      </c>
      <c r="Q1346" t="s">
        <v>690</v>
      </c>
      <c r="R1346" t="s">
        <v>650</v>
      </c>
      <c r="S1346" t="s">
        <v>663</v>
      </c>
      <c r="T1346" t="s">
        <v>646</v>
      </c>
      <c r="U1346" t="s">
        <v>651</v>
      </c>
      <c r="V1346">
        <v>131.61000000000001</v>
      </c>
      <c r="W1346">
        <v>17.48</v>
      </c>
      <c r="X1346" s="29">
        <f t="shared" si="40"/>
        <v>13.161000000000001</v>
      </c>
      <c r="Y1346" s="29">
        <f t="shared" si="41"/>
        <v>118.44900000000001</v>
      </c>
    </row>
    <row r="1347" spans="12:25" x14ac:dyDescent="0.3">
      <c r="L1347">
        <v>1346</v>
      </c>
      <c r="M1347">
        <v>9829</v>
      </c>
      <c r="N1347">
        <v>40885</v>
      </c>
      <c r="O1347" t="s">
        <v>655</v>
      </c>
      <c r="P1347" t="s">
        <v>714</v>
      </c>
      <c r="Q1347" t="s">
        <v>715</v>
      </c>
      <c r="R1347" t="s">
        <v>650</v>
      </c>
      <c r="S1347" t="s">
        <v>663</v>
      </c>
      <c r="T1347" t="s">
        <v>633</v>
      </c>
      <c r="U1347" t="s">
        <v>702</v>
      </c>
      <c r="V1347">
        <v>750.39</v>
      </c>
      <c r="W1347">
        <v>30.98</v>
      </c>
      <c r="X1347" s="29">
        <f t="shared" ref="X1347:X1410" si="42">(10*V1347)/100</f>
        <v>75.039000000000001</v>
      </c>
      <c r="Y1347" s="29">
        <f t="shared" ref="Y1347:Y1410" si="43">V1347-X1347</f>
        <v>675.351</v>
      </c>
    </row>
    <row r="1348" spans="12:25" x14ac:dyDescent="0.3">
      <c r="L1348">
        <v>1347</v>
      </c>
      <c r="M1348">
        <v>9829</v>
      </c>
      <c r="N1348">
        <v>40885</v>
      </c>
      <c r="O1348" t="s">
        <v>655</v>
      </c>
      <c r="P1348" t="s">
        <v>714</v>
      </c>
      <c r="Q1348" t="s">
        <v>715</v>
      </c>
      <c r="R1348" t="s">
        <v>650</v>
      </c>
      <c r="S1348" t="s">
        <v>663</v>
      </c>
      <c r="T1348" t="s">
        <v>633</v>
      </c>
      <c r="U1348" t="s">
        <v>674</v>
      </c>
      <c r="V1348">
        <v>18.46</v>
      </c>
      <c r="W1348">
        <v>4.91</v>
      </c>
      <c r="X1348" s="29">
        <f t="shared" si="42"/>
        <v>1.8460000000000003</v>
      </c>
      <c r="Y1348" s="29">
        <f t="shared" si="43"/>
        <v>16.614000000000001</v>
      </c>
    </row>
    <row r="1349" spans="12:25" x14ac:dyDescent="0.3">
      <c r="L1349">
        <v>1348</v>
      </c>
      <c r="M1349">
        <v>9857</v>
      </c>
      <c r="N1349">
        <v>40309</v>
      </c>
      <c r="O1349" t="s">
        <v>641</v>
      </c>
      <c r="P1349" t="s">
        <v>1324</v>
      </c>
      <c r="Q1349" t="s">
        <v>742</v>
      </c>
      <c r="R1349" t="s">
        <v>667</v>
      </c>
      <c r="S1349" t="s">
        <v>658</v>
      </c>
      <c r="T1349" t="s">
        <v>633</v>
      </c>
      <c r="U1349" t="s">
        <v>716</v>
      </c>
      <c r="V1349">
        <v>2366.1799999999998</v>
      </c>
      <c r="W1349">
        <v>162.93</v>
      </c>
      <c r="X1349" s="29">
        <f t="shared" si="42"/>
        <v>236.61799999999999</v>
      </c>
      <c r="Y1349" s="29">
        <f t="shared" si="43"/>
        <v>2129.5619999999999</v>
      </c>
    </row>
    <row r="1350" spans="12:25" x14ac:dyDescent="0.3">
      <c r="L1350">
        <v>1349</v>
      </c>
      <c r="M1350">
        <v>9857</v>
      </c>
      <c r="N1350">
        <v>40309</v>
      </c>
      <c r="O1350" t="s">
        <v>641</v>
      </c>
      <c r="P1350" t="s">
        <v>1324</v>
      </c>
      <c r="Q1350" t="s">
        <v>742</v>
      </c>
      <c r="R1350" t="s">
        <v>667</v>
      </c>
      <c r="S1350" t="s">
        <v>658</v>
      </c>
      <c r="T1350" t="s">
        <v>643</v>
      </c>
      <c r="U1350" t="s">
        <v>644</v>
      </c>
      <c r="V1350">
        <v>675.71</v>
      </c>
      <c r="W1350">
        <v>13.79</v>
      </c>
      <c r="X1350" s="29">
        <f t="shared" si="42"/>
        <v>67.570999999999998</v>
      </c>
      <c r="Y1350" s="29">
        <f t="shared" si="43"/>
        <v>608.13900000000001</v>
      </c>
    </row>
    <row r="1351" spans="12:25" x14ac:dyDescent="0.3">
      <c r="L1351">
        <v>1350</v>
      </c>
      <c r="M1351">
        <v>9857</v>
      </c>
      <c r="N1351">
        <v>40309</v>
      </c>
      <c r="O1351" t="s">
        <v>641</v>
      </c>
      <c r="P1351" t="s">
        <v>1324</v>
      </c>
      <c r="Q1351" t="s">
        <v>742</v>
      </c>
      <c r="R1351" t="s">
        <v>667</v>
      </c>
      <c r="S1351" t="s">
        <v>658</v>
      </c>
      <c r="T1351" t="s">
        <v>646</v>
      </c>
      <c r="U1351" t="s">
        <v>647</v>
      </c>
      <c r="V1351">
        <v>292.97800000000001</v>
      </c>
      <c r="W1351">
        <v>20.99</v>
      </c>
      <c r="X1351" s="29">
        <f t="shared" si="42"/>
        <v>29.297800000000002</v>
      </c>
      <c r="Y1351" s="29">
        <f t="shared" si="43"/>
        <v>263.68020000000001</v>
      </c>
    </row>
    <row r="1352" spans="12:25" x14ac:dyDescent="0.3">
      <c r="L1352">
        <v>1351</v>
      </c>
      <c r="M1352">
        <v>9857</v>
      </c>
      <c r="N1352">
        <v>40309</v>
      </c>
      <c r="O1352" t="s">
        <v>641</v>
      </c>
      <c r="P1352" t="s">
        <v>1325</v>
      </c>
      <c r="Q1352" t="s">
        <v>673</v>
      </c>
      <c r="R1352" t="s">
        <v>638</v>
      </c>
      <c r="S1352" t="s">
        <v>658</v>
      </c>
      <c r="T1352" t="s">
        <v>646</v>
      </c>
      <c r="U1352" t="s">
        <v>647</v>
      </c>
      <c r="V1352">
        <v>3615.8405000000002</v>
      </c>
      <c r="W1352">
        <v>85.99</v>
      </c>
      <c r="X1352" s="29">
        <f t="shared" si="42"/>
        <v>361.58404999999999</v>
      </c>
      <c r="Y1352" s="29">
        <f t="shared" si="43"/>
        <v>3254.2564500000003</v>
      </c>
    </row>
    <row r="1353" spans="12:25" x14ac:dyDescent="0.3">
      <c r="L1353">
        <v>1352</v>
      </c>
      <c r="M1353">
        <v>9860</v>
      </c>
      <c r="N1353">
        <v>40461</v>
      </c>
      <c r="O1353" t="s">
        <v>655</v>
      </c>
      <c r="P1353" t="s">
        <v>1218</v>
      </c>
      <c r="Q1353" t="s">
        <v>653</v>
      </c>
      <c r="R1353" t="s">
        <v>631</v>
      </c>
      <c r="S1353" t="s">
        <v>658</v>
      </c>
      <c r="T1353" t="s">
        <v>646</v>
      </c>
      <c r="U1353" t="s">
        <v>651</v>
      </c>
      <c r="V1353">
        <v>319.69</v>
      </c>
      <c r="W1353">
        <v>7.28</v>
      </c>
      <c r="X1353" s="29">
        <f t="shared" si="42"/>
        <v>31.969000000000001</v>
      </c>
      <c r="Y1353" s="29">
        <f t="shared" si="43"/>
        <v>287.721</v>
      </c>
    </row>
    <row r="1354" spans="12:25" x14ac:dyDescent="0.3">
      <c r="L1354">
        <v>1353</v>
      </c>
      <c r="M1354">
        <v>9861</v>
      </c>
      <c r="N1354">
        <v>41210</v>
      </c>
      <c r="O1354" t="s">
        <v>628</v>
      </c>
      <c r="P1354" t="s">
        <v>1178</v>
      </c>
      <c r="Q1354" t="s">
        <v>699</v>
      </c>
      <c r="R1354" t="s">
        <v>631</v>
      </c>
      <c r="S1354" t="s">
        <v>639</v>
      </c>
      <c r="T1354" t="s">
        <v>633</v>
      </c>
      <c r="U1354" t="s">
        <v>654</v>
      </c>
      <c r="V1354">
        <v>706.68</v>
      </c>
      <c r="W1354">
        <v>15.94</v>
      </c>
      <c r="X1354" s="29">
        <f t="shared" si="42"/>
        <v>70.667999999999992</v>
      </c>
      <c r="Y1354" s="29">
        <f t="shared" si="43"/>
        <v>636.01199999999994</v>
      </c>
    </row>
    <row r="1355" spans="12:25" x14ac:dyDescent="0.3">
      <c r="L1355">
        <v>1354</v>
      </c>
      <c r="M1355">
        <v>9863</v>
      </c>
      <c r="N1355">
        <v>40790</v>
      </c>
      <c r="O1355" t="s">
        <v>655</v>
      </c>
      <c r="P1355" t="s">
        <v>868</v>
      </c>
      <c r="Q1355" t="s">
        <v>687</v>
      </c>
      <c r="R1355" t="s">
        <v>631</v>
      </c>
      <c r="S1355" t="s">
        <v>658</v>
      </c>
      <c r="T1355" t="s">
        <v>633</v>
      </c>
      <c r="U1355" t="s">
        <v>654</v>
      </c>
      <c r="V1355">
        <v>33.96</v>
      </c>
      <c r="W1355">
        <v>1.76</v>
      </c>
      <c r="X1355" s="29">
        <f t="shared" si="42"/>
        <v>3.3960000000000004</v>
      </c>
      <c r="Y1355" s="29">
        <f t="shared" si="43"/>
        <v>30.564</v>
      </c>
    </row>
    <row r="1356" spans="12:25" x14ac:dyDescent="0.3">
      <c r="L1356">
        <v>1355</v>
      </c>
      <c r="M1356">
        <v>9888</v>
      </c>
      <c r="N1356">
        <v>40068</v>
      </c>
      <c r="O1356" t="s">
        <v>628</v>
      </c>
      <c r="P1356" t="s">
        <v>1326</v>
      </c>
      <c r="Q1356" t="s">
        <v>657</v>
      </c>
      <c r="R1356" t="s">
        <v>638</v>
      </c>
      <c r="S1356" t="s">
        <v>639</v>
      </c>
      <c r="T1356" t="s">
        <v>646</v>
      </c>
      <c r="U1356" t="s">
        <v>647</v>
      </c>
      <c r="V1356">
        <v>8374.1319999999996</v>
      </c>
      <c r="W1356">
        <v>205.99</v>
      </c>
      <c r="X1356" s="29">
        <f t="shared" si="42"/>
        <v>837.41319999999996</v>
      </c>
      <c r="Y1356" s="29">
        <f t="shared" si="43"/>
        <v>7536.7187999999996</v>
      </c>
    </row>
    <row r="1357" spans="12:25" x14ac:dyDescent="0.3">
      <c r="L1357">
        <v>1356</v>
      </c>
      <c r="M1357">
        <v>9892</v>
      </c>
      <c r="N1357">
        <v>41106</v>
      </c>
      <c r="O1357" t="s">
        <v>671</v>
      </c>
      <c r="P1357" t="s">
        <v>1327</v>
      </c>
      <c r="Q1357" t="s">
        <v>711</v>
      </c>
      <c r="R1357" t="s">
        <v>631</v>
      </c>
      <c r="S1357" t="s">
        <v>639</v>
      </c>
      <c r="T1357" t="s">
        <v>633</v>
      </c>
      <c r="U1357" t="s">
        <v>716</v>
      </c>
      <c r="V1357">
        <v>1406.64</v>
      </c>
      <c r="W1357">
        <v>27.18</v>
      </c>
      <c r="X1357" s="29">
        <f t="shared" si="42"/>
        <v>140.66400000000002</v>
      </c>
      <c r="Y1357" s="29">
        <f t="shared" si="43"/>
        <v>1265.9760000000001</v>
      </c>
    </row>
    <row r="1358" spans="12:25" x14ac:dyDescent="0.3">
      <c r="L1358">
        <v>1357</v>
      </c>
      <c r="M1358">
        <v>9893</v>
      </c>
      <c r="N1358">
        <v>40041</v>
      </c>
      <c r="O1358" t="s">
        <v>671</v>
      </c>
      <c r="P1358" t="s">
        <v>787</v>
      </c>
      <c r="Q1358" t="s">
        <v>660</v>
      </c>
      <c r="R1358" t="s">
        <v>631</v>
      </c>
      <c r="S1358" t="s">
        <v>658</v>
      </c>
      <c r="T1358" t="s">
        <v>643</v>
      </c>
      <c r="U1358" t="s">
        <v>748</v>
      </c>
      <c r="V1358">
        <v>192.49</v>
      </c>
      <c r="W1358">
        <v>160.97999999999999</v>
      </c>
      <c r="X1358" s="29">
        <f t="shared" si="42"/>
        <v>19.249000000000002</v>
      </c>
      <c r="Y1358" s="29">
        <f t="shared" si="43"/>
        <v>173.24100000000001</v>
      </c>
    </row>
    <row r="1359" spans="12:25" x14ac:dyDescent="0.3">
      <c r="L1359">
        <v>1358</v>
      </c>
      <c r="M1359">
        <v>9894</v>
      </c>
      <c r="N1359">
        <v>39890</v>
      </c>
      <c r="O1359" t="s">
        <v>641</v>
      </c>
      <c r="P1359" t="s">
        <v>1328</v>
      </c>
      <c r="Q1359" t="s">
        <v>773</v>
      </c>
      <c r="R1359" t="s">
        <v>667</v>
      </c>
      <c r="S1359" t="s">
        <v>632</v>
      </c>
      <c r="T1359" t="s">
        <v>643</v>
      </c>
      <c r="U1359" t="s">
        <v>748</v>
      </c>
      <c r="V1359">
        <v>5403.75</v>
      </c>
      <c r="W1359">
        <v>355.98</v>
      </c>
      <c r="X1359" s="29">
        <f t="shared" si="42"/>
        <v>540.375</v>
      </c>
      <c r="Y1359" s="29">
        <f t="shared" si="43"/>
        <v>4863.375</v>
      </c>
    </row>
    <row r="1360" spans="12:25" x14ac:dyDescent="0.3">
      <c r="L1360">
        <v>1359</v>
      </c>
      <c r="M1360">
        <v>9895</v>
      </c>
      <c r="N1360">
        <v>40288</v>
      </c>
      <c r="O1360" t="s">
        <v>628</v>
      </c>
      <c r="P1360" t="s">
        <v>1329</v>
      </c>
      <c r="Q1360" t="s">
        <v>1185</v>
      </c>
      <c r="R1360" t="s">
        <v>638</v>
      </c>
      <c r="S1360" t="s">
        <v>632</v>
      </c>
      <c r="T1360" t="s">
        <v>633</v>
      </c>
      <c r="U1360" t="s">
        <v>654</v>
      </c>
      <c r="V1360">
        <v>54.79</v>
      </c>
      <c r="W1360">
        <v>5.85</v>
      </c>
      <c r="X1360" s="29">
        <f t="shared" si="42"/>
        <v>5.4790000000000001</v>
      </c>
      <c r="Y1360" s="29">
        <f t="shared" si="43"/>
        <v>49.311</v>
      </c>
    </row>
    <row r="1361" spans="12:25" x14ac:dyDescent="0.3">
      <c r="L1361">
        <v>1360</v>
      </c>
      <c r="M1361">
        <v>9921</v>
      </c>
      <c r="N1361">
        <v>40677</v>
      </c>
      <c r="O1361" t="s">
        <v>628</v>
      </c>
      <c r="P1361" t="s">
        <v>1225</v>
      </c>
      <c r="Q1361" t="s">
        <v>679</v>
      </c>
      <c r="R1361" t="s">
        <v>650</v>
      </c>
      <c r="S1361" t="s">
        <v>658</v>
      </c>
      <c r="T1361" t="s">
        <v>633</v>
      </c>
      <c r="U1361" t="s">
        <v>716</v>
      </c>
      <c r="V1361">
        <v>356.09</v>
      </c>
      <c r="W1361">
        <v>15.67</v>
      </c>
      <c r="X1361" s="29">
        <f t="shared" si="42"/>
        <v>35.608999999999995</v>
      </c>
      <c r="Y1361" s="29">
        <f t="shared" si="43"/>
        <v>320.48099999999999</v>
      </c>
    </row>
    <row r="1362" spans="12:25" x14ac:dyDescent="0.3">
      <c r="L1362">
        <v>1361</v>
      </c>
      <c r="M1362">
        <v>9922</v>
      </c>
      <c r="N1362">
        <v>40636</v>
      </c>
      <c r="O1362" t="s">
        <v>635</v>
      </c>
      <c r="P1362" t="s">
        <v>1330</v>
      </c>
      <c r="Q1362" t="s">
        <v>941</v>
      </c>
      <c r="R1362" t="s">
        <v>650</v>
      </c>
      <c r="S1362" t="s">
        <v>663</v>
      </c>
      <c r="T1362" t="s">
        <v>646</v>
      </c>
      <c r="U1362" t="s">
        <v>651</v>
      </c>
      <c r="V1362">
        <v>1075.9100000000001</v>
      </c>
      <c r="W1362">
        <v>39.979999999999997</v>
      </c>
      <c r="X1362" s="29">
        <f t="shared" si="42"/>
        <v>107.59100000000001</v>
      </c>
      <c r="Y1362" s="29">
        <f t="shared" si="43"/>
        <v>968.31900000000007</v>
      </c>
    </row>
    <row r="1363" spans="12:25" x14ac:dyDescent="0.3">
      <c r="L1363">
        <v>1362</v>
      </c>
      <c r="M1363">
        <v>9922</v>
      </c>
      <c r="N1363">
        <v>40636</v>
      </c>
      <c r="O1363" t="s">
        <v>635</v>
      </c>
      <c r="P1363" t="s">
        <v>1330</v>
      </c>
      <c r="Q1363" t="s">
        <v>941</v>
      </c>
      <c r="R1363" t="s">
        <v>650</v>
      </c>
      <c r="S1363" t="s">
        <v>663</v>
      </c>
      <c r="T1363" t="s">
        <v>646</v>
      </c>
      <c r="U1363" t="s">
        <v>647</v>
      </c>
      <c r="V1363">
        <v>1176.8589999999999</v>
      </c>
      <c r="W1363">
        <v>65.989999999999995</v>
      </c>
      <c r="X1363" s="29">
        <f t="shared" si="42"/>
        <v>117.6859</v>
      </c>
      <c r="Y1363" s="29">
        <f t="shared" si="43"/>
        <v>1059.1731</v>
      </c>
    </row>
    <row r="1364" spans="12:25" x14ac:dyDescent="0.3">
      <c r="L1364">
        <v>1363</v>
      </c>
      <c r="M1364">
        <v>9922</v>
      </c>
      <c r="N1364">
        <v>40636</v>
      </c>
      <c r="O1364" t="s">
        <v>635</v>
      </c>
      <c r="P1364" t="s">
        <v>913</v>
      </c>
      <c r="Q1364" t="s">
        <v>699</v>
      </c>
      <c r="R1364" t="s">
        <v>631</v>
      </c>
      <c r="S1364" t="s">
        <v>663</v>
      </c>
      <c r="T1364" t="s">
        <v>643</v>
      </c>
      <c r="U1364" t="s">
        <v>645</v>
      </c>
      <c r="V1364">
        <v>6408.3</v>
      </c>
      <c r="W1364">
        <v>280.98</v>
      </c>
      <c r="X1364" s="29">
        <f t="shared" si="42"/>
        <v>640.83000000000004</v>
      </c>
      <c r="Y1364" s="29">
        <f t="shared" si="43"/>
        <v>5767.47</v>
      </c>
    </row>
    <row r="1365" spans="12:25" x14ac:dyDescent="0.3">
      <c r="L1365">
        <v>1364</v>
      </c>
      <c r="M1365">
        <v>9923</v>
      </c>
      <c r="N1365">
        <v>40091</v>
      </c>
      <c r="O1365" t="s">
        <v>641</v>
      </c>
      <c r="P1365" t="s">
        <v>1178</v>
      </c>
      <c r="Q1365" t="s">
        <v>699</v>
      </c>
      <c r="R1365" t="s">
        <v>631</v>
      </c>
      <c r="S1365" t="s">
        <v>639</v>
      </c>
      <c r="T1365" t="s">
        <v>643</v>
      </c>
      <c r="U1365" t="s">
        <v>644</v>
      </c>
      <c r="V1365">
        <v>63.71</v>
      </c>
      <c r="W1365">
        <v>2.08</v>
      </c>
      <c r="X1365" s="29">
        <f t="shared" si="42"/>
        <v>6.3710000000000004</v>
      </c>
      <c r="Y1365" s="29">
        <f t="shared" si="43"/>
        <v>57.338999999999999</v>
      </c>
    </row>
    <row r="1366" spans="12:25" x14ac:dyDescent="0.3">
      <c r="L1366">
        <v>1365</v>
      </c>
      <c r="M1366">
        <v>9923</v>
      </c>
      <c r="N1366">
        <v>40091</v>
      </c>
      <c r="O1366" t="s">
        <v>641</v>
      </c>
      <c r="P1366" t="s">
        <v>1178</v>
      </c>
      <c r="Q1366" t="s">
        <v>699</v>
      </c>
      <c r="R1366" t="s">
        <v>631</v>
      </c>
      <c r="S1366" t="s">
        <v>639</v>
      </c>
      <c r="T1366" t="s">
        <v>633</v>
      </c>
      <c r="U1366" t="s">
        <v>634</v>
      </c>
      <c r="V1366">
        <v>5388.8</v>
      </c>
      <c r="W1366">
        <v>370.98</v>
      </c>
      <c r="X1366" s="29">
        <f t="shared" si="42"/>
        <v>538.88</v>
      </c>
      <c r="Y1366" s="29">
        <f t="shared" si="43"/>
        <v>4849.92</v>
      </c>
    </row>
    <row r="1367" spans="12:25" x14ac:dyDescent="0.3">
      <c r="L1367">
        <v>1366</v>
      </c>
      <c r="M1367">
        <v>9925</v>
      </c>
      <c r="N1367">
        <v>40938</v>
      </c>
      <c r="O1367" t="s">
        <v>655</v>
      </c>
      <c r="P1367" t="s">
        <v>1178</v>
      </c>
      <c r="Q1367" t="s">
        <v>699</v>
      </c>
      <c r="R1367" t="s">
        <v>631</v>
      </c>
      <c r="S1367" t="s">
        <v>639</v>
      </c>
      <c r="T1367" t="s">
        <v>633</v>
      </c>
      <c r="U1367" t="s">
        <v>702</v>
      </c>
      <c r="V1367">
        <v>1751.68</v>
      </c>
      <c r="W1367">
        <v>41.94</v>
      </c>
      <c r="X1367" s="29">
        <f t="shared" si="42"/>
        <v>175.16800000000001</v>
      </c>
      <c r="Y1367" s="29">
        <f t="shared" si="43"/>
        <v>1576.5120000000002</v>
      </c>
    </row>
    <row r="1368" spans="12:25" x14ac:dyDescent="0.3">
      <c r="L1368">
        <v>1367</v>
      </c>
      <c r="M1368">
        <v>9925</v>
      </c>
      <c r="N1368">
        <v>40938</v>
      </c>
      <c r="O1368" t="s">
        <v>655</v>
      </c>
      <c r="P1368" t="s">
        <v>1178</v>
      </c>
      <c r="Q1368" t="s">
        <v>699</v>
      </c>
      <c r="R1368" t="s">
        <v>631</v>
      </c>
      <c r="S1368" t="s">
        <v>639</v>
      </c>
      <c r="T1368" t="s">
        <v>633</v>
      </c>
      <c r="U1368" t="s">
        <v>702</v>
      </c>
      <c r="V1368">
        <v>86.47</v>
      </c>
      <c r="W1368">
        <v>5.28</v>
      </c>
      <c r="X1368" s="29">
        <f t="shared" si="42"/>
        <v>8.6470000000000002</v>
      </c>
      <c r="Y1368" s="29">
        <f t="shared" si="43"/>
        <v>77.822999999999993</v>
      </c>
    </row>
    <row r="1369" spans="12:25" x14ac:dyDescent="0.3">
      <c r="L1369">
        <v>1368</v>
      </c>
      <c r="M1369">
        <v>9925</v>
      </c>
      <c r="N1369">
        <v>40938</v>
      </c>
      <c r="O1369" t="s">
        <v>655</v>
      </c>
      <c r="P1369" t="s">
        <v>1178</v>
      </c>
      <c r="Q1369" t="s">
        <v>699</v>
      </c>
      <c r="R1369" t="s">
        <v>631</v>
      </c>
      <c r="S1369" t="s">
        <v>639</v>
      </c>
      <c r="T1369" t="s">
        <v>633</v>
      </c>
      <c r="U1369" t="s">
        <v>654</v>
      </c>
      <c r="V1369">
        <v>684.5</v>
      </c>
      <c r="W1369">
        <v>21.38</v>
      </c>
      <c r="X1369" s="29">
        <f t="shared" si="42"/>
        <v>68.45</v>
      </c>
      <c r="Y1369" s="29">
        <f t="shared" si="43"/>
        <v>616.04999999999995</v>
      </c>
    </row>
    <row r="1370" spans="12:25" x14ac:dyDescent="0.3">
      <c r="L1370">
        <v>1369</v>
      </c>
      <c r="M1370">
        <v>9926</v>
      </c>
      <c r="N1370">
        <v>40097</v>
      </c>
      <c r="O1370" t="s">
        <v>641</v>
      </c>
      <c r="P1370" t="s">
        <v>1331</v>
      </c>
      <c r="Q1370" t="s">
        <v>734</v>
      </c>
      <c r="R1370" t="s">
        <v>667</v>
      </c>
      <c r="S1370" t="s">
        <v>658</v>
      </c>
      <c r="T1370" t="s">
        <v>643</v>
      </c>
      <c r="U1370" t="s">
        <v>644</v>
      </c>
      <c r="V1370">
        <v>158.83000000000001</v>
      </c>
      <c r="W1370">
        <v>5.77</v>
      </c>
      <c r="X1370" s="29">
        <f t="shared" si="42"/>
        <v>15.883000000000003</v>
      </c>
      <c r="Y1370" s="29">
        <f t="shared" si="43"/>
        <v>142.947</v>
      </c>
    </row>
    <row r="1371" spans="12:25" x14ac:dyDescent="0.3">
      <c r="L1371">
        <v>1370</v>
      </c>
      <c r="M1371">
        <v>9927</v>
      </c>
      <c r="N1371">
        <v>40771</v>
      </c>
      <c r="O1371" t="s">
        <v>641</v>
      </c>
      <c r="P1371" t="s">
        <v>920</v>
      </c>
      <c r="Q1371" t="s">
        <v>630</v>
      </c>
      <c r="R1371" t="s">
        <v>631</v>
      </c>
      <c r="S1371" t="s">
        <v>639</v>
      </c>
      <c r="T1371" t="s">
        <v>643</v>
      </c>
      <c r="U1371" t="s">
        <v>685</v>
      </c>
      <c r="V1371">
        <v>4655.07</v>
      </c>
      <c r="W1371">
        <v>140.97999999999999</v>
      </c>
      <c r="X1371" s="29">
        <f t="shared" si="42"/>
        <v>465.50699999999995</v>
      </c>
      <c r="Y1371" s="29">
        <f t="shared" si="43"/>
        <v>4189.5630000000001</v>
      </c>
    </row>
    <row r="1372" spans="12:25" x14ac:dyDescent="0.3">
      <c r="L1372">
        <v>1371</v>
      </c>
      <c r="M1372">
        <v>9927</v>
      </c>
      <c r="N1372">
        <v>40771</v>
      </c>
      <c r="O1372" t="s">
        <v>641</v>
      </c>
      <c r="P1372" t="s">
        <v>920</v>
      </c>
      <c r="Q1372" t="s">
        <v>630</v>
      </c>
      <c r="R1372" t="s">
        <v>631</v>
      </c>
      <c r="S1372" t="s">
        <v>639</v>
      </c>
      <c r="T1372" t="s">
        <v>643</v>
      </c>
      <c r="U1372" t="s">
        <v>748</v>
      </c>
      <c r="V1372">
        <v>10087.6</v>
      </c>
      <c r="W1372">
        <v>218.08</v>
      </c>
      <c r="X1372" s="29">
        <f t="shared" si="42"/>
        <v>1008.76</v>
      </c>
      <c r="Y1372" s="29">
        <f t="shared" si="43"/>
        <v>9078.84</v>
      </c>
    </row>
    <row r="1373" spans="12:25" x14ac:dyDescent="0.3">
      <c r="L1373">
        <v>1372</v>
      </c>
      <c r="M1373">
        <v>9927</v>
      </c>
      <c r="N1373">
        <v>40771</v>
      </c>
      <c r="O1373" t="s">
        <v>641</v>
      </c>
      <c r="P1373" t="s">
        <v>920</v>
      </c>
      <c r="Q1373" t="s">
        <v>630</v>
      </c>
      <c r="R1373" t="s">
        <v>631</v>
      </c>
      <c r="S1373" t="s">
        <v>639</v>
      </c>
      <c r="T1373" t="s">
        <v>646</v>
      </c>
      <c r="U1373" t="s">
        <v>651</v>
      </c>
      <c r="V1373">
        <v>1608.08</v>
      </c>
      <c r="W1373">
        <v>50.98</v>
      </c>
      <c r="X1373" s="29">
        <f t="shared" si="42"/>
        <v>160.80799999999999</v>
      </c>
      <c r="Y1373" s="29">
        <f t="shared" si="43"/>
        <v>1447.2719999999999</v>
      </c>
    </row>
    <row r="1374" spans="12:25" x14ac:dyDescent="0.3">
      <c r="L1374">
        <v>1373</v>
      </c>
      <c r="M1374">
        <v>9952</v>
      </c>
      <c r="N1374">
        <v>41030</v>
      </c>
      <c r="O1374" t="s">
        <v>641</v>
      </c>
      <c r="P1374" t="s">
        <v>854</v>
      </c>
      <c r="Q1374" t="s">
        <v>795</v>
      </c>
      <c r="R1374" t="s">
        <v>650</v>
      </c>
      <c r="S1374" t="s">
        <v>658</v>
      </c>
      <c r="T1374" t="s">
        <v>633</v>
      </c>
      <c r="U1374" t="s">
        <v>634</v>
      </c>
      <c r="V1374">
        <v>7890.89</v>
      </c>
      <c r="W1374">
        <v>167.27</v>
      </c>
      <c r="X1374" s="29">
        <f t="shared" si="42"/>
        <v>789.08900000000006</v>
      </c>
      <c r="Y1374" s="29">
        <f t="shared" si="43"/>
        <v>7101.8010000000004</v>
      </c>
    </row>
    <row r="1375" spans="12:25" x14ac:dyDescent="0.3">
      <c r="L1375">
        <v>1374</v>
      </c>
      <c r="M1375">
        <v>9954</v>
      </c>
      <c r="N1375">
        <v>39983</v>
      </c>
      <c r="O1375" t="s">
        <v>635</v>
      </c>
      <c r="P1375" t="s">
        <v>1332</v>
      </c>
      <c r="Q1375" t="s">
        <v>690</v>
      </c>
      <c r="R1375" t="s">
        <v>650</v>
      </c>
      <c r="S1375" t="s">
        <v>639</v>
      </c>
      <c r="T1375" t="s">
        <v>643</v>
      </c>
      <c r="U1375" t="s">
        <v>748</v>
      </c>
      <c r="V1375">
        <v>10122.719999999999</v>
      </c>
      <c r="W1375">
        <v>280.98</v>
      </c>
      <c r="X1375" s="29">
        <f t="shared" si="42"/>
        <v>1012.2719999999999</v>
      </c>
      <c r="Y1375" s="29">
        <f t="shared" si="43"/>
        <v>9110.4480000000003</v>
      </c>
    </row>
    <row r="1376" spans="12:25" x14ac:dyDescent="0.3">
      <c r="L1376">
        <v>1375</v>
      </c>
      <c r="M1376">
        <v>9954</v>
      </c>
      <c r="N1376">
        <v>39983</v>
      </c>
      <c r="O1376" t="s">
        <v>635</v>
      </c>
      <c r="P1376" t="s">
        <v>1332</v>
      </c>
      <c r="Q1376" t="s">
        <v>690</v>
      </c>
      <c r="R1376" t="s">
        <v>650</v>
      </c>
      <c r="S1376" t="s">
        <v>639</v>
      </c>
      <c r="T1376" t="s">
        <v>633</v>
      </c>
      <c r="U1376" t="s">
        <v>677</v>
      </c>
      <c r="V1376">
        <v>203.6</v>
      </c>
      <c r="W1376">
        <v>4.9800000000000004</v>
      </c>
      <c r="X1376" s="29">
        <f t="shared" si="42"/>
        <v>20.36</v>
      </c>
      <c r="Y1376" s="29">
        <f t="shared" si="43"/>
        <v>183.24</v>
      </c>
    </row>
    <row r="1377" spans="12:25" x14ac:dyDescent="0.3">
      <c r="L1377">
        <v>1376</v>
      </c>
      <c r="M1377">
        <v>9954</v>
      </c>
      <c r="N1377">
        <v>39983</v>
      </c>
      <c r="O1377" t="s">
        <v>635</v>
      </c>
      <c r="P1377" t="s">
        <v>1332</v>
      </c>
      <c r="Q1377" t="s">
        <v>690</v>
      </c>
      <c r="R1377" t="s">
        <v>650</v>
      </c>
      <c r="S1377" t="s">
        <v>639</v>
      </c>
      <c r="T1377" t="s">
        <v>633</v>
      </c>
      <c r="U1377" t="s">
        <v>654</v>
      </c>
      <c r="V1377">
        <v>115.81</v>
      </c>
      <c r="W1377">
        <v>3.98</v>
      </c>
      <c r="X1377" s="29">
        <f t="shared" si="42"/>
        <v>11.581</v>
      </c>
      <c r="Y1377" s="29">
        <f t="shared" si="43"/>
        <v>104.229</v>
      </c>
    </row>
    <row r="1378" spans="12:25" x14ac:dyDescent="0.3">
      <c r="L1378">
        <v>1377</v>
      </c>
      <c r="M1378">
        <v>9955</v>
      </c>
      <c r="N1378">
        <v>40790</v>
      </c>
      <c r="O1378" t="s">
        <v>655</v>
      </c>
      <c r="P1378" t="s">
        <v>642</v>
      </c>
      <c r="Q1378" t="s">
        <v>637</v>
      </c>
      <c r="R1378" t="s">
        <v>638</v>
      </c>
      <c r="S1378" t="s">
        <v>639</v>
      </c>
      <c r="T1378" t="s">
        <v>646</v>
      </c>
      <c r="U1378" t="s">
        <v>647</v>
      </c>
      <c r="V1378">
        <v>2912.0149999999999</v>
      </c>
      <c r="W1378">
        <v>95.99</v>
      </c>
      <c r="X1378" s="29">
        <f t="shared" si="42"/>
        <v>291.20149999999995</v>
      </c>
      <c r="Y1378" s="29">
        <f t="shared" si="43"/>
        <v>2620.8134999999997</v>
      </c>
    </row>
    <row r="1379" spans="12:25" x14ac:dyDescent="0.3">
      <c r="L1379">
        <v>1378</v>
      </c>
      <c r="M1379">
        <v>9957</v>
      </c>
      <c r="N1379">
        <v>40512</v>
      </c>
      <c r="O1379" t="s">
        <v>635</v>
      </c>
      <c r="P1379" t="s">
        <v>1280</v>
      </c>
      <c r="Q1379" t="s">
        <v>821</v>
      </c>
      <c r="R1379" t="s">
        <v>650</v>
      </c>
      <c r="S1379" t="s">
        <v>639</v>
      </c>
      <c r="T1379" t="s">
        <v>633</v>
      </c>
      <c r="U1379" t="s">
        <v>654</v>
      </c>
      <c r="V1379">
        <v>74.75</v>
      </c>
      <c r="W1379">
        <v>2.2799999999999998</v>
      </c>
      <c r="X1379" s="29">
        <f t="shared" si="42"/>
        <v>7.4749999999999996</v>
      </c>
      <c r="Y1379" s="29">
        <f t="shared" si="43"/>
        <v>67.275000000000006</v>
      </c>
    </row>
    <row r="1380" spans="12:25" x14ac:dyDescent="0.3">
      <c r="L1380">
        <v>1379</v>
      </c>
      <c r="M1380">
        <v>9985</v>
      </c>
      <c r="N1380">
        <v>40397</v>
      </c>
      <c r="O1380" t="s">
        <v>628</v>
      </c>
      <c r="P1380" t="s">
        <v>1333</v>
      </c>
      <c r="Q1380" t="s">
        <v>637</v>
      </c>
      <c r="R1380" t="s">
        <v>638</v>
      </c>
      <c r="S1380" t="s">
        <v>663</v>
      </c>
      <c r="T1380" t="s">
        <v>633</v>
      </c>
      <c r="U1380" t="s">
        <v>677</v>
      </c>
      <c r="V1380">
        <v>81.900000000000006</v>
      </c>
      <c r="W1380">
        <v>6.68</v>
      </c>
      <c r="X1380" s="29">
        <f t="shared" si="42"/>
        <v>8.19</v>
      </c>
      <c r="Y1380" s="29">
        <f t="shared" si="43"/>
        <v>73.710000000000008</v>
      </c>
    </row>
    <row r="1381" spans="12:25" x14ac:dyDescent="0.3">
      <c r="L1381">
        <v>1380</v>
      </c>
      <c r="M1381">
        <v>10022</v>
      </c>
      <c r="N1381">
        <v>39876</v>
      </c>
      <c r="O1381" t="s">
        <v>628</v>
      </c>
      <c r="P1381" t="s">
        <v>1334</v>
      </c>
      <c r="Q1381" t="s">
        <v>630</v>
      </c>
      <c r="R1381" t="s">
        <v>631</v>
      </c>
      <c r="S1381" t="s">
        <v>632</v>
      </c>
      <c r="T1381" t="s">
        <v>633</v>
      </c>
      <c r="U1381" t="s">
        <v>677</v>
      </c>
      <c r="V1381">
        <v>12.18</v>
      </c>
      <c r="W1381">
        <v>10.14</v>
      </c>
      <c r="X1381" s="29">
        <f t="shared" si="42"/>
        <v>1.218</v>
      </c>
      <c r="Y1381" s="29">
        <f t="shared" si="43"/>
        <v>10.962</v>
      </c>
    </row>
    <row r="1382" spans="12:25" x14ac:dyDescent="0.3">
      <c r="L1382">
        <v>1381</v>
      </c>
      <c r="M1382">
        <v>10048</v>
      </c>
      <c r="N1382">
        <v>39948</v>
      </c>
      <c r="O1382" t="s">
        <v>635</v>
      </c>
      <c r="P1382" t="s">
        <v>710</v>
      </c>
      <c r="Q1382" t="s">
        <v>711</v>
      </c>
      <c r="R1382" t="s">
        <v>631</v>
      </c>
      <c r="S1382" t="s">
        <v>639</v>
      </c>
      <c r="T1382" t="s">
        <v>646</v>
      </c>
      <c r="U1382" t="s">
        <v>651</v>
      </c>
      <c r="V1382">
        <v>3197.45</v>
      </c>
      <c r="W1382">
        <v>73.98</v>
      </c>
      <c r="X1382" s="29">
        <f t="shared" si="42"/>
        <v>319.745</v>
      </c>
      <c r="Y1382" s="29">
        <f t="shared" si="43"/>
        <v>2877.7049999999999</v>
      </c>
    </row>
    <row r="1383" spans="12:25" x14ac:dyDescent="0.3">
      <c r="L1383">
        <v>1382</v>
      </c>
      <c r="M1383">
        <v>10048</v>
      </c>
      <c r="N1383">
        <v>39948</v>
      </c>
      <c r="O1383" t="s">
        <v>635</v>
      </c>
      <c r="P1383" t="s">
        <v>710</v>
      </c>
      <c r="Q1383" t="s">
        <v>711</v>
      </c>
      <c r="R1383" t="s">
        <v>631</v>
      </c>
      <c r="S1383" t="s">
        <v>639</v>
      </c>
      <c r="T1383" t="s">
        <v>633</v>
      </c>
      <c r="U1383" t="s">
        <v>640</v>
      </c>
      <c r="V1383">
        <v>78.569999999999993</v>
      </c>
      <c r="W1383">
        <v>3.68</v>
      </c>
      <c r="X1383" s="29">
        <f t="shared" si="42"/>
        <v>7.8569999999999993</v>
      </c>
      <c r="Y1383" s="29">
        <f t="shared" si="43"/>
        <v>70.712999999999994</v>
      </c>
    </row>
    <row r="1384" spans="12:25" x14ac:dyDescent="0.3">
      <c r="L1384">
        <v>1383</v>
      </c>
      <c r="M1384">
        <v>10052</v>
      </c>
      <c r="N1384">
        <v>40063</v>
      </c>
      <c r="O1384" t="s">
        <v>635</v>
      </c>
      <c r="P1384" t="s">
        <v>1062</v>
      </c>
      <c r="Q1384" t="s">
        <v>694</v>
      </c>
      <c r="R1384" t="s">
        <v>638</v>
      </c>
      <c r="S1384" t="s">
        <v>639</v>
      </c>
      <c r="T1384" t="s">
        <v>633</v>
      </c>
      <c r="U1384" t="s">
        <v>654</v>
      </c>
      <c r="V1384">
        <v>95.9</v>
      </c>
      <c r="W1384">
        <v>6.08</v>
      </c>
      <c r="X1384" s="29">
        <f t="shared" si="42"/>
        <v>9.59</v>
      </c>
      <c r="Y1384" s="29">
        <f t="shared" si="43"/>
        <v>86.31</v>
      </c>
    </row>
    <row r="1385" spans="12:25" x14ac:dyDescent="0.3">
      <c r="L1385">
        <v>1384</v>
      </c>
      <c r="M1385">
        <v>10052</v>
      </c>
      <c r="N1385">
        <v>40063</v>
      </c>
      <c r="O1385" t="s">
        <v>635</v>
      </c>
      <c r="P1385" t="s">
        <v>1299</v>
      </c>
      <c r="Q1385" t="s">
        <v>694</v>
      </c>
      <c r="R1385" t="s">
        <v>638</v>
      </c>
      <c r="S1385" t="s">
        <v>639</v>
      </c>
      <c r="T1385" t="s">
        <v>633</v>
      </c>
      <c r="U1385" t="s">
        <v>705</v>
      </c>
      <c r="V1385">
        <v>517.91</v>
      </c>
      <c r="W1385">
        <v>19.899999999999999</v>
      </c>
      <c r="X1385" s="29">
        <f t="shared" si="42"/>
        <v>51.790999999999997</v>
      </c>
      <c r="Y1385" s="29">
        <f t="shared" si="43"/>
        <v>466.11899999999997</v>
      </c>
    </row>
    <row r="1386" spans="12:25" x14ac:dyDescent="0.3">
      <c r="L1386">
        <v>1385</v>
      </c>
      <c r="M1386">
        <v>10052</v>
      </c>
      <c r="N1386">
        <v>40063</v>
      </c>
      <c r="O1386" t="s">
        <v>635</v>
      </c>
      <c r="P1386" t="s">
        <v>1299</v>
      </c>
      <c r="Q1386" t="s">
        <v>694</v>
      </c>
      <c r="R1386" t="s">
        <v>638</v>
      </c>
      <c r="S1386" t="s">
        <v>639</v>
      </c>
      <c r="T1386" t="s">
        <v>633</v>
      </c>
      <c r="U1386" t="s">
        <v>702</v>
      </c>
      <c r="V1386">
        <v>162.28</v>
      </c>
      <c r="W1386">
        <v>3.36</v>
      </c>
      <c r="X1386" s="29">
        <f t="shared" si="42"/>
        <v>16.227999999999998</v>
      </c>
      <c r="Y1386" s="29">
        <f t="shared" si="43"/>
        <v>146.05199999999999</v>
      </c>
    </row>
    <row r="1387" spans="12:25" x14ac:dyDescent="0.3">
      <c r="L1387">
        <v>1386</v>
      </c>
      <c r="M1387">
        <v>10053</v>
      </c>
      <c r="N1387">
        <v>40918</v>
      </c>
      <c r="O1387" t="s">
        <v>641</v>
      </c>
      <c r="P1387" t="s">
        <v>1335</v>
      </c>
      <c r="Q1387" t="s">
        <v>679</v>
      </c>
      <c r="R1387" t="s">
        <v>650</v>
      </c>
      <c r="S1387" t="s">
        <v>632</v>
      </c>
      <c r="T1387" t="s">
        <v>646</v>
      </c>
      <c r="U1387" t="s">
        <v>651</v>
      </c>
      <c r="V1387">
        <v>162.58000000000001</v>
      </c>
      <c r="W1387">
        <v>4.8899999999999997</v>
      </c>
      <c r="X1387" s="29">
        <f t="shared" si="42"/>
        <v>16.258000000000003</v>
      </c>
      <c r="Y1387" s="29">
        <f t="shared" si="43"/>
        <v>146.322</v>
      </c>
    </row>
    <row r="1388" spans="12:25" x14ac:dyDescent="0.3">
      <c r="L1388">
        <v>1387</v>
      </c>
      <c r="M1388">
        <v>10053</v>
      </c>
      <c r="N1388">
        <v>40918</v>
      </c>
      <c r="O1388" t="s">
        <v>641</v>
      </c>
      <c r="P1388" t="s">
        <v>1335</v>
      </c>
      <c r="Q1388" t="s">
        <v>679</v>
      </c>
      <c r="R1388" t="s">
        <v>650</v>
      </c>
      <c r="S1388" t="s">
        <v>632</v>
      </c>
      <c r="T1388" t="s">
        <v>643</v>
      </c>
      <c r="U1388" t="s">
        <v>645</v>
      </c>
      <c r="V1388">
        <v>6815.23</v>
      </c>
      <c r="W1388">
        <v>150.97999999999999</v>
      </c>
      <c r="X1388" s="29">
        <f t="shared" si="42"/>
        <v>681.52299999999991</v>
      </c>
      <c r="Y1388" s="29">
        <f t="shared" si="43"/>
        <v>6133.7069999999994</v>
      </c>
    </row>
    <row r="1389" spans="12:25" x14ac:dyDescent="0.3">
      <c r="L1389">
        <v>1388</v>
      </c>
      <c r="M1389">
        <v>10054</v>
      </c>
      <c r="N1389">
        <v>40661</v>
      </c>
      <c r="O1389" t="s">
        <v>641</v>
      </c>
      <c r="P1389" t="s">
        <v>1336</v>
      </c>
      <c r="Q1389" t="s">
        <v>725</v>
      </c>
      <c r="R1389" t="s">
        <v>667</v>
      </c>
      <c r="S1389" t="s">
        <v>658</v>
      </c>
      <c r="T1389" t="s">
        <v>643</v>
      </c>
      <c r="U1389" t="s">
        <v>644</v>
      </c>
      <c r="V1389">
        <v>203.3</v>
      </c>
      <c r="W1389">
        <v>79.52</v>
      </c>
      <c r="X1389" s="29">
        <f t="shared" si="42"/>
        <v>20.329999999999998</v>
      </c>
      <c r="Y1389" s="29">
        <f t="shared" si="43"/>
        <v>182.97000000000003</v>
      </c>
    </row>
    <row r="1390" spans="12:25" x14ac:dyDescent="0.3">
      <c r="L1390">
        <v>1389</v>
      </c>
      <c r="M1390">
        <v>10054</v>
      </c>
      <c r="N1390">
        <v>40661</v>
      </c>
      <c r="O1390" t="s">
        <v>641</v>
      </c>
      <c r="P1390" t="s">
        <v>1336</v>
      </c>
      <c r="Q1390" t="s">
        <v>725</v>
      </c>
      <c r="R1390" t="s">
        <v>667</v>
      </c>
      <c r="S1390" t="s">
        <v>658</v>
      </c>
      <c r="T1390" t="s">
        <v>646</v>
      </c>
      <c r="U1390" t="s">
        <v>647</v>
      </c>
      <c r="V1390">
        <v>196.85149999999999</v>
      </c>
      <c r="W1390">
        <v>125.99</v>
      </c>
      <c r="X1390" s="29">
        <f t="shared" si="42"/>
        <v>19.68515</v>
      </c>
      <c r="Y1390" s="29">
        <f t="shared" si="43"/>
        <v>177.16634999999999</v>
      </c>
    </row>
    <row r="1391" spans="12:25" x14ac:dyDescent="0.3">
      <c r="L1391">
        <v>1390</v>
      </c>
      <c r="M1391">
        <v>10080</v>
      </c>
      <c r="N1391">
        <v>40221</v>
      </c>
      <c r="O1391" t="s">
        <v>628</v>
      </c>
      <c r="P1391" t="s">
        <v>1132</v>
      </c>
      <c r="Q1391" t="s">
        <v>694</v>
      </c>
      <c r="R1391" t="s">
        <v>638</v>
      </c>
      <c r="S1391" t="s">
        <v>639</v>
      </c>
      <c r="T1391" t="s">
        <v>646</v>
      </c>
      <c r="U1391" t="s">
        <v>651</v>
      </c>
      <c r="V1391">
        <v>637.04</v>
      </c>
      <c r="W1391">
        <v>30.73</v>
      </c>
      <c r="X1391" s="29">
        <f t="shared" si="42"/>
        <v>63.703999999999994</v>
      </c>
      <c r="Y1391" s="29">
        <f t="shared" si="43"/>
        <v>573.33600000000001</v>
      </c>
    </row>
    <row r="1392" spans="12:25" x14ac:dyDescent="0.3">
      <c r="L1392">
        <v>1391</v>
      </c>
      <c r="M1392">
        <v>10081</v>
      </c>
      <c r="N1392">
        <v>40397</v>
      </c>
      <c r="O1392" t="s">
        <v>635</v>
      </c>
      <c r="P1392" t="s">
        <v>1337</v>
      </c>
      <c r="Q1392" t="s">
        <v>690</v>
      </c>
      <c r="R1392" t="s">
        <v>650</v>
      </c>
      <c r="S1392" t="s">
        <v>658</v>
      </c>
      <c r="T1392" t="s">
        <v>643</v>
      </c>
      <c r="U1392" t="s">
        <v>644</v>
      </c>
      <c r="V1392">
        <v>1058.43</v>
      </c>
      <c r="W1392">
        <v>20.28</v>
      </c>
      <c r="X1392" s="29">
        <f t="shared" si="42"/>
        <v>105.84300000000002</v>
      </c>
      <c r="Y1392" s="29">
        <f t="shared" si="43"/>
        <v>952.58699999999999</v>
      </c>
    </row>
    <row r="1393" spans="12:25" x14ac:dyDescent="0.3">
      <c r="L1393">
        <v>1392</v>
      </c>
      <c r="M1393">
        <v>10114</v>
      </c>
      <c r="N1393">
        <v>40217</v>
      </c>
      <c r="O1393" t="s">
        <v>655</v>
      </c>
      <c r="P1393" t="s">
        <v>1338</v>
      </c>
      <c r="Q1393" t="s">
        <v>709</v>
      </c>
      <c r="R1393" t="s">
        <v>667</v>
      </c>
      <c r="S1393" t="s">
        <v>632</v>
      </c>
      <c r="T1393" t="s">
        <v>633</v>
      </c>
      <c r="U1393" t="s">
        <v>702</v>
      </c>
      <c r="V1393">
        <v>147.88</v>
      </c>
      <c r="W1393">
        <v>3.58</v>
      </c>
      <c r="X1393" s="29">
        <f t="shared" si="42"/>
        <v>14.788</v>
      </c>
      <c r="Y1393" s="29">
        <f t="shared" si="43"/>
        <v>133.09199999999998</v>
      </c>
    </row>
    <row r="1394" spans="12:25" x14ac:dyDescent="0.3">
      <c r="L1394">
        <v>1393</v>
      </c>
      <c r="M1394">
        <v>10117</v>
      </c>
      <c r="N1394">
        <v>40498</v>
      </c>
      <c r="O1394" t="s">
        <v>671</v>
      </c>
      <c r="P1394" t="s">
        <v>1339</v>
      </c>
      <c r="Q1394" t="s">
        <v>694</v>
      </c>
      <c r="R1394" t="s">
        <v>638</v>
      </c>
      <c r="S1394" t="s">
        <v>663</v>
      </c>
      <c r="T1394" t="s">
        <v>633</v>
      </c>
      <c r="U1394" t="s">
        <v>702</v>
      </c>
      <c r="V1394">
        <v>64.37</v>
      </c>
      <c r="W1394">
        <v>8.85</v>
      </c>
      <c r="X1394" s="29">
        <f t="shared" si="42"/>
        <v>6.4370000000000003</v>
      </c>
      <c r="Y1394" s="29">
        <f t="shared" si="43"/>
        <v>57.933000000000007</v>
      </c>
    </row>
    <row r="1395" spans="12:25" x14ac:dyDescent="0.3">
      <c r="L1395">
        <v>1394</v>
      </c>
      <c r="M1395">
        <v>10117</v>
      </c>
      <c r="N1395">
        <v>40498</v>
      </c>
      <c r="O1395" t="s">
        <v>671</v>
      </c>
      <c r="P1395" t="s">
        <v>1339</v>
      </c>
      <c r="Q1395" t="s">
        <v>694</v>
      </c>
      <c r="R1395" t="s">
        <v>638</v>
      </c>
      <c r="S1395" t="s">
        <v>663</v>
      </c>
      <c r="T1395" t="s">
        <v>646</v>
      </c>
      <c r="U1395" t="s">
        <v>845</v>
      </c>
      <c r="V1395">
        <v>4588.55</v>
      </c>
      <c r="W1395">
        <v>449.99</v>
      </c>
      <c r="X1395" s="29">
        <f t="shared" si="42"/>
        <v>458.85500000000002</v>
      </c>
      <c r="Y1395" s="29">
        <f t="shared" si="43"/>
        <v>4129.6949999999997</v>
      </c>
    </row>
    <row r="1396" spans="12:25" x14ac:dyDescent="0.3">
      <c r="L1396">
        <v>1395</v>
      </c>
      <c r="M1396">
        <v>10144</v>
      </c>
      <c r="N1396">
        <v>40545</v>
      </c>
      <c r="O1396" t="s">
        <v>655</v>
      </c>
      <c r="P1396" t="s">
        <v>1340</v>
      </c>
      <c r="Q1396" t="s">
        <v>711</v>
      </c>
      <c r="R1396" t="s">
        <v>631</v>
      </c>
      <c r="S1396" t="s">
        <v>639</v>
      </c>
      <c r="T1396" t="s">
        <v>643</v>
      </c>
      <c r="U1396" t="s">
        <v>748</v>
      </c>
      <c r="V1396">
        <v>5403.75</v>
      </c>
      <c r="W1396">
        <v>355.98</v>
      </c>
      <c r="X1396" s="29">
        <f t="shared" si="42"/>
        <v>540.375</v>
      </c>
      <c r="Y1396" s="29">
        <f t="shared" si="43"/>
        <v>4863.375</v>
      </c>
    </row>
    <row r="1397" spans="12:25" x14ac:dyDescent="0.3">
      <c r="L1397">
        <v>1396</v>
      </c>
      <c r="M1397">
        <v>10144</v>
      </c>
      <c r="N1397">
        <v>40545</v>
      </c>
      <c r="O1397" t="s">
        <v>655</v>
      </c>
      <c r="P1397" t="s">
        <v>1340</v>
      </c>
      <c r="Q1397" t="s">
        <v>711</v>
      </c>
      <c r="R1397" t="s">
        <v>631</v>
      </c>
      <c r="S1397" t="s">
        <v>639</v>
      </c>
      <c r="T1397" t="s">
        <v>643</v>
      </c>
      <c r="U1397" t="s">
        <v>748</v>
      </c>
      <c r="V1397">
        <v>192.49</v>
      </c>
      <c r="W1397">
        <v>160.97999999999999</v>
      </c>
      <c r="X1397" s="29">
        <f t="shared" si="42"/>
        <v>19.249000000000002</v>
      </c>
      <c r="Y1397" s="29">
        <f t="shared" si="43"/>
        <v>173.24100000000001</v>
      </c>
    </row>
    <row r="1398" spans="12:25" x14ac:dyDescent="0.3">
      <c r="L1398">
        <v>1397</v>
      </c>
      <c r="M1398">
        <v>10144</v>
      </c>
      <c r="N1398">
        <v>40545</v>
      </c>
      <c r="O1398" t="s">
        <v>655</v>
      </c>
      <c r="P1398" t="s">
        <v>1340</v>
      </c>
      <c r="Q1398" t="s">
        <v>711</v>
      </c>
      <c r="R1398" t="s">
        <v>631</v>
      </c>
      <c r="S1398" t="s">
        <v>639</v>
      </c>
      <c r="T1398" t="s">
        <v>643</v>
      </c>
      <c r="U1398" t="s">
        <v>645</v>
      </c>
      <c r="V1398">
        <v>6408.3</v>
      </c>
      <c r="W1398">
        <v>280.98</v>
      </c>
      <c r="X1398" s="29">
        <f t="shared" si="42"/>
        <v>640.83000000000004</v>
      </c>
      <c r="Y1398" s="29">
        <f t="shared" si="43"/>
        <v>5767.47</v>
      </c>
    </row>
    <row r="1399" spans="12:25" x14ac:dyDescent="0.3">
      <c r="L1399">
        <v>1398</v>
      </c>
      <c r="M1399">
        <v>10146</v>
      </c>
      <c r="N1399">
        <v>39934</v>
      </c>
      <c r="O1399" t="s">
        <v>628</v>
      </c>
      <c r="P1399" t="s">
        <v>1101</v>
      </c>
      <c r="Q1399" t="s">
        <v>694</v>
      </c>
      <c r="R1399" t="s">
        <v>638</v>
      </c>
      <c r="S1399" t="s">
        <v>639</v>
      </c>
      <c r="T1399" t="s">
        <v>643</v>
      </c>
      <c r="U1399" t="s">
        <v>644</v>
      </c>
      <c r="V1399">
        <v>596.21</v>
      </c>
      <c r="W1399">
        <v>34.229999999999997</v>
      </c>
      <c r="X1399" s="29">
        <f t="shared" si="42"/>
        <v>59.621000000000002</v>
      </c>
      <c r="Y1399" s="29">
        <f t="shared" si="43"/>
        <v>536.58900000000006</v>
      </c>
    </row>
    <row r="1400" spans="12:25" x14ac:dyDescent="0.3">
      <c r="L1400">
        <v>1399</v>
      </c>
      <c r="M1400">
        <v>10147</v>
      </c>
      <c r="N1400">
        <v>40460</v>
      </c>
      <c r="O1400" t="s">
        <v>641</v>
      </c>
      <c r="P1400" t="s">
        <v>735</v>
      </c>
      <c r="Q1400" t="s">
        <v>676</v>
      </c>
      <c r="R1400" t="s">
        <v>631</v>
      </c>
      <c r="S1400" t="s">
        <v>658</v>
      </c>
      <c r="T1400" t="s">
        <v>633</v>
      </c>
      <c r="U1400" t="s">
        <v>702</v>
      </c>
      <c r="V1400">
        <v>96.75</v>
      </c>
      <c r="W1400">
        <v>4.24</v>
      </c>
      <c r="X1400" s="29">
        <f t="shared" si="42"/>
        <v>9.6750000000000007</v>
      </c>
      <c r="Y1400" s="29">
        <f t="shared" si="43"/>
        <v>87.075000000000003</v>
      </c>
    </row>
    <row r="1401" spans="12:25" x14ac:dyDescent="0.3">
      <c r="L1401">
        <v>1400</v>
      </c>
      <c r="M1401">
        <v>10148</v>
      </c>
      <c r="N1401">
        <v>39897</v>
      </c>
      <c r="O1401" t="s">
        <v>628</v>
      </c>
      <c r="P1401" t="s">
        <v>1041</v>
      </c>
      <c r="Q1401" t="s">
        <v>744</v>
      </c>
      <c r="R1401" t="s">
        <v>638</v>
      </c>
      <c r="S1401" t="s">
        <v>632</v>
      </c>
      <c r="T1401" t="s">
        <v>643</v>
      </c>
      <c r="U1401" t="s">
        <v>685</v>
      </c>
      <c r="V1401">
        <v>14357.85</v>
      </c>
      <c r="W1401">
        <v>500.98</v>
      </c>
      <c r="X1401" s="29">
        <f t="shared" si="42"/>
        <v>1435.7850000000001</v>
      </c>
      <c r="Y1401" s="29">
        <f t="shared" si="43"/>
        <v>12922.065000000001</v>
      </c>
    </row>
    <row r="1402" spans="12:25" x14ac:dyDescent="0.3">
      <c r="L1402">
        <v>1401</v>
      </c>
      <c r="M1402">
        <v>10183</v>
      </c>
      <c r="N1402">
        <v>40141</v>
      </c>
      <c r="O1402" t="s">
        <v>655</v>
      </c>
      <c r="P1402" t="s">
        <v>1226</v>
      </c>
      <c r="Q1402" t="s">
        <v>660</v>
      </c>
      <c r="R1402" t="s">
        <v>631</v>
      </c>
      <c r="S1402" t="s">
        <v>639</v>
      </c>
      <c r="T1402" t="s">
        <v>643</v>
      </c>
      <c r="U1402" t="s">
        <v>748</v>
      </c>
      <c r="V1402">
        <v>1210.02</v>
      </c>
      <c r="W1402">
        <v>25.98</v>
      </c>
      <c r="X1402" s="29">
        <f t="shared" si="42"/>
        <v>121.00200000000001</v>
      </c>
      <c r="Y1402" s="29">
        <f t="shared" si="43"/>
        <v>1089.018</v>
      </c>
    </row>
    <row r="1403" spans="12:25" x14ac:dyDescent="0.3">
      <c r="L1403">
        <v>1402</v>
      </c>
      <c r="M1403">
        <v>10209</v>
      </c>
      <c r="N1403">
        <v>40511</v>
      </c>
      <c r="O1403" t="s">
        <v>671</v>
      </c>
      <c r="P1403" t="s">
        <v>1076</v>
      </c>
      <c r="Q1403" t="s">
        <v>814</v>
      </c>
      <c r="R1403" t="s">
        <v>667</v>
      </c>
      <c r="S1403" t="s">
        <v>639</v>
      </c>
      <c r="T1403" t="s">
        <v>643</v>
      </c>
      <c r="U1403" t="s">
        <v>644</v>
      </c>
      <c r="V1403">
        <v>461.55</v>
      </c>
      <c r="W1403">
        <v>33.979999999999997</v>
      </c>
      <c r="X1403" s="29">
        <f t="shared" si="42"/>
        <v>46.155000000000001</v>
      </c>
      <c r="Y1403" s="29">
        <f t="shared" si="43"/>
        <v>415.39499999999998</v>
      </c>
    </row>
    <row r="1404" spans="12:25" x14ac:dyDescent="0.3">
      <c r="L1404">
        <v>1403</v>
      </c>
      <c r="M1404">
        <v>10209</v>
      </c>
      <c r="N1404">
        <v>40511</v>
      </c>
      <c r="O1404" t="s">
        <v>671</v>
      </c>
      <c r="P1404" t="s">
        <v>723</v>
      </c>
      <c r="Q1404" t="s">
        <v>684</v>
      </c>
      <c r="R1404" t="s">
        <v>667</v>
      </c>
      <c r="S1404" t="s">
        <v>639</v>
      </c>
      <c r="T1404" t="s">
        <v>633</v>
      </c>
      <c r="U1404" t="s">
        <v>702</v>
      </c>
      <c r="V1404">
        <v>418.82</v>
      </c>
      <c r="W1404">
        <v>8.6</v>
      </c>
      <c r="X1404" s="29">
        <f t="shared" si="42"/>
        <v>41.881999999999998</v>
      </c>
      <c r="Y1404" s="29">
        <f t="shared" si="43"/>
        <v>376.93799999999999</v>
      </c>
    </row>
    <row r="1405" spans="12:25" x14ac:dyDescent="0.3">
      <c r="L1405">
        <v>1404</v>
      </c>
      <c r="M1405">
        <v>10210</v>
      </c>
      <c r="N1405">
        <v>40717</v>
      </c>
      <c r="O1405" t="s">
        <v>635</v>
      </c>
      <c r="P1405" t="s">
        <v>985</v>
      </c>
      <c r="Q1405" t="s">
        <v>649</v>
      </c>
      <c r="R1405" t="s">
        <v>650</v>
      </c>
      <c r="S1405" t="s">
        <v>639</v>
      </c>
      <c r="T1405" t="s">
        <v>646</v>
      </c>
      <c r="U1405" t="s">
        <v>651</v>
      </c>
      <c r="V1405">
        <v>767.34</v>
      </c>
      <c r="W1405">
        <v>73.98</v>
      </c>
      <c r="X1405" s="29">
        <f t="shared" si="42"/>
        <v>76.734000000000009</v>
      </c>
      <c r="Y1405" s="29">
        <f t="shared" si="43"/>
        <v>690.60599999999999</v>
      </c>
    </row>
    <row r="1406" spans="12:25" x14ac:dyDescent="0.3">
      <c r="L1406">
        <v>1405</v>
      </c>
      <c r="M1406">
        <v>10212</v>
      </c>
      <c r="N1406">
        <v>40321</v>
      </c>
      <c r="O1406" t="s">
        <v>628</v>
      </c>
      <c r="P1406" t="s">
        <v>1104</v>
      </c>
      <c r="Q1406" t="s">
        <v>637</v>
      </c>
      <c r="R1406" t="s">
        <v>638</v>
      </c>
      <c r="S1406" t="s">
        <v>663</v>
      </c>
      <c r="T1406" t="s">
        <v>643</v>
      </c>
      <c r="U1406" t="s">
        <v>644</v>
      </c>
      <c r="V1406">
        <v>74.02</v>
      </c>
      <c r="W1406">
        <v>5.08</v>
      </c>
      <c r="X1406" s="29">
        <f t="shared" si="42"/>
        <v>7.4019999999999992</v>
      </c>
      <c r="Y1406" s="29">
        <f t="shared" si="43"/>
        <v>66.617999999999995</v>
      </c>
    </row>
    <row r="1407" spans="12:25" x14ac:dyDescent="0.3">
      <c r="L1407">
        <v>1406</v>
      </c>
      <c r="M1407">
        <v>10212</v>
      </c>
      <c r="N1407">
        <v>40321</v>
      </c>
      <c r="O1407" t="s">
        <v>628</v>
      </c>
      <c r="P1407" t="s">
        <v>1104</v>
      </c>
      <c r="Q1407" t="s">
        <v>637</v>
      </c>
      <c r="R1407" t="s">
        <v>638</v>
      </c>
      <c r="S1407" t="s">
        <v>663</v>
      </c>
      <c r="T1407" t="s">
        <v>633</v>
      </c>
      <c r="U1407" t="s">
        <v>677</v>
      </c>
      <c r="V1407">
        <v>1276.17</v>
      </c>
      <c r="W1407">
        <v>55.48</v>
      </c>
      <c r="X1407" s="29">
        <f t="shared" si="42"/>
        <v>127.617</v>
      </c>
      <c r="Y1407" s="29">
        <f t="shared" si="43"/>
        <v>1148.5530000000001</v>
      </c>
    </row>
    <row r="1408" spans="12:25" x14ac:dyDescent="0.3">
      <c r="L1408">
        <v>1407</v>
      </c>
      <c r="M1408">
        <v>10213</v>
      </c>
      <c r="N1408">
        <v>40591</v>
      </c>
      <c r="O1408" t="s">
        <v>641</v>
      </c>
      <c r="P1408" t="s">
        <v>1341</v>
      </c>
      <c r="Q1408" t="s">
        <v>673</v>
      </c>
      <c r="R1408" t="s">
        <v>638</v>
      </c>
      <c r="S1408" t="s">
        <v>639</v>
      </c>
      <c r="T1408" t="s">
        <v>646</v>
      </c>
      <c r="U1408" t="s">
        <v>651</v>
      </c>
      <c r="V1408">
        <v>464.57</v>
      </c>
      <c r="W1408">
        <v>39.979999999999997</v>
      </c>
      <c r="X1408" s="29">
        <f t="shared" si="42"/>
        <v>46.457000000000001</v>
      </c>
      <c r="Y1408" s="29">
        <f t="shared" si="43"/>
        <v>418.113</v>
      </c>
    </row>
    <row r="1409" spans="12:25" x14ac:dyDescent="0.3">
      <c r="L1409">
        <v>1408</v>
      </c>
      <c r="M1409">
        <v>10242</v>
      </c>
      <c r="N1409">
        <v>40524</v>
      </c>
      <c r="O1409" t="s">
        <v>671</v>
      </c>
      <c r="P1409" t="s">
        <v>724</v>
      </c>
      <c r="Q1409" t="s">
        <v>791</v>
      </c>
      <c r="R1409" t="s">
        <v>631</v>
      </c>
      <c r="S1409" t="s">
        <v>658</v>
      </c>
      <c r="T1409" t="s">
        <v>643</v>
      </c>
      <c r="U1409" t="s">
        <v>644</v>
      </c>
      <c r="V1409">
        <v>690.88</v>
      </c>
      <c r="W1409">
        <v>22.98</v>
      </c>
      <c r="X1409" s="29">
        <f t="shared" si="42"/>
        <v>69.088000000000008</v>
      </c>
      <c r="Y1409" s="29">
        <f t="shared" si="43"/>
        <v>621.79200000000003</v>
      </c>
    </row>
    <row r="1410" spans="12:25" x14ac:dyDescent="0.3">
      <c r="L1410">
        <v>1409</v>
      </c>
      <c r="M1410">
        <v>10243</v>
      </c>
      <c r="N1410">
        <v>40901</v>
      </c>
      <c r="O1410" t="s">
        <v>641</v>
      </c>
      <c r="P1410" t="s">
        <v>1342</v>
      </c>
      <c r="Q1410" t="s">
        <v>816</v>
      </c>
      <c r="R1410" t="s">
        <v>650</v>
      </c>
      <c r="S1410" t="s">
        <v>663</v>
      </c>
      <c r="T1410" t="s">
        <v>633</v>
      </c>
      <c r="U1410" t="s">
        <v>702</v>
      </c>
      <c r="V1410">
        <v>28.41</v>
      </c>
      <c r="W1410">
        <v>1.98</v>
      </c>
      <c r="X1410" s="29">
        <f t="shared" si="42"/>
        <v>2.8410000000000002</v>
      </c>
      <c r="Y1410" s="29">
        <f t="shared" si="43"/>
        <v>25.568999999999999</v>
      </c>
    </row>
    <row r="1411" spans="12:25" x14ac:dyDescent="0.3">
      <c r="L1411">
        <v>1410</v>
      </c>
      <c r="M1411">
        <v>10245</v>
      </c>
      <c r="N1411">
        <v>40587</v>
      </c>
      <c r="O1411" t="s">
        <v>671</v>
      </c>
      <c r="P1411" t="s">
        <v>1180</v>
      </c>
      <c r="Q1411" t="s">
        <v>694</v>
      </c>
      <c r="R1411" t="s">
        <v>638</v>
      </c>
      <c r="S1411" t="s">
        <v>639</v>
      </c>
      <c r="T1411" t="s">
        <v>643</v>
      </c>
      <c r="U1411" t="s">
        <v>685</v>
      </c>
      <c r="V1411">
        <v>2645.88</v>
      </c>
      <c r="W1411">
        <v>100.98</v>
      </c>
      <c r="X1411" s="29">
        <f t="shared" ref="X1411:X1474" si="44">(10*V1411)/100</f>
        <v>264.58800000000002</v>
      </c>
      <c r="Y1411" s="29">
        <f t="shared" ref="Y1411:Y1474" si="45">V1411-X1411</f>
        <v>2381.2919999999999</v>
      </c>
    </row>
    <row r="1412" spans="12:25" x14ac:dyDescent="0.3">
      <c r="L1412">
        <v>1411</v>
      </c>
      <c r="M1412">
        <v>10245</v>
      </c>
      <c r="N1412">
        <v>40587</v>
      </c>
      <c r="O1412" t="s">
        <v>671</v>
      </c>
      <c r="P1412" t="s">
        <v>1096</v>
      </c>
      <c r="Q1412" t="s">
        <v>847</v>
      </c>
      <c r="R1412" t="s">
        <v>667</v>
      </c>
      <c r="S1412" t="s">
        <v>639</v>
      </c>
      <c r="T1412" t="s">
        <v>643</v>
      </c>
      <c r="U1412" t="s">
        <v>748</v>
      </c>
      <c r="V1412">
        <v>2573.29</v>
      </c>
      <c r="W1412">
        <v>122.99</v>
      </c>
      <c r="X1412" s="29">
        <f t="shared" si="44"/>
        <v>257.32900000000001</v>
      </c>
      <c r="Y1412" s="29">
        <f t="shared" si="45"/>
        <v>2315.9609999999998</v>
      </c>
    </row>
    <row r="1413" spans="12:25" x14ac:dyDescent="0.3">
      <c r="L1413">
        <v>1412</v>
      </c>
      <c r="M1413">
        <v>10245</v>
      </c>
      <c r="N1413">
        <v>40587</v>
      </c>
      <c r="O1413" t="s">
        <v>671</v>
      </c>
      <c r="P1413" t="s">
        <v>1084</v>
      </c>
      <c r="Q1413" t="s">
        <v>684</v>
      </c>
      <c r="R1413" t="s">
        <v>667</v>
      </c>
      <c r="S1413" t="s">
        <v>639</v>
      </c>
      <c r="T1413" t="s">
        <v>633</v>
      </c>
      <c r="U1413" t="s">
        <v>702</v>
      </c>
      <c r="V1413">
        <v>127.17</v>
      </c>
      <c r="W1413">
        <v>5.53</v>
      </c>
      <c r="X1413" s="29">
        <f t="shared" si="44"/>
        <v>12.717000000000001</v>
      </c>
      <c r="Y1413" s="29">
        <f t="shared" si="45"/>
        <v>114.453</v>
      </c>
    </row>
    <row r="1414" spans="12:25" x14ac:dyDescent="0.3">
      <c r="L1414">
        <v>1413</v>
      </c>
      <c r="M1414">
        <v>10247</v>
      </c>
      <c r="N1414">
        <v>40188</v>
      </c>
      <c r="O1414" t="s">
        <v>671</v>
      </c>
      <c r="P1414" t="s">
        <v>991</v>
      </c>
      <c r="Q1414" t="s">
        <v>660</v>
      </c>
      <c r="R1414" t="s">
        <v>631</v>
      </c>
      <c r="S1414" t="s">
        <v>658</v>
      </c>
      <c r="T1414" t="s">
        <v>633</v>
      </c>
      <c r="U1414" t="s">
        <v>677</v>
      </c>
      <c r="V1414">
        <v>111.66</v>
      </c>
      <c r="W1414">
        <v>4.9800000000000004</v>
      </c>
      <c r="X1414" s="29">
        <f t="shared" si="44"/>
        <v>11.165999999999999</v>
      </c>
      <c r="Y1414" s="29">
        <f t="shared" si="45"/>
        <v>100.494</v>
      </c>
    </row>
    <row r="1415" spans="12:25" x14ac:dyDescent="0.3">
      <c r="L1415">
        <v>1414</v>
      </c>
      <c r="M1415">
        <v>10247</v>
      </c>
      <c r="N1415">
        <v>40188</v>
      </c>
      <c r="O1415" t="s">
        <v>671</v>
      </c>
      <c r="P1415" t="s">
        <v>1343</v>
      </c>
      <c r="Q1415" t="s">
        <v>660</v>
      </c>
      <c r="R1415" t="s">
        <v>631</v>
      </c>
      <c r="S1415" t="s">
        <v>658</v>
      </c>
      <c r="T1415" t="s">
        <v>646</v>
      </c>
      <c r="U1415" t="s">
        <v>651</v>
      </c>
      <c r="V1415">
        <v>231.95</v>
      </c>
      <c r="W1415">
        <v>9.7799999999999994</v>
      </c>
      <c r="X1415" s="29">
        <f t="shared" si="44"/>
        <v>23.195</v>
      </c>
      <c r="Y1415" s="29">
        <f t="shared" si="45"/>
        <v>208.755</v>
      </c>
    </row>
    <row r="1416" spans="12:25" x14ac:dyDescent="0.3">
      <c r="L1416">
        <v>1415</v>
      </c>
      <c r="M1416">
        <v>10272</v>
      </c>
      <c r="N1416">
        <v>39830</v>
      </c>
      <c r="O1416" t="s">
        <v>671</v>
      </c>
      <c r="P1416" t="s">
        <v>1344</v>
      </c>
      <c r="Q1416" t="s">
        <v>690</v>
      </c>
      <c r="R1416" t="s">
        <v>650</v>
      </c>
      <c r="S1416" t="s">
        <v>639</v>
      </c>
      <c r="T1416" t="s">
        <v>633</v>
      </c>
      <c r="U1416" t="s">
        <v>716</v>
      </c>
      <c r="V1416">
        <v>299.08</v>
      </c>
      <c r="W1416">
        <v>90.48</v>
      </c>
      <c r="X1416" s="29">
        <f t="shared" si="44"/>
        <v>29.907999999999998</v>
      </c>
      <c r="Y1416" s="29">
        <f t="shared" si="45"/>
        <v>269.17199999999997</v>
      </c>
    </row>
    <row r="1417" spans="12:25" x14ac:dyDescent="0.3">
      <c r="L1417">
        <v>1416</v>
      </c>
      <c r="M1417">
        <v>10272</v>
      </c>
      <c r="N1417">
        <v>39830</v>
      </c>
      <c r="O1417" t="s">
        <v>671</v>
      </c>
      <c r="P1417" t="s">
        <v>1344</v>
      </c>
      <c r="Q1417" t="s">
        <v>690</v>
      </c>
      <c r="R1417" t="s">
        <v>650</v>
      </c>
      <c r="S1417" t="s">
        <v>639</v>
      </c>
      <c r="T1417" t="s">
        <v>633</v>
      </c>
      <c r="U1417" t="s">
        <v>677</v>
      </c>
      <c r="V1417">
        <v>566.39</v>
      </c>
      <c r="W1417">
        <v>22.84</v>
      </c>
      <c r="X1417" s="29">
        <f t="shared" si="44"/>
        <v>56.638999999999996</v>
      </c>
      <c r="Y1417" s="29">
        <f t="shared" si="45"/>
        <v>509.75099999999998</v>
      </c>
    </row>
    <row r="1418" spans="12:25" x14ac:dyDescent="0.3">
      <c r="L1418">
        <v>1417</v>
      </c>
      <c r="M1418">
        <v>10277</v>
      </c>
      <c r="N1418">
        <v>39910</v>
      </c>
      <c r="O1418" t="s">
        <v>671</v>
      </c>
      <c r="P1418" t="s">
        <v>1132</v>
      </c>
      <c r="Q1418" t="s">
        <v>694</v>
      </c>
      <c r="R1418" t="s">
        <v>638</v>
      </c>
      <c r="S1418" t="s">
        <v>639</v>
      </c>
      <c r="T1418" t="s">
        <v>646</v>
      </c>
      <c r="U1418" t="s">
        <v>647</v>
      </c>
      <c r="V1418">
        <v>2144.924</v>
      </c>
      <c r="W1418">
        <v>65.989999999999995</v>
      </c>
      <c r="X1418" s="29">
        <f t="shared" si="44"/>
        <v>214.49239999999998</v>
      </c>
      <c r="Y1418" s="29">
        <f t="shared" si="45"/>
        <v>1930.4315999999999</v>
      </c>
    </row>
    <row r="1419" spans="12:25" x14ac:dyDescent="0.3">
      <c r="L1419">
        <v>1418</v>
      </c>
      <c r="M1419">
        <v>10278</v>
      </c>
      <c r="N1419">
        <v>40798</v>
      </c>
      <c r="O1419" t="s">
        <v>628</v>
      </c>
      <c r="P1419" t="s">
        <v>1122</v>
      </c>
      <c r="Q1419" t="s">
        <v>701</v>
      </c>
      <c r="R1419" t="s">
        <v>650</v>
      </c>
      <c r="S1419" t="s">
        <v>658</v>
      </c>
      <c r="T1419" t="s">
        <v>643</v>
      </c>
      <c r="U1419" t="s">
        <v>685</v>
      </c>
      <c r="V1419">
        <v>1907.71</v>
      </c>
      <c r="W1419">
        <v>70.98</v>
      </c>
      <c r="X1419" s="29">
        <f t="shared" si="44"/>
        <v>190.77099999999999</v>
      </c>
      <c r="Y1419" s="29">
        <f t="shared" si="45"/>
        <v>1716.9390000000001</v>
      </c>
    </row>
    <row r="1420" spans="12:25" x14ac:dyDescent="0.3">
      <c r="L1420">
        <v>1419</v>
      </c>
      <c r="M1420">
        <v>10305</v>
      </c>
      <c r="N1420">
        <v>40001</v>
      </c>
      <c r="O1420" t="s">
        <v>628</v>
      </c>
      <c r="P1420" t="s">
        <v>1291</v>
      </c>
      <c r="Q1420" t="s">
        <v>694</v>
      </c>
      <c r="R1420" t="s">
        <v>638</v>
      </c>
      <c r="S1420" t="s">
        <v>658</v>
      </c>
      <c r="T1420" t="s">
        <v>643</v>
      </c>
      <c r="U1420" t="s">
        <v>644</v>
      </c>
      <c r="V1420">
        <v>65.89</v>
      </c>
      <c r="W1420">
        <v>5.08</v>
      </c>
      <c r="X1420" s="29">
        <f t="shared" si="44"/>
        <v>6.5889999999999995</v>
      </c>
      <c r="Y1420" s="29">
        <f t="shared" si="45"/>
        <v>59.301000000000002</v>
      </c>
    </row>
    <row r="1421" spans="12:25" x14ac:dyDescent="0.3">
      <c r="L1421">
        <v>1420</v>
      </c>
      <c r="M1421">
        <v>10306</v>
      </c>
      <c r="N1421">
        <v>40380</v>
      </c>
      <c r="O1421" t="s">
        <v>628</v>
      </c>
      <c r="P1421" t="s">
        <v>952</v>
      </c>
      <c r="Q1421" t="s">
        <v>720</v>
      </c>
      <c r="R1421" t="s">
        <v>631</v>
      </c>
      <c r="S1421" t="s">
        <v>639</v>
      </c>
      <c r="T1421" t="s">
        <v>643</v>
      </c>
      <c r="U1421" t="s">
        <v>644</v>
      </c>
      <c r="V1421">
        <v>310.31</v>
      </c>
      <c r="W1421">
        <v>14.58</v>
      </c>
      <c r="X1421" s="29">
        <f t="shared" si="44"/>
        <v>31.030999999999999</v>
      </c>
      <c r="Y1421" s="29">
        <f t="shared" si="45"/>
        <v>279.279</v>
      </c>
    </row>
    <row r="1422" spans="12:25" x14ac:dyDescent="0.3">
      <c r="L1422">
        <v>1421</v>
      </c>
      <c r="M1422">
        <v>10308</v>
      </c>
      <c r="N1422">
        <v>40653</v>
      </c>
      <c r="O1422" t="s">
        <v>641</v>
      </c>
      <c r="P1422" t="s">
        <v>1239</v>
      </c>
      <c r="Q1422" t="s">
        <v>649</v>
      </c>
      <c r="R1422" t="s">
        <v>650</v>
      </c>
      <c r="S1422" t="s">
        <v>632</v>
      </c>
      <c r="T1422" t="s">
        <v>646</v>
      </c>
      <c r="U1422" t="s">
        <v>647</v>
      </c>
      <c r="V1422">
        <v>5554.0360000000001</v>
      </c>
      <c r="W1422">
        <v>175.99</v>
      </c>
      <c r="X1422" s="29">
        <f t="shared" si="44"/>
        <v>555.40359999999998</v>
      </c>
      <c r="Y1422" s="29">
        <f t="shared" si="45"/>
        <v>4998.6324000000004</v>
      </c>
    </row>
    <row r="1423" spans="12:25" x14ac:dyDescent="0.3">
      <c r="L1423">
        <v>1422</v>
      </c>
      <c r="M1423">
        <v>10309</v>
      </c>
      <c r="N1423">
        <v>40138</v>
      </c>
      <c r="O1423" t="s">
        <v>628</v>
      </c>
      <c r="P1423" t="s">
        <v>1345</v>
      </c>
      <c r="Q1423" t="s">
        <v>679</v>
      </c>
      <c r="R1423" t="s">
        <v>650</v>
      </c>
      <c r="S1423" t="s">
        <v>632</v>
      </c>
      <c r="T1423" t="s">
        <v>633</v>
      </c>
      <c r="U1423" t="s">
        <v>702</v>
      </c>
      <c r="V1423">
        <v>496.15</v>
      </c>
      <c r="W1423">
        <v>20.98</v>
      </c>
      <c r="X1423" s="29">
        <f t="shared" si="44"/>
        <v>49.615000000000002</v>
      </c>
      <c r="Y1423" s="29">
        <f t="shared" si="45"/>
        <v>446.53499999999997</v>
      </c>
    </row>
    <row r="1424" spans="12:25" x14ac:dyDescent="0.3">
      <c r="L1424">
        <v>1423</v>
      </c>
      <c r="M1424">
        <v>10310</v>
      </c>
      <c r="N1424">
        <v>39849</v>
      </c>
      <c r="O1424" t="s">
        <v>628</v>
      </c>
      <c r="P1424" t="s">
        <v>1250</v>
      </c>
      <c r="Q1424" t="s">
        <v>653</v>
      </c>
      <c r="R1424" t="s">
        <v>631</v>
      </c>
      <c r="S1424" t="s">
        <v>632</v>
      </c>
      <c r="T1424" t="s">
        <v>633</v>
      </c>
      <c r="U1424" t="s">
        <v>654</v>
      </c>
      <c r="V1424">
        <v>139.86000000000001</v>
      </c>
      <c r="W1424">
        <v>2.88</v>
      </c>
      <c r="X1424" s="29">
        <f t="shared" si="44"/>
        <v>13.986000000000001</v>
      </c>
      <c r="Y1424" s="29">
        <f t="shared" si="45"/>
        <v>125.87400000000001</v>
      </c>
    </row>
    <row r="1425" spans="12:25" x14ac:dyDescent="0.3">
      <c r="L1425">
        <v>1424</v>
      </c>
      <c r="M1425">
        <v>10310</v>
      </c>
      <c r="N1425">
        <v>39849</v>
      </c>
      <c r="O1425" t="s">
        <v>628</v>
      </c>
      <c r="P1425" t="s">
        <v>1250</v>
      </c>
      <c r="Q1425" t="s">
        <v>653</v>
      </c>
      <c r="R1425" t="s">
        <v>631</v>
      </c>
      <c r="S1425" t="s">
        <v>632</v>
      </c>
      <c r="T1425" t="s">
        <v>646</v>
      </c>
      <c r="U1425" t="s">
        <v>647</v>
      </c>
      <c r="V1425">
        <v>926.58500000000004</v>
      </c>
      <c r="W1425">
        <v>195.99</v>
      </c>
      <c r="X1425" s="29">
        <f t="shared" si="44"/>
        <v>92.658500000000004</v>
      </c>
      <c r="Y1425" s="29">
        <f t="shared" si="45"/>
        <v>833.92650000000003</v>
      </c>
    </row>
    <row r="1426" spans="12:25" x14ac:dyDescent="0.3">
      <c r="L1426">
        <v>1425</v>
      </c>
      <c r="M1426">
        <v>10338</v>
      </c>
      <c r="N1426">
        <v>40738</v>
      </c>
      <c r="O1426" t="s">
        <v>635</v>
      </c>
      <c r="P1426" t="s">
        <v>1346</v>
      </c>
      <c r="Q1426" t="s">
        <v>814</v>
      </c>
      <c r="R1426" t="s">
        <v>667</v>
      </c>
      <c r="S1426" t="s">
        <v>639</v>
      </c>
      <c r="T1426" t="s">
        <v>646</v>
      </c>
      <c r="U1426" t="s">
        <v>680</v>
      </c>
      <c r="V1426">
        <v>799.98</v>
      </c>
      <c r="W1426">
        <v>90.97</v>
      </c>
      <c r="X1426" s="29">
        <f t="shared" si="44"/>
        <v>79.998000000000005</v>
      </c>
      <c r="Y1426" s="29">
        <f t="shared" si="45"/>
        <v>719.98199999999997</v>
      </c>
    </row>
    <row r="1427" spans="12:25" x14ac:dyDescent="0.3">
      <c r="L1427">
        <v>1426</v>
      </c>
      <c r="M1427">
        <v>10338</v>
      </c>
      <c r="N1427">
        <v>40738</v>
      </c>
      <c r="O1427" t="s">
        <v>635</v>
      </c>
      <c r="P1427" t="s">
        <v>1347</v>
      </c>
      <c r="Q1427" t="s">
        <v>773</v>
      </c>
      <c r="R1427" t="s">
        <v>667</v>
      </c>
      <c r="S1427" t="s">
        <v>639</v>
      </c>
      <c r="T1427" t="s">
        <v>643</v>
      </c>
      <c r="U1427" t="s">
        <v>645</v>
      </c>
      <c r="V1427">
        <v>363.57</v>
      </c>
      <c r="W1427">
        <v>44.43</v>
      </c>
      <c r="X1427" s="29">
        <f t="shared" si="44"/>
        <v>36.356999999999999</v>
      </c>
      <c r="Y1427" s="29">
        <f t="shared" si="45"/>
        <v>327.21299999999997</v>
      </c>
    </row>
    <row r="1428" spans="12:25" x14ac:dyDescent="0.3">
      <c r="L1428">
        <v>1427</v>
      </c>
      <c r="M1428">
        <v>10339</v>
      </c>
      <c r="N1428">
        <v>40827</v>
      </c>
      <c r="O1428" t="s">
        <v>628</v>
      </c>
      <c r="P1428" t="s">
        <v>987</v>
      </c>
      <c r="Q1428" t="s">
        <v>694</v>
      </c>
      <c r="R1428" t="s">
        <v>638</v>
      </c>
      <c r="S1428" t="s">
        <v>632</v>
      </c>
      <c r="T1428" t="s">
        <v>643</v>
      </c>
      <c r="U1428" t="s">
        <v>644</v>
      </c>
      <c r="V1428">
        <v>9752.25</v>
      </c>
      <c r="W1428">
        <v>209.84</v>
      </c>
      <c r="X1428" s="29">
        <f t="shared" si="44"/>
        <v>975.22500000000002</v>
      </c>
      <c r="Y1428" s="29">
        <f t="shared" si="45"/>
        <v>8777.0249999999996</v>
      </c>
    </row>
    <row r="1429" spans="12:25" x14ac:dyDescent="0.3">
      <c r="L1429">
        <v>1428</v>
      </c>
      <c r="M1429">
        <v>10340</v>
      </c>
      <c r="N1429">
        <v>40716</v>
      </c>
      <c r="O1429" t="s">
        <v>641</v>
      </c>
      <c r="P1429" t="s">
        <v>898</v>
      </c>
      <c r="Q1429" t="s">
        <v>784</v>
      </c>
      <c r="R1429" t="s">
        <v>631</v>
      </c>
      <c r="S1429" t="s">
        <v>658</v>
      </c>
      <c r="T1429" t="s">
        <v>643</v>
      </c>
      <c r="U1429" t="s">
        <v>748</v>
      </c>
      <c r="V1429">
        <v>7547.14</v>
      </c>
      <c r="W1429">
        <v>320.98</v>
      </c>
      <c r="X1429" s="29">
        <f t="shared" si="44"/>
        <v>754.71400000000006</v>
      </c>
      <c r="Y1429" s="29">
        <f t="shared" si="45"/>
        <v>6792.4260000000004</v>
      </c>
    </row>
    <row r="1430" spans="12:25" x14ac:dyDescent="0.3">
      <c r="L1430">
        <v>1429</v>
      </c>
      <c r="M1430">
        <v>10340</v>
      </c>
      <c r="N1430">
        <v>40716</v>
      </c>
      <c r="O1430" t="s">
        <v>641</v>
      </c>
      <c r="P1430" t="s">
        <v>1348</v>
      </c>
      <c r="Q1430" t="s">
        <v>784</v>
      </c>
      <c r="R1430" t="s">
        <v>631</v>
      </c>
      <c r="S1430" t="s">
        <v>658</v>
      </c>
      <c r="T1430" t="s">
        <v>643</v>
      </c>
      <c r="U1430" t="s">
        <v>644</v>
      </c>
      <c r="V1430">
        <v>224.32</v>
      </c>
      <c r="W1430">
        <v>110.98</v>
      </c>
      <c r="X1430" s="29">
        <f t="shared" si="44"/>
        <v>22.431999999999999</v>
      </c>
      <c r="Y1430" s="29">
        <f t="shared" si="45"/>
        <v>201.88800000000001</v>
      </c>
    </row>
    <row r="1431" spans="12:25" x14ac:dyDescent="0.3">
      <c r="L1431">
        <v>1430</v>
      </c>
      <c r="M1431">
        <v>10340</v>
      </c>
      <c r="N1431">
        <v>40716</v>
      </c>
      <c r="O1431" t="s">
        <v>641</v>
      </c>
      <c r="P1431" t="s">
        <v>1348</v>
      </c>
      <c r="Q1431" t="s">
        <v>784</v>
      </c>
      <c r="R1431" t="s">
        <v>631</v>
      </c>
      <c r="S1431" t="s">
        <v>658</v>
      </c>
      <c r="T1431" t="s">
        <v>633</v>
      </c>
      <c r="U1431" t="s">
        <v>654</v>
      </c>
      <c r="V1431">
        <v>311.98</v>
      </c>
      <c r="W1431">
        <v>22.01</v>
      </c>
      <c r="X1431" s="29">
        <f t="shared" si="44"/>
        <v>31.198</v>
      </c>
      <c r="Y1431" s="29">
        <f t="shared" si="45"/>
        <v>280.78200000000004</v>
      </c>
    </row>
    <row r="1432" spans="12:25" x14ac:dyDescent="0.3">
      <c r="L1432">
        <v>1431</v>
      </c>
      <c r="M1432">
        <v>10341</v>
      </c>
      <c r="N1432">
        <v>41264</v>
      </c>
      <c r="O1432" t="s">
        <v>641</v>
      </c>
      <c r="P1432" t="s">
        <v>884</v>
      </c>
      <c r="Q1432" t="s">
        <v>729</v>
      </c>
      <c r="R1432" t="s">
        <v>638</v>
      </c>
      <c r="S1432" t="s">
        <v>632</v>
      </c>
      <c r="T1432" t="s">
        <v>646</v>
      </c>
      <c r="U1432" t="s">
        <v>680</v>
      </c>
      <c r="V1432">
        <v>2312.96</v>
      </c>
      <c r="W1432">
        <v>145.44999999999999</v>
      </c>
      <c r="X1432" s="29">
        <f t="shared" si="44"/>
        <v>231.29599999999999</v>
      </c>
      <c r="Y1432" s="29">
        <f t="shared" si="45"/>
        <v>2081.6640000000002</v>
      </c>
    </row>
    <row r="1433" spans="12:25" x14ac:dyDescent="0.3">
      <c r="L1433">
        <v>1432</v>
      </c>
      <c r="M1433">
        <v>10342</v>
      </c>
      <c r="N1433">
        <v>40869</v>
      </c>
      <c r="O1433" t="s">
        <v>671</v>
      </c>
      <c r="P1433" t="s">
        <v>1238</v>
      </c>
      <c r="Q1433" t="s">
        <v>687</v>
      </c>
      <c r="R1433" t="s">
        <v>631</v>
      </c>
      <c r="S1433" t="s">
        <v>663</v>
      </c>
      <c r="T1433" t="s">
        <v>643</v>
      </c>
      <c r="U1433" t="s">
        <v>685</v>
      </c>
      <c r="V1433">
        <v>5181.08</v>
      </c>
      <c r="W1433">
        <v>114.98</v>
      </c>
      <c r="X1433" s="29">
        <f t="shared" si="44"/>
        <v>518.10800000000006</v>
      </c>
      <c r="Y1433" s="29">
        <f t="shared" si="45"/>
        <v>4662.9719999999998</v>
      </c>
    </row>
    <row r="1434" spans="12:25" x14ac:dyDescent="0.3">
      <c r="L1434">
        <v>1433</v>
      </c>
      <c r="M1434">
        <v>10342</v>
      </c>
      <c r="N1434">
        <v>40869</v>
      </c>
      <c r="O1434" t="s">
        <v>671</v>
      </c>
      <c r="P1434" t="s">
        <v>1238</v>
      </c>
      <c r="Q1434" t="s">
        <v>687</v>
      </c>
      <c r="R1434" t="s">
        <v>631</v>
      </c>
      <c r="S1434" t="s">
        <v>663</v>
      </c>
      <c r="T1434" t="s">
        <v>646</v>
      </c>
      <c r="U1434" t="s">
        <v>845</v>
      </c>
      <c r="V1434">
        <v>10567.45</v>
      </c>
      <c r="W1434">
        <v>299.99</v>
      </c>
      <c r="X1434" s="29">
        <f t="shared" si="44"/>
        <v>1056.7449999999999</v>
      </c>
      <c r="Y1434" s="29">
        <f t="shared" si="45"/>
        <v>9510.7050000000017</v>
      </c>
    </row>
    <row r="1435" spans="12:25" x14ac:dyDescent="0.3">
      <c r="L1435">
        <v>1434</v>
      </c>
      <c r="M1435">
        <v>10342</v>
      </c>
      <c r="N1435">
        <v>40869</v>
      </c>
      <c r="O1435" t="s">
        <v>671</v>
      </c>
      <c r="P1435" t="s">
        <v>1238</v>
      </c>
      <c r="Q1435" t="s">
        <v>687</v>
      </c>
      <c r="R1435" t="s">
        <v>631</v>
      </c>
      <c r="S1435" t="s">
        <v>663</v>
      </c>
      <c r="T1435" t="s">
        <v>643</v>
      </c>
      <c r="U1435" t="s">
        <v>644</v>
      </c>
      <c r="V1435">
        <v>1679.04</v>
      </c>
      <c r="W1435">
        <v>40.97</v>
      </c>
      <c r="X1435" s="29">
        <f t="shared" si="44"/>
        <v>167.90400000000002</v>
      </c>
      <c r="Y1435" s="29">
        <f t="shared" si="45"/>
        <v>1511.136</v>
      </c>
    </row>
    <row r="1436" spans="12:25" x14ac:dyDescent="0.3">
      <c r="L1436">
        <v>1435</v>
      </c>
      <c r="M1436">
        <v>10342</v>
      </c>
      <c r="N1436">
        <v>40869</v>
      </c>
      <c r="O1436" t="s">
        <v>671</v>
      </c>
      <c r="P1436" t="s">
        <v>1238</v>
      </c>
      <c r="Q1436" t="s">
        <v>687</v>
      </c>
      <c r="R1436" t="s">
        <v>631</v>
      </c>
      <c r="S1436" t="s">
        <v>663</v>
      </c>
      <c r="T1436" t="s">
        <v>646</v>
      </c>
      <c r="U1436" t="s">
        <v>680</v>
      </c>
      <c r="V1436">
        <v>2055.9699999999998</v>
      </c>
      <c r="W1436">
        <v>999.99</v>
      </c>
      <c r="X1436" s="29">
        <f t="shared" si="44"/>
        <v>205.59699999999998</v>
      </c>
      <c r="Y1436" s="29">
        <f t="shared" si="45"/>
        <v>1850.3729999999998</v>
      </c>
    </row>
    <row r="1437" spans="12:25" x14ac:dyDescent="0.3">
      <c r="L1437">
        <v>1436</v>
      </c>
      <c r="M1437">
        <v>10369</v>
      </c>
      <c r="N1437">
        <v>40856</v>
      </c>
      <c r="O1437" t="s">
        <v>628</v>
      </c>
      <c r="P1437" t="s">
        <v>1218</v>
      </c>
      <c r="Q1437" t="s">
        <v>653</v>
      </c>
      <c r="R1437" t="s">
        <v>631</v>
      </c>
      <c r="S1437" t="s">
        <v>658</v>
      </c>
      <c r="T1437" t="s">
        <v>633</v>
      </c>
      <c r="U1437" t="s">
        <v>677</v>
      </c>
      <c r="V1437">
        <v>27.34</v>
      </c>
      <c r="W1437">
        <v>5.78</v>
      </c>
      <c r="X1437" s="29">
        <f t="shared" si="44"/>
        <v>2.734</v>
      </c>
      <c r="Y1437" s="29">
        <f t="shared" si="45"/>
        <v>24.606000000000002</v>
      </c>
    </row>
    <row r="1438" spans="12:25" x14ac:dyDescent="0.3">
      <c r="L1438">
        <v>1437</v>
      </c>
      <c r="M1438">
        <v>10369</v>
      </c>
      <c r="N1438">
        <v>40856</v>
      </c>
      <c r="O1438" t="s">
        <v>628</v>
      </c>
      <c r="P1438" t="s">
        <v>1349</v>
      </c>
      <c r="Q1438" t="s">
        <v>653</v>
      </c>
      <c r="R1438" t="s">
        <v>631</v>
      </c>
      <c r="S1438" t="s">
        <v>658</v>
      </c>
      <c r="T1438" t="s">
        <v>646</v>
      </c>
      <c r="U1438" t="s">
        <v>651</v>
      </c>
      <c r="V1438">
        <v>683.68</v>
      </c>
      <c r="W1438">
        <v>28.48</v>
      </c>
      <c r="X1438" s="29">
        <f t="shared" si="44"/>
        <v>68.367999999999995</v>
      </c>
      <c r="Y1438" s="29">
        <f t="shared" si="45"/>
        <v>615.3119999999999</v>
      </c>
    </row>
    <row r="1439" spans="12:25" x14ac:dyDescent="0.3">
      <c r="L1439">
        <v>1438</v>
      </c>
      <c r="M1439">
        <v>10371</v>
      </c>
      <c r="N1439">
        <v>40072</v>
      </c>
      <c r="O1439" t="s">
        <v>641</v>
      </c>
      <c r="P1439" t="s">
        <v>1350</v>
      </c>
      <c r="Q1439" t="s">
        <v>660</v>
      </c>
      <c r="R1439" t="s">
        <v>631</v>
      </c>
      <c r="S1439" t="s">
        <v>639</v>
      </c>
      <c r="T1439" t="s">
        <v>633</v>
      </c>
      <c r="U1439" t="s">
        <v>640</v>
      </c>
      <c r="V1439">
        <v>156.15</v>
      </c>
      <c r="W1439">
        <v>15.73</v>
      </c>
      <c r="X1439" s="29">
        <f t="shared" si="44"/>
        <v>15.615</v>
      </c>
      <c r="Y1439" s="29">
        <f t="shared" si="45"/>
        <v>140.535</v>
      </c>
    </row>
    <row r="1440" spans="12:25" x14ac:dyDescent="0.3">
      <c r="L1440">
        <v>1439</v>
      </c>
      <c r="M1440">
        <v>10373</v>
      </c>
      <c r="N1440">
        <v>40354</v>
      </c>
      <c r="O1440" t="s">
        <v>655</v>
      </c>
      <c r="P1440" t="s">
        <v>1351</v>
      </c>
      <c r="Q1440" t="s">
        <v>734</v>
      </c>
      <c r="R1440" t="s">
        <v>667</v>
      </c>
      <c r="S1440" t="s">
        <v>663</v>
      </c>
      <c r="T1440" t="s">
        <v>633</v>
      </c>
      <c r="U1440" t="s">
        <v>677</v>
      </c>
      <c r="V1440">
        <v>193.16</v>
      </c>
      <c r="W1440">
        <v>6.48</v>
      </c>
      <c r="X1440" s="29">
        <f t="shared" si="44"/>
        <v>19.315999999999999</v>
      </c>
      <c r="Y1440" s="29">
        <f t="shared" si="45"/>
        <v>173.84399999999999</v>
      </c>
    </row>
    <row r="1441" spans="12:25" x14ac:dyDescent="0.3">
      <c r="L1441">
        <v>1440</v>
      </c>
      <c r="M1441">
        <v>10432</v>
      </c>
      <c r="N1441">
        <v>40913</v>
      </c>
      <c r="O1441" t="s">
        <v>628</v>
      </c>
      <c r="P1441" t="s">
        <v>1340</v>
      </c>
      <c r="Q1441" t="s">
        <v>711</v>
      </c>
      <c r="R1441" t="s">
        <v>631</v>
      </c>
      <c r="S1441" t="s">
        <v>639</v>
      </c>
      <c r="T1441" t="s">
        <v>646</v>
      </c>
      <c r="U1441" t="s">
        <v>651</v>
      </c>
      <c r="V1441">
        <v>2323.36</v>
      </c>
      <c r="W1441">
        <v>179.99</v>
      </c>
      <c r="X1441" s="29">
        <f t="shared" si="44"/>
        <v>232.33600000000001</v>
      </c>
      <c r="Y1441" s="29">
        <f t="shared" si="45"/>
        <v>2091.0240000000003</v>
      </c>
    </row>
    <row r="1442" spans="12:25" x14ac:dyDescent="0.3">
      <c r="L1442">
        <v>1441</v>
      </c>
      <c r="M1442">
        <v>10434</v>
      </c>
      <c r="N1442">
        <v>40170</v>
      </c>
      <c r="O1442" t="s">
        <v>641</v>
      </c>
      <c r="P1442" t="s">
        <v>1352</v>
      </c>
      <c r="Q1442" t="s">
        <v>687</v>
      </c>
      <c r="R1442" t="s">
        <v>631</v>
      </c>
      <c r="S1442" t="s">
        <v>632</v>
      </c>
      <c r="T1442" t="s">
        <v>643</v>
      </c>
      <c r="U1442" t="s">
        <v>748</v>
      </c>
      <c r="V1442">
        <v>383.45</v>
      </c>
      <c r="W1442">
        <v>180.98</v>
      </c>
      <c r="X1442" s="29">
        <f t="shared" si="44"/>
        <v>38.344999999999999</v>
      </c>
      <c r="Y1442" s="29">
        <f t="shared" si="45"/>
        <v>345.10500000000002</v>
      </c>
    </row>
    <row r="1443" spans="12:25" x14ac:dyDescent="0.3">
      <c r="L1443">
        <v>1442</v>
      </c>
      <c r="M1443">
        <v>10435</v>
      </c>
      <c r="N1443">
        <v>40400</v>
      </c>
      <c r="O1443" t="s">
        <v>671</v>
      </c>
      <c r="P1443" t="s">
        <v>1353</v>
      </c>
      <c r="Q1443" t="s">
        <v>761</v>
      </c>
      <c r="R1443" t="s">
        <v>631</v>
      </c>
      <c r="S1443" t="s">
        <v>639</v>
      </c>
      <c r="T1443" t="s">
        <v>633</v>
      </c>
      <c r="U1443" t="s">
        <v>654</v>
      </c>
      <c r="V1443">
        <v>871.25</v>
      </c>
      <c r="W1443">
        <v>22.99</v>
      </c>
      <c r="X1443" s="29">
        <f t="shared" si="44"/>
        <v>87.125</v>
      </c>
      <c r="Y1443" s="29">
        <f t="shared" si="45"/>
        <v>784.125</v>
      </c>
    </row>
    <row r="1444" spans="12:25" x14ac:dyDescent="0.3">
      <c r="L1444">
        <v>1443</v>
      </c>
      <c r="M1444">
        <v>10435</v>
      </c>
      <c r="N1444">
        <v>40400</v>
      </c>
      <c r="O1444" t="s">
        <v>671</v>
      </c>
      <c r="P1444" t="s">
        <v>1353</v>
      </c>
      <c r="Q1444" t="s">
        <v>761</v>
      </c>
      <c r="R1444" t="s">
        <v>631</v>
      </c>
      <c r="S1444" t="s">
        <v>639</v>
      </c>
      <c r="T1444" t="s">
        <v>633</v>
      </c>
      <c r="U1444" t="s">
        <v>654</v>
      </c>
      <c r="V1444">
        <v>537.87</v>
      </c>
      <c r="W1444">
        <v>11.66</v>
      </c>
      <c r="X1444" s="29">
        <f t="shared" si="44"/>
        <v>53.786999999999999</v>
      </c>
      <c r="Y1444" s="29">
        <f t="shared" si="45"/>
        <v>484.08300000000003</v>
      </c>
    </row>
    <row r="1445" spans="12:25" x14ac:dyDescent="0.3">
      <c r="L1445">
        <v>1444</v>
      </c>
      <c r="M1445">
        <v>10436</v>
      </c>
      <c r="N1445">
        <v>40545</v>
      </c>
      <c r="O1445" t="s">
        <v>628</v>
      </c>
      <c r="P1445" t="s">
        <v>1354</v>
      </c>
      <c r="Q1445" t="s">
        <v>682</v>
      </c>
      <c r="R1445" t="s">
        <v>667</v>
      </c>
      <c r="S1445" t="s">
        <v>639</v>
      </c>
      <c r="T1445" t="s">
        <v>633</v>
      </c>
      <c r="U1445" t="s">
        <v>654</v>
      </c>
      <c r="V1445">
        <v>138.75</v>
      </c>
      <c r="W1445">
        <v>5.84</v>
      </c>
      <c r="X1445" s="29">
        <f t="shared" si="44"/>
        <v>13.875</v>
      </c>
      <c r="Y1445" s="29">
        <f t="shared" si="45"/>
        <v>124.875</v>
      </c>
    </row>
    <row r="1446" spans="12:25" x14ac:dyDescent="0.3">
      <c r="L1446">
        <v>1445</v>
      </c>
      <c r="M1446">
        <v>10437</v>
      </c>
      <c r="N1446">
        <v>40043</v>
      </c>
      <c r="O1446" t="s">
        <v>655</v>
      </c>
      <c r="P1446" t="s">
        <v>1111</v>
      </c>
      <c r="Q1446" t="s">
        <v>630</v>
      </c>
      <c r="R1446" t="s">
        <v>631</v>
      </c>
      <c r="S1446" t="s">
        <v>639</v>
      </c>
      <c r="T1446" t="s">
        <v>633</v>
      </c>
      <c r="U1446" t="s">
        <v>702</v>
      </c>
      <c r="V1446">
        <v>820.52</v>
      </c>
      <c r="W1446">
        <v>15.99</v>
      </c>
      <c r="X1446" s="29">
        <f t="shared" si="44"/>
        <v>82.052000000000007</v>
      </c>
      <c r="Y1446" s="29">
        <f t="shared" si="45"/>
        <v>738.46799999999996</v>
      </c>
    </row>
    <row r="1447" spans="12:25" x14ac:dyDescent="0.3">
      <c r="L1447">
        <v>1446</v>
      </c>
      <c r="M1447">
        <v>10439</v>
      </c>
      <c r="N1447">
        <v>40996</v>
      </c>
      <c r="O1447" t="s">
        <v>635</v>
      </c>
      <c r="P1447" t="s">
        <v>1333</v>
      </c>
      <c r="Q1447" t="s">
        <v>637</v>
      </c>
      <c r="R1447" t="s">
        <v>638</v>
      </c>
      <c r="S1447" t="s">
        <v>663</v>
      </c>
      <c r="T1447" t="s">
        <v>633</v>
      </c>
      <c r="U1447" t="s">
        <v>702</v>
      </c>
      <c r="V1447">
        <v>823.13</v>
      </c>
      <c r="W1447">
        <v>18.940000000000001</v>
      </c>
      <c r="X1447" s="29">
        <f t="shared" si="44"/>
        <v>82.312999999999988</v>
      </c>
      <c r="Y1447" s="29">
        <f t="shared" si="45"/>
        <v>740.81700000000001</v>
      </c>
    </row>
    <row r="1448" spans="12:25" x14ac:dyDescent="0.3">
      <c r="L1448">
        <v>1447</v>
      </c>
      <c r="M1448">
        <v>10439</v>
      </c>
      <c r="N1448">
        <v>40996</v>
      </c>
      <c r="O1448" t="s">
        <v>635</v>
      </c>
      <c r="P1448" t="s">
        <v>1333</v>
      </c>
      <c r="Q1448" t="s">
        <v>637</v>
      </c>
      <c r="R1448" t="s">
        <v>638</v>
      </c>
      <c r="S1448" t="s">
        <v>663</v>
      </c>
      <c r="T1448" t="s">
        <v>646</v>
      </c>
      <c r="U1448" t="s">
        <v>651</v>
      </c>
      <c r="V1448">
        <v>569.61</v>
      </c>
      <c r="W1448">
        <v>17.98</v>
      </c>
      <c r="X1448" s="29">
        <f t="shared" si="44"/>
        <v>56.961000000000006</v>
      </c>
      <c r="Y1448" s="29">
        <f t="shared" si="45"/>
        <v>512.649</v>
      </c>
    </row>
    <row r="1449" spans="12:25" x14ac:dyDescent="0.3">
      <c r="L1449">
        <v>1448</v>
      </c>
      <c r="M1449">
        <v>10439</v>
      </c>
      <c r="N1449">
        <v>40996</v>
      </c>
      <c r="O1449" t="s">
        <v>635</v>
      </c>
      <c r="P1449" t="s">
        <v>1333</v>
      </c>
      <c r="Q1449" t="s">
        <v>637</v>
      </c>
      <c r="R1449" t="s">
        <v>638</v>
      </c>
      <c r="S1449" t="s">
        <v>663</v>
      </c>
      <c r="T1449" t="s">
        <v>633</v>
      </c>
      <c r="U1449" t="s">
        <v>674</v>
      </c>
      <c r="V1449">
        <v>75.06</v>
      </c>
      <c r="W1449">
        <v>2.89</v>
      </c>
      <c r="X1449" s="29">
        <f t="shared" si="44"/>
        <v>7.5060000000000002</v>
      </c>
      <c r="Y1449" s="29">
        <f t="shared" si="45"/>
        <v>67.554000000000002</v>
      </c>
    </row>
    <row r="1450" spans="12:25" x14ac:dyDescent="0.3">
      <c r="L1450">
        <v>1449</v>
      </c>
      <c r="M1450">
        <v>10439</v>
      </c>
      <c r="N1450">
        <v>40996</v>
      </c>
      <c r="O1450" t="s">
        <v>635</v>
      </c>
      <c r="P1450" t="s">
        <v>1333</v>
      </c>
      <c r="Q1450" t="s">
        <v>637</v>
      </c>
      <c r="R1450" t="s">
        <v>638</v>
      </c>
      <c r="S1450" t="s">
        <v>663</v>
      </c>
      <c r="T1450" t="s">
        <v>643</v>
      </c>
      <c r="U1450" t="s">
        <v>644</v>
      </c>
      <c r="V1450">
        <v>225.13</v>
      </c>
      <c r="W1450">
        <v>4.4800000000000004</v>
      </c>
      <c r="X1450" s="29">
        <f t="shared" si="44"/>
        <v>22.513000000000002</v>
      </c>
      <c r="Y1450" s="29">
        <f t="shared" si="45"/>
        <v>202.61699999999999</v>
      </c>
    </row>
    <row r="1451" spans="12:25" x14ac:dyDescent="0.3">
      <c r="L1451">
        <v>1450</v>
      </c>
      <c r="M1451">
        <v>10464</v>
      </c>
      <c r="N1451">
        <v>40035</v>
      </c>
      <c r="O1451" t="s">
        <v>655</v>
      </c>
      <c r="P1451" t="s">
        <v>1176</v>
      </c>
      <c r="Q1451" t="s">
        <v>637</v>
      </c>
      <c r="R1451" t="s">
        <v>638</v>
      </c>
      <c r="S1451" t="s">
        <v>663</v>
      </c>
      <c r="T1451" t="s">
        <v>633</v>
      </c>
      <c r="U1451" t="s">
        <v>677</v>
      </c>
      <c r="V1451">
        <v>121.73</v>
      </c>
      <c r="W1451">
        <v>4.9800000000000004</v>
      </c>
      <c r="X1451" s="29">
        <f t="shared" si="44"/>
        <v>12.173</v>
      </c>
      <c r="Y1451" s="29">
        <f t="shared" si="45"/>
        <v>109.557</v>
      </c>
    </row>
    <row r="1452" spans="12:25" x14ac:dyDescent="0.3">
      <c r="L1452">
        <v>1451</v>
      </c>
      <c r="M1452">
        <v>10466</v>
      </c>
      <c r="N1452">
        <v>41268</v>
      </c>
      <c r="O1452" t="s">
        <v>641</v>
      </c>
      <c r="P1452" t="s">
        <v>1101</v>
      </c>
      <c r="Q1452" t="s">
        <v>694</v>
      </c>
      <c r="R1452" t="s">
        <v>638</v>
      </c>
      <c r="S1452" t="s">
        <v>639</v>
      </c>
      <c r="T1452" t="s">
        <v>633</v>
      </c>
      <c r="U1452" t="s">
        <v>654</v>
      </c>
      <c r="V1452">
        <v>114.86</v>
      </c>
      <c r="W1452">
        <v>4.28</v>
      </c>
      <c r="X1452" s="29">
        <f t="shared" si="44"/>
        <v>11.485999999999999</v>
      </c>
      <c r="Y1452" s="29">
        <f t="shared" si="45"/>
        <v>103.374</v>
      </c>
    </row>
    <row r="1453" spans="12:25" x14ac:dyDescent="0.3">
      <c r="L1453">
        <v>1452</v>
      </c>
      <c r="M1453">
        <v>10470</v>
      </c>
      <c r="N1453">
        <v>41033</v>
      </c>
      <c r="O1453" t="s">
        <v>628</v>
      </c>
      <c r="P1453" t="s">
        <v>1355</v>
      </c>
      <c r="Q1453" t="s">
        <v>734</v>
      </c>
      <c r="R1453" t="s">
        <v>667</v>
      </c>
      <c r="S1453" t="s">
        <v>639</v>
      </c>
      <c r="T1453" t="s">
        <v>633</v>
      </c>
      <c r="U1453" t="s">
        <v>705</v>
      </c>
      <c r="V1453">
        <v>1757.43</v>
      </c>
      <c r="W1453">
        <v>44.01</v>
      </c>
      <c r="X1453" s="29">
        <f t="shared" si="44"/>
        <v>175.74299999999999</v>
      </c>
      <c r="Y1453" s="29">
        <f t="shared" si="45"/>
        <v>1581.6870000000001</v>
      </c>
    </row>
    <row r="1454" spans="12:25" x14ac:dyDescent="0.3">
      <c r="L1454">
        <v>1453</v>
      </c>
      <c r="M1454">
        <v>10470</v>
      </c>
      <c r="N1454">
        <v>41033</v>
      </c>
      <c r="O1454" t="s">
        <v>628</v>
      </c>
      <c r="P1454" t="s">
        <v>1355</v>
      </c>
      <c r="Q1454" t="s">
        <v>734</v>
      </c>
      <c r="R1454" t="s">
        <v>667</v>
      </c>
      <c r="S1454" t="s">
        <v>639</v>
      </c>
      <c r="T1454" t="s">
        <v>633</v>
      </c>
      <c r="U1454" t="s">
        <v>702</v>
      </c>
      <c r="V1454">
        <v>137.26</v>
      </c>
      <c r="W1454">
        <v>15.99</v>
      </c>
      <c r="X1454" s="29">
        <f t="shared" si="44"/>
        <v>13.725999999999999</v>
      </c>
      <c r="Y1454" s="29">
        <f t="shared" si="45"/>
        <v>123.53399999999999</v>
      </c>
    </row>
    <row r="1455" spans="12:25" x14ac:dyDescent="0.3">
      <c r="L1455">
        <v>1454</v>
      </c>
      <c r="M1455">
        <v>10470</v>
      </c>
      <c r="N1455">
        <v>41033</v>
      </c>
      <c r="O1455" t="s">
        <v>628</v>
      </c>
      <c r="P1455" t="s">
        <v>1355</v>
      </c>
      <c r="Q1455" t="s">
        <v>734</v>
      </c>
      <c r="R1455" t="s">
        <v>667</v>
      </c>
      <c r="S1455" t="s">
        <v>639</v>
      </c>
      <c r="T1455" t="s">
        <v>646</v>
      </c>
      <c r="U1455" t="s">
        <v>647</v>
      </c>
      <c r="V1455">
        <v>2913.1455000000001</v>
      </c>
      <c r="W1455">
        <v>175.99</v>
      </c>
      <c r="X1455" s="29">
        <f t="shared" si="44"/>
        <v>291.31455</v>
      </c>
      <c r="Y1455" s="29">
        <f t="shared" si="45"/>
        <v>2621.83095</v>
      </c>
    </row>
    <row r="1456" spans="12:25" x14ac:dyDescent="0.3">
      <c r="L1456">
        <v>1455</v>
      </c>
      <c r="M1456">
        <v>10470</v>
      </c>
      <c r="N1456">
        <v>41033</v>
      </c>
      <c r="O1456" t="s">
        <v>655</v>
      </c>
      <c r="P1456" t="s">
        <v>1106</v>
      </c>
      <c r="Q1456" t="s">
        <v>720</v>
      </c>
      <c r="R1456" t="s">
        <v>631</v>
      </c>
      <c r="S1456" t="s">
        <v>639</v>
      </c>
      <c r="T1456" t="s">
        <v>643</v>
      </c>
      <c r="U1456" t="s">
        <v>644</v>
      </c>
      <c r="V1456">
        <v>246.98</v>
      </c>
      <c r="W1456">
        <v>7.38</v>
      </c>
      <c r="X1456" s="29">
        <f t="shared" si="44"/>
        <v>24.697999999999997</v>
      </c>
      <c r="Y1456" s="29">
        <f t="shared" si="45"/>
        <v>222.28199999999998</v>
      </c>
    </row>
    <row r="1457" spans="12:25" x14ac:dyDescent="0.3">
      <c r="L1457">
        <v>1456</v>
      </c>
      <c r="M1457">
        <v>10498</v>
      </c>
      <c r="N1457">
        <v>40474</v>
      </c>
      <c r="O1457" t="s">
        <v>628</v>
      </c>
      <c r="P1457" t="s">
        <v>1356</v>
      </c>
      <c r="Q1457" t="s">
        <v>660</v>
      </c>
      <c r="R1457" t="s">
        <v>631</v>
      </c>
      <c r="S1457" t="s">
        <v>632</v>
      </c>
      <c r="T1457" t="s">
        <v>633</v>
      </c>
      <c r="U1457" t="s">
        <v>654</v>
      </c>
      <c r="V1457">
        <v>1968.47</v>
      </c>
      <c r="W1457">
        <v>40.97</v>
      </c>
      <c r="X1457" s="29">
        <f t="shared" si="44"/>
        <v>196.84700000000001</v>
      </c>
      <c r="Y1457" s="29">
        <f t="shared" si="45"/>
        <v>1771.623</v>
      </c>
    </row>
    <row r="1458" spans="12:25" x14ac:dyDescent="0.3">
      <c r="L1458">
        <v>1457</v>
      </c>
      <c r="M1458">
        <v>10499</v>
      </c>
      <c r="N1458">
        <v>40498</v>
      </c>
      <c r="O1458" t="s">
        <v>635</v>
      </c>
      <c r="P1458" t="s">
        <v>763</v>
      </c>
      <c r="Q1458" t="s">
        <v>630</v>
      </c>
      <c r="R1458" t="s">
        <v>631</v>
      </c>
      <c r="S1458" t="s">
        <v>639</v>
      </c>
      <c r="T1458" t="s">
        <v>643</v>
      </c>
      <c r="U1458" t="s">
        <v>645</v>
      </c>
      <c r="V1458">
        <v>6250.9360000000006</v>
      </c>
      <c r="W1458">
        <v>262.11</v>
      </c>
      <c r="X1458" s="29">
        <f t="shared" si="44"/>
        <v>625.09360000000004</v>
      </c>
      <c r="Y1458" s="29">
        <f t="shared" si="45"/>
        <v>5625.8424000000005</v>
      </c>
    </row>
    <row r="1459" spans="12:25" x14ac:dyDescent="0.3">
      <c r="L1459">
        <v>1458</v>
      </c>
      <c r="M1459">
        <v>10502</v>
      </c>
      <c r="N1459">
        <v>40312</v>
      </c>
      <c r="O1459" t="s">
        <v>635</v>
      </c>
      <c r="P1459" t="s">
        <v>1257</v>
      </c>
      <c r="Q1459" t="s">
        <v>816</v>
      </c>
      <c r="R1459" t="s">
        <v>650</v>
      </c>
      <c r="S1459" t="s">
        <v>663</v>
      </c>
      <c r="T1459" t="s">
        <v>643</v>
      </c>
      <c r="U1459" t="s">
        <v>748</v>
      </c>
      <c r="V1459">
        <v>7869.22</v>
      </c>
      <c r="W1459">
        <v>243.98</v>
      </c>
      <c r="X1459" s="29">
        <f t="shared" si="44"/>
        <v>786.92200000000003</v>
      </c>
      <c r="Y1459" s="29">
        <f t="shared" si="45"/>
        <v>7082.2980000000007</v>
      </c>
    </row>
    <row r="1460" spans="12:25" x14ac:dyDescent="0.3">
      <c r="L1460">
        <v>1459</v>
      </c>
      <c r="M1460">
        <v>10502</v>
      </c>
      <c r="N1460">
        <v>40312</v>
      </c>
      <c r="O1460" t="s">
        <v>635</v>
      </c>
      <c r="P1460" t="s">
        <v>1257</v>
      </c>
      <c r="Q1460" t="s">
        <v>816</v>
      </c>
      <c r="R1460" t="s">
        <v>650</v>
      </c>
      <c r="S1460" t="s">
        <v>663</v>
      </c>
      <c r="T1460" t="s">
        <v>643</v>
      </c>
      <c r="U1460" t="s">
        <v>644</v>
      </c>
      <c r="V1460">
        <v>912.44</v>
      </c>
      <c r="W1460">
        <v>25.38</v>
      </c>
      <c r="X1460" s="29">
        <f t="shared" si="44"/>
        <v>91.244000000000014</v>
      </c>
      <c r="Y1460" s="29">
        <f t="shared" si="45"/>
        <v>821.19600000000003</v>
      </c>
    </row>
    <row r="1461" spans="12:25" x14ac:dyDescent="0.3">
      <c r="L1461">
        <v>1460</v>
      </c>
      <c r="M1461">
        <v>10528</v>
      </c>
      <c r="N1461">
        <v>40069</v>
      </c>
      <c r="O1461" t="s">
        <v>671</v>
      </c>
      <c r="P1461" t="s">
        <v>1357</v>
      </c>
      <c r="Q1461" t="s">
        <v>715</v>
      </c>
      <c r="R1461" t="s">
        <v>650</v>
      </c>
      <c r="S1461" t="s">
        <v>639</v>
      </c>
      <c r="T1461" t="s">
        <v>633</v>
      </c>
      <c r="U1461" t="s">
        <v>634</v>
      </c>
      <c r="V1461">
        <v>838.4</v>
      </c>
      <c r="W1461">
        <v>17.7</v>
      </c>
      <c r="X1461" s="29">
        <f t="shared" si="44"/>
        <v>83.84</v>
      </c>
      <c r="Y1461" s="29">
        <f t="shared" si="45"/>
        <v>754.56</v>
      </c>
    </row>
    <row r="1462" spans="12:25" x14ac:dyDescent="0.3">
      <c r="L1462">
        <v>1461</v>
      </c>
      <c r="M1462">
        <v>10530</v>
      </c>
      <c r="N1462">
        <v>39840</v>
      </c>
      <c r="O1462" t="s">
        <v>671</v>
      </c>
      <c r="P1462" t="s">
        <v>1189</v>
      </c>
      <c r="Q1462" t="s">
        <v>690</v>
      </c>
      <c r="R1462" t="s">
        <v>650</v>
      </c>
      <c r="S1462" t="s">
        <v>663</v>
      </c>
      <c r="T1462" t="s">
        <v>646</v>
      </c>
      <c r="U1462" t="s">
        <v>647</v>
      </c>
      <c r="V1462">
        <v>377.21299999999997</v>
      </c>
      <c r="W1462">
        <v>110.99</v>
      </c>
      <c r="X1462" s="29">
        <f t="shared" si="44"/>
        <v>37.721299999999999</v>
      </c>
      <c r="Y1462" s="29">
        <f t="shared" si="45"/>
        <v>339.49169999999998</v>
      </c>
    </row>
    <row r="1463" spans="12:25" x14ac:dyDescent="0.3">
      <c r="L1463">
        <v>1462</v>
      </c>
      <c r="M1463">
        <v>10535</v>
      </c>
      <c r="N1463">
        <v>40690</v>
      </c>
      <c r="O1463" t="s">
        <v>628</v>
      </c>
      <c r="P1463" t="s">
        <v>763</v>
      </c>
      <c r="Q1463" t="s">
        <v>630</v>
      </c>
      <c r="R1463" t="s">
        <v>631</v>
      </c>
      <c r="S1463" t="s">
        <v>639</v>
      </c>
      <c r="T1463" t="s">
        <v>643</v>
      </c>
      <c r="U1463" t="s">
        <v>644</v>
      </c>
      <c r="V1463">
        <v>854.88</v>
      </c>
      <c r="W1463">
        <v>33.979999999999997</v>
      </c>
      <c r="X1463" s="29">
        <f t="shared" si="44"/>
        <v>85.488</v>
      </c>
      <c r="Y1463" s="29">
        <f t="shared" si="45"/>
        <v>769.39200000000005</v>
      </c>
    </row>
    <row r="1464" spans="12:25" x14ac:dyDescent="0.3">
      <c r="L1464">
        <v>1463</v>
      </c>
      <c r="M1464">
        <v>10535</v>
      </c>
      <c r="N1464">
        <v>40690</v>
      </c>
      <c r="O1464" t="s">
        <v>628</v>
      </c>
      <c r="P1464" t="s">
        <v>763</v>
      </c>
      <c r="Q1464" t="s">
        <v>630</v>
      </c>
      <c r="R1464" t="s">
        <v>631</v>
      </c>
      <c r="S1464" t="s">
        <v>639</v>
      </c>
      <c r="T1464" t="s">
        <v>633</v>
      </c>
      <c r="U1464" t="s">
        <v>654</v>
      </c>
      <c r="V1464">
        <v>80.27</v>
      </c>
      <c r="W1464">
        <v>1.76</v>
      </c>
      <c r="X1464" s="29">
        <f t="shared" si="44"/>
        <v>8.0269999999999992</v>
      </c>
      <c r="Y1464" s="29">
        <f t="shared" si="45"/>
        <v>72.242999999999995</v>
      </c>
    </row>
    <row r="1465" spans="12:25" x14ac:dyDescent="0.3">
      <c r="L1465">
        <v>1464</v>
      </c>
      <c r="M1465">
        <v>10562</v>
      </c>
      <c r="N1465">
        <v>40128</v>
      </c>
      <c r="O1465" t="s">
        <v>635</v>
      </c>
      <c r="P1465" t="s">
        <v>1358</v>
      </c>
      <c r="Q1465" t="s">
        <v>694</v>
      </c>
      <c r="R1465" t="s">
        <v>638</v>
      </c>
      <c r="S1465" t="s">
        <v>639</v>
      </c>
      <c r="T1465" t="s">
        <v>633</v>
      </c>
      <c r="U1465" t="s">
        <v>634</v>
      </c>
      <c r="V1465">
        <v>994.04</v>
      </c>
      <c r="W1465">
        <v>95.99</v>
      </c>
      <c r="X1465" s="29">
        <f t="shared" si="44"/>
        <v>99.403999999999996</v>
      </c>
      <c r="Y1465" s="29">
        <f t="shared" si="45"/>
        <v>894.63599999999997</v>
      </c>
    </row>
    <row r="1466" spans="12:25" x14ac:dyDescent="0.3">
      <c r="L1466">
        <v>1465</v>
      </c>
      <c r="M1466">
        <v>10563</v>
      </c>
      <c r="N1466">
        <v>40450</v>
      </c>
      <c r="O1466" t="s">
        <v>655</v>
      </c>
      <c r="P1466" t="s">
        <v>1291</v>
      </c>
      <c r="Q1466" t="s">
        <v>694</v>
      </c>
      <c r="R1466" t="s">
        <v>638</v>
      </c>
      <c r="S1466" t="s">
        <v>639</v>
      </c>
      <c r="T1466" t="s">
        <v>633</v>
      </c>
      <c r="U1466" t="s">
        <v>705</v>
      </c>
      <c r="V1466">
        <v>10223.19</v>
      </c>
      <c r="W1466">
        <v>289.52999999999997</v>
      </c>
      <c r="X1466" s="29">
        <f t="shared" si="44"/>
        <v>1022.3190000000001</v>
      </c>
      <c r="Y1466" s="29">
        <f t="shared" si="45"/>
        <v>9200.871000000001</v>
      </c>
    </row>
    <row r="1467" spans="12:25" x14ac:dyDescent="0.3">
      <c r="L1467">
        <v>1466</v>
      </c>
      <c r="M1467">
        <v>10563</v>
      </c>
      <c r="N1467">
        <v>40450</v>
      </c>
      <c r="O1467" t="s">
        <v>655</v>
      </c>
      <c r="P1467" t="s">
        <v>1291</v>
      </c>
      <c r="Q1467" t="s">
        <v>694</v>
      </c>
      <c r="R1467" t="s">
        <v>638</v>
      </c>
      <c r="S1467" t="s">
        <v>639</v>
      </c>
      <c r="T1467" t="s">
        <v>633</v>
      </c>
      <c r="U1467" t="s">
        <v>677</v>
      </c>
      <c r="V1467">
        <v>312.42</v>
      </c>
      <c r="W1467">
        <v>6.48</v>
      </c>
      <c r="X1467" s="29">
        <f t="shared" si="44"/>
        <v>31.242000000000004</v>
      </c>
      <c r="Y1467" s="29">
        <f t="shared" si="45"/>
        <v>281.178</v>
      </c>
    </row>
    <row r="1468" spans="12:25" x14ac:dyDescent="0.3">
      <c r="L1468">
        <v>1467</v>
      </c>
      <c r="M1468">
        <v>10567</v>
      </c>
      <c r="N1468">
        <v>40997</v>
      </c>
      <c r="O1468" t="s">
        <v>641</v>
      </c>
      <c r="P1468" t="s">
        <v>1359</v>
      </c>
      <c r="Q1468" t="s">
        <v>821</v>
      </c>
      <c r="R1468" t="s">
        <v>650</v>
      </c>
      <c r="S1468" t="s">
        <v>658</v>
      </c>
      <c r="T1468" t="s">
        <v>643</v>
      </c>
      <c r="U1468" t="s">
        <v>645</v>
      </c>
      <c r="V1468">
        <v>1111.008</v>
      </c>
      <c r="W1468">
        <v>146.34</v>
      </c>
      <c r="X1468" s="29">
        <f t="shared" si="44"/>
        <v>111.10079999999999</v>
      </c>
      <c r="Y1468" s="29">
        <f t="shared" si="45"/>
        <v>999.9072000000001</v>
      </c>
    </row>
    <row r="1469" spans="12:25" x14ac:dyDescent="0.3">
      <c r="L1469">
        <v>1468</v>
      </c>
      <c r="M1469">
        <v>10593</v>
      </c>
      <c r="N1469">
        <v>40951</v>
      </c>
      <c r="O1469" t="s">
        <v>641</v>
      </c>
      <c r="P1469" t="s">
        <v>830</v>
      </c>
      <c r="Q1469" t="s">
        <v>699</v>
      </c>
      <c r="R1469" t="s">
        <v>631</v>
      </c>
      <c r="S1469" t="s">
        <v>658</v>
      </c>
      <c r="T1469" t="s">
        <v>646</v>
      </c>
      <c r="U1469" t="s">
        <v>651</v>
      </c>
      <c r="V1469">
        <v>435.27</v>
      </c>
      <c r="W1469">
        <v>15.98</v>
      </c>
      <c r="X1469" s="29">
        <f t="shared" si="44"/>
        <v>43.527000000000001</v>
      </c>
      <c r="Y1469" s="29">
        <f t="shared" si="45"/>
        <v>391.74299999999999</v>
      </c>
    </row>
    <row r="1470" spans="12:25" x14ac:dyDescent="0.3">
      <c r="L1470">
        <v>1469</v>
      </c>
      <c r="M1470">
        <v>10593</v>
      </c>
      <c r="N1470">
        <v>40951</v>
      </c>
      <c r="O1470" t="s">
        <v>641</v>
      </c>
      <c r="P1470" t="s">
        <v>830</v>
      </c>
      <c r="Q1470" t="s">
        <v>699</v>
      </c>
      <c r="R1470" t="s">
        <v>631</v>
      </c>
      <c r="S1470" t="s">
        <v>658</v>
      </c>
      <c r="T1470" t="s">
        <v>643</v>
      </c>
      <c r="U1470" t="s">
        <v>644</v>
      </c>
      <c r="V1470">
        <v>723.82</v>
      </c>
      <c r="W1470">
        <v>27.42</v>
      </c>
      <c r="X1470" s="29">
        <f t="shared" si="44"/>
        <v>72.382000000000005</v>
      </c>
      <c r="Y1470" s="29">
        <f t="shared" si="45"/>
        <v>651.4380000000001</v>
      </c>
    </row>
    <row r="1471" spans="12:25" x14ac:dyDescent="0.3">
      <c r="L1471">
        <v>1470</v>
      </c>
      <c r="M1471">
        <v>10624</v>
      </c>
      <c r="N1471">
        <v>40167</v>
      </c>
      <c r="O1471" t="s">
        <v>655</v>
      </c>
      <c r="P1471" t="s">
        <v>1360</v>
      </c>
      <c r="Q1471" t="s">
        <v>660</v>
      </c>
      <c r="R1471" t="s">
        <v>631</v>
      </c>
      <c r="S1471" t="s">
        <v>639</v>
      </c>
      <c r="T1471" t="s">
        <v>646</v>
      </c>
      <c r="U1471" t="s">
        <v>651</v>
      </c>
      <c r="V1471">
        <v>1082.43</v>
      </c>
      <c r="W1471">
        <v>47.98</v>
      </c>
      <c r="X1471" s="29">
        <f t="shared" si="44"/>
        <v>108.24300000000001</v>
      </c>
      <c r="Y1471" s="29">
        <f t="shared" si="45"/>
        <v>974.18700000000001</v>
      </c>
    </row>
    <row r="1472" spans="12:25" x14ac:dyDescent="0.3">
      <c r="L1472">
        <v>1471</v>
      </c>
      <c r="M1472">
        <v>10627</v>
      </c>
      <c r="N1472">
        <v>40233</v>
      </c>
      <c r="O1472" t="s">
        <v>628</v>
      </c>
      <c r="P1472" t="s">
        <v>1361</v>
      </c>
      <c r="Q1472" t="s">
        <v>725</v>
      </c>
      <c r="R1472" t="s">
        <v>667</v>
      </c>
      <c r="S1472" t="s">
        <v>658</v>
      </c>
      <c r="T1472" t="s">
        <v>633</v>
      </c>
      <c r="U1472" t="s">
        <v>705</v>
      </c>
      <c r="V1472">
        <v>40.229999999999997</v>
      </c>
      <c r="W1472">
        <v>7.77</v>
      </c>
      <c r="X1472" s="29">
        <f t="shared" si="44"/>
        <v>4.0229999999999997</v>
      </c>
      <c r="Y1472" s="29">
        <f t="shared" si="45"/>
        <v>36.206999999999994</v>
      </c>
    </row>
    <row r="1473" spans="12:25" x14ac:dyDescent="0.3">
      <c r="L1473">
        <v>1472</v>
      </c>
      <c r="M1473">
        <v>10629</v>
      </c>
      <c r="N1473">
        <v>40067</v>
      </c>
      <c r="O1473" t="s">
        <v>655</v>
      </c>
      <c r="P1473" t="s">
        <v>1336</v>
      </c>
      <c r="Q1473" t="s">
        <v>725</v>
      </c>
      <c r="R1473" t="s">
        <v>667</v>
      </c>
      <c r="S1473" t="s">
        <v>639</v>
      </c>
      <c r="T1473" t="s">
        <v>643</v>
      </c>
      <c r="U1473" t="s">
        <v>644</v>
      </c>
      <c r="V1473">
        <v>341.55</v>
      </c>
      <c r="W1473">
        <v>8.3699999999999992</v>
      </c>
      <c r="X1473" s="29">
        <f t="shared" si="44"/>
        <v>34.155000000000001</v>
      </c>
      <c r="Y1473" s="29">
        <f t="shared" si="45"/>
        <v>307.39499999999998</v>
      </c>
    </row>
    <row r="1474" spans="12:25" x14ac:dyDescent="0.3">
      <c r="L1474">
        <v>1473</v>
      </c>
      <c r="M1474">
        <v>10629</v>
      </c>
      <c r="N1474">
        <v>40067</v>
      </c>
      <c r="O1474" t="s">
        <v>655</v>
      </c>
      <c r="P1474" t="s">
        <v>1336</v>
      </c>
      <c r="Q1474" t="s">
        <v>725</v>
      </c>
      <c r="R1474" t="s">
        <v>667</v>
      </c>
      <c r="S1474" t="s">
        <v>639</v>
      </c>
      <c r="T1474" t="s">
        <v>633</v>
      </c>
      <c r="U1474" t="s">
        <v>677</v>
      </c>
      <c r="V1474">
        <v>98.37</v>
      </c>
      <c r="W1474">
        <v>6.48</v>
      </c>
      <c r="X1474" s="29">
        <f t="shared" si="44"/>
        <v>9.8369999999999997</v>
      </c>
      <c r="Y1474" s="29">
        <f t="shared" si="45"/>
        <v>88.533000000000001</v>
      </c>
    </row>
    <row r="1475" spans="12:25" x14ac:dyDescent="0.3">
      <c r="L1475">
        <v>1474</v>
      </c>
      <c r="M1475">
        <v>10630</v>
      </c>
      <c r="N1475">
        <v>40213</v>
      </c>
      <c r="O1475" t="s">
        <v>671</v>
      </c>
      <c r="P1475" t="s">
        <v>1362</v>
      </c>
      <c r="Q1475" t="s">
        <v>795</v>
      </c>
      <c r="R1475" t="s">
        <v>650</v>
      </c>
      <c r="S1475" t="s">
        <v>639</v>
      </c>
      <c r="T1475" t="s">
        <v>643</v>
      </c>
      <c r="U1475" t="s">
        <v>685</v>
      </c>
      <c r="V1475">
        <v>2773.84</v>
      </c>
      <c r="W1475">
        <v>58.14</v>
      </c>
      <c r="X1475" s="29">
        <f t="shared" ref="X1475:X1538" si="46">(10*V1475)/100</f>
        <v>277.38400000000001</v>
      </c>
      <c r="Y1475" s="29">
        <f t="shared" ref="Y1475:Y1538" si="47">V1475-X1475</f>
        <v>2496.4560000000001</v>
      </c>
    </row>
    <row r="1476" spans="12:25" x14ac:dyDescent="0.3">
      <c r="L1476">
        <v>1475</v>
      </c>
      <c r="M1476">
        <v>10657</v>
      </c>
      <c r="N1476">
        <v>40446</v>
      </c>
      <c r="O1476" t="s">
        <v>671</v>
      </c>
      <c r="P1476" t="s">
        <v>1014</v>
      </c>
      <c r="Q1476" t="s">
        <v>795</v>
      </c>
      <c r="R1476" t="s">
        <v>650</v>
      </c>
      <c r="S1476" t="s">
        <v>663</v>
      </c>
      <c r="T1476" t="s">
        <v>633</v>
      </c>
      <c r="U1476" t="s">
        <v>677</v>
      </c>
      <c r="V1476">
        <v>289.94</v>
      </c>
      <c r="W1476">
        <v>6.48</v>
      </c>
      <c r="X1476" s="29">
        <f t="shared" si="46"/>
        <v>28.994</v>
      </c>
      <c r="Y1476" s="29">
        <f t="shared" si="47"/>
        <v>260.94600000000003</v>
      </c>
    </row>
    <row r="1477" spans="12:25" x14ac:dyDescent="0.3">
      <c r="L1477">
        <v>1476</v>
      </c>
      <c r="M1477">
        <v>10657</v>
      </c>
      <c r="N1477">
        <v>40446</v>
      </c>
      <c r="O1477" t="s">
        <v>671</v>
      </c>
      <c r="P1477" t="s">
        <v>1014</v>
      </c>
      <c r="Q1477" t="s">
        <v>795</v>
      </c>
      <c r="R1477" t="s">
        <v>650</v>
      </c>
      <c r="S1477" t="s">
        <v>663</v>
      </c>
      <c r="T1477" t="s">
        <v>643</v>
      </c>
      <c r="U1477" t="s">
        <v>645</v>
      </c>
      <c r="V1477">
        <v>1848.52</v>
      </c>
      <c r="W1477">
        <v>218.75</v>
      </c>
      <c r="X1477" s="29">
        <f t="shared" si="46"/>
        <v>184.852</v>
      </c>
      <c r="Y1477" s="29">
        <f t="shared" si="47"/>
        <v>1663.6679999999999</v>
      </c>
    </row>
    <row r="1478" spans="12:25" x14ac:dyDescent="0.3">
      <c r="L1478">
        <v>1477</v>
      </c>
      <c r="M1478">
        <v>10658</v>
      </c>
      <c r="N1478">
        <v>40052</v>
      </c>
      <c r="O1478" t="s">
        <v>628</v>
      </c>
      <c r="P1478" t="s">
        <v>1363</v>
      </c>
      <c r="Q1478" t="s">
        <v>694</v>
      </c>
      <c r="R1478" t="s">
        <v>638</v>
      </c>
      <c r="S1478" t="s">
        <v>663</v>
      </c>
      <c r="T1478" t="s">
        <v>646</v>
      </c>
      <c r="U1478" t="s">
        <v>651</v>
      </c>
      <c r="V1478">
        <v>262.54000000000002</v>
      </c>
      <c r="W1478">
        <v>8.5</v>
      </c>
      <c r="X1478" s="29">
        <f t="shared" si="46"/>
        <v>26.254000000000001</v>
      </c>
      <c r="Y1478" s="29">
        <f t="shared" si="47"/>
        <v>236.28600000000003</v>
      </c>
    </row>
    <row r="1479" spans="12:25" x14ac:dyDescent="0.3">
      <c r="L1479">
        <v>1478</v>
      </c>
      <c r="M1479">
        <v>10658</v>
      </c>
      <c r="N1479">
        <v>40052</v>
      </c>
      <c r="O1479" t="s">
        <v>628</v>
      </c>
      <c r="P1479" t="s">
        <v>1363</v>
      </c>
      <c r="Q1479" t="s">
        <v>694</v>
      </c>
      <c r="R1479" t="s">
        <v>638</v>
      </c>
      <c r="S1479" t="s">
        <v>663</v>
      </c>
      <c r="T1479" t="s">
        <v>646</v>
      </c>
      <c r="U1479" t="s">
        <v>680</v>
      </c>
      <c r="V1479">
        <v>190.73</v>
      </c>
      <c r="W1479">
        <v>15.99</v>
      </c>
      <c r="X1479" s="29">
        <f t="shared" si="46"/>
        <v>19.073</v>
      </c>
      <c r="Y1479" s="29">
        <f t="shared" si="47"/>
        <v>171.65699999999998</v>
      </c>
    </row>
    <row r="1480" spans="12:25" x14ac:dyDescent="0.3">
      <c r="L1480">
        <v>1479</v>
      </c>
      <c r="M1480">
        <v>10658</v>
      </c>
      <c r="N1480">
        <v>40052</v>
      </c>
      <c r="O1480" t="s">
        <v>628</v>
      </c>
      <c r="P1480" t="s">
        <v>1363</v>
      </c>
      <c r="Q1480" t="s">
        <v>694</v>
      </c>
      <c r="R1480" t="s">
        <v>638</v>
      </c>
      <c r="S1480" t="s">
        <v>663</v>
      </c>
      <c r="T1480" t="s">
        <v>646</v>
      </c>
      <c r="U1480" t="s">
        <v>647</v>
      </c>
      <c r="V1480">
        <v>1332.97</v>
      </c>
      <c r="W1480">
        <v>95.99</v>
      </c>
      <c r="X1480" s="29">
        <f t="shared" si="46"/>
        <v>133.297</v>
      </c>
      <c r="Y1480" s="29">
        <f t="shared" si="47"/>
        <v>1199.673</v>
      </c>
    </row>
    <row r="1481" spans="12:25" x14ac:dyDescent="0.3">
      <c r="L1481">
        <v>1480</v>
      </c>
      <c r="M1481">
        <v>10659</v>
      </c>
      <c r="N1481">
        <v>39947</v>
      </c>
      <c r="O1481" t="s">
        <v>655</v>
      </c>
      <c r="P1481" t="s">
        <v>1364</v>
      </c>
      <c r="Q1481" t="s">
        <v>670</v>
      </c>
      <c r="R1481" t="s">
        <v>650</v>
      </c>
      <c r="S1481" t="s">
        <v>639</v>
      </c>
      <c r="T1481" t="s">
        <v>633</v>
      </c>
      <c r="U1481" t="s">
        <v>677</v>
      </c>
      <c r="V1481">
        <v>227.37</v>
      </c>
      <c r="W1481">
        <v>5.28</v>
      </c>
      <c r="X1481" s="29">
        <f t="shared" si="46"/>
        <v>22.736999999999998</v>
      </c>
      <c r="Y1481" s="29">
        <f t="shared" si="47"/>
        <v>204.63300000000001</v>
      </c>
    </row>
    <row r="1482" spans="12:25" x14ac:dyDescent="0.3">
      <c r="L1482">
        <v>1481</v>
      </c>
      <c r="M1482">
        <v>10661</v>
      </c>
      <c r="N1482">
        <v>39836</v>
      </c>
      <c r="O1482" t="s">
        <v>635</v>
      </c>
      <c r="P1482" t="s">
        <v>1250</v>
      </c>
      <c r="Q1482" t="s">
        <v>711</v>
      </c>
      <c r="R1482" t="s">
        <v>631</v>
      </c>
      <c r="S1482" t="s">
        <v>663</v>
      </c>
      <c r="T1482" t="s">
        <v>633</v>
      </c>
      <c r="U1482" t="s">
        <v>640</v>
      </c>
      <c r="V1482">
        <v>136.41</v>
      </c>
      <c r="W1482">
        <v>6.84</v>
      </c>
      <c r="X1482" s="29">
        <f t="shared" si="46"/>
        <v>13.640999999999998</v>
      </c>
      <c r="Y1482" s="29">
        <f t="shared" si="47"/>
        <v>122.76900000000001</v>
      </c>
    </row>
    <row r="1483" spans="12:25" x14ac:dyDescent="0.3">
      <c r="L1483">
        <v>1482</v>
      </c>
      <c r="M1483">
        <v>10661</v>
      </c>
      <c r="N1483">
        <v>39836</v>
      </c>
      <c r="O1483" t="s">
        <v>635</v>
      </c>
      <c r="P1483" t="s">
        <v>903</v>
      </c>
      <c r="Q1483" t="s">
        <v>795</v>
      </c>
      <c r="R1483" t="s">
        <v>650</v>
      </c>
      <c r="S1483" t="s">
        <v>663</v>
      </c>
      <c r="T1483" t="s">
        <v>633</v>
      </c>
      <c r="U1483" t="s">
        <v>677</v>
      </c>
      <c r="V1483">
        <v>1312.65</v>
      </c>
      <c r="W1483">
        <v>30.98</v>
      </c>
      <c r="X1483" s="29">
        <f t="shared" si="46"/>
        <v>131.26499999999999</v>
      </c>
      <c r="Y1483" s="29">
        <f t="shared" si="47"/>
        <v>1181.3850000000002</v>
      </c>
    </row>
    <row r="1484" spans="12:25" x14ac:dyDescent="0.3">
      <c r="L1484">
        <v>1483</v>
      </c>
      <c r="M1484">
        <v>10662</v>
      </c>
      <c r="N1484">
        <v>40675</v>
      </c>
      <c r="O1484" t="s">
        <v>628</v>
      </c>
      <c r="P1484" t="s">
        <v>1365</v>
      </c>
      <c r="Q1484" t="s">
        <v>694</v>
      </c>
      <c r="R1484" t="s">
        <v>638</v>
      </c>
      <c r="S1484" t="s">
        <v>658</v>
      </c>
      <c r="T1484" t="s">
        <v>633</v>
      </c>
      <c r="U1484" t="s">
        <v>677</v>
      </c>
      <c r="V1484">
        <v>283.13</v>
      </c>
      <c r="W1484">
        <v>6.48</v>
      </c>
      <c r="X1484" s="29">
        <f t="shared" si="46"/>
        <v>28.313000000000002</v>
      </c>
      <c r="Y1484" s="29">
        <f t="shared" si="47"/>
        <v>254.81700000000001</v>
      </c>
    </row>
    <row r="1485" spans="12:25" x14ac:dyDescent="0.3">
      <c r="L1485">
        <v>1484</v>
      </c>
      <c r="M1485">
        <v>10663</v>
      </c>
      <c r="N1485">
        <v>39956</v>
      </c>
      <c r="O1485" t="s">
        <v>641</v>
      </c>
      <c r="P1485" t="s">
        <v>1310</v>
      </c>
      <c r="Q1485" t="s">
        <v>731</v>
      </c>
      <c r="R1485" t="s">
        <v>638</v>
      </c>
      <c r="S1485" t="s">
        <v>658</v>
      </c>
      <c r="T1485" t="s">
        <v>633</v>
      </c>
      <c r="U1485" t="s">
        <v>674</v>
      </c>
      <c r="V1485">
        <v>104.39</v>
      </c>
      <c r="W1485">
        <v>2.61</v>
      </c>
      <c r="X1485" s="29">
        <f t="shared" si="46"/>
        <v>10.439</v>
      </c>
      <c r="Y1485" s="29">
        <f t="shared" si="47"/>
        <v>93.950999999999993</v>
      </c>
    </row>
    <row r="1486" spans="12:25" x14ac:dyDescent="0.3">
      <c r="L1486">
        <v>1485</v>
      </c>
      <c r="M1486">
        <v>10688</v>
      </c>
      <c r="N1486">
        <v>41041</v>
      </c>
      <c r="O1486" t="s">
        <v>671</v>
      </c>
      <c r="P1486" t="s">
        <v>1232</v>
      </c>
      <c r="Q1486" t="s">
        <v>814</v>
      </c>
      <c r="R1486" t="s">
        <v>667</v>
      </c>
      <c r="S1486" t="s">
        <v>639</v>
      </c>
      <c r="T1486" t="s">
        <v>643</v>
      </c>
      <c r="U1486" t="s">
        <v>644</v>
      </c>
      <c r="V1486">
        <v>618.84</v>
      </c>
      <c r="W1486">
        <v>41.47</v>
      </c>
      <c r="X1486" s="29">
        <f t="shared" si="46"/>
        <v>61.884000000000007</v>
      </c>
      <c r="Y1486" s="29">
        <f t="shared" si="47"/>
        <v>556.95600000000002</v>
      </c>
    </row>
    <row r="1487" spans="12:25" x14ac:dyDescent="0.3">
      <c r="L1487">
        <v>1486</v>
      </c>
      <c r="M1487">
        <v>10692</v>
      </c>
      <c r="N1487">
        <v>40020</v>
      </c>
      <c r="O1487" t="s">
        <v>628</v>
      </c>
      <c r="P1487" t="s">
        <v>1366</v>
      </c>
      <c r="Q1487" t="s">
        <v>653</v>
      </c>
      <c r="R1487" t="s">
        <v>631</v>
      </c>
      <c r="S1487" t="s">
        <v>639</v>
      </c>
      <c r="T1487" t="s">
        <v>633</v>
      </c>
      <c r="U1487" t="s">
        <v>654</v>
      </c>
      <c r="V1487">
        <v>100.41</v>
      </c>
      <c r="W1487">
        <v>3.57</v>
      </c>
      <c r="X1487" s="29">
        <f t="shared" si="46"/>
        <v>10.040999999999999</v>
      </c>
      <c r="Y1487" s="29">
        <f t="shared" si="47"/>
        <v>90.369</v>
      </c>
    </row>
    <row r="1488" spans="12:25" x14ac:dyDescent="0.3">
      <c r="L1488">
        <v>1487</v>
      </c>
      <c r="M1488">
        <v>10692</v>
      </c>
      <c r="N1488">
        <v>40020</v>
      </c>
      <c r="O1488" t="s">
        <v>628</v>
      </c>
      <c r="P1488" t="s">
        <v>1366</v>
      </c>
      <c r="Q1488" t="s">
        <v>653</v>
      </c>
      <c r="R1488" t="s">
        <v>631</v>
      </c>
      <c r="S1488" t="s">
        <v>639</v>
      </c>
      <c r="T1488" t="s">
        <v>646</v>
      </c>
      <c r="U1488" t="s">
        <v>647</v>
      </c>
      <c r="V1488">
        <v>8101.9875000000002</v>
      </c>
      <c r="W1488">
        <v>200.99</v>
      </c>
      <c r="X1488" s="29">
        <f t="shared" si="46"/>
        <v>810.19875000000002</v>
      </c>
      <c r="Y1488" s="29">
        <f t="shared" si="47"/>
        <v>7291.7887499999997</v>
      </c>
    </row>
    <row r="1489" spans="12:25" x14ac:dyDescent="0.3">
      <c r="L1489">
        <v>1488</v>
      </c>
      <c r="M1489">
        <v>10692</v>
      </c>
      <c r="N1489">
        <v>40020</v>
      </c>
      <c r="O1489" t="s">
        <v>628</v>
      </c>
      <c r="P1489" t="s">
        <v>1366</v>
      </c>
      <c r="Q1489" t="s">
        <v>653</v>
      </c>
      <c r="R1489" t="s">
        <v>631</v>
      </c>
      <c r="S1489" t="s">
        <v>639</v>
      </c>
      <c r="T1489" t="s">
        <v>646</v>
      </c>
      <c r="U1489" t="s">
        <v>647</v>
      </c>
      <c r="V1489">
        <v>1313.8109999999999</v>
      </c>
      <c r="W1489">
        <v>195.99</v>
      </c>
      <c r="X1489" s="29">
        <f t="shared" si="46"/>
        <v>131.38109999999998</v>
      </c>
      <c r="Y1489" s="29">
        <f t="shared" si="47"/>
        <v>1182.4298999999999</v>
      </c>
    </row>
    <row r="1490" spans="12:25" x14ac:dyDescent="0.3">
      <c r="L1490">
        <v>1489</v>
      </c>
      <c r="M1490">
        <v>10695</v>
      </c>
      <c r="N1490">
        <v>40665</v>
      </c>
      <c r="O1490" t="s">
        <v>641</v>
      </c>
      <c r="P1490" t="s">
        <v>1367</v>
      </c>
      <c r="Q1490" t="s">
        <v>670</v>
      </c>
      <c r="R1490" t="s">
        <v>650</v>
      </c>
      <c r="S1490" t="s">
        <v>639</v>
      </c>
      <c r="T1490" t="s">
        <v>646</v>
      </c>
      <c r="U1490" t="s">
        <v>647</v>
      </c>
      <c r="V1490">
        <v>6330.0859999999993</v>
      </c>
      <c r="W1490">
        <v>205.99</v>
      </c>
      <c r="X1490" s="29">
        <f t="shared" si="46"/>
        <v>633.00859999999989</v>
      </c>
      <c r="Y1490" s="29">
        <f t="shared" si="47"/>
        <v>5697.0773999999992</v>
      </c>
    </row>
    <row r="1491" spans="12:25" x14ac:dyDescent="0.3">
      <c r="L1491">
        <v>1490</v>
      </c>
      <c r="M1491">
        <v>10722</v>
      </c>
      <c r="N1491">
        <v>40562</v>
      </c>
      <c r="O1491" t="s">
        <v>635</v>
      </c>
      <c r="P1491" t="s">
        <v>713</v>
      </c>
      <c r="Q1491" t="s">
        <v>666</v>
      </c>
      <c r="R1491" t="s">
        <v>667</v>
      </c>
      <c r="S1491" t="s">
        <v>658</v>
      </c>
      <c r="T1491" t="s">
        <v>633</v>
      </c>
      <c r="U1491" t="s">
        <v>677</v>
      </c>
      <c r="V1491">
        <v>40.26</v>
      </c>
      <c r="W1491">
        <v>4.28</v>
      </c>
      <c r="X1491" s="29">
        <f t="shared" si="46"/>
        <v>4.0259999999999998</v>
      </c>
      <c r="Y1491" s="29">
        <f t="shared" si="47"/>
        <v>36.233999999999995</v>
      </c>
    </row>
    <row r="1492" spans="12:25" x14ac:dyDescent="0.3">
      <c r="L1492">
        <v>1491</v>
      </c>
      <c r="M1492">
        <v>10752</v>
      </c>
      <c r="N1492">
        <v>40796</v>
      </c>
      <c r="O1492" t="s">
        <v>655</v>
      </c>
      <c r="P1492" t="s">
        <v>923</v>
      </c>
      <c r="Q1492" t="s">
        <v>682</v>
      </c>
      <c r="R1492" t="s">
        <v>667</v>
      </c>
      <c r="S1492" t="s">
        <v>632</v>
      </c>
      <c r="T1492" t="s">
        <v>633</v>
      </c>
      <c r="U1492" t="s">
        <v>702</v>
      </c>
      <c r="V1492">
        <v>95.38</v>
      </c>
      <c r="W1492">
        <v>15.99</v>
      </c>
      <c r="X1492" s="29">
        <f t="shared" si="46"/>
        <v>9.5380000000000003</v>
      </c>
      <c r="Y1492" s="29">
        <f t="shared" si="47"/>
        <v>85.841999999999999</v>
      </c>
    </row>
    <row r="1493" spans="12:25" x14ac:dyDescent="0.3">
      <c r="L1493">
        <v>1492</v>
      </c>
      <c r="M1493">
        <v>10754</v>
      </c>
      <c r="N1493">
        <v>40254</v>
      </c>
      <c r="O1493" t="s">
        <v>628</v>
      </c>
      <c r="P1493" t="s">
        <v>1368</v>
      </c>
      <c r="Q1493" t="s">
        <v>715</v>
      </c>
      <c r="R1493" t="s">
        <v>650</v>
      </c>
      <c r="S1493" t="s">
        <v>639</v>
      </c>
      <c r="T1493" t="s">
        <v>633</v>
      </c>
      <c r="U1493" t="s">
        <v>677</v>
      </c>
      <c r="V1493">
        <v>48.04</v>
      </c>
      <c r="W1493">
        <v>6.48</v>
      </c>
      <c r="X1493" s="29">
        <f t="shared" si="46"/>
        <v>4.8039999999999994</v>
      </c>
      <c r="Y1493" s="29">
        <f t="shared" si="47"/>
        <v>43.235999999999997</v>
      </c>
    </row>
    <row r="1494" spans="12:25" x14ac:dyDescent="0.3">
      <c r="L1494">
        <v>1493</v>
      </c>
      <c r="M1494">
        <v>10784</v>
      </c>
      <c r="N1494">
        <v>40364</v>
      </c>
      <c r="O1494" t="s">
        <v>635</v>
      </c>
      <c r="P1494" t="s">
        <v>911</v>
      </c>
      <c r="Q1494" t="s">
        <v>725</v>
      </c>
      <c r="R1494" t="s">
        <v>667</v>
      </c>
      <c r="S1494" t="s">
        <v>658</v>
      </c>
      <c r="T1494" t="s">
        <v>633</v>
      </c>
      <c r="U1494" t="s">
        <v>677</v>
      </c>
      <c r="V1494">
        <v>19.36</v>
      </c>
      <c r="W1494">
        <v>6.78</v>
      </c>
      <c r="X1494" s="29">
        <f t="shared" si="46"/>
        <v>1.9359999999999999</v>
      </c>
      <c r="Y1494" s="29">
        <f t="shared" si="47"/>
        <v>17.423999999999999</v>
      </c>
    </row>
    <row r="1495" spans="12:25" x14ac:dyDescent="0.3">
      <c r="L1495">
        <v>1494</v>
      </c>
      <c r="M1495">
        <v>10784</v>
      </c>
      <c r="N1495">
        <v>40364</v>
      </c>
      <c r="O1495" t="s">
        <v>635</v>
      </c>
      <c r="P1495" t="s">
        <v>1369</v>
      </c>
      <c r="Q1495" t="s">
        <v>725</v>
      </c>
      <c r="R1495" t="s">
        <v>667</v>
      </c>
      <c r="S1495" t="s">
        <v>658</v>
      </c>
      <c r="T1495" t="s">
        <v>633</v>
      </c>
      <c r="U1495" t="s">
        <v>702</v>
      </c>
      <c r="V1495">
        <v>206.27</v>
      </c>
      <c r="W1495">
        <v>6.81</v>
      </c>
      <c r="X1495" s="29">
        <f t="shared" si="46"/>
        <v>20.627000000000002</v>
      </c>
      <c r="Y1495" s="29">
        <f t="shared" si="47"/>
        <v>185.643</v>
      </c>
    </row>
    <row r="1496" spans="12:25" x14ac:dyDescent="0.3">
      <c r="L1496">
        <v>1495</v>
      </c>
      <c r="M1496">
        <v>10789</v>
      </c>
      <c r="N1496">
        <v>40413</v>
      </c>
      <c r="O1496" t="s">
        <v>635</v>
      </c>
      <c r="P1496" t="s">
        <v>1370</v>
      </c>
      <c r="Q1496" t="s">
        <v>630</v>
      </c>
      <c r="R1496" t="s">
        <v>631</v>
      </c>
      <c r="S1496" t="s">
        <v>639</v>
      </c>
      <c r="T1496" t="s">
        <v>633</v>
      </c>
      <c r="U1496" t="s">
        <v>654</v>
      </c>
      <c r="V1496">
        <v>308.54000000000002</v>
      </c>
      <c r="W1496">
        <v>19.84</v>
      </c>
      <c r="X1496" s="29">
        <f t="shared" si="46"/>
        <v>30.853999999999999</v>
      </c>
      <c r="Y1496" s="29">
        <f t="shared" si="47"/>
        <v>277.68600000000004</v>
      </c>
    </row>
    <row r="1497" spans="12:25" x14ac:dyDescent="0.3">
      <c r="L1497">
        <v>1496</v>
      </c>
      <c r="M1497">
        <v>10791</v>
      </c>
      <c r="N1497">
        <v>40774</v>
      </c>
      <c r="O1497" t="s">
        <v>635</v>
      </c>
      <c r="P1497" t="s">
        <v>1074</v>
      </c>
      <c r="Q1497" t="s">
        <v>630</v>
      </c>
      <c r="R1497" t="s">
        <v>631</v>
      </c>
      <c r="S1497" t="s">
        <v>632</v>
      </c>
      <c r="T1497" t="s">
        <v>633</v>
      </c>
      <c r="U1497" t="s">
        <v>677</v>
      </c>
      <c r="V1497">
        <v>400.57</v>
      </c>
      <c r="W1497">
        <v>19.98</v>
      </c>
      <c r="X1497" s="29">
        <f t="shared" si="46"/>
        <v>40.056999999999995</v>
      </c>
      <c r="Y1497" s="29">
        <f t="shared" si="47"/>
        <v>360.51299999999998</v>
      </c>
    </row>
    <row r="1498" spans="12:25" x14ac:dyDescent="0.3">
      <c r="L1498">
        <v>1497</v>
      </c>
      <c r="M1498">
        <v>10819</v>
      </c>
      <c r="N1498">
        <v>40414</v>
      </c>
      <c r="O1498" t="s">
        <v>655</v>
      </c>
      <c r="P1498" t="s">
        <v>798</v>
      </c>
      <c r="Q1498" t="s">
        <v>720</v>
      </c>
      <c r="R1498" t="s">
        <v>631</v>
      </c>
      <c r="S1498" t="s">
        <v>632</v>
      </c>
      <c r="T1498" t="s">
        <v>633</v>
      </c>
      <c r="U1498" t="s">
        <v>677</v>
      </c>
      <c r="V1498">
        <v>233.39</v>
      </c>
      <c r="W1498">
        <v>6.48</v>
      </c>
      <c r="X1498" s="29">
        <f t="shared" si="46"/>
        <v>23.338999999999995</v>
      </c>
      <c r="Y1498" s="29">
        <f t="shared" si="47"/>
        <v>210.05099999999999</v>
      </c>
    </row>
    <row r="1499" spans="12:25" x14ac:dyDescent="0.3">
      <c r="L1499">
        <v>1498</v>
      </c>
      <c r="M1499">
        <v>10820</v>
      </c>
      <c r="N1499">
        <v>40904</v>
      </c>
      <c r="O1499" t="s">
        <v>635</v>
      </c>
      <c r="P1499" t="s">
        <v>917</v>
      </c>
      <c r="Q1499" t="s">
        <v>637</v>
      </c>
      <c r="R1499" t="s">
        <v>638</v>
      </c>
      <c r="S1499" t="s">
        <v>632</v>
      </c>
      <c r="T1499" t="s">
        <v>633</v>
      </c>
      <c r="U1499" t="s">
        <v>654</v>
      </c>
      <c r="V1499">
        <v>2072.12</v>
      </c>
      <c r="W1499">
        <v>40.97</v>
      </c>
      <c r="X1499" s="29">
        <f t="shared" si="46"/>
        <v>207.21199999999996</v>
      </c>
      <c r="Y1499" s="29">
        <f t="shared" si="47"/>
        <v>1864.9079999999999</v>
      </c>
    </row>
    <row r="1500" spans="12:25" x14ac:dyDescent="0.3">
      <c r="L1500">
        <v>1499</v>
      </c>
      <c r="M1500">
        <v>10820</v>
      </c>
      <c r="N1500">
        <v>40904</v>
      </c>
      <c r="O1500" t="s">
        <v>635</v>
      </c>
      <c r="P1500" t="s">
        <v>917</v>
      </c>
      <c r="Q1500" t="s">
        <v>637</v>
      </c>
      <c r="R1500" t="s">
        <v>638</v>
      </c>
      <c r="S1500" t="s">
        <v>632</v>
      </c>
      <c r="T1500" t="s">
        <v>633</v>
      </c>
      <c r="U1500" t="s">
        <v>668</v>
      </c>
      <c r="V1500">
        <v>151.19</v>
      </c>
      <c r="W1500">
        <v>4.71</v>
      </c>
      <c r="X1500" s="29">
        <f t="shared" si="46"/>
        <v>15.119000000000002</v>
      </c>
      <c r="Y1500" s="29">
        <f t="shared" si="47"/>
        <v>136.071</v>
      </c>
    </row>
    <row r="1501" spans="12:25" x14ac:dyDescent="0.3">
      <c r="L1501">
        <v>1500</v>
      </c>
      <c r="M1501">
        <v>10823</v>
      </c>
      <c r="N1501">
        <v>41072</v>
      </c>
      <c r="O1501" t="s">
        <v>628</v>
      </c>
      <c r="P1501" t="s">
        <v>1336</v>
      </c>
      <c r="Q1501" t="s">
        <v>725</v>
      </c>
      <c r="R1501" t="s">
        <v>667</v>
      </c>
      <c r="S1501" t="s">
        <v>658</v>
      </c>
      <c r="T1501" t="s">
        <v>633</v>
      </c>
      <c r="U1501" t="s">
        <v>702</v>
      </c>
      <c r="V1501">
        <v>133.9</v>
      </c>
      <c r="W1501">
        <v>43.41</v>
      </c>
      <c r="X1501" s="29">
        <f t="shared" si="46"/>
        <v>13.39</v>
      </c>
      <c r="Y1501" s="29">
        <f t="shared" si="47"/>
        <v>120.51</v>
      </c>
    </row>
    <row r="1502" spans="12:25" x14ac:dyDescent="0.3">
      <c r="L1502">
        <v>1501</v>
      </c>
      <c r="M1502">
        <v>10851</v>
      </c>
      <c r="N1502">
        <v>39909</v>
      </c>
      <c r="O1502" t="s">
        <v>641</v>
      </c>
      <c r="P1502" t="s">
        <v>1371</v>
      </c>
      <c r="Q1502" t="s">
        <v>761</v>
      </c>
      <c r="R1502" t="s">
        <v>631</v>
      </c>
      <c r="S1502" t="s">
        <v>663</v>
      </c>
      <c r="T1502" t="s">
        <v>633</v>
      </c>
      <c r="U1502" t="s">
        <v>640</v>
      </c>
      <c r="V1502">
        <v>608.21</v>
      </c>
      <c r="W1502">
        <v>12.88</v>
      </c>
      <c r="X1502" s="29">
        <f t="shared" si="46"/>
        <v>60.821000000000005</v>
      </c>
      <c r="Y1502" s="29">
        <f t="shared" si="47"/>
        <v>547.38900000000001</v>
      </c>
    </row>
    <row r="1503" spans="12:25" x14ac:dyDescent="0.3">
      <c r="L1503">
        <v>1502</v>
      </c>
      <c r="M1503">
        <v>10851</v>
      </c>
      <c r="N1503">
        <v>39909</v>
      </c>
      <c r="O1503" t="s">
        <v>641</v>
      </c>
      <c r="P1503" t="s">
        <v>782</v>
      </c>
      <c r="Q1503" t="s">
        <v>742</v>
      </c>
      <c r="R1503" t="s">
        <v>667</v>
      </c>
      <c r="S1503" t="s">
        <v>663</v>
      </c>
      <c r="T1503" t="s">
        <v>646</v>
      </c>
      <c r="U1503" t="s">
        <v>647</v>
      </c>
      <c r="V1503">
        <v>570.52850000000001</v>
      </c>
      <c r="W1503">
        <v>45.99</v>
      </c>
      <c r="X1503" s="29">
        <f t="shared" si="46"/>
        <v>57.052849999999999</v>
      </c>
      <c r="Y1503" s="29">
        <f t="shared" si="47"/>
        <v>513.47564999999997</v>
      </c>
    </row>
    <row r="1504" spans="12:25" x14ac:dyDescent="0.3">
      <c r="L1504">
        <v>1503</v>
      </c>
      <c r="M1504">
        <v>10852</v>
      </c>
      <c r="N1504">
        <v>40477</v>
      </c>
      <c r="O1504" t="s">
        <v>641</v>
      </c>
      <c r="P1504" t="s">
        <v>760</v>
      </c>
      <c r="Q1504" t="s">
        <v>761</v>
      </c>
      <c r="R1504" t="s">
        <v>631</v>
      </c>
      <c r="S1504" t="s">
        <v>658</v>
      </c>
      <c r="T1504" t="s">
        <v>633</v>
      </c>
      <c r="U1504" t="s">
        <v>702</v>
      </c>
      <c r="V1504">
        <v>285.83999999999997</v>
      </c>
      <c r="W1504">
        <v>15.28</v>
      </c>
      <c r="X1504" s="29">
        <f t="shared" si="46"/>
        <v>28.583999999999996</v>
      </c>
      <c r="Y1504" s="29">
        <f t="shared" si="47"/>
        <v>257.25599999999997</v>
      </c>
    </row>
    <row r="1505" spans="12:25" x14ac:dyDescent="0.3">
      <c r="L1505">
        <v>1504</v>
      </c>
      <c r="M1505">
        <v>10852</v>
      </c>
      <c r="N1505">
        <v>40477</v>
      </c>
      <c r="O1505" t="s">
        <v>641</v>
      </c>
      <c r="P1505" t="s">
        <v>760</v>
      </c>
      <c r="Q1505" t="s">
        <v>761</v>
      </c>
      <c r="R1505" t="s">
        <v>631</v>
      </c>
      <c r="S1505" t="s">
        <v>658</v>
      </c>
      <c r="T1505" t="s">
        <v>643</v>
      </c>
      <c r="U1505" t="s">
        <v>685</v>
      </c>
      <c r="V1505">
        <v>12450.48</v>
      </c>
      <c r="W1505">
        <v>300.98</v>
      </c>
      <c r="X1505" s="29">
        <f t="shared" si="46"/>
        <v>1245.0479999999998</v>
      </c>
      <c r="Y1505" s="29">
        <f t="shared" si="47"/>
        <v>11205.432000000001</v>
      </c>
    </row>
    <row r="1506" spans="12:25" x14ac:dyDescent="0.3">
      <c r="L1506">
        <v>1505</v>
      </c>
      <c r="M1506">
        <v>10884</v>
      </c>
      <c r="N1506">
        <v>40142</v>
      </c>
      <c r="O1506" t="s">
        <v>628</v>
      </c>
      <c r="P1506" t="s">
        <v>939</v>
      </c>
      <c r="Q1506" t="s">
        <v>673</v>
      </c>
      <c r="R1506" t="s">
        <v>638</v>
      </c>
      <c r="S1506" t="s">
        <v>663</v>
      </c>
      <c r="T1506" t="s">
        <v>646</v>
      </c>
      <c r="U1506" t="s">
        <v>647</v>
      </c>
      <c r="V1506">
        <v>2525.9874999999997</v>
      </c>
      <c r="W1506">
        <v>125.99</v>
      </c>
      <c r="X1506" s="29">
        <f t="shared" si="46"/>
        <v>252.59874999999997</v>
      </c>
      <c r="Y1506" s="29">
        <f t="shared" si="47"/>
        <v>2273.3887499999996</v>
      </c>
    </row>
    <row r="1507" spans="12:25" x14ac:dyDescent="0.3">
      <c r="L1507">
        <v>1506</v>
      </c>
      <c r="M1507">
        <v>10886</v>
      </c>
      <c r="N1507">
        <v>40048</v>
      </c>
      <c r="O1507" t="s">
        <v>655</v>
      </c>
      <c r="P1507" t="s">
        <v>1277</v>
      </c>
      <c r="Q1507" t="s">
        <v>816</v>
      </c>
      <c r="R1507" t="s">
        <v>650</v>
      </c>
      <c r="S1507" t="s">
        <v>639</v>
      </c>
      <c r="T1507" t="s">
        <v>643</v>
      </c>
      <c r="U1507" t="s">
        <v>644</v>
      </c>
      <c r="V1507">
        <v>65.42</v>
      </c>
      <c r="W1507">
        <v>1.74</v>
      </c>
      <c r="X1507" s="29">
        <f t="shared" si="46"/>
        <v>6.5420000000000007</v>
      </c>
      <c r="Y1507" s="29">
        <f t="shared" si="47"/>
        <v>58.878</v>
      </c>
    </row>
    <row r="1508" spans="12:25" x14ac:dyDescent="0.3">
      <c r="L1508">
        <v>1507</v>
      </c>
      <c r="M1508">
        <v>10886</v>
      </c>
      <c r="N1508">
        <v>40048</v>
      </c>
      <c r="O1508" t="s">
        <v>655</v>
      </c>
      <c r="P1508" t="s">
        <v>1277</v>
      </c>
      <c r="Q1508" t="s">
        <v>816</v>
      </c>
      <c r="R1508" t="s">
        <v>650</v>
      </c>
      <c r="S1508" t="s">
        <v>639</v>
      </c>
      <c r="T1508" t="s">
        <v>646</v>
      </c>
      <c r="U1508" t="s">
        <v>680</v>
      </c>
      <c r="V1508">
        <v>5750.94</v>
      </c>
      <c r="W1508">
        <v>119.99</v>
      </c>
      <c r="X1508" s="29">
        <f t="shared" si="46"/>
        <v>575.09399999999994</v>
      </c>
      <c r="Y1508" s="29">
        <f t="shared" si="47"/>
        <v>5175.8459999999995</v>
      </c>
    </row>
    <row r="1509" spans="12:25" x14ac:dyDescent="0.3">
      <c r="L1509">
        <v>1508</v>
      </c>
      <c r="M1509">
        <v>10913</v>
      </c>
      <c r="N1509">
        <v>40215</v>
      </c>
      <c r="O1509" t="s">
        <v>628</v>
      </c>
      <c r="P1509" t="s">
        <v>1305</v>
      </c>
      <c r="Q1509" t="s">
        <v>657</v>
      </c>
      <c r="R1509" t="s">
        <v>638</v>
      </c>
      <c r="S1509" t="s">
        <v>632</v>
      </c>
      <c r="T1509" t="s">
        <v>643</v>
      </c>
      <c r="U1509" t="s">
        <v>748</v>
      </c>
      <c r="V1509">
        <v>5149.0600000000004</v>
      </c>
      <c r="W1509">
        <v>180.98</v>
      </c>
      <c r="X1509" s="29">
        <f t="shared" si="46"/>
        <v>514.90600000000006</v>
      </c>
      <c r="Y1509" s="29">
        <f t="shared" si="47"/>
        <v>4634.1540000000005</v>
      </c>
    </row>
    <row r="1510" spans="12:25" x14ac:dyDescent="0.3">
      <c r="L1510">
        <v>1509</v>
      </c>
      <c r="M1510">
        <v>10916</v>
      </c>
      <c r="N1510">
        <v>40612</v>
      </c>
      <c r="O1510" t="s">
        <v>671</v>
      </c>
      <c r="P1510" t="s">
        <v>1268</v>
      </c>
      <c r="Q1510" t="s">
        <v>720</v>
      </c>
      <c r="R1510" t="s">
        <v>631</v>
      </c>
      <c r="S1510" t="s">
        <v>632</v>
      </c>
      <c r="T1510" t="s">
        <v>633</v>
      </c>
      <c r="U1510" t="s">
        <v>702</v>
      </c>
      <c r="V1510">
        <v>135.31</v>
      </c>
      <c r="W1510">
        <v>5.74</v>
      </c>
      <c r="X1510" s="29">
        <f t="shared" si="46"/>
        <v>13.530999999999999</v>
      </c>
      <c r="Y1510" s="29">
        <f t="shared" si="47"/>
        <v>121.779</v>
      </c>
    </row>
    <row r="1511" spans="12:25" x14ac:dyDescent="0.3">
      <c r="L1511">
        <v>1510</v>
      </c>
      <c r="M1511">
        <v>10917</v>
      </c>
      <c r="N1511">
        <v>40949</v>
      </c>
      <c r="O1511" t="s">
        <v>655</v>
      </c>
      <c r="P1511" t="s">
        <v>779</v>
      </c>
      <c r="Q1511" t="s">
        <v>731</v>
      </c>
      <c r="R1511" t="s">
        <v>638</v>
      </c>
      <c r="S1511" t="s">
        <v>639</v>
      </c>
      <c r="T1511" t="s">
        <v>646</v>
      </c>
      <c r="U1511" t="s">
        <v>647</v>
      </c>
      <c r="V1511">
        <v>1281.3579999999999</v>
      </c>
      <c r="W1511">
        <v>115.99</v>
      </c>
      <c r="X1511" s="29">
        <f t="shared" si="46"/>
        <v>128.13579999999999</v>
      </c>
      <c r="Y1511" s="29">
        <f t="shared" si="47"/>
        <v>1153.2221999999999</v>
      </c>
    </row>
    <row r="1512" spans="12:25" x14ac:dyDescent="0.3">
      <c r="L1512">
        <v>1511</v>
      </c>
      <c r="M1512">
        <v>10919</v>
      </c>
      <c r="N1512">
        <v>40264</v>
      </c>
      <c r="O1512" t="s">
        <v>641</v>
      </c>
      <c r="P1512" t="s">
        <v>1372</v>
      </c>
      <c r="Q1512" t="s">
        <v>725</v>
      </c>
      <c r="R1512" t="s">
        <v>667</v>
      </c>
      <c r="S1512" t="s">
        <v>639</v>
      </c>
      <c r="T1512" t="s">
        <v>633</v>
      </c>
      <c r="U1512" t="s">
        <v>634</v>
      </c>
      <c r="V1512">
        <v>2040.95</v>
      </c>
      <c r="W1512">
        <v>48.91</v>
      </c>
      <c r="X1512" s="29">
        <f t="shared" si="46"/>
        <v>204.095</v>
      </c>
      <c r="Y1512" s="29">
        <f t="shared" si="47"/>
        <v>1836.855</v>
      </c>
    </row>
    <row r="1513" spans="12:25" x14ac:dyDescent="0.3">
      <c r="L1513">
        <v>1512</v>
      </c>
      <c r="M1513">
        <v>10944</v>
      </c>
      <c r="N1513">
        <v>40859</v>
      </c>
      <c r="O1513" t="s">
        <v>641</v>
      </c>
      <c r="P1513" t="s">
        <v>798</v>
      </c>
      <c r="Q1513" t="s">
        <v>720</v>
      </c>
      <c r="R1513" t="s">
        <v>631</v>
      </c>
      <c r="S1513" t="s">
        <v>632</v>
      </c>
      <c r="T1513" t="s">
        <v>646</v>
      </c>
      <c r="U1513" t="s">
        <v>680</v>
      </c>
      <c r="V1513">
        <v>181.66</v>
      </c>
      <c r="W1513">
        <v>17.98</v>
      </c>
      <c r="X1513" s="29">
        <f t="shared" si="46"/>
        <v>18.166</v>
      </c>
      <c r="Y1513" s="29">
        <f t="shared" si="47"/>
        <v>163.494</v>
      </c>
    </row>
    <row r="1514" spans="12:25" x14ac:dyDescent="0.3">
      <c r="L1514">
        <v>1513</v>
      </c>
      <c r="M1514">
        <v>10945</v>
      </c>
      <c r="N1514">
        <v>40911</v>
      </c>
      <c r="O1514" t="s">
        <v>671</v>
      </c>
      <c r="P1514" t="s">
        <v>1148</v>
      </c>
      <c r="Q1514" t="s">
        <v>630</v>
      </c>
      <c r="R1514" t="s">
        <v>631</v>
      </c>
      <c r="S1514" t="s">
        <v>663</v>
      </c>
      <c r="T1514" t="s">
        <v>646</v>
      </c>
      <c r="U1514" t="s">
        <v>647</v>
      </c>
      <c r="V1514">
        <v>1170.0250000000001</v>
      </c>
      <c r="W1514">
        <v>95.99</v>
      </c>
      <c r="X1514" s="29">
        <f t="shared" si="46"/>
        <v>117.0025</v>
      </c>
      <c r="Y1514" s="29">
        <f t="shared" si="47"/>
        <v>1053.0225</v>
      </c>
    </row>
    <row r="1515" spans="12:25" x14ac:dyDescent="0.3">
      <c r="L1515">
        <v>1514</v>
      </c>
      <c r="M1515">
        <v>10948</v>
      </c>
      <c r="N1515">
        <v>41134</v>
      </c>
      <c r="O1515" t="s">
        <v>671</v>
      </c>
      <c r="P1515" t="s">
        <v>1299</v>
      </c>
      <c r="Q1515" t="s">
        <v>694</v>
      </c>
      <c r="R1515" t="s">
        <v>638</v>
      </c>
      <c r="S1515" t="s">
        <v>639</v>
      </c>
      <c r="T1515" t="s">
        <v>633</v>
      </c>
      <c r="U1515" t="s">
        <v>702</v>
      </c>
      <c r="V1515">
        <v>193.11</v>
      </c>
      <c r="W1515">
        <v>3.89</v>
      </c>
      <c r="X1515" s="29">
        <f t="shared" si="46"/>
        <v>19.311</v>
      </c>
      <c r="Y1515" s="29">
        <f t="shared" si="47"/>
        <v>173.79900000000001</v>
      </c>
    </row>
    <row r="1516" spans="12:25" x14ac:dyDescent="0.3">
      <c r="L1516">
        <v>1515</v>
      </c>
      <c r="M1516">
        <v>10949</v>
      </c>
      <c r="N1516">
        <v>39902</v>
      </c>
      <c r="O1516" t="s">
        <v>671</v>
      </c>
      <c r="P1516" t="s">
        <v>1154</v>
      </c>
      <c r="Q1516" t="s">
        <v>701</v>
      </c>
      <c r="R1516" t="s">
        <v>650</v>
      </c>
      <c r="S1516" t="s">
        <v>632</v>
      </c>
      <c r="T1516" t="s">
        <v>646</v>
      </c>
      <c r="U1516" t="s">
        <v>680</v>
      </c>
      <c r="V1516">
        <v>3449.26</v>
      </c>
      <c r="W1516">
        <v>80.97</v>
      </c>
      <c r="X1516" s="29">
        <f t="shared" si="46"/>
        <v>344.92600000000004</v>
      </c>
      <c r="Y1516" s="29">
        <f t="shared" si="47"/>
        <v>3104.3340000000003</v>
      </c>
    </row>
    <row r="1517" spans="12:25" x14ac:dyDescent="0.3">
      <c r="L1517">
        <v>1516</v>
      </c>
      <c r="M1517">
        <v>10951</v>
      </c>
      <c r="N1517">
        <v>41219</v>
      </c>
      <c r="O1517" t="s">
        <v>635</v>
      </c>
      <c r="P1517" t="s">
        <v>1083</v>
      </c>
      <c r="Q1517" t="s">
        <v>649</v>
      </c>
      <c r="R1517" t="s">
        <v>650</v>
      </c>
      <c r="S1517" t="s">
        <v>639</v>
      </c>
      <c r="T1517" t="s">
        <v>643</v>
      </c>
      <c r="U1517" t="s">
        <v>644</v>
      </c>
      <c r="V1517">
        <v>677.43</v>
      </c>
      <c r="W1517">
        <v>50.98</v>
      </c>
      <c r="X1517" s="29">
        <f t="shared" si="46"/>
        <v>67.742999999999995</v>
      </c>
      <c r="Y1517" s="29">
        <f t="shared" si="47"/>
        <v>609.6869999999999</v>
      </c>
    </row>
    <row r="1518" spans="12:25" x14ac:dyDescent="0.3">
      <c r="L1518">
        <v>1517</v>
      </c>
      <c r="M1518">
        <v>10978</v>
      </c>
      <c r="N1518">
        <v>39904</v>
      </c>
      <c r="O1518" t="s">
        <v>655</v>
      </c>
      <c r="P1518" t="s">
        <v>777</v>
      </c>
      <c r="Q1518" t="s">
        <v>679</v>
      </c>
      <c r="R1518" t="s">
        <v>650</v>
      </c>
      <c r="S1518" t="s">
        <v>632</v>
      </c>
      <c r="T1518" t="s">
        <v>643</v>
      </c>
      <c r="U1518" t="s">
        <v>748</v>
      </c>
      <c r="V1518">
        <v>566.53</v>
      </c>
      <c r="W1518">
        <v>60.98</v>
      </c>
      <c r="X1518" s="29">
        <f t="shared" si="46"/>
        <v>56.652999999999992</v>
      </c>
      <c r="Y1518" s="29">
        <f t="shared" si="47"/>
        <v>509.87699999999995</v>
      </c>
    </row>
    <row r="1519" spans="12:25" x14ac:dyDescent="0.3">
      <c r="L1519">
        <v>1518</v>
      </c>
      <c r="M1519">
        <v>10979</v>
      </c>
      <c r="N1519">
        <v>40820</v>
      </c>
      <c r="O1519" t="s">
        <v>671</v>
      </c>
      <c r="P1519" t="s">
        <v>1225</v>
      </c>
      <c r="Q1519" t="s">
        <v>679</v>
      </c>
      <c r="R1519" t="s">
        <v>650</v>
      </c>
      <c r="S1519" t="s">
        <v>632</v>
      </c>
      <c r="T1519" t="s">
        <v>643</v>
      </c>
      <c r="U1519" t="s">
        <v>644</v>
      </c>
      <c r="V1519">
        <v>486.43</v>
      </c>
      <c r="W1519">
        <v>30.93</v>
      </c>
      <c r="X1519" s="29">
        <f t="shared" si="46"/>
        <v>48.643000000000001</v>
      </c>
      <c r="Y1519" s="29">
        <f t="shared" si="47"/>
        <v>437.78700000000003</v>
      </c>
    </row>
    <row r="1520" spans="12:25" x14ac:dyDescent="0.3">
      <c r="L1520">
        <v>1519</v>
      </c>
      <c r="M1520">
        <v>10979</v>
      </c>
      <c r="N1520">
        <v>40820</v>
      </c>
      <c r="O1520" t="s">
        <v>671</v>
      </c>
      <c r="P1520" t="s">
        <v>1225</v>
      </c>
      <c r="Q1520" t="s">
        <v>679</v>
      </c>
      <c r="R1520" t="s">
        <v>650</v>
      </c>
      <c r="S1520" t="s">
        <v>632</v>
      </c>
      <c r="T1520" t="s">
        <v>633</v>
      </c>
      <c r="U1520" t="s">
        <v>677</v>
      </c>
      <c r="V1520">
        <v>144.94999999999999</v>
      </c>
      <c r="W1520">
        <v>19.98</v>
      </c>
      <c r="X1520" s="29">
        <f t="shared" si="46"/>
        <v>14.494999999999999</v>
      </c>
      <c r="Y1520" s="29">
        <f t="shared" si="47"/>
        <v>130.45499999999998</v>
      </c>
    </row>
    <row r="1521" spans="12:25" x14ac:dyDescent="0.3">
      <c r="L1521">
        <v>1520</v>
      </c>
      <c r="M1521">
        <v>10981</v>
      </c>
      <c r="N1521">
        <v>40312</v>
      </c>
      <c r="O1521" t="s">
        <v>641</v>
      </c>
      <c r="P1521" t="s">
        <v>1373</v>
      </c>
      <c r="Q1521" t="s">
        <v>657</v>
      </c>
      <c r="R1521" t="s">
        <v>638</v>
      </c>
      <c r="S1521" t="s">
        <v>658</v>
      </c>
      <c r="T1521" t="s">
        <v>633</v>
      </c>
      <c r="U1521" t="s">
        <v>668</v>
      </c>
      <c r="V1521">
        <v>73.36</v>
      </c>
      <c r="W1521">
        <v>1.86</v>
      </c>
      <c r="X1521" s="29">
        <f t="shared" si="46"/>
        <v>7.3360000000000003</v>
      </c>
      <c r="Y1521" s="29">
        <f t="shared" si="47"/>
        <v>66.024000000000001</v>
      </c>
    </row>
    <row r="1522" spans="12:25" x14ac:dyDescent="0.3">
      <c r="L1522">
        <v>1521</v>
      </c>
      <c r="M1522">
        <v>10981</v>
      </c>
      <c r="N1522">
        <v>40312</v>
      </c>
      <c r="O1522" t="s">
        <v>641</v>
      </c>
      <c r="P1522" t="s">
        <v>1373</v>
      </c>
      <c r="Q1522" t="s">
        <v>657</v>
      </c>
      <c r="R1522" t="s">
        <v>638</v>
      </c>
      <c r="S1522" t="s">
        <v>658</v>
      </c>
      <c r="T1522" t="s">
        <v>646</v>
      </c>
      <c r="U1522" t="s">
        <v>647</v>
      </c>
      <c r="V1522">
        <v>3630.1460000000002</v>
      </c>
      <c r="W1522">
        <v>125.99</v>
      </c>
      <c r="X1522" s="29">
        <f t="shared" si="46"/>
        <v>363.01459999999997</v>
      </c>
      <c r="Y1522" s="29">
        <f t="shared" si="47"/>
        <v>3267.1314000000002</v>
      </c>
    </row>
    <row r="1523" spans="12:25" x14ac:dyDescent="0.3">
      <c r="L1523">
        <v>1522</v>
      </c>
      <c r="M1523">
        <v>10982</v>
      </c>
      <c r="N1523">
        <v>41253</v>
      </c>
      <c r="O1523" t="s">
        <v>635</v>
      </c>
      <c r="P1523" t="s">
        <v>1158</v>
      </c>
      <c r="Q1523" t="s">
        <v>729</v>
      </c>
      <c r="R1523" t="s">
        <v>638</v>
      </c>
      <c r="S1523" t="s">
        <v>658</v>
      </c>
      <c r="T1523" t="s">
        <v>633</v>
      </c>
      <c r="U1523" t="s">
        <v>702</v>
      </c>
      <c r="V1523">
        <v>538.27</v>
      </c>
      <c r="W1523">
        <v>18.940000000000001</v>
      </c>
      <c r="X1523" s="29">
        <f t="shared" si="46"/>
        <v>53.826999999999998</v>
      </c>
      <c r="Y1523" s="29">
        <f t="shared" si="47"/>
        <v>484.44299999999998</v>
      </c>
    </row>
    <row r="1524" spans="12:25" x14ac:dyDescent="0.3">
      <c r="L1524">
        <v>1523</v>
      </c>
      <c r="M1524">
        <v>10982</v>
      </c>
      <c r="N1524">
        <v>41253</v>
      </c>
      <c r="O1524" t="s">
        <v>635</v>
      </c>
      <c r="P1524" t="s">
        <v>1158</v>
      </c>
      <c r="Q1524" t="s">
        <v>729</v>
      </c>
      <c r="R1524" t="s">
        <v>638</v>
      </c>
      <c r="S1524" t="s">
        <v>658</v>
      </c>
      <c r="T1524" t="s">
        <v>633</v>
      </c>
      <c r="U1524" t="s">
        <v>702</v>
      </c>
      <c r="V1524">
        <v>3665.41</v>
      </c>
      <c r="W1524">
        <v>122.99</v>
      </c>
      <c r="X1524" s="29">
        <f t="shared" si="46"/>
        <v>366.541</v>
      </c>
      <c r="Y1524" s="29">
        <f t="shared" si="47"/>
        <v>3298.8689999999997</v>
      </c>
    </row>
    <row r="1525" spans="12:25" x14ac:dyDescent="0.3">
      <c r="L1525">
        <v>1524</v>
      </c>
      <c r="M1525">
        <v>10982</v>
      </c>
      <c r="N1525">
        <v>41253</v>
      </c>
      <c r="O1525" t="s">
        <v>635</v>
      </c>
      <c r="P1525" t="s">
        <v>1158</v>
      </c>
      <c r="Q1525" t="s">
        <v>729</v>
      </c>
      <c r="R1525" t="s">
        <v>638</v>
      </c>
      <c r="S1525" t="s">
        <v>658</v>
      </c>
      <c r="T1525" t="s">
        <v>633</v>
      </c>
      <c r="U1525" t="s">
        <v>668</v>
      </c>
      <c r="V1525">
        <v>20.95</v>
      </c>
      <c r="W1525">
        <v>1.1399999999999999</v>
      </c>
      <c r="X1525" s="29">
        <f t="shared" si="46"/>
        <v>2.0950000000000002</v>
      </c>
      <c r="Y1525" s="29">
        <f t="shared" si="47"/>
        <v>18.855</v>
      </c>
    </row>
    <row r="1526" spans="12:25" x14ac:dyDescent="0.3">
      <c r="L1526">
        <v>1525</v>
      </c>
      <c r="M1526">
        <v>11008</v>
      </c>
      <c r="N1526">
        <v>39868</v>
      </c>
      <c r="O1526" t="s">
        <v>655</v>
      </c>
      <c r="P1526" t="s">
        <v>1020</v>
      </c>
      <c r="Q1526" t="s">
        <v>684</v>
      </c>
      <c r="R1526" t="s">
        <v>667</v>
      </c>
      <c r="S1526" t="s">
        <v>632</v>
      </c>
      <c r="T1526" t="s">
        <v>633</v>
      </c>
      <c r="U1526" t="s">
        <v>634</v>
      </c>
      <c r="V1526">
        <v>2545.89</v>
      </c>
      <c r="W1526">
        <v>138.13999999999999</v>
      </c>
      <c r="X1526" s="29">
        <f t="shared" si="46"/>
        <v>254.58899999999997</v>
      </c>
      <c r="Y1526" s="29">
        <f t="shared" si="47"/>
        <v>2291.3009999999999</v>
      </c>
    </row>
    <row r="1527" spans="12:25" x14ac:dyDescent="0.3">
      <c r="L1527">
        <v>1526</v>
      </c>
      <c r="M1527">
        <v>11011</v>
      </c>
      <c r="N1527">
        <v>41042</v>
      </c>
      <c r="O1527" t="s">
        <v>641</v>
      </c>
      <c r="P1527" t="s">
        <v>1208</v>
      </c>
      <c r="Q1527" t="s">
        <v>847</v>
      </c>
      <c r="R1527" t="s">
        <v>667</v>
      </c>
      <c r="S1527" t="s">
        <v>632</v>
      </c>
      <c r="T1527" t="s">
        <v>643</v>
      </c>
      <c r="U1527" t="s">
        <v>685</v>
      </c>
      <c r="V1527">
        <v>8305.19</v>
      </c>
      <c r="W1527">
        <v>240.98</v>
      </c>
      <c r="X1527" s="29">
        <f t="shared" si="46"/>
        <v>830.51900000000012</v>
      </c>
      <c r="Y1527" s="29">
        <f t="shared" si="47"/>
        <v>7474.6710000000003</v>
      </c>
    </row>
    <row r="1528" spans="12:25" x14ac:dyDescent="0.3">
      <c r="L1528">
        <v>1527</v>
      </c>
      <c r="M1528">
        <v>11011</v>
      </c>
      <c r="N1528">
        <v>41042</v>
      </c>
      <c r="O1528" t="s">
        <v>641</v>
      </c>
      <c r="P1528" t="s">
        <v>1049</v>
      </c>
      <c r="Q1528" t="s">
        <v>682</v>
      </c>
      <c r="R1528" t="s">
        <v>667</v>
      </c>
      <c r="S1528" t="s">
        <v>632</v>
      </c>
      <c r="T1528" t="s">
        <v>633</v>
      </c>
      <c r="U1528" t="s">
        <v>674</v>
      </c>
      <c r="V1528">
        <v>251.05</v>
      </c>
      <c r="W1528">
        <v>7.31</v>
      </c>
      <c r="X1528" s="29">
        <f t="shared" si="46"/>
        <v>25.105</v>
      </c>
      <c r="Y1528" s="29">
        <f t="shared" si="47"/>
        <v>225.94500000000002</v>
      </c>
    </row>
    <row r="1529" spans="12:25" x14ac:dyDescent="0.3">
      <c r="L1529">
        <v>1528</v>
      </c>
      <c r="M1529">
        <v>11011</v>
      </c>
      <c r="N1529">
        <v>41042</v>
      </c>
      <c r="O1529" t="s">
        <v>641</v>
      </c>
      <c r="P1529" t="s">
        <v>800</v>
      </c>
      <c r="Q1529" t="s">
        <v>773</v>
      </c>
      <c r="R1529" t="s">
        <v>667</v>
      </c>
      <c r="S1529" t="s">
        <v>632</v>
      </c>
      <c r="T1529" t="s">
        <v>633</v>
      </c>
      <c r="U1529" t="s">
        <v>716</v>
      </c>
      <c r="V1529">
        <v>305.62</v>
      </c>
      <c r="W1529">
        <v>8.74</v>
      </c>
      <c r="X1529" s="29">
        <f t="shared" si="46"/>
        <v>30.561999999999998</v>
      </c>
      <c r="Y1529" s="29">
        <f t="shared" si="47"/>
        <v>275.05799999999999</v>
      </c>
    </row>
    <row r="1530" spans="12:25" x14ac:dyDescent="0.3">
      <c r="L1530">
        <v>1529</v>
      </c>
      <c r="M1530">
        <v>11013</v>
      </c>
      <c r="N1530">
        <v>39920</v>
      </c>
      <c r="O1530" t="s">
        <v>641</v>
      </c>
      <c r="P1530" t="s">
        <v>636</v>
      </c>
      <c r="Q1530" t="s">
        <v>637</v>
      </c>
      <c r="R1530" t="s">
        <v>638</v>
      </c>
      <c r="S1530" t="s">
        <v>639</v>
      </c>
      <c r="T1530" t="s">
        <v>646</v>
      </c>
      <c r="U1530" t="s">
        <v>647</v>
      </c>
      <c r="V1530">
        <v>226.88200000000001</v>
      </c>
      <c r="W1530">
        <v>125.99</v>
      </c>
      <c r="X1530" s="29">
        <f t="shared" si="46"/>
        <v>22.688200000000002</v>
      </c>
      <c r="Y1530" s="29">
        <f t="shared" si="47"/>
        <v>204.19380000000001</v>
      </c>
    </row>
    <row r="1531" spans="12:25" x14ac:dyDescent="0.3">
      <c r="L1531">
        <v>1530</v>
      </c>
      <c r="M1531">
        <v>11014</v>
      </c>
      <c r="N1531">
        <v>40428</v>
      </c>
      <c r="O1531" t="s">
        <v>641</v>
      </c>
      <c r="P1531" t="s">
        <v>1374</v>
      </c>
      <c r="Q1531" t="s">
        <v>694</v>
      </c>
      <c r="R1531" t="s">
        <v>638</v>
      </c>
      <c r="S1531" t="s">
        <v>639</v>
      </c>
      <c r="T1531" t="s">
        <v>633</v>
      </c>
      <c r="U1531" t="s">
        <v>702</v>
      </c>
      <c r="V1531">
        <v>158.79</v>
      </c>
      <c r="W1531">
        <v>11.7</v>
      </c>
      <c r="X1531" s="29">
        <f t="shared" si="46"/>
        <v>15.878999999999998</v>
      </c>
      <c r="Y1531" s="29">
        <f t="shared" si="47"/>
        <v>142.911</v>
      </c>
    </row>
    <row r="1532" spans="12:25" x14ac:dyDescent="0.3">
      <c r="L1532">
        <v>1531</v>
      </c>
      <c r="M1532">
        <v>11014</v>
      </c>
      <c r="N1532">
        <v>40428</v>
      </c>
      <c r="O1532" t="s">
        <v>641</v>
      </c>
      <c r="P1532" t="s">
        <v>1065</v>
      </c>
      <c r="Q1532" t="s">
        <v>729</v>
      </c>
      <c r="R1532" t="s">
        <v>638</v>
      </c>
      <c r="S1532" t="s">
        <v>639</v>
      </c>
      <c r="T1532" t="s">
        <v>633</v>
      </c>
      <c r="U1532" t="s">
        <v>716</v>
      </c>
      <c r="V1532">
        <v>286.81</v>
      </c>
      <c r="W1532">
        <v>7.64</v>
      </c>
      <c r="X1532" s="29">
        <f t="shared" si="46"/>
        <v>28.680999999999997</v>
      </c>
      <c r="Y1532" s="29">
        <f t="shared" si="47"/>
        <v>258.12900000000002</v>
      </c>
    </row>
    <row r="1533" spans="12:25" x14ac:dyDescent="0.3">
      <c r="L1533">
        <v>1532</v>
      </c>
      <c r="M1533">
        <v>11040</v>
      </c>
      <c r="N1533">
        <v>40839</v>
      </c>
      <c r="O1533" t="s">
        <v>635</v>
      </c>
      <c r="P1533" t="s">
        <v>1375</v>
      </c>
      <c r="Q1533" t="s">
        <v>687</v>
      </c>
      <c r="R1533" t="s">
        <v>631</v>
      </c>
      <c r="S1533" t="s">
        <v>639</v>
      </c>
      <c r="T1533" t="s">
        <v>633</v>
      </c>
      <c r="U1533" t="s">
        <v>716</v>
      </c>
      <c r="V1533">
        <v>1102.28</v>
      </c>
      <c r="W1533">
        <v>23.99</v>
      </c>
      <c r="X1533" s="29">
        <f t="shared" si="46"/>
        <v>110.22799999999999</v>
      </c>
      <c r="Y1533" s="29">
        <f t="shared" si="47"/>
        <v>992.05200000000002</v>
      </c>
    </row>
    <row r="1534" spans="12:25" x14ac:dyDescent="0.3">
      <c r="L1534">
        <v>1533</v>
      </c>
      <c r="M1534">
        <v>11044</v>
      </c>
      <c r="N1534">
        <v>41084</v>
      </c>
      <c r="O1534" t="s">
        <v>671</v>
      </c>
      <c r="P1534" t="s">
        <v>1348</v>
      </c>
      <c r="Q1534" t="s">
        <v>784</v>
      </c>
      <c r="R1534" t="s">
        <v>631</v>
      </c>
      <c r="S1534" t="s">
        <v>658</v>
      </c>
      <c r="T1534" t="s">
        <v>633</v>
      </c>
      <c r="U1534" t="s">
        <v>654</v>
      </c>
      <c r="V1534">
        <v>14.49</v>
      </c>
      <c r="W1534">
        <v>3.28</v>
      </c>
      <c r="X1534" s="29">
        <f t="shared" si="46"/>
        <v>1.4490000000000001</v>
      </c>
      <c r="Y1534" s="29">
        <f t="shared" si="47"/>
        <v>13.041</v>
      </c>
    </row>
    <row r="1535" spans="12:25" x14ac:dyDescent="0.3">
      <c r="L1535">
        <v>1534</v>
      </c>
      <c r="M1535">
        <v>11045</v>
      </c>
      <c r="N1535">
        <v>40993</v>
      </c>
      <c r="O1535" t="s">
        <v>671</v>
      </c>
      <c r="P1535" t="s">
        <v>781</v>
      </c>
      <c r="Q1535" t="s">
        <v>744</v>
      </c>
      <c r="R1535" t="s">
        <v>638</v>
      </c>
      <c r="S1535" t="s">
        <v>658</v>
      </c>
      <c r="T1535" t="s">
        <v>633</v>
      </c>
      <c r="U1535" t="s">
        <v>677</v>
      </c>
      <c r="V1535">
        <v>710.86</v>
      </c>
      <c r="W1535">
        <v>19.98</v>
      </c>
      <c r="X1535" s="29">
        <f t="shared" si="46"/>
        <v>71.085999999999999</v>
      </c>
      <c r="Y1535" s="29">
        <f t="shared" si="47"/>
        <v>639.774</v>
      </c>
    </row>
    <row r="1536" spans="12:25" x14ac:dyDescent="0.3">
      <c r="L1536">
        <v>1535</v>
      </c>
      <c r="M1536">
        <v>11047</v>
      </c>
      <c r="N1536">
        <v>40522</v>
      </c>
      <c r="O1536" t="s">
        <v>628</v>
      </c>
      <c r="P1536" t="s">
        <v>1144</v>
      </c>
      <c r="Q1536" t="s">
        <v>816</v>
      </c>
      <c r="R1536" t="s">
        <v>650</v>
      </c>
      <c r="S1536" t="s">
        <v>658</v>
      </c>
      <c r="T1536" t="s">
        <v>633</v>
      </c>
      <c r="U1536" t="s">
        <v>705</v>
      </c>
      <c r="V1536">
        <v>1991.26</v>
      </c>
      <c r="W1536">
        <v>68.81</v>
      </c>
      <c r="X1536" s="29">
        <f t="shared" si="46"/>
        <v>199.12599999999998</v>
      </c>
      <c r="Y1536" s="29">
        <f t="shared" si="47"/>
        <v>1792.134</v>
      </c>
    </row>
    <row r="1537" spans="12:25" x14ac:dyDescent="0.3">
      <c r="L1537">
        <v>1536</v>
      </c>
      <c r="M1537">
        <v>11047</v>
      </c>
      <c r="N1537">
        <v>40522</v>
      </c>
      <c r="O1537" t="s">
        <v>628</v>
      </c>
      <c r="P1537" t="s">
        <v>1144</v>
      </c>
      <c r="Q1537" t="s">
        <v>816</v>
      </c>
      <c r="R1537" t="s">
        <v>650</v>
      </c>
      <c r="S1537" t="s">
        <v>658</v>
      </c>
      <c r="T1537" t="s">
        <v>643</v>
      </c>
      <c r="U1537" t="s">
        <v>645</v>
      </c>
      <c r="V1537">
        <v>10480.272000000001</v>
      </c>
      <c r="W1537">
        <v>550.98</v>
      </c>
      <c r="X1537" s="29">
        <f t="shared" si="46"/>
        <v>1048.0272</v>
      </c>
      <c r="Y1537" s="29">
        <f t="shared" si="47"/>
        <v>9432.2448000000004</v>
      </c>
    </row>
    <row r="1538" spans="12:25" x14ac:dyDescent="0.3">
      <c r="L1538">
        <v>1537</v>
      </c>
      <c r="M1538">
        <v>11074</v>
      </c>
      <c r="N1538">
        <v>40703</v>
      </c>
      <c r="O1538" t="s">
        <v>641</v>
      </c>
      <c r="P1538" t="s">
        <v>1376</v>
      </c>
      <c r="Q1538" t="s">
        <v>744</v>
      </c>
      <c r="R1538" t="s">
        <v>638</v>
      </c>
      <c r="S1538" t="s">
        <v>639</v>
      </c>
      <c r="T1538" t="s">
        <v>633</v>
      </c>
      <c r="U1538" t="s">
        <v>640</v>
      </c>
      <c r="V1538">
        <v>114.53</v>
      </c>
      <c r="W1538">
        <v>5.68</v>
      </c>
      <c r="X1538" s="29">
        <f t="shared" si="46"/>
        <v>11.452999999999999</v>
      </c>
      <c r="Y1538" s="29">
        <f t="shared" si="47"/>
        <v>103.077</v>
      </c>
    </row>
    <row r="1539" spans="12:25" x14ac:dyDescent="0.3">
      <c r="L1539">
        <v>1538</v>
      </c>
      <c r="M1539">
        <v>11074</v>
      </c>
      <c r="N1539">
        <v>40703</v>
      </c>
      <c r="O1539" t="s">
        <v>641</v>
      </c>
      <c r="P1539" t="s">
        <v>1376</v>
      </c>
      <c r="Q1539" t="s">
        <v>744</v>
      </c>
      <c r="R1539" t="s">
        <v>638</v>
      </c>
      <c r="S1539" t="s">
        <v>639</v>
      </c>
      <c r="T1539" t="s">
        <v>646</v>
      </c>
      <c r="U1539" t="s">
        <v>647</v>
      </c>
      <c r="V1539">
        <v>7164.7435000000005</v>
      </c>
      <c r="W1539">
        <v>205.99</v>
      </c>
      <c r="X1539" s="29">
        <f t="shared" ref="X1539:X1602" si="48">(10*V1539)/100</f>
        <v>716.47434999999996</v>
      </c>
      <c r="Y1539" s="29">
        <f t="shared" ref="Y1539:Y1602" si="49">V1539-X1539</f>
        <v>6448.2691500000001</v>
      </c>
    </row>
    <row r="1540" spans="12:25" x14ac:dyDescent="0.3">
      <c r="L1540">
        <v>1539</v>
      </c>
      <c r="M1540">
        <v>11077</v>
      </c>
      <c r="N1540">
        <v>39892</v>
      </c>
      <c r="O1540" t="s">
        <v>628</v>
      </c>
      <c r="P1540" t="s">
        <v>972</v>
      </c>
      <c r="Q1540" t="s">
        <v>694</v>
      </c>
      <c r="R1540" t="s">
        <v>638</v>
      </c>
      <c r="S1540" t="s">
        <v>663</v>
      </c>
      <c r="T1540" t="s">
        <v>643</v>
      </c>
      <c r="U1540" t="s">
        <v>685</v>
      </c>
      <c r="V1540">
        <v>4620.05</v>
      </c>
      <c r="W1540">
        <v>160.97999999999999</v>
      </c>
      <c r="X1540" s="29">
        <f t="shared" si="48"/>
        <v>462.005</v>
      </c>
      <c r="Y1540" s="29">
        <f t="shared" si="49"/>
        <v>4158.0450000000001</v>
      </c>
    </row>
    <row r="1541" spans="12:25" x14ac:dyDescent="0.3">
      <c r="L1541">
        <v>1540</v>
      </c>
      <c r="M1541">
        <v>11108</v>
      </c>
      <c r="N1541">
        <v>41137</v>
      </c>
      <c r="O1541" t="s">
        <v>635</v>
      </c>
      <c r="P1541" t="s">
        <v>1377</v>
      </c>
      <c r="Q1541" t="s">
        <v>679</v>
      </c>
      <c r="R1541" t="s">
        <v>650</v>
      </c>
      <c r="S1541" t="s">
        <v>632</v>
      </c>
      <c r="T1541" t="s">
        <v>633</v>
      </c>
      <c r="U1541" t="s">
        <v>677</v>
      </c>
      <c r="V1541">
        <v>131.71</v>
      </c>
      <c r="W1541">
        <v>6.48</v>
      </c>
      <c r="X1541" s="29">
        <f t="shared" si="48"/>
        <v>13.171000000000001</v>
      </c>
      <c r="Y1541" s="29">
        <f t="shared" si="49"/>
        <v>118.539</v>
      </c>
    </row>
    <row r="1542" spans="12:25" x14ac:dyDescent="0.3">
      <c r="L1542">
        <v>1541</v>
      </c>
      <c r="M1542">
        <v>11109</v>
      </c>
      <c r="N1542">
        <v>40617</v>
      </c>
      <c r="O1542" t="s">
        <v>671</v>
      </c>
      <c r="P1542" t="s">
        <v>1368</v>
      </c>
      <c r="Q1542" t="s">
        <v>715</v>
      </c>
      <c r="R1542" t="s">
        <v>650</v>
      </c>
      <c r="S1542" t="s">
        <v>663</v>
      </c>
      <c r="T1542" t="s">
        <v>633</v>
      </c>
      <c r="U1542" t="s">
        <v>677</v>
      </c>
      <c r="V1542">
        <v>130.38</v>
      </c>
      <c r="W1542">
        <v>7.4</v>
      </c>
      <c r="X1542" s="29">
        <f t="shared" si="48"/>
        <v>13.038</v>
      </c>
      <c r="Y1542" s="29">
        <f t="shared" si="49"/>
        <v>117.342</v>
      </c>
    </row>
    <row r="1543" spans="12:25" x14ac:dyDescent="0.3">
      <c r="L1543">
        <v>1542</v>
      </c>
      <c r="M1543">
        <v>11111</v>
      </c>
      <c r="N1543">
        <v>40560</v>
      </c>
      <c r="O1543" t="s">
        <v>671</v>
      </c>
      <c r="P1543" t="s">
        <v>1378</v>
      </c>
      <c r="Q1543" t="s">
        <v>734</v>
      </c>
      <c r="R1543" t="s">
        <v>667</v>
      </c>
      <c r="S1543" t="s">
        <v>639</v>
      </c>
      <c r="T1543" t="s">
        <v>643</v>
      </c>
      <c r="U1543" t="s">
        <v>644</v>
      </c>
      <c r="V1543">
        <v>308.52</v>
      </c>
      <c r="W1543">
        <v>41.47</v>
      </c>
      <c r="X1543" s="29">
        <f t="shared" si="48"/>
        <v>30.851999999999997</v>
      </c>
      <c r="Y1543" s="29">
        <f t="shared" si="49"/>
        <v>277.66800000000001</v>
      </c>
    </row>
    <row r="1544" spans="12:25" x14ac:dyDescent="0.3">
      <c r="L1544">
        <v>1543</v>
      </c>
      <c r="M1544">
        <v>11111</v>
      </c>
      <c r="N1544">
        <v>40560</v>
      </c>
      <c r="O1544" t="s">
        <v>671</v>
      </c>
      <c r="P1544" t="s">
        <v>1378</v>
      </c>
      <c r="Q1544" t="s">
        <v>734</v>
      </c>
      <c r="R1544" t="s">
        <v>667</v>
      </c>
      <c r="S1544" t="s">
        <v>639</v>
      </c>
      <c r="T1544" t="s">
        <v>633</v>
      </c>
      <c r="U1544" t="s">
        <v>677</v>
      </c>
      <c r="V1544">
        <v>176.5</v>
      </c>
      <c r="W1544">
        <v>6.48</v>
      </c>
      <c r="X1544" s="29">
        <f t="shared" si="48"/>
        <v>17.649999999999999</v>
      </c>
      <c r="Y1544" s="29">
        <f t="shared" si="49"/>
        <v>158.85</v>
      </c>
    </row>
    <row r="1545" spans="12:25" x14ac:dyDescent="0.3">
      <c r="L1545">
        <v>1544</v>
      </c>
      <c r="M1545">
        <v>11137</v>
      </c>
      <c r="N1545">
        <v>41242</v>
      </c>
      <c r="O1545" t="s">
        <v>641</v>
      </c>
      <c r="P1545" t="s">
        <v>804</v>
      </c>
      <c r="Q1545" t="s">
        <v>630</v>
      </c>
      <c r="R1545" t="s">
        <v>631</v>
      </c>
      <c r="S1545" t="s">
        <v>632</v>
      </c>
      <c r="T1545" t="s">
        <v>633</v>
      </c>
      <c r="U1545" t="s">
        <v>634</v>
      </c>
      <c r="V1545">
        <v>5188.8599999999997</v>
      </c>
      <c r="W1545">
        <v>111.03</v>
      </c>
      <c r="X1545" s="29">
        <f t="shared" si="48"/>
        <v>518.88599999999997</v>
      </c>
      <c r="Y1545" s="29">
        <f t="shared" si="49"/>
        <v>4669.9740000000002</v>
      </c>
    </row>
    <row r="1546" spans="12:25" x14ac:dyDescent="0.3">
      <c r="L1546">
        <v>1545</v>
      </c>
      <c r="M1546">
        <v>11168</v>
      </c>
      <c r="N1546">
        <v>41203</v>
      </c>
      <c r="O1546" t="s">
        <v>655</v>
      </c>
      <c r="P1546" t="s">
        <v>873</v>
      </c>
      <c r="Q1546" t="s">
        <v>662</v>
      </c>
      <c r="R1546" t="s">
        <v>638</v>
      </c>
      <c r="S1546" t="s">
        <v>658</v>
      </c>
      <c r="T1546" t="s">
        <v>643</v>
      </c>
      <c r="U1546" t="s">
        <v>644</v>
      </c>
      <c r="V1546">
        <v>182.86</v>
      </c>
      <c r="W1546">
        <v>4.82</v>
      </c>
      <c r="X1546" s="29">
        <f t="shared" si="48"/>
        <v>18.286000000000001</v>
      </c>
      <c r="Y1546" s="29">
        <f t="shared" si="49"/>
        <v>164.57400000000001</v>
      </c>
    </row>
    <row r="1547" spans="12:25" x14ac:dyDescent="0.3">
      <c r="L1547">
        <v>1546</v>
      </c>
      <c r="M1547">
        <v>11169</v>
      </c>
      <c r="N1547">
        <v>40319</v>
      </c>
      <c r="O1547" t="s">
        <v>671</v>
      </c>
      <c r="P1547" t="s">
        <v>1379</v>
      </c>
      <c r="Q1547" t="s">
        <v>637</v>
      </c>
      <c r="R1547" t="s">
        <v>638</v>
      </c>
      <c r="S1547" t="s">
        <v>639</v>
      </c>
      <c r="T1547" t="s">
        <v>633</v>
      </c>
      <c r="U1547" t="s">
        <v>702</v>
      </c>
      <c r="V1547">
        <v>398.86</v>
      </c>
      <c r="W1547">
        <v>8.85</v>
      </c>
      <c r="X1547" s="29">
        <f t="shared" si="48"/>
        <v>39.886000000000003</v>
      </c>
      <c r="Y1547" s="29">
        <f t="shared" si="49"/>
        <v>358.97399999999999</v>
      </c>
    </row>
    <row r="1548" spans="12:25" x14ac:dyDescent="0.3">
      <c r="L1548">
        <v>1547</v>
      </c>
      <c r="M1548">
        <v>11169</v>
      </c>
      <c r="N1548">
        <v>40319</v>
      </c>
      <c r="O1548" t="s">
        <v>671</v>
      </c>
      <c r="P1548" t="s">
        <v>1379</v>
      </c>
      <c r="Q1548" t="s">
        <v>637</v>
      </c>
      <c r="R1548" t="s">
        <v>638</v>
      </c>
      <c r="S1548" t="s">
        <v>639</v>
      </c>
      <c r="T1548" t="s">
        <v>633</v>
      </c>
      <c r="U1548" t="s">
        <v>674</v>
      </c>
      <c r="V1548">
        <v>109.18</v>
      </c>
      <c r="W1548">
        <v>2.61</v>
      </c>
      <c r="X1548" s="29">
        <f t="shared" si="48"/>
        <v>10.918000000000001</v>
      </c>
      <c r="Y1548" s="29">
        <f t="shared" si="49"/>
        <v>98.262</v>
      </c>
    </row>
    <row r="1549" spans="12:25" x14ac:dyDescent="0.3">
      <c r="L1549">
        <v>1548</v>
      </c>
      <c r="M1549">
        <v>11169</v>
      </c>
      <c r="N1549">
        <v>40319</v>
      </c>
      <c r="O1549" t="s">
        <v>671</v>
      </c>
      <c r="P1549" t="s">
        <v>1379</v>
      </c>
      <c r="Q1549" t="s">
        <v>637</v>
      </c>
      <c r="R1549" t="s">
        <v>638</v>
      </c>
      <c r="S1549" t="s">
        <v>639</v>
      </c>
      <c r="T1549" t="s">
        <v>633</v>
      </c>
      <c r="U1549" t="s">
        <v>677</v>
      </c>
      <c r="V1549">
        <v>28.59</v>
      </c>
      <c r="W1549">
        <v>4.9800000000000004</v>
      </c>
      <c r="X1549" s="29">
        <f t="shared" si="48"/>
        <v>2.859</v>
      </c>
      <c r="Y1549" s="29">
        <f t="shared" si="49"/>
        <v>25.731000000000002</v>
      </c>
    </row>
    <row r="1550" spans="12:25" x14ac:dyDescent="0.3">
      <c r="L1550">
        <v>1549</v>
      </c>
      <c r="M1550">
        <v>11173</v>
      </c>
      <c r="N1550">
        <v>40998</v>
      </c>
      <c r="O1550" t="s">
        <v>655</v>
      </c>
      <c r="P1550" t="s">
        <v>1380</v>
      </c>
      <c r="Q1550" t="s">
        <v>734</v>
      </c>
      <c r="R1550" t="s">
        <v>667</v>
      </c>
      <c r="S1550" t="s">
        <v>639</v>
      </c>
      <c r="T1550" t="s">
        <v>646</v>
      </c>
      <c r="U1550" t="s">
        <v>651</v>
      </c>
      <c r="V1550">
        <v>221.66</v>
      </c>
      <c r="W1550">
        <v>5.98</v>
      </c>
      <c r="X1550" s="29">
        <f t="shared" si="48"/>
        <v>22.166</v>
      </c>
      <c r="Y1550" s="29">
        <f t="shared" si="49"/>
        <v>199.494</v>
      </c>
    </row>
    <row r="1551" spans="12:25" x14ac:dyDescent="0.3">
      <c r="L1551">
        <v>1550</v>
      </c>
      <c r="M1551">
        <v>11174</v>
      </c>
      <c r="N1551">
        <v>39912</v>
      </c>
      <c r="O1551" t="s">
        <v>671</v>
      </c>
      <c r="P1551" t="s">
        <v>1101</v>
      </c>
      <c r="Q1551" t="s">
        <v>694</v>
      </c>
      <c r="R1551" t="s">
        <v>638</v>
      </c>
      <c r="S1551" t="s">
        <v>639</v>
      </c>
      <c r="T1551" t="s">
        <v>646</v>
      </c>
      <c r="U1551" t="s">
        <v>647</v>
      </c>
      <c r="V1551">
        <v>3197.0029999999997</v>
      </c>
      <c r="W1551">
        <v>125.99</v>
      </c>
      <c r="X1551" s="29">
        <f t="shared" si="48"/>
        <v>319.70029999999997</v>
      </c>
      <c r="Y1551" s="29">
        <f t="shared" si="49"/>
        <v>2877.3026999999997</v>
      </c>
    </row>
    <row r="1552" spans="12:25" x14ac:dyDescent="0.3">
      <c r="L1552">
        <v>1551</v>
      </c>
      <c r="M1552">
        <v>11202</v>
      </c>
      <c r="N1552">
        <v>40985</v>
      </c>
      <c r="O1552" t="s">
        <v>671</v>
      </c>
      <c r="P1552" t="s">
        <v>1154</v>
      </c>
      <c r="Q1552" t="s">
        <v>630</v>
      </c>
      <c r="R1552" t="s">
        <v>631</v>
      </c>
      <c r="S1552" t="s">
        <v>639</v>
      </c>
      <c r="T1552" t="s">
        <v>633</v>
      </c>
      <c r="U1552" t="s">
        <v>702</v>
      </c>
      <c r="V1552">
        <v>339.81</v>
      </c>
      <c r="W1552">
        <v>43.41</v>
      </c>
      <c r="X1552" s="29">
        <f t="shared" si="48"/>
        <v>33.981000000000002</v>
      </c>
      <c r="Y1552" s="29">
        <f t="shared" si="49"/>
        <v>305.82900000000001</v>
      </c>
    </row>
    <row r="1553" spans="12:25" x14ac:dyDescent="0.3">
      <c r="L1553">
        <v>1552</v>
      </c>
      <c r="M1553">
        <v>11206</v>
      </c>
      <c r="N1553">
        <v>40175</v>
      </c>
      <c r="O1553" t="s">
        <v>628</v>
      </c>
      <c r="P1553" t="s">
        <v>889</v>
      </c>
      <c r="Q1553" t="s">
        <v>851</v>
      </c>
      <c r="R1553" t="s">
        <v>667</v>
      </c>
      <c r="S1553" t="s">
        <v>632</v>
      </c>
      <c r="T1553" t="s">
        <v>646</v>
      </c>
      <c r="U1553" t="s">
        <v>651</v>
      </c>
      <c r="V1553">
        <v>1285.55</v>
      </c>
      <c r="W1553">
        <v>49.99</v>
      </c>
      <c r="X1553" s="29">
        <f t="shared" si="48"/>
        <v>128.55500000000001</v>
      </c>
      <c r="Y1553" s="29">
        <f t="shared" si="49"/>
        <v>1156.9949999999999</v>
      </c>
    </row>
    <row r="1554" spans="12:25" x14ac:dyDescent="0.3">
      <c r="L1554">
        <v>1553</v>
      </c>
      <c r="M1554">
        <v>11206</v>
      </c>
      <c r="N1554">
        <v>40175</v>
      </c>
      <c r="O1554" t="s">
        <v>628</v>
      </c>
      <c r="P1554" t="s">
        <v>1381</v>
      </c>
      <c r="Q1554" t="s">
        <v>814</v>
      </c>
      <c r="R1554" t="s">
        <v>667</v>
      </c>
      <c r="S1554" t="s">
        <v>632</v>
      </c>
      <c r="T1554" t="s">
        <v>633</v>
      </c>
      <c r="U1554" t="s">
        <v>702</v>
      </c>
      <c r="V1554">
        <v>177.67</v>
      </c>
      <c r="W1554">
        <v>28.53</v>
      </c>
      <c r="X1554" s="29">
        <f t="shared" si="48"/>
        <v>17.766999999999999</v>
      </c>
      <c r="Y1554" s="29">
        <f t="shared" si="49"/>
        <v>159.90299999999999</v>
      </c>
    </row>
    <row r="1555" spans="12:25" x14ac:dyDescent="0.3">
      <c r="L1555">
        <v>1554</v>
      </c>
      <c r="M1555">
        <v>11233</v>
      </c>
      <c r="N1555">
        <v>40785</v>
      </c>
      <c r="O1555" t="s">
        <v>635</v>
      </c>
      <c r="P1555" t="s">
        <v>753</v>
      </c>
      <c r="Q1555" t="s">
        <v>742</v>
      </c>
      <c r="R1555" t="s">
        <v>667</v>
      </c>
      <c r="S1555" t="s">
        <v>639</v>
      </c>
      <c r="T1555" t="s">
        <v>633</v>
      </c>
      <c r="U1555" t="s">
        <v>716</v>
      </c>
      <c r="V1555">
        <v>276.5</v>
      </c>
      <c r="W1555">
        <v>10.98</v>
      </c>
      <c r="X1555" s="29">
        <f t="shared" si="48"/>
        <v>27.65</v>
      </c>
      <c r="Y1555" s="29">
        <f t="shared" si="49"/>
        <v>248.85</v>
      </c>
    </row>
    <row r="1556" spans="12:25" x14ac:dyDescent="0.3">
      <c r="L1556">
        <v>1555</v>
      </c>
      <c r="M1556">
        <v>11236</v>
      </c>
      <c r="N1556">
        <v>40481</v>
      </c>
      <c r="O1556" t="s">
        <v>641</v>
      </c>
      <c r="P1556" t="s">
        <v>737</v>
      </c>
      <c r="Q1556" t="s">
        <v>694</v>
      </c>
      <c r="R1556" t="s">
        <v>638</v>
      </c>
      <c r="S1556" t="s">
        <v>632</v>
      </c>
      <c r="T1556" t="s">
        <v>633</v>
      </c>
      <c r="U1556" t="s">
        <v>677</v>
      </c>
      <c r="V1556">
        <v>298.57</v>
      </c>
      <c r="W1556">
        <v>6.88</v>
      </c>
      <c r="X1556" s="29">
        <f t="shared" si="48"/>
        <v>29.856999999999999</v>
      </c>
      <c r="Y1556" s="29">
        <f t="shared" si="49"/>
        <v>268.71299999999997</v>
      </c>
    </row>
    <row r="1557" spans="12:25" x14ac:dyDescent="0.3">
      <c r="L1557">
        <v>1556</v>
      </c>
      <c r="M1557">
        <v>11236</v>
      </c>
      <c r="N1557">
        <v>40481</v>
      </c>
      <c r="O1557" t="s">
        <v>641</v>
      </c>
      <c r="P1557" t="s">
        <v>737</v>
      </c>
      <c r="Q1557" t="s">
        <v>694</v>
      </c>
      <c r="R1557" t="s">
        <v>638</v>
      </c>
      <c r="S1557" t="s">
        <v>632</v>
      </c>
      <c r="T1557" t="s">
        <v>633</v>
      </c>
      <c r="U1557" t="s">
        <v>654</v>
      </c>
      <c r="V1557">
        <v>44.32</v>
      </c>
      <c r="W1557">
        <v>2.52</v>
      </c>
      <c r="X1557" s="29">
        <f t="shared" si="48"/>
        <v>4.4319999999999995</v>
      </c>
      <c r="Y1557" s="29">
        <f t="shared" si="49"/>
        <v>39.887999999999998</v>
      </c>
    </row>
    <row r="1558" spans="12:25" x14ac:dyDescent="0.3">
      <c r="L1558">
        <v>1557</v>
      </c>
      <c r="M1558">
        <v>11236</v>
      </c>
      <c r="N1558">
        <v>40481</v>
      </c>
      <c r="O1558" t="s">
        <v>641</v>
      </c>
      <c r="P1558" t="s">
        <v>1382</v>
      </c>
      <c r="Q1558" t="s">
        <v>709</v>
      </c>
      <c r="R1558" t="s">
        <v>667</v>
      </c>
      <c r="S1558" t="s">
        <v>632</v>
      </c>
      <c r="T1558" t="s">
        <v>633</v>
      </c>
      <c r="U1558" t="s">
        <v>634</v>
      </c>
      <c r="V1558">
        <v>1629.75</v>
      </c>
      <c r="W1558">
        <v>415.88</v>
      </c>
      <c r="X1558" s="29">
        <f t="shared" si="48"/>
        <v>162.97499999999999</v>
      </c>
      <c r="Y1558" s="29">
        <f t="shared" si="49"/>
        <v>1466.7750000000001</v>
      </c>
    </row>
    <row r="1559" spans="12:25" x14ac:dyDescent="0.3">
      <c r="L1559">
        <v>1558</v>
      </c>
      <c r="M1559">
        <v>11236</v>
      </c>
      <c r="N1559">
        <v>40481</v>
      </c>
      <c r="O1559" t="s">
        <v>641</v>
      </c>
      <c r="P1559" t="s">
        <v>1383</v>
      </c>
      <c r="Q1559" t="s">
        <v>682</v>
      </c>
      <c r="R1559" t="s">
        <v>667</v>
      </c>
      <c r="S1559" t="s">
        <v>632</v>
      </c>
      <c r="T1559" t="s">
        <v>633</v>
      </c>
      <c r="U1559" t="s">
        <v>702</v>
      </c>
      <c r="V1559">
        <v>261.02</v>
      </c>
      <c r="W1559">
        <v>4.9800000000000004</v>
      </c>
      <c r="X1559" s="29">
        <f t="shared" si="48"/>
        <v>26.101999999999997</v>
      </c>
      <c r="Y1559" s="29">
        <f t="shared" si="49"/>
        <v>234.91799999999998</v>
      </c>
    </row>
    <row r="1560" spans="12:25" x14ac:dyDescent="0.3">
      <c r="L1560">
        <v>1559</v>
      </c>
      <c r="M1560">
        <v>11239</v>
      </c>
      <c r="N1560">
        <v>40948</v>
      </c>
      <c r="O1560" t="s">
        <v>655</v>
      </c>
      <c r="P1560" t="s">
        <v>797</v>
      </c>
      <c r="Q1560" t="s">
        <v>734</v>
      </c>
      <c r="R1560" t="s">
        <v>667</v>
      </c>
      <c r="S1560" t="s">
        <v>632</v>
      </c>
      <c r="T1560" t="s">
        <v>643</v>
      </c>
      <c r="U1560" t="s">
        <v>645</v>
      </c>
      <c r="V1560">
        <v>6170.02</v>
      </c>
      <c r="W1560">
        <v>179.29</v>
      </c>
      <c r="X1560" s="29">
        <f t="shared" si="48"/>
        <v>617.00200000000007</v>
      </c>
      <c r="Y1560" s="29">
        <f t="shared" si="49"/>
        <v>5553.018</v>
      </c>
    </row>
    <row r="1561" spans="12:25" x14ac:dyDescent="0.3">
      <c r="L1561">
        <v>1560</v>
      </c>
      <c r="M1561">
        <v>11269</v>
      </c>
      <c r="N1561">
        <v>41055</v>
      </c>
      <c r="O1561" t="s">
        <v>628</v>
      </c>
      <c r="P1561" t="s">
        <v>760</v>
      </c>
      <c r="Q1561" t="s">
        <v>761</v>
      </c>
      <c r="R1561" t="s">
        <v>631</v>
      </c>
      <c r="S1561" t="s">
        <v>658</v>
      </c>
      <c r="T1561" t="s">
        <v>646</v>
      </c>
      <c r="U1561" t="s">
        <v>647</v>
      </c>
      <c r="V1561">
        <v>2083.0525000000002</v>
      </c>
      <c r="W1561">
        <v>65.989999999999995</v>
      </c>
      <c r="X1561" s="29">
        <f t="shared" si="48"/>
        <v>208.30525</v>
      </c>
      <c r="Y1561" s="29">
        <f t="shared" si="49"/>
        <v>1874.7472500000003</v>
      </c>
    </row>
    <row r="1562" spans="12:25" x14ac:dyDescent="0.3">
      <c r="L1562">
        <v>1561</v>
      </c>
      <c r="M1562">
        <v>11269</v>
      </c>
      <c r="N1562">
        <v>41055</v>
      </c>
      <c r="O1562" t="s">
        <v>628</v>
      </c>
      <c r="P1562" t="s">
        <v>1384</v>
      </c>
      <c r="Q1562" t="s">
        <v>761</v>
      </c>
      <c r="R1562" t="s">
        <v>631</v>
      </c>
      <c r="S1562" t="s">
        <v>658</v>
      </c>
      <c r="T1562" t="s">
        <v>633</v>
      </c>
      <c r="U1562" t="s">
        <v>674</v>
      </c>
      <c r="V1562">
        <v>233.28</v>
      </c>
      <c r="W1562">
        <v>4.91</v>
      </c>
      <c r="X1562" s="29">
        <f t="shared" si="48"/>
        <v>23.328000000000003</v>
      </c>
      <c r="Y1562" s="29">
        <f t="shared" si="49"/>
        <v>209.952</v>
      </c>
    </row>
    <row r="1563" spans="12:25" x14ac:dyDescent="0.3">
      <c r="L1563">
        <v>1562</v>
      </c>
      <c r="M1563">
        <v>11269</v>
      </c>
      <c r="N1563">
        <v>41055</v>
      </c>
      <c r="O1563" t="s">
        <v>628</v>
      </c>
      <c r="P1563" t="s">
        <v>1384</v>
      </c>
      <c r="Q1563" t="s">
        <v>761</v>
      </c>
      <c r="R1563" t="s">
        <v>631</v>
      </c>
      <c r="S1563" t="s">
        <v>658</v>
      </c>
      <c r="T1563" t="s">
        <v>633</v>
      </c>
      <c r="U1563" t="s">
        <v>634</v>
      </c>
      <c r="V1563">
        <v>47.01</v>
      </c>
      <c r="W1563">
        <v>27.75</v>
      </c>
      <c r="X1563" s="29">
        <f t="shared" si="48"/>
        <v>4.7009999999999996</v>
      </c>
      <c r="Y1563" s="29">
        <f t="shared" si="49"/>
        <v>42.308999999999997</v>
      </c>
    </row>
    <row r="1564" spans="12:25" x14ac:dyDescent="0.3">
      <c r="L1564">
        <v>1563</v>
      </c>
      <c r="M1564">
        <v>11270</v>
      </c>
      <c r="N1564">
        <v>40724</v>
      </c>
      <c r="O1564" t="s">
        <v>641</v>
      </c>
      <c r="P1564" t="s">
        <v>1068</v>
      </c>
      <c r="Q1564" t="s">
        <v>690</v>
      </c>
      <c r="R1564" t="s">
        <v>650</v>
      </c>
      <c r="S1564" t="s">
        <v>639</v>
      </c>
      <c r="T1564" t="s">
        <v>633</v>
      </c>
      <c r="U1564" t="s">
        <v>702</v>
      </c>
      <c r="V1564">
        <v>140.07</v>
      </c>
      <c r="W1564">
        <v>8.6</v>
      </c>
      <c r="X1564" s="29">
        <f t="shared" si="48"/>
        <v>14.006999999999998</v>
      </c>
      <c r="Y1564" s="29">
        <f t="shared" si="49"/>
        <v>126.06299999999999</v>
      </c>
    </row>
    <row r="1565" spans="12:25" x14ac:dyDescent="0.3">
      <c r="L1565">
        <v>1564</v>
      </c>
      <c r="M1565">
        <v>11271</v>
      </c>
      <c r="N1565">
        <v>40834</v>
      </c>
      <c r="O1565" t="s">
        <v>641</v>
      </c>
      <c r="P1565" t="s">
        <v>1384</v>
      </c>
      <c r="Q1565" t="s">
        <v>773</v>
      </c>
      <c r="R1565" t="s">
        <v>667</v>
      </c>
      <c r="S1565" t="s">
        <v>639</v>
      </c>
      <c r="T1565" t="s">
        <v>633</v>
      </c>
      <c r="U1565" t="s">
        <v>654</v>
      </c>
      <c r="V1565">
        <v>157.87</v>
      </c>
      <c r="W1565">
        <v>3.28</v>
      </c>
      <c r="X1565" s="29">
        <f t="shared" si="48"/>
        <v>15.787000000000001</v>
      </c>
      <c r="Y1565" s="29">
        <f t="shared" si="49"/>
        <v>142.083</v>
      </c>
    </row>
    <row r="1566" spans="12:25" x14ac:dyDescent="0.3">
      <c r="L1566">
        <v>1565</v>
      </c>
      <c r="M1566">
        <v>11301</v>
      </c>
      <c r="N1566">
        <v>40990</v>
      </c>
      <c r="O1566" t="s">
        <v>671</v>
      </c>
      <c r="P1566" t="s">
        <v>1385</v>
      </c>
      <c r="Q1566" t="s">
        <v>720</v>
      </c>
      <c r="R1566" t="s">
        <v>631</v>
      </c>
      <c r="S1566" t="s">
        <v>663</v>
      </c>
      <c r="T1566" t="s">
        <v>646</v>
      </c>
      <c r="U1566" t="s">
        <v>651</v>
      </c>
      <c r="V1566">
        <v>1194.96</v>
      </c>
      <c r="W1566">
        <v>39.979999999999997</v>
      </c>
      <c r="X1566" s="29">
        <f t="shared" si="48"/>
        <v>119.49600000000001</v>
      </c>
      <c r="Y1566" s="29">
        <f t="shared" si="49"/>
        <v>1075.4639999999999</v>
      </c>
    </row>
    <row r="1567" spans="12:25" x14ac:dyDescent="0.3">
      <c r="L1567">
        <v>1566</v>
      </c>
      <c r="M1567">
        <v>11302</v>
      </c>
      <c r="N1567">
        <v>39873</v>
      </c>
      <c r="O1567" t="s">
        <v>628</v>
      </c>
      <c r="P1567" t="s">
        <v>1196</v>
      </c>
      <c r="Q1567" t="s">
        <v>687</v>
      </c>
      <c r="R1567" t="s">
        <v>631</v>
      </c>
      <c r="S1567" t="s">
        <v>658</v>
      </c>
      <c r="T1567" t="s">
        <v>646</v>
      </c>
      <c r="U1567" t="s">
        <v>680</v>
      </c>
      <c r="V1567">
        <v>866.66</v>
      </c>
      <c r="W1567">
        <v>90.97</v>
      </c>
      <c r="X1567" s="29">
        <f t="shared" si="48"/>
        <v>86.665999999999997</v>
      </c>
      <c r="Y1567" s="29">
        <f t="shared" si="49"/>
        <v>779.99399999999991</v>
      </c>
    </row>
    <row r="1568" spans="12:25" x14ac:dyDescent="0.3">
      <c r="L1568">
        <v>1567</v>
      </c>
      <c r="M1568">
        <v>11332</v>
      </c>
      <c r="N1568">
        <v>40133</v>
      </c>
      <c r="O1568" t="s">
        <v>628</v>
      </c>
      <c r="P1568" t="s">
        <v>1061</v>
      </c>
      <c r="Q1568" t="s">
        <v>720</v>
      </c>
      <c r="R1568" t="s">
        <v>631</v>
      </c>
      <c r="S1568" t="s">
        <v>639</v>
      </c>
      <c r="T1568" t="s">
        <v>646</v>
      </c>
      <c r="U1568" t="s">
        <v>647</v>
      </c>
      <c r="V1568">
        <v>184.33100000000002</v>
      </c>
      <c r="W1568">
        <v>35.99</v>
      </c>
      <c r="X1568" s="29">
        <f t="shared" si="48"/>
        <v>18.433100000000003</v>
      </c>
      <c r="Y1568" s="29">
        <f t="shared" si="49"/>
        <v>165.89790000000002</v>
      </c>
    </row>
    <row r="1569" spans="12:25" x14ac:dyDescent="0.3">
      <c r="L1569">
        <v>1568</v>
      </c>
      <c r="M1569">
        <v>11332</v>
      </c>
      <c r="N1569">
        <v>40133</v>
      </c>
      <c r="O1569" t="s">
        <v>628</v>
      </c>
      <c r="P1569" t="s">
        <v>1386</v>
      </c>
      <c r="Q1569" t="s">
        <v>720</v>
      </c>
      <c r="R1569" t="s">
        <v>631</v>
      </c>
      <c r="S1569" t="s">
        <v>639</v>
      </c>
      <c r="T1569" t="s">
        <v>646</v>
      </c>
      <c r="U1569" t="s">
        <v>647</v>
      </c>
      <c r="V1569">
        <v>1223.3795</v>
      </c>
      <c r="W1569">
        <v>65.989999999999995</v>
      </c>
      <c r="X1569" s="29">
        <f t="shared" si="48"/>
        <v>122.33795000000001</v>
      </c>
      <c r="Y1569" s="29">
        <f t="shared" si="49"/>
        <v>1101.0415499999999</v>
      </c>
    </row>
    <row r="1570" spans="12:25" x14ac:dyDescent="0.3">
      <c r="L1570">
        <v>1569</v>
      </c>
      <c r="M1570">
        <v>11335</v>
      </c>
      <c r="N1570">
        <v>40107</v>
      </c>
      <c r="O1570" t="s">
        <v>641</v>
      </c>
      <c r="P1570" t="s">
        <v>1237</v>
      </c>
      <c r="Q1570" t="s">
        <v>701</v>
      </c>
      <c r="R1570" t="s">
        <v>650</v>
      </c>
      <c r="S1570" t="s">
        <v>639</v>
      </c>
      <c r="T1570" t="s">
        <v>633</v>
      </c>
      <c r="U1570" t="s">
        <v>674</v>
      </c>
      <c r="V1570">
        <v>14.84</v>
      </c>
      <c r="W1570">
        <v>4.9800000000000004</v>
      </c>
      <c r="X1570" s="29">
        <f t="shared" si="48"/>
        <v>1.484</v>
      </c>
      <c r="Y1570" s="29">
        <f t="shared" si="49"/>
        <v>13.356</v>
      </c>
    </row>
    <row r="1571" spans="12:25" x14ac:dyDescent="0.3">
      <c r="L1571">
        <v>1570</v>
      </c>
      <c r="M1571">
        <v>11335</v>
      </c>
      <c r="N1571">
        <v>40107</v>
      </c>
      <c r="O1571" t="s">
        <v>641</v>
      </c>
      <c r="P1571" t="s">
        <v>1237</v>
      </c>
      <c r="Q1571" t="s">
        <v>701</v>
      </c>
      <c r="R1571" t="s">
        <v>650</v>
      </c>
      <c r="S1571" t="s">
        <v>639</v>
      </c>
      <c r="T1571" t="s">
        <v>646</v>
      </c>
      <c r="U1571" t="s">
        <v>680</v>
      </c>
      <c r="V1571">
        <v>922.47</v>
      </c>
      <c r="W1571">
        <v>119.99</v>
      </c>
      <c r="X1571" s="29">
        <f t="shared" si="48"/>
        <v>92.247000000000014</v>
      </c>
      <c r="Y1571" s="29">
        <f t="shared" si="49"/>
        <v>830.22299999999996</v>
      </c>
    </row>
    <row r="1572" spans="12:25" x14ac:dyDescent="0.3">
      <c r="L1572">
        <v>1571</v>
      </c>
      <c r="M1572">
        <v>11362</v>
      </c>
      <c r="N1572">
        <v>41162</v>
      </c>
      <c r="O1572" t="s">
        <v>628</v>
      </c>
      <c r="P1572" t="s">
        <v>1245</v>
      </c>
      <c r="Q1572" t="s">
        <v>761</v>
      </c>
      <c r="R1572" t="s">
        <v>631</v>
      </c>
      <c r="S1572" t="s">
        <v>639</v>
      </c>
      <c r="T1572" t="s">
        <v>643</v>
      </c>
      <c r="U1572" t="s">
        <v>644</v>
      </c>
      <c r="V1572">
        <v>3245.73</v>
      </c>
      <c r="W1572">
        <v>110.98</v>
      </c>
      <c r="X1572" s="29">
        <f t="shared" si="48"/>
        <v>324.57299999999998</v>
      </c>
      <c r="Y1572" s="29">
        <f t="shared" si="49"/>
        <v>2921.1570000000002</v>
      </c>
    </row>
    <row r="1573" spans="12:25" x14ac:dyDescent="0.3">
      <c r="L1573">
        <v>1572</v>
      </c>
      <c r="M1573">
        <v>11362</v>
      </c>
      <c r="N1573">
        <v>41162</v>
      </c>
      <c r="O1573" t="s">
        <v>628</v>
      </c>
      <c r="P1573" t="s">
        <v>1245</v>
      </c>
      <c r="Q1573" t="s">
        <v>761</v>
      </c>
      <c r="R1573" t="s">
        <v>631</v>
      </c>
      <c r="S1573" t="s">
        <v>639</v>
      </c>
      <c r="T1573" t="s">
        <v>633</v>
      </c>
      <c r="U1573" t="s">
        <v>640</v>
      </c>
      <c r="V1573">
        <v>63.02</v>
      </c>
      <c r="W1573">
        <v>2.1800000000000002</v>
      </c>
      <c r="X1573" s="29">
        <f t="shared" si="48"/>
        <v>6.3020000000000005</v>
      </c>
      <c r="Y1573" s="29">
        <f t="shared" si="49"/>
        <v>56.718000000000004</v>
      </c>
    </row>
    <row r="1574" spans="12:25" x14ac:dyDescent="0.3">
      <c r="L1574">
        <v>1573</v>
      </c>
      <c r="M1574">
        <v>11362</v>
      </c>
      <c r="N1574">
        <v>41162</v>
      </c>
      <c r="O1574" t="s">
        <v>628</v>
      </c>
      <c r="P1574" t="s">
        <v>1387</v>
      </c>
      <c r="Q1574" t="s">
        <v>761</v>
      </c>
      <c r="R1574" t="s">
        <v>631</v>
      </c>
      <c r="S1574" t="s">
        <v>639</v>
      </c>
      <c r="T1574" t="s">
        <v>646</v>
      </c>
      <c r="U1574" t="s">
        <v>845</v>
      </c>
      <c r="V1574">
        <v>6420.87</v>
      </c>
      <c r="W1574">
        <v>699.99</v>
      </c>
      <c r="X1574" s="29">
        <f t="shared" si="48"/>
        <v>642.08699999999999</v>
      </c>
      <c r="Y1574" s="29">
        <f t="shared" si="49"/>
        <v>5778.7829999999994</v>
      </c>
    </row>
    <row r="1575" spans="12:25" x14ac:dyDescent="0.3">
      <c r="L1575">
        <v>1574</v>
      </c>
      <c r="M1575">
        <v>11362</v>
      </c>
      <c r="N1575">
        <v>41162</v>
      </c>
      <c r="O1575" t="s">
        <v>628</v>
      </c>
      <c r="P1575" t="s">
        <v>1387</v>
      </c>
      <c r="Q1575" t="s">
        <v>761</v>
      </c>
      <c r="R1575" t="s">
        <v>631</v>
      </c>
      <c r="S1575" t="s">
        <v>639</v>
      </c>
      <c r="T1575" t="s">
        <v>646</v>
      </c>
      <c r="U1575" t="s">
        <v>647</v>
      </c>
      <c r="V1575">
        <v>2407.6929999999998</v>
      </c>
      <c r="W1575">
        <v>110.99</v>
      </c>
      <c r="X1575" s="29">
        <f t="shared" si="48"/>
        <v>240.76929999999996</v>
      </c>
      <c r="Y1575" s="29">
        <f t="shared" si="49"/>
        <v>2166.9236999999998</v>
      </c>
    </row>
    <row r="1576" spans="12:25" x14ac:dyDescent="0.3">
      <c r="L1576">
        <v>1575</v>
      </c>
      <c r="M1576">
        <v>11392</v>
      </c>
      <c r="N1576">
        <v>40061</v>
      </c>
      <c r="O1576" t="s">
        <v>628</v>
      </c>
      <c r="P1576" t="s">
        <v>1388</v>
      </c>
      <c r="Q1576" t="s">
        <v>720</v>
      </c>
      <c r="R1576" t="s">
        <v>631</v>
      </c>
      <c r="S1576" t="s">
        <v>639</v>
      </c>
      <c r="T1576" t="s">
        <v>633</v>
      </c>
      <c r="U1576" t="s">
        <v>702</v>
      </c>
      <c r="V1576">
        <v>128.69</v>
      </c>
      <c r="W1576">
        <v>4.55</v>
      </c>
      <c r="X1576" s="29">
        <f t="shared" si="48"/>
        <v>12.869000000000002</v>
      </c>
      <c r="Y1576" s="29">
        <f t="shared" si="49"/>
        <v>115.821</v>
      </c>
    </row>
    <row r="1577" spans="12:25" x14ac:dyDescent="0.3">
      <c r="L1577">
        <v>1576</v>
      </c>
      <c r="M1577">
        <v>11396</v>
      </c>
      <c r="N1577">
        <v>41111</v>
      </c>
      <c r="O1577" t="s">
        <v>655</v>
      </c>
      <c r="P1577" t="s">
        <v>1389</v>
      </c>
      <c r="Q1577" t="s">
        <v>734</v>
      </c>
      <c r="R1577" t="s">
        <v>667</v>
      </c>
      <c r="S1577" t="s">
        <v>639</v>
      </c>
      <c r="T1577" t="s">
        <v>633</v>
      </c>
      <c r="U1577" t="s">
        <v>702</v>
      </c>
      <c r="V1577">
        <v>12270.3</v>
      </c>
      <c r="W1577">
        <v>304.99</v>
      </c>
      <c r="X1577" s="29">
        <f t="shared" si="48"/>
        <v>1227.03</v>
      </c>
      <c r="Y1577" s="29">
        <f t="shared" si="49"/>
        <v>11043.269999999999</v>
      </c>
    </row>
    <row r="1578" spans="12:25" x14ac:dyDescent="0.3">
      <c r="L1578">
        <v>1577</v>
      </c>
      <c r="M1578">
        <v>11398</v>
      </c>
      <c r="N1578">
        <v>41127</v>
      </c>
      <c r="O1578" t="s">
        <v>641</v>
      </c>
      <c r="P1578" t="s">
        <v>1390</v>
      </c>
      <c r="Q1578" t="s">
        <v>687</v>
      </c>
      <c r="R1578" t="s">
        <v>631</v>
      </c>
      <c r="S1578" t="s">
        <v>658</v>
      </c>
      <c r="T1578" t="s">
        <v>633</v>
      </c>
      <c r="U1578" t="s">
        <v>677</v>
      </c>
      <c r="V1578">
        <v>109.7</v>
      </c>
      <c r="W1578">
        <v>5.98</v>
      </c>
      <c r="X1578" s="29">
        <f t="shared" si="48"/>
        <v>10.97</v>
      </c>
      <c r="Y1578" s="29">
        <f t="shared" si="49"/>
        <v>98.73</v>
      </c>
    </row>
    <row r="1579" spans="12:25" x14ac:dyDescent="0.3">
      <c r="L1579">
        <v>1578</v>
      </c>
      <c r="M1579">
        <v>11398</v>
      </c>
      <c r="N1579">
        <v>41127</v>
      </c>
      <c r="O1579" t="s">
        <v>641</v>
      </c>
      <c r="P1579" t="s">
        <v>1390</v>
      </c>
      <c r="Q1579" t="s">
        <v>687</v>
      </c>
      <c r="R1579" t="s">
        <v>631</v>
      </c>
      <c r="S1579" t="s">
        <v>658</v>
      </c>
      <c r="T1579" t="s">
        <v>633</v>
      </c>
      <c r="U1579" t="s">
        <v>654</v>
      </c>
      <c r="V1579">
        <v>80.89</v>
      </c>
      <c r="W1579">
        <v>2.94</v>
      </c>
      <c r="X1579" s="29">
        <f t="shared" si="48"/>
        <v>8.0890000000000004</v>
      </c>
      <c r="Y1579" s="29">
        <f t="shared" si="49"/>
        <v>72.801000000000002</v>
      </c>
    </row>
    <row r="1580" spans="12:25" x14ac:dyDescent="0.3">
      <c r="L1580">
        <v>1579</v>
      </c>
      <c r="M1580">
        <v>11425</v>
      </c>
      <c r="N1580">
        <v>40716</v>
      </c>
      <c r="O1580" t="s">
        <v>655</v>
      </c>
      <c r="P1580" t="s">
        <v>1391</v>
      </c>
      <c r="Q1580" t="s">
        <v>660</v>
      </c>
      <c r="R1580" t="s">
        <v>631</v>
      </c>
      <c r="S1580" t="s">
        <v>663</v>
      </c>
      <c r="T1580" t="s">
        <v>633</v>
      </c>
      <c r="U1580" t="s">
        <v>634</v>
      </c>
      <c r="V1580">
        <v>482.91</v>
      </c>
      <c r="W1580">
        <v>16.91</v>
      </c>
      <c r="X1580" s="29">
        <f t="shared" si="48"/>
        <v>48.291000000000004</v>
      </c>
      <c r="Y1580" s="29">
        <f t="shared" si="49"/>
        <v>434.61900000000003</v>
      </c>
    </row>
    <row r="1581" spans="12:25" x14ac:dyDescent="0.3">
      <c r="L1581">
        <v>1580</v>
      </c>
      <c r="M1581">
        <v>11425</v>
      </c>
      <c r="N1581">
        <v>40716</v>
      </c>
      <c r="O1581" t="s">
        <v>655</v>
      </c>
      <c r="P1581" t="s">
        <v>1391</v>
      </c>
      <c r="Q1581" t="s">
        <v>660</v>
      </c>
      <c r="R1581" t="s">
        <v>631</v>
      </c>
      <c r="S1581" t="s">
        <v>663</v>
      </c>
      <c r="T1581" t="s">
        <v>646</v>
      </c>
      <c r="U1581" t="s">
        <v>647</v>
      </c>
      <c r="V1581">
        <v>2969.6365000000001</v>
      </c>
      <c r="W1581">
        <v>155.99</v>
      </c>
      <c r="X1581" s="29">
        <f t="shared" si="48"/>
        <v>296.96365000000003</v>
      </c>
      <c r="Y1581" s="29">
        <f t="shared" si="49"/>
        <v>2672.6728499999999</v>
      </c>
    </row>
    <row r="1582" spans="12:25" x14ac:dyDescent="0.3">
      <c r="L1582">
        <v>1581</v>
      </c>
      <c r="M1582">
        <v>11426</v>
      </c>
      <c r="N1582">
        <v>39940</v>
      </c>
      <c r="O1582" t="s">
        <v>671</v>
      </c>
      <c r="P1582" t="s">
        <v>960</v>
      </c>
      <c r="Q1582" t="s">
        <v>715</v>
      </c>
      <c r="R1582" t="s">
        <v>650</v>
      </c>
      <c r="S1582" t="s">
        <v>663</v>
      </c>
      <c r="T1582" t="s">
        <v>646</v>
      </c>
      <c r="U1582" t="s">
        <v>651</v>
      </c>
      <c r="V1582">
        <v>333.68</v>
      </c>
      <c r="W1582">
        <v>16.48</v>
      </c>
      <c r="X1582" s="29">
        <f t="shared" si="48"/>
        <v>33.368000000000002</v>
      </c>
      <c r="Y1582" s="29">
        <f t="shared" si="49"/>
        <v>300.31200000000001</v>
      </c>
    </row>
    <row r="1583" spans="12:25" x14ac:dyDescent="0.3">
      <c r="L1583">
        <v>1582</v>
      </c>
      <c r="M1583">
        <v>11427</v>
      </c>
      <c r="N1583">
        <v>40506</v>
      </c>
      <c r="O1583" t="s">
        <v>671</v>
      </c>
      <c r="P1583" t="s">
        <v>1270</v>
      </c>
      <c r="Q1583" t="s">
        <v>795</v>
      </c>
      <c r="R1583" t="s">
        <v>650</v>
      </c>
      <c r="S1583" t="s">
        <v>632</v>
      </c>
      <c r="T1583" t="s">
        <v>633</v>
      </c>
      <c r="U1583" t="s">
        <v>654</v>
      </c>
      <c r="V1583">
        <v>58.64</v>
      </c>
      <c r="W1583">
        <v>2.21</v>
      </c>
      <c r="X1583" s="29">
        <f t="shared" si="48"/>
        <v>5.8639999999999999</v>
      </c>
      <c r="Y1583" s="29">
        <f t="shared" si="49"/>
        <v>52.776000000000003</v>
      </c>
    </row>
    <row r="1584" spans="12:25" x14ac:dyDescent="0.3">
      <c r="L1584">
        <v>1583</v>
      </c>
      <c r="M1584">
        <v>11427</v>
      </c>
      <c r="N1584">
        <v>40506</v>
      </c>
      <c r="O1584" t="s">
        <v>671</v>
      </c>
      <c r="P1584" t="s">
        <v>937</v>
      </c>
      <c r="Q1584" t="s">
        <v>795</v>
      </c>
      <c r="R1584" t="s">
        <v>650</v>
      </c>
      <c r="S1584" t="s">
        <v>632</v>
      </c>
      <c r="T1584" t="s">
        <v>633</v>
      </c>
      <c r="U1584" t="s">
        <v>702</v>
      </c>
      <c r="V1584">
        <v>136.06</v>
      </c>
      <c r="W1584">
        <v>6.37</v>
      </c>
      <c r="X1584" s="29">
        <f t="shared" si="48"/>
        <v>13.606</v>
      </c>
      <c r="Y1584" s="29">
        <f t="shared" si="49"/>
        <v>122.45400000000001</v>
      </c>
    </row>
    <row r="1585" spans="12:25" x14ac:dyDescent="0.3">
      <c r="L1585">
        <v>1584</v>
      </c>
      <c r="M1585">
        <v>11428</v>
      </c>
      <c r="N1585">
        <v>40929</v>
      </c>
      <c r="O1585" t="s">
        <v>671</v>
      </c>
      <c r="P1585" t="s">
        <v>1333</v>
      </c>
      <c r="Q1585" t="s">
        <v>823</v>
      </c>
      <c r="R1585" t="s">
        <v>631</v>
      </c>
      <c r="S1585" t="s">
        <v>632</v>
      </c>
      <c r="T1585" t="s">
        <v>633</v>
      </c>
      <c r="U1585" t="s">
        <v>716</v>
      </c>
      <c r="V1585">
        <v>1554.53</v>
      </c>
      <c r="W1585">
        <v>90.48</v>
      </c>
      <c r="X1585" s="29">
        <f t="shared" si="48"/>
        <v>155.453</v>
      </c>
      <c r="Y1585" s="29">
        <f t="shared" si="49"/>
        <v>1399.077</v>
      </c>
    </row>
    <row r="1586" spans="12:25" x14ac:dyDescent="0.3">
      <c r="L1586">
        <v>1585</v>
      </c>
      <c r="M1586">
        <v>11429</v>
      </c>
      <c r="N1586">
        <v>40240</v>
      </c>
      <c r="O1586" t="s">
        <v>628</v>
      </c>
      <c r="P1586" t="s">
        <v>1255</v>
      </c>
      <c r="Q1586" t="s">
        <v>725</v>
      </c>
      <c r="R1586" t="s">
        <v>667</v>
      </c>
      <c r="S1586" t="s">
        <v>658</v>
      </c>
      <c r="T1586" t="s">
        <v>633</v>
      </c>
      <c r="U1586" t="s">
        <v>702</v>
      </c>
      <c r="V1586">
        <v>446.04</v>
      </c>
      <c r="W1586">
        <v>10.98</v>
      </c>
      <c r="X1586" s="29">
        <f t="shared" si="48"/>
        <v>44.604000000000006</v>
      </c>
      <c r="Y1586" s="29">
        <f t="shared" si="49"/>
        <v>401.43600000000004</v>
      </c>
    </row>
    <row r="1587" spans="12:25" x14ac:dyDescent="0.3">
      <c r="L1587">
        <v>1586</v>
      </c>
      <c r="M1587">
        <v>11429</v>
      </c>
      <c r="N1587">
        <v>40240</v>
      </c>
      <c r="O1587" t="s">
        <v>628</v>
      </c>
      <c r="P1587" t="s">
        <v>1255</v>
      </c>
      <c r="Q1587" t="s">
        <v>725</v>
      </c>
      <c r="R1587" t="s">
        <v>667</v>
      </c>
      <c r="S1587" t="s">
        <v>658</v>
      </c>
      <c r="T1587" t="s">
        <v>643</v>
      </c>
      <c r="U1587" t="s">
        <v>645</v>
      </c>
      <c r="V1587">
        <v>18421.2</v>
      </c>
      <c r="W1587">
        <v>400.98</v>
      </c>
      <c r="X1587" s="29">
        <f t="shared" si="48"/>
        <v>1842.12</v>
      </c>
      <c r="Y1587" s="29">
        <f t="shared" si="49"/>
        <v>16579.080000000002</v>
      </c>
    </row>
    <row r="1588" spans="12:25" x14ac:dyDescent="0.3">
      <c r="L1588">
        <v>1587</v>
      </c>
      <c r="M1588">
        <v>11431</v>
      </c>
      <c r="N1588">
        <v>41122</v>
      </c>
      <c r="O1588" t="s">
        <v>641</v>
      </c>
      <c r="P1588" t="s">
        <v>1214</v>
      </c>
      <c r="Q1588" t="s">
        <v>690</v>
      </c>
      <c r="R1588" t="s">
        <v>650</v>
      </c>
      <c r="S1588" t="s">
        <v>632</v>
      </c>
      <c r="T1588" t="s">
        <v>633</v>
      </c>
      <c r="U1588" t="s">
        <v>677</v>
      </c>
      <c r="V1588">
        <v>39.68</v>
      </c>
      <c r="W1588">
        <v>8.01</v>
      </c>
      <c r="X1588" s="29">
        <f t="shared" si="48"/>
        <v>3.968</v>
      </c>
      <c r="Y1588" s="29">
        <f t="shared" si="49"/>
        <v>35.712000000000003</v>
      </c>
    </row>
    <row r="1589" spans="12:25" x14ac:dyDescent="0.3">
      <c r="L1589">
        <v>1588</v>
      </c>
      <c r="M1589">
        <v>11431</v>
      </c>
      <c r="N1589">
        <v>41122</v>
      </c>
      <c r="O1589" t="s">
        <v>641</v>
      </c>
      <c r="P1589" t="s">
        <v>1214</v>
      </c>
      <c r="Q1589" t="s">
        <v>690</v>
      </c>
      <c r="R1589" t="s">
        <v>650</v>
      </c>
      <c r="S1589" t="s">
        <v>632</v>
      </c>
      <c r="T1589" t="s">
        <v>646</v>
      </c>
      <c r="U1589" t="s">
        <v>647</v>
      </c>
      <c r="V1589">
        <v>1273.2660000000001</v>
      </c>
      <c r="W1589">
        <v>205.99</v>
      </c>
      <c r="X1589" s="29">
        <f t="shared" si="48"/>
        <v>127.3266</v>
      </c>
      <c r="Y1589" s="29">
        <f t="shared" si="49"/>
        <v>1145.9394</v>
      </c>
    </row>
    <row r="1590" spans="12:25" x14ac:dyDescent="0.3">
      <c r="L1590">
        <v>1589</v>
      </c>
      <c r="M1590">
        <v>11456</v>
      </c>
      <c r="N1590">
        <v>40280</v>
      </c>
      <c r="O1590" t="s">
        <v>628</v>
      </c>
      <c r="P1590" t="s">
        <v>763</v>
      </c>
      <c r="Q1590" t="s">
        <v>630</v>
      </c>
      <c r="R1590" t="s">
        <v>631</v>
      </c>
      <c r="S1590" t="s">
        <v>639</v>
      </c>
      <c r="T1590" t="s">
        <v>643</v>
      </c>
      <c r="U1590" t="s">
        <v>644</v>
      </c>
      <c r="V1590">
        <v>1519.9</v>
      </c>
      <c r="W1590">
        <v>105.34</v>
      </c>
      <c r="X1590" s="29">
        <f t="shared" si="48"/>
        <v>151.99</v>
      </c>
      <c r="Y1590" s="29">
        <f t="shared" si="49"/>
        <v>1367.91</v>
      </c>
    </row>
    <row r="1591" spans="12:25" x14ac:dyDescent="0.3">
      <c r="L1591">
        <v>1590</v>
      </c>
      <c r="M1591">
        <v>11460</v>
      </c>
      <c r="N1591">
        <v>40414</v>
      </c>
      <c r="O1591" t="s">
        <v>641</v>
      </c>
      <c r="P1591" t="s">
        <v>756</v>
      </c>
      <c r="Q1591" t="s">
        <v>630</v>
      </c>
      <c r="R1591" t="s">
        <v>631</v>
      </c>
      <c r="S1591" t="s">
        <v>658</v>
      </c>
      <c r="T1591" t="s">
        <v>633</v>
      </c>
      <c r="U1591" t="s">
        <v>674</v>
      </c>
      <c r="V1591">
        <v>102.24</v>
      </c>
      <c r="W1591">
        <v>3.69</v>
      </c>
      <c r="X1591" s="29">
        <f t="shared" si="48"/>
        <v>10.224</v>
      </c>
      <c r="Y1591" s="29">
        <f t="shared" si="49"/>
        <v>92.015999999999991</v>
      </c>
    </row>
    <row r="1592" spans="12:25" x14ac:dyDescent="0.3">
      <c r="L1592">
        <v>1591</v>
      </c>
      <c r="M1592">
        <v>11491</v>
      </c>
      <c r="N1592">
        <v>40407</v>
      </c>
      <c r="O1592" t="s">
        <v>628</v>
      </c>
      <c r="P1592" t="s">
        <v>1392</v>
      </c>
      <c r="Q1592" t="s">
        <v>660</v>
      </c>
      <c r="R1592" t="s">
        <v>631</v>
      </c>
      <c r="S1592" t="s">
        <v>658</v>
      </c>
      <c r="T1592" t="s">
        <v>646</v>
      </c>
      <c r="U1592" t="s">
        <v>651</v>
      </c>
      <c r="V1592">
        <v>165.37</v>
      </c>
      <c r="W1592">
        <v>6.6</v>
      </c>
      <c r="X1592" s="29">
        <f t="shared" si="48"/>
        <v>16.536999999999999</v>
      </c>
      <c r="Y1592" s="29">
        <f t="shared" si="49"/>
        <v>148.833</v>
      </c>
    </row>
    <row r="1593" spans="12:25" x14ac:dyDescent="0.3">
      <c r="L1593">
        <v>1592</v>
      </c>
      <c r="M1593">
        <v>11491</v>
      </c>
      <c r="N1593">
        <v>40407</v>
      </c>
      <c r="O1593" t="s">
        <v>628</v>
      </c>
      <c r="P1593" t="s">
        <v>1392</v>
      </c>
      <c r="Q1593" t="s">
        <v>660</v>
      </c>
      <c r="R1593" t="s">
        <v>631</v>
      </c>
      <c r="S1593" t="s">
        <v>658</v>
      </c>
      <c r="T1593" t="s">
        <v>643</v>
      </c>
      <c r="U1593" t="s">
        <v>644</v>
      </c>
      <c r="V1593">
        <v>1785.74</v>
      </c>
      <c r="W1593">
        <v>48.04</v>
      </c>
      <c r="X1593" s="29">
        <f t="shared" si="48"/>
        <v>178.57400000000001</v>
      </c>
      <c r="Y1593" s="29">
        <f t="shared" si="49"/>
        <v>1607.1659999999999</v>
      </c>
    </row>
    <row r="1594" spans="12:25" x14ac:dyDescent="0.3">
      <c r="L1594">
        <v>1593</v>
      </c>
      <c r="M1594">
        <v>11493</v>
      </c>
      <c r="N1594">
        <v>40836</v>
      </c>
      <c r="O1594" t="s">
        <v>655</v>
      </c>
      <c r="P1594" t="s">
        <v>1179</v>
      </c>
      <c r="Q1594" t="s">
        <v>742</v>
      </c>
      <c r="R1594" t="s">
        <v>667</v>
      </c>
      <c r="S1594" t="s">
        <v>632</v>
      </c>
      <c r="T1594" t="s">
        <v>633</v>
      </c>
      <c r="U1594" t="s">
        <v>654</v>
      </c>
      <c r="V1594">
        <v>111.9</v>
      </c>
      <c r="W1594">
        <v>6.47</v>
      </c>
      <c r="X1594" s="29">
        <f t="shared" si="48"/>
        <v>11.19</v>
      </c>
      <c r="Y1594" s="29">
        <f t="shared" si="49"/>
        <v>100.71000000000001</v>
      </c>
    </row>
    <row r="1595" spans="12:25" x14ac:dyDescent="0.3">
      <c r="L1595">
        <v>1594</v>
      </c>
      <c r="M1595">
        <v>11495</v>
      </c>
      <c r="N1595">
        <v>40728</v>
      </c>
      <c r="O1595" t="s">
        <v>641</v>
      </c>
      <c r="P1595" t="s">
        <v>1393</v>
      </c>
      <c r="Q1595" t="s">
        <v>630</v>
      </c>
      <c r="R1595" t="s">
        <v>631</v>
      </c>
      <c r="S1595" t="s">
        <v>639</v>
      </c>
      <c r="T1595" t="s">
        <v>643</v>
      </c>
      <c r="U1595" t="s">
        <v>645</v>
      </c>
      <c r="V1595">
        <v>965.69</v>
      </c>
      <c r="W1595">
        <v>146.34</v>
      </c>
      <c r="X1595" s="29">
        <f t="shared" si="48"/>
        <v>96.569000000000017</v>
      </c>
      <c r="Y1595" s="29">
        <f t="shared" si="49"/>
        <v>869.12100000000009</v>
      </c>
    </row>
    <row r="1596" spans="12:25" x14ac:dyDescent="0.3">
      <c r="L1596">
        <v>1595</v>
      </c>
      <c r="M1596">
        <v>11527</v>
      </c>
      <c r="N1596">
        <v>39996</v>
      </c>
      <c r="O1596" t="s">
        <v>671</v>
      </c>
      <c r="P1596" t="s">
        <v>772</v>
      </c>
      <c r="Q1596" t="s">
        <v>666</v>
      </c>
      <c r="R1596" t="s">
        <v>667</v>
      </c>
      <c r="S1596" t="s">
        <v>658</v>
      </c>
      <c r="T1596" t="s">
        <v>643</v>
      </c>
      <c r="U1596" t="s">
        <v>644</v>
      </c>
      <c r="V1596">
        <v>4629.67</v>
      </c>
      <c r="W1596">
        <v>99.23</v>
      </c>
      <c r="X1596" s="29">
        <f t="shared" si="48"/>
        <v>462.96699999999998</v>
      </c>
      <c r="Y1596" s="29">
        <f t="shared" si="49"/>
        <v>4166.7030000000004</v>
      </c>
    </row>
    <row r="1597" spans="12:25" x14ac:dyDescent="0.3">
      <c r="L1597">
        <v>1596</v>
      </c>
      <c r="M1597">
        <v>11553</v>
      </c>
      <c r="N1597">
        <v>39921</v>
      </c>
      <c r="O1597" t="s">
        <v>671</v>
      </c>
      <c r="P1597" t="s">
        <v>833</v>
      </c>
      <c r="Q1597" t="s">
        <v>653</v>
      </c>
      <c r="R1597" t="s">
        <v>631</v>
      </c>
      <c r="S1597" t="s">
        <v>639</v>
      </c>
      <c r="T1597" t="s">
        <v>633</v>
      </c>
      <c r="U1597" t="s">
        <v>634</v>
      </c>
      <c r="V1597">
        <v>1350.34</v>
      </c>
      <c r="W1597">
        <v>52.99</v>
      </c>
      <c r="X1597" s="29">
        <f t="shared" si="48"/>
        <v>135.03399999999999</v>
      </c>
      <c r="Y1597" s="29">
        <f t="shared" si="49"/>
        <v>1215.306</v>
      </c>
    </row>
    <row r="1598" spans="12:25" x14ac:dyDescent="0.3">
      <c r="L1598">
        <v>1597</v>
      </c>
      <c r="M1598">
        <v>11553</v>
      </c>
      <c r="N1598">
        <v>39921</v>
      </c>
      <c r="O1598" t="s">
        <v>671</v>
      </c>
      <c r="P1598" t="s">
        <v>846</v>
      </c>
      <c r="Q1598" t="s">
        <v>653</v>
      </c>
      <c r="R1598" t="s">
        <v>631</v>
      </c>
      <c r="S1598" t="s">
        <v>639</v>
      </c>
      <c r="T1598" t="s">
        <v>643</v>
      </c>
      <c r="U1598" t="s">
        <v>685</v>
      </c>
      <c r="V1598">
        <v>861.26</v>
      </c>
      <c r="W1598">
        <v>100.98</v>
      </c>
      <c r="X1598" s="29">
        <f t="shared" si="48"/>
        <v>86.126000000000005</v>
      </c>
      <c r="Y1598" s="29">
        <f t="shared" si="49"/>
        <v>775.13400000000001</v>
      </c>
    </row>
    <row r="1599" spans="12:25" x14ac:dyDescent="0.3">
      <c r="L1599">
        <v>1598</v>
      </c>
      <c r="M1599">
        <v>11553</v>
      </c>
      <c r="N1599">
        <v>39921</v>
      </c>
      <c r="O1599" t="s">
        <v>671</v>
      </c>
      <c r="P1599" t="s">
        <v>846</v>
      </c>
      <c r="Q1599" t="s">
        <v>653</v>
      </c>
      <c r="R1599" t="s">
        <v>631</v>
      </c>
      <c r="S1599" t="s">
        <v>639</v>
      </c>
      <c r="T1599" t="s">
        <v>646</v>
      </c>
      <c r="U1599" t="s">
        <v>647</v>
      </c>
      <c r="V1599">
        <v>1531.4110000000001</v>
      </c>
      <c r="W1599">
        <v>85.99</v>
      </c>
      <c r="X1599" s="29">
        <f t="shared" si="48"/>
        <v>153.14109999999999</v>
      </c>
      <c r="Y1599" s="29">
        <f t="shared" si="49"/>
        <v>1378.2699</v>
      </c>
    </row>
    <row r="1600" spans="12:25" x14ac:dyDescent="0.3">
      <c r="L1600">
        <v>1599</v>
      </c>
      <c r="M1600">
        <v>11584</v>
      </c>
      <c r="N1600">
        <v>40139</v>
      </c>
      <c r="O1600" t="s">
        <v>671</v>
      </c>
      <c r="P1600" t="s">
        <v>1131</v>
      </c>
      <c r="Q1600" t="s">
        <v>687</v>
      </c>
      <c r="R1600" t="s">
        <v>631</v>
      </c>
      <c r="S1600" t="s">
        <v>632</v>
      </c>
      <c r="T1600" t="s">
        <v>646</v>
      </c>
      <c r="U1600" t="s">
        <v>647</v>
      </c>
      <c r="V1600">
        <v>1497.3174999999999</v>
      </c>
      <c r="W1600">
        <v>35.99</v>
      </c>
      <c r="X1600" s="29">
        <f t="shared" si="48"/>
        <v>149.73175000000001</v>
      </c>
      <c r="Y1600" s="29">
        <f t="shared" si="49"/>
        <v>1347.58575</v>
      </c>
    </row>
    <row r="1601" spans="12:25" x14ac:dyDescent="0.3">
      <c r="L1601">
        <v>1600</v>
      </c>
      <c r="M1601">
        <v>11585</v>
      </c>
      <c r="N1601">
        <v>39887</v>
      </c>
      <c r="O1601" t="s">
        <v>671</v>
      </c>
      <c r="P1601" t="s">
        <v>683</v>
      </c>
      <c r="Q1601" t="s">
        <v>684</v>
      </c>
      <c r="R1601" t="s">
        <v>667</v>
      </c>
      <c r="S1601" t="s">
        <v>663</v>
      </c>
      <c r="T1601" t="s">
        <v>646</v>
      </c>
      <c r="U1601" t="s">
        <v>651</v>
      </c>
      <c r="V1601">
        <v>281.83999999999997</v>
      </c>
      <c r="W1601">
        <v>17.98</v>
      </c>
      <c r="X1601" s="29">
        <f t="shared" si="48"/>
        <v>28.183999999999997</v>
      </c>
      <c r="Y1601" s="29">
        <f t="shared" si="49"/>
        <v>253.65599999999998</v>
      </c>
    </row>
    <row r="1602" spans="12:25" x14ac:dyDescent="0.3">
      <c r="L1602">
        <v>1601</v>
      </c>
      <c r="M1602">
        <v>11585</v>
      </c>
      <c r="N1602">
        <v>39887</v>
      </c>
      <c r="O1602" t="s">
        <v>671</v>
      </c>
      <c r="P1602" t="s">
        <v>1394</v>
      </c>
      <c r="Q1602" t="s">
        <v>814</v>
      </c>
      <c r="R1602" t="s">
        <v>667</v>
      </c>
      <c r="S1602" t="s">
        <v>663</v>
      </c>
      <c r="T1602" t="s">
        <v>646</v>
      </c>
      <c r="U1602" t="s">
        <v>647</v>
      </c>
      <c r="V1602">
        <v>200.75300000000001</v>
      </c>
      <c r="W1602">
        <v>125.99</v>
      </c>
      <c r="X1602" s="29">
        <f t="shared" si="48"/>
        <v>20.075300000000002</v>
      </c>
      <c r="Y1602" s="29">
        <f t="shared" si="49"/>
        <v>180.67770000000002</v>
      </c>
    </row>
    <row r="1603" spans="12:25" x14ac:dyDescent="0.3">
      <c r="L1603">
        <v>1602</v>
      </c>
      <c r="M1603">
        <v>11648</v>
      </c>
      <c r="N1603">
        <v>40642</v>
      </c>
      <c r="O1603" t="s">
        <v>628</v>
      </c>
      <c r="P1603" t="s">
        <v>751</v>
      </c>
      <c r="Q1603" t="s">
        <v>731</v>
      </c>
      <c r="R1603" t="s">
        <v>638</v>
      </c>
      <c r="S1603" t="s">
        <v>639</v>
      </c>
      <c r="T1603" t="s">
        <v>646</v>
      </c>
      <c r="U1603" t="s">
        <v>651</v>
      </c>
      <c r="V1603">
        <v>32.51</v>
      </c>
      <c r="W1603">
        <v>35.409999999999997</v>
      </c>
      <c r="X1603" s="29">
        <f t="shared" ref="X1603:X1666" si="50">(10*V1603)/100</f>
        <v>3.2509999999999994</v>
      </c>
      <c r="Y1603" s="29">
        <f t="shared" ref="Y1603:Y1666" si="51">V1603-X1603</f>
        <v>29.259</v>
      </c>
    </row>
    <row r="1604" spans="12:25" x14ac:dyDescent="0.3">
      <c r="L1604">
        <v>1603</v>
      </c>
      <c r="M1604">
        <v>11648</v>
      </c>
      <c r="N1604">
        <v>40642</v>
      </c>
      <c r="O1604" t="s">
        <v>628</v>
      </c>
      <c r="P1604" t="s">
        <v>751</v>
      </c>
      <c r="Q1604" t="s">
        <v>731</v>
      </c>
      <c r="R1604" t="s">
        <v>638</v>
      </c>
      <c r="S1604" t="s">
        <v>639</v>
      </c>
      <c r="T1604" t="s">
        <v>633</v>
      </c>
      <c r="U1604" t="s">
        <v>634</v>
      </c>
      <c r="V1604">
        <v>570.51</v>
      </c>
      <c r="W1604">
        <v>16.739999999999998</v>
      </c>
      <c r="X1604" s="29">
        <f t="shared" si="50"/>
        <v>57.051000000000002</v>
      </c>
      <c r="Y1604" s="29">
        <f t="shared" si="51"/>
        <v>513.45899999999995</v>
      </c>
    </row>
    <row r="1605" spans="12:25" x14ac:dyDescent="0.3">
      <c r="L1605">
        <v>1604</v>
      </c>
      <c r="M1605">
        <v>11650</v>
      </c>
      <c r="N1605">
        <v>41176</v>
      </c>
      <c r="O1605" t="s">
        <v>635</v>
      </c>
      <c r="P1605" t="s">
        <v>1395</v>
      </c>
      <c r="Q1605" t="s">
        <v>682</v>
      </c>
      <c r="R1605" t="s">
        <v>667</v>
      </c>
      <c r="S1605" t="s">
        <v>658</v>
      </c>
      <c r="T1605" t="s">
        <v>646</v>
      </c>
      <c r="U1605" t="s">
        <v>651</v>
      </c>
      <c r="V1605">
        <v>243.49</v>
      </c>
      <c r="W1605">
        <v>8.32</v>
      </c>
      <c r="X1605" s="29">
        <f t="shared" si="50"/>
        <v>24.349</v>
      </c>
      <c r="Y1605" s="29">
        <f t="shared" si="51"/>
        <v>219.14100000000002</v>
      </c>
    </row>
    <row r="1606" spans="12:25" x14ac:dyDescent="0.3">
      <c r="L1606">
        <v>1605</v>
      </c>
      <c r="M1606">
        <v>11650</v>
      </c>
      <c r="N1606">
        <v>41176</v>
      </c>
      <c r="O1606" t="s">
        <v>635</v>
      </c>
      <c r="P1606" t="s">
        <v>1336</v>
      </c>
      <c r="Q1606" t="s">
        <v>725</v>
      </c>
      <c r="R1606" t="s">
        <v>667</v>
      </c>
      <c r="S1606" t="s">
        <v>658</v>
      </c>
      <c r="T1606" t="s">
        <v>633</v>
      </c>
      <c r="U1606" t="s">
        <v>654</v>
      </c>
      <c r="V1606">
        <v>1090.4000000000001</v>
      </c>
      <c r="W1606">
        <v>40.97</v>
      </c>
      <c r="X1606" s="29">
        <f t="shared" si="50"/>
        <v>109.04</v>
      </c>
      <c r="Y1606" s="29">
        <f t="shared" si="51"/>
        <v>981.36000000000013</v>
      </c>
    </row>
    <row r="1607" spans="12:25" x14ac:dyDescent="0.3">
      <c r="L1607">
        <v>1606</v>
      </c>
      <c r="M1607">
        <v>11651</v>
      </c>
      <c r="N1607">
        <v>40596</v>
      </c>
      <c r="O1607" t="s">
        <v>671</v>
      </c>
      <c r="P1607" t="s">
        <v>1396</v>
      </c>
      <c r="Q1607" t="s">
        <v>637</v>
      </c>
      <c r="R1607" t="s">
        <v>638</v>
      </c>
      <c r="S1607" t="s">
        <v>632</v>
      </c>
      <c r="T1607" t="s">
        <v>633</v>
      </c>
      <c r="U1607" t="s">
        <v>654</v>
      </c>
      <c r="V1607">
        <v>65.849999999999994</v>
      </c>
      <c r="W1607">
        <v>3.28</v>
      </c>
      <c r="X1607" s="29">
        <f t="shared" si="50"/>
        <v>6.585</v>
      </c>
      <c r="Y1607" s="29">
        <f t="shared" si="51"/>
        <v>59.264999999999993</v>
      </c>
    </row>
    <row r="1608" spans="12:25" x14ac:dyDescent="0.3">
      <c r="L1608">
        <v>1607</v>
      </c>
      <c r="M1608">
        <v>11652</v>
      </c>
      <c r="N1608">
        <v>40857</v>
      </c>
      <c r="O1608" t="s">
        <v>635</v>
      </c>
      <c r="P1608" t="s">
        <v>1261</v>
      </c>
      <c r="Q1608" t="s">
        <v>687</v>
      </c>
      <c r="R1608" t="s">
        <v>631</v>
      </c>
      <c r="S1608" t="s">
        <v>658</v>
      </c>
      <c r="T1608" t="s">
        <v>646</v>
      </c>
      <c r="U1608" t="s">
        <v>651</v>
      </c>
      <c r="V1608">
        <v>1154.1400000000001</v>
      </c>
      <c r="W1608">
        <v>32.979999999999997</v>
      </c>
      <c r="X1608" s="29">
        <f t="shared" si="50"/>
        <v>115.41400000000002</v>
      </c>
      <c r="Y1608" s="29">
        <f t="shared" si="51"/>
        <v>1038.7260000000001</v>
      </c>
    </row>
    <row r="1609" spans="12:25" x14ac:dyDescent="0.3">
      <c r="L1609">
        <v>1608</v>
      </c>
      <c r="M1609">
        <v>11652</v>
      </c>
      <c r="N1609">
        <v>40857</v>
      </c>
      <c r="O1609" t="s">
        <v>635</v>
      </c>
      <c r="P1609" t="s">
        <v>1261</v>
      </c>
      <c r="Q1609" t="s">
        <v>687</v>
      </c>
      <c r="R1609" t="s">
        <v>631</v>
      </c>
      <c r="S1609" t="s">
        <v>658</v>
      </c>
      <c r="T1609" t="s">
        <v>633</v>
      </c>
      <c r="U1609" t="s">
        <v>677</v>
      </c>
      <c r="V1609">
        <v>223.82</v>
      </c>
      <c r="W1609">
        <v>5.98</v>
      </c>
      <c r="X1609" s="29">
        <f t="shared" si="50"/>
        <v>22.381999999999998</v>
      </c>
      <c r="Y1609" s="29">
        <f t="shared" si="51"/>
        <v>201.43799999999999</v>
      </c>
    </row>
    <row r="1610" spans="12:25" x14ac:dyDescent="0.3">
      <c r="L1610">
        <v>1609</v>
      </c>
      <c r="M1610">
        <v>11652</v>
      </c>
      <c r="N1610">
        <v>40857</v>
      </c>
      <c r="O1610" t="s">
        <v>635</v>
      </c>
      <c r="P1610" t="s">
        <v>1261</v>
      </c>
      <c r="Q1610" t="s">
        <v>687</v>
      </c>
      <c r="R1610" t="s">
        <v>631</v>
      </c>
      <c r="S1610" t="s">
        <v>658</v>
      </c>
      <c r="T1610" t="s">
        <v>646</v>
      </c>
      <c r="U1610" t="s">
        <v>647</v>
      </c>
      <c r="V1610">
        <v>61.463500000000003</v>
      </c>
      <c r="W1610">
        <v>65.989999999999995</v>
      </c>
      <c r="X1610" s="29">
        <f t="shared" si="50"/>
        <v>6.14635</v>
      </c>
      <c r="Y1610" s="29">
        <f t="shared" si="51"/>
        <v>55.317150000000005</v>
      </c>
    </row>
    <row r="1611" spans="12:25" x14ac:dyDescent="0.3">
      <c r="L1611">
        <v>1610</v>
      </c>
      <c r="M1611">
        <v>11652</v>
      </c>
      <c r="N1611">
        <v>40857</v>
      </c>
      <c r="O1611" t="s">
        <v>635</v>
      </c>
      <c r="P1611" t="s">
        <v>1267</v>
      </c>
      <c r="Q1611" t="s">
        <v>687</v>
      </c>
      <c r="R1611" t="s">
        <v>631</v>
      </c>
      <c r="S1611" t="s">
        <v>658</v>
      </c>
      <c r="T1611" t="s">
        <v>633</v>
      </c>
      <c r="U1611" t="s">
        <v>677</v>
      </c>
      <c r="V1611">
        <v>122.09</v>
      </c>
      <c r="W1611">
        <v>5.18</v>
      </c>
      <c r="X1611" s="29">
        <f t="shared" si="50"/>
        <v>12.209000000000001</v>
      </c>
      <c r="Y1611" s="29">
        <f t="shared" si="51"/>
        <v>109.881</v>
      </c>
    </row>
    <row r="1612" spans="12:25" x14ac:dyDescent="0.3">
      <c r="L1612">
        <v>1611</v>
      </c>
      <c r="M1612">
        <v>11680</v>
      </c>
      <c r="N1612">
        <v>40060</v>
      </c>
      <c r="O1612" t="s">
        <v>671</v>
      </c>
      <c r="P1612" t="s">
        <v>867</v>
      </c>
      <c r="Q1612" t="s">
        <v>694</v>
      </c>
      <c r="R1612" t="s">
        <v>638</v>
      </c>
      <c r="S1612" t="s">
        <v>639</v>
      </c>
      <c r="T1612" t="s">
        <v>646</v>
      </c>
      <c r="U1612" t="s">
        <v>647</v>
      </c>
      <c r="V1612">
        <v>7312.0314999999991</v>
      </c>
      <c r="W1612">
        <v>175.99</v>
      </c>
      <c r="X1612" s="29">
        <f t="shared" si="50"/>
        <v>731.20314999999982</v>
      </c>
      <c r="Y1612" s="29">
        <f t="shared" si="51"/>
        <v>6580.8283499999998</v>
      </c>
    </row>
    <row r="1613" spans="12:25" x14ac:dyDescent="0.3">
      <c r="L1613">
        <v>1612</v>
      </c>
      <c r="M1613">
        <v>11682</v>
      </c>
      <c r="N1613">
        <v>40363</v>
      </c>
      <c r="O1613" t="s">
        <v>628</v>
      </c>
      <c r="P1613" t="s">
        <v>1024</v>
      </c>
      <c r="Q1613" t="s">
        <v>694</v>
      </c>
      <c r="R1613" t="s">
        <v>638</v>
      </c>
      <c r="S1613" t="s">
        <v>658</v>
      </c>
      <c r="T1613" t="s">
        <v>646</v>
      </c>
      <c r="U1613" t="s">
        <v>651</v>
      </c>
      <c r="V1613">
        <v>102.18</v>
      </c>
      <c r="W1613">
        <v>19.98</v>
      </c>
      <c r="X1613" s="29">
        <f t="shared" si="50"/>
        <v>10.218</v>
      </c>
      <c r="Y1613" s="29">
        <f t="shared" si="51"/>
        <v>91.962000000000003</v>
      </c>
    </row>
    <row r="1614" spans="12:25" x14ac:dyDescent="0.3">
      <c r="L1614">
        <v>1613</v>
      </c>
      <c r="M1614">
        <v>11683</v>
      </c>
      <c r="N1614">
        <v>40946</v>
      </c>
      <c r="O1614" t="s">
        <v>635</v>
      </c>
      <c r="P1614" t="s">
        <v>665</v>
      </c>
      <c r="Q1614" t="s">
        <v>666</v>
      </c>
      <c r="R1614" t="s">
        <v>667</v>
      </c>
      <c r="S1614" t="s">
        <v>639</v>
      </c>
      <c r="T1614" t="s">
        <v>646</v>
      </c>
      <c r="U1614" t="s">
        <v>647</v>
      </c>
      <c r="V1614">
        <v>1650.4110000000001</v>
      </c>
      <c r="W1614">
        <v>65.989999999999995</v>
      </c>
      <c r="X1614" s="29">
        <f t="shared" si="50"/>
        <v>165.0411</v>
      </c>
      <c r="Y1614" s="29">
        <f t="shared" si="51"/>
        <v>1485.3699000000001</v>
      </c>
    </row>
    <row r="1615" spans="12:25" x14ac:dyDescent="0.3">
      <c r="L1615">
        <v>1614</v>
      </c>
      <c r="M1615">
        <v>11684</v>
      </c>
      <c r="N1615">
        <v>41117</v>
      </c>
      <c r="O1615" t="s">
        <v>641</v>
      </c>
      <c r="P1615" t="s">
        <v>782</v>
      </c>
      <c r="Q1615" t="s">
        <v>742</v>
      </c>
      <c r="R1615" t="s">
        <v>667</v>
      </c>
      <c r="S1615" t="s">
        <v>663</v>
      </c>
      <c r="T1615" t="s">
        <v>643</v>
      </c>
      <c r="U1615" t="s">
        <v>748</v>
      </c>
      <c r="V1615">
        <v>1173.5</v>
      </c>
      <c r="W1615">
        <v>140.81</v>
      </c>
      <c r="X1615" s="29">
        <f t="shared" si="50"/>
        <v>117.35</v>
      </c>
      <c r="Y1615" s="29">
        <f t="shared" si="51"/>
        <v>1056.1500000000001</v>
      </c>
    </row>
    <row r="1616" spans="12:25" x14ac:dyDescent="0.3">
      <c r="L1616">
        <v>1615</v>
      </c>
      <c r="M1616">
        <v>11686</v>
      </c>
      <c r="N1616">
        <v>39840</v>
      </c>
      <c r="O1616" t="s">
        <v>635</v>
      </c>
      <c r="P1616" t="s">
        <v>1114</v>
      </c>
      <c r="Q1616" t="s">
        <v>687</v>
      </c>
      <c r="R1616" t="s">
        <v>631</v>
      </c>
      <c r="S1616" t="s">
        <v>658</v>
      </c>
      <c r="T1616" t="s">
        <v>646</v>
      </c>
      <c r="U1616" t="s">
        <v>647</v>
      </c>
      <c r="V1616">
        <v>6121.1984999999995</v>
      </c>
      <c r="W1616">
        <v>205.99</v>
      </c>
      <c r="X1616" s="29">
        <f t="shared" si="50"/>
        <v>612.11984999999993</v>
      </c>
      <c r="Y1616" s="29">
        <f t="shared" si="51"/>
        <v>5509.0786499999995</v>
      </c>
    </row>
    <row r="1617" spans="12:25" x14ac:dyDescent="0.3">
      <c r="L1617">
        <v>1616</v>
      </c>
      <c r="M1617">
        <v>11687</v>
      </c>
      <c r="N1617">
        <v>40902</v>
      </c>
      <c r="O1617" t="s">
        <v>641</v>
      </c>
      <c r="P1617" t="s">
        <v>856</v>
      </c>
      <c r="Q1617" t="s">
        <v>709</v>
      </c>
      <c r="R1617" t="s">
        <v>667</v>
      </c>
      <c r="S1617" t="s">
        <v>658</v>
      </c>
      <c r="T1617" t="s">
        <v>633</v>
      </c>
      <c r="U1617" t="s">
        <v>677</v>
      </c>
      <c r="V1617">
        <v>188.93</v>
      </c>
      <c r="W1617">
        <v>7.28</v>
      </c>
      <c r="X1617" s="29">
        <f t="shared" si="50"/>
        <v>18.893000000000001</v>
      </c>
      <c r="Y1617" s="29">
        <f t="shared" si="51"/>
        <v>170.03700000000001</v>
      </c>
    </row>
    <row r="1618" spans="12:25" x14ac:dyDescent="0.3">
      <c r="L1618">
        <v>1617</v>
      </c>
      <c r="M1618">
        <v>11712</v>
      </c>
      <c r="N1618">
        <v>39929</v>
      </c>
      <c r="O1618" t="s">
        <v>628</v>
      </c>
      <c r="P1618" t="s">
        <v>826</v>
      </c>
      <c r="Q1618" t="s">
        <v>827</v>
      </c>
      <c r="R1618" t="s">
        <v>638</v>
      </c>
      <c r="S1618" t="s">
        <v>663</v>
      </c>
      <c r="T1618" t="s">
        <v>633</v>
      </c>
      <c r="U1618" t="s">
        <v>654</v>
      </c>
      <c r="V1618">
        <v>38.96</v>
      </c>
      <c r="W1618">
        <v>4.28</v>
      </c>
      <c r="X1618" s="29">
        <f t="shared" si="50"/>
        <v>3.8960000000000004</v>
      </c>
      <c r="Y1618" s="29">
        <f t="shared" si="51"/>
        <v>35.064</v>
      </c>
    </row>
    <row r="1619" spans="12:25" x14ac:dyDescent="0.3">
      <c r="L1619">
        <v>1618</v>
      </c>
      <c r="M1619">
        <v>11714</v>
      </c>
      <c r="N1619">
        <v>40029</v>
      </c>
      <c r="O1619" t="s">
        <v>655</v>
      </c>
      <c r="P1619" t="s">
        <v>1060</v>
      </c>
      <c r="Q1619" t="s">
        <v>694</v>
      </c>
      <c r="R1619" t="s">
        <v>638</v>
      </c>
      <c r="S1619" t="s">
        <v>639</v>
      </c>
      <c r="T1619" t="s">
        <v>646</v>
      </c>
      <c r="U1619" t="s">
        <v>680</v>
      </c>
      <c r="V1619">
        <v>3501.79</v>
      </c>
      <c r="W1619">
        <v>3502.14</v>
      </c>
      <c r="X1619" s="29">
        <f t="shared" si="50"/>
        <v>350.17900000000003</v>
      </c>
      <c r="Y1619" s="29">
        <f t="shared" si="51"/>
        <v>3151.6109999999999</v>
      </c>
    </row>
    <row r="1620" spans="12:25" x14ac:dyDescent="0.3">
      <c r="L1620">
        <v>1619</v>
      </c>
      <c r="M1620">
        <v>11714</v>
      </c>
      <c r="N1620">
        <v>40029</v>
      </c>
      <c r="O1620" t="s">
        <v>655</v>
      </c>
      <c r="P1620" t="s">
        <v>1060</v>
      </c>
      <c r="Q1620" t="s">
        <v>694</v>
      </c>
      <c r="R1620" t="s">
        <v>638</v>
      </c>
      <c r="S1620" t="s">
        <v>639</v>
      </c>
      <c r="T1620" t="s">
        <v>633</v>
      </c>
      <c r="U1620" t="s">
        <v>640</v>
      </c>
      <c r="V1620">
        <v>141.83000000000001</v>
      </c>
      <c r="W1620">
        <v>15.73</v>
      </c>
      <c r="X1620" s="29">
        <f t="shared" si="50"/>
        <v>14.183000000000002</v>
      </c>
      <c r="Y1620" s="29">
        <f t="shared" si="51"/>
        <v>127.64700000000001</v>
      </c>
    </row>
    <row r="1621" spans="12:25" x14ac:dyDescent="0.3">
      <c r="L1621">
        <v>1620</v>
      </c>
      <c r="M1621">
        <v>11719</v>
      </c>
      <c r="N1621">
        <v>40579</v>
      </c>
      <c r="O1621" t="s">
        <v>635</v>
      </c>
      <c r="P1621" t="s">
        <v>1397</v>
      </c>
      <c r="Q1621" t="s">
        <v>670</v>
      </c>
      <c r="R1621" t="s">
        <v>650</v>
      </c>
      <c r="S1621" t="s">
        <v>658</v>
      </c>
      <c r="T1621" t="s">
        <v>646</v>
      </c>
      <c r="U1621" t="s">
        <v>680</v>
      </c>
      <c r="V1621">
        <v>1566.8</v>
      </c>
      <c r="W1621">
        <v>500.97</v>
      </c>
      <c r="X1621" s="29">
        <f t="shared" si="50"/>
        <v>156.68</v>
      </c>
      <c r="Y1621" s="29">
        <f t="shared" si="51"/>
        <v>1410.12</v>
      </c>
    </row>
    <row r="1622" spans="12:25" x14ac:dyDescent="0.3">
      <c r="L1622">
        <v>1621</v>
      </c>
      <c r="M1622">
        <v>11719</v>
      </c>
      <c r="N1622">
        <v>40579</v>
      </c>
      <c r="O1622" t="s">
        <v>635</v>
      </c>
      <c r="P1622" t="s">
        <v>1397</v>
      </c>
      <c r="Q1622" t="s">
        <v>670</v>
      </c>
      <c r="R1622" t="s">
        <v>650</v>
      </c>
      <c r="S1622" t="s">
        <v>658</v>
      </c>
      <c r="T1622" t="s">
        <v>633</v>
      </c>
      <c r="U1622" t="s">
        <v>654</v>
      </c>
      <c r="V1622">
        <v>616.01</v>
      </c>
      <c r="W1622">
        <v>21.38</v>
      </c>
      <c r="X1622" s="29">
        <f t="shared" si="50"/>
        <v>61.601000000000006</v>
      </c>
      <c r="Y1622" s="29">
        <f t="shared" si="51"/>
        <v>554.40899999999999</v>
      </c>
    </row>
    <row r="1623" spans="12:25" x14ac:dyDescent="0.3">
      <c r="L1623">
        <v>1622</v>
      </c>
      <c r="M1623">
        <v>11719</v>
      </c>
      <c r="N1623">
        <v>40579</v>
      </c>
      <c r="O1623" t="s">
        <v>635</v>
      </c>
      <c r="P1623" t="s">
        <v>1397</v>
      </c>
      <c r="Q1623" t="s">
        <v>670</v>
      </c>
      <c r="R1623" t="s">
        <v>650</v>
      </c>
      <c r="S1623" t="s">
        <v>658</v>
      </c>
      <c r="T1623" t="s">
        <v>646</v>
      </c>
      <c r="U1623" t="s">
        <v>647</v>
      </c>
      <c r="V1623">
        <v>438.60849999999999</v>
      </c>
      <c r="W1623">
        <v>28.99</v>
      </c>
      <c r="X1623" s="29">
        <f t="shared" si="50"/>
        <v>43.860849999999999</v>
      </c>
      <c r="Y1623" s="29">
        <f t="shared" si="51"/>
        <v>394.74765000000002</v>
      </c>
    </row>
    <row r="1624" spans="12:25" x14ac:dyDescent="0.3">
      <c r="L1624">
        <v>1623</v>
      </c>
      <c r="M1624">
        <v>11745</v>
      </c>
      <c r="N1624">
        <v>41109</v>
      </c>
      <c r="O1624" t="s">
        <v>641</v>
      </c>
      <c r="P1624" t="s">
        <v>1398</v>
      </c>
      <c r="Q1624" t="s">
        <v>720</v>
      </c>
      <c r="R1624" t="s">
        <v>631</v>
      </c>
      <c r="S1624" t="s">
        <v>658</v>
      </c>
      <c r="T1624" t="s">
        <v>646</v>
      </c>
      <c r="U1624" t="s">
        <v>651</v>
      </c>
      <c r="V1624">
        <v>686.27</v>
      </c>
      <c r="W1624">
        <v>40.479999999999997</v>
      </c>
      <c r="X1624" s="29">
        <f t="shared" si="50"/>
        <v>68.626999999999995</v>
      </c>
      <c r="Y1624" s="29">
        <f t="shared" si="51"/>
        <v>617.64300000000003</v>
      </c>
    </row>
    <row r="1625" spans="12:25" x14ac:dyDescent="0.3">
      <c r="L1625">
        <v>1624</v>
      </c>
      <c r="M1625">
        <v>11747</v>
      </c>
      <c r="N1625">
        <v>40234</v>
      </c>
      <c r="O1625" t="s">
        <v>671</v>
      </c>
      <c r="P1625" t="s">
        <v>979</v>
      </c>
      <c r="Q1625" t="s">
        <v>916</v>
      </c>
      <c r="R1625" t="s">
        <v>667</v>
      </c>
      <c r="S1625" t="s">
        <v>663</v>
      </c>
      <c r="T1625" t="s">
        <v>646</v>
      </c>
      <c r="U1625" t="s">
        <v>680</v>
      </c>
      <c r="V1625">
        <v>315.27999999999997</v>
      </c>
      <c r="W1625">
        <v>99.99</v>
      </c>
      <c r="X1625" s="29">
        <f t="shared" si="50"/>
        <v>31.527999999999999</v>
      </c>
      <c r="Y1625" s="29">
        <f t="shared" si="51"/>
        <v>283.75199999999995</v>
      </c>
    </row>
    <row r="1626" spans="12:25" x14ac:dyDescent="0.3">
      <c r="L1626">
        <v>1625</v>
      </c>
      <c r="M1626">
        <v>11748</v>
      </c>
      <c r="N1626">
        <v>39967</v>
      </c>
      <c r="O1626" t="s">
        <v>635</v>
      </c>
      <c r="P1626" t="s">
        <v>1060</v>
      </c>
      <c r="Q1626" t="s">
        <v>694</v>
      </c>
      <c r="R1626" t="s">
        <v>638</v>
      </c>
      <c r="S1626" t="s">
        <v>639</v>
      </c>
      <c r="T1626" t="s">
        <v>643</v>
      </c>
      <c r="U1626" t="s">
        <v>645</v>
      </c>
      <c r="V1626">
        <v>3503.12</v>
      </c>
      <c r="W1626">
        <v>145.97999999999999</v>
      </c>
      <c r="X1626" s="29">
        <f t="shared" si="50"/>
        <v>350.31199999999995</v>
      </c>
      <c r="Y1626" s="29">
        <f t="shared" si="51"/>
        <v>3152.808</v>
      </c>
    </row>
    <row r="1627" spans="12:25" x14ac:dyDescent="0.3">
      <c r="L1627">
        <v>1626</v>
      </c>
      <c r="M1627">
        <v>11776</v>
      </c>
      <c r="N1627">
        <v>40963</v>
      </c>
      <c r="O1627" t="s">
        <v>628</v>
      </c>
      <c r="P1627" t="s">
        <v>1250</v>
      </c>
      <c r="Q1627" t="s">
        <v>653</v>
      </c>
      <c r="R1627" t="s">
        <v>631</v>
      </c>
      <c r="S1627" t="s">
        <v>632</v>
      </c>
      <c r="T1627" t="s">
        <v>633</v>
      </c>
      <c r="U1627" t="s">
        <v>668</v>
      </c>
      <c r="V1627">
        <v>57.24</v>
      </c>
      <c r="W1627">
        <v>1.26</v>
      </c>
      <c r="X1627" s="29">
        <f t="shared" si="50"/>
        <v>5.7240000000000002</v>
      </c>
      <c r="Y1627" s="29">
        <f t="shared" si="51"/>
        <v>51.516000000000005</v>
      </c>
    </row>
    <row r="1628" spans="12:25" x14ac:dyDescent="0.3">
      <c r="L1628">
        <v>1627</v>
      </c>
      <c r="M1628">
        <v>11777</v>
      </c>
      <c r="N1628">
        <v>40172</v>
      </c>
      <c r="O1628" t="s">
        <v>628</v>
      </c>
      <c r="P1628" t="s">
        <v>1330</v>
      </c>
      <c r="Q1628" t="s">
        <v>941</v>
      </c>
      <c r="R1628" t="s">
        <v>650</v>
      </c>
      <c r="S1628" t="s">
        <v>663</v>
      </c>
      <c r="T1628" t="s">
        <v>633</v>
      </c>
      <c r="U1628" t="s">
        <v>634</v>
      </c>
      <c r="V1628">
        <v>651.45000000000005</v>
      </c>
      <c r="W1628">
        <v>17.7</v>
      </c>
      <c r="X1628" s="29">
        <f t="shared" si="50"/>
        <v>65.144999999999996</v>
      </c>
      <c r="Y1628" s="29">
        <f t="shared" si="51"/>
        <v>586.30500000000006</v>
      </c>
    </row>
    <row r="1629" spans="12:25" x14ac:dyDescent="0.3">
      <c r="L1629">
        <v>1628</v>
      </c>
      <c r="M1629">
        <v>11779</v>
      </c>
      <c r="N1629">
        <v>40358</v>
      </c>
      <c r="O1629" t="s">
        <v>635</v>
      </c>
      <c r="P1629" t="s">
        <v>1399</v>
      </c>
      <c r="Q1629" t="s">
        <v>682</v>
      </c>
      <c r="R1629" t="s">
        <v>667</v>
      </c>
      <c r="S1629" t="s">
        <v>663</v>
      </c>
      <c r="T1629" t="s">
        <v>633</v>
      </c>
      <c r="U1629" t="s">
        <v>677</v>
      </c>
      <c r="V1629">
        <v>311.10000000000002</v>
      </c>
      <c r="W1629">
        <v>6.88</v>
      </c>
      <c r="X1629" s="29">
        <f t="shared" si="50"/>
        <v>31.11</v>
      </c>
      <c r="Y1629" s="29">
        <f t="shared" si="51"/>
        <v>279.99</v>
      </c>
    </row>
    <row r="1630" spans="12:25" x14ac:dyDescent="0.3">
      <c r="L1630">
        <v>1629</v>
      </c>
      <c r="M1630">
        <v>11779</v>
      </c>
      <c r="N1630">
        <v>40358</v>
      </c>
      <c r="O1630" t="s">
        <v>635</v>
      </c>
      <c r="P1630" t="s">
        <v>1400</v>
      </c>
      <c r="Q1630" t="s">
        <v>682</v>
      </c>
      <c r="R1630" t="s">
        <v>667</v>
      </c>
      <c r="S1630" t="s">
        <v>663</v>
      </c>
      <c r="T1630" t="s">
        <v>646</v>
      </c>
      <c r="U1630" t="s">
        <v>651</v>
      </c>
      <c r="V1630">
        <v>452.93</v>
      </c>
      <c r="W1630">
        <v>10.97</v>
      </c>
      <c r="X1630" s="29">
        <f t="shared" si="50"/>
        <v>45.292999999999999</v>
      </c>
      <c r="Y1630" s="29">
        <f t="shared" si="51"/>
        <v>407.637</v>
      </c>
    </row>
    <row r="1631" spans="12:25" x14ac:dyDescent="0.3">
      <c r="L1631">
        <v>1630</v>
      </c>
      <c r="M1631">
        <v>11780</v>
      </c>
      <c r="N1631">
        <v>40442</v>
      </c>
      <c r="O1631" t="s">
        <v>655</v>
      </c>
      <c r="P1631" t="s">
        <v>1016</v>
      </c>
      <c r="Q1631" t="s">
        <v>694</v>
      </c>
      <c r="R1631" t="s">
        <v>638</v>
      </c>
      <c r="S1631" t="s">
        <v>632</v>
      </c>
      <c r="T1631" t="s">
        <v>633</v>
      </c>
      <c r="U1631" t="s">
        <v>677</v>
      </c>
      <c r="V1631">
        <v>54.23</v>
      </c>
      <c r="W1631">
        <v>7.28</v>
      </c>
      <c r="X1631" s="29">
        <f t="shared" si="50"/>
        <v>5.4229999999999992</v>
      </c>
      <c r="Y1631" s="29">
        <f t="shared" si="51"/>
        <v>48.806999999999995</v>
      </c>
    </row>
    <row r="1632" spans="12:25" x14ac:dyDescent="0.3">
      <c r="L1632">
        <v>1631</v>
      </c>
      <c r="M1632">
        <v>11782</v>
      </c>
      <c r="N1632">
        <v>41118</v>
      </c>
      <c r="O1632" t="s">
        <v>628</v>
      </c>
      <c r="P1632" t="s">
        <v>1401</v>
      </c>
      <c r="Q1632" t="s">
        <v>653</v>
      </c>
      <c r="R1632" t="s">
        <v>631</v>
      </c>
      <c r="S1632" t="s">
        <v>639</v>
      </c>
      <c r="T1632" t="s">
        <v>633</v>
      </c>
      <c r="U1632" t="s">
        <v>677</v>
      </c>
      <c r="V1632">
        <v>247.21</v>
      </c>
      <c r="W1632">
        <v>4.9800000000000004</v>
      </c>
      <c r="X1632" s="29">
        <f t="shared" si="50"/>
        <v>24.721</v>
      </c>
      <c r="Y1632" s="29">
        <f t="shared" si="51"/>
        <v>222.489</v>
      </c>
    </row>
    <row r="1633" spans="12:25" x14ac:dyDescent="0.3">
      <c r="L1633">
        <v>1632</v>
      </c>
      <c r="M1633">
        <v>11782</v>
      </c>
      <c r="N1633">
        <v>41118</v>
      </c>
      <c r="O1633" t="s">
        <v>628</v>
      </c>
      <c r="P1633" t="s">
        <v>1401</v>
      </c>
      <c r="Q1633" t="s">
        <v>653</v>
      </c>
      <c r="R1633" t="s">
        <v>631</v>
      </c>
      <c r="S1633" t="s">
        <v>639</v>
      </c>
      <c r="T1633" t="s">
        <v>646</v>
      </c>
      <c r="U1633" t="s">
        <v>647</v>
      </c>
      <c r="V1633">
        <v>1541.7809999999999</v>
      </c>
      <c r="W1633">
        <v>66.989999999999995</v>
      </c>
      <c r="X1633" s="29">
        <f t="shared" si="50"/>
        <v>154.1781</v>
      </c>
      <c r="Y1633" s="29">
        <f t="shared" si="51"/>
        <v>1387.6028999999999</v>
      </c>
    </row>
    <row r="1634" spans="12:25" x14ac:dyDescent="0.3">
      <c r="L1634">
        <v>1633</v>
      </c>
      <c r="M1634">
        <v>11808</v>
      </c>
      <c r="N1634">
        <v>41121</v>
      </c>
      <c r="O1634" t="s">
        <v>635</v>
      </c>
      <c r="P1634" t="s">
        <v>733</v>
      </c>
      <c r="Q1634" t="s">
        <v>734</v>
      </c>
      <c r="R1634" t="s">
        <v>667</v>
      </c>
      <c r="S1634" t="s">
        <v>639</v>
      </c>
      <c r="T1634" t="s">
        <v>643</v>
      </c>
      <c r="U1634" t="s">
        <v>645</v>
      </c>
      <c r="V1634">
        <v>148.34400000000002</v>
      </c>
      <c r="W1634">
        <v>150.97999999999999</v>
      </c>
      <c r="X1634" s="29">
        <f t="shared" si="50"/>
        <v>14.834400000000002</v>
      </c>
      <c r="Y1634" s="29">
        <f t="shared" si="51"/>
        <v>133.50960000000003</v>
      </c>
    </row>
    <row r="1635" spans="12:25" x14ac:dyDescent="0.3">
      <c r="L1635">
        <v>1634</v>
      </c>
      <c r="M1635">
        <v>11815</v>
      </c>
      <c r="N1635">
        <v>40798</v>
      </c>
      <c r="O1635" t="s">
        <v>628</v>
      </c>
      <c r="P1635" t="s">
        <v>1402</v>
      </c>
      <c r="Q1635" t="s">
        <v>690</v>
      </c>
      <c r="R1635" t="s">
        <v>650</v>
      </c>
      <c r="S1635" t="s">
        <v>663</v>
      </c>
      <c r="T1635" t="s">
        <v>633</v>
      </c>
      <c r="U1635" t="s">
        <v>640</v>
      </c>
      <c r="V1635">
        <v>351.27</v>
      </c>
      <c r="W1635">
        <v>15.73</v>
      </c>
      <c r="X1635" s="29">
        <f t="shared" si="50"/>
        <v>35.126999999999995</v>
      </c>
      <c r="Y1635" s="29">
        <f t="shared" si="51"/>
        <v>316.14299999999997</v>
      </c>
    </row>
    <row r="1636" spans="12:25" x14ac:dyDescent="0.3">
      <c r="L1636">
        <v>1635</v>
      </c>
      <c r="M1636">
        <v>11840</v>
      </c>
      <c r="N1636">
        <v>40039</v>
      </c>
      <c r="O1636" t="s">
        <v>655</v>
      </c>
      <c r="P1636" t="s">
        <v>965</v>
      </c>
      <c r="Q1636" t="s">
        <v>637</v>
      </c>
      <c r="R1636" t="s">
        <v>638</v>
      </c>
      <c r="S1636" t="s">
        <v>663</v>
      </c>
      <c r="T1636" t="s">
        <v>633</v>
      </c>
      <c r="U1636" t="s">
        <v>716</v>
      </c>
      <c r="V1636">
        <v>181.5</v>
      </c>
      <c r="W1636">
        <v>4.4800000000000004</v>
      </c>
      <c r="X1636" s="29">
        <f t="shared" si="50"/>
        <v>18.149999999999999</v>
      </c>
      <c r="Y1636" s="29">
        <f t="shared" si="51"/>
        <v>163.35</v>
      </c>
    </row>
    <row r="1637" spans="12:25" x14ac:dyDescent="0.3">
      <c r="L1637">
        <v>1636</v>
      </c>
      <c r="M1637">
        <v>11841</v>
      </c>
      <c r="N1637">
        <v>40288</v>
      </c>
      <c r="O1637" t="s">
        <v>671</v>
      </c>
      <c r="P1637" t="s">
        <v>1403</v>
      </c>
      <c r="Q1637" t="s">
        <v>660</v>
      </c>
      <c r="R1637" t="s">
        <v>631</v>
      </c>
      <c r="S1637" t="s">
        <v>639</v>
      </c>
      <c r="T1637" t="s">
        <v>633</v>
      </c>
      <c r="U1637" t="s">
        <v>677</v>
      </c>
      <c r="V1637">
        <v>2339.52</v>
      </c>
      <c r="W1637">
        <v>54.96</v>
      </c>
      <c r="X1637" s="29">
        <f t="shared" si="50"/>
        <v>233.952</v>
      </c>
      <c r="Y1637" s="29">
        <f t="shared" si="51"/>
        <v>2105.5680000000002</v>
      </c>
    </row>
    <row r="1638" spans="12:25" x14ac:dyDescent="0.3">
      <c r="L1638">
        <v>1637</v>
      </c>
      <c r="M1638">
        <v>11841</v>
      </c>
      <c r="N1638">
        <v>40288</v>
      </c>
      <c r="O1638" t="s">
        <v>671</v>
      </c>
      <c r="P1638" t="s">
        <v>1403</v>
      </c>
      <c r="Q1638" t="s">
        <v>660</v>
      </c>
      <c r="R1638" t="s">
        <v>631</v>
      </c>
      <c r="S1638" t="s">
        <v>639</v>
      </c>
      <c r="T1638" t="s">
        <v>633</v>
      </c>
      <c r="U1638" t="s">
        <v>654</v>
      </c>
      <c r="V1638">
        <v>533.25</v>
      </c>
      <c r="W1638">
        <v>11.97</v>
      </c>
      <c r="X1638" s="29">
        <f t="shared" si="50"/>
        <v>53.325000000000003</v>
      </c>
      <c r="Y1638" s="29">
        <f t="shared" si="51"/>
        <v>479.92500000000001</v>
      </c>
    </row>
    <row r="1639" spans="12:25" x14ac:dyDescent="0.3">
      <c r="L1639">
        <v>1638</v>
      </c>
      <c r="M1639">
        <v>11843</v>
      </c>
      <c r="N1639">
        <v>40011</v>
      </c>
      <c r="O1639" t="s">
        <v>671</v>
      </c>
      <c r="P1639" t="s">
        <v>939</v>
      </c>
      <c r="Q1639" t="s">
        <v>673</v>
      </c>
      <c r="R1639" t="s">
        <v>638</v>
      </c>
      <c r="S1639" t="s">
        <v>663</v>
      </c>
      <c r="T1639" t="s">
        <v>646</v>
      </c>
      <c r="U1639" t="s">
        <v>680</v>
      </c>
      <c r="V1639">
        <v>4993.42</v>
      </c>
      <c r="W1639">
        <v>119.99</v>
      </c>
      <c r="X1639" s="29">
        <f t="shared" si="50"/>
        <v>499.34199999999998</v>
      </c>
      <c r="Y1639" s="29">
        <f t="shared" si="51"/>
        <v>4494.0780000000004</v>
      </c>
    </row>
    <row r="1640" spans="12:25" x14ac:dyDescent="0.3">
      <c r="L1640">
        <v>1639</v>
      </c>
      <c r="M1640">
        <v>11843</v>
      </c>
      <c r="N1640">
        <v>40011</v>
      </c>
      <c r="O1640" t="s">
        <v>671</v>
      </c>
      <c r="P1640" t="s">
        <v>1404</v>
      </c>
      <c r="Q1640" t="s">
        <v>673</v>
      </c>
      <c r="R1640" t="s">
        <v>638</v>
      </c>
      <c r="S1640" t="s">
        <v>663</v>
      </c>
      <c r="T1640" t="s">
        <v>646</v>
      </c>
      <c r="U1640" t="s">
        <v>651</v>
      </c>
      <c r="V1640">
        <v>1059.3</v>
      </c>
      <c r="W1640">
        <v>115.79</v>
      </c>
      <c r="X1640" s="29">
        <f t="shared" si="50"/>
        <v>105.93</v>
      </c>
      <c r="Y1640" s="29">
        <f t="shared" si="51"/>
        <v>953.36999999999989</v>
      </c>
    </row>
    <row r="1641" spans="12:25" x14ac:dyDescent="0.3">
      <c r="L1641">
        <v>1640</v>
      </c>
      <c r="M1641">
        <v>11846</v>
      </c>
      <c r="N1641">
        <v>40288</v>
      </c>
      <c r="O1641" t="s">
        <v>628</v>
      </c>
      <c r="P1641" t="s">
        <v>1405</v>
      </c>
      <c r="Q1641" t="s">
        <v>1185</v>
      </c>
      <c r="R1641" t="s">
        <v>638</v>
      </c>
      <c r="S1641" t="s">
        <v>639</v>
      </c>
      <c r="T1641" t="s">
        <v>646</v>
      </c>
      <c r="U1641" t="s">
        <v>651</v>
      </c>
      <c r="V1641">
        <v>7319.85</v>
      </c>
      <c r="W1641">
        <v>152.47999999999999</v>
      </c>
      <c r="X1641" s="29">
        <f t="shared" si="50"/>
        <v>731.98500000000001</v>
      </c>
      <c r="Y1641" s="29">
        <f t="shared" si="51"/>
        <v>6587.8650000000007</v>
      </c>
    </row>
    <row r="1642" spans="12:25" x14ac:dyDescent="0.3">
      <c r="L1642">
        <v>1641</v>
      </c>
      <c r="M1642">
        <v>11846</v>
      </c>
      <c r="N1642">
        <v>40288</v>
      </c>
      <c r="O1642" t="s">
        <v>628</v>
      </c>
      <c r="P1642" t="s">
        <v>1405</v>
      </c>
      <c r="Q1642" t="s">
        <v>1185</v>
      </c>
      <c r="R1642" t="s">
        <v>638</v>
      </c>
      <c r="S1642" t="s">
        <v>639</v>
      </c>
      <c r="T1642" t="s">
        <v>633</v>
      </c>
      <c r="U1642" t="s">
        <v>634</v>
      </c>
      <c r="V1642">
        <v>707.44</v>
      </c>
      <c r="W1642">
        <v>24.98</v>
      </c>
      <c r="X1642" s="29">
        <f t="shared" si="50"/>
        <v>70.744</v>
      </c>
      <c r="Y1642" s="29">
        <f t="shared" si="51"/>
        <v>636.69600000000003</v>
      </c>
    </row>
    <row r="1643" spans="12:25" x14ac:dyDescent="0.3">
      <c r="L1643">
        <v>1642</v>
      </c>
      <c r="M1643">
        <v>11874</v>
      </c>
      <c r="N1643">
        <v>41161</v>
      </c>
      <c r="O1643" t="s">
        <v>671</v>
      </c>
      <c r="P1643" t="s">
        <v>733</v>
      </c>
      <c r="Q1643" t="s">
        <v>734</v>
      </c>
      <c r="R1643" t="s">
        <v>667</v>
      </c>
      <c r="S1643" t="s">
        <v>639</v>
      </c>
      <c r="T1643" t="s">
        <v>646</v>
      </c>
      <c r="U1643" t="s">
        <v>651</v>
      </c>
      <c r="V1643">
        <v>40.29</v>
      </c>
      <c r="W1643">
        <v>30.42</v>
      </c>
      <c r="X1643" s="29">
        <f t="shared" si="50"/>
        <v>4.0289999999999999</v>
      </c>
      <c r="Y1643" s="29">
        <f t="shared" si="51"/>
        <v>36.260999999999996</v>
      </c>
    </row>
    <row r="1644" spans="12:25" x14ac:dyDescent="0.3">
      <c r="L1644">
        <v>1643</v>
      </c>
      <c r="M1644">
        <v>11874</v>
      </c>
      <c r="N1644">
        <v>41161</v>
      </c>
      <c r="O1644" t="s">
        <v>671</v>
      </c>
      <c r="P1644" t="s">
        <v>733</v>
      </c>
      <c r="Q1644" t="s">
        <v>734</v>
      </c>
      <c r="R1644" t="s">
        <v>667</v>
      </c>
      <c r="S1644" t="s">
        <v>639</v>
      </c>
      <c r="T1644" t="s">
        <v>633</v>
      </c>
      <c r="U1644" t="s">
        <v>716</v>
      </c>
      <c r="V1644">
        <v>775.77</v>
      </c>
      <c r="W1644">
        <v>39.979999999999997</v>
      </c>
      <c r="X1644" s="29">
        <f t="shared" si="50"/>
        <v>77.576999999999998</v>
      </c>
      <c r="Y1644" s="29">
        <f t="shared" si="51"/>
        <v>698.19299999999998</v>
      </c>
    </row>
    <row r="1645" spans="12:25" x14ac:dyDescent="0.3">
      <c r="L1645">
        <v>1644</v>
      </c>
      <c r="M1645">
        <v>11875</v>
      </c>
      <c r="N1645">
        <v>41141</v>
      </c>
      <c r="O1645" t="s">
        <v>671</v>
      </c>
      <c r="P1645" t="s">
        <v>961</v>
      </c>
      <c r="Q1645" t="s">
        <v>720</v>
      </c>
      <c r="R1645" t="s">
        <v>631</v>
      </c>
      <c r="S1645" t="s">
        <v>632</v>
      </c>
      <c r="T1645" t="s">
        <v>633</v>
      </c>
      <c r="U1645" t="s">
        <v>634</v>
      </c>
      <c r="V1645">
        <v>242.63</v>
      </c>
      <c r="W1645">
        <v>12.44</v>
      </c>
      <c r="X1645" s="29">
        <f t="shared" si="50"/>
        <v>24.263000000000002</v>
      </c>
      <c r="Y1645" s="29">
        <f t="shared" si="51"/>
        <v>218.36699999999999</v>
      </c>
    </row>
    <row r="1646" spans="12:25" x14ac:dyDescent="0.3">
      <c r="L1646">
        <v>1645</v>
      </c>
      <c r="M1646">
        <v>11876</v>
      </c>
      <c r="N1646">
        <v>40727</v>
      </c>
      <c r="O1646" t="s">
        <v>641</v>
      </c>
      <c r="P1646" t="s">
        <v>1133</v>
      </c>
      <c r="Q1646" t="s">
        <v>676</v>
      </c>
      <c r="R1646" t="s">
        <v>631</v>
      </c>
      <c r="S1646" t="s">
        <v>658</v>
      </c>
      <c r="T1646" t="s">
        <v>643</v>
      </c>
      <c r="U1646" t="s">
        <v>644</v>
      </c>
      <c r="V1646">
        <v>5051.8900000000003</v>
      </c>
      <c r="W1646">
        <v>107.53</v>
      </c>
      <c r="X1646" s="29">
        <f t="shared" si="50"/>
        <v>505.18900000000002</v>
      </c>
      <c r="Y1646" s="29">
        <f t="shared" si="51"/>
        <v>4546.701</v>
      </c>
    </row>
    <row r="1647" spans="12:25" x14ac:dyDescent="0.3">
      <c r="L1647">
        <v>1646</v>
      </c>
      <c r="M1647">
        <v>11877</v>
      </c>
      <c r="N1647">
        <v>40321</v>
      </c>
      <c r="O1647" t="s">
        <v>635</v>
      </c>
      <c r="P1647" t="s">
        <v>979</v>
      </c>
      <c r="Q1647" t="s">
        <v>916</v>
      </c>
      <c r="R1647" t="s">
        <v>667</v>
      </c>
      <c r="S1647" t="s">
        <v>663</v>
      </c>
      <c r="T1647" t="s">
        <v>633</v>
      </c>
      <c r="U1647" t="s">
        <v>702</v>
      </c>
      <c r="V1647">
        <v>796.14</v>
      </c>
      <c r="W1647">
        <v>41.94</v>
      </c>
      <c r="X1647" s="29">
        <f t="shared" si="50"/>
        <v>79.61399999999999</v>
      </c>
      <c r="Y1647" s="29">
        <f t="shared" si="51"/>
        <v>716.52599999999995</v>
      </c>
    </row>
    <row r="1648" spans="12:25" x14ac:dyDescent="0.3">
      <c r="L1648">
        <v>1647</v>
      </c>
      <c r="M1648">
        <v>11877</v>
      </c>
      <c r="N1648">
        <v>40321</v>
      </c>
      <c r="O1648" t="s">
        <v>635</v>
      </c>
      <c r="P1648" t="s">
        <v>979</v>
      </c>
      <c r="Q1648" t="s">
        <v>916</v>
      </c>
      <c r="R1648" t="s">
        <v>667</v>
      </c>
      <c r="S1648" t="s">
        <v>663</v>
      </c>
      <c r="T1648" t="s">
        <v>633</v>
      </c>
      <c r="U1648" t="s">
        <v>677</v>
      </c>
      <c r="V1648">
        <v>142.96</v>
      </c>
      <c r="W1648">
        <v>4.7300000000000004</v>
      </c>
      <c r="X1648" s="29">
        <f t="shared" si="50"/>
        <v>14.296000000000001</v>
      </c>
      <c r="Y1648" s="29">
        <f t="shared" si="51"/>
        <v>128.66400000000002</v>
      </c>
    </row>
    <row r="1649" spans="12:25" x14ac:dyDescent="0.3">
      <c r="L1649">
        <v>1648</v>
      </c>
      <c r="M1649">
        <v>11878</v>
      </c>
      <c r="N1649">
        <v>40233</v>
      </c>
      <c r="O1649" t="s">
        <v>635</v>
      </c>
      <c r="P1649" t="s">
        <v>1356</v>
      </c>
      <c r="Q1649" t="s">
        <v>660</v>
      </c>
      <c r="R1649" t="s">
        <v>631</v>
      </c>
      <c r="S1649" t="s">
        <v>632</v>
      </c>
      <c r="T1649" t="s">
        <v>633</v>
      </c>
      <c r="U1649" t="s">
        <v>674</v>
      </c>
      <c r="V1649">
        <v>102.06</v>
      </c>
      <c r="W1649">
        <v>6.3</v>
      </c>
      <c r="X1649" s="29">
        <f t="shared" si="50"/>
        <v>10.206</v>
      </c>
      <c r="Y1649" s="29">
        <f t="shared" si="51"/>
        <v>91.853999999999999</v>
      </c>
    </row>
    <row r="1650" spans="12:25" x14ac:dyDescent="0.3">
      <c r="L1650">
        <v>1649</v>
      </c>
      <c r="M1650">
        <v>11878</v>
      </c>
      <c r="N1650">
        <v>40233</v>
      </c>
      <c r="O1650" t="s">
        <v>635</v>
      </c>
      <c r="P1650" t="s">
        <v>1356</v>
      </c>
      <c r="Q1650" t="s">
        <v>660</v>
      </c>
      <c r="R1650" t="s">
        <v>631</v>
      </c>
      <c r="S1650" t="s">
        <v>632</v>
      </c>
      <c r="T1650" t="s">
        <v>633</v>
      </c>
      <c r="U1650" t="s">
        <v>677</v>
      </c>
      <c r="V1650">
        <v>101.82</v>
      </c>
      <c r="W1650">
        <v>6.48</v>
      </c>
      <c r="X1650" s="29">
        <f t="shared" si="50"/>
        <v>10.181999999999999</v>
      </c>
      <c r="Y1650" s="29">
        <f t="shared" si="51"/>
        <v>91.637999999999991</v>
      </c>
    </row>
    <row r="1651" spans="12:25" x14ac:dyDescent="0.3">
      <c r="L1651">
        <v>1650</v>
      </c>
      <c r="M1651">
        <v>11907</v>
      </c>
      <c r="N1651">
        <v>40413</v>
      </c>
      <c r="O1651" t="s">
        <v>628</v>
      </c>
      <c r="P1651" t="s">
        <v>1398</v>
      </c>
      <c r="Q1651" t="s">
        <v>720</v>
      </c>
      <c r="R1651" t="s">
        <v>631</v>
      </c>
      <c r="S1651" t="s">
        <v>658</v>
      </c>
      <c r="T1651" t="s">
        <v>646</v>
      </c>
      <c r="U1651" t="s">
        <v>680</v>
      </c>
      <c r="V1651">
        <v>4729.8500000000004</v>
      </c>
      <c r="W1651">
        <v>100.97</v>
      </c>
      <c r="X1651" s="29">
        <f t="shared" si="50"/>
        <v>472.98500000000001</v>
      </c>
      <c r="Y1651" s="29">
        <f t="shared" si="51"/>
        <v>4256.8650000000007</v>
      </c>
    </row>
    <row r="1652" spans="12:25" x14ac:dyDescent="0.3">
      <c r="L1652">
        <v>1651</v>
      </c>
      <c r="M1652">
        <v>11908</v>
      </c>
      <c r="N1652">
        <v>40323</v>
      </c>
      <c r="O1652" t="s">
        <v>635</v>
      </c>
      <c r="P1652" t="s">
        <v>1252</v>
      </c>
      <c r="Q1652" t="s">
        <v>670</v>
      </c>
      <c r="R1652" t="s">
        <v>650</v>
      </c>
      <c r="S1652" t="s">
        <v>639</v>
      </c>
      <c r="T1652" t="s">
        <v>643</v>
      </c>
      <c r="U1652" t="s">
        <v>748</v>
      </c>
      <c r="V1652">
        <v>1386.6</v>
      </c>
      <c r="W1652">
        <v>280.98</v>
      </c>
      <c r="X1652" s="29">
        <f t="shared" si="50"/>
        <v>138.66</v>
      </c>
      <c r="Y1652" s="29">
        <f t="shared" si="51"/>
        <v>1247.9399999999998</v>
      </c>
    </row>
    <row r="1653" spans="12:25" x14ac:dyDescent="0.3">
      <c r="L1653">
        <v>1652</v>
      </c>
      <c r="M1653">
        <v>11909</v>
      </c>
      <c r="N1653">
        <v>40141</v>
      </c>
      <c r="O1653" t="s">
        <v>635</v>
      </c>
      <c r="P1653" t="s">
        <v>1406</v>
      </c>
      <c r="Q1653" t="s">
        <v>637</v>
      </c>
      <c r="R1653" t="s">
        <v>638</v>
      </c>
      <c r="S1653" t="s">
        <v>663</v>
      </c>
      <c r="T1653" t="s">
        <v>646</v>
      </c>
      <c r="U1653" t="s">
        <v>647</v>
      </c>
      <c r="V1653">
        <v>194.17400000000001</v>
      </c>
      <c r="W1653">
        <v>20.99</v>
      </c>
      <c r="X1653" s="29">
        <f t="shared" si="50"/>
        <v>19.417400000000001</v>
      </c>
      <c r="Y1653" s="29">
        <f t="shared" si="51"/>
        <v>174.75659999999999</v>
      </c>
    </row>
    <row r="1654" spans="12:25" x14ac:dyDescent="0.3">
      <c r="L1654">
        <v>1653</v>
      </c>
      <c r="M1654">
        <v>11910</v>
      </c>
      <c r="N1654">
        <v>40709</v>
      </c>
      <c r="O1654" t="s">
        <v>641</v>
      </c>
      <c r="P1654" t="s">
        <v>1303</v>
      </c>
      <c r="Q1654" t="s">
        <v>637</v>
      </c>
      <c r="R1654" t="s">
        <v>638</v>
      </c>
      <c r="S1654" t="s">
        <v>658</v>
      </c>
      <c r="T1654" t="s">
        <v>633</v>
      </c>
      <c r="U1654" t="s">
        <v>702</v>
      </c>
      <c r="V1654">
        <v>49.23</v>
      </c>
      <c r="W1654">
        <v>1.98</v>
      </c>
      <c r="X1654" s="29">
        <f t="shared" si="50"/>
        <v>4.9229999999999992</v>
      </c>
      <c r="Y1654" s="29">
        <f t="shared" si="51"/>
        <v>44.306999999999995</v>
      </c>
    </row>
    <row r="1655" spans="12:25" x14ac:dyDescent="0.3">
      <c r="L1655">
        <v>1654</v>
      </c>
      <c r="M1655">
        <v>11911</v>
      </c>
      <c r="N1655">
        <v>40492</v>
      </c>
      <c r="O1655" t="s">
        <v>655</v>
      </c>
      <c r="P1655" t="s">
        <v>1407</v>
      </c>
      <c r="Q1655" t="s">
        <v>630</v>
      </c>
      <c r="R1655" t="s">
        <v>631</v>
      </c>
      <c r="S1655" t="s">
        <v>663</v>
      </c>
      <c r="T1655" t="s">
        <v>633</v>
      </c>
      <c r="U1655" t="s">
        <v>702</v>
      </c>
      <c r="V1655">
        <v>397.84</v>
      </c>
      <c r="W1655">
        <v>15.22</v>
      </c>
      <c r="X1655" s="29">
        <f t="shared" si="50"/>
        <v>39.783999999999999</v>
      </c>
      <c r="Y1655" s="29">
        <f t="shared" si="51"/>
        <v>358.05599999999998</v>
      </c>
    </row>
    <row r="1656" spans="12:25" x14ac:dyDescent="0.3">
      <c r="L1656">
        <v>1655</v>
      </c>
      <c r="M1656">
        <v>11941</v>
      </c>
      <c r="N1656">
        <v>40353</v>
      </c>
      <c r="O1656" t="s">
        <v>655</v>
      </c>
      <c r="P1656" t="s">
        <v>1370</v>
      </c>
      <c r="Q1656" t="s">
        <v>630</v>
      </c>
      <c r="R1656" t="s">
        <v>631</v>
      </c>
      <c r="S1656" t="s">
        <v>639</v>
      </c>
      <c r="T1656" t="s">
        <v>633</v>
      </c>
      <c r="U1656" t="s">
        <v>634</v>
      </c>
      <c r="V1656">
        <v>73.069999999999993</v>
      </c>
      <c r="W1656">
        <v>15.7</v>
      </c>
      <c r="X1656" s="29">
        <f t="shared" si="50"/>
        <v>7.3069999999999995</v>
      </c>
      <c r="Y1656" s="29">
        <f t="shared" si="51"/>
        <v>65.762999999999991</v>
      </c>
    </row>
    <row r="1657" spans="12:25" x14ac:dyDescent="0.3">
      <c r="L1657">
        <v>1656</v>
      </c>
      <c r="M1657">
        <v>11941</v>
      </c>
      <c r="N1657">
        <v>40353</v>
      </c>
      <c r="O1657" t="s">
        <v>655</v>
      </c>
      <c r="P1657" t="s">
        <v>1370</v>
      </c>
      <c r="Q1657" t="s">
        <v>630</v>
      </c>
      <c r="R1657" t="s">
        <v>631</v>
      </c>
      <c r="S1657" t="s">
        <v>639</v>
      </c>
      <c r="T1657" t="s">
        <v>643</v>
      </c>
      <c r="U1657" t="s">
        <v>645</v>
      </c>
      <c r="V1657">
        <v>4679.1000000000004</v>
      </c>
      <c r="W1657">
        <v>179.29</v>
      </c>
      <c r="X1657" s="29">
        <f t="shared" si="50"/>
        <v>467.91</v>
      </c>
      <c r="Y1657" s="29">
        <f t="shared" si="51"/>
        <v>4211.1900000000005</v>
      </c>
    </row>
    <row r="1658" spans="12:25" x14ac:dyDescent="0.3">
      <c r="L1658">
        <v>1657</v>
      </c>
      <c r="M1658">
        <v>11943</v>
      </c>
      <c r="N1658">
        <v>40275</v>
      </c>
      <c r="O1658" t="s">
        <v>628</v>
      </c>
      <c r="P1658" t="s">
        <v>1406</v>
      </c>
      <c r="Q1658" t="s">
        <v>637</v>
      </c>
      <c r="R1658" t="s">
        <v>638</v>
      </c>
      <c r="S1658" t="s">
        <v>663</v>
      </c>
      <c r="T1658" t="s">
        <v>633</v>
      </c>
      <c r="U1658" t="s">
        <v>702</v>
      </c>
      <c r="V1658">
        <v>657.94</v>
      </c>
      <c r="W1658">
        <v>14.45</v>
      </c>
      <c r="X1658" s="29">
        <f t="shared" si="50"/>
        <v>65.794000000000011</v>
      </c>
      <c r="Y1658" s="29">
        <f t="shared" si="51"/>
        <v>592.14600000000007</v>
      </c>
    </row>
    <row r="1659" spans="12:25" x14ac:dyDescent="0.3">
      <c r="L1659">
        <v>1658</v>
      </c>
      <c r="M1659">
        <v>11943</v>
      </c>
      <c r="N1659">
        <v>40275</v>
      </c>
      <c r="O1659" t="s">
        <v>628</v>
      </c>
      <c r="P1659" t="s">
        <v>1406</v>
      </c>
      <c r="Q1659" t="s">
        <v>637</v>
      </c>
      <c r="R1659" t="s">
        <v>638</v>
      </c>
      <c r="S1659" t="s">
        <v>663</v>
      </c>
      <c r="T1659" t="s">
        <v>643</v>
      </c>
      <c r="U1659" t="s">
        <v>748</v>
      </c>
      <c r="V1659">
        <v>1270.73</v>
      </c>
      <c r="W1659">
        <v>70.98</v>
      </c>
      <c r="X1659" s="29">
        <f t="shared" si="50"/>
        <v>127.07299999999999</v>
      </c>
      <c r="Y1659" s="29">
        <f t="shared" si="51"/>
        <v>1143.6569999999999</v>
      </c>
    </row>
    <row r="1660" spans="12:25" x14ac:dyDescent="0.3">
      <c r="L1660">
        <v>1659</v>
      </c>
      <c r="M1660">
        <v>11968</v>
      </c>
      <c r="N1660">
        <v>40618</v>
      </c>
      <c r="O1660" t="s">
        <v>628</v>
      </c>
      <c r="P1660" t="s">
        <v>1289</v>
      </c>
      <c r="Q1660" t="s">
        <v>761</v>
      </c>
      <c r="R1660" t="s">
        <v>631</v>
      </c>
      <c r="S1660" t="s">
        <v>639</v>
      </c>
      <c r="T1660" t="s">
        <v>633</v>
      </c>
      <c r="U1660" t="s">
        <v>654</v>
      </c>
      <c r="V1660">
        <v>109.49</v>
      </c>
      <c r="W1660">
        <v>3.38</v>
      </c>
      <c r="X1660" s="29">
        <f t="shared" si="50"/>
        <v>10.948999999999998</v>
      </c>
      <c r="Y1660" s="29">
        <f t="shared" si="51"/>
        <v>98.540999999999997</v>
      </c>
    </row>
    <row r="1661" spans="12:25" x14ac:dyDescent="0.3">
      <c r="L1661">
        <v>1660</v>
      </c>
      <c r="M1661">
        <v>11969</v>
      </c>
      <c r="N1661">
        <v>40927</v>
      </c>
      <c r="O1661" t="s">
        <v>635</v>
      </c>
      <c r="P1661" t="s">
        <v>1408</v>
      </c>
      <c r="Q1661" t="s">
        <v>699</v>
      </c>
      <c r="R1661" t="s">
        <v>631</v>
      </c>
      <c r="S1661" t="s">
        <v>663</v>
      </c>
      <c r="T1661" t="s">
        <v>633</v>
      </c>
      <c r="U1661" t="s">
        <v>634</v>
      </c>
      <c r="V1661">
        <v>1684.96</v>
      </c>
      <c r="W1661">
        <v>110.98</v>
      </c>
      <c r="X1661" s="29">
        <f t="shared" si="50"/>
        <v>168.49599999999998</v>
      </c>
      <c r="Y1661" s="29">
        <f t="shared" si="51"/>
        <v>1516.4639999999999</v>
      </c>
    </row>
    <row r="1662" spans="12:25" x14ac:dyDescent="0.3">
      <c r="L1662">
        <v>1661</v>
      </c>
      <c r="M1662">
        <v>11969</v>
      </c>
      <c r="N1662">
        <v>40927</v>
      </c>
      <c r="O1662" t="s">
        <v>635</v>
      </c>
      <c r="P1662" t="s">
        <v>1408</v>
      </c>
      <c r="Q1662" t="s">
        <v>699</v>
      </c>
      <c r="R1662" t="s">
        <v>631</v>
      </c>
      <c r="S1662" t="s">
        <v>663</v>
      </c>
      <c r="T1662" t="s">
        <v>643</v>
      </c>
      <c r="U1662" t="s">
        <v>645</v>
      </c>
      <c r="V1662">
        <v>1662.048</v>
      </c>
      <c r="W1662">
        <v>212.6</v>
      </c>
      <c r="X1662" s="29">
        <f t="shared" si="50"/>
        <v>166.20480000000001</v>
      </c>
      <c r="Y1662" s="29">
        <f t="shared" si="51"/>
        <v>1495.8432</v>
      </c>
    </row>
    <row r="1663" spans="12:25" x14ac:dyDescent="0.3">
      <c r="L1663">
        <v>1662</v>
      </c>
      <c r="M1663">
        <v>11969</v>
      </c>
      <c r="N1663">
        <v>40927</v>
      </c>
      <c r="O1663" t="s">
        <v>635</v>
      </c>
      <c r="P1663" t="s">
        <v>1408</v>
      </c>
      <c r="Q1663" t="s">
        <v>699</v>
      </c>
      <c r="R1663" t="s">
        <v>631</v>
      </c>
      <c r="S1663" t="s">
        <v>663</v>
      </c>
      <c r="T1663" t="s">
        <v>643</v>
      </c>
      <c r="U1663" t="s">
        <v>645</v>
      </c>
      <c r="V1663">
        <v>11460.76</v>
      </c>
      <c r="W1663">
        <v>349.45</v>
      </c>
      <c r="X1663" s="29">
        <f t="shared" si="50"/>
        <v>1146.076</v>
      </c>
      <c r="Y1663" s="29">
        <f t="shared" si="51"/>
        <v>10314.684000000001</v>
      </c>
    </row>
    <row r="1664" spans="12:25" x14ac:dyDescent="0.3">
      <c r="L1664">
        <v>1663</v>
      </c>
      <c r="M1664">
        <v>11972</v>
      </c>
      <c r="N1664">
        <v>39816</v>
      </c>
      <c r="O1664" t="s">
        <v>635</v>
      </c>
      <c r="P1664" t="s">
        <v>1409</v>
      </c>
      <c r="Q1664" t="s">
        <v>731</v>
      </c>
      <c r="R1664" t="s">
        <v>638</v>
      </c>
      <c r="S1664" t="s">
        <v>639</v>
      </c>
      <c r="T1664" t="s">
        <v>646</v>
      </c>
      <c r="U1664" t="s">
        <v>680</v>
      </c>
      <c r="V1664">
        <v>896.49</v>
      </c>
      <c r="W1664">
        <v>213.45</v>
      </c>
      <c r="X1664" s="29">
        <f t="shared" si="50"/>
        <v>89.649000000000001</v>
      </c>
      <c r="Y1664" s="29">
        <f t="shared" si="51"/>
        <v>806.84100000000001</v>
      </c>
    </row>
    <row r="1665" spans="12:25" x14ac:dyDescent="0.3">
      <c r="L1665">
        <v>1664</v>
      </c>
      <c r="M1665">
        <v>11975</v>
      </c>
      <c r="N1665">
        <v>40646</v>
      </c>
      <c r="O1665" t="s">
        <v>655</v>
      </c>
      <c r="P1665" t="s">
        <v>1410</v>
      </c>
      <c r="Q1665" t="s">
        <v>742</v>
      </c>
      <c r="R1665" t="s">
        <v>667</v>
      </c>
      <c r="S1665" t="s">
        <v>658</v>
      </c>
      <c r="T1665" t="s">
        <v>633</v>
      </c>
      <c r="U1665" t="s">
        <v>702</v>
      </c>
      <c r="V1665">
        <v>210.66</v>
      </c>
      <c r="W1665">
        <v>5.18</v>
      </c>
      <c r="X1665" s="29">
        <f t="shared" si="50"/>
        <v>21.065999999999999</v>
      </c>
      <c r="Y1665" s="29">
        <f t="shared" si="51"/>
        <v>189.59399999999999</v>
      </c>
    </row>
    <row r="1666" spans="12:25" x14ac:dyDescent="0.3">
      <c r="L1666">
        <v>1665</v>
      </c>
      <c r="M1666">
        <v>12005</v>
      </c>
      <c r="N1666">
        <v>41084</v>
      </c>
      <c r="O1666" t="s">
        <v>635</v>
      </c>
      <c r="P1666" t="s">
        <v>1411</v>
      </c>
      <c r="Q1666" t="s">
        <v>773</v>
      </c>
      <c r="R1666" t="s">
        <v>667</v>
      </c>
      <c r="S1666" t="s">
        <v>658</v>
      </c>
      <c r="T1666" t="s">
        <v>633</v>
      </c>
      <c r="U1666" t="s">
        <v>634</v>
      </c>
      <c r="V1666">
        <v>1660.86</v>
      </c>
      <c r="W1666">
        <v>415.88</v>
      </c>
      <c r="X1666" s="29">
        <f t="shared" si="50"/>
        <v>166.08599999999998</v>
      </c>
      <c r="Y1666" s="29">
        <f t="shared" si="51"/>
        <v>1494.7739999999999</v>
      </c>
    </row>
    <row r="1667" spans="12:25" x14ac:dyDescent="0.3">
      <c r="L1667">
        <v>1666</v>
      </c>
      <c r="M1667">
        <v>12007</v>
      </c>
      <c r="N1667">
        <v>40083</v>
      </c>
      <c r="O1667" t="s">
        <v>635</v>
      </c>
      <c r="P1667" t="s">
        <v>1374</v>
      </c>
      <c r="Q1667" t="s">
        <v>694</v>
      </c>
      <c r="R1667" t="s">
        <v>638</v>
      </c>
      <c r="S1667" t="s">
        <v>639</v>
      </c>
      <c r="T1667" t="s">
        <v>633</v>
      </c>
      <c r="U1667" t="s">
        <v>674</v>
      </c>
      <c r="V1667">
        <v>152.26</v>
      </c>
      <c r="W1667">
        <v>3.69</v>
      </c>
      <c r="X1667" s="29">
        <f t="shared" ref="X1667:X1730" si="52">(10*V1667)/100</f>
        <v>15.225999999999999</v>
      </c>
      <c r="Y1667" s="29">
        <f t="shared" ref="Y1667:Y1730" si="53">V1667-X1667</f>
        <v>137.03399999999999</v>
      </c>
    </row>
    <row r="1668" spans="12:25" x14ac:dyDescent="0.3">
      <c r="L1668">
        <v>1667</v>
      </c>
      <c r="M1668">
        <v>12037</v>
      </c>
      <c r="N1668">
        <v>40724</v>
      </c>
      <c r="O1668" t="s">
        <v>628</v>
      </c>
      <c r="P1668" t="s">
        <v>809</v>
      </c>
      <c r="Q1668" t="s">
        <v>795</v>
      </c>
      <c r="R1668" t="s">
        <v>650</v>
      </c>
      <c r="S1668" t="s">
        <v>663</v>
      </c>
      <c r="T1668" t="s">
        <v>633</v>
      </c>
      <c r="U1668" t="s">
        <v>677</v>
      </c>
      <c r="V1668">
        <v>135.21</v>
      </c>
      <c r="W1668">
        <v>9.27</v>
      </c>
      <c r="X1668" s="29">
        <f t="shared" si="52"/>
        <v>13.521000000000001</v>
      </c>
      <c r="Y1668" s="29">
        <f t="shared" si="53"/>
        <v>121.68900000000001</v>
      </c>
    </row>
    <row r="1669" spans="12:25" x14ac:dyDescent="0.3">
      <c r="L1669">
        <v>1668</v>
      </c>
      <c r="M1669">
        <v>12039</v>
      </c>
      <c r="N1669">
        <v>40345</v>
      </c>
      <c r="O1669" t="s">
        <v>641</v>
      </c>
      <c r="P1669" t="s">
        <v>1233</v>
      </c>
      <c r="Q1669" t="s">
        <v>694</v>
      </c>
      <c r="R1669" t="s">
        <v>638</v>
      </c>
      <c r="S1669" t="s">
        <v>639</v>
      </c>
      <c r="T1669" t="s">
        <v>646</v>
      </c>
      <c r="U1669" t="s">
        <v>647</v>
      </c>
      <c r="V1669">
        <v>2048.5679999999998</v>
      </c>
      <c r="W1669">
        <v>205.99</v>
      </c>
      <c r="X1669" s="29">
        <f t="shared" si="52"/>
        <v>204.85679999999996</v>
      </c>
      <c r="Y1669" s="29">
        <f t="shared" si="53"/>
        <v>1843.7111999999997</v>
      </c>
    </row>
    <row r="1670" spans="12:25" x14ac:dyDescent="0.3">
      <c r="L1670">
        <v>1669</v>
      </c>
      <c r="M1670">
        <v>12066</v>
      </c>
      <c r="N1670">
        <v>40580</v>
      </c>
      <c r="O1670" t="s">
        <v>671</v>
      </c>
      <c r="P1670" t="s">
        <v>955</v>
      </c>
      <c r="Q1670" t="s">
        <v>694</v>
      </c>
      <c r="R1670" t="s">
        <v>638</v>
      </c>
      <c r="S1670" t="s">
        <v>632</v>
      </c>
      <c r="T1670" t="s">
        <v>646</v>
      </c>
      <c r="U1670" t="s">
        <v>647</v>
      </c>
      <c r="V1670">
        <v>4442.049</v>
      </c>
      <c r="W1670">
        <v>200.99</v>
      </c>
      <c r="X1670" s="29">
        <f t="shared" si="52"/>
        <v>444.20489999999995</v>
      </c>
      <c r="Y1670" s="29">
        <f t="shared" si="53"/>
        <v>3997.8441000000003</v>
      </c>
    </row>
    <row r="1671" spans="12:25" x14ac:dyDescent="0.3">
      <c r="L1671">
        <v>1670</v>
      </c>
      <c r="M1671">
        <v>12067</v>
      </c>
      <c r="N1671">
        <v>40213</v>
      </c>
      <c r="O1671" t="s">
        <v>655</v>
      </c>
      <c r="P1671" t="s">
        <v>777</v>
      </c>
      <c r="Q1671" t="s">
        <v>679</v>
      </c>
      <c r="R1671" t="s">
        <v>650</v>
      </c>
      <c r="S1671" t="s">
        <v>632</v>
      </c>
      <c r="T1671" t="s">
        <v>633</v>
      </c>
      <c r="U1671" t="s">
        <v>702</v>
      </c>
      <c r="V1671">
        <v>271.06</v>
      </c>
      <c r="W1671">
        <v>5.74</v>
      </c>
      <c r="X1671" s="29">
        <f t="shared" si="52"/>
        <v>27.105999999999998</v>
      </c>
      <c r="Y1671" s="29">
        <f t="shared" si="53"/>
        <v>243.95400000000001</v>
      </c>
    </row>
    <row r="1672" spans="12:25" x14ac:dyDescent="0.3">
      <c r="L1672">
        <v>1671</v>
      </c>
      <c r="M1672">
        <v>12067</v>
      </c>
      <c r="N1672">
        <v>40213</v>
      </c>
      <c r="O1672" t="s">
        <v>655</v>
      </c>
      <c r="P1672" t="s">
        <v>777</v>
      </c>
      <c r="Q1672" t="s">
        <v>679</v>
      </c>
      <c r="R1672" t="s">
        <v>650</v>
      </c>
      <c r="S1672" t="s">
        <v>632</v>
      </c>
      <c r="T1672" t="s">
        <v>643</v>
      </c>
      <c r="U1672" t="s">
        <v>644</v>
      </c>
      <c r="V1672">
        <v>58.84</v>
      </c>
      <c r="W1672">
        <v>9.48</v>
      </c>
      <c r="X1672" s="29">
        <f t="shared" si="52"/>
        <v>5.8840000000000012</v>
      </c>
      <c r="Y1672" s="29">
        <f t="shared" si="53"/>
        <v>52.956000000000003</v>
      </c>
    </row>
    <row r="1673" spans="12:25" x14ac:dyDescent="0.3">
      <c r="L1673">
        <v>1672</v>
      </c>
      <c r="M1673">
        <v>12067</v>
      </c>
      <c r="N1673">
        <v>40213</v>
      </c>
      <c r="O1673" t="s">
        <v>655</v>
      </c>
      <c r="P1673" t="s">
        <v>777</v>
      </c>
      <c r="Q1673" t="s">
        <v>679</v>
      </c>
      <c r="R1673" t="s">
        <v>650</v>
      </c>
      <c r="S1673" t="s">
        <v>632</v>
      </c>
      <c r="T1673" t="s">
        <v>643</v>
      </c>
      <c r="U1673" t="s">
        <v>644</v>
      </c>
      <c r="V1673">
        <v>1211.72</v>
      </c>
      <c r="W1673">
        <v>99.23</v>
      </c>
      <c r="X1673" s="29">
        <f t="shared" si="52"/>
        <v>121.17200000000001</v>
      </c>
      <c r="Y1673" s="29">
        <f t="shared" si="53"/>
        <v>1090.548</v>
      </c>
    </row>
    <row r="1674" spans="12:25" x14ac:dyDescent="0.3">
      <c r="L1674">
        <v>1673</v>
      </c>
      <c r="M1674">
        <v>12067</v>
      </c>
      <c r="N1674">
        <v>40213</v>
      </c>
      <c r="O1674" t="s">
        <v>655</v>
      </c>
      <c r="P1674" t="s">
        <v>777</v>
      </c>
      <c r="Q1674" t="s">
        <v>679</v>
      </c>
      <c r="R1674" t="s">
        <v>650</v>
      </c>
      <c r="S1674" t="s">
        <v>632</v>
      </c>
      <c r="T1674" t="s">
        <v>633</v>
      </c>
      <c r="U1674" t="s">
        <v>677</v>
      </c>
      <c r="V1674">
        <v>75.260000000000005</v>
      </c>
      <c r="W1674">
        <v>7.64</v>
      </c>
      <c r="X1674" s="29">
        <f t="shared" si="52"/>
        <v>7.5259999999999998</v>
      </c>
      <c r="Y1674" s="29">
        <f t="shared" si="53"/>
        <v>67.734000000000009</v>
      </c>
    </row>
    <row r="1675" spans="12:25" x14ac:dyDescent="0.3">
      <c r="L1675">
        <v>1674</v>
      </c>
      <c r="M1675">
        <v>12067</v>
      </c>
      <c r="N1675">
        <v>40213</v>
      </c>
      <c r="O1675" t="s">
        <v>655</v>
      </c>
      <c r="P1675" t="s">
        <v>777</v>
      </c>
      <c r="Q1675" t="s">
        <v>679</v>
      </c>
      <c r="R1675" t="s">
        <v>650</v>
      </c>
      <c r="S1675" t="s">
        <v>632</v>
      </c>
      <c r="T1675" t="s">
        <v>646</v>
      </c>
      <c r="U1675" t="s">
        <v>647</v>
      </c>
      <c r="V1675">
        <v>407.11599999999999</v>
      </c>
      <c r="W1675">
        <v>65.989999999999995</v>
      </c>
      <c r="X1675" s="29">
        <f t="shared" si="52"/>
        <v>40.711599999999997</v>
      </c>
      <c r="Y1675" s="29">
        <f t="shared" si="53"/>
        <v>366.40440000000001</v>
      </c>
    </row>
    <row r="1676" spans="12:25" x14ac:dyDescent="0.3">
      <c r="L1676">
        <v>1675</v>
      </c>
      <c r="M1676">
        <v>12096</v>
      </c>
      <c r="N1676">
        <v>41171</v>
      </c>
      <c r="O1676" t="s">
        <v>671</v>
      </c>
      <c r="P1676" t="s">
        <v>1124</v>
      </c>
      <c r="Q1676" t="s">
        <v>630</v>
      </c>
      <c r="R1676" t="s">
        <v>631</v>
      </c>
      <c r="S1676" t="s">
        <v>658</v>
      </c>
      <c r="T1676" t="s">
        <v>646</v>
      </c>
      <c r="U1676" t="s">
        <v>647</v>
      </c>
      <c r="V1676">
        <v>8009.5924999999988</v>
      </c>
      <c r="W1676">
        <v>200.99</v>
      </c>
      <c r="X1676" s="29">
        <f t="shared" si="52"/>
        <v>800.95924999999988</v>
      </c>
      <c r="Y1676" s="29">
        <f t="shared" si="53"/>
        <v>7208.633249999999</v>
      </c>
    </row>
    <row r="1677" spans="12:25" x14ac:dyDescent="0.3">
      <c r="L1677">
        <v>1676</v>
      </c>
      <c r="M1677">
        <v>12096</v>
      </c>
      <c r="N1677">
        <v>41171</v>
      </c>
      <c r="O1677" t="s">
        <v>671</v>
      </c>
      <c r="P1677" t="s">
        <v>1412</v>
      </c>
      <c r="Q1677" t="s">
        <v>630</v>
      </c>
      <c r="R1677" t="s">
        <v>631</v>
      </c>
      <c r="S1677" t="s">
        <v>658</v>
      </c>
      <c r="T1677" t="s">
        <v>643</v>
      </c>
      <c r="U1677" t="s">
        <v>644</v>
      </c>
      <c r="V1677">
        <v>4689.66</v>
      </c>
      <c r="W1677">
        <v>194.3</v>
      </c>
      <c r="X1677" s="29">
        <f t="shared" si="52"/>
        <v>468.96600000000001</v>
      </c>
      <c r="Y1677" s="29">
        <f t="shared" si="53"/>
        <v>4220.6939999999995</v>
      </c>
    </row>
    <row r="1678" spans="12:25" x14ac:dyDescent="0.3">
      <c r="L1678">
        <v>1677</v>
      </c>
      <c r="M1678">
        <v>12097</v>
      </c>
      <c r="N1678">
        <v>40491</v>
      </c>
      <c r="O1678" t="s">
        <v>655</v>
      </c>
      <c r="P1678" t="s">
        <v>1068</v>
      </c>
      <c r="Q1678" t="s">
        <v>690</v>
      </c>
      <c r="R1678" t="s">
        <v>650</v>
      </c>
      <c r="S1678" t="s">
        <v>663</v>
      </c>
      <c r="T1678" t="s">
        <v>633</v>
      </c>
      <c r="U1678" t="s">
        <v>677</v>
      </c>
      <c r="V1678">
        <v>49.89</v>
      </c>
      <c r="W1678">
        <v>4.9800000000000004</v>
      </c>
      <c r="X1678" s="29">
        <f t="shared" si="52"/>
        <v>4.9889999999999999</v>
      </c>
      <c r="Y1678" s="29">
        <f t="shared" si="53"/>
        <v>44.901000000000003</v>
      </c>
    </row>
    <row r="1679" spans="12:25" x14ac:dyDescent="0.3">
      <c r="L1679">
        <v>1678</v>
      </c>
      <c r="M1679">
        <v>12097</v>
      </c>
      <c r="N1679">
        <v>40491</v>
      </c>
      <c r="O1679" t="s">
        <v>655</v>
      </c>
      <c r="P1679" t="s">
        <v>1068</v>
      </c>
      <c r="Q1679" t="s">
        <v>690</v>
      </c>
      <c r="R1679" t="s">
        <v>650</v>
      </c>
      <c r="S1679" t="s">
        <v>663</v>
      </c>
      <c r="T1679" t="s">
        <v>646</v>
      </c>
      <c r="U1679" t="s">
        <v>647</v>
      </c>
      <c r="V1679">
        <v>1831.5289999999998</v>
      </c>
      <c r="W1679">
        <v>85.99</v>
      </c>
      <c r="X1679" s="29">
        <f t="shared" si="52"/>
        <v>183.15289999999996</v>
      </c>
      <c r="Y1679" s="29">
        <f t="shared" si="53"/>
        <v>1648.3760999999997</v>
      </c>
    </row>
    <row r="1680" spans="12:25" x14ac:dyDescent="0.3">
      <c r="L1680">
        <v>1679</v>
      </c>
      <c r="M1680">
        <v>12099</v>
      </c>
      <c r="N1680">
        <v>40067</v>
      </c>
      <c r="O1680" t="s">
        <v>655</v>
      </c>
      <c r="P1680" t="s">
        <v>1413</v>
      </c>
      <c r="Q1680" t="s">
        <v>673</v>
      </c>
      <c r="R1680" t="s">
        <v>638</v>
      </c>
      <c r="S1680" t="s">
        <v>639</v>
      </c>
      <c r="T1680" t="s">
        <v>633</v>
      </c>
      <c r="U1680" t="s">
        <v>674</v>
      </c>
      <c r="V1680">
        <v>17.59</v>
      </c>
      <c r="W1680">
        <v>2.61</v>
      </c>
      <c r="X1680" s="29">
        <f t="shared" si="52"/>
        <v>1.7590000000000001</v>
      </c>
      <c r="Y1680" s="29">
        <f t="shared" si="53"/>
        <v>15.831</v>
      </c>
    </row>
    <row r="1681" spans="12:25" x14ac:dyDescent="0.3">
      <c r="L1681">
        <v>1680</v>
      </c>
      <c r="M1681">
        <v>12099</v>
      </c>
      <c r="N1681">
        <v>40067</v>
      </c>
      <c r="O1681" t="s">
        <v>655</v>
      </c>
      <c r="P1681" t="s">
        <v>1413</v>
      </c>
      <c r="Q1681" t="s">
        <v>673</v>
      </c>
      <c r="R1681" t="s">
        <v>638</v>
      </c>
      <c r="S1681" t="s">
        <v>639</v>
      </c>
      <c r="T1681" t="s">
        <v>633</v>
      </c>
      <c r="U1681" t="s">
        <v>677</v>
      </c>
      <c r="V1681">
        <v>308.81</v>
      </c>
      <c r="W1681">
        <v>6.35</v>
      </c>
      <c r="X1681" s="29">
        <f t="shared" si="52"/>
        <v>30.881</v>
      </c>
      <c r="Y1681" s="29">
        <f t="shared" si="53"/>
        <v>277.92899999999997</v>
      </c>
    </row>
    <row r="1682" spans="12:25" x14ac:dyDescent="0.3">
      <c r="L1682">
        <v>1681</v>
      </c>
      <c r="M1682">
        <v>12129</v>
      </c>
      <c r="N1682">
        <v>41268</v>
      </c>
      <c r="O1682" t="s">
        <v>671</v>
      </c>
      <c r="P1682" t="s">
        <v>721</v>
      </c>
      <c r="Q1682" t="s">
        <v>720</v>
      </c>
      <c r="R1682" t="s">
        <v>631</v>
      </c>
      <c r="S1682" t="s">
        <v>639</v>
      </c>
      <c r="T1682" t="s">
        <v>643</v>
      </c>
      <c r="U1682" t="s">
        <v>748</v>
      </c>
      <c r="V1682">
        <v>4852.05</v>
      </c>
      <c r="W1682">
        <v>122.99</v>
      </c>
      <c r="X1682" s="29">
        <f t="shared" si="52"/>
        <v>485.20499999999998</v>
      </c>
      <c r="Y1682" s="29">
        <f t="shared" si="53"/>
        <v>4366.8450000000003</v>
      </c>
    </row>
    <row r="1683" spans="12:25" x14ac:dyDescent="0.3">
      <c r="L1683">
        <v>1682</v>
      </c>
      <c r="M1683">
        <v>12130</v>
      </c>
      <c r="N1683">
        <v>40886</v>
      </c>
      <c r="O1683" t="s">
        <v>635</v>
      </c>
      <c r="P1683" t="s">
        <v>1414</v>
      </c>
      <c r="Q1683" t="s">
        <v>660</v>
      </c>
      <c r="R1683" t="s">
        <v>631</v>
      </c>
      <c r="S1683" t="s">
        <v>663</v>
      </c>
      <c r="T1683" t="s">
        <v>643</v>
      </c>
      <c r="U1683" t="s">
        <v>644</v>
      </c>
      <c r="V1683">
        <v>686.2</v>
      </c>
      <c r="W1683">
        <v>18.84</v>
      </c>
      <c r="X1683" s="29">
        <f t="shared" si="52"/>
        <v>68.62</v>
      </c>
      <c r="Y1683" s="29">
        <f t="shared" si="53"/>
        <v>617.58000000000004</v>
      </c>
    </row>
    <row r="1684" spans="12:25" x14ac:dyDescent="0.3">
      <c r="L1684">
        <v>1683</v>
      </c>
      <c r="M1684">
        <v>12130</v>
      </c>
      <c r="N1684">
        <v>40886</v>
      </c>
      <c r="O1684" t="s">
        <v>635</v>
      </c>
      <c r="P1684" t="s">
        <v>1414</v>
      </c>
      <c r="Q1684" t="s">
        <v>660</v>
      </c>
      <c r="R1684" t="s">
        <v>631</v>
      </c>
      <c r="S1684" t="s">
        <v>663</v>
      </c>
      <c r="T1684" t="s">
        <v>646</v>
      </c>
      <c r="U1684" t="s">
        <v>647</v>
      </c>
      <c r="V1684">
        <v>1274.5155</v>
      </c>
      <c r="W1684">
        <v>35.99</v>
      </c>
      <c r="X1684" s="29">
        <f t="shared" si="52"/>
        <v>127.45154999999998</v>
      </c>
      <c r="Y1684" s="29">
        <f t="shared" si="53"/>
        <v>1147.06395</v>
      </c>
    </row>
    <row r="1685" spans="12:25" x14ac:dyDescent="0.3">
      <c r="L1685">
        <v>1684</v>
      </c>
      <c r="M1685">
        <v>12160</v>
      </c>
      <c r="N1685">
        <v>40524</v>
      </c>
      <c r="O1685" t="s">
        <v>628</v>
      </c>
      <c r="P1685" t="s">
        <v>1392</v>
      </c>
      <c r="Q1685" t="s">
        <v>660</v>
      </c>
      <c r="R1685" t="s">
        <v>631</v>
      </c>
      <c r="S1685" t="s">
        <v>639</v>
      </c>
      <c r="T1685" t="s">
        <v>643</v>
      </c>
      <c r="U1685" t="s">
        <v>748</v>
      </c>
      <c r="V1685">
        <v>10341.469999999999</v>
      </c>
      <c r="W1685">
        <v>208.16</v>
      </c>
      <c r="X1685" s="29">
        <f t="shared" si="52"/>
        <v>1034.1469999999999</v>
      </c>
      <c r="Y1685" s="29">
        <f t="shared" si="53"/>
        <v>9307.3230000000003</v>
      </c>
    </row>
    <row r="1686" spans="12:25" x14ac:dyDescent="0.3">
      <c r="L1686">
        <v>1685</v>
      </c>
      <c r="M1686">
        <v>12160</v>
      </c>
      <c r="N1686">
        <v>40524</v>
      </c>
      <c r="O1686" t="s">
        <v>628</v>
      </c>
      <c r="P1686" t="s">
        <v>1392</v>
      </c>
      <c r="Q1686" t="s">
        <v>660</v>
      </c>
      <c r="R1686" t="s">
        <v>631</v>
      </c>
      <c r="S1686" t="s">
        <v>639</v>
      </c>
      <c r="T1686" t="s">
        <v>643</v>
      </c>
      <c r="U1686" t="s">
        <v>748</v>
      </c>
      <c r="V1686">
        <v>55.21</v>
      </c>
      <c r="W1686">
        <v>24.98</v>
      </c>
      <c r="X1686" s="29">
        <f t="shared" si="52"/>
        <v>5.5209999999999999</v>
      </c>
      <c r="Y1686" s="29">
        <f t="shared" si="53"/>
        <v>49.689</v>
      </c>
    </row>
    <row r="1687" spans="12:25" x14ac:dyDescent="0.3">
      <c r="L1687">
        <v>1686</v>
      </c>
      <c r="M1687">
        <v>12160</v>
      </c>
      <c r="N1687">
        <v>40524</v>
      </c>
      <c r="O1687" t="s">
        <v>628</v>
      </c>
      <c r="P1687" t="s">
        <v>1392</v>
      </c>
      <c r="Q1687" t="s">
        <v>660</v>
      </c>
      <c r="R1687" t="s">
        <v>631</v>
      </c>
      <c r="S1687" t="s">
        <v>639</v>
      </c>
      <c r="T1687" t="s">
        <v>643</v>
      </c>
      <c r="U1687" t="s">
        <v>644</v>
      </c>
      <c r="V1687">
        <v>38.299999999999997</v>
      </c>
      <c r="W1687">
        <v>3.36</v>
      </c>
      <c r="X1687" s="29">
        <f t="shared" si="52"/>
        <v>3.83</v>
      </c>
      <c r="Y1687" s="29">
        <f t="shared" si="53"/>
        <v>34.47</v>
      </c>
    </row>
    <row r="1688" spans="12:25" x14ac:dyDescent="0.3">
      <c r="L1688">
        <v>1687</v>
      </c>
      <c r="M1688">
        <v>12194</v>
      </c>
      <c r="N1688">
        <v>40603</v>
      </c>
      <c r="O1688" t="s">
        <v>655</v>
      </c>
      <c r="P1688" t="s">
        <v>973</v>
      </c>
      <c r="Q1688" t="s">
        <v>649</v>
      </c>
      <c r="R1688" t="s">
        <v>650</v>
      </c>
      <c r="S1688" t="s">
        <v>639</v>
      </c>
      <c r="T1688" t="s">
        <v>646</v>
      </c>
      <c r="U1688" t="s">
        <v>647</v>
      </c>
      <c r="V1688">
        <v>3355.1539999999995</v>
      </c>
      <c r="W1688">
        <v>195.99</v>
      </c>
      <c r="X1688" s="29">
        <f t="shared" si="52"/>
        <v>335.51539999999994</v>
      </c>
      <c r="Y1688" s="29">
        <f t="shared" si="53"/>
        <v>3019.6385999999998</v>
      </c>
    </row>
    <row r="1689" spans="12:25" x14ac:dyDescent="0.3">
      <c r="L1689">
        <v>1688</v>
      </c>
      <c r="M1689">
        <v>12196</v>
      </c>
      <c r="N1689">
        <v>40331</v>
      </c>
      <c r="O1689" t="s">
        <v>635</v>
      </c>
      <c r="P1689" t="s">
        <v>975</v>
      </c>
      <c r="Q1689" t="s">
        <v>690</v>
      </c>
      <c r="R1689" t="s">
        <v>650</v>
      </c>
      <c r="S1689" t="s">
        <v>663</v>
      </c>
      <c r="T1689" t="s">
        <v>646</v>
      </c>
      <c r="U1689" t="s">
        <v>680</v>
      </c>
      <c r="V1689">
        <v>599.52</v>
      </c>
      <c r="W1689">
        <v>17.98</v>
      </c>
      <c r="X1689" s="29">
        <f t="shared" si="52"/>
        <v>59.951999999999998</v>
      </c>
      <c r="Y1689" s="29">
        <f t="shared" si="53"/>
        <v>539.56799999999998</v>
      </c>
    </row>
    <row r="1690" spans="12:25" x14ac:dyDescent="0.3">
      <c r="L1690">
        <v>1689</v>
      </c>
      <c r="M1690">
        <v>12196</v>
      </c>
      <c r="N1690">
        <v>40331</v>
      </c>
      <c r="O1690" t="s">
        <v>635</v>
      </c>
      <c r="P1690" t="s">
        <v>975</v>
      </c>
      <c r="Q1690" t="s">
        <v>690</v>
      </c>
      <c r="R1690" t="s">
        <v>650</v>
      </c>
      <c r="S1690" t="s">
        <v>663</v>
      </c>
      <c r="T1690" t="s">
        <v>633</v>
      </c>
      <c r="U1690" t="s">
        <v>634</v>
      </c>
      <c r="V1690">
        <v>10330.94</v>
      </c>
      <c r="W1690">
        <v>419.19</v>
      </c>
      <c r="X1690" s="29">
        <f t="shared" si="52"/>
        <v>1033.0940000000001</v>
      </c>
      <c r="Y1690" s="29">
        <f t="shared" si="53"/>
        <v>9297.8460000000014</v>
      </c>
    </row>
    <row r="1691" spans="12:25" x14ac:dyDescent="0.3">
      <c r="L1691">
        <v>1690</v>
      </c>
      <c r="M1691">
        <v>12199</v>
      </c>
      <c r="N1691">
        <v>40891</v>
      </c>
      <c r="O1691" t="s">
        <v>628</v>
      </c>
      <c r="P1691" t="s">
        <v>846</v>
      </c>
      <c r="Q1691" t="s">
        <v>653</v>
      </c>
      <c r="R1691" t="s">
        <v>631</v>
      </c>
      <c r="S1691" t="s">
        <v>639</v>
      </c>
      <c r="T1691" t="s">
        <v>633</v>
      </c>
      <c r="U1691" t="s">
        <v>702</v>
      </c>
      <c r="V1691">
        <v>19</v>
      </c>
      <c r="W1691">
        <v>6.54</v>
      </c>
      <c r="X1691" s="29">
        <f t="shared" si="52"/>
        <v>1.9</v>
      </c>
      <c r="Y1691" s="29">
        <f t="shared" si="53"/>
        <v>17.100000000000001</v>
      </c>
    </row>
    <row r="1692" spans="12:25" x14ac:dyDescent="0.3">
      <c r="L1692">
        <v>1691</v>
      </c>
      <c r="M1692">
        <v>12199</v>
      </c>
      <c r="N1692">
        <v>40891</v>
      </c>
      <c r="O1692" t="s">
        <v>628</v>
      </c>
      <c r="P1692" t="s">
        <v>846</v>
      </c>
      <c r="Q1692" t="s">
        <v>653</v>
      </c>
      <c r="R1692" t="s">
        <v>631</v>
      </c>
      <c r="S1692" t="s">
        <v>639</v>
      </c>
      <c r="T1692" t="s">
        <v>633</v>
      </c>
      <c r="U1692" t="s">
        <v>634</v>
      </c>
      <c r="V1692">
        <v>8289.51</v>
      </c>
      <c r="W1692">
        <v>155.06</v>
      </c>
      <c r="X1692" s="29">
        <f t="shared" si="52"/>
        <v>828.95100000000002</v>
      </c>
      <c r="Y1692" s="29">
        <f t="shared" si="53"/>
        <v>7460.5590000000002</v>
      </c>
    </row>
    <row r="1693" spans="12:25" x14ac:dyDescent="0.3">
      <c r="L1693">
        <v>1692</v>
      </c>
      <c r="M1693">
        <v>12224</v>
      </c>
      <c r="N1693">
        <v>40159</v>
      </c>
      <c r="O1693" t="s">
        <v>641</v>
      </c>
      <c r="P1693" t="s">
        <v>1133</v>
      </c>
      <c r="Q1693" t="s">
        <v>676</v>
      </c>
      <c r="R1693" t="s">
        <v>631</v>
      </c>
      <c r="S1693" t="s">
        <v>663</v>
      </c>
      <c r="T1693" t="s">
        <v>643</v>
      </c>
      <c r="U1693" t="s">
        <v>645</v>
      </c>
      <c r="V1693">
        <v>302.91000000000003</v>
      </c>
      <c r="W1693">
        <v>124.49</v>
      </c>
      <c r="X1693" s="29">
        <f t="shared" si="52"/>
        <v>30.291000000000004</v>
      </c>
      <c r="Y1693" s="29">
        <f t="shared" si="53"/>
        <v>272.61900000000003</v>
      </c>
    </row>
    <row r="1694" spans="12:25" x14ac:dyDescent="0.3">
      <c r="L1694">
        <v>1693</v>
      </c>
      <c r="M1694">
        <v>12224</v>
      </c>
      <c r="N1694">
        <v>40159</v>
      </c>
      <c r="O1694" t="s">
        <v>641</v>
      </c>
      <c r="P1694" t="s">
        <v>1133</v>
      </c>
      <c r="Q1694" t="s">
        <v>676</v>
      </c>
      <c r="R1694" t="s">
        <v>631</v>
      </c>
      <c r="S1694" t="s">
        <v>663</v>
      </c>
      <c r="T1694" t="s">
        <v>646</v>
      </c>
      <c r="U1694" t="s">
        <v>647</v>
      </c>
      <c r="V1694">
        <v>842.61349999999993</v>
      </c>
      <c r="W1694">
        <v>35.99</v>
      </c>
      <c r="X1694" s="29">
        <f t="shared" si="52"/>
        <v>84.261349999999979</v>
      </c>
      <c r="Y1694" s="29">
        <f t="shared" si="53"/>
        <v>758.35214999999994</v>
      </c>
    </row>
    <row r="1695" spans="12:25" x14ac:dyDescent="0.3">
      <c r="L1695">
        <v>1694</v>
      </c>
      <c r="M1695">
        <v>12228</v>
      </c>
      <c r="N1695">
        <v>39989</v>
      </c>
      <c r="O1695" t="s">
        <v>635</v>
      </c>
      <c r="P1695" t="s">
        <v>841</v>
      </c>
      <c r="Q1695" t="s">
        <v>699</v>
      </c>
      <c r="R1695" t="s">
        <v>631</v>
      </c>
      <c r="S1695" t="s">
        <v>639</v>
      </c>
      <c r="T1695" t="s">
        <v>643</v>
      </c>
      <c r="U1695" t="s">
        <v>748</v>
      </c>
      <c r="V1695">
        <v>159.51</v>
      </c>
      <c r="W1695">
        <v>130.97999999999999</v>
      </c>
      <c r="X1695" s="29">
        <f t="shared" si="52"/>
        <v>15.950999999999999</v>
      </c>
      <c r="Y1695" s="29">
        <f t="shared" si="53"/>
        <v>143.559</v>
      </c>
    </row>
    <row r="1696" spans="12:25" x14ac:dyDescent="0.3">
      <c r="L1696">
        <v>1695</v>
      </c>
      <c r="M1696">
        <v>12228</v>
      </c>
      <c r="N1696">
        <v>39989</v>
      </c>
      <c r="O1696" t="s">
        <v>635</v>
      </c>
      <c r="P1696" t="s">
        <v>841</v>
      </c>
      <c r="Q1696" t="s">
        <v>699</v>
      </c>
      <c r="R1696" t="s">
        <v>631</v>
      </c>
      <c r="S1696" t="s">
        <v>639</v>
      </c>
      <c r="T1696" t="s">
        <v>646</v>
      </c>
      <c r="U1696" t="s">
        <v>647</v>
      </c>
      <c r="V1696">
        <v>5015.0510000000004</v>
      </c>
      <c r="W1696">
        <v>200.99</v>
      </c>
      <c r="X1696" s="29">
        <f t="shared" si="52"/>
        <v>501.50510000000003</v>
      </c>
      <c r="Y1696" s="29">
        <f t="shared" si="53"/>
        <v>4513.5459000000001</v>
      </c>
    </row>
    <row r="1697" spans="12:25" x14ac:dyDescent="0.3">
      <c r="L1697">
        <v>1696</v>
      </c>
      <c r="M1697">
        <v>12256</v>
      </c>
      <c r="N1697">
        <v>41261</v>
      </c>
      <c r="O1697" t="s">
        <v>671</v>
      </c>
      <c r="P1697" t="s">
        <v>1133</v>
      </c>
      <c r="Q1697" t="s">
        <v>676</v>
      </c>
      <c r="R1697" t="s">
        <v>631</v>
      </c>
      <c r="S1697" t="s">
        <v>658</v>
      </c>
      <c r="T1697" t="s">
        <v>633</v>
      </c>
      <c r="U1697" t="s">
        <v>674</v>
      </c>
      <c r="V1697">
        <v>117.97</v>
      </c>
      <c r="W1697">
        <v>2.88</v>
      </c>
      <c r="X1697" s="29">
        <f t="shared" si="52"/>
        <v>11.797000000000001</v>
      </c>
      <c r="Y1697" s="29">
        <f t="shared" si="53"/>
        <v>106.173</v>
      </c>
    </row>
    <row r="1698" spans="12:25" x14ac:dyDescent="0.3">
      <c r="L1698">
        <v>1697</v>
      </c>
      <c r="M1698">
        <v>12258</v>
      </c>
      <c r="N1698">
        <v>40147</v>
      </c>
      <c r="O1698" t="s">
        <v>628</v>
      </c>
      <c r="P1698" t="s">
        <v>912</v>
      </c>
      <c r="Q1698" t="s">
        <v>660</v>
      </c>
      <c r="R1698" t="s">
        <v>631</v>
      </c>
      <c r="S1698" t="s">
        <v>658</v>
      </c>
      <c r="T1698" t="s">
        <v>643</v>
      </c>
      <c r="U1698" t="s">
        <v>748</v>
      </c>
      <c r="V1698">
        <v>561.65</v>
      </c>
      <c r="W1698">
        <v>180.98</v>
      </c>
      <c r="X1698" s="29">
        <f t="shared" si="52"/>
        <v>56.164999999999999</v>
      </c>
      <c r="Y1698" s="29">
        <f t="shared" si="53"/>
        <v>505.48499999999996</v>
      </c>
    </row>
    <row r="1699" spans="12:25" x14ac:dyDescent="0.3">
      <c r="L1699">
        <v>1698</v>
      </c>
      <c r="M1699">
        <v>12258</v>
      </c>
      <c r="N1699">
        <v>40147</v>
      </c>
      <c r="O1699" t="s">
        <v>628</v>
      </c>
      <c r="P1699" t="s">
        <v>1415</v>
      </c>
      <c r="Q1699" t="s">
        <v>660</v>
      </c>
      <c r="R1699" t="s">
        <v>631</v>
      </c>
      <c r="S1699" t="s">
        <v>658</v>
      </c>
      <c r="T1699" t="s">
        <v>633</v>
      </c>
      <c r="U1699" t="s">
        <v>705</v>
      </c>
      <c r="V1699">
        <v>55.6</v>
      </c>
      <c r="W1699">
        <v>3.25</v>
      </c>
      <c r="X1699" s="29">
        <f t="shared" si="52"/>
        <v>5.56</v>
      </c>
      <c r="Y1699" s="29">
        <f t="shared" si="53"/>
        <v>50.04</v>
      </c>
    </row>
    <row r="1700" spans="12:25" x14ac:dyDescent="0.3">
      <c r="L1700">
        <v>1699</v>
      </c>
      <c r="M1700">
        <v>12258</v>
      </c>
      <c r="N1700">
        <v>40147</v>
      </c>
      <c r="O1700" t="s">
        <v>628</v>
      </c>
      <c r="P1700" t="s">
        <v>1415</v>
      </c>
      <c r="Q1700" t="s">
        <v>660</v>
      </c>
      <c r="R1700" t="s">
        <v>631</v>
      </c>
      <c r="S1700" t="s">
        <v>658</v>
      </c>
      <c r="T1700" t="s">
        <v>643</v>
      </c>
      <c r="U1700" t="s">
        <v>644</v>
      </c>
      <c r="V1700">
        <v>2431.13</v>
      </c>
      <c r="W1700">
        <v>110.98</v>
      </c>
      <c r="X1700" s="29">
        <f t="shared" si="52"/>
        <v>243.11300000000003</v>
      </c>
      <c r="Y1700" s="29">
        <f t="shared" si="53"/>
        <v>2188.0170000000003</v>
      </c>
    </row>
    <row r="1701" spans="12:25" x14ac:dyDescent="0.3">
      <c r="L1701">
        <v>1700</v>
      </c>
      <c r="M1701">
        <v>12258</v>
      </c>
      <c r="N1701">
        <v>40147</v>
      </c>
      <c r="O1701" t="s">
        <v>628</v>
      </c>
      <c r="P1701" t="s">
        <v>1415</v>
      </c>
      <c r="Q1701" t="s">
        <v>660</v>
      </c>
      <c r="R1701" t="s">
        <v>631</v>
      </c>
      <c r="S1701" t="s">
        <v>658</v>
      </c>
      <c r="T1701" t="s">
        <v>633</v>
      </c>
      <c r="U1701" t="s">
        <v>668</v>
      </c>
      <c r="V1701">
        <v>113.4</v>
      </c>
      <c r="W1701">
        <v>3.95</v>
      </c>
      <c r="X1701" s="29">
        <f t="shared" si="52"/>
        <v>11.34</v>
      </c>
      <c r="Y1701" s="29">
        <f t="shared" si="53"/>
        <v>102.06</v>
      </c>
    </row>
    <row r="1702" spans="12:25" x14ac:dyDescent="0.3">
      <c r="L1702">
        <v>1701</v>
      </c>
      <c r="M1702">
        <v>12259</v>
      </c>
      <c r="N1702">
        <v>40223</v>
      </c>
      <c r="O1702" t="s">
        <v>641</v>
      </c>
      <c r="P1702" t="s">
        <v>1416</v>
      </c>
      <c r="Q1702" t="s">
        <v>795</v>
      </c>
      <c r="R1702" t="s">
        <v>650</v>
      </c>
      <c r="S1702" t="s">
        <v>663</v>
      </c>
      <c r="T1702" t="s">
        <v>643</v>
      </c>
      <c r="U1702" t="s">
        <v>685</v>
      </c>
      <c r="V1702">
        <v>5007.6899999999996</v>
      </c>
      <c r="W1702">
        <v>114.98</v>
      </c>
      <c r="X1702" s="29">
        <f t="shared" si="52"/>
        <v>500.76899999999995</v>
      </c>
      <c r="Y1702" s="29">
        <f t="shared" si="53"/>
        <v>4506.9209999999994</v>
      </c>
    </row>
    <row r="1703" spans="12:25" x14ac:dyDescent="0.3">
      <c r="L1703">
        <v>1702</v>
      </c>
      <c r="M1703">
        <v>12259</v>
      </c>
      <c r="N1703">
        <v>40223</v>
      </c>
      <c r="O1703" t="s">
        <v>641</v>
      </c>
      <c r="P1703" t="s">
        <v>1416</v>
      </c>
      <c r="Q1703" t="s">
        <v>795</v>
      </c>
      <c r="R1703" t="s">
        <v>650</v>
      </c>
      <c r="S1703" t="s">
        <v>663</v>
      </c>
      <c r="T1703" t="s">
        <v>633</v>
      </c>
      <c r="U1703" t="s">
        <v>634</v>
      </c>
      <c r="V1703">
        <v>1379.62</v>
      </c>
      <c r="W1703">
        <v>31.98</v>
      </c>
      <c r="X1703" s="29">
        <f t="shared" si="52"/>
        <v>137.96199999999999</v>
      </c>
      <c r="Y1703" s="29">
        <f t="shared" si="53"/>
        <v>1241.6579999999999</v>
      </c>
    </row>
    <row r="1704" spans="12:25" x14ac:dyDescent="0.3">
      <c r="L1704">
        <v>1703</v>
      </c>
      <c r="M1704">
        <v>12261</v>
      </c>
      <c r="N1704">
        <v>40474</v>
      </c>
      <c r="O1704" t="s">
        <v>628</v>
      </c>
      <c r="P1704" t="s">
        <v>835</v>
      </c>
      <c r="Q1704" t="s">
        <v>676</v>
      </c>
      <c r="R1704" t="s">
        <v>631</v>
      </c>
      <c r="S1704" t="s">
        <v>639</v>
      </c>
      <c r="T1704" t="s">
        <v>643</v>
      </c>
      <c r="U1704" t="s">
        <v>748</v>
      </c>
      <c r="V1704">
        <v>2237.7600000000002</v>
      </c>
      <c r="W1704">
        <v>200.98</v>
      </c>
      <c r="X1704" s="29">
        <f t="shared" si="52"/>
        <v>223.77600000000001</v>
      </c>
      <c r="Y1704" s="29">
        <f t="shared" si="53"/>
        <v>2013.9840000000002</v>
      </c>
    </row>
    <row r="1705" spans="12:25" x14ac:dyDescent="0.3">
      <c r="L1705">
        <v>1704</v>
      </c>
      <c r="M1705">
        <v>12261</v>
      </c>
      <c r="N1705">
        <v>40474</v>
      </c>
      <c r="O1705" t="s">
        <v>628</v>
      </c>
      <c r="P1705" t="s">
        <v>835</v>
      </c>
      <c r="Q1705" t="s">
        <v>676</v>
      </c>
      <c r="R1705" t="s">
        <v>631</v>
      </c>
      <c r="S1705" t="s">
        <v>639</v>
      </c>
      <c r="T1705" t="s">
        <v>633</v>
      </c>
      <c r="U1705" t="s">
        <v>654</v>
      </c>
      <c r="V1705">
        <v>20.59</v>
      </c>
      <c r="W1705">
        <v>3.98</v>
      </c>
      <c r="X1705" s="29">
        <f t="shared" si="52"/>
        <v>2.0590000000000002</v>
      </c>
      <c r="Y1705" s="29">
        <f t="shared" si="53"/>
        <v>18.530999999999999</v>
      </c>
    </row>
    <row r="1706" spans="12:25" x14ac:dyDescent="0.3">
      <c r="L1706">
        <v>1705</v>
      </c>
      <c r="M1706">
        <v>12261</v>
      </c>
      <c r="N1706">
        <v>40474</v>
      </c>
      <c r="O1706" t="s">
        <v>628</v>
      </c>
      <c r="P1706" t="s">
        <v>1269</v>
      </c>
      <c r="Q1706" t="s">
        <v>676</v>
      </c>
      <c r="R1706" t="s">
        <v>631</v>
      </c>
      <c r="S1706" t="s">
        <v>639</v>
      </c>
      <c r="T1706" t="s">
        <v>633</v>
      </c>
      <c r="U1706" t="s">
        <v>705</v>
      </c>
      <c r="V1706">
        <v>281.74</v>
      </c>
      <c r="W1706">
        <v>14.56</v>
      </c>
      <c r="X1706" s="29">
        <f t="shared" si="52"/>
        <v>28.173999999999999</v>
      </c>
      <c r="Y1706" s="29">
        <f t="shared" si="53"/>
        <v>253.566</v>
      </c>
    </row>
    <row r="1707" spans="12:25" x14ac:dyDescent="0.3">
      <c r="L1707">
        <v>1706</v>
      </c>
      <c r="M1707">
        <v>12261</v>
      </c>
      <c r="N1707">
        <v>40474</v>
      </c>
      <c r="O1707" t="s">
        <v>628</v>
      </c>
      <c r="P1707" t="s">
        <v>1269</v>
      </c>
      <c r="Q1707" t="s">
        <v>676</v>
      </c>
      <c r="R1707" t="s">
        <v>631</v>
      </c>
      <c r="S1707" t="s">
        <v>639</v>
      </c>
      <c r="T1707" t="s">
        <v>633</v>
      </c>
      <c r="U1707" t="s">
        <v>716</v>
      </c>
      <c r="V1707">
        <v>217.35</v>
      </c>
      <c r="W1707">
        <v>8.74</v>
      </c>
      <c r="X1707" s="29">
        <f t="shared" si="52"/>
        <v>21.734999999999999</v>
      </c>
      <c r="Y1707" s="29">
        <f t="shared" si="53"/>
        <v>195.61500000000001</v>
      </c>
    </row>
    <row r="1708" spans="12:25" x14ac:dyDescent="0.3">
      <c r="L1708">
        <v>1707</v>
      </c>
      <c r="M1708">
        <v>12261</v>
      </c>
      <c r="N1708">
        <v>40474</v>
      </c>
      <c r="O1708" t="s">
        <v>628</v>
      </c>
      <c r="P1708" t="s">
        <v>1269</v>
      </c>
      <c r="Q1708" t="s">
        <v>676</v>
      </c>
      <c r="R1708" t="s">
        <v>631</v>
      </c>
      <c r="S1708" t="s">
        <v>639</v>
      </c>
      <c r="T1708" t="s">
        <v>633</v>
      </c>
      <c r="U1708" t="s">
        <v>634</v>
      </c>
      <c r="V1708">
        <v>2746.57</v>
      </c>
      <c r="W1708">
        <v>178.47</v>
      </c>
      <c r="X1708" s="29">
        <f t="shared" si="52"/>
        <v>274.65699999999998</v>
      </c>
      <c r="Y1708" s="29">
        <f t="shared" si="53"/>
        <v>2471.913</v>
      </c>
    </row>
    <row r="1709" spans="12:25" x14ac:dyDescent="0.3">
      <c r="L1709">
        <v>1708</v>
      </c>
      <c r="M1709">
        <v>12262</v>
      </c>
      <c r="N1709">
        <v>40887</v>
      </c>
      <c r="O1709" t="s">
        <v>628</v>
      </c>
      <c r="P1709" t="s">
        <v>1291</v>
      </c>
      <c r="Q1709" t="s">
        <v>694</v>
      </c>
      <c r="R1709" t="s">
        <v>638</v>
      </c>
      <c r="S1709" t="s">
        <v>658</v>
      </c>
      <c r="T1709" t="s">
        <v>643</v>
      </c>
      <c r="U1709" t="s">
        <v>645</v>
      </c>
      <c r="V1709">
        <v>1212.9280000000001</v>
      </c>
      <c r="W1709">
        <v>31.76</v>
      </c>
      <c r="X1709" s="29">
        <f t="shared" si="52"/>
        <v>121.2928</v>
      </c>
      <c r="Y1709" s="29">
        <f t="shared" si="53"/>
        <v>1091.6352000000002</v>
      </c>
    </row>
    <row r="1710" spans="12:25" x14ac:dyDescent="0.3">
      <c r="L1710">
        <v>1709</v>
      </c>
      <c r="M1710">
        <v>12263</v>
      </c>
      <c r="N1710">
        <v>40730</v>
      </c>
      <c r="O1710" t="s">
        <v>641</v>
      </c>
      <c r="P1710" t="s">
        <v>1364</v>
      </c>
      <c r="Q1710" t="s">
        <v>660</v>
      </c>
      <c r="R1710" t="s">
        <v>631</v>
      </c>
      <c r="S1710" t="s">
        <v>639</v>
      </c>
      <c r="T1710" t="s">
        <v>633</v>
      </c>
      <c r="U1710" t="s">
        <v>705</v>
      </c>
      <c r="V1710">
        <v>515.65</v>
      </c>
      <c r="W1710">
        <v>39.479999999999997</v>
      </c>
      <c r="X1710" s="29">
        <f t="shared" si="52"/>
        <v>51.564999999999998</v>
      </c>
      <c r="Y1710" s="29">
        <f t="shared" si="53"/>
        <v>464.08499999999998</v>
      </c>
    </row>
    <row r="1711" spans="12:25" x14ac:dyDescent="0.3">
      <c r="L1711">
        <v>1710</v>
      </c>
      <c r="M1711">
        <v>12289</v>
      </c>
      <c r="N1711">
        <v>40901</v>
      </c>
      <c r="O1711" t="s">
        <v>628</v>
      </c>
      <c r="P1711" t="s">
        <v>1393</v>
      </c>
      <c r="Q1711" t="s">
        <v>630</v>
      </c>
      <c r="R1711" t="s">
        <v>631</v>
      </c>
      <c r="S1711" t="s">
        <v>639</v>
      </c>
      <c r="T1711" t="s">
        <v>646</v>
      </c>
      <c r="U1711" t="s">
        <v>680</v>
      </c>
      <c r="V1711">
        <v>3019.41</v>
      </c>
      <c r="W1711">
        <v>120.97</v>
      </c>
      <c r="X1711" s="29">
        <f t="shared" si="52"/>
        <v>301.94099999999997</v>
      </c>
      <c r="Y1711" s="29">
        <f t="shared" si="53"/>
        <v>2717.4690000000001</v>
      </c>
    </row>
    <row r="1712" spans="12:25" x14ac:dyDescent="0.3">
      <c r="L1712">
        <v>1711</v>
      </c>
      <c r="M1712">
        <v>12292</v>
      </c>
      <c r="N1712">
        <v>41062</v>
      </c>
      <c r="O1712" t="s">
        <v>635</v>
      </c>
      <c r="P1712" t="s">
        <v>1284</v>
      </c>
      <c r="Q1712" t="s">
        <v>791</v>
      </c>
      <c r="R1712" t="s">
        <v>631</v>
      </c>
      <c r="S1712" t="s">
        <v>663</v>
      </c>
      <c r="T1712" t="s">
        <v>646</v>
      </c>
      <c r="U1712" t="s">
        <v>651</v>
      </c>
      <c r="V1712">
        <v>824.24</v>
      </c>
      <c r="W1712">
        <v>26.31</v>
      </c>
      <c r="X1712" s="29">
        <f t="shared" si="52"/>
        <v>82.423999999999992</v>
      </c>
      <c r="Y1712" s="29">
        <f t="shared" si="53"/>
        <v>741.81600000000003</v>
      </c>
    </row>
    <row r="1713" spans="12:25" x14ac:dyDescent="0.3">
      <c r="L1713">
        <v>1712</v>
      </c>
      <c r="M1713">
        <v>12293</v>
      </c>
      <c r="N1713">
        <v>40712</v>
      </c>
      <c r="O1713" t="s">
        <v>641</v>
      </c>
      <c r="P1713" t="s">
        <v>1384</v>
      </c>
      <c r="Q1713" t="s">
        <v>761</v>
      </c>
      <c r="R1713" t="s">
        <v>631</v>
      </c>
      <c r="S1713" t="s">
        <v>658</v>
      </c>
      <c r="T1713" t="s">
        <v>633</v>
      </c>
      <c r="U1713" t="s">
        <v>716</v>
      </c>
      <c r="V1713">
        <v>283.17</v>
      </c>
      <c r="W1713">
        <v>8.74</v>
      </c>
      <c r="X1713" s="29">
        <f t="shared" si="52"/>
        <v>28.317000000000004</v>
      </c>
      <c r="Y1713" s="29">
        <f t="shared" si="53"/>
        <v>254.85300000000001</v>
      </c>
    </row>
    <row r="1714" spans="12:25" x14ac:dyDescent="0.3">
      <c r="L1714">
        <v>1713</v>
      </c>
      <c r="M1714">
        <v>12320</v>
      </c>
      <c r="N1714">
        <v>40897</v>
      </c>
      <c r="O1714" t="s">
        <v>655</v>
      </c>
      <c r="P1714" t="s">
        <v>1096</v>
      </c>
      <c r="Q1714" t="s">
        <v>847</v>
      </c>
      <c r="R1714" t="s">
        <v>667</v>
      </c>
      <c r="S1714" t="s">
        <v>639</v>
      </c>
      <c r="T1714" t="s">
        <v>643</v>
      </c>
      <c r="U1714" t="s">
        <v>645</v>
      </c>
      <c r="V1714">
        <v>539.21</v>
      </c>
      <c r="W1714">
        <v>15.23</v>
      </c>
      <c r="X1714" s="29">
        <f t="shared" si="52"/>
        <v>53.921000000000006</v>
      </c>
      <c r="Y1714" s="29">
        <f t="shared" si="53"/>
        <v>485.28900000000004</v>
      </c>
    </row>
    <row r="1715" spans="12:25" x14ac:dyDescent="0.3">
      <c r="L1715">
        <v>1714</v>
      </c>
      <c r="M1715">
        <v>12322</v>
      </c>
      <c r="N1715">
        <v>40674</v>
      </c>
      <c r="O1715" t="s">
        <v>655</v>
      </c>
      <c r="P1715" t="s">
        <v>797</v>
      </c>
      <c r="Q1715" t="s">
        <v>734</v>
      </c>
      <c r="R1715" t="s">
        <v>667</v>
      </c>
      <c r="S1715" t="s">
        <v>632</v>
      </c>
      <c r="T1715" t="s">
        <v>643</v>
      </c>
      <c r="U1715" t="s">
        <v>644</v>
      </c>
      <c r="V1715">
        <v>3436.9</v>
      </c>
      <c r="W1715">
        <v>92.23</v>
      </c>
      <c r="X1715" s="29">
        <f t="shared" si="52"/>
        <v>343.69</v>
      </c>
      <c r="Y1715" s="29">
        <f t="shared" si="53"/>
        <v>3093.21</v>
      </c>
    </row>
    <row r="1716" spans="12:25" x14ac:dyDescent="0.3">
      <c r="L1716">
        <v>1715</v>
      </c>
      <c r="M1716">
        <v>12323</v>
      </c>
      <c r="N1716">
        <v>40635</v>
      </c>
      <c r="O1716" t="s">
        <v>635</v>
      </c>
      <c r="P1716" t="s">
        <v>1417</v>
      </c>
      <c r="Q1716" t="s">
        <v>983</v>
      </c>
      <c r="R1716" t="s">
        <v>631</v>
      </c>
      <c r="S1716" t="s">
        <v>639</v>
      </c>
      <c r="T1716" t="s">
        <v>633</v>
      </c>
      <c r="U1716" t="s">
        <v>702</v>
      </c>
      <c r="V1716">
        <v>513.74</v>
      </c>
      <c r="W1716">
        <v>15.15</v>
      </c>
      <c r="X1716" s="29">
        <f t="shared" si="52"/>
        <v>51.373999999999995</v>
      </c>
      <c r="Y1716" s="29">
        <f t="shared" si="53"/>
        <v>462.36599999999999</v>
      </c>
    </row>
    <row r="1717" spans="12:25" x14ac:dyDescent="0.3">
      <c r="L1717">
        <v>1716</v>
      </c>
      <c r="M1717">
        <v>12323</v>
      </c>
      <c r="N1717">
        <v>40635</v>
      </c>
      <c r="O1717" t="s">
        <v>635</v>
      </c>
      <c r="P1717" t="s">
        <v>1417</v>
      </c>
      <c r="Q1717" t="s">
        <v>983</v>
      </c>
      <c r="R1717" t="s">
        <v>631</v>
      </c>
      <c r="S1717" t="s">
        <v>639</v>
      </c>
      <c r="T1717" t="s">
        <v>643</v>
      </c>
      <c r="U1717" t="s">
        <v>644</v>
      </c>
      <c r="V1717">
        <v>36.799999999999997</v>
      </c>
      <c r="W1717">
        <v>7.38</v>
      </c>
      <c r="X1717" s="29">
        <f t="shared" si="52"/>
        <v>3.68</v>
      </c>
      <c r="Y1717" s="29">
        <f t="shared" si="53"/>
        <v>33.119999999999997</v>
      </c>
    </row>
    <row r="1718" spans="12:25" x14ac:dyDescent="0.3">
      <c r="L1718">
        <v>1717</v>
      </c>
      <c r="M1718">
        <v>12326</v>
      </c>
      <c r="N1718">
        <v>40576</v>
      </c>
      <c r="O1718" t="s">
        <v>655</v>
      </c>
      <c r="P1718" t="s">
        <v>846</v>
      </c>
      <c r="Q1718" t="s">
        <v>847</v>
      </c>
      <c r="R1718" t="s">
        <v>667</v>
      </c>
      <c r="S1718" t="s">
        <v>632</v>
      </c>
      <c r="T1718" t="s">
        <v>643</v>
      </c>
      <c r="U1718" t="s">
        <v>644</v>
      </c>
      <c r="V1718">
        <v>123.82</v>
      </c>
      <c r="W1718">
        <v>29.34</v>
      </c>
      <c r="X1718" s="29">
        <f t="shared" si="52"/>
        <v>12.381999999999998</v>
      </c>
      <c r="Y1718" s="29">
        <f t="shared" si="53"/>
        <v>111.43799999999999</v>
      </c>
    </row>
    <row r="1719" spans="12:25" x14ac:dyDescent="0.3">
      <c r="L1719">
        <v>1718</v>
      </c>
      <c r="M1719">
        <v>12352</v>
      </c>
      <c r="N1719">
        <v>40991</v>
      </c>
      <c r="O1719" t="s">
        <v>671</v>
      </c>
      <c r="P1719" t="s">
        <v>1418</v>
      </c>
      <c r="Q1719" t="s">
        <v>630</v>
      </c>
      <c r="R1719" t="s">
        <v>631</v>
      </c>
      <c r="S1719" t="s">
        <v>639</v>
      </c>
      <c r="T1719" t="s">
        <v>633</v>
      </c>
      <c r="U1719" t="s">
        <v>702</v>
      </c>
      <c r="V1719">
        <v>36.86</v>
      </c>
      <c r="W1719">
        <v>5.81</v>
      </c>
      <c r="X1719" s="29">
        <f t="shared" si="52"/>
        <v>3.6860000000000004</v>
      </c>
      <c r="Y1719" s="29">
        <f t="shared" si="53"/>
        <v>33.173999999999999</v>
      </c>
    </row>
    <row r="1720" spans="12:25" x14ac:dyDescent="0.3">
      <c r="L1720">
        <v>1719</v>
      </c>
      <c r="M1720">
        <v>12355</v>
      </c>
      <c r="N1720">
        <v>40691</v>
      </c>
      <c r="O1720" t="s">
        <v>635</v>
      </c>
      <c r="P1720" t="s">
        <v>1017</v>
      </c>
      <c r="Q1720" t="s">
        <v>701</v>
      </c>
      <c r="R1720" t="s">
        <v>650</v>
      </c>
      <c r="S1720" t="s">
        <v>639</v>
      </c>
      <c r="T1720" t="s">
        <v>633</v>
      </c>
      <c r="U1720" t="s">
        <v>677</v>
      </c>
      <c r="V1720">
        <v>209.53</v>
      </c>
      <c r="W1720">
        <v>5.78</v>
      </c>
      <c r="X1720" s="29">
        <f t="shared" si="52"/>
        <v>20.953000000000003</v>
      </c>
      <c r="Y1720" s="29">
        <f t="shared" si="53"/>
        <v>188.577</v>
      </c>
    </row>
    <row r="1721" spans="12:25" x14ac:dyDescent="0.3">
      <c r="L1721">
        <v>1720</v>
      </c>
      <c r="M1721">
        <v>12355</v>
      </c>
      <c r="N1721">
        <v>40691</v>
      </c>
      <c r="O1721" t="s">
        <v>635</v>
      </c>
      <c r="P1721" t="s">
        <v>1017</v>
      </c>
      <c r="Q1721" t="s">
        <v>701</v>
      </c>
      <c r="R1721" t="s">
        <v>650</v>
      </c>
      <c r="S1721" t="s">
        <v>639</v>
      </c>
      <c r="T1721" t="s">
        <v>633</v>
      </c>
      <c r="U1721" t="s">
        <v>634</v>
      </c>
      <c r="V1721">
        <v>225.47</v>
      </c>
      <c r="W1721">
        <v>14.97</v>
      </c>
      <c r="X1721" s="29">
        <f t="shared" si="52"/>
        <v>22.546999999999997</v>
      </c>
      <c r="Y1721" s="29">
        <f t="shared" si="53"/>
        <v>202.923</v>
      </c>
    </row>
    <row r="1722" spans="12:25" x14ac:dyDescent="0.3">
      <c r="L1722">
        <v>1721</v>
      </c>
      <c r="M1722">
        <v>12355</v>
      </c>
      <c r="N1722">
        <v>40691</v>
      </c>
      <c r="O1722" t="s">
        <v>635</v>
      </c>
      <c r="P1722" t="s">
        <v>1236</v>
      </c>
      <c r="Q1722" t="s">
        <v>699</v>
      </c>
      <c r="R1722" t="s">
        <v>631</v>
      </c>
      <c r="S1722" t="s">
        <v>639</v>
      </c>
      <c r="T1722" t="s">
        <v>633</v>
      </c>
      <c r="U1722" t="s">
        <v>705</v>
      </c>
      <c r="V1722">
        <v>168.66</v>
      </c>
      <c r="W1722">
        <v>3.95</v>
      </c>
      <c r="X1722" s="29">
        <f t="shared" si="52"/>
        <v>16.866</v>
      </c>
      <c r="Y1722" s="29">
        <f t="shared" si="53"/>
        <v>151.79399999999998</v>
      </c>
    </row>
    <row r="1723" spans="12:25" x14ac:dyDescent="0.3">
      <c r="L1723">
        <v>1722</v>
      </c>
      <c r="M1723">
        <v>12356</v>
      </c>
      <c r="N1723">
        <v>41200</v>
      </c>
      <c r="O1723" t="s">
        <v>655</v>
      </c>
      <c r="P1723" t="s">
        <v>965</v>
      </c>
      <c r="Q1723" t="s">
        <v>637</v>
      </c>
      <c r="R1723" t="s">
        <v>638</v>
      </c>
      <c r="S1723" t="s">
        <v>663</v>
      </c>
      <c r="T1723" t="s">
        <v>633</v>
      </c>
      <c r="U1723" t="s">
        <v>677</v>
      </c>
      <c r="V1723">
        <v>243.05</v>
      </c>
      <c r="W1723">
        <v>5.98</v>
      </c>
      <c r="X1723" s="29">
        <f t="shared" si="52"/>
        <v>24.305</v>
      </c>
      <c r="Y1723" s="29">
        <f t="shared" si="53"/>
        <v>218.745</v>
      </c>
    </row>
    <row r="1724" spans="12:25" x14ac:dyDescent="0.3">
      <c r="L1724">
        <v>1723</v>
      </c>
      <c r="M1724">
        <v>12389</v>
      </c>
      <c r="N1724">
        <v>40029</v>
      </c>
      <c r="O1724" t="s">
        <v>671</v>
      </c>
      <c r="P1724" t="s">
        <v>1419</v>
      </c>
      <c r="Q1724" t="s">
        <v>699</v>
      </c>
      <c r="R1724" t="s">
        <v>631</v>
      </c>
      <c r="S1724" t="s">
        <v>639</v>
      </c>
      <c r="T1724" t="s">
        <v>646</v>
      </c>
      <c r="U1724" t="s">
        <v>651</v>
      </c>
      <c r="V1724">
        <v>2560.59</v>
      </c>
      <c r="W1724">
        <v>80.98</v>
      </c>
      <c r="X1724" s="29">
        <f t="shared" si="52"/>
        <v>256.05900000000003</v>
      </c>
      <c r="Y1724" s="29">
        <f t="shared" si="53"/>
        <v>2304.5309999999999</v>
      </c>
    </row>
    <row r="1725" spans="12:25" x14ac:dyDescent="0.3">
      <c r="L1725">
        <v>1724</v>
      </c>
      <c r="M1725">
        <v>12389</v>
      </c>
      <c r="N1725">
        <v>40029</v>
      </c>
      <c r="O1725" t="s">
        <v>671</v>
      </c>
      <c r="P1725" t="s">
        <v>1419</v>
      </c>
      <c r="Q1725" t="s">
        <v>699</v>
      </c>
      <c r="R1725" t="s">
        <v>631</v>
      </c>
      <c r="S1725" t="s">
        <v>639</v>
      </c>
      <c r="T1725" t="s">
        <v>633</v>
      </c>
      <c r="U1725" t="s">
        <v>634</v>
      </c>
      <c r="V1725">
        <v>189.04</v>
      </c>
      <c r="W1725">
        <v>11.35</v>
      </c>
      <c r="X1725" s="29">
        <f t="shared" si="52"/>
        <v>18.904</v>
      </c>
      <c r="Y1725" s="29">
        <f t="shared" si="53"/>
        <v>170.136</v>
      </c>
    </row>
    <row r="1726" spans="12:25" x14ac:dyDescent="0.3">
      <c r="L1726">
        <v>1725</v>
      </c>
      <c r="M1726">
        <v>12417</v>
      </c>
      <c r="N1726">
        <v>40475</v>
      </c>
      <c r="O1726" t="s">
        <v>655</v>
      </c>
      <c r="P1726" t="s">
        <v>832</v>
      </c>
      <c r="Q1726" t="s">
        <v>662</v>
      </c>
      <c r="R1726" t="s">
        <v>638</v>
      </c>
      <c r="S1726" t="s">
        <v>639</v>
      </c>
      <c r="T1726" t="s">
        <v>633</v>
      </c>
      <c r="U1726" t="s">
        <v>677</v>
      </c>
      <c r="V1726">
        <v>137.84</v>
      </c>
      <c r="W1726">
        <v>7.4</v>
      </c>
      <c r="X1726" s="29">
        <f t="shared" si="52"/>
        <v>13.784000000000001</v>
      </c>
      <c r="Y1726" s="29">
        <f t="shared" si="53"/>
        <v>124.056</v>
      </c>
    </row>
    <row r="1727" spans="12:25" x14ac:dyDescent="0.3">
      <c r="L1727">
        <v>1726</v>
      </c>
      <c r="M1727">
        <v>12418</v>
      </c>
      <c r="N1727">
        <v>40957</v>
      </c>
      <c r="O1727" t="s">
        <v>635</v>
      </c>
      <c r="P1727" t="s">
        <v>1052</v>
      </c>
      <c r="Q1727" t="s">
        <v>673</v>
      </c>
      <c r="R1727" t="s">
        <v>638</v>
      </c>
      <c r="S1727" t="s">
        <v>658</v>
      </c>
      <c r="T1727" t="s">
        <v>633</v>
      </c>
      <c r="U1727" t="s">
        <v>634</v>
      </c>
      <c r="V1727">
        <v>299.01</v>
      </c>
      <c r="W1727">
        <v>7.98</v>
      </c>
      <c r="X1727" s="29">
        <f t="shared" si="52"/>
        <v>29.901</v>
      </c>
      <c r="Y1727" s="29">
        <f t="shared" si="53"/>
        <v>269.10899999999998</v>
      </c>
    </row>
    <row r="1728" spans="12:25" x14ac:dyDescent="0.3">
      <c r="L1728">
        <v>1727</v>
      </c>
      <c r="M1728">
        <v>12419</v>
      </c>
      <c r="N1728">
        <v>40831</v>
      </c>
      <c r="O1728" t="s">
        <v>655</v>
      </c>
      <c r="P1728" t="s">
        <v>1262</v>
      </c>
      <c r="Q1728" t="s">
        <v>630</v>
      </c>
      <c r="R1728" t="s">
        <v>631</v>
      </c>
      <c r="S1728" t="s">
        <v>639</v>
      </c>
      <c r="T1728" t="s">
        <v>646</v>
      </c>
      <c r="U1728" t="s">
        <v>680</v>
      </c>
      <c r="V1728">
        <v>22079.47</v>
      </c>
      <c r="W1728">
        <v>1938.02</v>
      </c>
      <c r="X1728" s="29">
        <f t="shared" si="52"/>
        <v>2207.9470000000001</v>
      </c>
      <c r="Y1728" s="29">
        <f t="shared" si="53"/>
        <v>19871.523000000001</v>
      </c>
    </row>
    <row r="1729" spans="12:25" x14ac:dyDescent="0.3">
      <c r="L1729">
        <v>1728</v>
      </c>
      <c r="M1729">
        <v>12420</v>
      </c>
      <c r="N1729">
        <v>40538</v>
      </c>
      <c r="O1729" t="s">
        <v>671</v>
      </c>
      <c r="P1729" t="s">
        <v>1087</v>
      </c>
      <c r="Q1729" t="s">
        <v>941</v>
      </c>
      <c r="R1729" t="s">
        <v>650</v>
      </c>
      <c r="S1729" t="s">
        <v>658</v>
      </c>
      <c r="T1729" t="s">
        <v>633</v>
      </c>
      <c r="U1729" t="s">
        <v>702</v>
      </c>
      <c r="V1729">
        <v>536.25</v>
      </c>
      <c r="W1729">
        <v>15.99</v>
      </c>
      <c r="X1729" s="29">
        <f t="shared" si="52"/>
        <v>53.625</v>
      </c>
      <c r="Y1729" s="29">
        <f t="shared" si="53"/>
        <v>482.625</v>
      </c>
    </row>
    <row r="1730" spans="12:25" x14ac:dyDescent="0.3">
      <c r="L1730">
        <v>1729</v>
      </c>
      <c r="M1730">
        <v>12420</v>
      </c>
      <c r="N1730">
        <v>40538</v>
      </c>
      <c r="O1730" t="s">
        <v>671</v>
      </c>
      <c r="P1730" t="s">
        <v>1087</v>
      </c>
      <c r="Q1730" t="s">
        <v>941</v>
      </c>
      <c r="R1730" t="s">
        <v>650</v>
      </c>
      <c r="S1730" t="s">
        <v>658</v>
      </c>
      <c r="T1730" t="s">
        <v>633</v>
      </c>
      <c r="U1730" t="s">
        <v>677</v>
      </c>
      <c r="V1730">
        <v>5.73</v>
      </c>
      <c r="W1730">
        <v>4.9800000000000004</v>
      </c>
      <c r="X1730" s="29">
        <f t="shared" si="52"/>
        <v>0.57300000000000006</v>
      </c>
      <c r="Y1730" s="29">
        <f t="shared" si="53"/>
        <v>5.157</v>
      </c>
    </row>
    <row r="1731" spans="12:25" x14ac:dyDescent="0.3">
      <c r="L1731">
        <v>1730</v>
      </c>
      <c r="M1731">
        <v>12448</v>
      </c>
      <c r="N1731">
        <v>40855</v>
      </c>
      <c r="O1731" t="s">
        <v>655</v>
      </c>
      <c r="P1731" t="s">
        <v>1126</v>
      </c>
      <c r="Q1731" t="s">
        <v>666</v>
      </c>
      <c r="R1731" t="s">
        <v>667</v>
      </c>
      <c r="S1731" t="s">
        <v>632</v>
      </c>
      <c r="T1731" t="s">
        <v>633</v>
      </c>
      <c r="U1731" t="s">
        <v>702</v>
      </c>
      <c r="V1731">
        <v>240.27</v>
      </c>
      <c r="W1731">
        <v>7.38</v>
      </c>
      <c r="X1731" s="29">
        <f t="shared" ref="X1731:X1794" si="54">(10*V1731)/100</f>
        <v>24.027000000000001</v>
      </c>
      <c r="Y1731" s="29">
        <f t="shared" ref="Y1731:Y1794" si="55">V1731-X1731</f>
        <v>216.24299999999999</v>
      </c>
    </row>
    <row r="1732" spans="12:25" x14ac:dyDescent="0.3">
      <c r="L1732">
        <v>1731</v>
      </c>
      <c r="M1732">
        <v>12448</v>
      </c>
      <c r="N1732">
        <v>40855</v>
      </c>
      <c r="O1732" t="s">
        <v>655</v>
      </c>
      <c r="P1732" t="s">
        <v>1126</v>
      </c>
      <c r="Q1732" t="s">
        <v>666</v>
      </c>
      <c r="R1732" t="s">
        <v>667</v>
      </c>
      <c r="S1732" t="s">
        <v>632</v>
      </c>
      <c r="T1732" t="s">
        <v>643</v>
      </c>
      <c r="U1732" t="s">
        <v>748</v>
      </c>
      <c r="V1732">
        <v>6802.37</v>
      </c>
      <c r="W1732">
        <v>284.98</v>
      </c>
      <c r="X1732" s="29">
        <f t="shared" si="54"/>
        <v>680.23699999999997</v>
      </c>
      <c r="Y1732" s="29">
        <f t="shared" si="55"/>
        <v>6122.1329999999998</v>
      </c>
    </row>
    <row r="1733" spans="12:25" x14ac:dyDescent="0.3">
      <c r="L1733">
        <v>1732</v>
      </c>
      <c r="M1733">
        <v>12449</v>
      </c>
      <c r="N1733">
        <v>40209</v>
      </c>
      <c r="O1733" t="s">
        <v>671</v>
      </c>
      <c r="P1733" t="s">
        <v>1420</v>
      </c>
      <c r="Q1733" t="s">
        <v>744</v>
      </c>
      <c r="R1733" t="s">
        <v>638</v>
      </c>
      <c r="S1733" t="s">
        <v>632</v>
      </c>
      <c r="T1733" t="s">
        <v>646</v>
      </c>
      <c r="U1733" t="s">
        <v>651</v>
      </c>
      <c r="V1733">
        <v>1400.1</v>
      </c>
      <c r="W1733">
        <v>39.979999999999997</v>
      </c>
      <c r="X1733" s="29">
        <f t="shared" si="54"/>
        <v>140.01</v>
      </c>
      <c r="Y1733" s="29">
        <f t="shared" si="55"/>
        <v>1260.0899999999999</v>
      </c>
    </row>
    <row r="1734" spans="12:25" x14ac:dyDescent="0.3">
      <c r="L1734">
        <v>1733</v>
      </c>
      <c r="M1734">
        <v>12450</v>
      </c>
      <c r="N1734">
        <v>39884</v>
      </c>
      <c r="O1734" t="s">
        <v>635</v>
      </c>
      <c r="P1734" t="s">
        <v>1184</v>
      </c>
      <c r="Q1734" t="s">
        <v>1185</v>
      </c>
      <c r="R1734" t="s">
        <v>638</v>
      </c>
      <c r="S1734" t="s">
        <v>632</v>
      </c>
      <c r="T1734" t="s">
        <v>646</v>
      </c>
      <c r="U1734" t="s">
        <v>651</v>
      </c>
      <c r="V1734">
        <v>1146.4100000000001</v>
      </c>
      <c r="W1734">
        <v>73.98</v>
      </c>
      <c r="X1734" s="29">
        <f t="shared" si="54"/>
        <v>114.64100000000001</v>
      </c>
      <c r="Y1734" s="29">
        <f t="shared" si="55"/>
        <v>1031.769</v>
      </c>
    </row>
    <row r="1735" spans="12:25" x14ac:dyDescent="0.3">
      <c r="L1735">
        <v>1734</v>
      </c>
      <c r="M1735">
        <v>12451</v>
      </c>
      <c r="N1735">
        <v>40287</v>
      </c>
      <c r="O1735" t="s">
        <v>628</v>
      </c>
      <c r="P1735" t="s">
        <v>1332</v>
      </c>
      <c r="Q1735" t="s">
        <v>690</v>
      </c>
      <c r="R1735" t="s">
        <v>650</v>
      </c>
      <c r="S1735" t="s">
        <v>632</v>
      </c>
      <c r="T1735" t="s">
        <v>643</v>
      </c>
      <c r="U1735" t="s">
        <v>685</v>
      </c>
      <c r="V1735">
        <v>3662.16</v>
      </c>
      <c r="W1735">
        <v>130.97999999999999</v>
      </c>
      <c r="X1735" s="29">
        <f t="shared" si="54"/>
        <v>366.21600000000001</v>
      </c>
      <c r="Y1735" s="29">
        <f t="shared" si="55"/>
        <v>3295.944</v>
      </c>
    </row>
    <row r="1736" spans="12:25" x14ac:dyDescent="0.3">
      <c r="L1736">
        <v>1735</v>
      </c>
      <c r="M1736">
        <v>12451</v>
      </c>
      <c r="N1736">
        <v>40287</v>
      </c>
      <c r="O1736" t="s">
        <v>628</v>
      </c>
      <c r="P1736" t="s">
        <v>1332</v>
      </c>
      <c r="Q1736" t="s">
        <v>690</v>
      </c>
      <c r="R1736" t="s">
        <v>650</v>
      </c>
      <c r="S1736" t="s">
        <v>632</v>
      </c>
      <c r="T1736" t="s">
        <v>633</v>
      </c>
      <c r="U1736" t="s">
        <v>634</v>
      </c>
      <c r="V1736">
        <v>329.37</v>
      </c>
      <c r="W1736">
        <v>15.14</v>
      </c>
      <c r="X1736" s="29">
        <f t="shared" si="54"/>
        <v>32.936999999999998</v>
      </c>
      <c r="Y1736" s="29">
        <f t="shared" si="55"/>
        <v>296.43299999999999</v>
      </c>
    </row>
    <row r="1737" spans="12:25" x14ac:dyDescent="0.3">
      <c r="L1737">
        <v>1736</v>
      </c>
      <c r="M1737">
        <v>12452</v>
      </c>
      <c r="N1737">
        <v>40519</v>
      </c>
      <c r="O1737" t="s">
        <v>671</v>
      </c>
      <c r="P1737" t="s">
        <v>1333</v>
      </c>
      <c r="Q1737" t="s">
        <v>823</v>
      </c>
      <c r="R1737" t="s">
        <v>631</v>
      </c>
      <c r="S1737" t="s">
        <v>639</v>
      </c>
      <c r="T1737" t="s">
        <v>633</v>
      </c>
      <c r="U1737" t="s">
        <v>702</v>
      </c>
      <c r="V1737">
        <v>356.95</v>
      </c>
      <c r="W1737">
        <v>387.99</v>
      </c>
      <c r="X1737" s="29">
        <f t="shared" si="54"/>
        <v>35.695</v>
      </c>
      <c r="Y1737" s="29">
        <f t="shared" si="55"/>
        <v>321.255</v>
      </c>
    </row>
    <row r="1738" spans="12:25" x14ac:dyDescent="0.3">
      <c r="L1738">
        <v>1737</v>
      </c>
      <c r="M1738">
        <v>12452</v>
      </c>
      <c r="N1738">
        <v>40519</v>
      </c>
      <c r="O1738" t="s">
        <v>671</v>
      </c>
      <c r="P1738" t="s">
        <v>1421</v>
      </c>
      <c r="Q1738" t="s">
        <v>823</v>
      </c>
      <c r="R1738" t="s">
        <v>631</v>
      </c>
      <c r="S1738" t="s">
        <v>639</v>
      </c>
      <c r="T1738" t="s">
        <v>646</v>
      </c>
      <c r="U1738" t="s">
        <v>651</v>
      </c>
      <c r="V1738">
        <v>112.86</v>
      </c>
      <c r="W1738">
        <v>6.6</v>
      </c>
      <c r="X1738" s="29">
        <f t="shared" si="54"/>
        <v>11.286</v>
      </c>
      <c r="Y1738" s="29">
        <f t="shared" si="55"/>
        <v>101.574</v>
      </c>
    </row>
    <row r="1739" spans="12:25" x14ac:dyDescent="0.3">
      <c r="L1739">
        <v>1738</v>
      </c>
      <c r="M1739">
        <v>12452</v>
      </c>
      <c r="N1739">
        <v>40519</v>
      </c>
      <c r="O1739" t="s">
        <v>671</v>
      </c>
      <c r="P1739" t="s">
        <v>1421</v>
      </c>
      <c r="Q1739" t="s">
        <v>823</v>
      </c>
      <c r="R1739" t="s">
        <v>631</v>
      </c>
      <c r="S1739" t="s">
        <v>639</v>
      </c>
      <c r="T1739" t="s">
        <v>633</v>
      </c>
      <c r="U1739" t="s">
        <v>677</v>
      </c>
      <c r="V1739">
        <v>2063.42</v>
      </c>
      <c r="W1739">
        <v>55.98</v>
      </c>
      <c r="X1739" s="29">
        <f t="shared" si="54"/>
        <v>206.34200000000001</v>
      </c>
      <c r="Y1739" s="29">
        <f t="shared" si="55"/>
        <v>1857.078</v>
      </c>
    </row>
    <row r="1740" spans="12:25" x14ac:dyDescent="0.3">
      <c r="L1740">
        <v>1739</v>
      </c>
      <c r="M1740">
        <v>12480</v>
      </c>
      <c r="N1740">
        <v>40001</v>
      </c>
      <c r="O1740" t="s">
        <v>671</v>
      </c>
      <c r="P1740" t="s">
        <v>1007</v>
      </c>
      <c r="Q1740" t="s">
        <v>734</v>
      </c>
      <c r="R1740" t="s">
        <v>667</v>
      </c>
      <c r="S1740" t="s">
        <v>632</v>
      </c>
      <c r="T1740" t="s">
        <v>643</v>
      </c>
      <c r="U1740" t="s">
        <v>685</v>
      </c>
      <c r="V1740">
        <v>1187.01</v>
      </c>
      <c r="W1740">
        <v>137.47999999999999</v>
      </c>
      <c r="X1740" s="29">
        <f t="shared" si="54"/>
        <v>118.70100000000001</v>
      </c>
      <c r="Y1740" s="29">
        <f t="shared" si="55"/>
        <v>1068.309</v>
      </c>
    </row>
    <row r="1741" spans="12:25" x14ac:dyDescent="0.3">
      <c r="L1741">
        <v>1740</v>
      </c>
      <c r="M1741">
        <v>12481</v>
      </c>
      <c r="N1741">
        <v>40734</v>
      </c>
      <c r="O1741" t="s">
        <v>655</v>
      </c>
      <c r="P1741" t="s">
        <v>1188</v>
      </c>
      <c r="Q1741" t="s">
        <v>1109</v>
      </c>
      <c r="R1741" t="s">
        <v>638</v>
      </c>
      <c r="S1741" t="s">
        <v>639</v>
      </c>
      <c r="T1741" t="s">
        <v>646</v>
      </c>
      <c r="U1741" t="s">
        <v>651</v>
      </c>
      <c r="V1741">
        <v>744</v>
      </c>
      <c r="W1741">
        <v>20.89</v>
      </c>
      <c r="X1741" s="29">
        <f t="shared" si="54"/>
        <v>74.400000000000006</v>
      </c>
      <c r="Y1741" s="29">
        <f t="shared" si="55"/>
        <v>669.6</v>
      </c>
    </row>
    <row r="1742" spans="12:25" x14ac:dyDescent="0.3">
      <c r="L1742">
        <v>1741</v>
      </c>
      <c r="M1742">
        <v>12481</v>
      </c>
      <c r="N1742">
        <v>40734</v>
      </c>
      <c r="O1742" t="s">
        <v>655</v>
      </c>
      <c r="P1742" t="s">
        <v>1188</v>
      </c>
      <c r="Q1742" t="s">
        <v>1109</v>
      </c>
      <c r="R1742" t="s">
        <v>638</v>
      </c>
      <c r="S1742" t="s">
        <v>639</v>
      </c>
      <c r="T1742" t="s">
        <v>646</v>
      </c>
      <c r="U1742" t="s">
        <v>647</v>
      </c>
      <c r="V1742">
        <v>388.86649999999997</v>
      </c>
      <c r="W1742">
        <v>35.99</v>
      </c>
      <c r="X1742" s="29">
        <f t="shared" si="54"/>
        <v>38.886650000000003</v>
      </c>
      <c r="Y1742" s="29">
        <f t="shared" si="55"/>
        <v>349.97984999999994</v>
      </c>
    </row>
    <row r="1743" spans="12:25" x14ac:dyDescent="0.3">
      <c r="L1743">
        <v>1742</v>
      </c>
      <c r="M1743">
        <v>12483</v>
      </c>
      <c r="N1743">
        <v>40394</v>
      </c>
      <c r="O1743" t="s">
        <v>655</v>
      </c>
      <c r="P1743" t="s">
        <v>1422</v>
      </c>
      <c r="Q1743" t="s">
        <v>690</v>
      </c>
      <c r="R1743" t="s">
        <v>650</v>
      </c>
      <c r="S1743" t="s">
        <v>658</v>
      </c>
      <c r="T1743" t="s">
        <v>633</v>
      </c>
      <c r="U1743" t="s">
        <v>702</v>
      </c>
      <c r="V1743">
        <v>1676.44</v>
      </c>
      <c r="W1743">
        <v>120.98</v>
      </c>
      <c r="X1743" s="29">
        <f t="shared" si="54"/>
        <v>167.64400000000001</v>
      </c>
      <c r="Y1743" s="29">
        <f t="shared" si="55"/>
        <v>1508.796</v>
      </c>
    </row>
    <row r="1744" spans="12:25" x14ac:dyDescent="0.3">
      <c r="L1744">
        <v>1743</v>
      </c>
      <c r="M1744">
        <v>12483</v>
      </c>
      <c r="N1744">
        <v>40394</v>
      </c>
      <c r="O1744" t="s">
        <v>655</v>
      </c>
      <c r="P1744" t="s">
        <v>1422</v>
      </c>
      <c r="Q1744" t="s">
        <v>690</v>
      </c>
      <c r="R1744" t="s">
        <v>650</v>
      </c>
      <c r="S1744" t="s">
        <v>658</v>
      </c>
      <c r="T1744" t="s">
        <v>643</v>
      </c>
      <c r="U1744" t="s">
        <v>685</v>
      </c>
      <c r="V1744">
        <v>1406.07</v>
      </c>
      <c r="W1744">
        <v>100.98</v>
      </c>
      <c r="X1744" s="29">
        <f t="shared" si="54"/>
        <v>140.607</v>
      </c>
      <c r="Y1744" s="29">
        <f t="shared" si="55"/>
        <v>1265.463</v>
      </c>
    </row>
    <row r="1745" spans="12:25" x14ac:dyDescent="0.3">
      <c r="L1745">
        <v>1744</v>
      </c>
      <c r="M1745">
        <v>12483</v>
      </c>
      <c r="N1745">
        <v>40394</v>
      </c>
      <c r="O1745" t="s">
        <v>655</v>
      </c>
      <c r="P1745" t="s">
        <v>1422</v>
      </c>
      <c r="Q1745" t="s">
        <v>690</v>
      </c>
      <c r="R1745" t="s">
        <v>650</v>
      </c>
      <c r="S1745" t="s">
        <v>658</v>
      </c>
      <c r="T1745" t="s">
        <v>633</v>
      </c>
      <c r="U1745" t="s">
        <v>634</v>
      </c>
      <c r="V1745">
        <v>1771.67</v>
      </c>
      <c r="W1745">
        <v>59.76</v>
      </c>
      <c r="X1745" s="29">
        <f t="shared" si="54"/>
        <v>177.167</v>
      </c>
      <c r="Y1745" s="29">
        <f t="shared" si="55"/>
        <v>1594.5030000000002</v>
      </c>
    </row>
    <row r="1746" spans="12:25" x14ac:dyDescent="0.3">
      <c r="L1746">
        <v>1745</v>
      </c>
      <c r="M1746">
        <v>12485</v>
      </c>
      <c r="N1746">
        <v>40397</v>
      </c>
      <c r="O1746" t="s">
        <v>655</v>
      </c>
      <c r="P1746" t="s">
        <v>958</v>
      </c>
      <c r="Q1746" t="s">
        <v>630</v>
      </c>
      <c r="R1746" t="s">
        <v>631</v>
      </c>
      <c r="S1746" t="s">
        <v>658</v>
      </c>
      <c r="T1746" t="s">
        <v>643</v>
      </c>
      <c r="U1746" t="s">
        <v>748</v>
      </c>
      <c r="V1746">
        <v>5407.31</v>
      </c>
      <c r="W1746">
        <v>226.67</v>
      </c>
      <c r="X1746" s="29">
        <f t="shared" si="54"/>
        <v>540.73100000000011</v>
      </c>
      <c r="Y1746" s="29">
        <f t="shared" si="55"/>
        <v>4866.5790000000006</v>
      </c>
    </row>
    <row r="1747" spans="12:25" x14ac:dyDescent="0.3">
      <c r="L1747">
        <v>1746</v>
      </c>
      <c r="M1747">
        <v>12486</v>
      </c>
      <c r="N1747">
        <v>40594</v>
      </c>
      <c r="O1747" t="s">
        <v>641</v>
      </c>
      <c r="P1747" t="s">
        <v>863</v>
      </c>
      <c r="Q1747" t="s">
        <v>694</v>
      </c>
      <c r="R1747" t="s">
        <v>638</v>
      </c>
      <c r="S1747" t="s">
        <v>639</v>
      </c>
      <c r="T1747" t="s">
        <v>643</v>
      </c>
      <c r="U1747" t="s">
        <v>685</v>
      </c>
      <c r="V1747">
        <v>3081.33</v>
      </c>
      <c r="W1747">
        <v>100.98</v>
      </c>
      <c r="X1747" s="29">
        <f t="shared" si="54"/>
        <v>308.13299999999998</v>
      </c>
      <c r="Y1747" s="29">
        <f t="shared" si="55"/>
        <v>2773.1970000000001</v>
      </c>
    </row>
    <row r="1748" spans="12:25" x14ac:dyDescent="0.3">
      <c r="L1748">
        <v>1747</v>
      </c>
      <c r="M1748">
        <v>12486</v>
      </c>
      <c r="N1748">
        <v>40594</v>
      </c>
      <c r="O1748" t="s">
        <v>641</v>
      </c>
      <c r="P1748" t="s">
        <v>1423</v>
      </c>
      <c r="Q1748" t="s">
        <v>694</v>
      </c>
      <c r="R1748" t="s">
        <v>638</v>
      </c>
      <c r="S1748" t="s">
        <v>639</v>
      </c>
      <c r="T1748" t="s">
        <v>633</v>
      </c>
      <c r="U1748" t="s">
        <v>705</v>
      </c>
      <c r="V1748">
        <v>1692.56</v>
      </c>
      <c r="W1748">
        <v>40.98</v>
      </c>
      <c r="X1748" s="29">
        <f t="shared" si="54"/>
        <v>169.25599999999997</v>
      </c>
      <c r="Y1748" s="29">
        <f t="shared" si="55"/>
        <v>1523.3040000000001</v>
      </c>
    </row>
    <row r="1749" spans="12:25" x14ac:dyDescent="0.3">
      <c r="L1749">
        <v>1748</v>
      </c>
      <c r="M1749">
        <v>12515</v>
      </c>
      <c r="N1749">
        <v>40311</v>
      </c>
      <c r="O1749" t="s">
        <v>671</v>
      </c>
      <c r="P1749" t="s">
        <v>1424</v>
      </c>
      <c r="Q1749" t="s">
        <v>682</v>
      </c>
      <c r="R1749" t="s">
        <v>667</v>
      </c>
      <c r="S1749" t="s">
        <v>632</v>
      </c>
      <c r="T1749" t="s">
        <v>646</v>
      </c>
      <c r="U1749" t="s">
        <v>647</v>
      </c>
      <c r="V1749">
        <v>1702.499</v>
      </c>
      <c r="W1749">
        <v>125.99</v>
      </c>
      <c r="X1749" s="29">
        <f t="shared" si="54"/>
        <v>170.24990000000003</v>
      </c>
      <c r="Y1749" s="29">
        <f t="shared" si="55"/>
        <v>1532.2491</v>
      </c>
    </row>
    <row r="1750" spans="12:25" x14ac:dyDescent="0.3">
      <c r="L1750">
        <v>1749</v>
      </c>
      <c r="M1750">
        <v>12516</v>
      </c>
      <c r="N1750">
        <v>39957</v>
      </c>
      <c r="O1750" t="s">
        <v>628</v>
      </c>
      <c r="P1750" t="s">
        <v>688</v>
      </c>
      <c r="Q1750" t="s">
        <v>734</v>
      </c>
      <c r="R1750" t="s">
        <v>667</v>
      </c>
      <c r="S1750" t="s">
        <v>658</v>
      </c>
      <c r="T1750" t="s">
        <v>646</v>
      </c>
      <c r="U1750" t="s">
        <v>680</v>
      </c>
      <c r="V1750">
        <v>2360.4299999999998</v>
      </c>
      <c r="W1750">
        <v>80.97</v>
      </c>
      <c r="X1750" s="29">
        <f t="shared" si="54"/>
        <v>236.04300000000001</v>
      </c>
      <c r="Y1750" s="29">
        <f t="shared" si="55"/>
        <v>2124.3869999999997</v>
      </c>
    </row>
    <row r="1751" spans="12:25" x14ac:dyDescent="0.3">
      <c r="L1751">
        <v>1750</v>
      </c>
      <c r="M1751">
        <v>12516</v>
      </c>
      <c r="N1751">
        <v>39957</v>
      </c>
      <c r="O1751" t="s">
        <v>628</v>
      </c>
      <c r="P1751" t="s">
        <v>688</v>
      </c>
      <c r="Q1751" t="s">
        <v>734</v>
      </c>
      <c r="R1751" t="s">
        <v>667</v>
      </c>
      <c r="S1751" t="s">
        <v>658</v>
      </c>
      <c r="T1751" t="s">
        <v>633</v>
      </c>
      <c r="U1751" t="s">
        <v>677</v>
      </c>
      <c r="V1751">
        <v>154.6</v>
      </c>
      <c r="W1751">
        <v>6.48</v>
      </c>
      <c r="X1751" s="29">
        <f t="shared" si="54"/>
        <v>15.46</v>
      </c>
      <c r="Y1751" s="29">
        <f t="shared" si="55"/>
        <v>139.13999999999999</v>
      </c>
    </row>
    <row r="1752" spans="12:25" x14ac:dyDescent="0.3">
      <c r="L1752">
        <v>1751</v>
      </c>
      <c r="M1752">
        <v>12544</v>
      </c>
      <c r="N1752">
        <v>39875</v>
      </c>
      <c r="O1752" t="s">
        <v>628</v>
      </c>
      <c r="P1752" t="s">
        <v>834</v>
      </c>
      <c r="Q1752" t="s">
        <v>630</v>
      </c>
      <c r="R1752" t="s">
        <v>631</v>
      </c>
      <c r="S1752" t="s">
        <v>639</v>
      </c>
      <c r="T1752" t="s">
        <v>643</v>
      </c>
      <c r="U1752" t="s">
        <v>644</v>
      </c>
      <c r="V1752">
        <v>74.3</v>
      </c>
      <c r="W1752">
        <v>2.08</v>
      </c>
      <c r="X1752" s="29">
        <f t="shared" si="54"/>
        <v>7.43</v>
      </c>
      <c r="Y1752" s="29">
        <f t="shared" si="55"/>
        <v>66.87</v>
      </c>
    </row>
    <row r="1753" spans="12:25" x14ac:dyDescent="0.3">
      <c r="L1753">
        <v>1752</v>
      </c>
      <c r="M1753">
        <v>12551</v>
      </c>
      <c r="N1753">
        <v>41071</v>
      </c>
      <c r="O1753" t="s">
        <v>628</v>
      </c>
      <c r="P1753" t="s">
        <v>1425</v>
      </c>
      <c r="Q1753" t="s">
        <v>660</v>
      </c>
      <c r="R1753" t="s">
        <v>631</v>
      </c>
      <c r="S1753" t="s">
        <v>632</v>
      </c>
      <c r="T1753" t="s">
        <v>646</v>
      </c>
      <c r="U1753" t="s">
        <v>647</v>
      </c>
      <c r="V1753">
        <v>5023.2534999999998</v>
      </c>
      <c r="W1753">
        <v>125.99</v>
      </c>
      <c r="X1753" s="29">
        <f t="shared" si="54"/>
        <v>502.32534999999996</v>
      </c>
      <c r="Y1753" s="29">
        <f t="shared" si="55"/>
        <v>4520.9281499999997</v>
      </c>
    </row>
    <row r="1754" spans="12:25" x14ac:dyDescent="0.3">
      <c r="L1754">
        <v>1753</v>
      </c>
      <c r="M1754">
        <v>12579</v>
      </c>
      <c r="N1754">
        <v>40710</v>
      </c>
      <c r="O1754" t="s">
        <v>635</v>
      </c>
      <c r="P1754" t="s">
        <v>1253</v>
      </c>
      <c r="Q1754" t="s">
        <v>720</v>
      </c>
      <c r="R1754" t="s">
        <v>631</v>
      </c>
      <c r="S1754" t="s">
        <v>658</v>
      </c>
      <c r="T1754" t="s">
        <v>633</v>
      </c>
      <c r="U1754" t="s">
        <v>677</v>
      </c>
      <c r="V1754">
        <v>70.33</v>
      </c>
      <c r="W1754">
        <v>15.04</v>
      </c>
      <c r="X1754" s="29">
        <f t="shared" si="54"/>
        <v>7.0329999999999995</v>
      </c>
      <c r="Y1754" s="29">
        <f t="shared" si="55"/>
        <v>63.296999999999997</v>
      </c>
    </row>
    <row r="1755" spans="12:25" x14ac:dyDescent="0.3">
      <c r="L1755">
        <v>1754</v>
      </c>
      <c r="M1755">
        <v>12580</v>
      </c>
      <c r="N1755">
        <v>40191</v>
      </c>
      <c r="O1755" t="s">
        <v>628</v>
      </c>
      <c r="P1755" t="s">
        <v>1426</v>
      </c>
      <c r="Q1755" t="s">
        <v>682</v>
      </c>
      <c r="R1755" t="s">
        <v>667</v>
      </c>
      <c r="S1755" t="s">
        <v>632</v>
      </c>
      <c r="T1755" t="s">
        <v>633</v>
      </c>
      <c r="U1755" t="s">
        <v>654</v>
      </c>
      <c r="V1755">
        <v>140.72</v>
      </c>
      <c r="W1755">
        <v>3.28</v>
      </c>
      <c r="X1755" s="29">
        <f t="shared" si="54"/>
        <v>14.072000000000001</v>
      </c>
      <c r="Y1755" s="29">
        <f t="shared" si="55"/>
        <v>126.648</v>
      </c>
    </row>
    <row r="1756" spans="12:25" x14ac:dyDescent="0.3">
      <c r="L1756">
        <v>1755</v>
      </c>
      <c r="M1756">
        <v>12580</v>
      </c>
      <c r="N1756">
        <v>40191</v>
      </c>
      <c r="O1756" t="s">
        <v>628</v>
      </c>
      <c r="P1756" t="s">
        <v>863</v>
      </c>
      <c r="Q1756" t="s">
        <v>694</v>
      </c>
      <c r="R1756" t="s">
        <v>638</v>
      </c>
      <c r="S1756" t="s">
        <v>632</v>
      </c>
      <c r="T1756" t="s">
        <v>633</v>
      </c>
      <c r="U1756" t="s">
        <v>702</v>
      </c>
      <c r="V1756">
        <v>8038.08</v>
      </c>
      <c r="W1756">
        <v>172.99</v>
      </c>
      <c r="X1756" s="29">
        <f t="shared" si="54"/>
        <v>803.80799999999999</v>
      </c>
      <c r="Y1756" s="29">
        <f t="shared" si="55"/>
        <v>7234.2719999999999</v>
      </c>
    </row>
    <row r="1757" spans="12:25" x14ac:dyDescent="0.3">
      <c r="L1757">
        <v>1756</v>
      </c>
      <c r="M1757">
        <v>12581</v>
      </c>
      <c r="N1757">
        <v>40106</v>
      </c>
      <c r="O1757" t="s">
        <v>641</v>
      </c>
      <c r="P1757" t="s">
        <v>1297</v>
      </c>
      <c r="Q1757" t="s">
        <v>637</v>
      </c>
      <c r="R1757" t="s">
        <v>638</v>
      </c>
      <c r="S1757" t="s">
        <v>632</v>
      </c>
      <c r="T1757" t="s">
        <v>646</v>
      </c>
      <c r="U1757" t="s">
        <v>647</v>
      </c>
      <c r="V1757">
        <v>1768.9689999999998</v>
      </c>
      <c r="W1757">
        <v>65.989999999999995</v>
      </c>
      <c r="X1757" s="29">
        <f t="shared" si="54"/>
        <v>176.89689999999999</v>
      </c>
      <c r="Y1757" s="29">
        <f t="shared" si="55"/>
        <v>1592.0720999999999</v>
      </c>
    </row>
    <row r="1758" spans="12:25" x14ac:dyDescent="0.3">
      <c r="L1758">
        <v>1757</v>
      </c>
      <c r="M1758">
        <v>12611</v>
      </c>
      <c r="N1758">
        <v>40831</v>
      </c>
      <c r="O1758" t="s">
        <v>671</v>
      </c>
      <c r="P1758" t="s">
        <v>1158</v>
      </c>
      <c r="Q1758" t="s">
        <v>941</v>
      </c>
      <c r="R1758" t="s">
        <v>650</v>
      </c>
      <c r="S1758" t="s">
        <v>658</v>
      </c>
      <c r="T1758" t="s">
        <v>633</v>
      </c>
      <c r="U1758" t="s">
        <v>702</v>
      </c>
      <c r="V1758">
        <v>189.99</v>
      </c>
      <c r="W1758">
        <v>12.97</v>
      </c>
      <c r="X1758" s="29">
        <f t="shared" si="54"/>
        <v>18.999000000000002</v>
      </c>
      <c r="Y1758" s="29">
        <f t="shared" si="55"/>
        <v>170.99100000000001</v>
      </c>
    </row>
    <row r="1759" spans="12:25" x14ac:dyDescent="0.3">
      <c r="L1759">
        <v>1758</v>
      </c>
      <c r="M1759">
        <v>12612</v>
      </c>
      <c r="N1759">
        <v>40533</v>
      </c>
      <c r="O1759" t="s">
        <v>628</v>
      </c>
      <c r="P1759" t="s">
        <v>1427</v>
      </c>
      <c r="Q1759" t="s">
        <v>694</v>
      </c>
      <c r="R1759" t="s">
        <v>638</v>
      </c>
      <c r="S1759" t="s">
        <v>658</v>
      </c>
      <c r="T1759" t="s">
        <v>633</v>
      </c>
      <c r="U1759" t="s">
        <v>705</v>
      </c>
      <c r="V1759">
        <v>2360.98</v>
      </c>
      <c r="W1759">
        <v>78.650000000000006</v>
      </c>
      <c r="X1759" s="29">
        <f t="shared" si="54"/>
        <v>236.09799999999998</v>
      </c>
      <c r="Y1759" s="29">
        <f t="shared" si="55"/>
        <v>2124.8820000000001</v>
      </c>
    </row>
    <row r="1760" spans="12:25" x14ac:dyDescent="0.3">
      <c r="L1760">
        <v>1759</v>
      </c>
      <c r="M1760">
        <v>12612</v>
      </c>
      <c r="N1760">
        <v>40533</v>
      </c>
      <c r="O1760" t="s">
        <v>628</v>
      </c>
      <c r="P1760" t="s">
        <v>1427</v>
      </c>
      <c r="Q1760" t="s">
        <v>694</v>
      </c>
      <c r="R1760" t="s">
        <v>638</v>
      </c>
      <c r="S1760" t="s">
        <v>658</v>
      </c>
      <c r="T1760" t="s">
        <v>633</v>
      </c>
      <c r="U1760" t="s">
        <v>674</v>
      </c>
      <c r="V1760">
        <v>182.2</v>
      </c>
      <c r="W1760">
        <v>3.75</v>
      </c>
      <c r="X1760" s="29">
        <f t="shared" si="54"/>
        <v>18.22</v>
      </c>
      <c r="Y1760" s="29">
        <f t="shared" si="55"/>
        <v>163.98</v>
      </c>
    </row>
    <row r="1761" spans="12:25" x14ac:dyDescent="0.3">
      <c r="L1761">
        <v>1760</v>
      </c>
      <c r="M1761">
        <v>12613</v>
      </c>
      <c r="N1761">
        <v>40278</v>
      </c>
      <c r="O1761" t="s">
        <v>671</v>
      </c>
      <c r="P1761" t="s">
        <v>988</v>
      </c>
      <c r="Q1761" t="s">
        <v>821</v>
      </c>
      <c r="R1761" t="s">
        <v>650</v>
      </c>
      <c r="S1761" t="s">
        <v>663</v>
      </c>
      <c r="T1761" t="s">
        <v>633</v>
      </c>
      <c r="U1761" t="s">
        <v>702</v>
      </c>
      <c r="V1761">
        <v>15.64</v>
      </c>
      <c r="W1761">
        <v>3.36</v>
      </c>
      <c r="X1761" s="29">
        <f t="shared" si="54"/>
        <v>1.5640000000000001</v>
      </c>
      <c r="Y1761" s="29">
        <f t="shared" si="55"/>
        <v>14.076000000000001</v>
      </c>
    </row>
    <row r="1762" spans="12:25" x14ac:dyDescent="0.3">
      <c r="L1762">
        <v>1761</v>
      </c>
      <c r="M1762">
        <v>12613</v>
      </c>
      <c r="N1762">
        <v>40278</v>
      </c>
      <c r="O1762" t="s">
        <v>671</v>
      </c>
      <c r="P1762" t="s">
        <v>988</v>
      </c>
      <c r="Q1762" t="s">
        <v>821</v>
      </c>
      <c r="R1762" t="s">
        <v>650</v>
      </c>
      <c r="S1762" t="s">
        <v>663</v>
      </c>
      <c r="T1762" t="s">
        <v>633</v>
      </c>
      <c r="U1762" t="s">
        <v>702</v>
      </c>
      <c r="V1762">
        <v>1751.08</v>
      </c>
      <c r="W1762">
        <v>59.78</v>
      </c>
      <c r="X1762" s="29">
        <f t="shared" si="54"/>
        <v>175.108</v>
      </c>
      <c r="Y1762" s="29">
        <f t="shared" si="55"/>
        <v>1575.972</v>
      </c>
    </row>
    <row r="1763" spans="12:25" x14ac:dyDescent="0.3">
      <c r="L1763">
        <v>1762</v>
      </c>
      <c r="M1763">
        <v>12613</v>
      </c>
      <c r="N1763">
        <v>40278</v>
      </c>
      <c r="O1763" t="s">
        <v>671</v>
      </c>
      <c r="P1763" t="s">
        <v>988</v>
      </c>
      <c r="Q1763" t="s">
        <v>821</v>
      </c>
      <c r="R1763" t="s">
        <v>650</v>
      </c>
      <c r="S1763" t="s">
        <v>663</v>
      </c>
      <c r="T1763" t="s">
        <v>643</v>
      </c>
      <c r="U1763" t="s">
        <v>644</v>
      </c>
      <c r="V1763">
        <v>225.37</v>
      </c>
      <c r="W1763">
        <v>12.22</v>
      </c>
      <c r="X1763" s="29">
        <f t="shared" si="54"/>
        <v>22.536999999999999</v>
      </c>
      <c r="Y1763" s="29">
        <f t="shared" si="55"/>
        <v>202.833</v>
      </c>
    </row>
    <row r="1764" spans="12:25" x14ac:dyDescent="0.3">
      <c r="L1764">
        <v>1763</v>
      </c>
      <c r="M1764">
        <v>12641</v>
      </c>
      <c r="N1764">
        <v>40596</v>
      </c>
      <c r="O1764" t="s">
        <v>628</v>
      </c>
      <c r="P1764" t="s">
        <v>1428</v>
      </c>
      <c r="Q1764" t="s">
        <v>731</v>
      </c>
      <c r="R1764" t="s">
        <v>638</v>
      </c>
      <c r="S1764" t="s">
        <v>658</v>
      </c>
      <c r="T1764" t="s">
        <v>633</v>
      </c>
      <c r="U1764" t="s">
        <v>677</v>
      </c>
      <c r="V1764">
        <v>107.12</v>
      </c>
      <c r="W1764">
        <v>55.98</v>
      </c>
      <c r="X1764" s="29">
        <f t="shared" si="54"/>
        <v>10.712</v>
      </c>
      <c r="Y1764" s="29">
        <f t="shared" si="55"/>
        <v>96.408000000000001</v>
      </c>
    </row>
    <row r="1765" spans="12:25" x14ac:dyDescent="0.3">
      <c r="L1765">
        <v>1764</v>
      </c>
      <c r="M1765">
        <v>12641</v>
      </c>
      <c r="N1765">
        <v>40596</v>
      </c>
      <c r="O1765" t="s">
        <v>628</v>
      </c>
      <c r="P1765" t="s">
        <v>1428</v>
      </c>
      <c r="Q1765" t="s">
        <v>731</v>
      </c>
      <c r="R1765" t="s">
        <v>638</v>
      </c>
      <c r="S1765" t="s">
        <v>658</v>
      </c>
      <c r="T1765" t="s">
        <v>633</v>
      </c>
      <c r="U1765" t="s">
        <v>677</v>
      </c>
      <c r="V1765">
        <v>676.24</v>
      </c>
      <c r="W1765">
        <v>26.38</v>
      </c>
      <c r="X1765" s="29">
        <f t="shared" si="54"/>
        <v>67.623999999999995</v>
      </c>
      <c r="Y1765" s="29">
        <f t="shared" si="55"/>
        <v>608.61599999999999</v>
      </c>
    </row>
    <row r="1766" spans="12:25" x14ac:dyDescent="0.3">
      <c r="L1766">
        <v>1765</v>
      </c>
      <c r="M1766">
        <v>12641</v>
      </c>
      <c r="N1766">
        <v>40596</v>
      </c>
      <c r="O1766" t="s">
        <v>628</v>
      </c>
      <c r="P1766" t="s">
        <v>1428</v>
      </c>
      <c r="Q1766" t="s">
        <v>731</v>
      </c>
      <c r="R1766" t="s">
        <v>638</v>
      </c>
      <c r="S1766" t="s">
        <v>658</v>
      </c>
      <c r="T1766" t="s">
        <v>633</v>
      </c>
      <c r="U1766" t="s">
        <v>634</v>
      </c>
      <c r="V1766">
        <v>3668.6</v>
      </c>
      <c r="W1766">
        <v>155.06</v>
      </c>
      <c r="X1766" s="29">
        <f t="shared" si="54"/>
        <v>366.86</v>
      </c>
      <c r="Y1766" s="29">
        <f t="shared" si="55"/>
        <v>3301.74</v>
      </c>
    </row>
    <row r="1767" spans="12:25" x14ac:dyDescent="0.3">
      <c r="L1767">
        <v>1766</v>
      </c>
      <c r="M1767">
        <v>12642</v>
      </c>
      <c r="N1767">
        <v>39930</v>
      </c>
      <c r="O1767" t="s">
        <v>655</v>
      </c>
      <c r="P1767" t="s">
        <v>1083</v>
      </c>
      <c r="Q1767" t="s">
        <v>649</v>
      </c>
      <c r="R1767" t="s">
        <v>650</v>
      </c>
      <c r="S1767" t="s">
        <v>658</v>
      </c>
      <c r="T1767" t="s">
        <v>633</v>
      </c>
      <c r="U1767" t="s">
        <v>702</v>
      </c>
      <c r="V1767">
        <v>564.85</v>
      </c>
      <c r="W1767">
        <v>58.1</v>
      </c>
      <c r="X1767" s="29">
        <f t="shared" si="54"/>
        <v>56.484999999999999</v>
      </c>
      <c r="Y1767" s="29">
        <f t="shared" si="55"/>
        <v>508.36500000000001</v>
      </c>
    </row>
    <row r="1768" spans="12:25" x14ac:dyDescent="0.3">
      <c r="L1768">
        <v>1767</v>
      </c>
      <c r="M1768">
        <v>12642</v>
      </c>
      <c r="N1768">
        <v>39930</v>
      </c>
      <c r="O1768" t="s">
        <v>655</v>
      </c>
      <c r="P1768" t="s">
        <v>1083</v>
      </c>
      <c r="Q1768" t="s">
        <v>649</v>
      </c>
      <c r="R1768" t="s">
        <v>650</v>
      </c>
      <c r="S1768" t="s">
        <v>658</v>
      </c>
      <c r="T1768" t="s">
        <v>646</v>
      </c>
      <c r="U1768" t="s">
        <v>651</v>
      </c>
      <c r="V1768">
        <v>572.33000000000004</v>
      </c>
      <c r="W1768">
        <v>39.979999999999997</v>
      </c>
      <c r="X1768" s="29">
        <f t="shared" si="54"/>
        <v>57.233000000000004</v>
      </c>
      <c r="Y1768" s="29">
        <f t="shared" si="55"/>
        <v>515.09699999999998</v>
      </c>
    </row>
    <row r="1769" spans="12:25" x14ac:dyDescent="0.3">
      <c r="L1769">
        <v>1768</v>
      </c>
      <c r="M1769">
        <v>12643</v>
      </c>
      <c r="N1769">
        <v>40256</v>
      </c>
      <c r="O1769" t="s">
        <v>628</v>
      </c>
      <c r="P1769" t="s">
        <v>812</v>
      </c>
      <c r="Q1769" t="s">
        <v>709</v>
      </c>
      <c r="R1769" t="s">
        <v>667</v>
      </c>
      <c r="S1769" t="s">
        <v>632</v>
      </c>
      <c r="T1769" t="s">
        <v>633</v>
      </c>
      <c r="U1769" t="s">
        <v>677</v>
      </c>
      <c r="V1769">
        <v>345.69</v>
      </c>
      <c r="W1769">
        <v>15.04</v>
      </c>
      <c r="X1769" s="29">
        <f t="shared" si="54"/>
        <v>34.569000000000003</v>
      </c>
      <c r="Y1769" s="29">
        <f t="shared" si="55"/>
        <v>311.12099999999998</v>
      </c>
    </row>
    <row r="1770" spans="12:25" x14ac:dyDescent="0.3">
      <c r="L1770">
        <v>1769</v>
      </c>
      <c r="M1770">
        <v>12676</v>
      </c>
      <c r="N1770">
        <v>39828</v>
      </c>
      <c r="O1770" t="s">
        <v>641</v>
      </c>
      <c r="P1770" t="s">
        <v>1429</v>
      </c>
      <c r="Q1770" t="s">
        <v>941</v>
      </c>
      <c r="R1770" t="s">
        <v>650</v>
      </c>
      <c r="S1770" t="s">
        <v>658</v>
      </c>
      <c r="T1770" t="s">
        <v>643</v>
      </c>
      <c r="U1770" t="s">
        <v>644</v>
      </c>
      <c r="V1770">
        <v>201.06</v>
      </c>
      <c r="W1770">
        <v>8.09</v>
      </c>
      <c r="X1770" s="29">
        <f t="shared" si="54"/>
        <v>20.105999999999998</v>
      </c>
      <c r="Y1770" s="29">
        <f t="shared" si="55"/>
        <v>180.95400000000001</v>
      </c>
    </row>
    <row r="1771" spans="12:25" x14ac:dyDescent="0.3">
      <c r="L1771">
        <v>1770</v>
      </c>
      <c r="M1771">
        <v>12704</v>
      </c>
      <c r="N1771">
        <v>40218</v>
      </c>
      <c r="O1771" t="s">
        <v>628</v>
      </c>
      <c r="P1771" t="s">
        <v>750</v>
      </c>
      <c r="Q1771" t="s">
        <v>630</v>
      </c>
      <c r="R1771" t="s">
        <v>631</v>
      </c>
      <c r="S1771" t="s">
        <v>632</v>
      </c>
      <c r="T1771" t="s">
        <v>646</v>
      </c>
      <c r="U1771" t="s">
        <v>845</v>
      </c>
      <c r="V1771">
        <v>21506.77</v>
      </c>
      <c r="W1771">
        <v>499.99</v>
      </c>
      <c r="X1771" s="29">
        <f t="shared" si="54"/>
        <v>2150.6770000000001</v>
      </c>
      <c r="Y1771" s="29">
        <f t="shared" si="55"/>
        <v>19356.093000000001</v>
      </c>
    </row>
    <row r="1772" spans="12:25" x14ac:dyDescent="0.3">
      <c r="L1772">
        <v>1771</v>
      </c>
      <c r="M1772">
        <v>12704</v>
      </c>
      <c r="N1772">
        <v>40218</v>
      </c>
      <c r="O1772" t="s">
        <v>628</v>
      </c>
      <c r="P1772" t="s">
        <v>750</v>
      </c>
      <c r="Q1772" t="s">
        <v>630</v>
      </c>
      <c r="R1772" t="s">
        <v>631</v>
      </c>
      <c r="S1772" t="s">
        <v>632</v>
      </c>
      <c r="T1772" t="s">
        <v>633</v>
      </c>
      <c r="U1772" t="s">
        <v>634</v>
      </c>
      <c r="V1772">
        <v>669.02</v>
      </c>
      <c r="W1772">
        <v>20.98</v>
      </c>
      <c r="X1772" s="29">
        <f t="shared" si="54"/>
        <v>66.902000000000001</v>
      </c>
      <c r="Y1772" s="29">
        <f t="shared" si="55"/>
        <v>602.11799999999994</v>
      </c>
    </row>
    <row r="1773" spans="12:25" x14ac:dyDescent="0.3">
      <c r="L1773">
        <v>1772</v>
      </c>
      <c r="M1773">
        <v>12706</v>
      </c>
      <c r="N1773">
        <v>40137</v>
      </c>
      <c r="O1773" t="s">
        <v>655</v>
      </c>
      <c r="P1773" t="s">
        <v>863</v>
      </c>
      <c r="Q1773" t="s">
        <v>694</v>
      </c>
      <c r="R1773" t="s">
        <v>638</v>
      </c>
      <c r="S1773" t="s">
        <v>639</v>
      </c>
      <c r="T1773" t="s">
        <v>643</v>
      </c>
      <c r="U1773" t="s">
        <v>685</v>
      </c>
      <c r="V1773">
        <v>2494.69</v>
      </c>
      <c r="W1773">
        <v>58.14</v>
      </c>
      <c r="X1773" s="29">
        <f t="shared" si="54"/>
        <v>249.46900000000002</v>
      </c>
      <c r="Y1773" s="29">
        <f t="shared" si="55"/>
        <v>2245.221</v>
      </c>
    </row>
    <row r="1774" spans="12:25" x14ac:dyDescent="0.3">
      <c r="L1774">
        <v>1773</v>
      </c>
      <c r="M1774">
        <v>12707</v>
      </c>
      <c r="N1774">
        <v>40327</v>
      </c>
      <c r="O1774" t="s">
        <v>641</v>
      </c>
      <c r="P1774" t="s">
        <v>1305</v>
      </c>
      <c r="Q1774" t="s">
        <v>657</v>
      </c>
      <c r="R1774" t="s">
        <v>638</v>
      </c>
      <c r="S1774" t="s">
        <v>632</v>
      </c>
      <c r="T1774" t="s">
        <v>643</v>
      </c>
      <c r="U1774" t="s">
        <v>644</v>
      </c>
      <c r="V1774">
        <v>2213.92</v>
      </c>
      <c r="W1774">
        <v>105.98</v>
      </c>
      <c r="X1774" s="29">
        <f t="shared" si="54"/>
        <v>221.392</v>
      </c>
      <c r="Y1774" s="29">
        <f t="shared" si="55"/>
        <v>1992.528</v>
      </c>
    </row>
    <row r="1775" spans="12:25" x14ac:dyDescent="0.3">
      <c r="L1775">
        <v>1774</v>
      </c>
      <c r="M1775">
        <v>12708</v>
      </c>
      <c r="N1775">
        <v>40185</v>
      </c>
      <c r="O1775" t="s">
        <v>628</v>
      </c>
      <c r="P1775" t="s">
        <v>1358</v>
      </c>
      <c r="Q1775" t="s">
        <v>694</v>
      </c>
      <c r="R1775" t="s">
        <v>638</v>
      </c>
      <c r="S1775" t="s">
        <v>639</v>
      </c>
      <c r="T1775" t="s">
        <v>633</v>
      </c>
      <c r="U1775" t="s">
        <v>654</v>
      </c>
      <c r="V1775">
        <v>159.41</v>
      </c>
      <c r="W1775">
        <v>3.28</v>
      </c>
      <c r="X1775" s="29">
        <f t="shared" si="54"/>
        <v>15.940999999999999</v>
      </c>
      <c r="Y1775" s="29">
        <f t="shared" si="55"/>
        <v>143.46899999999999</v>
      </c>
    </row>
    <row r="1776" spans="12:25" x14ac:dyDescent="0.3">
      <c r="L1776">
        <v>1775</v>
      </c>
      <c r="M1776">
        <v>12710</v>
      </c>
      <c r="N1776">
        <v>40407</v>
      </c>
      <c r="O1776" t="s">
        <v>655</v>
      </c>
      <c r="P1776" t="s">
        <v>1099</v>
      </c>
      <c r="Q1776" t="s">
        <v>699</v>
      </c>
      <c r="R1776" t="s">
        <v>631</v>
      </c>
      <c r="S1776" t="s">
        <v>632</v>
      </c>
      <c r="T1776" t="s">
        <v>633</v>
      </c>
      <c r="U1776" t="s">
        <v>677</v>
      </c>
      <c r="V1776">
        <v>2116.62</v>
      </c>
      <c r="W1776">
        <v>55.98</v>
      </c>
      <c r="X1776" s="29">
        <f t="shared" si="54"/>
        <v>211.66199999999998</v>
      </c>
      <c r="Y1776" s="29">
        <f t="shared" si="55"/>
        <v>1904.9579999999999</v>
      </c>
    </row>
    <row r="1777" spans="12:25" x14ac:dyDescent="0.3">
      <c r="L1777">
        <v>1776</v>
      </c>
      <c r="M1777">
        <v>12711</v>
      </c>
      <c r="N1777">
        <v>40958</v>
      </c>
      <c r="O1777" t="s">
        <v>655</v>
      </c>
      <c r="P1777" t="s">
        <v>820</v>
      </c>
      <c r="Q1777" t="s">
        <v>821</v>
      </c>
      <c r="R1777" t="s">
        <v>650</v>
      </c>
      <c r="S1777" t="s">
        <v>639</v>
      </c>
      <c r="T1777" t="s">
        <v>633</v>
      </c>
      <c r="U1777" t="s">
        <v>654</v>
      </c>
      <c r="V1777">
        <v>1486.72</v>
      </c>
      <c r="W1777">
        <v>43.98</v>
      </c>
      <c r="X1777" s="29">
        <f t="shared" si="54"/>
        <v>148.672</v>
      </c>
      <c r="Y1777" s="29">
        <f t="shared" si="55"/>
        <v>1338.048</v>
      </c>
    </row>
    <row r="1778" spans="12:25" x14ac:dyDescent="0.3">
      <c r="L1778">
        <v>1777</v>
      </c>
      <c r="M1778">
        <v>12711</v>
      </c>
      <c r="N1778">
        <v>40958</v>
      </c>
      <c r="O1778" t="s">
        <v>655</v>
      </c>
      <c r="P1778" t="s">
        <v>1430</v>
      </c>
      <c r="Q1778" t="s">
        <v>821</v>
      </c>
      <c r="R1778" t="s">
        <v>650</v>
      </c>
      <c r="S1778" t="s">
        <v>639</v>
      </c>
      <c r="T1778" t="s">
        <v>633</v>
      </c>
      <c r="U1778" t="s">
        <v>640</v>
      </c>
      <c r="V1778">
        <v>558.04</v>
      </c>
      <c r="W1778">
        <v>12.98</v>
      </c>
      <c r="X1778" s="29">
        <f t="shared" si="54"/>
        <v>55.803999999999995</v>
      </c>
      <c r="Y1778" s="29">
        <f t="shared" si="55"/>
        <v>502.23599999999999</v>
      </c>
    </row>
    <row r="1779" spans="12:25" x14ac:dyDescent="0.3">
      <c r="L1779">
        <v>1778</v>
      </c>
      <c r="M1779">
        <v>12736</v>
      </c>
      <c r="N1779">
        <v>40245</v>
      </c>
      <c r="O1779" t="s">
        <v>628</v>
      </c>
      <c r="P1779" t="s">
        <v>728</v>
      </c>
      <c r="Q1779" t="s">
        <v>660</v>
      </c>
      <c r="R1779" t="s">
        <v>631</v>
      </c>
      <c r="S1779" t="s">
        <v>632</v>
      </c>
      <c r="T1779" t="s">
        <v>643</v>
      </c>
      <c r="U1779" t="s">
        <v>644</v>
      </c>
      <c r="V1779">
        <v>25.52</v>
      </c>
      <c r="W1779">
        <v>9.65</v>
      </c>
      <c r="X1779" s="29">
        <f t="shared" si="54"/>
        <v>2.552</v>
      </c>
      <c r="Y1779" s="29">
        <f t="shared" si="55"/>
        <v>22.968</v>
      </c>
    </row>
    <row r="1780" spans="12:25" x14ac:dyDescent="0.3">
      <c r="L1780">
        <v>1779</v>
      </c>
      <c r="M1780">
        <v>12743</v>
      </c>
      <c r="N1780">
        <v>40352</v>
      </c>
      <c r="O1780" t="s">
        <v>641</v>
      </c>
      <c r="P1780" t="s">
        <v>688</v>
      </c>
      <c r="Q1780" t="s">
        <v>720</v>
      </c>
      <c r="R1780" t="s">
        <v>631</v>
      </c>
      <c r="S1780" t="s">
        <v>639</v>
      </c>
      <c r="T1780" t="s">
        <v>646</v>
      </c>
      <c r="U1780" t="s">
        <v>647</v>
      </c>
      <c r="V1780">
        <v>677.51800000000003</v>
      </c>
      <c r="W1780">
        <v>20.99</v>
      </c>
      <c r="X1780" s="29">
        <f t="shared" si="54"/>
        <v>67.751800000000003</v>
      </c>
      <c r="Y1780" s="29">
        <f t="shared" si="55"/>
        <v>609.76620000000003</v>
      </c>
    </row>
    <row r="1781" spans="12:25" x14ac:dyDescent="0.3">
      <c r="L1781">
        <v>1780</v>
      </c>
      <c r="M1781">
        <v>12768</v>
      </c>
      <c r="N1781">
        <v>39911</v>
      </c>
      <c r="O1781" t="s">
        <v>655</v>
      </c>
      <c r="P1781" t="s">
        <v>1415</v>
      </c>
      <c r="Q1781" t="s">
        <v>660</v>
      </c>
      <c r="R1781" t="s">
        <v>631</v>
      </c>
      <c r="S1781" t="s">
        <v>639</v>
      </c>
      <c r="T1781" t="s">
        <v>633</v>
      </c>
      <c r="U1781" t="s">
        <v>705</v>
      </c>
      <c r="V1781">
        <v>1562.97</v>
      </c>
      <c r="W1781">
        <v>42.98</v>
      </c>
      <c r="X1781" s="29">
        <f t="shared" si="54"/>
        <v>156.297</v>
      </c>
      <c r="Y1781" s="29">
        <f t="shared" si="55"/>
        <v>1406.673</v>
      </c>
    </row>
    <row r="1782" spans="12:25" x14ac:dyDescent="0.3">
      <c r="L1782">
        <v>1781</v>
      </c>
      <c r="M1782">
        <v>12771</v>
      </c>
      <c r="N1782">
        <v>39830</v>
      </c>
      <c r="O1782" t="s">
        <v>655</v>
      </c>
      <c r="P1782" t="s">
        <v>750</v>
      </c>
      <c r="Q1782" t="s">
        <v>630</v>
      </c>
      <c r="R1782" t="s">
        <v>631</v>
      </c>
      <c r="S1782" t="s">
        <v>632</v>
      </c>
      <c r="T1782" t="s">
        <v>633</v>
      </c>
      <c r="U1782" t="s">
        <v>674</v>
      </c>
      <c r="V1782">
        <v>1143.49</v>
      </c>
      <c r="W1782">
        <v>30.53</v>
      </c>
      <c r="X1782" s="29">
        <f t="shared" si="54"/>
        <v>114.34899999999999</v>
      </c>
      <c r="Y1782" s="29">
        <f t="shared" si="55"/>
        <v>1029.1410000000001</v>
      </c>
    </row>
    <row r="1783" spans="12:25" x14ac:dyDescent="0.3">
      <c r="L1783">
        <v>1782</v>
      </c>
      <c r="M1783">
        <v>12771</v>
      </c>
      <c r="N1783">
        <v>39830</v>
      </c>
      <c r="O1783" t="s">
        <v>655</v>
      </c>
      <c r="P1783" t="s">
        <v>1431</v>
      </c>
      <c r="Q1783" t="s">
        <v>630</v>
      </c>
      <c r="R1783" t="s">
        <v>631</v>
      </c>
      <c r="S1783" t="s">
        <v>632</v>
      </c>
      <c r="T1783" t="s">
        <v>633</v>
      </c>
      <c r="U1783" t="s">
        <v>654</v>
      </c>
      <c r="V1783">
        <v>78.08</v>
      </c>
      <c r="W1783">
        <v>1.68</v>
      </c>
      <c r="X1783" s="29">
        <f t="shared" si="54"/>
        <v>7.8079999999999998</v>
      </c>
      <c r="Y1783" s="29">
        <f t="shared" si="55"/>
        <v>70.271999999999991</v>
      </c>
    </row>
    <row r="1784" spans="12:25" x14ac:dyDescent="0.3">
      <c r="L1784">
        <v>1783</v>
      </c>
      <c r="M1784">
        <v>12773</v>
      </c>
      <c r="N1784">
        <v>40554</v>
      </c>
      <c r="O1784" t="s">
        <v>628</v>
      </c>
      <c r="P1784" t="s">
        <v>817</v>
      </c>
      <c r="Q1784" t="s">
        <v>761</v>
      </c>
      <c r="R1784" t="s">
        <v>631</v>
      </c>
      <c r="S1784" t="s">
        <v>639</v>
      </c>
      <c r="T1784" t="s">
        <v>633</v>
      </c>
      <c r="U1784" t="s">
        <v>702</v>
      </c>
      <c r="V1784">
        <v>17</v>
      </c>
      <c r="W1784">
        <v>2.78</v>
      </c>
      <c r="X1784" s="29">
        <f t="shared" si="54"/>
        <v>1.7</v>
      </c>
      <c r="Y1784" s="29">
        <f t="shared" si="55"/>
        <v>15.3</v>
      </c>
    </row>
    <row r="1785" spans="12:25" x14ac:dyDescent="0.3">
      <c r="L1785">
        <v>1784</v>
      </c>
      <c r="M1785">
        <v>12773</v>
      </c>
      <c r="N1785">
        <v>40554</v>
      </c>
      <c r="O1785" t="s">
        <v>628</v>
      </c>
      <c r="P1785" t="s">
        <v>817</v>
      </c>
      <c r="Q1785" t="s">
        <v>761</v>
      </c>
      <c r="R1785" t="s">
        <v>631</v>
      </c>
      <c r="S1785" t="s">
        <v>639</v>
      </c>
      <c r="T1785" t="s">
        <v>643</v>
      </c>
      <c r="U1785" t="s">
        <v>644</v>
      </c>
      <c r="V1785">
        <v>67.41</v>
      </c>
      <c r="W1785">
        <v>4.1399999999999997</v>
      </c>
      <c r="X1785" s="29">
        <f t="shared" si="54"/>
        <v>6.7409999999999988</v>
      </c>
      <c r="Y1785" s="29">
        <f t="shared" si="55"/>
        <v>60.668999999999997</v>
      </c>
    </row>
    <row r="1786" spans="12:25" x14ac:dyDescent="0.3">
      <c r="L1786">
        <v>1785</v>
      </c>
      <c r="M1786">
        <v>12773</v>
      </c>
      <c r="N1786">
        <v>40554</v>
      </c>
      <c r="O1786" t="s">
        <v>628</v>
      </c>
      <c r="P1786" t="s">
        <v>817</v>
      </c>
      <c r="Q1786" t="s">
        <v>761</v>
      </c>
      <c r="R1786" t="s">
        <v>631</v>
      </c>
      <c r="S1786" t="s">
        <v>639</v>
      </c>
      <c r="T1786" t="s">
        <v>633</v>
      </c>
      <c r="U1786" t="s">
        <v>677</v>
      </c>
      <c r="V1786">
        <v>130.66999999999999</v>
      </c>
      <c r="W1786">
        <v>6.48</v>
      </c>
      <c r="X1786" s="29">
        <f t="shared" si="54"/>
        <v>13.066999999999998</v>
      </c>
      <c r="Y1786" s="29">
        <f t="shared" si="55"/>
        <v>117.60299999999999</v>
      </c>
    </row>
    <row r="1787" spans="12:25" x14ac:dyDescent="0.3">
      <c r="L1787">
        <v>1786</v>
      </c>
      <c r="M1787">
        <v>12773</v>
      </c>
      <c r="N1787">
        <v>40554</v>
      </c>
      <c r="O1787" t="s">
        <v>628</v>
      </c>
      <c r="P1787" t="s">
        <v>1432</v>
      </c>
      <c r="Q1787" t="s">
        <v>761</v>
      </c>
      <c r="R1787" t="s">
        <v>631</v>
      </c>
      <c r="S1787" t="s">
        <v>639</v>
      </c>
      <c r="T1787" t="s">
        <v>633</v>
      </c>
      <c r="U1787" t="s">
        <v>654</v>
      </c>
      <c r="V1787">
        <v>77.62</v>
      </c>
      <c r="W1787">
        <v>3.28</v>
      </c>
      <c r="X1787" s="29">
        <f t="shared" si="54"/>
        <v>7.7620000000000005</v>
      </c>
      <c r="Y1787" s="29">
        <f t="shared" si="55"/>
        <v>69.858000000000004</v>
      </c>
    </row>
    <row r="1788" spans="12:25" x14ac:dyDescent="0.3">
      <c r="L1788">
        <v>1787</v>
      </c>
      <c r="M1788">
        <v>12803</v>
      </c>
      <c r="N1788">
        <v>40234</v>
      </c>
      <c r="O1788" t="s">
        <v>635</v>
      </c>
      <c r="P1788" t="s">
        <v>1181</v>
      </c>
      <c r="Q1788" t="s">
        <v>816</v>
      </c>
      <c r="R1788" t="s">
        <v>650</v>
      </c>
      <c r="S1788" t="s">
        <v>658</v>
      </c>
      <c r="T1788" t="s">
        <v>633</v>
      </c>
      <c r="U1788" t="s">
        <v>634</v>
      </c>
      <c r="V1788">
        <v>383.81</v>
      </c>
      <c r="W1788">
        <v>12.21</v>
      </c>
      <c r="X1788" s="29">
        <f t="shared" si="54"/>
        <v>38.381</v>
      </c>
      <c r="Y1788" s="29">
        <f t="shared" si="55"/>
        <v>345.42899999999997</v>
      </c>
    </row>
    <row r="1789" spans="12:25" x14ac:dyDescent="0.3">
      <c r="L1789">
        <v>1788</v>
      </c>
      <c r="M1789">
        <v>12804</v>
      </c>
      <c r="N1789">
        <v>41054</v>
      </c>
      <c r="O1789" t="s">
        <v>671</v>
      </c>
      <c r="P1789" t="s">
        <v>1016</v>
      </c>
      <c r="Q1789" t="s">
        <v>679</v>
      </c>
      <c r="R1789" t="s">
        <v>650</v>
      </c>
      <c r="S1789" t="s">
        <v>658</v>
      </c>
      <c r="T1789" t="s">
        <v>633</v>
      </c>
      <c r="U1789" t="s">
        <v>674</v>
      </c>
      <c r="V1789">
        <v>69.06</v>
      </c>
      <c r="W1789">
        <v>3.08</v>
      </c>
      <c r="X1789" s="29">
        <f t="shared" si="54"/>
        <v>6.9060000000000006</v>
      </c>
      <c r="Y1789" s="29">
        <f t="shared" si="55"/>
        <v>62.154000000000003</v>
      </c>
    </row>
    <row r="1790" spans="12:25" x14ac:dyDescent="0.3">
      <c r="L1790">
        <v>1789</v>
      </c>
      <c r="M1790">
        <v>12804</v>
      </c>
      <c r="N1790">
        <v>41054</v>
      </c>
      <c r="O1790" t="s">
        <v>671</v>
      </c>
      <c r="P1790" t="s">
        <v>1016</v>
      </c>
      <c r="Q1790" t="s">
        <v>679</v>
      </c>
      <c r="R1790" t="s">
        <v>650</v>
      </c>
      <c r="S1790" t="s">
        <v>658</v>
      </c>
      <c r="T1790" t="s">
        <v>633</v>
      </c>
      <c r="U1790" t="s">
        <v>668</v>
      </c>
      <c r="V1790">
        <v>84.01</v>
      </c>
      <c r="W1790">
        <v>1.81</v>
      </c>
      <c r="X1790" s="29">
        <f t="shared" si="54"/>
        <v>8.4009999999999998</v>
      </c>
      <c r="Y1790" s="29">
        <f t="shared" si="55"/>
        <v>75.609000000000009</v>
      </c>
    </row>
    <row r="1791" spans="12:25" x14ac:dyDescent="0.3">
      <c r="L1791">
        <v>1790</v>
      </c>
      <c r="M1791">
        <v>12804</v>
      </c>
      <c r="N1791">
        <v>41054</v>
      </c>
      <c r="O1791" t="s">
        <v>671</v>
      </c>
      <c r="P1791" t="s">
        <v>1016</v>
      </c>
      <c r="Q1791" t="s">
        <v>679</v>
      </c>
      <c r="R1791" t="s">
        <v>650</v>
      </c>
      <c r="S1791" t="s">
        <v>658</v>
      </c>
      <c r="T1791" t="s">
        <v>633</v>
      </c>
      <c r="U1791" t="s">
        <v>634</v>
      </c>
      <c r="V1791">
        <v>592.91999999999996</v>
      </c>
      <c r="W1791">
        <v>16.059999999999999</v>
      </c>
      <c r="X1791" s="29">
        <f t="shared" si="54"/>
        <v>59.292000000000002</v>
      </c>
      <c r="Y1791" s="29">
        <f t="shared" si="55"/>
        <v>533.62799999999993</v>
      </c>
    </row>
    <row r="1792" spans="12:25" x14ac:dyDescent="0.3">
      <c r="L1792">
        <v>1791</v>
      </c>
      <c r="M1792">
        <v>12806</v>
      </c>
      <c r="N1792">
        <v>40901</v>
      </c>
      <c r="O1792" t="s">
        <v>635</v>
      </c>
      <c r="P1792" t="s">
        <v>1340</v>
      </c>
      <c r="Q1792" t="s">
        <v>711</v>
      </c>
      <c r="R1792" t="s">
        <v>631</v>
      </c>
      <c r="S1792" t="s">
        <v>632</v>
      </c>
      <c r="T1792" t="s">
        <v>633</v>
      </c>
      <c r="U1792" t="s">
        <v>716</v>
      </c>
      <c r="V1792">
        <v>761.23</v>
      </c>
      <c r="W1792">
        <v>35.89</v>
      </c>
      <c r="X1792" s="29">
        <f t="shared" si="54"/>
        <v>76.123000000000005</v>
      </c>
      <c r="Y1792" s="29">
        <f t="shared" si="55"/>
        <v>685.10699999999997</v>
      </c>
    </row>
    <row r="1793" spans="12:25" x14ac:dyDescent="0.3">
      <c r="L1793">
        <v>1792</v>
      </c>
      <c r="M1793">
        <v>12837</v>
      </c>
      <c r="N1793">
        <v>41245</v>
      </c>
      <c r="O1793" t="s">
        <v>671</v>
      </c>
      <c r="P1793" t="s">
        <v>1433</v>
      </c>
      <c r="Q1793" t="s">
        <v>660</v>
      </c>
      <c r="R1793" t="s">
        <v>631</v>
      </c>
      <c r="S1793" t="s">
        <v>658</v>
      </c>
      <c r="T1793" t="s">
        <v>633</v>
      </c>
      <c r="U1793" t="s">
        <v>674</v>
      </c>
      <c r="V1793">
        <v>66.19</v>
      </c>
      <c r="W1793">
        <v>2.88</v>
      </c>
      <c r="X1793" s="29">
        <f t="shared" si="54"/>
        <v>6.6189999999999998</v>
      </c>
      <c r="Y1793" s="29">
        <f t="shared" si="55"/>
        <v>59.570999999999998</v>
      </c>
    </row>
    <row r="1794" spans="12:25" x14ac:dyDescent="0.3">
      <c r="L1794">
        <v>1793</v>
      </c>
      <c r="M1794">
        <v>12837</v>
      </c>
      <c r="N1794">
        <v>41245</v>
      </c>
      <c r="O1794" t="s">
        <v>671</v>
      </c>
      <c r="P1794" t="s">
        <v>757</v>
      </c>
      <c r="Q1794" t="s">
        <v>725</v>
      </c>
      <c r="R1794" t="s">
        <v>667</v>
      </c>
      <c r="S1794" t="s">
        <v>658</v>
      </c>
      <c r="T1794" t="s">
        <v>646</v>
      </c>
      <c r="U1794" t="s">
        <v>651</v>
      </c>
      <c r="V1794">
        <v>1100.21</v>
      </c>
      <c r="W1794">
        <v>22.24</v>
      </c>
      <c r="X1794" s="29">
        <f t="shared" si="54"/>
        <v>110.021</v>
      </c>
      <c r="Y1794" s="29">
        <f t="shared" si="55"/>
        <v>990.18900000000008</v>
      </c>
    </row>
    <row r="1795" spans="12:25" x14ac:dyDescent="0.3">
      <c r="L1795">
        <v>1794</v>
      </c>
      <c r="M1795">
        <v>12867</v>
      </c>
      <c r="N1795">
        <v>40613</v>
      </c>
      <c r="O1795" t="s">
        <v>635</v>
      </c>
      <c r="P1795" t="s">
        <v>1332</v>
      </c>
      <c r="Q1795" t="s">
        <v>690</v>
      </c>
      <c r="R1795" t="s">
        <v>650</v>
      </c>
      <c r="S1795" t="s">
        <v>639</v>
      </c>
      <c r="T1795" t="s">
        <v>646</v>
      </c>
      <c r="U1795" t="s">
        <v>651</v>
      </c>
      <c r="V1795">
        <v>127.49</v>
      </c>
      <c r="W1795">
        <v>19.98</v>
      </c>
      <c r="X1795" s="29">
        <f t="shared" ref="X1795:X1858" si="56">(10*V1795)/100</f>
        <v>12.748999999999999</v>
      </c>
      <c r="Y1795" s="29">
        <f t="shared" ref="Y1795:Y1858" si="57">V1795-X1795</f>
        <v>114.741</v>
      </c>
    </row>
    <row r="1796" spans="12:25" x14ac:dyDescent="0.3">
      <c r="L1796">
        <v>1795</v>
      </c>
      <c r="M1796">
        <v>12868</v>
      </c>
      <c r="N1796">
        <v>40603</v>
      </c>
      <c r="O1796" t="s">
        <v>655</v>
      </c>
      <c r="P1796" t="s">
        <v>1434</v>
      </c>
      <c r="Q1796" t="s">
        <v>682</v>
      </c>
      <c r="R1796" t="s">
        <v>667</v>
      </c>
      <c r="S1796" t="s">
        <v>663</v>
      </c>
      <c r="T1796" t="s">
        <v>633</v>
      </c>
      <c r="U1796" t="s">
        <v>654</v>
      </c>
      <c r="V1796">
        <v>53.33</v>
      </c>
      <c r="W1796">
        <v>1.76</v>
      </c>
      <c r="X1796" s="29">
        <f t="shared" si="56"/>
        <v>5.3329999999999993</v>
      </c>
      <c r="Y1796" s="29">
        <f t="shared" si="57"/>
        <v>47.997</v>
      </c>
    </row>
    <row r="1797" spans="12:25" x14ac:dyDescent="0.3">
      <c r="L1797">
        <v>1796</v>
      </c>
      <c r="M1797">
        <v>12868</v>
      </c>
      <c r="N1797">
        <v>40603</v>
      </c>
      <c r="O1797" t="s">
        <v>655</v>
      </c>
      <c r="P1797" t="s">
        <v>838</v>
      </c>
      <c r="Q1797" t="s">
        <v>814</v>
      </c>
      <c r="R1797" t="s">
        <v>667</v>
      </c>
      <c r="S1797" t="s">
        <v>663</v>
      </c>
      <c r="T1797" t="s">
        <v>633</v>
      </c>
      <c r="U1797" t="s">
        <v>677</v>
      </c>
      <c r="V1797">
        <v>9.3699999999999992</v>
      </c>
      <c r="W1797">
        <v>4.4800000000000004</v>
      </c>
      <c r="X1797" s="29">
        <f t="shared" si="56"/>
        <v>0.93699999999999983</v>
      </c>
      <c r="Y1797" s="29">
        <f t="shared" si="57"/>
        <v>8.4329999999999998</v>
      </c>
    </row>
    <row r="1798" spans="12:25" x14ac:dyDescent="0.3">
      <c r="L1798">
        <v>1797</v>
      </c>
      <c r="M1798">
        <v>12869</v>
      </c>
      <c r="N1798">
        <v>39838</v>
      </c>
      <c r="O1798" t="s">
        <v>635</v>
      </c>
      <c r="P1798" t="s">
        <v>960</v>
      </c>
      <c r="Q1798" t="s">
        <v>715</v>
      </c>
      <c r="R1798" t="s">
        <v>650</v>
      </c>
      <c r="S1798" t="s">
        <v>663</v>
      </c>
      <c r="T1798" t="s">
        <v>646</v>
      </c>
      <c r="U1798" t="s">
        <v>647</v>
      </c>
      <c r="V1798">
        <v>1532.482</v>
      </c>
      <c r="W1798">
        <v>125.99</v>
      </c>
      <c r="X1798" s="29">
        <f t="shared" si="56"/>
        <v>153.2482</v>
      </c>
      <c r="Y1798" s="29">
        <f t="shared" si="57"/>
        <v>1379.2338</v>
      </c>
    </row>
    <row r="1799" spans="12:25" x14ac:dyDescent="0.3">
      <c r="L1799">
        <v>1798</v>
      </c>
      <c r="M1799">
        <v>12871</v>
      </c>
      <c r="N1799">
        <v>40820</v>
      </c>
      <c r="O1799" t="s">
        <v>635</v>
      </c>
      <c r="P1799" t="s">
        <v>693</v>
      </c>
      <c r="Q1799" t="s">
        <v>941</v>
      </c>
      <c r="R1799" t="s">
        <v>650</v>
      </c>
      <c r="S1799" t="s">
        <v>632</v>
      </c>
      <c r="T1799" t="s">
        <v>633</v>
      </c>
      <c r="U1799" t="s">
        <v>640</v>
      </c>
      <c r="V1799">
        <v>459.26</v>
      </c>
      <c r="W1799">
        <v>10.23</v>
      </c>
      <c r="X1799" s="29">
        <f t="shared" si="56"/>
        <v>45.926000000000002</v>
      </c>
      <c r="Y1799" s="29">
        <f t="shared" si="57"/>
        <v>413.334</v>
      </c>
    </row>
    <row r="1800" spans="12:25" x14ac:dyDescent="0.3">
      <c r="L1800">
        <v>1799</v>
      </c>
      <c r="M1800">
        <v>12897</v>
      </c>
      <c r="N1800">
        <v>40742</v>
      </c>
      <c r="O1800" t="s">
        <v>635</v>
      </c>
      <c r="P1800" t="s">
        <v>1343</v>
      </c>
      <c r="Q1800" t="s">
        <v>660</v>
      </c>
      <c r="R1800" t="s">
        <v>631</v>
      </c>
      <c r="S1800" t="s">
        <v>639</v>
      </c>
      <c r="T1800" t="s">
        <v>633</v>
      </c>
      <c r="U1800" t="s">
        <v>674</v>
      </c>
      <c r="V1800">
        <v>141.49</v>
      </c>
      <c r="W1800">
        <v>3.69</v>
      </c>
      <c r="X1800" s="29">
        <f t="shared" si="56"/>
        <v>14.149000000000001</v>
      </c>
      <c r="Y1800" s="29">
        <f t="shared" si="57"/>
        <v>127.34100000000001</v>
      </c>
    </row>
    <row r="1801" spans="12:25" x14ac:dyDescent="0.3">
      <c r="L1801">
        <v>1800</v>
      </c>
      <c r="M1801">
        <v>12897</v>
      </c>
      <c r="N1801">
        <v>40742</v>
      </c>
      <c r="O1801" t="s">
        <v>635</v>
      </c>
      <c r="P1801" t="s">
        <v>1343</v>
      </c>
      <c r="Q1801" t="s">
        <v>660</v>
      </c>
      <c r="R1801" t="s">
        <v>631</v>
      </c>
      <c r="S1801" t="s">
        <v>639</v>
      </c>
      <c r="T1801" t="s">
        <v>633</v>
      </c>
      <c r="U1801" t="s">
        <v>677</v>
      </c>
      <c r="V1801">
        <v>211.55</v>
      </c>
      <c r="W1801">
        <v>6.48</v>
      </c>
      <c r="X1801" s="29">
        <f t="shared" si="56"/>
        <v>21.155000000000001</v>
      </c>
      <c r="Y1801" s="29">
        <f t="shared" si="57"/>
        <v>190.39500000000001</v>
      </c>
    </row>
    <row r="1802" spans="12:25" x14ac:dyDescent="0.3">
      <c r="L1802">
        <v>1801</v>
      </c>
      <c r="M1802">
        <v>12900</v>
      </c>
      <c r="N1802">
        <v>40301</v>
      </c>
      <c r="O1802" t="s">
        <v>641</v>
      </c>
      <c r="P1802" t="s">
        <v>1264</v>
      </c>
      <c r="Q1802" t="s">
        <v>795</v>
      </c>
      <c r="R1802" t="s">
        <v>650</v>
      </c>
      <c r="S1802" t="s">
        <v>639</v>
      </c>
      <c r="T1802" t="s">
        <v>643</v>
      </c>
      <c r="U1802" t="s">
        <v>644</v>
      </c>
      <c r="V1802">
        <v>627.12</v>
      </c>
      <c r="W1802">
        <v>12.64</v>
      </c>
      <c r="X1802" s="29">
        <f t="shared" si="56"/>
        <v>62.711999999999996</v>
      </c>
      <c r="Y1802" s="29">
        <f t="shared" si="57"/>
        <v>564.40800000000002</v>
      </c>
    </row>
    <row r="1803" spans="12:25" x14ac:dyDescent="0.3">
      <c r="L1803">
        <v>1802</v>
      </c>
      <c r="M1803">
        <v>12900</v>
      </c>
      <c r="N1803">
        <v>40301</v>
      </c>
      <c r="O1803" t="s">
        <v>641</v>
      </c>
      <c r="P1803" t="s">
        <v>1264</v>
      </c>
      <c r="Q1803" t="s">
        <v>795</v>
      </c>
      <c r="R1803" t="s">
        <v>650</v>
      </c>
      <c r="S1803" t="s">
        <v>639</v>
      </c>
      <c r="T1803" t="s">
        <v>646</v>
      </c>
      <c r="U1803" t="s">
        <v>680</v>
      </c>
      <c r="V1803">
        <v>4096.21</v>
      </c>
      <c r="W1803">
        <v>306.14</v>
      </c>
      <c r="X1803" s="29">
        <f t="shared" si="56"/>
        <v>409.62099999999998</v>
      </c>
      <c r="Y1803" s="29">
        <f t="shared" si="57"/>
        <v>3686.5889999999999</v>
      </c>
    </row>
    <row r="1804" spans="12:25" x14ac:dyDescent="0.3">
      <c r="L1804">
        <v>1803</v>
      </c>
      <c r="M1804">
        <v>12902</v>
      </c>
      <c r="N1804">
        <v>40480</v>
      </c>
      <c r="O1804" t="s">
        <v>635</v>
      </c>
      <c r="P1804" t="s">
        <v>1435</v>
      </c>
      <c r="Q1804" t="s">
        <v>720</v>
      </c>
      <c r="R1804" t="s">
        <v>631</v>
      </c>
      <c r="S1804" t="s">
        <v>658</v>
      </c>
      <c r="T1804" t="s">
        <v>646</v>
      </c>
      <c r="U1804" t="s">
        <v>651</v>
      </c>
      <c r="V1804">
        <v>302.05</v>
      </c>
      <c r="W1804">
        <v>30.98</v>
      </c>
      <c r="X1804" s="29">
        <f t="shared" si="56"/>
        <v>30.204999999999998</v>
      </c>
      <c r="Y1804" s="29">
        <f t="shared" si="57"/>
        <v>271.84500000000003</v>
      </c>
    </row>
    <row r="1805" spans="12:25" x14ac:dyDescent="0.3">
      <c r="L1805">
        <v>1804</v>
      </c>
      <c r="M1805">
        <v>12902</v>
      </c>
      <c r="N1805">
        <v>40480</v>
      </c>
      <c r="O1805" t="s">
        <v>635</v>
      </c>
      <c r="P1805" t="s">
        <v>1436</v>
      </c>
      <c r="Q1805" t="s">
        <v>1109</v>
      </c>
      <c r="R1805" t="s">
        <v>638</v>
      </c>
      <c r="S1805" t="s">
        <v>658</v>
      </c>
      <c r="T1805" t="s">
        <v>643</v>
      </c>
      <c r="U1805" t="s">
        <v>685</v>
      </c>
      <c r="V1805">
        <v>3645.45</v>
      </c>
      <c r="W1805">
        <v>120.98</v>
      </c>
      <c r="X1805" s="29">
        <f t="shared" si="56"/>
        <v>364.54500000000002</v>
      </c>
      <c r="Y1805" s="29">
        <f t="shared" si="57"/>
        <v>3280.9049999999997</v>
      </c>
    </row>
    <row r="1806" spans="12:25" x14ac:dyDescent="0.3">
      <c r="L1806">
        <v>1805</v>
      </c>
      <c r="M1806">
        <v>12903</v>
      </c>
      <c r="N1806">
        <v>40081</v>
      </c>
      <c r="O1806" t="s">
        <v>655</v>
      </c>
      <c r="P1806" t="s">
        <v>1320</v>
      </c>
      <c r="Q1806" t="s">
        <v>690</v>
      </c>
      <c r="R1806" t="s">
        <v>650</v>
      </c>
      <c r="S1806" t="s">
        <v>663</v>
      </c>
      <c r="T1806" t="s">
        <v>646</v>
      </c>
      <c r="U1806" t="s">
        <v>647</v>
      </c>
      <c r="V1806">
        <v>63.427</v>
      </c>
      <c r="W1806">
        <v>35.99</v>
      </c>
      <c r="X1806" s="29">
        <f t="shared" si="56"/>
        <v>6.3426999999999998</v>
      </c>
      <c r="Y1806" s="29">
        <f t="shared" si="57"/>
        <v>57.084299999999999</v>
      </c>
    </row>
    <row r="1807" spans="12:25" x14ac:dyDescent="0.3">
      <c r="L1807">
        <v>1806</v>
      </c>
      <c r="M1807">
        <v>12929</v>
      </c>
      <c r="N1807">
        <v>40420</v>
      </c>
      <c r="O1807" t="s">
        <v>655</v>
      </c>
      <c r="P1807" t="s">
        <v>1437</v>
      </c>
      <c r="Q1807" t="s">
        <v>630</v>
      </c>
      <c r="R1807" t="s">
        <v>631</v>
      </c>
      <c r="S1807" t="s">
        <v>639</v>
      </c>
      <c r="T1807" t="s">
        <v>643</v>
      </c>
      <c r="U1807" t="s">
        <v>748</v>
      </c>
      <c r="V1807">
        <v>5297.47</v>
      </c>
      <c r="W1807">
        <v>270.98</v>
      </c>
      <c r="X1807" s="29">
        <f t="shared" si="56"/>
        <v>529.74700000000007</v>
      </c>
      <c r="Y1807" s="29">
        <f t="shared" si="57"/>
        <v>4767.723</v>
      </c>
    </row>
    <row r="1808" spans="12:25" x14ac:dyDescent="0.3">
      <c r="L1808">
        <v>1807</v>
      </c>
      <c r="M1808">
        <v>12929</v>
      </c>
      <c r="N1808">
        <v>40420</v>
      </c>
      <c r="O1808" t="s">
        <v>655</v>
      </c>
      <c r="P1808" t="s">
        <v>1437</v>
      </c>
      <c r="Q1808" t="s">
        <v>630</v>
      </c>
      <c r="R1808" t="s">
        <v>631</v>
      </c>
      <c r="S1808" t="s">
        <v>639</v>
      </c>
      <c r="T1808" t="s">
        <v>633</v>
      </c>
      <c r="U1808" t="s">
        <v>677</v>
      </c>
      <c r="V1808">
        <v>95.3</v>
      </c>
      <c r="W1808">
        <v>4.4800000000000004</v>
      </c>
      <c r="X1808" s="29">
        <f t="shared" si="56"/>
        <v>9.5299999999999994</v>
      </c>
      <c r="Y1808" s="29">
        <f t="shared" si="57"/>
        <v>85.77</v>
      </c>
    </row>
    <row r="1809" spans="12:25" x14ac:dyDescent="0.3">
      <c r="L1809">
        <v>1808</v>
      </c>
      <c r="M1809">
        <v>12930</v>
      </c>
      <c r="N1809">
        <v>40871</v>
      </c>
      <c r="O1809" t="s">
        <v>641</v>
      </c>
      <c r="P1809" t="s">
        <v>1132</v>
      </c>
      <c r="Q1809" t="s">
        <v>694</v>
      </c>
      <c r="R1809" t="s">
        <v>638</v>
      </c>
      <c r="S1809" t="s">
        <v>639</v>
      </c>
      <c r="T1809" t="s">
        <v>633</v>
      </c>
      <c r="U1809" t="s">
        <v>705</v>
      </c>
      <c r="V1809">
        <v>1147.6400000000001</v>
      </c>
      <c r="W1809">
        <v>22.98</v>
      </c>
      <c r="X1809" s="29">
        <f t="shared" si="56"/>
        <v>114.76400000000001</v>
      </c>
      <c r="Y1809" s="29">
        <f t="shared" si="57"/>
        <v>1032.8760000000002</v>
      </c>
    </row>
    <row r="1810" spans="12:25" x14ac:dyDescent="0.3">
      <c r="L1810">
        <v>1809</v>
      </c>
      <c r="M1810">
        <v>12931</v>
      </c>
      <c r="N1810">
        <v>41023</v>
      </c>
      <c r="O1810" t="s">
        <v>671</v>
      </c>
      <c r="P1810" t="s">
        <v>1438</v>
      </c>
      <c r="Q1810" t="s">
        <v>682</v>
      </c>
      <c r="R1810" t="s">
        <v>667</v>
      </c>
      <c r="S1810" t="s">
        <v>658</v>
      </c>
      <c r="T1810" t="s">
        <v>633</v>
      </c>
      <c r="U1810" t="s">
        <v>634</v>
      </c>
      <c r="V1810">
        <v>653.91999999999996</v>
      </c>
      <c r="W1810">
        <v>59.76</v>
      </c>
      <c r="X1810" s="29">
        <f t="shared" si="56"/>
        <v>65.391999999999996</v>
      </c>
      <c r="Y1810" s="29">
        <f t="shared" si="57"/>
        <v>588.52800000000002</v>
      </c>
    </row>
    <row r="1811" spans="12:25" x14ac:dyDescent="0.3">
      <c r="L1811">
        <v>1810</v>
      </c>
      <c r="M1811">
        <v>12934</v>
      </c>
      <c r="N1811">
        <v>39877</v>
      </c>
      <c r="O1811" t="s">
        <v>635</v>
      </c>
      <c r="P1811" t="s">
        <v>817</v>
      </c>
      <c r="Q1811" t="s">
        <v>761</v>
      </c>
      <c r="R1811" t="s">
        <v>631</v>
      </c>
      <c r="S1811" t="s">
        <v>639</v>
      </c>
      <c r="T1811" t="s">
        <v>633</v>
      </c>
      <c r="U1811" t="s">
        <v>716</v>
      </c>
      <c r="V1811">
        <v>440.39</v>
      </c>
      <c r="W1811">
        <v>9.7799999999999994</v>
      </c>
      <c r="X1811" s="29">
        <f t="shared" si="56"/>
        <v>44.038999999999994</v>
      </c>
      <c r="Y1811" s="29">
        <f t="shared" si="57"/>
        <v>396.351</v>
      </c>
    </row>
    <row r="1812" spans="12:25" x14ac:dyDescent="0.3">
      <c r="L1812">
        <v>1811</v>
      </c>
      <c r="M1812">
        <v>12934</v>
      </c>
      <c r="N1812">
        <v>39877</v>
      </c>
      <c r="O1812" t="s">
        <v>635</v>
      </c>
      <c r="P1812" t="s">
        <v>1432</v>
      </c>
      <c r="Q1812" t="s">
        <v>761</v>
      </c>
      <c r="R1812" t="s">
        <v>631</v>
      </c>
      <c r="S1812" t="s">
        <v>639</v>
      </c>
      <c r="T1812" t="s">
        <v>633</v>
      </c>
      <c r="U1812" t="s">
        <v>654</v>
      </c>
      <c r="V1812">
        <v>96.99</v>
      </c>
      <c r="W1812">
        <v>3.28</v>
      </c>
      <c r="X1812" s="29">
        <f t="shared" si="56"/>
        <v>9.6989999999999998</v>
      </c>
      <c r="Y1812" s="29">
        <f t="shared" si="57"/>
        <v>87.290999999999997</v>
      </c>
    </row>
    <row r="1813" spans="12:25" x14ac:dyDescent="0.3">
      <c r="L1813">
        <v>1812</v>
      </c>
      <c r="M1813">
        <v>12965</v>
      </c>
      <c r="N1813">
        <v>40354</v>
      </c>
      <c r="O1813" t="s">
        <v>671</v>
      </c>
      <c r="P1813" t="s">
        <v>1439</v>
      </c>
      <c r="Q1813" t="s">
        <v>694</v>
      </c>
      <c r="R1813" t="s">
        <v>638</v>
      </c>
      <c r="S1813" t="s">
        <v>639</v>
      </c>
      <c r="T1813" t="s">
        <v>633</v>
      </c>
      <c r="U1813" t="s">
        <v>702</v>
      </c>
      <c r="V1813">
        <v>44.74</v>
      </c>
      <c r="W1813">
        <v>5.74</v>
      </c>
      <c r="X1813" s="29">
        <f t="shared" si="56"/>
        <v>4.4740000000000002</v>
      </c>
      <c r="Y1813" s="29">
        <f t="shared" si="57"/>
        <v>40.266000000000005</v>
      </c>
    </row>
    <row r="1814" spans="12:25" x14ac:dyDescent="0.3">
      <c r="L1814">
        <v>1813</v>
      </c>
      <c r="M1814">
        <v>12965</v>
      </c>
      <c r="N1814">
        <v>40354</v>
      </c>
      <c r="O1814" t="s">
        <v>671</v>
      </c>
      <c r="P1814" t="s">
        <v>1439</v>
      </c>
      <c r="Q1814" t="s">
        <v>694</v>
      </c>
      <c r="R1814" t="s">
        <v>638</v>
      </c>
      <c r="S1814" t="s">
        <v>639</v>
      </c>
      <c r="T1814" t="s">
        <v>633</v>
      </c>
      <c r="U1814" t="s">
        <v>702</v>
      </c>
      <c r="V1814">
        <v>90.78</v>
      </c>
      <c r="W1814">
        <v>4.24</v>
      </c>
      <c r="X1814" s="29">
        <f t="shared" si="56"/>
        <v>9.0779999999999994</v>
      </c>
      <c r="Y1814" s="29">
        <f t="shared" si="57"/>
        <v>81.701999999999998</v>
      </c>
    </row>
    <row r="1815" spans="12:25" x14ac:dyDescent="0.3">
      <c r="L1815">
        <v>1814</v>
      </c>
      <c r="M1815">
        <v>12999</v>
      </c>
      <c r="N1815">
        <v>40271</v>
      </c>
      <c r="O1815" t="s">
        <v>641</v>
      </c>
      <c r="P1815" t="s">
        <v>901</v>
      </c>
      <c r="Q1815" t="s">
        <v>795</v>
      </c>
      <c r="R1815" t="s">
        <v>650</v>
      </c>
      <c r="S1815" t="s">
        <v>663</v>
      </c>
      <c r="T1815" t="s">
        <v>633</v>
      </c>
      <c r="U1815" t="s">
        <v>634</v>
      </c>
      <c r="V1815">
        <v>2712.07</v>
      </c>
      <c r="W1815">
        <v>95.43</v>
      </c>
      <c r="X1815" s="29">
        <f t="shared" si="56"/>
        <v>271.20699999999999</v>
      </c>
      <c r="Y1815" s="29">
        <f t="shared" si="57"/>
        <v>2440.8630000000003</v>
      </c>
    </row>
    <row r="1816" spans="12:25" x14ac:dyDescent="0.3">
      <c r="L1816">
        <v>1815</v>
      </c>
      <c r="M1816">
        <v>13027</v>
      </c>
      <c r="N1816">
        <v>40923</v>
      </c>
      <c r="O1816" t="s">
        <v>655</v>
      </c>
      <c r="P1816" t="s">
        <v>1440</v>
      </c>
      <c r="Q1816" t="s">
        <v>682</v>
      </c>
      <c r="R1816" t="s">
        <v>667</v>
      </c>
      <c r="S1816" t="s">
        <v>632</v>
      </c>
      <c r="T1816" t="s">
        <v>633</v>
      </c>
      <c r="U1816" t="s">
        <v>677</v>
      </c>
      <c r="V1816">
        <v>290.68</v>
      </c>
      <c r="W1816">
        <v>6.78</v>
      </c>
      <c r="X1816" s="29">
        <f t="shared" si="56"/>
        <v>29.068000000000001</v>
      </c>
      <c r="Y1816" s="29">
        <f t="shared" si="57"/>
        <v>261.61200000000002</v>
      </c>
    </row>
    <row r="1817" spans="12:25" x14ac:dyDescent="0.3">
      <c r="L1817">
        <v>1816</v>
      </c>
      <c r="M1817">
        <v>13028</v>
      </c>
      <c r="N1817">
        <v>39911</v>
      </c>
      <c r="O1817" t="s">
        <v>655</v>
      </c>
      <c r="P1817" t="s">
        <v>1182</v>
      </c>
      <c r="Q1817" t="s">
        <v>666</v>
      </c>
      <c r="R1817" t="s">
        <v>667</v>
      </c>
      <c r="S1817" t="s">
        <v>663</v>
      </c>
      <c r="T1817" t="s">
        <v>633</v>
      </c>
      <c r="U1817" t="s">
        <v>677</v>
      </c>
      <c r="V1817">
        <v>1357.53</v>
      </c>
      <c r="W1817">
        <v>35.44</v>
      </c>
      <c r="X1817" s="29">
        <f t="shared" si="56"/>
        <v>135.75299999999999</v>
      </c>
      <c r="Y1817" s="29">
        <f t="shared" si="57"/>
        <v>1221.777</v>
      </c>
    </row>
    <row r="1818" spans="12:25" x14ac:dyDescent="0.3">
      <c r="L1818">
        <v>1817</v>
      </c>
      <c r="M1818">
        <v>13030</v>
      </c>
      <c r="N1818">
        <v>40016</v>
      </c>
      <c r="O1818" t="s">
        <v>671</v>
      </c>
      <c r="P1818" t="s">
        <v>1134</v>
      </c>
      <c r="Q1818" t="s">
        <v>660</v>
      </c>
      <c r="R1818" t="s">
        <v>631</v>
      </c>
      <c r="S1818" t="s">
        <v>658</v>
      </c>
      <c r="T1818" t="s">
        <v>633</v>
      </c>
      <c r="U1818" t="s">
        <v>702</v>
      </c>
      <c r="V1818">
        <v>136.19999999999999</v>
      </c>
      <c r="W1818">
        <v>3.89</v>
      </c>
      <c r="X1818" s="29">
        <f t="shared" si="56"/>
        <v>13.62</v>
      </c>
      <c r="Y1818" s="29">
        <f t="shared" si="57"/>
        <v>122.57999999999998</v>
      </c>
    </row>
    <row r="1819" spans="12:25" x14ac:dyDescent="0.3">
      <c r="L1819">
        <v>1818</v>
      </c>
      <c r="M1819">
        <v>13031</v>
      </c>
      <c r="N1819">
        <v>41247</v>
      </c>
      <c r="O1819" t="s">
        <v>628</v>
      </c>
      <c r="P1819" t="s">
        <v>906</v>
      </c>
      <c r="Q1819" t="s">
        <v>637</v>
      </c>
      <c r="R1819" t="s">
        <v>638</v>
      </c>
      <c r="S1819" t="s">
        <v>663</v>
      </c>
      <c r="T1819" t="s">
        <v>633</v>
      </c>
      <c r="U1819" t="s">
        <v>677</v>
      </c>
      <c r="V1819">
        <v>210.06</v>
      </c>
      <c r="W1819">
        <v>6.48</v>
      </c>
      <c r="X1819" s="29">
        <f t="shared" si="56"/>
        <v>21.006</v>
      </c>
      <c r="Y1819" s="29">
        <f t="shared" si="57"/>
        <v>189.054</v>
      </c>
    </row>
    <row r="1820" spans="12:25" x14ac:dyDescent="0.3">
      <c r="L1820">
        <v>1819</v>
      </c>
      <c r="M1820">
        <v>13056</v>
      </c>
      <c r="N1820">
        <v>39925</v>
      </c>
      <c r="O1820" t="s">
        <v>635</v>
      </c>
      <c r="P1820" t="s">
        <v>1127</v>
      </c>
      <c r="Q1820" t="s">
        <v>847</v>
      </c>
      <c r="R1820" t="s">
        <v>667</v>
      </c>
      <c r="S1820" t="s">
        <v>632</v>
      </c>
      <c r="T1820" t="s">
        <v>646</v>
      </c>
      <c r="U1820" t="s">
        <v>651</v>
      </c>
      <c r="V1820">
        <v>3387.32</v>
      </c>
      <c r="W1820">
        <v>100.98</v>
      </c>
      <c r="X1820" s="29">
        <f t="shared" si="56"/>
        <v>338.73200000000003</v>
      </c>
      <c r="Y1820" s="29">
        <f t="shared" si="57"/>
        <v>3048.5880000000002</v>
      </c>
    </row>
    <row r="1821" spans="12:25" x14ac:dyDescent="0.3">
      <c r="L1821">
        <v>1820</v>
      </c>
      <c r="M1821">
        <v>13088</v>
      </c>
      <c r="N1821">
        <v>40290</v>
      </c>
      <c r="O1821" t="s">
        <v>635</v>
      </c>
      <c r="P1821" t="s">
        <v>1110</v>
      </c>
      <c r="Q1821" t="s">
        <v>734</v>
      </c>
      <c r="R1821" t="s">
        <v>667</v>
      </c>
      <c r="S1821" t="s">
        <v>639</v>
      </c>
      <c r="T1821" t="s">
        <v>633</v>
      </c>
      <c r="U1821" t="s">
        <v>705</v>
      </c>
      <c r="V1821">
        <v>187.92</v>
      </c>
      <c r="W1821">
        <v>3.25</v>
      </c>
      <c r="X1821" s="29">
        <f t="shared" si="56"/>
        <v>18.791999999999998</v>
      </c>
      <c r="Y1821" s="29">
        <f t="shared" si="57"/>
        <v>169.12799999999999</v>
      </c>
    </row>
    <row r="1822" spans="12:25" x14ac:dyDescent="0.3">
      <c r="L1822">
        <v>1821</v>
      </c>
      <c r="M1822">
        <v>13089</v>
      </c>
      <c r="N1822">
        <v>40891</v>
      </c>
      <c r="O1822" t="s">
        <v>635</v>
      </c>
      <c r="P1822" t="s">
        <v>1047</v>
      </c>
      <c r="Q1822" t="s">
        <v>709</v>
      </c>
      <c r="R1822" t="s">
        <v>667</v>
      </c>
      <c r="S1822" t="s">
        <v>639</v>
      </c>
      <c r="T1822" t="s">
        <v>643</v>
      </c>
      <c r="U1822" t="s">
        <v>685</v>
      </c>
      <c r="V1822">
        <v>3577.11</v>
      </c>
      <c r="W1822">
        <v>114.98</v>
      </c>
      <c r="X1822" s="29">
        <f t="shared" si="56"/>
        <v>357.71100000000001</v>
      </c>
      <c r="Y1822" s="29">
        <f t="shared" si="57"/>
        <v>3219.3990000000003</v>
      </c>
    </row>
    <row r="1823" spans="12:25" x14ac:dyDescent="0.3">
      <c r="L1823">
        <v>1822</v>
      </c>
      <c r="M1823">
        <v>13090</v>
      </c>
      <c r="N1823">
        <v>40385</v>
      </c>
      <c r="O1823" t="s">
        <v>635</v>
      </c>
      <c r="P1823" t="s">
        <v>1441</v>
      </c>
      <c r="Q1823" t="s">
        <v>694</v>
      </c>
      <c r="R1823" t="s">
        <v>638</v>
      </c>
      <c r="S1823" t="s">
        <v>639</v>
      </c>
      <c r="T1823" t="s">
        <v>633</v>
      </c>
      <c r="U1823" t="s">
        <v>677</v>
      </c>
      <c r="V1823">
        <v>150.19999999999999</v>
      </c>
      <c r="W1823">
        <v>9.27</v>
      </c>
      <c r="X1823" s="29">
        <f t="shared" si="56"/>
        <v>15.02</v>
      </c>
      <c r="Y1823" s="29">
        <f t="shared" si="57"/>
        <v>135.17999999999998</v>
      </c>
    </row>
    <row r="1824" spans="12:25" x14ac:dyDescent="0.3">
      <c r="L1824">
        <v>1823</v>
      </c>
      <c r="M1824">
        <v>13091</v>
      </c>
      <c r="N1824">
        <v>40132</v>
      </c>
      <c r="O1824" t="s">
        <v>671</v>
      </c>
      <c r="P1824" t="s">
        <v>1442</v>
      </c>
      <c r="Q1824" t="s">
        <v>660</v>
      </c>
      <c r="R1824" t="s">
        <v>631</v>
      </c>
      <c r="S1824" t="s">
        <v>639</v>
      </c>
      <c r="T1824" t="s">
        <v>633</v>
      </c>
      <c r="U1824" t="s">
        <v>677</v>
      </c>
      <c r="V1824">
        <v>81.430000000000007</v>
      </c>
      <c r="W1824">
        <v>6.48</v>
      </c>
      <c r="X1824" s="29">
        <f t="shared" si="56"/>
        <v>8.1430000000000007</v>
      </c>
      <c r="Y1824" s="29">
        <f t="shared" si="57"/>
        <v>73.287000000000006</v>
      </c>
    </row>
    <row r="1825" spans="12:25" x14ac:dyDescent="0.3">
      <c r="L1825">
        <v>1824</v>
      </c>
      <c r="M1825">
        <v>13091</v>
      </c>
      <c r="N1825">
        <v>40132</v>
      </c>
      <c r="O1825" t="s">
        <v>671</v>
      </c>
      <c r="P1825" t="s">
        <v>1442</v>
      </c>
      <c r="Q1825" t="s">
        <v>660</v>
      </c>
      <c r="R1825" t="s">
        <v>631</v>
      </c>
      <c r="S1825" t="s">
        <v>639</v>
      </c>
      <c r="T1825" t="s">
        <v>633</v>
      </c>
      <c r="U1825" t="s">
        <v>634</v>
      </c>
      <c r="V1825">
        <v>883.15</v>
      </c>
      <c r="W1825">
        <v>20.34</v>
      </c>
      <c r="X1825" s="29">
        <f t="shared" si="56"/>
        <v>88.314999999999998</v>
      </c>
      <c r="Y1825" s="29">
        <f t="shared" si="57"/>
        <v>794.83500000000004</v>
      </c>
    </row>
    <row r="1826" spans="12:25" x14ac:dyDescent="0.3">
      <c r="L1826">
        <v>1825</v>
      </c>
      <c r="M1826">
        <v>13094</v>
      </c>
      <c r="N1826">
        <v>40408</v>
      </c>
      <c r="O1826" t="s">
        <v>635</v>
      </c>
      <c r="P1826" t="s">
        <v>960</v>
      </c>
      <c r="Q1826" t="s">
        <v>715</v>
      </c>
      <c r="R1826" t="s">
        <v>650</v>
      </c>
      <c r="S1826" t="s">
        <v>663</v>
      </c>
      <c r="T1826" t="s">
        <v>633</v>
      </c>
      <c r="U1826" t="s">
        <v>677</v>
      </c>
      <c r="V1826">
        <v>283.57</v>
      </c>
      <c r="W1826">
        <v>37.94</v>
      </c>
      <c r="X1826" s="29">
        <f t="shared" si="56"/>
        <v>28.356999999999999</v>
      </c>
      <c r="Y1826" s="29">
        <f t="shared" si="57"/>
        <v>255.21299999999999</v>
      </c>
    </row>
    <row r="1827" spans="12:25" x14ac:dyDescent="0.3">
      <c r="L1827">
        <v>1826</v>
      </c>
      <c r="M1827">
        <v>13120</v>
      </c>
      <c r="N1827">
        <v>40161</v>
      </c>
      <c r="O1827" t="s">
        <v>628</v>
      </c>
      <c r="P1827" t="s">
        <v>1311</v>
      </c>
      <c r="Q1827" t="s">
        <v>761</v>
      </c>
      <c r="R1827" t="s">
        <v>631</v>
      </c>
      <c r="S1827" t="s">
        <v>663</v>
      </c>
      <c r="T1827" t="s">
        <v>633</v>
      </c>
      <c r="U1827" t="s">
        <v>702</v>
      </c>
      <c r="V1827">
        <v>590.42999999999995</v>
      </c>
      <c r="W1827">
        <v>12.95</v>
      </c>
      <c r="X1827" s="29">
        <f t="shared" si="56"/>
        <v>59.042999999999992</v>
      </c>
      <c r="Y1827" s="29">
        <f t="shared" si="57"/>
        <v>531.38699999999994</v>
      </c>
    </row>
    <row r="1828" spans="12:25" x14ac:dyDescent="0.3">
      <c r="L1828">
        <v>1827</v>
      </c>
      <c r="M1828">
        <v>13120</v>
      </c>
      <c r="N1828">
        <v>40161</v>
      </c>
      <c r="O1828" t="s">
        <v>628</v>
      </c>
      <c r="P1828" t="s">
        <v>1311</v>
      </c>
      <c r="Q1828" t="s">
        <v>761</v>
      </c>
      <c r="R1828" t="s">
        <v>631</v>
      </c>
      <c r="S1828" t="s">
        <v>663</v>
      </c>
      <c r="T1828" t="s">
        <v>633</v>
      </c>
      <c r="U1828" t="s">
        <v>702</v>
      </c>
      <c r="V1828">
        <v>216.33</v>
      </c>
      <c r="W1828">
        <v>24.92</v>
      </c>
      <c r="X1828" s="29">
        <f t="shared" si="56"/>
        <v>21.633000000000003</v>
      </c>
      <c r="Y1828" s="29">
        <f t="shared" si="57"/>
        <v>194.697</v>
      </c>
    </row>
    <row r="1829" spans="12:25" x14ac:dyDescent="0.3">
      <c r="L1829">
        <v>1828</v>
      </c>
      <c r="M1829">
        <v>13121</v>
      </c>
      <c r="N1829">
        <v>40244</v>
      </c>
      <c r="O1829" t="s">
        <v>641</v>
      </c>
      <c r="P1829" t="s">
        <v>1443</v>
      </c>
      <c r="Q1829" t="s">
        <v>734</v>
      </c>
      <c r="R1829" t="s">
        <v>667</v>
      </c>
      <c r="S1829" t="s">
        <v>639</v>
      </c>
      <c r="T1829" t="s">
        <v>646</v>
      </c>
      <c r="U1829" t="s">
        <v>651</v>
      </c>
      <c r="V1829">
        <v>1211</v>
      </c>
      <c r="W1829">
        <v>30.98</v>
      </c>
      <c r="X1829" s="29">
        <f t="shared" si="56"/>
        <v>121.1</v>
      </c>
      <c r="Y1829" s="29">
        <f t="shared" si="57"/>
        <v>1089.9000000000001</v>
      </c>
    </row>
    <row r="1830" spans="12:25" x14ac:dyDescent="0.3">
      <c r="L1830">
        <v>1829</v>
      </c>
      <c r="M1830">
        <v>13121</v>
      </c>
      <c r="N1830">
        <v>40244</v>
      </c>
      <c r="O1830" t="s">
        <v>641</v>
      </c>
      <c r="P1830" t="s">
        <v>1443</v>
      </c>
      <c r="Q1830" t="s">
        <v>734</v>
      </c>
      <c r="R1830" t="s">
        <v>667</v>
      </c>
      <c r="S1830" t="s">
        <v>639</v>
      </c>
      <c r="T1830" t="s">
        <v>646</v>
      </c>
      <c r="U1830" t="s">
        <v>647</v>
      </c>
      <c r="V1830">
        <v>4924.1350000000002</v>
      </c>
      <c r="W1830">
        <v>205.99</v>
      </c>
      <c r="X1830" s="29">
        <f t="shared" si="56"/>
        <v>492.41350000000006</v>
      </c>
      <c r="Y1830" s="29">
        <f t="shared" si="57"/>
        <v>4431.7215000000006</v>
      </c>
    </row>
    <row r="1831" spans="12:25" x14ac:dyDescent="0.3">
      <c r="L1831">
        <v>1830</v>
      </c>
      <c r="M1831">
        <v>13125</v>
      </c>
      <c r="N1831">
        <v>40525</v>
      </c>
      <c r="O1831" t="s">
        <v>635</v>
      </c>
      <c r="P1831" t="s">
        <v>1444</v>
      </c>
      <c r="Q1831" t="s">
        <v>847</v>
      </c>
      <c r="R1831" t="s">
        <v>667</v>
      </c>
      <c r="S1831" t="s">
        <v>639</v>
      </c>
      <c r="T1831" t="s">
        <v>646</v>
      </c>
      <c r="U1831" t="s">
        <v>651</v>
      </c>
      <c r="V1831">
        <v>990.73</v>
      </c>
      <c r="W1831">
        <v>30.73</v>
      </c>
      <c r="X1831" s="29">
        <f t="shared" si="56"/>
        <v>99.072999999999993</v>
      </c>
      <c r="Y1831" s="29">
        <f t="shared" si="57"/>
        <v>891.65700000000004</v>
      </c>
    </row>
    <row r="1832" spans="12:25" x14ac:dyDescent="0.3">
      <c r="L1832">
        <v>1831</v>
      </c>
      <c r="M1832">
        <v>13126</v>
      </c>
      <c r="N1832">
        <v>40835</v>
      </c>
      <c r="O1832" t="s">
        <v>635</v>
      </c>
      <c r="P1832" t="s">
        <v>1333</v>
      </c>
      <c r="Q1832" t="s">
        <v>637</v>
      </c>
      <c r="R1832" t="s">
        <v>638</v>
      </c>
      <c r="S1832" t="s">
        <v>663</v>
      </c>
      <c r="T1832" t="s">
        <v>646</v>
      </c>
      <c r="U1832" t="s">
        <v>845</v>
      </c>
      <c r="V1832">
        <v>24233.54</v>
      </c>
      <c r="W1832">
        <v>599.99</v>
      </c>
      <c r="X1832" s="29">
        <f t="shared" si="56"/>
        <v>2423.3540000000003</v>
      </c>
      <c r="Y1832" s="29">
        <f t="shared" si="57"/>
        <v>21810.186000000002</v>
      </c>
    </row>
    <row r="1833" spans="12:25" x14ac:dyDescent="0.3">
      <c r="L1833">
        <v>1832</v>
      </c>
      <c r="M1833">
        <v>13126</v>
      </c>
      <c r="N1833">
        <v>40835</v>
      </c>
      <c r="O1833" t="s">
        <v>635</v>
      </c>
      <c r="P1833" t="s">
        <v>1445</v>
      </c>
      <c r="Q1833" t="s">
        <v>637</v>
      </c>
      <c r="R1833" t="s">
        <v>638</v>
      </c>
      <c r="S1833" t="s">
        <v>663</v>
      </c>
      <c r="T1833" t="s">
        <v>643</v>
      </c>
      <c r="U1833" t="s">
        <v>748</v>
      </c>
      <c r="V1833">
        <v>6325.65</v>
      </c>
      <c r="W1833">
        <v>135.99</v>
      </c>
      <c r="X1833" s="29">
        <f t="shared" si="56"/>
        <v>632.56500000000005</v>
      </c>
      <c r="Y1833" s="29">
        <f t="shared" si="57"/>
        <v>5693.0849999999991</v>
      </c>
    </row>
    <row r="1834" spans="12:25" x14ac:dyDescent="0.3">
      <c r="L1834">
        <v>1833</v>
      </c>
      <c r="M1834">
        <v>13126</v>
      </c>
      <c r="N1834">
        <v>40835</v>
      </c>
      <c r="O1834" t="s">
        <v>635</v>
      </c>
      <c r="P1834" t="s">
        <v>1445</v>
      </c>
      <c r="Q1834" t="s">
        <v>637</v>
      </c>
      <c r="R1834" t="s">
        <v>638</v>
      </c>
      <c r="S1834" t="s">
        <v>663</v>
      </c>
      <c r="T1834" t="s">
        <v>643</v>
      </c>
      <c r="U1834" t="s">
        <v>645</v>
      </c>
      <c r="V1834">
        <v>380.62</v>
      </c>
      <c r="W1834">
        <v>179.29</v>
      </c>
      <c r="X1834" s="29">
        <f t="shared" si="56"/>
        <v>38.061999999999998</v>
      </c>
      <c r="Y1834" s="29">
        <f t="shared" si="57"/>
        <v>342.55799999999999</v>
      </c>
    </row>
    <row r="1835" spans="12:25" x14ac:dyDescent="0.3">
      <c r="L1835">
        <v>1834</v>
      </c>
      <c r="M1835">
        <v>13127</v>
      </c>
      <c r="N1835">
        <v>40390</v>
      </c>
      <c r="O1835" t="s">
        <v>671</v>
      </c>
      <c r="P1835" t="s">
        <v>900</v>
      </c>
      <c r="Q1835" t="s">
        <v>701</v>
      </c>
      <c r="R1835" t="s">
        <v>650</v>
      </c>
      <c r="S1835" t="s">
        <v>658</v>
      </c>
      <c r="T1835" t="s">
        <v>633</v>
      </c>
      <c r="U1835" t="s">
        <v>705</v>
      </c>
      <c r="V1835">
        <v>951.31</v>
      </c>
      <c r="W1835">
        <v>68.81</v>
      </c>
      <c r="X1835" s="29">
        <f t="shared" si="56"/>
        <v>95.130999999999986</v>
      </c>
      <c r="Y1835" s="29">
        <f t="shared" si="57"/>
        <v>856.17899999999997</v>
      </c>
    </row>
    <row r="1836" spans="12:25" x14ac:dyDescent="0.3">
      <c r="L1836">
        <v>1835</v>
      </c>
      <c r="M1836">
        <v>13156</v>
      </c>
      <c r="N1836">
        <v>40821</v>
      </c>
      <c r="O1836" t="s">
        <v>628</v>
      </c>
      <c r="P1836" t="s">
        <v>1446</v>
      </c>
      <c r="Q1836" t="s">
        <v>666</v>
      </c>
      <c r="R1836" t="s">
        <v>667</v>
      </c>
      <c r="S1836" t="s">
        <v>639</v>
      </c>
      <c r="T1836" t="s">
        <v>643</v>
      </c>
      <c r="U1836" t="s">
        <v>644</v>
      </c>
      <c r="V1836">
        <v>502.01</v>
      </c>
      <c r="W1836">
        <v>39.979999999999997</v>
      </c>
      <c r="X1836" s="29">
        <f t="shared" si="56"/>
        <v>50.201000000000001</v>
      </c>
      <c r="Y1836" s="29">
        <f t="shared" si="57"/>
        <v>451.80899999999997</v>
      </c>
    </row>
    <row r="1837" spans="12:25" x14ac:dyDescent="0.3">
      <c r="L1837">
        <v>1836</v>
      </c>
      <c r="M1837">
        <v>13157</v>
      </c>
      <c r="N1837">
        <v>40950</v>
      </c>
      <c r="O1837" t="s">
        <v>671</v>
      </c>
      <c r="P1837" t="s">
        <v>1447</v>
      </c>
      <c r="Q1837" t="s">
        <v>694</v>
      </c>
      <c r="R1837" t="s">
        <v>638</v>
      </c>
      <c r="S1837" t="s">
        <v>639</v>
      </c>
      <c r="T1837" t="s">
        <v>646</v>
      </c>
      <c r="U1837" t="s">
        <v>647</v>
      </c>
      <c r="V1837">
        <v>38.93</v>
      </c>
      <c r="W1837">
        <v>20.99</v>
      </c>
      <c r="X1837" s="29">
        <f t="shared" si="56"/>
        <v>3.8930000000000002</v>
      </c>
      <c r="Y1837" s="29">
        <f t="shared" si="57"/>
        <v>35.036999999999999</v>
      </c>
    </row>
    <row r="1838" spans="12:25" x14ac:dyDescent="0.3">
      <c r="L1838">
        <v>1837</v>
      </c>
      <c r="M1838">
        <v>13158</v>
      </c>
      <c r="N1838">
        <v>41233</v>
      </c>
      <c r="O1838" t="s">
        <v>655</v>
      </c>
      <c r="P1838" t="s">
        <v>1327</v>
      </c>
      <c r="Q1838" t="s">
        <v>711</v>
      </c>
      <c r="R1838" t="s">
        <v>631</v>
      </c>
      <c r="S1838" t="s">
        <v>639</v>
      </c>
      <c r="T1838" t="s">
        <v>633</v>
      </c>
      <c r="U1838" t="s">
        <v>702</v>
      </c>
      <c r="V1838">
        <v>187.16</v>
      </c>
      <c r="W1838">
        <v>6.75</v>
      </c>
      <c r="X1838" s="29">
        <f t="shared" si="56"/>
        <v>18.715999999999998</v>
      </c>
      <c r="Y1838" s="29">
        <f t="shared" si="57"/>
        <v>168.44399999999999</v>
      </c>
    </row>
    <row r="1839" spans="12:25" x14ac:dyDescent="0.3">
      <c r="L1839">
        <v>1838</v>
      </c>
      <c r="M1839">
        <v>13218</v>
      </c>
      <c r="N1839">
        <v>39949</v>
      </c>
      <c r="O1839" t="s">
        <v>641</v>
      </c>
      <c r="P1839" t="s">
        <v>1374</v>
      </c>
      <c r="Q1839" t="s">
        <v>694</v>
      </c>
      <c r="R1839" t="s">
        <v>638</v>
      </c>
      <c r="S1839" t="s">
        <v>639</v>
      </c>
      <c r="T1839" t="s">
        <v>633</v>
      </c>
      <c r="U1839" t="s">
        <v>702</v>
      </c>
      <c r="V1839">
        <v>513.08000000000004</v>
      </c>
      <c r="W1839">
        <v>28.53</v>
      </c>
      <c r="X1839" s="29">
        <f t="shared" si="56"/>
        <v>51.308</v>
      </c>
      <c r="Y1839" s="29">
        <f t="shared" si="57"/>
        <v>461.77200000000005</v>
      </c>
    </row>
    <row r="1840" spans="12:25" x14ac:dyDescent="0.3">
      <c r="L1840">
        <v>1839</v>
      </c>
      <c r="M1840">
        <v>13218</v>
      </c>
      <c r="N1840">
        <v>39949</v>
      </c>
      <c r="O1840" t="s">
        <v>641</v>
      </c>
      <c r="P1840" t="s">
        <v>1374</v>
      </c>
      <c r="Q1840" t="s">
        <v>694</v>
      </c>
      <c r="R1840" t="s">
        <v>638</v>
      </c>
      <c r="S1840" t="s">
        <v>639</v>
      </c>
      <c r="T1840" t="s">
        <v>633</v>
      </c>
      <c r="U1840" t="s">
        <v>677</v>
      </c>
      <c r="V1840">
        <v>98.8</v>
      </c>
      <c r="W1840">
        <v>5.98</v>
      </c>
      <c r="X1840" s="29">
        <f t="shared" si="56"/>
        <v>9.8800000000000008</v>
      </c>
      <c r="Y1840" s="29">
        <f t="shared" si="57"/>
        <v>88.92</v>
      </c>
    </row>
    <row r="1841" spans="12:25" x14ac:dyDescent="0.3">
      <c r="L1841">
        <v>1840</v>
      </c>
      <c r="M1841">
        <v>13252</v>
      </c>
      <c r="N1841">
        <v>39894</v>
      </c>
      <c r="O1841" t="s">
        <v>635</v>
      </c>
      <c r="P1841" t="s">
        <v>974</v>
      </c>
      <c r="Q1841" t="s">
        <v>666</v>
      </c>
      <c r="R1841" t="s">
        <v>667</v>
      </c>
      <c r="S1841" t="s">
        <v>663</v>
      </c>
      <c r="T1841" t="s">
        <v>643</v>
      </c>
      <c r="U1841" t="s">
        <v>748</v>
      </c>
      <c r="V1841">
        <v>7312.86</v>
      </c>
      <c r="W1841">
        <v>160.97999999999999</v>
      </c>
      <c r="X1841" s="29">
        <f t="shared" si="56"/>
        <v>731.28599999999994</v>
      </c>
      <c r="Y1841" s="29">
        <f t="shared" si="57"/>
        <v>6581.5739999999996</v>
      </c>
    </row>
    <row r="1842" spans="12:25" x14ac:dyDescent="0.3">
      <c r="L1842">
        <v>1841</v>
      </c>
      <c r="M1842">
        <v>13252</v>
      </c>
      <c r="N1842">
        <v>39894</v>
      </c>
      <c r="O1842" t="s">
        <v>635</v>
      </c>
      <c r="P1842" t="s">
        <v>974</v>
      </c>
      <c r="Q1842" t="s">
        <v>666</v>
      </c>
      <c r="R1842" t="s">
        <v>667</v>
      </c>
      <c r="S1842" t="s">
        <v>663</v>
      </c>
      <c r="T1842" t="s">
        <v>646</v>
      </c>
      <c r="U1842" t="s">
        <v>651</v>
      </c>
      <c r="V1842">
        <v>605.16</v>
      </c>
      <c r="W1842">
        <v>15.98</v>
      </c>
      <c r="X1842" s="29">
        <f t="shared" si="56"/>
        <v>60.515999999999991</v>
      </c>
      <c r="Y1842" s="29">
        <f t="shared" si="57"/>
        <v>544.64400000000001</v>
      </c>
    </row>
    <row r="1843" spans="12:25" x14ac:dyDescent="0.3">
      <c r="L1843">
        <v>1842</v>
      </c>
      <c r="M1843">
        <v>13280</v>
      </c>
      <c r="N1843">
        <v>40067</v>
      </c>
      <c r="O1843" t="s">
        <v>641</v>
      </c>
      <c r="P1843" t="s">
        <v>1264</v>
      </c>
      <c r="Q1843" t="s">
        <v>630</v>
      </c>
      <c r="R1843" t="s">
        <v>631</v>
      </c>
      <c r="S1843" t="s">
        <v>632</v>
      </c>
      <c r="T1843" t="s">
        <v>633</v>
      </c>
      <c r="U1843" t="s">
        <v>634</v>
      </c>
      <c r="V1843">
        <v>460.68</v>
      </c>
      <c r="W1843">
        <v>10.9</v>
      </c>
      <c r="X1843" s="29">
        <f t="shared" si="56"/>
        <v>46.068000000000005</v>
      </c>
      <c r="Y1843" s="29">
        <f t="shared" si="57"/>
        <v>414.61200000000002</v>
      </c>
    </row>
    <row r="1844" spans="12:25" x14ac:dyDescent="0.3">
      <c r="L1844">
        <v>1843</v>
      </c>
      <c r="M1844">
        <v>13280</v>
      </c>
      <c r="N1844">
        <v>40067</v>
      </c>
      <c r="O1844" t="s">
        <v>641</v>
      </c>
      <c r="P1844" t="s">
        <v>1264</v>
      </c>
      <c r="Q1844" t="s">
        <v>630</v>
      </c>
      <c r="R1844" t="s">
        <v>631</v>
      </c>
      <c r="S1844" t="s">
        <v>632</v>
      </c>
      <c r="T1844" t="s">
        <v>646</v>
      </c>
      <c r="U1844" t="s">
        <v>647</v>
      </c>
      <c r="V1844">
        <v>318.75849999999997</v>
      </c>
      <c r="W1844">
        <v>7.99</v>
      </c>
      <c r="X1844" s="29">
        <f t="shared" si="56"/>
        <v>31.875849999999996</v>
      </c>
      <c r="Y1844" s="29">
        <f t="shared" si="57"/>
        <v>286.88264999999996</v>
      </c>
    </row>
    <row r="1845" spans="12:25" x14ac:dyDescent="0.3">
      <c r="L1845">
        <v>1844</v>
      </c>
      <c r="M1845">
        <v>13282</v>
      </c>
      <c r="N1845">
        <v>41038</v>
      </c>
      <c r="O1845" t="s">
        <v>628</v>
      </c>
      <c r="P1845" t="s">
        <v>1448</v>
      </c>
      <c r="Q1845" t="s">
        <v>637</v>
      </c>
      <c r="R1845" t="s">
        <v>638</v>
      </c>
      <c r="S1845" t="s">
        <v>639</v>
      </c>
      <c r="T1845" t="s">
        <v>646</v>
      </c>
      <c r="U1845" t="s">
        <v>651</v>
      </c>
      <c r="V1845">
        <v>763.85</v>
      </c>
      <c r="W1845">
        <v>34.979999999999997</v>
      </c>
      <c r="X1845" s="29">
        <f t="shared" si="56"/>
        <v>76.385000000000005</v>
      </c>
      <c r="Y1845" s="29">
        <f t="shared" si="57"/>
        <v>687.46500000000003</v>
      </c>
    </row>
    <row r="1846" spans="12:25" x14ac:dyDescent="0.3">
      <c r="L1846">
        <v>1845</v>
      </c>
      <c r="M1846">
        <v>13282</v>
      </c>
      <c r="N1846">
        <v>41038</v>
      </c>
      <c r="O1846" t="s">
        <v>628</v>
      </c>
      <c r="P1846" t="s">
        <v>1448</v>
      </c>
      <c r="Q1846" t="s">
        <v>637</v>
      </c>
      <c r="R1846" t="s">
        <v>638</v>
      </c>
      <c r="S1846" t="s">
        <v>639</v>
      </c>
      <c r="T1846" t="s">
        <v>633</v>
      </c>
      <c r="U1846" t="s">
        <v>674</v>
      </c>
      <c r="V1846">
        <v>12.59</v>
      </c>
      <c r="W1846">
        <v>6.3</v>
      </c>
      <c r="X1846" s="29">
        <f t="shared" si="56"/>
        <v>1.2590000000000001</v>
      </c>
      <c r="Y1846" s="29">
        <f t="shared" si="57"/>
        <v>11.331</v>
      </c>
    </row>
    <row r="1847" spans="12:25" x14ac:dyDescent="0.3">
      <c r="L1847">
        <v>1846</v>
      </c>
      <c r="M1847">
        <v>13284</v>
      </c>
      <c r="N1847">
        <v>41133</v>
      </c>
      <c r="O1847" t="s">
        <v>641</v>
      </c>
      <c r="P1847" t="s">
        <v>1449</v>
      </c>
      <c r="Q1847" t="s">
        <v>773</v>
      </c>
      <c r="R1847" t="s">
        <v>667</v>
      </c>
      <c r="S1847" t="s">
        <v>663</v>
      </c>
      <c r="T1847" t="s">
        <v>633</v>
      </c>
      <c r="U1847" t="s">
        <v>702</v>
      </c>
      <c r="V1847">
        <v>9062.44</v>
      </c>
      <c r="W1847">
        <v>420.98</v>
      </c>
      <c r="X1847" s="29">
        <f t="shared" si="56"/>
        <v>906.24400000000014</v>
      </c>
      <c r="Y1847" s="29">
        <f t="shared" si="57"/>
        <v>8156.1959999999999</v>
      </c>
    </row>
    <row r="1848" spans="12:25" x14ac:dyDescent="0.3">
      <c r="L1848">
        <v>1847</v>
      </c>
      <c r="M1848">
        <v>13284</v>
      </c>
      <c r="N1848">
        <v>41133</v>
      </c>
      <c r="O1848" t="s">
        <v>641</v>
      </c>
      <c r="P1848" t="s">
        <v>1450</v>
      </c>
      <c r="Q1848" t="s">
        <v>773</v>
      </c>
      <c r="R1848" t="s">
        <v>667</v>
      </c>
      <c r="S1848" t="s">
        <v>663</v>
      </c>
      <c r="T1848" t="s">
        <v>633</v>
      </c>
      <c r="U1848" t="s">
        <v>702</v>
      </c>
      <c r="V1848">
        <v>1662.57</v>
      </c>
      <c r="W1848">
        <v>37.700000000000003</v>
      </c>
      <c r="X1848" s="29">
        <f t="shared" si="56"/>
        <v>166.25700000000001</v>
      </c>
      <c r="Y1848" s="29">
        <f t="shared" si="57"/>
        <v>1496.3129999999999</v>
      </c>
    </row>
    <row r="1849" spans="12:25" x14ac:dyDescent="0.3">
      <c r="L1849">
        <v>1848</v>
      </c>
      <c r="M1849">
        <v>13313</v>
      </c>
      <c r="N1849">
        <v>40010</v>
      </c>
      <c r="O1849" t="s">
        <v>635</v>
      </c>
      <c r="P1849" t="s">
        <v>1191</v>
      </c>
      <c r="Q1849" t="s">
        <v>630</v>
      </c>
      <c r="R1849" t="s">
        <v>631</v>
      </c>
      <c r="S1849" t="s">
        <v>658</v>
      </c>
      <c r="T1849" t="s">
        <v>633</v>
      </c>
      <c r="U1849" t="s">
        <v>705</v>
      </c>
      <c r="V1849">
        <v>1020.61</v>
      </c>
      <c r="W1849">
        <v>21.66</v>
      </c>
      <c r="X1849" s="29">
        <f t="shared" si="56"/>
        <v>102.06100000000001</v>
      </c>
      <c r="Y1849" s="29">
        <f t="shared" si="57"/>
        <v>918.54899999999998</v>
      </c>
    </row>
    <row r="1850" spans="12:25" x14ac:dyDescent="0.3">
      <c r="L1850">
        <v>1849</v>
      </c>
      <c r="M1850">
        <v>13313</v>
      </c>
      <c r="N1850">
        <v>40010</v>
      </c>
      <c r="O1850" t="s">
        <v>635</v>
      </c>
      <c r="P1850" t="s">
        <v>879</v>
      </c>
      <c r="Q1850" t="s">
        <v>784</v>
      </c>
      <c r="R1850" t="s">
        <v>631</v>
      </c>
      <c r="S1850" t="s">
        <v>658</v>
      </c>
      <c r="T1850" t="s">
        <v>643</v>
      </c>
      <c r="U1850" t="s">
        <v>644</v>
      </c>
      <c r="V1850">
        <v>243.51</v>
      </c>
      <c r="W1850">
        <v>12.99</v>
      </c>
      <c r="X1850" s="29">
        <f t="shared" si="56"/>
        <v>24.350999999999999</v>
      </c>
      <c r="Y1850" s="29">
        <f t="shared" si="57"/>
        <v>219.15899999999999</v>
      </c>
    </row>
    <row r="1851" spans="12:25" x14ac:dyDescent="0.3">
      <c r="L1851">
        <v>1850</v>
      </c>
      <c r="M1851">
        <v>13313</v>
      </c>
      <c r="N1851">
        <v>40010</v>
      </c>
      <c r="O1851" t="s">
        <v>635</v>
      </c>
      <c r="P1851" t="s">
        <v>879</v>
      </c>
      <c r="Q1851" t="s">
        <v>784</v>
      </c>
      <c r="R1851" t="s">
        <v>631</v>
      </c>
      <c r="S1851" t="s">
        <v>658</v>
      </c>
      <c r="T1851" t="s">
        <v>633</v>
      </c>
      <c r="U1851" t="s">
        <v>677</v>
      </c>
      <c r="V1851">
        <v>755.6</v>
      </c>
      <c r="W1851">
        <v>35.44</v>
      </c>
      <c r="X1851" s="29">
        <f t="shared" si="56"/>
        <v>75.56</v>
      </c>
      <c r="Y1851" s="29">
        <f t="shared" si="57"/>
        <v>680.04</v>
      </c>
    </row>
    <row r="1852" spans="12:25" x14ac:dyDescent="0.3">
      <c r="L1852">
        <v>1851</v>
      </c>
      <c r="M1852">
        <v>13313</v>
      </c>
      <c r="N1852">
        <v>40010</v>
      </c>
      <c r="O1852" t="s">
        <v>635</v>
      </c>
      <c r="P1852" t="s">
        <v>879</v>
      </c>
      <c r="Q1852" t="s">
        <v>784</v>
      </c>
      <c r="R1852" t="s">
        <v>631</v>
      </c>
      <c r="S1852" t="s">
        <v>658</v>
      </c>
      <c r="T1852" t="s">
        <v>633</v>
      </c>
      <c r="U1852" t="s">
        <v>640</v>
      </c>
      <c r="V1852">
        <v>592.73</v>
      </c>
      <c r="W1852">
        <v>12.98</v>
      </c>
      <c r="X1852" s="29">
        <f t="shared" si="56"/>
        <v>59.273000000000003</v>
      </c>
      <c r="Y1852" s="29">
        <f t="shared" si="57"/>
        <v>533.45699999999999</v>
      </c>
    </row>
    <row r="1853" spans="12:25" x14ac:dyDescent="0.3">
      <c r="L1853">
        <v>1852</v>
      </c>
      <c r="M1853">
        <v>13314</v>
      </c>
      <c r="N1853">
        <v>39946</v>
      </c>
      <c r="O1853" t="s">
        <v>641</v>
      </c>
      <c r="P1853" t="s">
        <v>1145</v>
      </c>
      <c r="Q1853" t="s">
        <v>694</v>
      </c>
      <c r="R1853" t="s">
        <v>638</v>
      </c>
      <c r="S1853" t="s">
        <v>632</v>
      </c>
      <c r="T1853" t="s">
        <v>633</v>
      </c>
      <c r="U1853" t="s">
        <v>668</v>
      </c>
      <c r="V1853">
        <v>89.4</v>
      </c>
      <c r="W1853">
        <v>2.62</v>
      </c>
      <c r="X1853" s="29">
        <f t="shared" si="56"/>
        <v>8.94</v>
      </c>
      <c r="Y1853" s="29">
        <f t="shared" si="57"/>
        <v>80.460000000000008</v>
      </c>
    </row>
    <row r="1854" spans="12:25" x14ac:dyDescent="0.3">
      <c r="L1854">
        <v>1853</v>
      </c>
      <c r="M1854">
        <v>13345</v>
      </c>
      <c r="N1854">
        <v>41154</v>
      </c>
      <c r="O1854" t="s">
        <v>635</v>
      </c>
      <c r="P1854" t="s">
        <v>1421</v>
      </c>
      <c r="Q1854" t="s">
        <v>823</v>
      </c>
      <c r="R1854" t="s">
        <v>631</v>
      </c>
      <c r="S1854" t="s">
        <v>639</v>
      </c>
      <c r="T1854" t="s">
        <v>646</v>
      </c>
      <c r="U1854" t="s">
        <v>651</v>
      </c>
      <c r="V1854">
        <v>116.82</v>
      </c>
      <c r="W1854">
        <v>4.7699999999999996</v>
      </c>
      <c r="X1854" s="29">
        <f t="shared" si="56"/>
        <v>11.681999999999999</v>
      </c>
      <c r="Y1854" s="29">
        <f t="shared" si="57"/>
        <v>105.13799999999999</v>
      </c>
    </row>
    <row r="1855" spans="12:25" x14ac:dyDescent="0.3">
      <c r="L1855">
        <v>1854</v>
      </c>
      <c r="M1855">
        <v>13345</v>
      </c>
      <c r="N1855">
        <v>41154</v>
      </c>
      <c r="O1855" t="s">
        <v>635</v>
      </c>
      <c r="P1855" t="s">
        <v>1421</v>
      </c>
      <c r="Q1855" t="s">
        <v>823</v>
      </c>
      <c r="R1855" t="s">
        <v>631</v>
      </c>
      <c r="S1855" t="s">
        <v>639</v>
      </c>
      <c r="T1855" t="s">
        <v>633</v>
      </c>
      <c r="U1855" t="s">
        <v>640</v>
      </c>
      <c r="V1855">
        <v>483.64</v>
      </c>
      <c r="W1855">
        <v>10.98</v>
      </c>
      <c r="X1855" s="29">
        <f t="shared" si="56"/>
        <v>48.363999999999997</v>
      </c>
      <c r="Y1855" s="29">
        <f t="shared" si="57"/>
        <v>435.27600000000001</v>
      </c>
    </row>
    <row r="1856" spans="12:25" x14ac:dyDescent="0.3">
      <c r="L1856">
        <v>1855</v>
      </c>
      <c r="M1856">
        <v>13346</v>
      </c>
      <c r="N1856">
        <v>41228</v>
      </c>
      <c r="O1856" t="s">
        <v>628</v>
      </c>
      <c r="P1856" t="s">
        <v>763</v>
      </c>
      <c r="Q1856" t="s">
        <v>630</v>
      </c>
      <c r="R1856" t="s">
        <v>631</v>
      </c>
      <c r="S1856" t="s">
        <v>639</v>
      </c>
      <c r="T1856" t="s">
        <v>633</v>
      </c>
      <c r="U1856" t="s">
        <v>677</v>
      </c>
      <c r="V1856">
        <v>268.33999999999997</v>
      </c>
      <c r="W1856">
        <v>6.48</v>
      </c>
      <c r="X1856" s="29">
        <f t="shared" si="56"/>
        <v>26.833999999999996</v>
      </c>
      <c r="Y1856" s="29">
        <f t="shared" si="57"/>
        <v>241.50599999999997</v>
      </c>
    </row>
    <row r="1857" spans="12:25" x14ac:dyDescent="0.3">
      <c r="L1857">
        <v>1856</v>
      </c>
      <c r="M1857">
        <v>13347</v>
      </c>
      <c r="N1857">
        <v>40291</v>
      </c>
      <c r="O1857" t="s">
        <v>635</v>
      </c>
      <c r="P1857" t="s">
        <v>931</v>
      </c>
      <c r="Q1857" t="s">
        <v>725</v>
      </c>
      <c r="R1857" t="s">
        <v>667</v>
      </c>
      <c r="S1857" t="s">
        <v>663</v>
      </c>
      <c r="T1857" t="s">
        <v>633</v>
      </c>
      <c r="U1857" t="s">
        <v>702</v>
      </c>
      <c r="V1857">
        <v>104.89</v>
      </c>
      <c r="W1857">
        <v>3.8</v>
      </c>
      <c r="X1857" s="29">
        <f t="shared" si="56"/>
        <v>10.489000000000001</v>
      </c>
      <c r="Y1857" s="29">
        <f t="shared" si="57"/>
        <v>94.400999999999996</v>
      </c>
    </row>
    <row r="1858" spans="12:25" x14ac:dyDescent="0.3">
      <c r="L1858">
        <v>1857</v>
      </c>
      <c r="M1858">
        <v>13348</v>
      </c>
      <c r="N1858">
        <v>40489</v>
      </c>
      <c r="O1858" t="s">
        <v>671</v>
      </c>
      <c r="P1858" t="s">
        <v>797</v>
      </c>
      <c r="Q1858" t="s">
        <v>734</v>
      </c>
      <c r="R1858" t="s">
        <v>667</v>
      </c>
      <c r="S1858" t="s">
        <v>663</v>
      </c>
      <c r="T1858" t="s">
        <v>633</v>
      </c>
      <c r="U1858" t="s">
        <v>634</v>
      </c>
      <c r="V1858">
        <v>4890.58</v>
      </c>
      <c r="W1858">
        <v>140.85</v>
      </c>
      <c r="X1858" s="29">
        <f t="shared" si="56"/>
        <v>489.05800000000005</v>
      </c>
      <c r="Y1858" s="29">
        <f t="shared" si="57"/>
        <v>4401.5219999999999</v>
      </c>
    </row>
    <row r="1859" spans="12:25" x14ac:dyDescent="0.3">
      <c r="L1859">
        <v>1858</v>
      </c>
      <c r="M1859">
        <v>13351</v>
      </c>
      <c r="N1859">
        <v>40304</v>
      </c>
      <c r="O1859" t="s">
        <v>671</v>
      </c>
      <c r="P1859" t="s">
        <v>1451</v>
      </c>
      <c r="Q1859" t="s">
        <v>851</v>
      </c>
      <c r="R1859" t="s">
        <v>667</v>
      </c>
      <c r="S1859" t="s">
        <v>639</v>
      </c>
      <c r="T1859" t="s">
        <v>646</v>
      </c>
      <c r="U1859" t="s">
        <v>651</v>
      </c>
      <c r="V1859">
        <v>3331.81</v>
      </c>
      <c r="W1859">
        <v>179.99</v>
      </c>
      <c r="X1859" s="29">
        <f t="shared" ref="X1859:X1922" si="58">(10*V1859)/100</f>
        <v>333.18099999999998</v>
      </c>
      <c r="Y1859" s="29">
        <f t="shared" ref="Y1859:Y1922" si="59">V1859-X1859</f>
        <v>2998.6289999999999</v>
      </c>
    </row>
    <row r="1860" spans="12:25" x14ac:dyDescent="0.3">
      <c r="L1860">
        <v>1859</v>
      </c>
      <c r="M1860">
        <v>13378</v>
      </c>
      <c r="N1860">
        <v>40077</v>
      </c>
      <c r="O1860" t="s">
        <v>628</v>
      </c>
      <c r="P1860" t="s">
        <v>1452</v>
      </c>
      <c r="Q1860" t="s">
        <v>709</v>
      </c>
      <c r="R1860" t="s">
        <v>667</v>
      </c>
      <c r="S1860" t="s">
        <v>639</v>
      </c>
      <c r="T1860" t="s">
        <v>633</v>
      </c>
      <c r="U1860" t="s">
        <v>640</v>
      </c>
      <c r="V1860">
        <v>96.04</v>
      </c>
      <c r="W1860">
        <v>5.74</v>
      </c>
      <c r="X1860" s="29">
        <f t="shared" si="58"/>
        <v>9.604000000000001</v>
      </c>
      <c r="Y1860" s="29">
        <f t="shared" si="59"/>
        <v>86.436000000000007</v>
      </c>
    </row>
    <row r="1861" spans="12:25" x14ac:dyDescent="0.3">
      <c r="L1861">
        <v>1860</v>
      </c>
      <c r="M1861">
        <v>13380</v>
      </c>
      <c r="N1861">
        <v>40009</v>
      </c>
      <c r="O1861" t="s">
        <v>655</v>
      </c>
      <c r="P1861" t="s">
        <v>1453</v>
      </c>
      <c r="Q1861" t="s">
        <v>720</v>
      </c>
      <c r="R1861" t="s">
        <v>631</v>
      </c>
      <c r="S1861" t="s">
        <v>639</v>
      </c>
      <c r="T1861" t="s">
        <v>633</v>
      </c>
      <c r="U1861" t="s">
        <v>654</v>
      </c>
      <c r="V1861">
        <v>66.12</v>
      </c>
      <c r="W1861">
        <v>2.88</v>
      </c>
      <c r="X1861" s="29">
        <f t="shared" si="58"/>
        <v>6.6120000000000001</v>
      </c>
      <c r="Y1861" s="29">
        <f t="shared" si="59"/>
        <v>59.508000000000003</v>
      </c>
    </row>
    <row r="1862" spans="12:25" x14ac:dyDescent="0.3">
      <c r="L1862">
        <v>1861</v>
      </c>
      <c r="M1862">
        <v>13381</v>
      </c>
      <c r="N1862">
        <v>40772</v>
      </c>
      <c r="O1862" t="s">
        <v>671</v>
      </c>
      <c r="P1862" t="s">
        <v>1369</v>
      </c>
      <c r="Q1862" t="s">
        <v>725</v>
      </c>
      <c r="R1862" t="s">
        <v>667</v>
      </c>
      <c r="S1862" t="s">
        <v>663</v>
      </c>
      <c r="T1862" t="s">
        <v>643</v>
      </c>
      <c r="U1862" t="s">
        <v>645</v>
      </c>
      <c r="V1862">
        <v>10714.78</v>
      </c>
      <c r="W1862">
        <v>259.70999999999998</v>
      </c>
      <c r="X1862" s="29">
        <f t="shared" si="58"/>
        <v>1071.4780000000001</v>
      </c>
      <c r="Y1862" s="29">
        <f t="shared" si="59"/>
        <v>9643.3019999999997</v>
      </c>
    </row>
    <row r="1863" spans="12:25" x14ac:dyDescent="0.3">
      <c r="L1863">
        <v>1862</v>
      </c>
      <c r="M1863">
        <v>13383</v>
      </c>
      <c r="N1863">
        <v>41075</v>
      </c>
      <c r="O1863" t="s">
        <v>635</v>
      </c>
      <c r="P1863" t="s">
        <v>782</v>
      </c>
      <c r="Q1863" t="s">
        <v>660</v>
      </c>
      <c r="R1863" t="s">
        <v>631</v>
      </c>
      <c r="S1863" t="s">
        <v>663</v>
      </c>
      <c r="T1863" t="s">
        <v>633</v>
      </c>
      <c r="U1863" t="s">
        <v>634</v>
      </c>
      <c r="V1863">
        <v>750.03</v>
      </c>
      <c r="W1863">
        <v>20.34</v>
      </c>
      <c r="X1863" s="29">
        <f t="shared" si="58"/>
        <v>75.002999999999986</v>
      </c>
      <c r="Y1863" s="29">
        <f t="shared" si="59"/>
        <v>675.02700000000004</v>
      </c>
    </row>
    <row r="1864" spans="12:25" x14ac:dyDescent="0.3">
      <c r="L1864">
        <v>1863</v>
      </c>
      <c r="M1864">
        <v>13408</v>
      </c>
      <c r="N1864">
        <v>39858</v>
      </c>
      <c r="O1864" t="s">
        <v>628</v>
      </c>
      <c r="P1864" t="s">
        <v>1454</v>
      </c>
      <c r="Q1864" t="s">
        <v>676</v>
      </c>
      <c r="R1864" t="s">
        <v>631</v>
      </c>
      <c r="S1864" t="s">
        <v>658</v>
      </c>
      <c r="T1864" t="s">
        <v>643</v>
      </c>
      <c r="U1864" t="s">
        <v>644</v>
      </c>
      <c r="V1864">
        <v>256.77</v>
      </c>
      <c r="W1864">
        <v>60.65</v>
      </c>
      <c r="X1864" s="29">
        <f t="shared" si="58"/>
        <v>25.677</v>
      </c>
      <c r="Y1864" s="29">
        <f t="shared" si="59"/>
        <v>231.09299999999999</v>
      </c>
    </row>
    <row r="1865" spans="12:25" x14ac:dyDescent="0.3">
      <c r="L1865">
        <v>1864</v>
      </c>
      <c r="M1865">
        <v>13410</v>
      </c>
      <c r="N1865">
        <v>40335</v>
      </c>
      <c r="O1865" t="s">
        <v>635</v>
      </c>
      <c r="P1865" t="s">
        <v>1092</v>
      </c>
      <c r="Q1865" t="s">
        <v>823</v>
      </c>
      <c r="R1865" t="s">
        <v>631</v>
      </c>
      <c r="S1865" t="s">
        <v>639</v>
      </c>
      <c r="T1865" t="s">
        <v>646</v>
      </c>
      <c r="U1865" t="s">
        <v>651</v>
      </c>
      <c r="V1865">
        <v>33.64</v>
      </c>
      <c r="W1865">
        <v>8.1199999999999992</v>
      </c>
      <c r="X1865" s="29">
        <f t="shared" si="58"/>
        <v>3.3639999999999999</v>
      </c>
      <c r="Y1865" s="29">
        <f t="shared" si="59"/>
        <v>30.276</v>
      </c>
    </row>
    <row r="1866" spans="12:25" x14ac:dyDescent="0.3">
      <c r="L1866">
        <v>1865</v>
      </c>
      <c r="M1866">
        <v>13410</v>
      </c>
      <c r="N1866">
        <v>40335</v>
      </c>
      <c r="O1866" t="s">
        <v>635</v>
      </c>
      <c r="P1866" t="s">
        <v>1092</v>
      </c>
      <c r="Q1866" t="s">
        <v>823</v>
      </c>
      <c r="R1866" t="s">
        <v>631</v>
      </c>
      <c r="S1866" t="s">
        <v>639</v>
      </c>
      <c r="T1866" t="s">
        <v>646</v>
      </c>
      <c r="U1866" t="s">
        <v>680</v>
      </c>
      <c r="V1866">
        <v>701.94</v>
      </c>
      <c r="W1866">
        <v>23.99</v>
      </c>
      <c r="X1866" s="29">
        <f t="shared" si="58"/>
        <v>70.194000000000003</v>
      </c>
      <c r="Y1866" s="29">
        <f t="shared" si="59"/>
        <v>631.74600000000009</v>
      </c>
    </row>
    <row r="1867" spans="12:25" x14ac:dyDescent="0.3">
      <c r="L1867">
        <v>1866</v>
      </c>
      <c r="M1867">
        <v>13413</v>
      </c>
      <c r="N1867">
        <v>40207</v>
      </c>
      <c r="O1867" t="s">
        <v>655</v>
      </c>
      <c r="P1867" t="s">
        <v>1455</v>
      </c>
      <c r="Q1867" t="s">
        <v>734</v>
      </c>
      <c r="R1867" t="s">
        <v>667</v>
      </c>
      <c r="S1867" t="s">
        <v>663</v>
      </c>
      <c r="T1867" t="s">
        <v>633</v>
      </c>
      <c r="U1867" t="s">
        <v>677</v>
      </c>
      <c r="V1867">
        <v>150.28</v>
      </c>
      <c r="W1867">
        <v>4.9800000000000004</v>
      </c>
      <c r="X1867" s="29">
        <f t="shared" si="58"/>
        <v>15.027999999999999</v>
      </c>
      <c r="Y1867" s="29">
        <f t="shared" si="59"/>
        <v>135.25200000000001</v>
      </c>
    </row>
    <row r="1868" spans="12:25" x14ac:dyDescent="0.3">
      <c r="L1868">
        <v>1867</v>
      </c>
      <c r="M1868">
        <v>13440</v>
      </c>
      <c r="N1868">
        <v>40464</v>
      </c>
      <c r="O1868" t="s">
        <v>635</v>
      </c>
      <c r="P1868" t="s">
        <v>1456</v>
      </c>
      <c r="Q1868" t="s">
        <v>660</v>
      </c>
      <c r="R1868" t="s">
        <v>631</v>
      </c>
      <c r="S1868" t="s">
        <v>663</v>
      </c>
      <c r="T1868" t="s">
        <v>646</v>
      </c>
      <c r="U1868" t="s">
        <v>651</v>
      </c>
      <c r="V1868">
        <v>971.82</v>
      </c>
      <c r="W1868">
        <v>43.98</v>
      </c>
      <c r="X1868" s="29">
        <f t="shared" si="58"/>
        <v>97.182000000000002</v>
      </c>
      <c r="Y1868" s="29">
        <f t="shared" si="59"/>
        <v>874.63800000000003</v>
      </c>
    </row>
    <row r="1869" spans="12:25" x14ac:dyDescent="0.3">
      <c r="L1869">
        <v>1868</v>
      </c>
      <c r="M1869">
        <v>13444</v>
      </c>
      <c r="N1869">
        <v>40913</v>
      </c>
      <c r="O1869" t="s">
        <v>641</v>
      </c>
      <c r="P1869" t="s">
        <v>914</v>
      </c>
      <c r="Q1869" t="s">
        <v>676</v>
      </c>
      <c r="R1869" t="s">
        <v>631</v>
      </c>
      <c r="S1869" t="s">
        <v>663</v>
      </c>
      <c r="T1869" t="s">
        <v>633</v>
      </c>
      <c r="U1869" t="s">
        <v>677</v>
      </c>
      <c r="V1869">
        <v>154.44</v>
      </c>
      <c r="W1869">
        <v>4.76</v>
      </c>
      <c r="X1869" s="29">
        <f t="shared" si="58"/>
        <v>15.444000000000001</v>
      </c>
      <c r="Y1869" s="29">
        <f t="shared" si="59"/>
        <v>138.99600000000001</v>
      </c>
    </row>
    <row r="1870" spans="12:25" x14ac:dyDescent="0.3">
      <c r="L1870">
        <v>1869</v>
      </c>
      <c r="M1870">
        <v>13447</v>
      </c>
      <c r="N1870">
        <v>40186</v>
      </c>
      <c r="O1870" t="s">
        <v>641</v>
      </c>
      <c r="P1870" t="s">
        <v>1266</v>
      </c>
      <c r="Q1870" t="s">
        <v>734</v>
      </c>
      <c r="R1870" t="s">
        <v>667</v>
      </c>
      <c r="S1870" t="s">
        <v>639</v>
      </c>
      <c r="T1870" t="s">
        <v>646</v>
      </c>
      <c r="U1870" t="s">
        <v>647</v>
      </c>
      <c r="V1870">
        <v>436.48349999999999</v>
      </c>
      <c r="W1870">
        <v>20.99</v>
      </c>
      <c r="X1870" s="29">
        <f t="shared" si="58"/>
        <v>43.648350000000001</v>
      </c>
      <c r="Y1870" s="29">
        <f t="shared" si="59"/>
        <v>392.83515</v>
      </c>
    </row>
    <row r="1871" spans="12:25" x14ac:dyDescent="0.3">
      <c r="L1871">
        <v>1870</v>
      </c>
      <c r="M1871">
        <v>13472</v>
      </c>
      <c r="N1871">
        <v>40842</v>
      </c>
      <c r="O1871" t="s">
        <v>655</v>
      </c>
      <c r="P1871" t="s">
        <v>844</v>
      </c>
      <c r="Q1871" t="s">
        <v>684</v>
      </c>
      <c r="R1871" t="s">
        <v>667</v>
      </c>
      <c r="S1871" t="s">
        <v>658</v>
      </c>
      <c r="T1871" t="s">
        <v>633</v>
      </c>
      <c r="U1871" t="s">
        <v>674</v>
      </c>
      <c r="V1871">
        <v>106.03</v>
      </c>
      <c r="W1871">
        <v>4.13</v>
      </c>
      <c r="X1871" s="29">
        <f t="shared" si="58"/>
        <v>10.603</v>
      </c>
      <c r="Y1871" s="29">
        <f t="shared" si="59"/>
        <v>95.427000000000007</v>
      </c>
    </row>
    <row r="1872" spans="12:25" x14ac:dyDescent="0.3">
      <c r="L1872">
        <v>1871</v>
      </c>
      <c r="M1872">
        <v>13476</v>
      </c>
      <c r="N1872">
        <v>40467</v>
      </c>
      <c r="O1872" t="s">
        <v>635</v>
      </c>
      <c r="P1872" t="s">
        <v>1215</v>
      </c>
      <c r="Q1872" t="s">
        <v>773</v>
      </c>
      <c r="R1872" t="s">
        <v>667</v>
      </c>
      <c r="S1872" t="s">
        <v>658</v>
      </c>
      <c r="T1872" t="s">
        <v>633</v>
      </c>
      <c r="U1872" t="s">
        <v>634</v>
      </c>
      <c r="V1872">
        <v>173.33</v>
      </c>
      <c r="W1872">
        <v>52.99</v>
      </c>
      <c r="X1872" s="29">
        <f t="shared" si="58"/>
        <v>17.333000000000002</v>
      </c>
      <c r="Y1872" s="29">
        <f t="shared" si="59"/>
        <v>155.99700000000001</v>
      </c>
    </row>
    <row r="1873" spans="12:25" x14ac:dyDescent="0.3">
      <c r="L1873">
        <v>1872</v>
      </c>
      <c r="M1873">
        <v>13476</v>
      </c>
      <c r="N1873">
        <v>40467</v>
      </c>
      <c r="O1873" t="s">
        <v>635</v>
      </c>
      <c r="P1873" t="s">
        <v>1457</v>
      </c>
      <c r="Q1873" t="s">
        <v>851</v>
      </c>
      <c r="R1873" t="s">
        <v>667</v>
      </c>
      <c r="S1873" t="s">
        <v>658</v>
      </c>
      <c r="T1873" t="s">
        <v>646</v>
      </c>
      <c r="U1873" t="s">
        <v>651</v>
      </c>
      <c r="V1873">
        <v>972.35</v>
      </c>
      <c r="W1873">
        <v>30.73</v>
      </c>
      <c r="X1873" s="29">
        <f t="shared" si="58"/>
        <v>97.234999999999999</v>
      </c>
      <c r="Y1873" s="29">
        <f t="shared" si="59"/>
        <v>875.11500000000001</v>
      </c>
    </row>
    <row r="1874" spans="12:25" x14ac:dyDescent="0.3">
      <c r="L1874">
        <v>1873</v>
      </c>
      <c r="M1874">
        <v>13476</v>
      </c>
      <c r="N1874">
        <v>40467</v>
      </c>
      <c r="O1874" t="s">
        <v>635</v>
      </c>
      <c r="P1874" t="s">
        <v>1294</v>
      </c>
      <c r="Q1874" t="s">
        <v>682</v>
      </c>
      <c r="R1874" t="s">
        <v>667</v>
      </c>
      <c r="S1874" t="s">
        <v>658</v>
      </c>
      <c r="T1874" t="s">
        <v>633</v>
      </c>
      <c r="U1874" t="s">
        <v>702</v>
      </c>
      <c r="V1874">
        <v>231.29</v>
      </c>
      <c r="W1874">
        <v>4.91</v>
      </c>
      <c r="X1874" s="29">
        <f t="shared" si="58"/>
        <v>23.129000000000001</v>
      </c>
      <c r="Y1874" s="29">
        <f t="shared" si="59"/>
        <v>208.161</v>
      </c>
    </row>
    <row r="1875" spans="12:25" x14ac:dyDescent="0.3">
      <c r="L1875">
        <v>1874</v>
      </c>
      <c r="M1875">
        <v>13479</v>
      </c>
      <c r="N1875">
        <v>40151</v>
      </c>
      <c r="O1875" t="s">
        <v>641</v>
      </c>
      <c r="P1875" t="s">
        <v>1195</v>
      </c>
      <c r="Q1875" t="s">
        <v>660</v>
      </c>
      <c r="R1875" t="s">
        <v>631</v>
      </c>
      <c r="S1875" t="s">
        <v>663</v>
      </c>
      <c r="T1875" t="s">
        <v>646</v>
      </c>
      <c r="U1875" t="s">
        <v>651</v>
      </c>
      <c r="V1875">
        <v>292.95999999999998</v>
      </c>
      <c r="W1875">
        <v>99.99</v>
      </c>
      <c r="X1875" s="29">
        <f t="shared" si="58"/>
        <v>29.295999999999999</v>
      </c>
      <c r="Y1875" s="29">
        <f t="shared" si="59"/>
        <v>263.66399999999999</v>
      </c>
    </row>
    <row r="1876" spans="12:25" x14ac:dyDescent="0.3">
      <c r="L1876">
        <v>1875</v>
      </c>
      <c r="M1876">
        <v>13479</v>
      </c>
      <c r="N1876">
        <v>40151</v>
      </c>
      <c r="O1876" t="s">
        <v>641</v>
      </c>
      <c r="P1876" t="s">
        <v>1195</v>
      </c>
      <c r="Q1876" t="s">
        <v>660</v>
      </c>
      <c r="R1876" t="s">
        <v>631</v>
      </c>
      <c r="S1876" t="s">
        <v>663</v>
      </c>
      <c r="T1876" t="s">
        <v>646</v>
      </c>
      <c r="U1876" t="s">
        <v>647</v>
      </c>
      <c r="V1876">
        <v>2206.991</v>
      </c>
      <c r="W1876">
        <v>205.99</v>
      </c>
      <c r="X1876" s="29">
        <f t="shared" si="58"/>
        <v>220.69909999999999</v>
      </c>
      <c r="Y1876" s="29">
        <f t="shared" si="59"/>
        <v>1986.2918999999999</v>
      </c>
    </row>
    <row r="1877" spans="12:25" x14ac:dyDescent="0.3">
      <c r="L1877">
        <v>1876</v>
      </c>
      <c r="M1877">
        <v>13507</v>
      </c>
      <c r="N1877">
        <v>41272</v>
      </c>
      <c r="O1877" t="s">
        <v>671</v>
      </c>
      <c r="P1877" t="s">
        <v>1115</v>
      </c>
      <c r="Q1877" t="s">
        <v>711</v>
      </c>
      <c r="R1877" t="s">
        <v>631</v>
      </c>
      <c r="S1877" t="s">
        <v>632</v>
      </c>
      <c r="T1877" t="s">
        <v>633</v>
      </c>
      <c r="U1877" t="s">
        <v>677</v>
      </c>
      <c r="V1877">
        <v>176.1</v>
      </c>
      <c r="W1877">
        <v>6.78</v>
      </c>
      <c r="X1877" s="29">
        <f t="shared" si="58"/>
        <v>17.61</v>
      </c>
      <c r="Y1877" s="29">
        <f t="shared" si="59"/>
        <v>158.49</v>
      </c>
    </row>
    <row r="1878" spans="12:25" x14ac:dyDescent="0.3">
      <c r="L1878">
        <v>1877</v>
      </c>
      <c r="M1878">
        <v>13536</v>
      </c>
      <c r="N1878">
        <v>40043</v>
      </c>
      <c r="O1878" t="s">
        <v>671</v>
      </c>
      <c r="P1878" t="s">
        <v>867</v>
      </c>
      <c r="Q1878" t="s">
        <v>694</v>
      </c>
      <c r="R1878" t="s">
        <v>638</v>
      </c>
      <c r="S1878" t="s">
        <v>658</v>
      </c>
      <c r="T1878" t="s">
        <v>633</v>
      </c>
      <c r="U1878" t="s">
        <v>677</v>
      </c>
      <c r="V1878">
        <v>123.15</v>
      </c>
      <c r="W1878">
        <v>5.18</v>
      </c>
      <c r="X1878" s="29">
        <f t="shared" si="58"/>
        <v>12.315</v>
      </c>
      <c r="Y1878" s="29">
        <f t="shared" si="59"/>
        <v>110.83500000000001</v>
      </c>
    </row>
    <row r="1879" spans="12:25" x14ac:dyDescent="0.3">
      <c r="L1879">
        <v>1878</v>
      </c>
      <c r="M1879">
        <v>13537</v>
      </c>
      <c r="N1879">
        <v>40328</v>
      </c>
      <c r="O1879" t="s">
        <v>628</v>
      </c>
      <c r="P1879" t="s">
        <v>831</v>
      </c>
      <c r="Q1879" t="s">
        <v>742</v>
      </c>
      <c r="R1879" t="s">
        <v>667</v>
      </c>
      <c r="S1879" t="s">
        <v>658</v>
      </c>
      <c r="T1879" t="s">
        <v>633</v>
      </c>
      <c r="U1879" t="s">
        <v>677</v>
      </c>
      <c r="V1879">
        <v>316.61</v>
      </c>
      <c r="W1879">
        <v>7.4</v>
      </c>
      <c r="X1879" s="29">
        <f t="shared" si="58"/>
        <v>31.661000000000005</v>
      </c>
      <c r="Y1879" s="29">
        <f t="shared" si="59"/>
        <v>284.94900000000001</v>
      </c>
    </row>
    <row r="1880" spans="12:25" x14ac:dyDescent="0.3">
      <c r="L1880">
        <v>1879</v>
      </c>
      <c r="M1880">
        <v>13540</v>
      </c>
      <c r="N1880">
        <v>40321</v>
      </c>
      <c r="O1880" t="s">
        <v>641</v>
      </c>
      <c r="P1880" t="s">
        <v>1458</v>
      </c>
      <c r="Q1880" t="s">
        <v>666</v>
      </c>
      <c r="R1880" t="s">
        <v>667</v>
      </c>
      <c r="S1880" t="s">
        <v>663</v>
      </c>
      <c r="T1880" t="s">
        <v>633</v>
      </c>
      <c r="U1880" t="s">
        <v>674</v>
      </c>
      <c r="V1880">
        <v>121</v>
      </c>
      <c r="W1880">
        <v>3.75</v>
      </c>
      <c r="X1880" s="29">
        <f t="shared" si="58"/>
        <v>12.1</v>
      </c>
      <c r="Y1880" s="29">
        <f t="shared" si="59"/>
        <v>108.9</v>
      </c>
    </row>
    <row r="1881" spans="12:25" x14ac:dyDescent="0.3">
      <c r="L1881">
        <v>1880</v>
      </c>
      <c r="M1881">
        <v>13540</v>
      </c>
      <c r="N1881">
        <v>40321</v>
      </c>
      <c r="O1881" t="s">
        <v>641</v>
      </c>
      <c r="P1881" t="s">
        <v>1458</v>
      </c>
      <c r="Q1881" t="s">
        <v>666</v>
      </c>
      <c r="R1881" t="s">
        <v>667</v>
      </c>
      <c r="S1881" t="s">
        <v>663</v>
      </c>
      <c r="T1881" t="s">
        <v>646</v>
      </c>
      <c r="U1881" t="s">
        <v>647</v>
      </c>
      <c r="V1881">
        <v>1484.1849999999999</v>
      </c>
      <c r="W1881">
        <v>65.989999999999995</v>
      </c>
      <c r="X1881" s="29">
        <f t="shared" si="58"/>
        <v>148.41849999999999</v>
      </c>
      <c r="Y1881" s="29">
        <f t="shared" si="59"/>
        <v>1335.7665</v>
      </c>
    </row>
    <row r="1882" spans="12:25" x14ac:dyDescent="0.3">
      <c r="L1882">
        <v>1881</v>
      </c>
      <c r="M1882">
        <v>13540</v>
      </c>
      <c r="N1882">
        <v>40321</v>
      </c>
      <c r="O1882" t="s">
        <v>641</v>
      </c>
      <c r="P1882" t="s">
        <v>1128</v>
      </c>
      <c r="Q1882" t="s">
        <v>690</v>
      </c>
      <c r="R1882" t="s">
        <v>650</v>
      </c>
      <c r="S1882" t="s">
        <v>663</v>
      </c>
      <c r="T1882" t="s">
        <v>646</v>
      </c>
      <c r="U1882" t="s">
        <v>651</v>
      </c>
      <c r="V1882">
        <v>259.58999999999997</v>
      </c>
      <c r="W1882">
        <v>8.5</v>
      </c>
      <c r="X1882" s="29">
        <f t="shared" si="58"/>
        <v>25.958999999999996</v>
      </c>
      <c r="Y1882" s="29">
        <f t="shared" si="59"/>
        <v>233.63099999999997</v>
      </c>
    </row>
    <row r="1883" spans="12:25" x14ac:dyDescent="0.3">
      <c r="L1883">
        <v>1882</v>
      </c>
      <c r="M1883">
        <v>13540</v>
      </c>
      <c r="N1883">
        <v>40321</v>
      </c>
      <c r="O1883" t="s">
        <v>641</v>
      </c>
      <c r="P1883" t="s">
        <v>1128</v>
      </c>
      <c r="Q1883" t="s">
        <v>690</v>
      </c>
      <c r="R1883" t="s">
        <v>650</v>
      </c>
      <c r="S1883" t="s">
        <v>663</v>
      </c>
      <c r="T1883" t="s">
        <v>633</v>
      </c>
      <c r="U1883" t="s">
        <v>668</v>
      </c>
      <c r="V1883">
        <v>34.93</v>
      </c>
      <c r="W1883">
        <v>2.1800000000000002</v>
      </c>
      <c r="X1883" s="29">
        <f t="shared" si="58"/>
        <v>3.4930000000000003</v>
      </c>
      <c r="Y1883" s="29">
        <f t="shared" si="59"/>
        <v>31.436999999999998</v>
      </c>
    </row>
    <row r="1884" spans="12:25" x14ac:dyDescent="0.3">
      <c r="L1884">
        <v>1883</v>
      </c>
      <c r="M1884">
        <v>13540</v>
      </c>
      <c r="N1884">
        <v>40321</v>
      </c>
      <c r="O1884" t="s">
        <v>641</v>
      </c>
      <c r="P1884" t="s">
        <v>1128</v>
      </c>
      <c r="Q1884" t="s">
        <v>690</v>
      </c>
      <c r="R1884" t="s">
        <v>650</v>
      </c>
      <c r="S1884" t="s">
        <v>663</v>
      </c>
      <c r="T1884" t="s">
        <v>633</v>
      </c>
      <c r="U1884" t="s">
        <v>634</v>
      </c>
      <c r="V1884">
        <v>431.06</v>
      </c>
      <c r="W1884">
        <v>12.28</v>
      </c>
      <c r="X1884" s="29">
        <f t="shared" si="58"/>
        <v>43.106000000000002</v>
      </c>
      <c r="Y1884" s="29">
        <f t="shared" si="59"/>
        <v>387.95400000000001</v>
      </c>
    </row>
    <row r="1885" spans="12:25" x14ac:dyDescent="0.3">
      <c r="L1885">
        <v>1884</v>
      </c>
      <c r="M1885">
        <v>13542</v>
      </c>
      <c r="N1885">
        <v>39880</v>
      </c>
      <c r="O1885" t="s">
        <v>628</v>
      </c>
      <c r="P1885" t="s">
        <v>664</v>
      </c>
      <c r="Q1885" t="s">
        <v>649</v>
      </c>
      <c r="R1885" t="s">
        <v>650</v>
      </c>
      <c r="S1885" t="s">
        <v>663</v>
      </c>
      <c r="T1885" t="s">
        <v>643</v>
      </c>
      <c r="U1885" t="s">
        <v>748</v>
      </c>
      <c r="V1885">
        <v>3571.84</v>
      </c>
      <c r="W1885">
        <v>300.98</v>
      </c>
      <c r="X1885" s="29">
        <f t="shared" si="58"/>
        <v>357.18400000000003</v>
      </c>
      <c r="Y1885" s="29">
        <f t="shared" si="59"/>
        <v>3214.6559999999999</v>
      </c>
    </row>
    <row r="1886" spans="12:25" x14ac:dyDescent="0.3">
      <c r="L1886">
        <v>1885</v>
      </c>
      <c r="M1886">
        <v>13542</v>
      </c>
      <c r="N1886">
        <v>39880</v>
      </c>
      <c r="O1886" t="s">
        <v>628</v>
      </c>
      <c r="P1886" t="s">
        <v>664</v>
      </c>
      <c r="Q1886" t="s">
        <v>649</v>
      </c>
      <c r="R1886" t="s">
        <v>650</v>
      </c>
      <c r="S1886" t="s">
        <v>663</v>
      </c>
      <c r="T1886" t="s">
        <v>633</v>
      </c>
      <c r="U1886" t="s">
        <v>716</v>
      </c>
      <c r="V1886">
        <v>310.44</v>
      </c>
      <c r="W1886">
        <v>8.74</v>
      </c>
      <c r="X1886" s="29">
        <f t="shared" si="58"/>
        <v>31.044</v>
      </c>
      <c r="Y1886" s="29">
        <f t="shared" si="59"/>
        <v>279.39600000000002</v>
      </c>
    </row>
    <row r="1887" spans="12:25" x14ac:dyDescent="0.3">
      <c r="L1887">
        <v>1886</v>
      </c>
      <c r="M1887">
        <v>13543</v>
      </c>
      <c r="N1887">
        <v>41129</v>
      </c>
      <c r="O1887" t="s">
        <v>671</v>
      </c>
      <c r="P1887" t="s">
        <v>1316</v>
      </c>
      <c r="Q1887" t="s">
        <v>821</v>
      </c>
      <c r="R1887" t="s">
        <v>650</v>
      </c>
      <c r="S1887" t="s">
        <v>639</v>
      </c>
      <c r="T1887" t="s">
        <v>633</v>
      </c>
      <c r="U1887" t="s">
        <v>634</v>
      </c>
      <c r="V1887">
        <v>27.83</v>
      </c>
      <c r="W1887">
        <v>9.7100000000000009</v>
      </c>
      <c r="X1887" s="29">
        <f t="shared" si="58"/>
        <v>2.7829999999999995</v>
      </c>
      <c r="Y1887" s="29">
        <f t="shared" si="59"/>
        <v>25.046999999999997</v>
      </c>
    </row>
    <row r="1888" spans="12:25" x14ac:dyDescent="0.3">
      <c r="L1888">
        <v>1887</v>
      </c>
      <c r="M1888">
        <v>13569</v>
      </c>
      <c r="N1888">
        <v>40643</v>
      </c>
      <c r="O1888" t="s">
        <v>655</v>
      </c>
      <c r="P1888" t="s">
        <v>1233</v>
      </c>
      <c r="Q1888" t="s">
        <v>694</v>
      </c>
      <c r="R1888" t="s">
        <v>638</v>
      </c>
      <c r="S1888" t="s">
        <v>639</v>
      </c>
      <c r="T1888" t="s">
        <v>633</v>
      </c>
      <c r="U1888" t="s">
        <v>705</v>
      </c>
      <c r="V1888">
        <v>563.17999999999995</v>
      </c>
      <c r="W1888">
        <v>40.98</v>
      </c>
      <c r="X1888" s="29">
        <f t="shared" si="58"/>
        <v>56.317999999999991</v>
      </c>
      <c r="Y1888" s="29">
        <f t="shared" si="59"/>
        <v>506.86199999999997</v>
      </c>
    </row>
    <row r="1889" spans="12:25" x14ac:dyDescent="0.3">
      <c r="L1889">
        <v>1888</v>
      </c>
      <c r="M1889">
        <v>13569</v>
      </c>
      <c r="N1889">
        <v>40643</v>
      </c>
      <c r="O1889" t="s">
        <v>655</v>
      </c>
      <c r="P1889" t="s">
        <v>1233</v>
      </c>
      <c r="Q1889" t="s">
        <v>694</v>
      </c>
      <c r="R1889" t="s">
        <v>638</v>
      </c>
      <c r="S1889" t="s">
        <v>639</v>
      </c>
      <c r="T1889" t="s">
        <v>633</v>
      </c>
      <c r="U1889" t="s">
        <v>702</v>
      </c>
      <c r="V1889">
        <v>47.45</v>
      </c>
      <c r="W1889">
        <v>2.88</v>
      </c>
      <c r="X1889" s="29">
        <f t="shared" si="58"/>
        <v>4.7450000000000001</v>
      </c>
      <c r="Y1889" s="29">
        <f t="shared" si="59"/>
        <v>42.705000000000005</v>
      </c>
    </row>
    <row r="1890" spans="12:25" x14ac:dyDescent="0.3">
      <c r="L1890">
        <v>1889</v>
      </c>
      <c r="M1890">
        <v>13570</v>
      </c>
      <c r="N1890">
        <v>41245</v>
      </c>
      <c r="O1890" t="s">
        <v>635</v>
      </c>
      <c r="P1890" t="s">
        <v>1132</v>
      </c>
      <c r="Q1890" t="s">
        <v>694</v>
      </c>
      <c r="R1890" t="s">
        <v>638</v>
      </c>
      <c r="S1890" t="s">
        <v>639</v>
      </c>
      <c r="T1890" t="s">
        <v>643</v>
      </c>
      <c r="U1890" t="s">
        <v>644</v>
      </c>
      <c r="V1890">
        <v>16.97</v>
      </c>
      <c r="W1890">
        <v>8.34</v>
      </c>
      <c r="X1890" s="29">
        <f t="shared" si="58"/>
        <v>1.6969999999999998</v>
      </c>
      <c r="Y1890" s="29">
        <f t="shared" si="59"/>
        <v>15.273</v>
      </c>
    </row>
    <row r="1891" spans="12:25" x14ac:dyDescent="0.3">
      <c r="L1891">
        <v>1890</v>
      </c>
      <c r="M1891">
        <v>13570</v>
      </c>
      <c r="N1891">
        <v>41245</v>
      </c>
      <c r="O1891" t="s">
        <v>635</v>
      </c>
      <c r="P1891" t="s">
        <v>1132</v>
      </c>
      <c r="Q1891" t="s">
        <v>694</v>
      </c>
      <c r="R1891" t="s">
        <v>638</v>
      </c>
      <c r="S1891" t="s">
        <v>639</v>
      </c>
      <c r="T1891" t="s">
        <v>646</v>
      </c>
      <c r="U1891" t="s">
        <v>647</v>
      </c>
      <c r="V1891">
        <v>4077.7559999999994</v>
      </c>
      <c r="W1891">
        <v>110.99</v>
      </c>
      <c r="X1891" s="29">
        <f t="shared" si="58"/>
        <v>407.7756</v>
      </c>
      <c r="Y1891" s="29">
        <f t="shared" si="59"/>
        <v>3669.9803999999995</v>
      </c>
    </row>
    <row r="1892" spans="12:25" x14ac:dyDescent="0.3">
      <c r="L1892">
        <v>1891</v>
      </c>
      <c r="M1892">
        <v>13572</v>
      </c>
      <c r="N1892">
        <v>41046</v>
      </c>
      <c r="O1892" t="s">
        <v>655</v>
      </c>
      <c r="P1892" t="s">
        <v>895</v>
      </c>
      <c r="Q1892" t="s">
        <v>682</v>
      </c>
      <c r="R1892" t="s">
        <v>667</v>
      </c>
      <c r="S1892" t="s">
        <v>658</v>
      </c>
      <c r="T1892" t="s">
        <v>646</v>
      </c>
      <c r="U1892" t="s">
        <v>651</v>
      </c>
      <c r="V1892">
        <v>40.11</v>
      </c>
      <c r="W1892">
        <v>5.0199999999999996</v>
      </c>
      <c r="X1892" s="29">
        <f t="shared" si="58"/>
        <v>4.0110000000000001</v>
      </c>
      <c r="Y1892" s="29">
        <f t="shared" si="59"/>
        <v>36.098999999999997</v>
      </c>
    </row>
    <row r="1893" spans="12:25" x14ac:dyDescent="0.3">
      <c r="L1893">
        <v>1892</v>
      </c>
      <c r="M1893">
        <v>13575</v>
      </c>
      <c r="N1893">
        <v>41150</v>
      </c>
      <c r="O1893" t="s">
        <v>655</v>
      </c>
      <c r="P1893" t="s">
        <v>1377</v>
      </c>
      <c r="Q1893" t="s">
        <v>679</v>
      </c>
      <c r="R1893" t="s">
        <v>650</v>
      </c>
      <c r="S1893" t="s">
        <v>632</v>
      </c>
      <c r="T1893" t="s">
        <v>633</v>
      </c>
      <c r="U1893" t="s">
        <v>677</v>
      </c>
      <c r="V1893">
        <v>106.1</v>
      </c>
      <c r="W1893">
        <v>6.48</v>
      </c>
      <c r="X1893" s="29">
        <f t="shared" si="58"/>
        <v>10.61</v>
      </c>
      <c r="Y1893" s="29">
        <f t="shared" si="59"/>
        <v>95.49</v>
      </c>
    </row>
    <row r="1894" spans="12:25" x14ac:dyDescent="0.3">
      <c r="L1894">
        <v>1893</v>
      </c>
      <c r="M1894">
        <v>13601</v>
      </c>
      <c r="N1894">
        <v>41137</v>
      </c>
      <c r="O1894" t="s">
        <v>628</v>
      </c>
      <c r="P1894" t="s">
        <v>1454</v>
      </c>
      <c r="Q1894" t="s">
        <v>676</v>
      </c>
      <c r="R1894" t="s">
        <v>631</v>
      </c>
      <c r="S1894" t="s">
        <v>663</v>
      </c>
      <c r="T1894" t="s">
        <v>633</v>
      </c>
      <c r="U1894" t="s">
        <v>705</v>
      </c>
      <c r="V1894">
        <v>822.91</v>
      </c>
      <c r="W1894">
        <v>49.43</v>
      </c>
      <c r="X1894" s="29">
        <f t="shared" si="58"/>
        <v>82.290999999999997</v>
      </c>
      <c r="Y1894" s="29">
        <f t="shared" si="59"/>
        <v>740.61899999999991</v>
      </c>
    </row>
    <row r="1895" spans="12:25" x14ac:dyDescent="0.3">
      <c r="L1895">
        <v>1894</v>
      </c>
      <c r="M1895">
        <v>13602</v>
      </c>
      <c r="N1895">
        <v>39826</v>
      </c>
      <c r="O1895" t="s">
        <v>628</v>
      </c>
      <c r="P1895" t="s">
        <v>1339</v>
      </c>
      <c r="Q1895" t="s">
        <v>694</v>
      </c>
      <c r="R1895" t="s">
        <v>638</v>
      </c>
      <c r="S1895" t="s">
        <v>639</v>
      </c>
      <c r="T1895" t="s">
        <v>646</v>
      </c>
      <c r="U1895" t="s">
        <v>680</v>
      </c>
      <c r="V1895">
        <v>445.34</v>
      </c>
      <c r="W1895">
        <v>145.44999999999999</v>
      </c>
      <c r="X1895" s="29">
        <f t="shared" si="58"/>
        <v>44.533999999999999</v>
      </c>
      <c r="Y1895" s="29">
        <f t="shared" si="59"/>
        <v>400.80599999999998</v>
      </c>
    </row>
    <row r="1896" spans="12:25" x14ac:dyDescent="0.3">
      <c r="L1896">
        <v>1895</v>
      </c>
      <c r="M1896">
        <v>13602</v>
      </c>
      <c r="N1896">
        <v>39826</v>
      </c>
      <c r="O1896" t="s">
        <v>628</v>
      </c>
      <c r="P1896" t="s">
        <v>1339</v>
      </c>
      <c r="Q1896" t="s">
        <v>694</v>
      </c>
      <c r="R1896" t="s">
        <v>638</v>
      </c>
      <c r="S1896" t="s">
        <v>639</v>
      </c>
      <c r="T1896" t="s">
        <v>633</v>
      </c>
      <c r="U1896" t="s">
        <v>677</v>
      </c>
      <c r="V1896">
        <v>660.99</v>
      </c>
      <c r="W1896">
        <v>48.04</v>
      </c>
      <c r="X1896" s="29">
        <f t="shared" si="58"/>
        <v>66.09899999999999</v>
      </c>
      <c r="Y1896" s="29">
        <f t="shared" si="59"/>
        <v>594.89100000000008</v>
      </c>
    </row>
    <row r="1897" spans="12:25" x14ac:dyDescent="0.3">
      <c r="L1897">
        <v>1896</v>
      </c>
      <c r="M1897">
        <v>13604</v>
      </c>
      <c r="N1897">
        <v>39846</v>
      </c>
      <c r="O1897" t="s">
        <v>635</v>
      </c>
      <c r="P1897" t="s">
        <v>1066</v>
      </c>
      <c r="Q1897" t="s">
        <v>761</v>
      </c>
      <c r="R1897" t="s">
        <v>631</v>
      </c>
      <c r="S1897" t="s">
        <v>639</v>
      </c>
      <c r="T1897" t="s">
        <v>646</v>
      </c>
      <c r="U1897" t="s">
        <v>651</v>
      </c>
      <c r="V1897">
        <v>3152.75</v>
      </c>
      <c r="W1897">
        <v>83.1</v>
      </c>
      <c r="X1897" s="29">
        <f t="shared" si="58"/>
        <v>315.27499999999998</v>
      </c>
      <c r="Y1897" s="29">
        <f t="shared" si="59"/>
        <v>2837.4749999999999</v>
      </c>
    </row>
    <row r="1898" spans="12:25" x14ac:dyDescent="0.3">
      <c r="L1898">
        <v>1897</v>
      </c>
      <c r="M1898">
        <v>13604</v>
      </c>
      <c r="N1898">
        <v>39846</v>
      </c>
      <c r="O1898" t="s">
        <v>635</v>
      </c>
      <c r="P1898" t="s">
        <v>1066</v>
      </c>
      <c r="Q1898" t="s">
        <v>761</v>
      </c>
      <c r="R1898" t="s">
        <v>631</v>
      </c>
      <c r="S1898" t="s">
        <v>639</v>
      </c>
      <c r="T1898" t="s">
        <v>643</v>
      </c>
      <c r="U1898" t="s">
        <v>644</v>
      </c>
      <c r="V1898">
        <v>3609.88</v>
      </c>
      <c r="W1898">
        <v>90.98</v>
      </c>
      <c r="X1898" s="29">
        <f t="shared" si="58"/>
        <v>360.98800000000006</v>
      </c>
      <c r="Y1898" s="29">
        <f t="shared" si="59"/>
        <v>3248.8919999999998</v>
      </c>
    </row>
    <row r="1899" spans="12:25" x14ac:dyDescent="0.3">
      <c r="L1899">
        <v>1898</v>
      </c>
      <c r="M1899">
        <v>13606</v>
      </c>
      <c r="N1899">
        <v>39929</v>
      </c>
      <c r="O1899" t="s">
        <v>635</v>
      </c>
      <c r="P1899" t="s">
        <v>798</v>
      </c>
      <c r="Q1899" t="s">
        <v>720</v>
      </c>
      <c r="R1899" t="s">
        <v>631</v>
      </c>
      <c r="S1899" t="s">
        <v>632</v>
      </c>
      <c r="T1899" t="s">
        <v>633</v>
      </c>
      <c r="U1899" t="s">
        <v>654</v>
      </c>
      <c r="V1899">
        <v>109.86</v>
      </c>
      <c r="W1899">
        <v>3.38</v>
      </c>
      <c r="X1899" s="29">
        <f t="shared" si="58"/>
        <v>10.985999999999999</v>
      </c>
      <c r="Y1899" s="29">
        <f t="shared" si="59"/>
        <v>98.873999999999995</v>
      </c>
    </row>
    <row r="1900" spans="12:25" x14ac:dyDescent="0.3">
      <c r="L1900">
        <v>1899</v>
      </c>
      <c r="M1900">
        <v>13607</v>
      </c>
      <c r="N1900">
        <v>40500</v>
      </c>
      <c r="O1900" t="s">
        <v>655</v>
      </c>
      <c r="P1900" t="s">
        <v>1318</v>
      </c>
      <c r="Q1900" t="s">
        <v>662</v>
      </c>
      <c r="R1900" t="s">
        <v>638</v>
      </c>
      <c r="S1900" t="s">
        <v>632</v>
      </c>
      <c r="T1900" t="s">
        <v>646</v>
      </c>
      <c r="U1900" t="s">
        <v>651</v>
      </c>
      <c r="V1900">
        <v>440.6</v>
      </c>
      <c r="W1900">
        <v>39.479999999999997</v>
      </c>
      <c r="X1900" s="29">
        <f t="shared" si="58"/>
        <v>44.06</v>
      </c>
      <c r="Y1900" s="29">
        <f t="shared" si="59"/>
        <v>396.54</v>
      </c>
    </row>
    <row r="1901" spans="12:25" x14ac:dyDescent="0.3">
      <c r="L1901">
        <v>1900</v>
      </c>
      <c r="M1901">
        <v>13607</v>
      </c>
      <c r="N1901">
        <v>40500</v>
      </c>
      <c r="O1901" t="s">
        <v>655</v>
      </c>
      <c r="P1901" t="s">
        <v>1318</v>
      </c>
      <c r="Q1901" t="s">
        <v>662</v>
      </c>
      <c r="R1901" t="s">
        <v>638</v>
      </c>
      <c r="S1901" t="s">
        <v>632</v>
      </c>
      <c r="T1901" t="s">
        <v>633</v>
      </c>
      <c r="U1901" t="s">
        <v>674</v>
      </c>
      <c r="V1901">
        <v>109.9</v>
      </c>
      <c r="W1901">
        <v>2.61</v>
      </c>
      <c r="X1901" s="29">
        <f t="shared" si="58"/>
        <v>10.99</v>
      </c>
      <c r="Y1901" s="29">
        <f t="shared" si="59"/>
        <v>98.910000000000011</v>
      </c>
    </row>
    <row r="1902" spans="12:25" x14ac:dyDescent="0.3">
      <c r="L1902">
        <v>1901</v>
      </c>
      <c r="M1902">
        <v>13607</v>
      </c>
      <c r="N1902">
        <v>40500</v>
      </c>
      <c r="O1902" t="s">
        <v>655</v>
      </c>
      <c r="P1902" t="s">
        <v>1318</v>
      </c>
      <c r="Q1902" t="s">
        <v>662</v>
      </c>
      <c r="R1902" t="s">
        <v>638</v>
      </c>
      <c r="S1902" t="s">
        <v>632</v>
      </c>
      <c r="T1902" t="s">
        <v>633</v>
      </c>
      <c r="U1902" t="s">
        <v>634</v>
      </c>
      <c r="V1902">
        <v>315.29000000000002</v>
      </c>
      <c r="W1902">
        <v>20.34</v>
      </c>
      <c r="X1902" s="29">
        <f t="shared" si="58"/>
        <v>31.529</v>
      </c>
      <c r="Y1902" s="29">
        <f t="shared" si="59"/>
        <v>283.76100000000002</v>
      </c>
    </row>
    <row r="1903" spans="12:25" x14ac:dyDescent="0.3">
      <c r="L1903">
        <v>1902</v>
      </c>
      <c r="M1903">
        <v>13632</v>
      </c>
      <c r="N1903">
        <v>39882</v>
      </c>
      <c r="O1903" t="s">
        <v>671</v>
      </c>
      <c r="P1903" t="s">
        <v>937</v>
      </c>
      <c r="Q1903" t="s">
        <v>795</v>
      </c>
      <c r="R1903" t="s">
        <v>650</v>
      </c>
      <c r="S1903" t="s">
        <v>658</v>
      </c>
      <c r="T1903" t="s">
        <v>646</v>
      </c>
      <c r="U1903" t="s">
        <v>680</v>
      </c>
      <c r="V1903">
        <v>608.92999999999995</v>
      </c>
      <c r="W1903">
        <v>99.99</v>
      </c>
      <c r="X1903" s="29">
        <f t="shared" si="58"/>
        <v>60.892999999999994</v>
      </c>
      <c r="Y1903" s="29">
        <f t="shared" si="59"/>
        <v>548.03699999999992</v>
      </c>
    </row>
    <row r="1904" spans="12:25" x14ac:dyDescent="0.3">
      <c r="L1904">
        <v>1903</v>
      </c>
      <c r="M1904">
        <v>13633</v>
      </c>
      <c r="N1904">
        <v>41002</v>
      </c>
      <c r="O1904" t="s">
        <v>635</v>
      </c>
      <c r="P1904" t="s">
        <v>899</v>
      </c>
      <c r="Q1904" t="s">
        <v>660</v>
      </c>
      <c r="R1904" t="s">
        <v>631</v>
      </c>
      <c r="S1904" t="s">
        <v>639</v>
      </c>
      <c r="T1904" t="s">
        <v>643</v>
      </c>
      <c r="U1904" t="s">
        <v>748</v>
      </c>
      <c r="V1904">
        <v>2703.37</v>
      </c>
      <c r="W1904">
        <v>150.97999999999999</v>
      </c>
      <c r="X1904" s="29">
        <f t="shared" si="58"/>
        <v>270.33699999999999</v>
      </c>
      <c r="Y1904" s="29">
        <f t="shared" si="59"/>
        <v>2433.0329999999999</v>
      </c>
    </row>
    <row r="1905" spans="12:25" x14ac:dyDescent="0.3">
      <c r="L1905">
        <v>1904</v>
      </c>
      <c r="M1905">
        <v>13633</v>
      </c>
      <c r="N1905">
        <v>41002</v>
      </c>
      <c r="O1905" t="s">
        <v>635</v>
      </c>
      <c r="P1905" t="s">
        <v>899</v>
      </c>
      <c r="Q1905" t="s">
        <v>660</v>
      </c>
      <c r="R1905" t="s">
        <v>631</v>
      </c>
      <c r="S1905" t="s">
        <v>639</v>
      </c>
      <c r="T1905" t="s">
        <v>633</v>
      </c>
      <c r="U1905" t="s">
        <v>634</v>
      </c>
      <c r="V1905">
        <v>1538.17</v>
      </c>
      <c r="W1905">
        <v>38.94</v>
      </c>
      <c r="X1905" s="29">
        <f t="shared" si="58"/>
        <v>153.81700000000001</v>
      </c>
      <c r="Y1905" s="29">
        <f t="shared" si="59"/>
        <v>1384.3530000000001</v>
      </c>
    </row>
    <row r="1906" spans="12:25" x14ac:dyDescent="0.3">
      <c r="L1906">
        <v>1905</v>
      </c>
      <c r="M1906">
        <v>13634</v>
      </c>
      <c r="N1906">
        <v>40651</v>
      </c>
      <c r="O1906" t="s">
        <v>641</v>
      </c>
      <c r="P1906" t="s">
        <v>924</v>
      </c>
      <c r="Q1906" t="s">
        <v>725</v>
      </c>
      <c r="R1906" t="s">
        <v>667</v>
      </c>
      <c r="S1906" t="s">
        <v>663</v>
      </c>
      <c r="T1906" t="s">
        <v>646</v>
      </c>
      <c r="U1906" t="s">
        <v>651</v>
      </c>
      <c r="V1906">
        <v>1824.13</v>
      </c>
      <c r="W1906">
        <v>39.979999999999997</v>
      </c>
      <c r="X1906" s="29">
        <f t="shared" si="58"/>
        <v>182.41300000000004</v>
      </c>
      <c r="Y1906" s="29">
        <f t="shared" si="59"/>
        <v>1641.7170000000001</v>
      </c>
    </row>
    <row r="1907" spans="12:25" x14ac:dyDescent="0.3">
      <c r="L1907">
        <v>1906</v>
      </c>
      <c r="M1907">
        <v>13634</v>
      </c>
      <c r="N1907">
        <v>40651</v>
      </c>
      <c r="O1907" t="s">
        <v>641</v>
      </c>
      <c r="P1907" t="s">
        <v>924</v>
      </c>
      <c r="Q1907" t="s">
        <v>725</v>
      </c>
      <c r="R1907" t="s">
        <v>667</v>
      </c>
      <c r="S1907" t="s">
        <v>663</v>
      </c>
      <c r="T1907" t="s">
        <v>633</v>
      </c>
      <c r="U1907" t="s">
        <v>716</v>
      </c>
      <c r="V1907">
        <v>151.38</v>
      </c>
      <c r="W1907">
        <v>5.58</v>
      </c>
      <c r="X1907" s="29">
        <f t="shared" si="58"/>
        <v>15.138</v>
      </c>
      <c r="Y1907" s="29">
        <f t="shared" si="59"/>
        <v>136.24199999999999</v>
      </c>
    </row>
    <row r="1908" spans="12:25" x14ac:dyDescent="0.3">
      <c r="L1908">
        <v>1907</v>
      </c>
      <c r="M1908">
        <v>13635</v>
      </c>
      <c r="N1908">
        <v>39934</v>
      </c>
      <c r="O1908" t="s">
        <v>655</v>
      </c>
      <c r="P1908" t="s">
        <v>1161</v>
      </c>
      <c r="Q1908" t="s">
        <v>679</v>
      </c>
      <c r="R1908" t="s">
        <v>650</v>
      </c>
      <c r="S1908" t="s">
        <v>658</v>
      </c>
      <c r="T1908" t="s">
        <v>633</v>
      </c>
      <c r="U1908" t="s">
        <v>677</v>
      </c>
      <c r="V1908">
        <v>149</v>
      </c>
      <c r="W1908">
        <v>4.9800000000000004</v>
      </c>
      <c r="X1908" s="29">
        <f t="shared" si="58"/>
        <v>14.9</v>
      </c>
      <c r="Y1908" s="29">
        <f t="shared" si="59"/>
        <v>134.1</v>
      </c>
    </row>
    <row r="1909" spans="12:25" x14ac:dyDescent="0.3">
      <c r="L1909">
        <v>1908</v>
      </c>
      <c r="M1909">
        <v>13635</v>
      </c>
      <c r="N1909">
        <v>39934</v>
      </c>
      <c r="O1909" t="s">
        <v>655</v>
      </c>
      <c r="P1909" t="s">
        <v>1161</v>
      </c>
      <c r="Q1909" t="s">
        <v>679</v>
      </c>
      <c r="R1909" t="s">
        <v>650</v>
      </c>
      <c r="S1909" t="s">
        <v>658</v>
      </c>
      <c r="T1909" t="s">
        <v>633</v>
      </c>
      <c r="U1909" t="s">
        <v>677</v>
      </c>
      <c r="V1909">
        <v>334.29</v>
      </c>
      <c r="W1909">
        <v>6.48</v>
      </c>
      <c r="X1909" s="29">
        <f t="shared" si="58"/>
        <v>33.429000000000002</v>
      </c>
      <c r="Y1909" s="29">
        <f t="shared" si="59"/>
        <v>300.86099999999999</v>
      </c>
    </row>
    <row r="1910" spans="12:25" x14ac:dyDescent="0.3">
      <c r="L1910">
        <v>1909</v>
      </c>
      <c r="M1910">
        <v>13636</v>
      </c>
      <c r="N1910">
        <v>39835</v>
      </c>
      <c r="O1910" t="s">
        <v>628</v>
      </c>
      <c r="P1910" t="s">
        <v>830</v>
      </c>
      <c r="Q1910" t="s">
        <v>699</v>
      </c>
      <c r="R1910" t="s">
        <v>631</v>
      </c>
      <c r="S1910" t="s">
        <v>658</v>
      </c>
      <c r="T1910" t="s">
        <v>643</v>
      </c>
      <c r="U1910" t="s">
        <v>685</v>
      </c>
      <c r="V1910">
        <v>28180.080000000002</v>
      </c>
      <c r="W1910">
        <v>880.98</v>
      </c>
      <c r="X1910" s="29">
        <f t="shared" si="58"/>
        <v>2818.0080000000003</v>
      </c>
      <c r="Y1910" s="29">
        <f t="shared" si="59"/>
        <v>25362.072</v>
      </c>
    </row>
    <row r="1911" spans="12:25" x14ac:dyDescent="0.3">
      <c r="L1911">
        <v>1910</v>
      </c>
      <c r="M1911">
        <v>13638</v>
      </c>
      <c r="N1911">
        <v>40816</v>
      </c>
      <c r="O1911" t="s">
        <v>641</v>
      </c>
      <c r="P1911" t="s">
        <v>1007</v>
      </c>
      <c r="Q1911" t="s">
        <v>734</v>
      </c>
      <c r="R1911" t="s">
        <v>667</v>
      </c>
      <c r="S1911" t="s">
        <v>663</v>
      </c>
      <c r="T1911" t="s">
        <v>646</v>
      </c>
      <c r="U1911" t="s">
        <v>651</v>
      </c>
      <c r="V1911">
        <v>682.77</v>
      </c>
      <c r="W1911">
        <v>14.48</v>
      </c>
      <c r="X1911" s="29">
        <f t="shared" si="58"/>
        <v>68.277000000000001</v>
      </c>
      <c r="Y1911" s="29">
        <f t="shared" si="59"/>
        <v>614.49299999999994</v>
      </c>
    </row>
    <row r="1912" spans="12:25" x14ac:dyDescent="0.3">
      <c r="L1912">
        <v>1911</v>
      </c>
      <c r="M1912">
        <v>13668</v>
      </c>
      <c r="N1912">
        <v>40963</v>
      </c>
      <c r="O1912" t="s">
        <v>655</v>
      </c>
      <c r="P1912" t="s">
        <v>1173</v>
      </c>
      <c r="Q1912" t="s">
        <v>694</v>
      </c>
      <c r="R1912" t="s">
        <v>638</v>
      </c>
      <c r="S1912" t="s">
        <v>658</v>
      </c>
      <c r="T1912" t="s">
        <v>643</v>
      </c>
      <c r="U1912" t="s">
        <v>644</v>
      </c>
      <c r="V1912">
        <v>282.61</v>
      </c>
      <c r="W1912">
        <v>6.24</v>
      </c>
      <c r="X1912" s="29">
        <f t="shared" si="58"/>
        <v>28.261000000000003</v>
      </c>
      <c r="Y1912" s="29">
        <f t="shared" si="59"/>
        <v>254.34900000000002</v>
      </c>
    </row>
    <row r="1913" spans="12:25" x14ac:dyDescent="0.3">
      <c r="L1913">
        <v>1912</v>
      </c>
      <c r="M1913">
        <v>13670</v>
      </c>
      <c r="N1913">
        <v>41052</v>
      </c>
      <c r="O1913" t="s">
        <v>655</v>
      </c>
      <c r="P1913" t="s">
        <v>1213</v>
      </c>
      <c r="Q1913" t="s">
        <v>742</v>
      </c>
      <c r="R1913" t="s">
        <v>667</v>
      </c>
      <c r="S1913" t="s">
        <v>658</v>
      </c>
      <c r="T1913" t="s">
        <v>633</v>
      </c>
      <c r="U1913" t="s">
        <v>674</v>
      </c>
      <c r="V1913">
        <v>116.37</v>
      </c>
      <c r="W1913">
        <v>3.69</v>
      </c>
      <c r="X1913" s="29">
        <f t="shared" si="58"/>
        <v>11.637</v>
      </c>
      <c r="Y1913" s="29">
        <f t="shared" si="59"/>
        <v>104.733</v>
      </c>
    </row>
    <row r="1914" spans="12:25" x14ac:dyDescent="0.3">
      <c r="L1914">
        <v>1913</v>
      </c>
      <c r="M1914">
        <v>13702</v>
      </c>
      <c r="N1914">
        <v>40796</v>
      </c>
      <c r="O1914" t="s">
        <v>628</v>
      </c>
      <c r="P1914" t="s">
        <v>1264</v>
      </c>
      <c r="Q1914" t="s">
        <v>630</v>
      </c>
      <c r="R1914" t="s">
        <v>631</v>
      </c>
      <c r="S1914" t="s">
        <v>632</v>
      </c>
      <c r="T1914" t="s">
        <v>633</v>
      </c>
      <c r="U1914" t="s">
        <v>677</v>
      </c>
      <c r="V1914">
        <v>209</v>
      </c>
      <c r="W1914">
        <v>35.44</v>
      </c>
      <c r="X1914" s="29">
        <f t="shared" si="58"/>
        <v>20.9</v>
      </c>
      <c r="Y1914" s="29">
        <f t="shared" si="59"/>
        <v>188.1</v>
      </c>
    </row>
    <row r="1915" spans="12:25" x14ac:dyDescent="0.3">
      <c r="L1915">
        <v>1914</v>
      </c>
      <c r="M1915">
        <v>13729</v>
      </c>
      <c r="N1915">
        <v>39814</v>
      </c>
      <c r="O1915" t="s">
        <v>635</v>
      </c>
      <c r="P1915" t="s">
        <v>1361</v>
      </c>
      <c r="Q1915" t="s">
        <v>725</v>
      </c>
      <c r="R1915" t="s">
        <v>667</v>
      </c>
      <c r="S1915" t="s">
        <v>658</v>
      </c>
      <c r="T1915" t="s">
        <v>633</v>
      </c>
      <c r="U1915" t="s">
        <v>634</v>
      </c>
      <c r="V1915">
        <v>872.48</v>
      </c>
      <c r="W1915">
        <v>95.99</v>
      </c>
      <c r="X1915" s="29">
        <f t="shared" si="58"/>
        <v>87.24799999999999</v>
      </c>
      <c r="Y1915" s="29">
        <f t="shared" si="59"/>
        <v>785.23199999999997</v>
      </c>
    </row>
    <row r="1916" spans="12:25" x14ac:dyDescent="0.3">
      <c r="L1916">
        <v>1915</v>
      </c>
      <c r="M1916">
        <v>13730</v>
      </c>
      <c r="N1916">
        <v>40672</v>
      </c>
      <c r="O1916" t="s">
        <v>641</v>
      </c>
      <c r="P1916" t="s">
        <v>924</v>
      </c>
      <c r="Q1916" t="s">
        <v>725</v>
      </c>
      <c r="R1916" t="s">
        <v>667</v>
      </c>
      <c r="S1916" t="s">
        <v>639</v>
      </c>
      <c r="T1916" t="s">
        <v>643</v>
      </c>
      <c r="U1916" t="s">
        <v>645</v>
      </c>
      <c r="V1916">
        <v>3617.64</v>
      </c>
      <c r="W1916">
        <v>146.34</v>
      </c>
      <c r="X1916" s="29">
        <f t="shared" si="58"/>
        <v>361.76400000000001</v>
      </c>
      <c r="Y1916" s="29">
        <f t="shared" si="59"/>
        <v>3255.8759999999997</v>
      </c>
    </row>
    <row r="1917" spans="12:25" x14ac:dyDescent="0.3">
      <c r="L1917">
        <v>1916</v>
      </c>
      <c r="M1917">
        <v>13731</v>
      </c>
      <c r="N1917">
        <v>40307</v>
      </c>
      <c r="O1917" t="s">
        <v>635</v>
      </c>
      <c r="P1917" t="s">
        <v>1459</v>
      </c>
      <c r="Q1917" t="s">
        <v>682</v>
      </c>
      <c r="R1917" t="s">
        <v>667</v>
      </c>
      <c r="S1917" t="s">
        <v>632</v>
      </c>
      <c r="T1917" t="s">
        <v>633</v>
      </c>
      <c r="U1917" t="s">
        <v>677</v>
      </c>
      <c r="V1917">
        <v>44.08</v>
      </c>
      <c r="W1917">
        <v>4.4800000000000004</v>
      </c>
      <c r="X1917" s="29">
        <f t="shared" si="58"/>
        <v>4.4079999999999995</v>
      </c>
      <c r="Y1917" s="29">
        <f t="shared" si="59"/>
        <v>39.671999999999997</v>
      </c>
    </row>
    <row r="1918" spans="12:25" x14ac:dyDescent="0.3">
      <c r="L1918">
        <v>1917</v>
      </c>
      <c r="M1918">
        <v>13735</v>
      </c>
      <c r="N1918">
        <v>39954</v>
      </c>
      <c r="O1918" t="s">
        <v>671</v>
      </c>
      <c r="P1918" t="s">
        <v>1343</v>
      </c>
      <c r="Q1918" t="s">
        <v>660</v>
      </c>
      <c r="R1918" t="s">
        <v>631</v>
      </c>
      <c r="S1918" t="s">
        <v>658</v>
      </c>
      <c r="T1918" t="s">
        <v>633</v>
      </c>
      <c r="U1918" t="s">
        <v>716</v>
      </c>
      <c r="V1918">
        <v>281.70999999999998</v>
      </c>
      <c r="W1918">
        <v>7.64</v>
      </c>
      <c r="X1918" s="29">
        <f t="shared" si="58"/>
        <v>28.170999999999999</v>
      </c>
      <c r="Y1918" s="29">
        <f t="shared" si="59"/>
        <v>253.53899999999999</v>
      </c>
    </row>
    <row r="1919" spans="12:25" x14ac:dyDescent="0.3">
      <c r="L1919">
        <v>1918</v>
      </c>
      <c r="M1919">
        <v>13761</v>
      </c>
      <c r="N1919">
        <v>40103</v>
      </c>
      <c r="O1919" t="s">
        <v>628</v>
      </c>
      <c r="P1919" t="s">
        <v>1460</v>
      </c>
      <c r="Q1919" t="s">
        <v>734</v>
      </c>
      <c r="R1919" t="s">
        <v>667</v>
      </c>
      <c r="S1919" t="s">
        <v>658</v>
      </c>
      <c r="T1919" t="s">
        <v>633</v>
      </c>
      <c r="U1919" t="s">
        <v>634</v>
      </c>
      <c r="V1919">
        <v>2421.44</v>
      </c>
      <c r="W1919">
        <v>78.8</v>
      </c>
      <c r="X1919" s="29">
        <f t="shared" si="58"/>
        <v>242.14400000000001</v>
      </c>
      <c r="Y1919" s="29">
        <f t="shared" si="59"/>
        <v>2179.2960000000003</v>
      </c>
    </row>
    <row r="1920" spans="12:25" x14ac:dyDescent="0.3">
      <c r="L1920">
        <v>1919</v>
      </c>
      <c r="M1920">
        <v>13762</v>
      </c>
      <c r="N1920">
        <v>40350</v>
      </c>
      <c r="O1920" t="s">
        <v>671</v>
      </c>
      <c r="P1920" t="s">
        <v>1461</v>
      </c>
      <c r="Q1920" t="s">
        <v>690</v>
      </c>
      <c r="R1920" t="s">
        <v>650</v>
      </c>
      <c r="S1920" t="s">
        <v>639</v>
      </c>
      <c r="T1920" t="s">
        <v>633</v>
      </c>
      <c r="U1920" t="s">
        <v>702</v>
      </c>
      <c r="V1920">
        <v>55</v>
      </c>
      <c r="W1920">
        <v>6.28</v>
      </c>
      <c r="X1920" s="29">
        <f t="shared" si="58"/>
        <v>5.5</v>
      </c>
      <c r="Y1920" s="29">
        <f t="shared" si="59"/>
        <v>49.5</v>
      </c>
    </row>
    <row r="1921" spans="12:25" x14ac:dyDescent="0.3">
      <c r="L1921">
        <v>1920</v>
      </c>
      <c r="M1921">
        <v>13762</v>
      </c>
      <c r="N1921">
        <v>40350</v>
      </c>
      <c r="O1921" t="s">
        <v>671</v>
      </c>
      <c r="P1921" t="s">
        <v>1461</v>
      </c>
      <c r="Q1921" t="s">
        <v>690</v>
      </c>
      <c r="R1921" t="s">
        <v>650</v>
      </c>
      <c r="S1921" t="s">
        <v>639</v>
      </c>
      <c r="T1921" t="s">
        <v>633</v>
      </c>
      <c r="U1921" t="s">
        <v>716</v>
      </c>
      <c r="V1921">
        <v>51.66</v>
      </c>
      <c r="W1921">
        <v>7.64</v>
      </c>
      <c r="X1921" s="29">
        <f t="shared" si="58"/>
        <v>5.1659999999999995</v>
      </c>
      <c r="Y1921" s="29">
        <f t="shared" si="59"/>
        <v>46.494</v>
      </c>
    </row>
    <row r="1922" spans="12:25" x14ac:dyDescent="0.3">
      <c r="L1922">
        <v>1921</v>
      </c>
      <c r="M1922">
        <v>13762</v>
      </c>
      <c r="N1922">
        <v>40350</v>
      </c>
      <c r="O1922" t="s">
        <v>671</v>
      </c>
      <c r="P1922" t="s">
        <v>1461</v>
      </c>
      <c r="Q1922" t="s">
        <v>690</v>
      </c>
      <c r="R1922" t="s">
        <v>650</v>
      </c>
      <c r="S1922" t="s">
        <v>639</v>
      </c>
      <c r="T1922" t="s">
        <v>633</v>
      </c>
      <c r="U1922" t="s">
        <v>674</v>
      </c>
      <c r="V1922">
        <v>107.73</v>
      </c>
      <c r="W1922">
        <v>3.15</v>
      </c>
      <c r="X1922" s="29">
        <f t="shared" si="58"/>
        <v>10.773</v>
      </c>
      <c r="Y1922" s="29">
        <f t="shared" si="59"/>
        <v>96.957000000000008</v>
      </c>
    </row>
    <row r="1923" spans="12:25" x14ac:dyDescent="0.3">
      <c r="L1923">
        <v>1922</v>
      </c>
      <c r="M1923">
        <v>13764</v>
      </c>
      <c r="N1923">
        <v>40737</v>
      </c>
      <c r="O1923" t="s">
        <v>671</v>
      </c>
      <c r="P1923" t="s">
        <v>881</v>
      </c>
      <c r="Q1923" t="s">
        <v>742</v>
      </c>
      <c r="R1923" t="s">
        <v>667</v>
      </c>
      <c r="S1923" t="s">
        <v>658</v>
      </c>
      <c r="T1923" t="s">
        <v>633</v>
      </c>
      <c r="U1923" t="s">
        <v>654</v>
      </c>
      <c r="V1923">
        <v>123.93</v>
      </c>
      <c r="W1923">
        <v>4.28</v>
      </c>
      <c r="X1923" s="29">
        <f t="shared" ref="X1923:X1986" si="60">(10*V1923)/100</f>
        <v>12.393000000000002</v>
      </c>
      <c r="Y1923" s="29">
        <f t="shared" ref="Y1923:Y1986" si="61">V1923-X1923</f>
        <v>111.53700000000001</v>
      </c>
    </row>
    <row r="1924" spans="12:25" x14ac:dyDescent="0.3">
      <c r="L1924">
        <v>1923</v>
      </c>
      <c r="M1924">
        <v>13765</v>
      </c>
      <c r="N1924">
        <v>39908</v>
      </c>
      <c r="O1924" t="s">
        <v>635</v>
      </c>
      <c r="P1924" t="s">
        <v>755</v>
      </c>
      <c r="Q1924" t="s">
        <v>670</v>
      </c>
      <c r="R1924" t="s">
        <v>650</v>
      </c>
      <c r="S1924" t="s">
        <v>639</v>
      </c>
      <c r="T1924" t="s">
        <v>633</v>
      </c>
      <c r="U1924" t="s">
        <v>654</v>
      </c>
      <c r="V1924">
        <v>1553.38</v>
      </c>
      <c r="W1924">
        <v>36.549999999999997</v>
      </c>
      <c r="X1924" s="29">
        <f t="shared" si="60"/>
        <v>155.33800000000002</v>
      </c>
      <c r="Y1924" s="29">
        <f t="shared" si="61"/>
        <v>1398.0420000000001</v>
      </c>
    </row>
    <row r="1925" spans="12:25" x14ac:dyDescent="0.3">
      <c r="L1925">
        <v>1924</v>
      </c>
      <c r="M1925">
        <v>13767</v>
      </c>
      <c r="N1925">
        <v>40416</v>
      </c>
      <c r="O1925" t="s">
        <v>641</v>
      </c>
      <c r="P1925" t="s">
        <v>1159</v>
      </c>
      <c r="Q1925" t="s">
        <v>821</v>
      </c>
      <c r="R1925" t="s">
        <v>650</v>
      </c>
      <c r="S1925" t="s">
        <v>639</v>
      </c>
      <c r="T1925" t="s">
        <v>633</v>
      </c>
      <c r="U1925" t="s">
        <v>705</v>
      </c>
      <c r="V1925">
        <v>597.66</v>
      </c>
      <c r="W1925">
        <v>21.66</v>
      </c>
      <c r="X1925" s="29">
        <f t="shared" si="60"/>
        <v>59.765999999999991</v>
      </c>
      <c r="Y1925" s="29">
        <f t="shared" si="61"/>
        <v>537.89400000000001</v>
      </c>
    </row>
    <row r="1926" spans="12:25" x14ac:dyDescent="0.3">
      <c r="L1926">
        <v>1925</v>
      </c>
      <c r="M1926">
        <v>13767</v>
      </c>
      <c r="N1926">
        <v>40416</v>
      </c>
      <c r="O1926" t="s">
        <v>641</v>
      </c>
      <c r="P1926" t="s">
        <v>1159</v>
      </c>
      <c r="Q1926" t="s">
        <v>821</v>
      </c>
      <c r="R1926" t="s">
        <v>650</v>
      </c>
      <c r="S1926" t="s">
        <v>639</v>
      </c>
      <c r="T1926" t="s">
        <v>646</v>
      </c>
      <c r="U1926" t="s">
        <v>647</v>
      </c>
      <c r="V1926">
        <v>1403.741</v>
      </c>
      <c r="W1926">
        <v>35.99</v>
      </c>
      <c r="X1926" s="29">
        <f t="shared" si="60"/>
        <v>140.3741</v>
      </c>
      <c r="Y1926" s="29">
        <f t="shared" si="61"/>
        <v>1263.3669</v>
      </c>
    </row>
    <row r="1927" spans="12:25" x14ac:dyDescent="0.3">
      <c r="L1927">
        <v>1926</v>
      </c>
      <c r="M1927">
        <v>13767</v>
      </c>
      <c r="N1927">
        <v>40416</v>
      </c>
      <c r="O1927" t="s">
        <v>641</v>
      </c>
      <c r="P1927" t="s">
        <v>1159</v>
      </c>
      <c r="Q1927" t="s">
        <v>821</v>
      </c>
      <c r="R1927" t="s">
        <v>650</v>
      </c>
      <c r="S1927" t="s">
        <v>639</v>
      </c>
      <c r="T1927" t="s">
        <v>646</v>
      </c>
      <c r="U1927" t="s">
        <v>647</v>
      </c>
      <c r="V1927">
        <v>1246.3634999999999</v>
      </c>
      <c r="W1927">
        <v>155.99</v>
      </c>
      <c r="X1927" s="29">
        <f t="shared" si="60"/>
        <v>124.63634999999998</v>
      </c>
      <c r="Y1927" s="29">
        <f t="shared" si="61"/>
        <v>1121.7271499999999</v>
      </c>
    </row>
    <row r="1928" spans="12:25" x14ac:dyDescent="0.3">
      <c r="L1928">
        <v>1927</v>
      </c>
      <c r="M1928">
        <v>13767</v>
      </c>
      <c r="N1928">
        <v>40416</v>
      </c>
      <c r="O1928" t="s">
        <v>641</v>
      </c>
      <c r="P1928" t="s">
        <v>1462</v>
      </c>
      <c r="Q1928" t="s">
        <v>816</v>
      </c>
      <c r="R1928" t="s">
        <v>650</v>
      </c>
      <c r="S1928" t="s">
        <v>639</v>
      </c>
      <c r="T1928" t="s">
        <v>643</v>
      </c>
      <c r="U1928" t="s">
        <v>645</v>
      </c>
      <c r="V1928">
        <v>2050.712</v>
      </c>
      <c r="W1928">
        <v>218.75</v>
      </c>
      <c r="X1928" s="29">
        <f t="shared" si="60"/>
        <v>205.07119999999998</v>
      </c>
      <c r="Y1928" s="29">
        <f t="shared" si="61"/>
        <v>1845.6408000000001</v>
      </c>
    </row>
    <row r="1929" spans="12:25" x14ac:dyDescent="0.3">
      <c r="L1929">
        <v>1928</v>
      </c>
      <c r="M1929">
        <v>13795</v>
      </c>
      <c r="N1929">
        <v>40643</v>
      </c>
      <c r="O1929" t="s">
        <v>635</v>
      </c>
      <c r="P1929" t="s">
        <v>629</v>
      </c>
      <c r="Q1929" t="s">
        <v>630</v>
      </c>
      <c r="R1929" t="s">
        <v>631</v>
      </c>
      <c r="S1929" t="s">
        <v>632</v>
      </c>
      <c r="T1929" t="s">
        <v>633</v>
      </c>
      <c r="U1929" t="s">
        <v>702</v>
      </c>
      <c r="V1929">
        <v>501.32</v>
      </c>
      <c r="W1929">
        <v>15.99</v>
      </c>
      <c r="X1929" s="29">
        <f t="shared" si="60"/>
        <v>50.131999999999998</v>
      </c>
      <c r="Y1929" s="29">
        <f t="shared" si="61"/>
        <v>451.18799999999999</v>
      </c>
    </row>
    <row r="1930" spans="12:25" x14ac:dyDescent="0.3">
      <c r="L1930">
        <v>1929</v>
      </c>
      <c r="M1930">
        <v>13795</v>
      </c>
      <c r="N1930">
        <v>40643</v>
      </c>
      <c r="O1930" t="s">
        <v>635</v>
      </c>
      <c r="P1930" t="s">
        <v>629</v>
      </c>
      <c r="Q1930" t="s">
        <v>630</v>
      </c>
      <c r="R1930" t="s">
        <v>631</v>
      </c>
      <c r="S1930" t="s">
        <v>632</v>
      </c>
      <c r="T1930" t="s">
        <v>633</v>
      </c>
      <c r="U1930" t="s">
        <v>677</v>
      </c>
      <c r="V1930">
        <v>275.16000000000003</v>
      </c>
      <c r="W1930">
        <v>11.34</v>
      </c>
      <c r="X1930" s="29">
        <f t="shared" si="60"/>
        <v>27.516000000000005</v>
      </c>
      <c r="Y1930" s="29">
        <f t="shared" si="61"/>
        <v>247.64400000000001</v>
      </c>
    </row>
    <row r="1931" spans="12:25" x14ac:dyDescent="0.3">
      <c r="L1931">
        <v>1930</v>
      </c>
      <c r="M1931">
        <v>13795</v>
      </c>
      <c r="N1931">
        <v>40643</v>
      </c>
      <c r="O1931" t="s">
        <v>635</v>
      </c>
      <c r="P1931" t="s">
        <v>629</v>
      </c>
      <c r="Q1931" t="s">
        <v>630</v>
      </c>
      <c r="R1931" t="s">
        <v>631</v>
      </c>
      <c r="S1931" t="s">
        <v>632</v>
      </c>
      <c r="T1931" t="s">
        <v>633</v>
      </c>
      <c r="U1931" t="s">
        <v>677</v>
      </c>
      <c r="V1931">
        <v>1302.99</v>
      </c>
      <c r="W1931">
        <v>35.44</v>
      </c>
      <c r="X1931" s="29">
        <f t="shared" si="60"/>
        <v>130.29900000000001</v>
      </c>
      <c r="Y1931" s="29">
        <f t="shared" si="61"/>
        <v>1172.691</v>
      </c>
    </row>
    <row r="1932" spans="12:25" x14ac:dyDescent="0.3">
      <c r="L1932">
        <v>1931</v>
      </c>
      <c r="M1932">
        <v>13799</v>
      </c>
      <c r="N1932">
        <v>40513</v>
      </c>
      <c r="O1932" t="s">
        <v>655</v>
      </c>
      <c r="P1932" t="s">
        <v>1138</v>
      </c>
      <c r="Q1932" t="s">
        <v>657</v>
      </c>
      <c r="R1932" t="s">
        <v>638</v>
      </c>
      <c r="S1932" t="s">
        <v>632</v>
      </c>
      <c r="T1932" t="s">
        <v>643</v>
      </c>
      <c r="U1932" t="s">
        <v>644</v>
      </c>
      <c r="V1932">
        <v>118.06</v>
      </c>
      <c r="W1932">
        <v>22.23</v>
      </c>
      <c r="X1932" s="29">
        <f t="shared" si="60"/>
        <v>11.805999999999999</v>
      </c>
      <c r="Y1932" s="29">
        <f t="shared" si="61"/>
        <v>106.254</v>
      </c>
    </row>
    <row r="1933" spans="12:25" x14ac:dyDescent="0.3">
      <c r="L1933">
        <v>1932</v>
      </c>
      <c r="M1933">
        <v>13824</v>
      </c>
      <c r="N1933">
        <v>40174</v>
      </c>
      <c r="O1933" t="s">
        <v>628</v>
      </c>
      <c r="P1933" t="s">
        <v>1463</v>
      </c>
      <c r="Q1933" t="s">
        <v>709</v>
      </c>
      <c r="R1933" t="s">
        <v>667</v>
      </c>
      <c r="S1933" t="s">
        <v>658</v>
      </c>
      <c r="T1933" t="s">
        <v>633</v>
      </c>
      <c r="U1933" t="s">
        <v>674</v>
      </c>
      <c r="V1933">
        <v>55.27</v>
      </c>
      <c r="W1933">
        <v>2.89</v>
      </c>
      <c r="X1933" s="29">
        <f t="shared" si="60"/>
        <v>5.5270000000000001</v>
      </c>
      <c r="Y1933" s="29">
        <f t="shared" si="61"/>
        <v>49.743000000000002</v>
      </c>
    </row>
    <row r="1934" spans="12:25" x14ac:dyDescent="0.3">
      <c r="L1934">
        <v>1933</v>
      </c>
      <c r="M1934">
        <v>13825</v>
      </c>
      <c r="N1934">
        <v>39893</v>
      </c>
      <c r="O1934" t="s">
        <v>641</v>
      </c>
      <c r="P1934" t="s">
        <v>1303</v>
      </c>
      <c r="Q1934" t="s">
        <v>637</v>
      </c>
      <c r="R1934" t="s">
        <v>638</v>
      </c>
      <c r="S1934" t="s">
        <v>658</v>
      </c>
      <c r="T1934" t="s">
        <v>633</v>
      </c>
      <c r="U1934" t="s">
        <v>677</v>
      </c>
      <c r="V1934">
        <v>186.79</v>
      </c>
      <c r="W1934">
        <v>6.48</v>
      </c>
      <c r="X1934" s="29">
        <f t="shared" si="60"/>
        <v>18.678999999999998</v>
      </c>
      <c r="Y1934" s="29">
        <f t="shared" si="61"/>
        <v>168.11099999999999</v>
      </c>
    </row>
    <row r="1935" spans="12:25" x14ac:dyDescent="0.3">
      <c r="L1935">
        <v>1934</v>
      </c>
      <c r="M1935">
        <v>13830</v>
      </c>
      <c r="N1935">
        <v>40168</v>
      </c>
      <c r="O1935" t="s">
        <v>641</v>
      </c>
      <c r="P1935" t="s">
        <v>772</v>
      </c>
      <c r="Q1935" t="s">
        <v>983</v>
      </c>
      <c r="R1935" t="s">
        <v>631</v>
      </c>
      <c r="S1935" t="s">
        <v>632</v>
      </c>
      <c r="T1935" t="s">
        <v>633</v>
      </c>
      <c r="U1935" t="s">
        <v>716</v>
      </c>
      <c r="V1935">
        <v>2609.5300000000002</v>
      </c>
      <c r="W1935">
        <v>90.48</v>
      </c>
      <c r="X1935" s="29">
        <f t="shared" si="60"/>
        <v>260.95300000000003</v>
      </c>
      <c r="Y1935" s="29">
        <f t="shared" si="61"/>
        <v>2348.5770000000002</v>
      </c>
    </row>
    <row r="1936" spans="12:25" x14ac:dyDescent="0.3">
      <c r="L1936">
        <v>1935</v>
      </c>
      <c r="M1936">
        <v>13861</v>
      </c>
      <c r="N1936">
        <v>40401</v>
      </c>
      <c r="O1936" t="s">
        <v>641</v>
      </c>
      <c r="P1936" t="s">
        <v>1464</v>
      </c>
      <c r="Q1936" t="s">
        <v>660</v>
      </c>
      <c r="R1936" t="s">
        <v>631</v>
      </c>
      <c r="S1936" t="s">
        <v>639</v>
      </c>
      <c r="T1936" t="s">
        <v>633</v>
      </c>
      <c r="U1936" t="s">
        <v>654</v>
      </c>
      <c r="V1936">
        <v>37.299999999999997</v>
      </c>
      <c r="W1936">
        <v>4.84</v>
      </c>
      <c r="X1936" s="29">
        <f t="shared" si="60"/>
        <v>3.73</v>
      </c>
      <c r="Y1936" s="29">
        <f t="shared" si="61"/>
        <v>33.57</v>
      </c>
    </row>
    <row r="1937" spans="12:25" x14ac:dyDescent="0.3">
      <c r="L1937">
        <v>1936</v>
      </c>
      <c r="M1937">
        <v>13889</v>
      </c>
      <c r="N1937">
        <v>40790</v>
      </c>
      <c r="O1937" t="s">
        <v>671</v>
      </c>
      <c r="P1937" t="s">
        <v>1465</v>
      </c>
      <c r="Q1937" t="s">
        <v>720</v>
      </c>
      <c r="R1937" t="s">
        <v>631</v>
      </c>
      <c r="S1937" t="s">
        <v>632</v>
      </c>
      <c r="T1937" t="s">
        <v>643</v>
      </c>
      <c r="U1937" t="s">
        <v>748</v>
      </c>
      <c r="V1937">
        <v>12979.1</v>
      </c>
      <c r="W1937">
        <v>258.98</v>
      </c>
      <c r="X1937" s="29">
        <f t="shared" si="60"/>
        <v>1297.9100000000001</v>
      </c>
      <c r="Y1937" s="29">
        <f t="shared" si="61"/>
        <v>11681.19</v>
      </c>
    </row>
    <row r="1938" spans="12:25" x14ac:dyDescent="0.3">
      <c r="L1938">
        <v>1937</v>
      </c>
      <c r="M1938">
        <v>13892</v>
      </c>
      <c r="N1938">
        <v>41026</v>
      </c>
      <c r="O1938" t="s">
        <v>641</v>
      </c>
      <c r="P1938" t="s">
        <v>1466</v>
      </c>
      <c r="Q1938" t="s">
        <v>660</v>
      </c>
      <c r="R1938" t="s">
        <v>631</v>
      </c>
      <c r="S1938" t="s">
        <v>658</v>
      </c>
      <c r="T1938" t="s">
        <v>646</v>
      </c>
      <c r="U1938" t="s">
        <v>651</v>
      </c>
      <c r="V1938">
        <v>1446.97</v>
      </c>
      <c r="W1938">
        <v>29.89</v>
      </c>
      <c r="X1938" s="29">
        <f t="shared" si="60"/>
        <v>144.697</v>
      </c>
      <c r="Y1938" s="29">
        <f t="shared" si="61"/>
        <v>1302.2730000000001</v>
      </c>
    </row>
    <row r="1939" spans="12:25" x14ac:dyDescent="0.3">
      <c r="L1939">
        <v>1938</v>
      </c>
      <c r="M1939">
        <v>13894</v>
      </c>
      <c r="N1939">
        <v>41009</v>
      </c>
      <c r="O1939" t="s">
        <v>671</v>
      </c>
      <c r="P1939" t="s">
        <v>1278</v>
      </c>
      <c r="Q1939" t="s">
        <v>676</v>
      </c>
      <c r="R1939" t="s">
        <v>631</v>
      </c>
      <c r="S1939" t="s">
        <v>658</v>
      </c>
      <c r="T1939" t="s">
        <v>633</v>
      </c>
      <c r="U1939" t="s">
        <v>654</v>
      </c>
      <c r="V1939">
        <v>89.18</v>
      </c>
      <c r="W1939">
        <v>2.94</v>
      </c>
      <c r="X1939" s="29">
        <f t="shared" si="60"/>
        <v>8.918000000000001</v>
      </c>
      <c r="Y1939" s="29">
        <f t="shared" si="61"/>
        <v>80.262</v>
      </c>
    </row>
    <row r="1940" spans="12:25" x14ac:dyDescent="0.3">
      <c r="L1940">
        <v>1939</v>
      </c>
      <c r="M1940">
        <v>13894</v>
      </c>
      <c r="N1940">
        <v>41009</v>
      </c>
      <c r="O1940" t="s">
        <v>671</v>
      </c>
      <c r="P1940" t="s">
        <v>1278</v>
      </c>
      <c r="Q1940" t="s">
        <v>676</v>
      </c>
      <c r="R1940" t="s">
        <v>631</v>
      </c>
      <c r="S1940" t="s">
        <v>658</v>
      </c>
      <c r="T1940" t="s">
        <v>646</v>
      </c>
      <c r="U1940" t="s">
        <v>647</v>
      </c>
      <c r="V1940">
        <v>1540.2850000000001</v>
      </c>
      <c r="W1940">
        <v>35.99</v>
      </c>
      <c r="X1940" s="29">
        <f t="shared" si="60"/>
        <v>154.02850000000001</v>
      </c>
      <c r="Y1940" s="29">
        <f t="shared" si="61"/>
        <v>1386.2565</v>
      </c>
    </row>
    <row r="1941" spans="12:25" x14ac:dyDescent="0.3">
      <c r="L1941">
        <v>1940</v>
      </c>
      <c r="M1941">
        <v>13895</v>
      </c>
      <c r="N1941">
        <v>40502</v>
      </c>
      <c r="O1941" t="s">
        <v>641</v>
      </c>
      <c r="P1941" t="s">
        <v>1352</v>
      </c>
      <c r="Q1941" t="s">
        <v>687</v>
      </c>
      <c r="R1941" t="s">
        <v>631</v>
      </c>
      <c r="S1941" t="s">
        <v>632</v>
      </c>
      <c r="T1941" t="s">
        <v>633</v>
      </c>
      <c r="U1941" t="s">
        <v>634</v>
      </c>
      <c r="V1941">
        <v>614.34</v>
      </c>
      <c r="W1941">
        <v>14.03</v>
      </c>
      <c r="X1941" s="29">
        <f t="shared" si="60"/>
        <v>61.434000000000005</v>
      </c>
      <c r="Y1941" s="29">
        <f t="shared" si="61"/>
        <v>552.90600000000006</v>
      </c>
    </row>
    <row r="1942" spans="12:25" x14ac:dyDescent="0.3">
      <c r="L1942">
        <v>1941</v>
      </c>
      <c r="M1942">
        <v>13920</v>
      </c>
      <c r="N1942">
        <v>40095</v>
      </c>
      <c r="O1942" t="s">
        <v>655</v>
      </c>
      <c r="P1942" t="s">
        <v>1467</v>
      </c>
      <c r="Q1942" t="s">
        <v>795</v>
      </c>
      <c r="R1942" t="s">
        <v>650</v>
      </c>
      <c r="S1942" t="s">
        <v>658</v>
      </c>
      <c r="T1942" t="s">
        <v>633</v>
      </c>
      <c r="U1942" t="s">
        <v>677</v>
      </c>
      <c r="V1942">
        <v>901.32</v>
      </c>
      <c r="W1942">
        <v>37.94</v>
      </c>
      <c r="X1942" s="29">
        <f t="shared" si="60"/>
        <v>90.132000000000005</v>
      </c>
      <c r="Y1942" s="29">
        <f t="shared" si="61"/>
        <v>811.1880000000001</v>
      </c>
    </row>
    <row r="1943" spans="12:25" x14ac:dyDescent="0.3">
      <c r="L1943">
        <v>1942</v>
      </c>
      <c r="M1943">
        <v>13920</v>
      </c>
      <c r="N1943">
        <v>40095</v>
      </c>
      <c r="O1943" t="s">
        <v>655</v>
      </c>
      <c r="P1943" t="s">
        <v>1467</v>
      </c>
      <c r="Q1943" t="s">
        <v>795</v>
      </c>
      <c r="R1943" t="s">
        <v>650</v>
      </c>
      <c r="S1943" t="s">
        <v>658</v>
      </c>
      <c r="T1943" t="s">
        <v>633</v>
      </c>
      <c r="U1943" t="s">
        <v>640</v>
      </c>
      <c r="V1943">
        <v>207.21</v>
      </c>
      <c r="W1943">
        <v>8.57</v>
      </c>
      <c r="X1943" s="29">
        <f t="shared" si="60"/>
        <v>20.721</v>
      </c>
      <c r="Y1943" s="29">
        <f t="shared" si="61"/>
        <v>186.489</v>
      </c>
    </row>
    <row r="1944" spans="12:25" x14ac:dyDescent="0.3">
      <c r="L1944">
        <v>1943</v>
      </c>
      <c r="M1944">
        <v>13923</v>
      </c>
      <c r="N1944">
        <v>41098</v>
      </c>
      <c r="O1944" t="s">
        <v>641</v>
      </c>
      <c r="P1944" t="s">
        <v>1468</v>
      </c>
      <c r="Q1944" t="s">
        <v>694</v>
      </c>
      <c r="R1944" t="s">
        <v>638</v>
      </c>
      <c r="S1944" t="s">
        <v>658</v>
      </c>
      <c r="T1944" t="s">
        <v>646</v>
      </c>
      <c r="U1944" t="s">
        <v>680</v>
      </c>
      <c r="V1944">
        <v>4332.3</v>
      </c>
      <c r="W1944">
        <v>200.97</v>
      </c>
      <c r="X1944" s="29">
        <f t="shared" si="60"/>
        <v>433.23</v>
      </c>
      <c r="Y1944" s="29">
        <f t="shared" si="61"/>
        <v>3899.07</v>
      </c>
    </row>
    <row r="1945" spans="12:25" x14ac:dyDescent="0.3">
      <c r="L1945">
        <v>1944</v>
      </c>
      <c r="M1945">
        <v>13923</v>
      </c>
      <c r="N1945">
        <v>41098</v>
      </c>
      <c r="O1945" t="s">
        <v>641</v>
      </c>
      <c r="P1945" t="s">
        <v>1052</v>
      </c>
      <c r="Q1945" t="s">
        <v>673</v>
      </c>
      <c r="R1945" t="s">
        <v>638</v>
      </c>
      <c r="S1945" t="s">
        <v>658</v>
      </c>
      <c r="T1945" t="s">
        <v>633</v>
      </c>
      <c r="U1945" t="s">
        <v>705</v>
      </c>
      <c r="V1945">
        <v>220.09</v>
      </c>
      <c r="W1945">
        <v>4.4800000000000004</v>
      </c>
      <c r="X1945" s="29">
        <f t="shared" si="60"/>
        <v>22.009</v>
      </c>
      <c r="Y1945" s="29">
        <f t="shared" si="61"/>
        <v>198.08100000000002</v>
      </c>
    </row>
    <row r="1946" spans="12:25" x14ac:dyDescent="0.3">
      <c r="L1946">
        <v>1945</v>
      </c>
      <c r="M1946">
        <v>13923</v>
      </c>
      <c r="N1946">
        <v>41098</v>
      </c>
      <c r="O1946" t="s">
        <v>641</v>
      </c>
      <c r="P1946" t="s">
        <v>1052</v>
      </c>
      <c r="Q1946" t="s">
        <v>673</v>
      </c>
      <c r="R1946" t="s">
        <v>638</v>
      </c>
      <c r="S1946" t="s">
        <v>658</v>
      </c>
      <c r="T1946" t="s">
        <v>633</v>
      </c>
      <c r="U1946" t="s">
        <v>677</v>
      </c>
      <c r="V1946">
        <v>1220.23</v>
      </c>
      <c r="W1946">
        <v>22.84</v>
      </c>
      <c r="X1946" s="29">
        <f t="shared" si="60"/>
        <v>122.023</v>
      </c>
      <c r="Y1946" s="29">
        <f t="shared" si="61"/>
        <v>1098.2070000000001</v>
      </c>
    </row>
    <row r="1947" spans="12:25" x14ac:dyDescent="0.3">
      <c r="L1947">
        <v>1946</v>
      </c>
      <c r="M1947">
        <v>13923</v>
      </c>
      <c r="N1947">
        <v>41098</v>
      </c>
      <c r="O1947" t="s">
        <v>641</v>
      </c>
      <c r="P1947" t="s">
        <v>1052</v>
      </c>
      <c r="Q1947" t="s">
        <v>673</v>
      </c>
      <c r="R1947" t="s">
        <v>638</v>
      </c>
      <c r="S1947" t="s">
        <v>658</v>
      </c>
      <c r="T1947" t="s">
        <v>633</v>
      </c>
      <c r="U1947" t="s">
        <v>634</v>
      </c>
      <c r="V1947">
        <v>6152.8</v>
      </c>
      <c r="W1947">
        <v>225.02</v>
      </c>
      <c r="X1947" s="29">
        <f t="shared" si="60"/>
        <v>615.28</v>
      </c>
      <c r="Y1947" s="29">
        <f t="shared" si="61"/>
        <v>5537.52</v>
      </c>
    </row>
    <row r="1948" spans="12:25" x14ac:dyDescent="0.3">
      <c r="L1948">
        <v>1947</v>
      </c>
      <c r="M1948">
        <v>13927</v>
      </c>
      <c r="N1948">
        <v>40051</v>
      </c>
      <c r="O1948" t="s">
        <v>628</v>
      </c>
      <c r="P1948" t="s">
        <v>1469</v>
      </c>
      <c r="Q1948" t="s">
        <v>761</v>
      </c>
      <c r="R1948" t="s">
        <v>631</v>
      </c>
      <c r="S1948" t="s">
        <v>639</v>
      </c>
      <c r="T1948" t="s">
        <v>633</v>
      </c>
      <c r="U1948" t="s">
        <v>677</v>
      </c>
      <c r="V1948">
        <v>188.05</v>
      </c>
      <c r="W1948">
        <v>6.48</v>
      </c>
      <c r="X1948" s="29">
        <f t="shared" si="60"/>
        <v>18.805</v>
      </c>
      <c r="Y1948" s="29">
        <f t="shared" si="61"/>
        <v>169.245</v>
      </c>
    </row>
    <row r="1949" spans="12:25" x14ac:dyDescent="0.3">
      <c r="L1949">
        <v>1948</v>
      </c>
      <c r="M1949">
        <v>13953</v>
      </c>
      <c r="N1949">
        <v>40694</v>
      </c>
      <c r="O1949" t="s">
        <v>655</v>
      </c>
      <c r="P1949" t="s">
        <v>782</v>
      </c>
      <c r="Q1949" t="s">
        <v>742</v>
      </c>
      <c r="R1949" t="s">
        <v>667</v>
      </c>
      <c r="S1949" t="s">
        <v>663</v>
      </c>
      <c r="T1949" t="s">
        <v>633</v>
      </c>
      <c r="U1949" t="s">
        <v>677</v>
      </c>
      <c r="V1949">
        <v>381.24</v>
      </c>
      <c r="W1949">
        <v>11.34</v>
      </c>
      <c r="X1949" s="29">
        <f t="shared" si="60"/>
        <v>38.124000000000002</v>
      </c>
      <c r="Y1949" s="29">
        <f t="shared" si="61"/>
        <v>343.11599999999999</v>
      </c>
    </row>
    <row r="1950" spans="12:25" x14ac:dyDescent="0.3">
      <c r="L1950">
        <v>1949</v>
      </c>
      <c r="M1950">
        <v>13958</v>
      </c>
      <c r="N1950">
        <v>40201</v>
      </c>
      <c r="O1950" t="s">
        <v>628</v>
      </c>
      <c r="P1950" t="s">
        <v>932</v>
      </c>
      <c r="Q1950" t="s">
        <v>694</v>
      </c>
      <c r="R1950" t="s">
        <v>638</v>
      </c>
      <c r="S1950" t="s">
        <v>663</v>
      </c>
      <c r="T1950" t="s">
        <v>646</v>
      </c>
      <c r="U1950" t="s">
        <v>647</v>
      </c>
      <c r="V1950">
        <v>808.673</v>
      </c>
      <c r="W1950">
        <v>85.99</v>
      </c>
      <c r="X1950" s="29">
        <f t="shared" si="60"/>
        <v>80.8673</v>
      </c>
      <c r="Y1950" s="29">
        <f t="shared" si="61"/>
        <v>727.8057</v>
      </c>
    </row>
    <row r="1951" spans="12:25" x14ac:dyDescent="0.3">
      <c r="L1951">
        <v>1950</v>
      </c>
      <c r="M1951">
        <v>13959</v>
      </c>
      <c r="N1951">
        <v>39907</v>
      </c>
      <c r="O1951" t="s">
        <v>671</v>
      </c>
      <c r="P1951" t="s">
        <v>1230</v>
      </c>
      <c r="Q1951" t="s">
        <v>657</v>
      </c>
      <c r="R1951" t="s">
        <v>638</v>
      </c>
      <c r="S1951" t="s">
        <v>658</v>
      </c>
      <c r="T1951" t="s">
        <v>633</v>
      </c>
      <c r="U1951" t="s">
        <v>674</v>
      </c>
      <c r="V1951">
        <v>228.46</v>
      </c>
      <c r="W1951">
        <v>4.91</v>
      </c>
      <c r="X1951" s="29">
        <f t="shared" si="60"/>
        <v>22.846</v>
      </c>
      <c r="Y1951" s="29">
        <f t="shared" si="61"/>
        <v>205.614</v>
      </c>
    </row>
    <row r="1952" spans="12:25" x14ac:dyDescent="0.3">
      <c r="L1952">
        <v>1951</v>
      </c>
      <c r="M1952">
        <v>13959</v>
      </c>
      <c r="N1952">
        <v>39907</v>
      </c>
      <c r="O1952" t="s">
        <v>671</v>
      </c>
      <c r="P1952" t="s">
        <v>1230</v>
      </c>
      <c r="Q1952" t="s">
        <v>657</v>
      </c>
      <c r="R1952" t="s">
        <v>638</v>
      </c>
      <c r="S1952" t="s">
        <v>658</v>
      </c>
      <c r="T1952" t="s">
        <v>633</v>
      </c>
      <c r="U1952" t="s">
        <v>677</v>
      </c>
      <c r="V1952">
        <v>77.61</v>
      </c>
      <c r="W1952">
        <v>4</v>
      </c>
      <c r="X1952" s="29">
        <f t="shared" si="60"/>
        <v>7.7610000000000001</v>
      </c>
      <c r="Y1952" s="29">
        <f t="shared" si="61"/>
        <v>69.849000000000004</v>
      </c>
    </row>
    <row r="1953" spans="12:25" x14ac:dyDescent="0.3">
      <c r="L1953">
        <v>1952</v>
      </c>
      <c r="M1953">
        <v>13984</v>
      </c>
      <c r="N1953">
        <v>41176</v>
      </c>
      <c r="O1953" t="s">
        <v>655</v>
      </c>
      <c r="P1953" t="s">
        <v>1106</v>
      </c>
      <c r="Q1953" t="s">
        <v>720</v>
      </c>
      <c r="R1953" t="s">
        <v>631</v>
      </c>
      <c r="S1953" t="s">
        <v>658</v>
      </c>
      <c r="T1953" t="s">
        <v>643</v>
      </c>
      <c r="U1953" t="s">
        <v>644</v>
      </c>
      <c r="V1953">
        <v>2052.8200000000002</v>
      </c>
      <c r="W1953">
        <v>70.709999999999994</v>
      </c>
      <c r="X1953" s="29">
        <f t="shared" si="60"/>
        <v>205.28200000000001</v>
      </c>
      <c r="Y1953" s="29">
        <f t="shared" si="61"/>
        <v>1847.5380000000002</v>
      </c>
    </row>
    <row r="1954" spans="12:25" x14ac:dyDescent="0.3">
      <c r="L1954">
        <v>1953</v>
      </c>
      <c r="M1954">
        <v>13986</v>
      </c>
      <c r="N1954">
        <v>40827</v>
      </c>
      <c r="O1954" t="s">
        <v>641</v>
      </c>
      <c r="P1954" t="s">
        <v>1130</v>
      </c>
      <c r="Q1954" t="s">
        <v>720</v>
      </c>
      <c r="R1954" t="s">
        <v>631</v>
      </c>
      <c r="S1954" t="s">
        <v>663</v>
      </c>
      <c r="T1954" t="s">
        <v>646</v>
      </c>
      <c r="U1954" t="s">
        <v>651</v>
      </c>
      <c r="V1954">
        <v>1905.79</v>
      </c>
      <c r="W1954">
        <v>39.479999999999997</v>
      </c>
      <c r="X1954" s="29">
        <f t="shared" si="60"/>
        <v>190.57900000000001</v>
      </c>
      <c r="Y1954" s="29">
        <f t="shared" si="61"/>
        <v>1715.211</v>
      </c>
    </row>
    <row r="1955" spans="12:25" x14ac:dyDescent="0.3">
      <c r="L1955">
        <v>1954</v>
      </c>
      <c r="M1955">
        <v>13988</v>
      </c>
      <c r="N1955">
        <v>41122</v>
      </c>
      <c r="O1955" t="s">
        <v>635</v>
      </c>
      <c r="P1955" t="s">
        <v>820</v>
      </c>
      <c r="Q1955" t="s">
        <v>649</v>
      </c>
      <c r="R1955" t="s">
        <v>650</v>
      </c>
      <c r="S1955" t="s">
        <v>658</v>
      </c>
      <c r="T1955" t="s">
        <v>643</v>
      </c>
      <c r="U1955" t="s">
        <v>644</v>
      </c>
      <c r="V1955">
        <v>180.27</v>
      </c>
      <c r="W1955">
        <v>4.95</v>
      </c>
      <c r="X1955" s="29">
        <f t="shared" si="60"/>
        <v>18.027000000000001</v>
      </c>
      <c r="Y1955" s="29">
        <f t="shared" si="61"/>
        <v>162.24299999999999</v>
      </c>
    </row>
    <row r="1956" spans="12:25" x14ac:dyDescent="0.3">
      <c r="L1956">
        <v>1955</v>
      </c>
      <c r="M1956">
        <v>13988</v>
      </c>
      <c r="N1956">
        <v>41122</v>
      </c>
      <c r="O1956" t="s">
        <v>635</v>
      </c>
      <c r="P1956" t="s">
        <v>820</v>
      </c>
      <c r="Q1956" t="s">
        <v>649</v>
      </c>
      <c r="R1956" t="s">
        <v>650</v>
      </c>
      <c r="S1956" t="s">
        <v>658</v>
      </c>
      <c r="T1956" t="s">
        <v>633</v>
      </c>
      <c r="U1956" t="s">
        <v>634</v>
      </c>
      <c r="V1956">
        <v>626.96</v>
      </c>
      <c r="W1956">
        <v>14.98</v>
      </c>
      <c r="X1956" s="29">
        <f t="shared" si="60"/>
        <v>62.696000000000005</v>
      </c>
      <c r="Y1956" s="29">
        <f t="shared" si="61"/>
        <v>564.26400000000001</v>
      </c>
    </row>
    <row r="1957" spans="12:25" x14ac:dyDescent="0.3">
      <c r="L1957">
        <v>1956</v>
      </c>
      <c r="M1957">
        <v>13988</v>
      </c>
      <c r="N1957">
        <v>41122</v>
      </c>
      <c r="O1957" t="s">
        <v>635</v>
      </c>
      <c r="P1957" t="s">
        <v>1470</v>
      </c>
      <c r="Q1957" t="s">
        <v>649</v>
      </c>
      <c r="R1957" t="s">
        <v>650</v>
      </c>
      <c r="S1957" t="s">
        <v>658</v>
      </c>
      <c r="T1957" t="s">
        <v>633</v>
      </c>
      <c r="U1957" t="s">
        <v>705</v>
      </c>
      <c r="V1957">
        <v>236.31</v>
      </c>
      <c r="W1957">
        <v>11.97</v>
      </c>
      <c r="X1957" s="29">
        <f t="shared" si="60"/>
        <v>23.631</v>
      </c>
      <c r="Y1957" s="29">
        <f t="shared" si="61"/>
        <v>212.679</v>
      </c>
    </row>
    <row r="1958" spans="12:25" x14ac:dyDescent="0.3">
      <c r="L1958">
        <v>1957</v>
      </c>
      <c r="M1958">
        <v>13991</v>
      </c>
      <c r="N1958">
        <v>40974</v>
      </c>
      <c r="O1958" t="s">
        <v>641</v>
      </c>
      <c r="P1958" t="s">
        <v>1272</v>
      </c>
      <c r="Q1958" t="s">
        <v>694</v>
      </c>
      <c r="R1958" t="s">
        <v>638</v>
      </c>
      <c r="S1958" t="s">
        <v>639</v>
      </c>
      <c r="T1958" t="s">
        <v>646</v>
      </c>
      <c r="U1958" t="s">
        <v>651</v>
      </c>
      <c r="V1958">
        <v>170.7</v>
      </c>
      <c r="W1958">
        <v>6.48</v>
      </c>
      <c r="X1958" s="29">
        <f t="shared" si="60"/>
        <v>17.07</v>
      </c>
      <c r="Y1958" s="29">
        <f t="shared" si="61"/>
        <v>153.63</v>
      </c>
    </row>
    <row r="1959" spans="12:25" x14ac:dyDescent="0.3">
      <c r="L1959">
        <v>1958</v>
      </c>
      <c r="M1959">
        <v>13991</v>
      </c>
      <c r="N1959">
        <v>40974</v>
      </c>
      <c r="O1959" t="s">
        <v>641</v>
      </c>
      <c r="P1959" t="s">
        <v>1272</v>
      </c>
      <c r="Q1959" t="s">
        <v>694</v>
      </c>
      <c r="R1959" t="s">
        <v>638</v>
      </c>
      <c r="S1959" t="s">
        <v>639</v>
      </c>
      <c r="T1959" t="s">
        <v>643</v>
      </c>
      <c r="U1959" t="s">
        <v>645</v>
      </c>
      <c r="V1959">
        <v>1839.4480000000001</v>
      </c>
      <c r="W1959">
        <v>111.96</v>
      </c>
      <c r="X1959" s="29">
        <f t="shared" si="60"/>
        <v>183.94479999999999</v>
      </c>
      <c r="Y1959" s="29">
        <f t="shared" si="61"/>
        <v>1655.5032000000001</v>
      </c>
    </row>
    <row r="1960" spans="12:25" x14ac:dyDescent="0.3">
      <c r="L1960">
        <v>1959</v>
      </c>
      <c r="M1960">
        <v>14016</v>
      </c>
      <c r="N1960">
        <v>41101</v>
      </c>
      <c r="O1960" t="s">
        <v>628</v>
      </c>
      <c r="P1960" t="s">
        <v>1162</v>
      </c>
      <c r="Q1960" t="s">
        <v>657</v>
      </c>
      <c r="R1960" t="s">
        <v>638</v>
      </c>
      <c r="S1960" t="s">
        <v>639</v>
      </c>
      <c r="T1960" t="s">
        <v>643</v>
      </c>
      <c r="U1960" t="s">
        <v>645</v>
      </c>
      <c r="V1960">
        <v>1137.6199999999999</v>
      </c>
      <c r="W1960">
        <v>124.49</v>
      </c>
      <c r="X1960" s="29">
        <f t="shared" si="60"/>
        <v>113.76199999999999</v>
      </c>
      <c r="Y1960" s="29">
        <f t="shared" si="61"/>
        <v>1023.8579999999999</v>
      </c>
    </row>
    <row r="1961" spans="12:25" x14ac:dyDescent="0.3">
      <c r="L1961">
        <v>1960</v>
      </c>
      <c r="M1961">
        <v>14018</v>
      </c>
      <c r="N1961">
        <v>40335</v>
      </c>
      <c r="O1961" t="s">
        <v>641</v>
      </c>
      <c r="P1961" t="s">
        <v>1428</v>
      </c>
      <c r="Q1961" t="s">
        <v>731</v>
      </c>
      <c r="R1961" t="s">
        <v>638</v>
      </c>
      <c r="S1961" t="s">
        <v>663</v>
      </c>
      <c r="T1961" t="s">
        <v>633</v>
      </c>
      <c r="U1961" t="s">
        <v>674</v>
      </c>
      <c r="V1961">
        <v>160.68</v>
      </c>
      <c r="W1961">
        <v>4.9800000000000004</v>
      </c>
      <c r="X1961" s="29">
        <f t="shared" si="60"/>
        <v>16.068000000000001</v>
      </c>
      <c r="Y1961" s="29">
        <f t="shared" si="61"/>
        <v>144.61199999999999</v>
      </c>
    </row>
    <row r="1962" spans="12:25" x14ac:dyDescent="0.3">
      <c r="L1962">
        <v>1961</v>
      </c>
      <c r="M1962">
        <v>14021</v>
      </c>
      <c r="N1962">
        <v>40609</v>
      </c>
      <c r="O1962" t="s">
        <v>641</v>
      </c>
      <c r="P1962" t="s">
        <v>1236</v>
      </c>
      <c r="Q1962" t="s">
        <v>699</v>
      </c>
      <c r="R1962" t="s">
        <v>631</v>
      </c>
      <c r="S1962" t="s">
        <v>639</v>
      </c>
      <c r="T1962" t="s">
        <v>633</v>
      </c>
      <c r="U1962" t="s">
        <v>654</v>
      </c>
      <c r="V1962">
        <v>27.05</v>
      </c>
      <c r="W1962">
        <v>1.82</v>
      </c>
      <c r="X1962" s="29">
        <f t="shared" si="60"/>
        <v>2.7050000000000001</v>
      </c>
      <c r="Y1962" s="29">
        <f t="shared" si="61"/>
        <v>24.344999999999999</v>
      </c>
    </row>
    <row r="1963" spans="12:25" x14ac:dyDescent="0.3">
      <c r="L1963">
        <v>1962</v>
      </c>
      <c r="M1963">
        <v>14023</v>
      </c>
      <c r="N1963">
        <v>40229</v>
      </c>
      <c r="O1963" t="s">
        <v>635</v>
      </c>
      <c r="P1963" t="s">
        <v>1343</v>
      </c>
      <c r="Q1963" t="s">
        <v>660</v>
      </c>
      <c r="R1963" t="s">
        <v>631</v>
      </c>
      <c r="S1963" t="s">
        <v>639</v>
      </c>
      <c r="T1963" t="s">
        <v>633</v>
      </c>
      <c r="U1963" t="s">
        <v>702</v>
      </c>
      <c r="V1963">
        <v>711.1</v>
      </c>
      <c r="W1963">
        <v>21.38</v>
      </c>
      <c r="X1963" s="29">
        <f t="shared" si="60"/>
        <v>71.11</v>
      </c>
      <c r="Y1963" s="29">
        <f t="shared" si="61"/>
        <v>639.99</v>
      </c>
    </row>
    <row r="1964" spans="12:25" x14ac:dyDescent="0.3">
      <c r="L1964">
        <v>1963</v>
      </c>
      <c r="M1964">
        <v>14023</v>
      </c>
      <c r="N1964">
        <v>40229</v>
      </c>
      <c r="O1964" t="s">
        <v>635</v>
      </c>
      <c r="P1964" t="s">
        <v>1343</v>
      </c>
      <c r="Q1964" t="s">
        <v>660</v>
      </c>
      <c r="R1964" t="s">
        <v>631</v>
      </c>
      <c r="S1964" t="s">
        <v>639</v>
      </c>
      <c r="T1964" t="s">
        <v>633</v>
      </c>
      <c r="U1964" t="s">
        <v>677</v>
      </c>
      <c r="V1964">
        <v>498.16</v>
      </c>
      <c r="W1964">
        <v>9.99</v>
      </c>
      <c r="X1964" s="29">
        <f t="shared" si="60"/>
        <v>49.816000000000003</v>
      </c>
      <c r="Y1964" s="29">
        <f t="shared" si="61"/>
        <v>448.34400000000005</v>
      </c>
    </row>
    <row r="1965" spans="12:25" x14ac:dyDescent="0.3">
      <c r="L1965">
        <v>1964</v>
      </c>
      <c r="M1965">
        <v>14048</v>
      </c>
      <c r="N1965">
        <v>40315</v>
      </c>
      <c r="O1965" t="s">
        <v>635</v>
      </c>
      <c r="P1965" t="s">
        <v>1471</v>
      </c>
      <c r="Q1965" t="s">
        <v>694</v>
      </c>
      <c r="R1965" t="s">
        <v>638</v>
      </c>
      <c r="S1965" t="s">
        <v>632</v>
      </c>
      <c r="T1965" t="s">
        <v>633</v>
      </c>
      <c r="U1965" t="s">
        <v>654</v>
      </c>
      <c r="V1965">
        <v>1837.15</v>
      </c>
      <c r="W1965">
        <v>40.97</v>
      </c>
      <c r="X1965" s="29">
        <f t="shared" si="60"/>
        <v>183.715</v>
      </c>
      <c r="Y1965" s="29">
        <f t="shared" si="61"/>
        <v>1653.4350000000002</v>
      </c>
    </row>
    <row r="1966" spans="12:25" x14ac:dyDescent="0.3">
      <c r="L1966">
        <v>1965</v>
      </c>
      <c r="M1966">
        <v>14048</v>
      </c>
      <c r="N1966">
        <v>40315</v>
      </c>
      <c r="O1966" t="s">
        <v>635</v>
      </c>
      <c r="P1966" t="s">
        <v>1471</v>
      </c>
      <c r="Q1966" t="s">
        <v>694</v>
      </c>
      <c r="R1966" t="s">
        <v>638</v>
      </c>
      <c r="S1966" t="s">
        <v>632</v>
      </c>
      <c r="T1966" t="s">
        <v>633</v>
      </c>
      <c r="U1966" t="s">
        <v>634</v>
      </c>
      <c r="V1966">
        <v>540.22</v>
      </c>
      <c r="W1966">
        <v>101.41</v>
      </c>
      <c r="X1966" s="29">
        <f t="shared" si="60"/>
        <v>54.022000000000006</v>
      </c>
      <c r="Y1966" s="29">
        <f t="shared" si="61"/>
        <v>486.19800000000004</v>
      </c>
    </row>
    <row r="1967" spans="12:25" x14ac:dyDescent="0.3">
      <c r="L1967">
        <v>1966</v>
      </c>
      <c r="M1967">
        <v>14048</v>
      </c>
      <c r="N1967">
        <v>40315</v>
      </c>
      <c r="O1967" t="s">
        <v>635</v>
      </c>
      <c r="P1967" t="s">
        <v>1471</v>
      </c>
      <c r="Q1967" t="s">
        <v>694</v>
      </c>
      <c r="R1967" t="s">
        <v>638</v>
      </c>
      <c r="S1967" t="s">
        <v>632</v>
      </c>
      <c r="T1967" t="s">
        <v>646</v>
      </c>
      <c r="U1967" t="s">
        <v>647</v>
      </c>
      <c r="V1967">
        <v>2035.3929999999998</v>
      </c>
      <c r="W1967">
        <v>55.99</v>
      </c>
      <c r="X1967" s="29">
        <f t="shared" si="60"/>
        <v>203.53929999999997</v>
      </c>
      <c r="Y1967" s="29">
        <f t="shared" si="61"/>
        <v>1831.8536999999999</v>
      </c>
    </row>
    <row r="1968" spans="12:25" x14ac:dyDescent="0.3">
      <c r="L1968">
        <v>1967</v>
      </c>
      <c r="M1968">
        <v>14055</v>
      </c>
      <c r="N1968">
        <v>40057</v>
      </c>
      <c r="O1968" t="s">
        <v>641</v>
      </c>
      <c r="P1968" t="s">
        <v>1397</v>
      </c>
      <c r="Q1968" t="s">
        <v>670</v>
      </c>
      <c r="R1968" t="s">
        <v>650</v>
      </c>
      <c r="S1968" t="s">
        <v>658</v>
      </c>
      <c r="T1968" t="s">
        <v>643</v>
      </c>
      <c r="U1968" t="s">
        <v>644</v>
      </c>
      <c r="V1968">
        <v>441.7</v>
      </c>
      <c r="W1968">
        <v>22.23</v>
      </c>
      <c r="X1968" s="29">
        <f t="shared" si="60"/>
        <v>44.17</v>
      </c>
      <c r="Y1968" s="29">
        <f t="shared" si="61"/>
        <v>397.53</v>
      </c>
    </row>
    <row r="1969" spans="12:25" x14ac:dyDescent="0.3">
      <c r="L1969">
        <v>1968</v>
      </c>
      <c r="M1969">
        <v>14081</v>
      </c>
      <c r="N1969">
        <v>40457</v>
      </c>
      <c r="O1969" t="s">
        <v>641</v>
      </c>
      <c r="P1969" t="s">
        <v>989</v>
      </c>
      <c r="Q1969" t="s">
        <v>666</v>
      </c>
      <c r="R1969" t="s">
        <v>667</v>
      </c>
      <c r="S1969" t="s">
        <v>658</v>
      </c>
      <c r="T1969" t="s">
        <v>643</v>
      </c>
      <c r="U1969" t="s">
        <v>645</v>
      </c>
      <c r="V1969">
        <v>1476.12</v>
      </c>
      <c r="W1969">
        <v>44.43</v>
      </c>
      <c r="X1969" s="29">
        <f t="shared" si="60"/>
        <v>147.61199999999999</v>
      </c>
      <c r="Y1969" s="29">
        <f t="shared" si="61"/>
        <v>1328.5079999999998</v>
      </c>
    </row>
    <row r="1970" spans="12:25" x14ac:dyDescent="0.3">
      <c r="L1970">
        <v>1969</v>
      </c>
      <c r="M1970">
        <v>14086</v>
      </c>
      <c r="N1970">
        <v>40471</v>
      </c>
      <c r="O1970" t="s">
        <v>628</v>
      </c>
      <c r="P1970" t="s">
        <v>989</v>
      </c>
      <c r="Q1970" t="s">
        <v>666</v>
      </c>
      <c r="R1970" t="s">
        <v>667</v>
      </c>
      <c r="S1970" t="s">
        <v>663</v>
      </c>
      <c r="T1970" t="s">
        <v>643</v>
      </c>
      <c r="U1970" t="s">
        <v>685</v>
      </c>
      <c r="V1970">
        <v>1764.97</v>
      </c>
      <c r="W1970">
        <v>130.97999999999999</v>
      </c>
      <c r="X1970" s="29">
        <f t="shared" si="60"/>
        <v>176.49700000000001</v>
      </c>
      <c r="Y1970" s="29">
        <f t="shared" si="61"/>
        <v>1588.473</v>
      </c>
    </row>
    <row r="1971" spans="12:25" x14ac:dyDescent="0.3">
      <c r="L1971">
        <v>1970</v>
      </c>
      <c r="M1971">
        <v>14086</v>
      </c>
      <c r="N1971">
        <v>40471</v>
      </c>
      <c r="O1971" t="s">
        <v>628</v>
      </c>
      <c r="P1971" t="s">
        <v>1472</v>
      </c>
      <c r="Q1971" t="s">
        <v>666</v>
      </c>
      <c r="R1971" t="s">
        <v>667</v>
      </c>
      <c r="S1971" t="s">
        <v>663</v>
      </c>
      <c r="T1971" t="s">
        <v>633</v>
      </c>
      <c r="U1971" t="s">
        <v>677</v>
      </c>
      <c r="V1971">
        <v>238.34</v>
      </c>
      <c r="W1971">
        <v>4.76</v>
      </c>
      <c r="X1971" s="29">
        <f t="shared" si="60"/>
        <v>23.834</v>
      </c>
      <c r="Y1971" s="29">
        <f t="shared" si="61"/>
        <v>214.506</v>
      </c>
    </row>
    <row r="1972" spans="12:25" x14ac:dyDescent="0.3">
      <c r="L1972">
        <v>1971</v>
      </c>
      <c r="M1972">
        <v>14112</v>
      </c>
      <c r="N1972">
        <v>40018</v>
      </c>
      <c r="O1972" t="s">
        <v>628</v>
      </c>
      <c r="P1972" t="s">
        <v>1473</v>
      </c>
      <c r="Q1972" t="s">
        <v>682</v>
      </c>
      <c r="R1972" t="s">
        <v>667</v>
      </c>
      <c r="S1972" t="s">
        <v>639</v>
      </c>
      <c r="T1972" t="s">
        <v>633</v>
      </c>
      <c r="U1972" t="s">
        <v>705</v>
      </c>
      <c r="V1972">
        <v>68.45</v>
      </c>
      <c r="W1972">
        <v>50.98</v>
      </c>
      <c r="X1972" s="29">
        <f t="shared" si="60"/>
        <v>6.8449999999999998</v>
      </c>
      <c r="Y1972" s="29">
        <f t="shared" si="61"/>
        <v>61.605000000000004</v>
      </c>
    </row>
    <row r="1973" spans="12:25" x14ac:dyDescent="0.3">
      <c r="L1973">
        <v>1972</v>
      </c>
      <c r="M1973">
        <v>14113</v>
      </c>
      <c r="N1973">
        <v>40759</v>
      </c>
      <c r="O1973" t="s">
        <v>641</v>
      </c>
      <c r="P1973" t="s">
        <v>1336</v>
      </c>
      <c r="Q1973" t="s">
        <v>725</v>
      </c>
      <c r="R1973" t="s">
        <v>667</v>
      </c>
      <c r="S1973" t="s">
        <v>658</v>
      </c>
      <c r="T1973" t="s">
        <v>643</v>
      </c>
      <c r="U1973" t="s">
        <v>645</v>
      </c>
      <c r="V1973">
        <v>8218.16</v>
      </c>
      <c r="W1973">
        <v>376.13</v>
      </c>
      <c r="X1973" s="29">
        <f t="shared" si="60"/>
        <v>821.81600000000003</v>
      </c>
      <c r="Y1973" s="29">
        <f t="shared" si="61"/>
        <v>7396.3440000000001</v>
      </c>
    </row>
    <row r="1974" spans="12:25" x14ac:dyDescent="0.3">
      <c r="L1974">
        <v>1973</v>
      </c>
      <c r="M1974">
        <v>14114</v>
      </c>
      <c r="N1974">
        <v>39909</v>
      </c>
      <c r="O1974" t="s">
        <v>655</v>
      </c>
      <c r="P1974" t="s">
        <v>1474</v>
      </c>
      <c r="Q1974" t="s">
        <v>684</v>
      </c>
      <c r="R1974" t="s">
        <v>667</v>
      </c>
      <c r="S1974" t="s">
        <v>632</v>
      </c>
      <c r="T1974" t="s">
        <v>633</v>
      </c>
      <c r="U1974" t="s">
        <v>668</v>
      </c>
      <c r="V1974">
        <v>65.16</v>
      </c>
      <c r="W1974">
        <v>2.1800000000000002</v>
      </c>
      <c r="X1974" s="29">
        <f t="shared" si="60"/>
        <v>6.5159999999999991</v>
      </c>
      <c r="Y1974" s="29">
        <f t="shared" si="61"/>
        <v>58.643999999999998</v>
      </c>
    </row>
    <row r="1975" spans="12:25" x14ac:dyDescent="0.3">
      <c r="L1975">
        <v>1974</v>
      </c>
      <c r="M1975">
        <v>14114</v>
      </c>
      <c r="N1975">
        <v>39909</v>
      </c>
      <c r="O1975" t="s">
        <v>655</v>
      </c>
      <c r="P1975" t="s">
        <v>1475</v>
      </c>
      <c r="Q1975" t="s">
        <v>682</v>
      </c>
      <c r="R1975" t="s">
        <v>667</v>
      </c>
      <c r="S1975" t="s">
        <v>632</v>
      </c>
      <c r="T1975" t="s">
        <v>643</v>
      </c>
      <c r="U1975" t="s">
        <v>685</v>
      </c>
      <c r="V1975">
        <v>6532.48</v>
      </c>
      <c r="W1975">
        <v>170.98</v>
      </c>
      <c r="X1975" s="29">
        <f t="shared" si="60"/>
        <v>653.24799999999993</v>
      </c>
      <c r="Y1975" s="29">
        <f t="shared" si="61"/>
        <v>5879.232</v>
      </c>
    </row>
    <row r="1976" spans="12:25" x14ac:dyDescent="0.3">
      <c r="L1976">
        <v>1975</v>
      </c>
      <c r="M1976">
        <v>14114</v>
      </c>
      <c r="N1976">
        <v>39909</v>
      </c>
      <c r="O1976" t="s">
        <v>655</v>
      </c>
      <c r="P1976" t="s">
        <v>1476</v>
      </c>
      <c r="Q1976" t="s">
        <v>682</v>
      </c>
      <c r="R1976" t="s">
        <v>667</v>
      </c>
      <c r="S1976" t="s">
        <v>632</v>
      </c>
      <c r="T1976" t="s">
        <v>643</v>
      </c>
      <c r="U1976" t="s">
        <v>644</v>
      </c>
      <c r="V1976">
        <v>241.9</v>
      </c>
      <c r="W1976">
        <v>5.77</v>
      </c>
      <c r="X1976" s="29">
        <f t="shared" si="60"/>
        <v>24.19</v>
      </c>
      <c r="Y1976" s="29">
        <f t="shared" si="61"/>
        <v>217.71</v>
      </c>
    </row>
    <row r="1977" spans="12:25" x14ac:dyDescent="0.3">
      <c r="L1977">
        <v>1976</v>
      </c>
      <c r="M1977">
        <v>14115</v>
      </c>
      <c r="N1977">
        <v>40039</v>
      </c>
      <c r="O1977" t="s">
        <v>635</v>
      </c>
      <c r="P1977" t="s">
        <v>1456</v>
      </c>
      <c r="Q1977" t="s">
        <v>660</v>
      </c>
      <c r="R1977" t="s">
        <v>631</v>
      </c>
      <c r="S1977" t="s">
        <v>663</v>
      </c>
      <c r="T1977" t="s">
        <v>643</v>
      </c>
      <c r="U1977" t="s">
        <v>644</v>
      </c>
      <c r="V1977">
        <v>158.78</v>
      </c>
      <c r="W1977">
        <v>6.28</v>
      </c>
      <c r="X1977" s="29">
        <f t="shared" si="60"/>
        <v>15.878</v>
      </c>
      <c r="Y1977" s="29">
        <f t="shared" si="61"/>
        <v>142.90199999999999</v>
      </c>
    </row>
    <row r="1978" spans="12:25" x14ac:dyDescent="0.3">
      <c r="L1978">
        <v>1977</v>
      </c>
      <c r="M1978">
        <v>14115</v>
      </c>
      <c r="N1978">
        <v>40039</v>
      </c>
      <c r="O1978" t="s">
        <v>635</v>
      </c>
      <c r="P1978" t="s">
        <v>1456</v>
      </c>
      <c r="Q1978" t="s">
        <v>660</v>
      </c>
      <c r="R1978" t="s">
        <v>631</v>
      </c>
      <c r="S1978" t="s">
        <v>663</v>
      </c>
      <c r="T1978" t="s">
        <v>646</v>
      </c>
      <c r="U1978" t="s">
        <v>647</v>
      </c>
      <c r="V1978">
        <v>3296.0619999999999</v>
      </c>
      <c r="W1978">
        <v>85.99</v>
      </c>
      <c r="X1978" s="29">
        <f t="shared" si="60"/>
        <v>329.60619999999994</v>
      </c>
      <c r="Y1978" s="29">
        <f t="shared" si="61"/>
        <v>2966.4557999999997</v>
      </c>
    </row>
    <row r="1979" spans="12:25" x14ac:dyDescent="0.3">
      <c r="L1979">
        <v>1978</v>
      </c>
      <c r="M1979">
        <v>14116</v>
      </c>
      <c r="N1979">
        <v>40825</v>
      </c>
      <c r="O1979" t="s">
        <v>641</v>
      </c>
      <c r="P1979" t="s">
        <v>763</v>
      </c>
      <c r="Q1979" t="s">
        <v>630</v>
      </c>
      <c r="R1979" t="s">
        <v>631</v>
      </c>
      <c r="S1979" t="s">
        <v>632</v>
      </c>
      <c r="T1979" t="s">
        <v>633</v>
      </c>
      <c r="U1979" t="s">
        <v>702</v>
      </c>
      <c r="V1979">
        <v>40.1</v>
      </c>
      <c r="W1979">
        <v>30.98</v>
      </c>
      <c r="X1979" s="29">
        <f t="shared" si="60"/>
        <v>4.01</v>
      </c>
      <c r="Y1979" s="29">
        <f t="shared" si="61"/>
        <v>36.090000000000003</v>
      </c>
    </row>
    <row r="1980" spans="12:25" x14ac:dyDescent="0.3">
      <c r="L1980">
        <v>1979</v>
      </c>
      <c r="M1980">
        <v>14116</v>
      </c>
      <c r="N1980">
        <v>40825</v>
      </c>
      <c r="O1980" t="s">
        <v>641</v>
      </c>
      <c r="P1980" t="s">
        <v>1042</v>
      </c>
      <c r="Q1980" t="s">
        <v>630</v>
      </c>
      <c r="R1980" t="s">
        <v>631</v>
      </c>
      <c r="S1980" t="s">
        <v>632</v>
      </c>
      <c r="T1980" t="s">
        <v>633</v>
      </c>
      <c r="U1980" t="s">
        <v>702</v>
      </c>
      <c r="V1980">
        <v>1414.05</v>
      </c>
      <c r="W1980">
        <v>34.54</v>
      </c>
      <c r="X1980" s="29">
        <f t="shared" si="60"/>
        <v>141.405</v>
      </c>
      <c r="Y1980" s="29">
        <f t="shared" si="61"/>
        <v>1272.645</v>
      </c>
    </row>
    <row r="1981" spans="12:25" x14ac:dyDescent="0.3">
      <c r="L1981">
        <v>1980</v>
      </c>
      <c r="M1981">
        <v>14117</v>
      </c>
      <c r="N1981">
        <v>40415</v>
      </c>
      <c r="O1981" t="s">
        <v>635</v>
      </c>
      <c r="P1981" t="s">
        <v>1167</v>
      </c>
      <c r="Q1981" t="s">
        <v>816</v>
      </c>
      <c r="R1981" t="s">
        <v>650</v>
      </c>
      <c r="S1981" t="s">
        <v>639</v>
      </c>
      <c r="T1981" t="s">
        <v>633</v>
      </c>
      <c r="U1981" t="s">
        <v>668</v>
      </c>
      <c r="V1981">
        <v>5.31</v>
      </c>
      <c r="W1981">
        <v>1.1399999999999999</v>
      </c>
      <c r="X1981" s="29">
        <f t="shared" si="60"/>
        <v>0.53099999999999992</v>
      </c>
      <c r="Y1981" s="29">
        <f t="shared" si="61"/>
        <v>4.7789999999999999</v>
      </c>
    </row>
    <row r="1982" spans="12:25" x14ac:dyDescent="0.3">
      <c r="L1982">
        <v>1981</v>
      </c>
      <c r="M1982">
        <v>14119</v>
      </c>
      <c r="N1982">
        <v>40329</v>
      </c>
      <c r="O1982" t="s">
        <v>628</v>
      </c>
      <c r="P1982" t="s">
        <v>1477</v>
      </c>
      <c r="Q1982" t="s">
        <v>742</v>
      </c>
      <c r="R1982" t="s">
        <v>667</v>
      </c>
      <c r="S1982" t="s">
        <v>658</v>
      </c>
      <c r="T1982" t="s">
        <v>643</v>
      </c>
      <c r="U1982" t="s">
        <v>644</v>
      </c>
      <c r="V1982">
        <v>103.11</v>
      </c>
      <c r="W1982">
        <v>4.18</v>
      </c>
      <c r="X1982" s="29">
        <f t="shared" si="60"/>
        <v>10.311</v>
      </c>
      <c r="Y1982" s="29">
        <f t="shared" si="61"/>
        <v>92.799000000000007</v>
      </c>
    </row>
    <row r="1983" spans="12:25" x14ac:dyDescent="0.3">
      <c r="L1983">
        <v>1982</v>
      </c>
      <c r="M1983">
        <v>14119</v>
      </c>
      <c r="N1983">
        <v>40329</v>
      </c>
      <c r="O1983" t="s">
        <v>628</v>
      </c>
      <c r="P1983" t="s">
        <v>1477</v>
      </c>
      <c r="Q1983" t="s">
        <v>742</v>
      </c>
      <c r="R1983" t="s">
        <v>667</v>
      </c>
      <c r="S1983" t="s">
        <v>658</v>
      </c>
      <c r="T1983" t="s">
        <v>646</v>
      </c>
      <c r="U1983" t="s">
        <v>647</v>
      </c>
      <c r="V1983">
        <v>1599.0709999999999</v>
      </c>
      <c r="W1983">
        <v>55.99</v>
      </c>
      <c r="X1983" s="29">
        <f t="shared" si="60"/>
        <v>159.90709999999999</v>
      </c>
      <c r="Y1983" s="29">
        <f t="shared" si="61"/>
        <v>1439.1639</v>
      </c>
    </row>
    <row r="1984" spans="12:25" x14ac:dyDescent="0.3">
      <c r="L1984">
        <v>1983</v>
      </c>
      <c r="M1984">
        <v>14119</v>
      </c>
      <c r="N1984">
        <v>40329</v>
      </c>
      <c r="O1984" t="s">
        <v>628</v>
      </c>
      <c r="P1984" t="s">
        <v>1477</v>
      </c>
      <c r="Q1984" t="s">
        <v>742</v>
      </c>
      <c r="R1984" t="s">
        <v>667</v>
      </c>
      <c r="S1984" t="s">
        <v>658</v>
      </c>
      <c r="T1984" t="s">
        <v>646</v>
      </c>
      <c r="U1984" t="s">
        <v>647</v>
      </c>
      <c r="V1984">
        <v>968.23500000000001</v>
      </c>
      <c r="W1984">
        <v>35.99</v>
      </c>
      <c r="X1984" s="29">
        <f t="shared" si="60"/>
        <v>96.82350000000001</v>
      </c>
      <c r="Y1984" s="29">
        <f t="shared" si="61"/>
        <v>871.41150000000005</v>
      </c>
    </row>
    <row r="1985" spans="12:25" x14ac:dyDescent="0.3">
      <c r="L1985">
        <v>1984</v>
      </c>
      <c r="M1985">
        <v>14147</v>
      </c>
      <c r="N1985">
        <v>40244</v>
      </c>
      <c r="O1985" t="s">
        <v>635</v>
      </c>
      <c r="P1985" t="s">
        <v>1478</v>
      </c>
      <c r="Q1985" t="s">
        <v>660</v>
      </c>
      <c r="R1985" t="s">
        <v>631</v>
      </c>
      <c r="S1985" t="s">
        <v>658</v>
      </c>
      <c r="T1985" t="s">
        <v>633</v>
      </c>
      <c r="U1985" t="s">
        <v>702</v>
      </c>
      <c r="V1985">
        <v>351.49</v>
      </c>
      <c r="W1985">
        <v>41.94</v>
      </c>
      <c r="X1985" s="29">
        <f t="shared" si="60"/>
        <v>35.149000000000001</v>
      </c>
      <c r="Y1985" s="29">
        <f t="shared" si="61"/>
        <v>316.34100000000001</v>
      </c>
    </row>
    <row r="1986" spans="12:25" x14ac:dyDescent="0.3">
      <c r="L1986">
        <v>1985</v>
      </c>
      <c r="M1986">
        <v>14147</v>
      </c>
      <c r="N1986">
        <v>40244</v>
      </c>
      <c r="O1986" t="s">
        <v>635</v>
      </c>
      <c r="P1986" t="s">
        <v>1478</v>
      </c>
      <c r="Q1986" t="s">
        <v>660</v>
      </c>
      <c r="R1986" t="s">
        <v>631</v>
      </c>
      <c r="S1986" t="s">
        <v>658</v>
      </c>
      <c r="T1986" t="s">
        <v>633</v>
      </c>
      <c r="U1986" t="s">
        <v>677</v>
      </c>
      <c r="V1986">
        <v>74.13</v>
      </c>
      <c r="W1986">
        <v>4.28</v>
      </c>
      <c r="X1986" s="29">
        <f t="shared" si="60"/>
        <v>7.4129999999999994</v>
      </c>
      <c r="Y1986" s="29">
        <f t="shared" si="61"/>
        <v>66.716999999999999</v>
      </c>
    </row>
    <row r="1987" spans="12:25" x14ac:dyDescent="0.3">
      <c r="L1987">
        <v>1986</v>
      </c>
      <c r="M1987">
        <v>14147</v>
      </c>
      <c r="N1987">
        <v>40244</v>
      </c>
      <c r="O1987" t="s">
        <v>635</v>
      </c>
      <c r="P1987" t="s">
        <v>1478</v>
      </c>
      <c r="Q1987" t="s">
        <v>660</v>
      </c>
      <c r="R1987" t="s">
        <v>631</v>
      </c>
      <c r="S1987" t="s">
        <v>658</v>
      </c>
      <c r="T1987" t="s">
        <v>633</v>
      </c>
      <c r="U1987" t="s">
        <v>677</v>
      </c>
      <c r="V1987">
        <v>195.03</v>
      </c>
      <c r="W1987">
        <v>4.28</v>
      </c>
      <c r="X1987" s="29">
        <f t="shared" ref="X1987:X2050" si="62">(10*V1987)/100</f>
        <v>19.503</v>
      </c>
      <c r="Y1987" s="29">
        <f t="shared" ref="Y1987:Y2050" si="63">V1987-X1987</f>
        <v>175.52699999999999</v>
      </c>
    </row>
    <row r="1988" spans="12:25" x14ac:dyDescent="0.3">
      <c r="L1988">
        <v>1987</v>
      </c>
      <c r="M1988">
        <v>14176</v>
      </c>
      <c r="N1988">
        <v>39884</v>
      </c>
      <c r="O1988" t="s">
        <v>628</v>
      </c>
      <c r="P1988" t="s">
        <v>1479</v>
      </c>
      <c r="Q1988" t="s">
        <v>729</v>
      </c>
      <c r="R1988" t="s">
        <v>638</v>
      </c>
      <c r="S1988" t="s">
        <v>632</v>
      </c>
      <c r="T1988" t="s">
        <v>646</v>
      </c>
      <c r="U1988" t="s">
        <v>647</v>
      </c>
      <c r="V1988">
        <v>1233.4775</v>
      </c>
      <c r="W1988">
        <v>35.99</v>
      </c>
      <c r="X1988" s="29">
        <f t="shared" si="62"/>
        <v>123.34774999999999</v>
      </c>
      <c r="Y1988" s="29">
        <f t="shared" si="63"/>
        <v>1110.1297500000001</v>
      </c>
    </row>
    <row r="1989" spans="12:25" x14ac:dyDescent="0.3">
      <c r="L1989">
        <v>1988</v>
      </c>
      <c r="M1989">
        <v>14182</v>
      </c>
      <c r="N1989">
        <v>39986</v>
      </c>
      <c r="O1989" t="s">
        <v>628</v>
      </c>
      <c r="P1989" t="s">
        <v>1480</v>
      </c>
      <c r="Q1989" t="s">
        <v>773</v>
      </c>
      <c r="R1989" t="s">
        <v>667</v>
      </c>
      <c r="S1989" t="s">
        <v>632</v>
      </c>
      <c r="T1989" t="s">
        <v>646</v>
      </c>
      <c r="U1989" t="s">
        <v>647</v>
      </c>
      <c r="V1989">
        <v>2433.5500000000002</v>
      </c>
      <c r="W1989">
        <v>125.99</v>
      </c>
      <c r="X1989" s="29">
        <f t="shared" si="62"/>
        <v>243.35499999999999</v>
      </c>
      <c r="Y1989" s="29">
        <f t="shared" si="63"/>
        <v>2190.1950000000002</v>
      </c>
    </row>
    <row r="1990" spans="12:25" x14ac:dyDescent="0.3">
      <c r="L1990">
        <v>1989</v>
      </c>
      <c r="M1990">
        <v>14210</v>
      </c>
      <c r="N1990">
        <v>41086</v>
      </c>
      <c r="O1990" t="s">
        <v>635</v>
      </c>
      <c r="P1990" t="s">
        <v>1336</v>
      </c>
      <c r="Q1990" t="s">
        <v>725</v>
      </c>
      <c r="R1990" t="s">
        <v>667</v>
      </c>
      <c r="S1990" t="s">
        <v>658</v>
      </c>
      <c r="T1990" t="s">
        <v>646</v>
      </c>
      <c r="U1990" t="s">
        <v>651</v>
      </c>
      <c r="V1990">
        <v>676.79</v>
      </c>
      <c r="W1990">
        <v>33.29</v>
      </c>
      <c r="X1990" s="29">
        <f t="shared" si="62"/>
        <v>67.679000000000002</v>
      </c>
      <c r="Y1990" s="29">
        <f t="shared" si="63"/>
        <v>609.11099999999999</v>
      </c>
    </row>
    <row r="1991" spans="12:25" x14ac:dyDescent="0.3">
      <c r="L1991">
        <v>1990</v>
      </c>
      <c r="M1991">
        <v>14211</v>
      </c>
      <c r="N1991">
        <v>39856</v>
      </c>
      <c r="O1991" t="s">
        <v>635</v>
      </c>
      <c r="P1991" t="s">
        <v>1466</v>
      </c>
      <c r="Q1991" t="s">
        <v>660</v>
      </c>
      <c r="R1991" t="s">
        <v>631</v>
      </c>
      <c r="S1991" t="s">
        <v>658</v>
      </c>
      <c r="T1991" t="s">
        <v>646</v>
      </c>
      <c r="U1991" t="s">
        <v>680</v>
      </c>
      <c r="V1991">
        <v>3220.58</v>
      </c>
      <c r="W1991">
        <v>150.97999999999999</v>
      </c>
      <c r="X1991" s="29">
        <f t="shared" si="62"/>
        <v>322.05799999999999</v>
      </c>
      <c r="Y1991" s="29">
        <f t="shared" si="63"/>
        <v>2898.5219999999999</v>
      </c>
    </row>
    <row r="1992" spans="12:25" x14ac:dyDescent="0.3">
      <c r="L1992">
        <v>1991</v>
      </c>
      <c r="M1992">
        <v>14211</v>
      </c>
      <c r="N1992">
        <v>39856</v>
      </c>
      <c r="O1992" t="s">
        <v>635</v>
      </c>
      <c r="P1992" t="s">
        <v>1466</v>
      </c>
      <c r="Q1992" t="s">
        <v>660</v>
      </c>
      <c r="R1992" t="s">
        <v>631</v>
      </c>
      <c r="S1992" t="s">
        <v>658</v>
      </c>
      <c r="T1992" t="s">
        <v>633</v>
      </c>
      <c r="U1992" t="s">
        <v>634</v>
      </c>
      <c r="V1992">
        <v>2367.9899999999998</v>
      </c>
      <c r="W1992">
        <v>176.19</v>
      </c>
      <c r="X1992" s="29">
        <f t="shared" si="62"/>
        <v>236.79899999999998</v>
      </c>
      <c r="Y1992" s="29">
        <f t="shared" si="63"/>
        <v>2131.1909999999998</v>
      </c>
    </row>
    <row r="1993" spans="12:25" x14ac:dyDescent="0.3">
      <c r="L1993">
        <v>1992</v>
      </c>
      <c r="M1993">
        <v>14212</v>
      </c>
      <c r="N1993">
        <v>40955</v>
      </c>
      <c r="O1993" t="s">
        <v>655</v>
      </c>
      <c r="P1993" t="s">
        <v>917</v>
      </c>
      <c r="Q1993" t="s">
        <v>637</v>
      </c>
      <c r="R1993" t="s">
        <v>638</v>
      </c>
      <c r="S1993" t="s">
        <v>632</v>
      </c>
      <c r="T1993" t="s">
        <v>643</v>
      </c>
      <c r="U1993" t="s">
        <v>644</v>
      </c>
      <c r="V1993">
        <v>31.18</v>
      </c>
      <c r="W1993">
        <v>6.24</v>
      </c>
      <c r="X1993" s="29">
        <f t="shared" si="62"/>
        <v>3.1180000000000003</v>
      </c>
      <c r="Y1993" s="29">
        <f t="shared" si="63"/>
        <v>28.061999999999998</v>
      </c>
    </row>
    <row r="1994" spans="12:25" x14ac:dyDescent="0.3">
      <c r="L1994">
        <v>1993</v>
      </c>
      <c r="M1994">
        <v>14212</v>
      </c>
      <c r="N1994">
        <v>40955</v>
      </c>
      <c r="O1994" t="s">
        <v>655</v>
      </c>
      <c r="P1994" t="s">
        <v>1396</v>
      </c>
      <c r="Q1994" t="s">
        <v>637</v>
      </c>
      <c r="R1994" t="s">
        <v>638</v>
      </c>
      <c r="S1994" t="s">
        <v>632</v>
      </c>
      <c r="T1994" t="s">
        <v>633</v>
      </c>
      <c r="U1994" t="s">
        <v>674</v>
      </c>
      <c r="V1994">
        <v>21.99</v>
      </c>
      <c r="W1994">
        <v>2.61</v>
      </c>
      <c r="X1994" s="29">
        <f t="shared" si="62"/>
        <v>2.1989999999999998</v>
      </c>
      <c r="Y1994" s="29">
        <f t="shared" si="63"/>
        <v>19.790999999999997</v>
      </c>
    </row>
    <row r="1995" spans="12:25" x14ac:dyDescent="0.3">
      <c r="L1995">
        <v>1994</v>
      </c>
      <c r="M1995">
        <v>14215</v>
      </c>
      <c r="N1995">
        <v>41103</v>
      </c>
      <c r="O1995" t="s">
        <v>671</v>
      </c>
      <c r="P1995" t="s">
        <v>1267</v>
      </c>
      <c r="Q1995" t="s">
        <v>814</v>
      </c>
      <c r="R1995" t="s">
        <v>667</v>
      </c>
      <c r="S1995" t="s">
        <v>658</v>
      </c>
      <c r="T1995" t="s">
        <v>633</v>
      </c>
      <c r="U1995" t="s">
        <v>677</v>
      </c>
      <c r="V1995">
        <v>2277.0300000000002</v>
      </c>
      <c r="W1995">
        <v>55.48</v>
      </c>
      <c r="X1995" s="29">
        <f t="shared" si="62"/>
        <v>227.70300000000003</v>
      </c>
      <c r="Y1995" s="29">
        <f t="shared" si="63"/>
        <v>2049.3270000000002</v>
      </c>
    </row>
    <row r="1996" spans="12:25" x14ac:dyDescent="0.3">
      <c r="L1996">
        <v>1995</v>
      </c>
      <c r="M1996">
        <v>14240</v>
      </c>
      <c r="N1996">
        <v>40956</v>
      </c>
      <c r="O1996" t="s">
        <v>641</v>
      </c>
      <c r="P1996" t="s">
        <v>1155</v>
      </c>
      <c r="Q1996" t="s">
        <v>720</v>
      </c>
      <c r="R1996" t="s">
        <v>631</v>
      </c>
      <c r="S1996" t="s">
        <v>639</v>
      </c>
      <c r="T1996" t="s">
        <v>633</v>
      </c>
      <c r="U1996" t="s">
        <v>702</v>
      </c>
      <c r="V1996">
        <v>68.88</v>
      </c>
      <c r="W1996">
        <v>2.78</v>
      </c>
      <c r="X1996" s="29">
        <f t="shared" si="62"/>
        <v>6.8879999999999999</v>
      </c>
      <c r="Y1996" s="29">
        <f t="shared" si="63"/>
        <v>61.991999999999997</v>
      </c>
    </row>
    <row r="1997" spans="12:25" x14ac:dyDescent="0.3">
      <c r="L1997">
        <v>1996</v>
      </c>
      <c r="M1997">
        <v>14241</v>
      </c>
      <c r="N1997">
        <v>41074</v>
      </c>
      <c r="O1997" t="s">
        <v>655</v>
      </c>
      <c r="P1997" t="s">
        <v>1470</v>
      </c>
      <c r="Q1997" t="s">
        <v>649</v>
      </c>
      <c r="R1997" t="s">
        <v>650</v>
      </c>
      <c r="S1997" t="s">
        <v>658</v>
      </c>
      <c r="T1997" t="s">
        <v>633</v>
      </c>
      <c r="U1997" t="s">
        <v>654</v>
      </c>
      <c r="V1997">
        <v>263.63</v>
      </c>
      <c r="W1997">
        <v>11.55</v>
      </c>
      <c r="X1997" s="29">
        <f t="shared" si="62"/>
        <v>26.363000000000003</v>
      </c>
      <c r="Y1997" s="29">
        <f t="shared" si="63"/>
        <v>237.267</v>
      </c>
    </row>
    <row r="1998" spans="12:25" x14ac:dyDescent="0.3">
      <c r="L1998">
        <v>1997</v>
      </c>
      <c r="M1998">
        <v>14242</v>
      </c>
      <c r="N1998">
        <v>40671</v>
      </c>
      <c r="O1998" t="s">
        <v>641</v>
      </c>
      <c r="P1998" t="s">
        <v>1481</v>
      </c>
      <c r="Q1998" t="s">
        <v>649</v>
      </c>
      <c r="R1998" t="s">
        <v>650</v>
      </c>
      <c r="S1998" t="s">
        <v>639</v>
      </c>
      <c r="T1998" t="s">
        <v>646</v>
      </c>
      <c r="U1998" t="s">
        <v>651</v>
      </c>
      <c r="V1998">
        <v>1078.58</v>
      </c>
      <c r="W1998">
        <v>30.73</v>
      </c>
      <c r="X1998" s="29">
        <f t="shared" si="62"/>
        <v>107.85799999999999</v>
      </c>
      <c r="Y1998" s="29">
        <f t="shared" si="63"/>
        <v>970.72199999999998</v>
      </c>
    </row>
    <row r="1999" spans="12:25" x14ac:dyDescent="0.3">
      <c r="L1999">
        <v>1998</v>
      </c>
      <c r="M1999">
        <v>14245</v>
      </c>
      <c r="N1999">
        <v>40220</v>
      </c>
      <c r="O1999" t="s">
        <v>655</v>
      </c>
      <c r="P1999" t="s">
        <v>1434</v>
      </c>
      <c r="Q1999" t="s">
        <v>679</v>
      </c>
      <c r="R1999" t="s">
        <v>650</v>
      </c>
      <c r="S1999" t="s">
        <v>632</v>
      </c>
      <c r="T1999" t="s">
        <v>633</v>
      </c>
      <c r="U1999" t="s">
        <v>654</v>
      </c>
      <c r="V1999">
        <v>454.09</v>
      </c>
      <c r="W1999">
        <v>28.15</v>
      </c>
      <c r="X1999" s="29">
        <f t="shared" si="62"/>
        <v>45.408999999999999</v>
      </c>
      <c r="Y1999" s="29">
        <f t="shared" si="63"/>
        <v>408.68099999999998</v>
      </c>
    </row>
    <row r="2000" spans="12:25" x14ac:dyDescent="0.3">
      <c r="L2000">
        <v>1999</v>
      </c>
      <c r="M2000">
        <v>14247</v>
      </c>
      <c r="N2000">
        <v>40771</v>
      </c>
      <c r="O2000" t="s">
        <v>655</v>
      </c>
      <c r="P2000" t="s">
        <v>916</v>
      </c>
      <c r="Q2000" t="s">
        <v>734</v>
      </c>
      <c r="R2000" t="s">
        <v>667</v>
      </c>
      <c r="S2000" t="s">
        <v>658</v>
      </c>
      <c r="T2000" t="s">
        <v>633</v>
      </c>
      <c r="U2000" t="s">
        <v>668</v>
      </c>
      <c r="V2000">
        <v>14.75</v>
      </c>
      <c r="W2000">
        <v>3.29</v>
      </c>
      <c r="X2000" s="29">
        <f t="shared" si="62"/>
        <v>1.4750000000000001</v>
      </c>
      <c r="Y2000" s="29">
        <f t="shared" si="63"/>
        <v>13.275</v>
      </c>
    </row>
    <row r="2001" spans="12:25" x14ac:dyDescent="0.3">
      <c r="L2001">
        <v>2000</v>
      </c>
      <c r="M2001">
        <v>14272</v>
      </c>
      <c r="N2001">
        <v>40951</v>
      </c>
      <c r="O2001" t="s">
        <v>671</v>
      </c>
      <c r="P2001" t="s">
        <v>1369</v>
      </c>
      <c r="Q2001" t="s">
        <v>725</v>
      </c>
      <c r="R2001" t="s">
        <v>667</v>
      </c>
      <c r="S2001" t="s">
        <v>658</v>
      </c>
      <c r="T2001" t="s">
        <v>633</v>
      </c>
      <c r="U2001" t="s">
        <v>705</v>
      </c>
      <c r="V2001">
        <v>2409.96</v>
      </c>
      <c r="W2001">
        <v>80.98</v>
      </c>
      <c r="X2001" s="29">
        <f t="shared" si="62"/>
        <v>240.99599999999998</v>
      </c>
      <c r="Y2001" s="29">
        <f t="shared" si="63"/>
        <v>2168.9639999999999</v>
      </c>
    </row>
    <row r="2002" spans="12:25" x14ac:dyDescent="0.3">
      <c r="L2002">
        <v>2001</v>
      </c>
      <c r="M2002">
        <v>14274</v>
      </c>
      <c r="N2002">
        <v>39819</v>
      </c>
      <c r="O2002" t="s">
        <v>635</v>
      </c>
      <c r="P2002" t="s">
        <v>960</v>
      </c>
      <c r="Q2002" t="s">
        <v>715</v>
      </c>
      <c r="R2002" t="s">
        <v>650</v>
      </c>
      <c r="S2002" t="s">
        <v>663</v>
      </c>
      <c r="T2002" t="s">
        <v>643</v>
      </c>
      <c r="U2002" t="s">
        <v>748</v>
      </c>
      <c r="V2002">
        <v>3674.08</v>
      </c>
      <c r="W2002">
        <v>150.97999999999999</v>
      </c>
      <c r="X2002" s="29">
        <f t="shared" si="62"/>
        <v>367.40800000000002</v>
      </c>
      <c r="Y2002" s="29">
        <f t="shared" si="63"/>
        <v>3306.672</v>
      </c>
    </row>
    <row r="2003" spans="12:25" x14ac:dyDescent="0.3">
      <c r="L2003">
        <v>2002</v>
      </c>
      <c r="M2003">
        <v>14274</v>
      </c>
      <c r="N2003">
        <v>39819</v>
      </c>
      <c r="O2003" t="s">
        <v>635</v>
      </c>
      <c r="P2003" t="s">
        <v>960</v>
      </c>
      <c r="Q2003" t="s">
        <v>715</v>
      </c>
      <c r="R2003" t="s">
        <v>650</v>
      </c>
      <c r="S2003" t="s">
        <v>663</v>
      </c>
      <c r="T2003" t="s">
        <v>633</v>
      </c>
      <c r="U2003" t="s">
        <v>634</v>
      </c>
      <c r="V2003">
        <v>1413.89</v>
      </c>
      <c r="W2003">
        <v>28.28</v>
      </c>
      <c r="X2003" s="29">
        <f t="shared" si="62"/>
        <v>141.38900000000001</v>
      </c>
      <c r="Y2003" s="29">
        <f t="shared" si="63"/>
        <v>1272.5010000000002</v>
      </c>
    </row>
    <row r="2004" spans="12:25" x14ac:dyDescent="0.3">
      <c r="L2004">
        <v>2003</v>
      </c>
      <c r="M2004">
        <v>14274</v>
      </c>
      <c r="N2004">
        <v>39819</v>
      </c>
      <c r="O2004" t="s">
        <v>635</v>
      </c>
      <c r="P2004" t="s">
        <v>960</v>
      </c>
      <c r="Q2004" t="s">
        <v>715</v>
      </c>
      <c r="R2004" t="s">
        <v>650</v>
      </c>
      <c r="S2004" t="s">
        <v>663</v>
      </c>
      <c r="T2004" t="s">
        <v>646</v>
      </c>
      <c r="U2004" t="s">
        <v>647</v>
      </c>
      <c r="V2004">
        <v>61.718499999999999</v>
      </c>
      <c r="W2004">
        <v>35.99</v>
      </c>
      <c r="X2004" s="29">
        <f t="shared" si="62"/>
        <v>6.1718499999999992</v>
      </c>
      <c r="Y2004" s="29">
        <f t="shared" si="63"/>
        <v>55.54665</v>
      </c>
    </row>
    <row r="2005" spans="12:25" x14ac:dyDescent="0.3">
      <c r="L2005">
        <v>2004</v>
      </c>
      <c r="M2005">
        <v>14275</v>
      </c>
      <c r="N2005">
        <v>40342</v>
      </c>
      <c r="O2005" t="s">
        <v>628</v>
      </c>
      <c r="P2005" t="s">
        <v>1234</v>
      </c>
      <c r="Q2005" t="s">
        <v>653</v>
      </c>
      <c r="R2005" t="s">
        <v>631</v>
      </c>
      <c r="S2005" t="s">
        <v>663</v>
      </c>
      <c r="T2005" t="s">
        <v>633</v>
      </c>
      <c r="U2005" t="s">
        <v>702</v>
      </c>
      <c r="V2005">
        <v>42.22</v>
      </c>
      <c r="W2005">
        <v>2.08</v>
      </c>
      <c r="X2005" s="29">
        <f t="shared" si="62"/>
        <v>4.2219999999999995</v>
      </c>
      <c r="Y2005" s="29">
        <f t="shared" si="63"/>
        <v>37.997999999999998</v>
      </c>
    </row>
    <row r="2006" spans="12:25" x14ac:dyDescent="0.3">
      <c r="L2006">
        <v>2005</v>
      </c>
      <c r="M2006">
        <v>14275</v>
      </c>
      <c r="N2006">
        <v>40342</v>
      </c>
      <c r="O2006" t="s">
        <v>628</v>
      </c>
      <c r="P2006" t="s">
        <v>1234</v>
      </c>
      <c r="Q2006" t="s">
        <v>653</v>
      </c>
      <c r="R2006" t="s">
        <v>631</v>
      </c>
      <c r="S2006" t="s">
        <v>663</v>
      </c>
      <c r="T2006" t="s">
        <v>643</v>
      </c>
      <c r="U2006" t="s">
        <v>748</v>
      </c>
      <c r="V2006">
        <v>653.44000000000005</v>
      </c>
      <c r="W2006">
        <v>160.97999999999999</v>
      </c>
      <c r="X2006" s="29">
        <f t="shared" si="62"/>
        <v>65.344000000000008</v>
      </c>
      <c r="Y2006" s="29">
        <f t="shared" si="63"/>
        <v>588.096</v>
      </c>
    </row>
    <row r="2007" spans="12:25" x14ac:dyDescent="0.3">
      <c r="L2007">
        <v>2006</v>
      </c>
      <c r="M2007">
        <v>14276</v>
      </c>
      <c r="N2007">
        <v>39982</v>
      </c>
      <c r="O2007" t="s">
        <v>671</v>
      </c>
      <c r="P2007" t="s">
        <v>952</v>
      </c>
      <c r="Q2007" t="s">
        <v>720</v>
      </c>
      <c r="R2007" t="s">
        <v>631</v>
      </c>
      <c r="S2007" t="s">
        <v>639</v>
      </c>
      <c r="T2007" t="s">
        <v>633</v>
      </c>
      <c r="U2007" t="s">
        <v>654</v>
      </c>
      <c r="V2007">
        <v>110.79</v>
      </c>
      <c r="W2007">
        <v>10.48</v>
      </c>
      <c r="X2007" s="29">
        <f t="shared" si="62"/>
        <v>11.079000000000001</v>
      </c>
      <c r="Y2007" s="29">
        <f t="shared" si="63"/>
        <v>99.711000000000013</v>
      </c>
    </row>
    <row r="2008" spans="12:25" x14ac:dyDescent="0.3">
      <c r="L2008">
        <v>2007</v>
      </c>
      <c r="M2008">
        <v>14311</v>
      </c>
      <c r="N2008">
        <v>40026</v>
      </c>
      <c r="O2008" t="s">
        <v>655</v>
      </c>
      <c r="P2008" t="s">
        <v>1339</v>
      </c>
      <c r="Q2008" t="s">
        <v>694</v>
      </c>
      <c r="R2008" t="s">
        <v>638</v>
      </c>
      <c r="S2008" t="s">
        <v>639</v>
      </c>
      <c r="T2008" t="s">
        <v>633</v>
      </c>
      <c r="U2008" t="s">
        <v>702</v>
      </c>
      <c r="V2008">
        <v>192.41</v>
      </c>
      <c r="W2008">
        <v>6.37</v>
      </c>
      <c r="X2008" s="29">
        <f t="shared" si="62"/>
        <v>19.241</v>
      </c>
      <c r="Y2008" s="29">
        <f t="shared" si="63"/>
        <v>173.16899999999998</v>
      </c>
    </row>
    <row r="2009" spans="12:25" x14ac:dyDescent="0.3">
      <c r="L2009">
        <v>2008</v>
      </c>
      <c r="M2009">
        <v>14336</v>
      </c>
      <c r="N2009">
        <v>40135</v>
      </c>
      <c r="O2009" t="s">
        <v>641</v>
      </c>
      <c r="P2009" t="s">
        <v>1022</v>
      </c>
      <c r="Q2009" t="s">
        <v>690</v>
      </c>
      <c r="R2009" t="s">
        <v>650</v>
      </c>
      <c r="S2009" t="s">
        <v>663</v>
      </c>
      <c r="T2009" t="s">
        <v>646</v>
      </c>
      <c r="U2009" t="s">
        <v>651</v>
      </c>
      <c r="V2009">
        <v>174.55</v>
      </c>
      <c r="W2009">
        <v>39.99</v>
      </c>
      <c r="X2009" s="29">
        <f t="shared" si="62"/>
        <v>17.454999999999998</v>
      </c>
      <c r="Y2009" s="29">
        <f t="shared" si="63"/>
        <v>157.09500000000003</v>
      </c>
    </row>
    <row r="2010" spans="12:25" x14ac:dyDescent="0.3">
      <c r="L2010">
        <v>2009</v>
      </c>
      <c r="M2010">
        <v>14338</v>
      </c>
      <c r="N2010">
        <v>40209</v>
      </c>
      <c r="O2010" t="s">
        <v>628</v>
      </c>
      <c r="P2010" t="s">
        <v>1482</v>
      </c>
      <c r="Q2010" t="s">
        <v>699</v>
      </c>
      <c r="R2010" t="s">
        <v>631</v>
      </c>
      <c r="S2010" t="s">
        <v>632</v>
      </c>
      <c r="T2010" t="s">
        <v>646</v>
      </c>
      <c r="U2010" t="s">
        <v>680</v>
      </c>
      <c r="V2010">
        <v>6580.16</v>
      </c>
      <c r="W2010">
        <v>200.97</v>
      </c>
      <c r="X2010" s="29">
        <f t="shared" si="62"/>
        <v>658.01600000000008</v>
      </c>
      <c r="Y2010" s="29">
        <f t="shared" si="63"/>
        <v>5922.1440000000002</v>
      </c>
    </row>
    <row r="2011" spans="12:25" x14ac:dyDescent="0.3">
      <c r="L2011">
        <v>2010</v>
      </c>
      <c r="M2011">
        <v>14342</v>
      </c>
      <c r="N2011">
        <v>39930</v>
      </c>
      <c r="O2011" t="s">
        <v>628</v>
      </c>
      <c r="P2011" t="s">
        <v>1367</v>
      </c>
      <c r="Q2011" t="s">
        <v>670</v>
      </c>
      <c r="R2011" t="s">
        <v>650</v>
      </c>
      <c r="S2011" t="s">
        <v>639</v>
      </c>
      <c r="T2011" t="s">
        <v>646</v>
      </c>
      <c r="U2011" t="s">
        <v>651</v>
      </c>
      <c r="V2011">
        <v>10823.84</v>
      </c>
      <c r="W2011">
        <v>300.97000000000003</v>
      </c>
      <c r="X2011" s="29">
        <f t="shared" si="62"/>
        <v>1082.384</v>
      </c>
      <c r="Y2011" s="29">
        <f t="shared" si="63"/>
        <v>9741.4560000000001</v>
      </c>
    </row>
    <row r="2012" spans="12:25" x14ac:dyDescent="0.3">
      <c r="L2012">
        <v>2011</v>
      </c>
      <c r="M2012">
        <v>14368</v>
      </c>
      <c r="N2012">
        <v>40796</v>
      </c>
      <c r="O2012" t="s">
        <v>641</v>
      </c>
      <c r="P2012" t="s">
        <v>1483</v>
      </c>
      <c r="Q2012" t="s">
        <v>660</v>
      </c>
      <c r="R2012" t="s">
        <v>631</v>
      </c>
      <c r="S2012" t="s">
        <v>663</v>
      </c>
      <c r="T2012" t="s">
        <v>643</v>
      </c>
      <c r="U2012" t="s">
        <v>644</v>
      </c>
      <c r="V2012">
        <v>522.05999999999995</v>
      </c>
      <c r="W2012">
        <v>105.98</v>
      </c>
      <c r="X2012" s="29">
        <f t="shared" si="62"/>
        <v>52.205999999999996</v>
      </c>
      <c r="Y2012" s="29">
        <f t="shared" si="63"/>
        <v>469.85399999999993</v>
      </c>
    </row>
    <row r="2013" spans="12:25" x14ac:dyDescent="0.3">
      <c r="L2013">
        <v>2012</v>
      </c>
      <c r="M2013">
        <v>14368</v>
      </c>
      <c r="N2013">
        <v>40796</v>
      </c>
      <c r="O2013" t="s">
        <v>641</v>
      </c>
      <c r="P2013" t="s">
        <v>1483</v>
      </c>
      <c r="Q2013" t="s">
        <v>660</v>
      </c>
      <c r="R2013" t="s">
        <v>631</v>
      </c>
      <c r="S2013" t="s">
        <v>663</v>
      </c>
      <c r="T2013" t="s">
        <v>633</v>
      </c>
      <c r="U2013" t="s">
        <v>654</v>
      </c>
      <c r="V2013">
        <v>1218.08</v>
      </c>
      <c r="W2013">
        <v>34.58</v>
      </c>
      <c r="X2013" s="29">
        <f t="shared" si="62"/>
        <v>121.80799999999999</v>
      </c>
      <c r="Y2013" s="29">
        <f t="shared" si="63"/>
        <v>1096.2719999999999</v>
      </c>
    </row>
    <row r="2014" spans="12:25" x14ac:dyDescent="0.3">
      <c r="L2014">
        <v>2013</v>
      </c>
      <c r="M2014">
        <v>14372</v>
      </c>
      <c r="N2014">
        <v>41205</v>
      </c>
      <c r="O2014" t="s">
        <v>655</v>
      </c>
      <c r="P2014" t="s">
        <v>1116</v>
      </c>
      <c r="Q2014" t="s">
        <v>630</v>
      </c>
      <c r="R2014" t="s">
        <v>631</v>
      </c>
      <c r="S2014" t="s">
        <v>639</v>
      </c>
      <c r="T2014" t="s">
        <v>643</v>
      </c>
      <c r="U2014" t="s">
        <v>685</v>
      </c>
      <c r="V2014">
        <v>5350.61</v>
      </c>
      <c r="W2014">
        <v>170.98</v>
      </c>
      <c r="X2014" s="29">
        <f t="shared" si="62"/>
        <v>535.06100000000004</v>
      </c>
      <c r="Y2014" s="29">
        <f t="shared" si="63"/>
        <v>4815.549</v>
      </c>
    </row>
    <row r="2015" spans="12:25" x14ac:dyDescent="0.3">
      <c r="L2015">
        <v>2014</v>
      </c>
      <c r="M2015">
        <v>14375</v>
      </c>
      <c r="N2015">
        <v>40209</v>
      </c>
      <c r="O2015" t="s">
        <v>671</v>
      </c>
      <c r="P2015" t="s">
        <v>1484</v>
      </c>
      <c r="Q2015" t="s">
        <v>711</v>
      </c>
      <c r="R2015" t="s">
        <v>631</v>
      </c>
      <c r="S2015" t="s">
        <v>639</v>
      </c>
      <c r="T2015" t="s">
        <v>633</v>
      </c>
      <c r="U2015" t="s">
        <v>677</v>
      </c>
      <c r="V2015">
        <v>44.05</v>
      </c>
      <c r="W2015">
        <v>5.78</v>
      </c>
      <c r="X2015" s="29">
        <f t="shared" si="62"/>
        <v>4.4050000000000002</v>
      </c>
      <c r="Y2015" s="29">
        <f t="shared" si="63"/>
        <v>39.644999999999996</v>
      </c>
    </row>
    <row r="2016" spans="12:25" x14ac:dyDescent="0.3">
      <c r="L2016">
        <v>2015</v>
      </c>
      <c r="M2016">
        <v>14375</v>
      </c>
      <c r="N2016">
        <v>40209</v>
      </c>
      <c r="O2016" t="s">
        <v>671</v>
      </c>
      <c r="P2016" t="s">
        <v>1485</v>
      </c>
      <c r="Q2016" t="s">
        <v>773</v>
      </c>
      <c r="R2016" t="s">
        <v>667</v>
      </c>
      <c r="S2016" t="s">
        <v>639</v>
      </c>
      <c r="T2016" t="s">
        <v>633</v>
      </c>
      <c r="U2016" t="s">
        <v>716</v>
      </c>
      <c r="V2016">
        <v>3872.38</v>
      </c>
      <c r="W2016">
        <v>83.93</v>
      </c>
      <c r="X2016" s="29">
        <f t="shared" si="62"/>
        <v>387.23800000000006</v>
      </c>
      <c r="Y2016" s="29">
        <f t="shared" si="63"/>
        <v>3485.1419999999998</v>
      </c>
    </row>
    <row r="2017" spans="12:25" x14ac:dyDescent="0.3">
      <c r="L2017">
        <v>2016</v>
      </c>
      <c r="M2017">
        <v>14400</v>
      </c>
      <c r="N2017">
        <v>39848</v>
      </c>
      <c r="O2017" t="s">
        <v>671</v>
      </c>
      <c r="P2017" t="s">
        <v>1486</v>
      </c>
      <c r="Q2017" t="s">
        <v>690</v>
      </c>
      <c r="R2017" t="s">
        <v>650</v>
      </c>
      <c r="S2017" t="s">
        <v>658</v>
      </c>
      <c r="T2017" t="s">
        <v>633</v>
      </c>
      <c r="U2017" t="s">
        <v>702</v>
      </c>
      <c r="V2017">
        <v>74.34</v>
      </c>
      <c r="W2017">
        <v>2.16</v>
      </c>
      <c r="X2017" s="29">
        <f t="shared" si="62"/>
        <v>7.4340000000000011</v>
      </c>
      <c r="Y2017" s="29">
        <f t="shared" si="63"/>
        <v>66.906000000000006</v>
      </c>
    </row>
    <row r="2018" spans="12:25" x14ac:dyDescent="0.3">
      <c r="L2018">
        <v>2017</v>
      </c>
      <c r="M2018">
        <v>14400</v>
      </c>
      <c r="N2018">
        <v>39848</v>
      </c>
      <c r="O2018" t="s">
        <v>671</v>
      </c>
      <c r="P2018" t="s">
        <v>1486</v>
      </c>
      <c r="Q2018" t="s">
        <v>690</v>
      </c>
      <c r="R2018" t="s">
        <v>650</v>
      </c>
      <c r="S2018" t="s">
        <v>658</v>
      </c>
      <c r="T2018" t="s">
        <v>633</v>
      </c>
      <c r="U2018" t="s">
        <v>677</v>
      </c>
      <c r="V2018">
        <v>228.8</v>
      </c>
      <c r="W2018">
        <v>6.48</v>
      </c>
      <c r="X2018" s="29">
        <f t="shared" si="62"/>
        <v>22.88</v>
      </c>
      <c r="Y2018" s="29">
        <f t="shared" si="63"/>
        <v>205.92000000000002</v>
      </c>
    </row>
    <row r="2019" spans="12:25" x14ac:dyDescent="0.3">
      <c r="L2019">
        <v>2018</v>
      </c>
      <c r="M2019">
        <v>14400</v>
      </c>
      <c r="N2019">
        <v>39848</v>
      </c>
      <c r="O2019" t="s">
        <v>671</v>
      </c>
      <c r="P2019" t="s">
        <v>1486</v>
      </c>
      <c r="Q2019" t="s">
        <v>690</v>
      </c>
      <c r="R2019" t="s">
        <v>650</v>
      </c>
      <c r="S2019" t="s">
        <v>658</v>
      </c>
      <c r="T2019" t="s">
        <v>643</v>
      </c>
      <c r="U2019" t="s">
        <v>645</v>
      </c>
      <c r="V2019">
        <v>6089.05</v>
      </c>
      <c r="W2019">
        <v>146.05000000000001</v>
      </c>
      <c r="X2019" s="29">
        <f t="shared" si="62"/>
        <v>608.90499999999997</v>
      </c>
      <c r="Y2019" s="29">
        <f t="shared" si="63"/>
        <v>5480.1450000000004</v>
      </c>
    </row>
    <row r="2020" spans="12:25" x14ac:dyDescent="0.3">
      <c r="L2020">
        <v>2019</v>
      </c>
      <c r="M2020">
        <v>14401</v>
      </c>
      <c r="N2020">
        <v>40759</v>
      </c>
      <c r="O2020" t="s">
        <v>635</v>
      </c>
      <c r="P2020" t="s">
        <v>1255</v>
      </c>
      <c r="Q2020" t="s">
        <v>725</v>
      </c>
      <c r="R2020" t="s">
        <v>667</v>
      </c>
      <c r="S2020" t="s">
        <v>632</v>
      </c>
      <c r="T2020" t="s">
        <v>646</v>
      </c>
      <c r="U2020" t="s">
        <v>647</v>
      </c>
      <c r="V2020">
        <v>931.14949999999999</v>
      </c>
      <c r="W2020">
        <v>110.99</v>
      </c>
      <c r="X2020" s="29">
        <f t="shared" si="62"/>
        <v>93.114949999999993</v>
      </c>
      <c r="Y2020" s="29">
        <f t="shared" si="63"/>
        <v>838.03454999999997</v>
      </c>
    </row>
    <row r="2021" spans="12:25" x14ac:dyDescent="0.3">
      <c r="L2021">
        <v>2020</v>
      </c>
      <c r="M2021">
        <v>14402</v>
      </c>
      <c r="N2021">
        <v>40465</v>
      </c>
      <c r="O2021" t="s">
        <v>671</v>
      </c>
      <c r="P2021" t="s">
        <v>1287</v>
      </c>
      <c r="Q2021" t="s">
        <v>742</v>
      </c>
      <c r="R2021" t="s">
        <v>667</v>
      </c>
      <c r="S2021" t="s">
        <v>632</v>
      </c>
      <c r="T2021" t="s">
        <v>643</v>
      </c>
      <c r="U2021" t="s">
        <v>748</v>
      </c>
      <c r="V2021">
        <v>184.46</v>
      </c>
      <c r="W2021">
        <v>160.97999999999999</v>
      </c>
      <c r="X2021" s="29">
        <f t="shared" si="62"/>
        <v>18.446000000000002</v>
      </c>
      <c r="Y2021" s="29">
        <f t="shared" si="63"/>
        <v>166.01400000000001</v>
      </c>
    </row>
    <row r="2022" spans="12:25" x14ac:dyDescent="0.3">
      <c r="L2022">
        <v>2021</v>
      </c>
      <c r="M2022">
        <v>14406</v>
      </c>
      <c r="N2022">
        <v>40245</v>
      </c>
      <c r="O2022" t="s">
        <v>671</v>
      </c>
      <c r="P2022" t="s">
        <v>1487</v>
      </c>
      <c r="Q2022" t="s">
        <v>699</v>
      </c>
      <c r="R2022" t="s">
        <v>631</v>
      </c>
      <c r="S2022" t="s">
        <v>639</v>
      </c>
      <c r="T2022" t="s">
        <v>646</v>
      </c>
      <c r="U2022" t="s">
        <v>680</v>
      </c>
      <c r="V2022">
        <v>5610.84</v>
      </c>
      <c r="W2022">
        <v>150.97999999999999</v>
      </c>
      <c r="X2022" s="29">
        <f t="shared" si="62"/>
        <v>561.08400000000006</v>
      </c>
      <c r="Y2022" s="29">
        <f t="shared" si="63"/>
        <v>5049.7560000000003</v>
      </c>
    </row>
    <row r="2023" spans="12:25" x14ac:dyDescent="0.3">
      <c r="L2023">
        <v>2022</v>
      </c>
      <c r="M2023">
        <v>14406</v>
      </c>
      <c r="N2023">
        <v>40245</v>
      </c>
      <c r="O2023" t="s">
        <v>671</v>
      </c>
      <c r="P2023" t="s">
        <v>1487</v>
      </c>
      <c r="Q2023" t="s">
        <v>699</v>
      </c>
      <c r="R2023" t="s">
        <v>631</v>
      </c>
      <c r="S2023" t="s">
        <v>639</v>
      </c>
      <c r="T2023" t="s">
        <v>633</v>
      </c>
      <c r="U2023" t="s">
        <v>634</v>
      </c>
      <c r="V2023">
        <v>455.34</v>
      </c>
      <c r="W2023">
        <v>20.98</v>
      </c>
      <c r="X2023" s="29">
        <f t="shared" si="62"/>
        <v>45.533999999999999</v>
      </c>
      <c r="Y2023" s="29">
        <f t="shared" si="63"/>
        <v>409.80599999999998</v>
      </c>
    </row>
    <row r="2024" spans="12:25" x14ac:dyDescent="0.3">
      <c r="L2024">
        <v>2023</v>
      </c>
      <c r="M2024">
        <v>14406</v>
      </c>
      <c r="N2024">
        <v>40245</v>
      </c>
      <c r="O2024" t="s">
        <v>671</v>
      </c>
      <c r="P2024" t="s">
        <v>1487</v>
      </c>
      <c r="Q2024" t="s">
        <v>699</v>
      </c>
      <c r="R2024" t="s">
        <v>631</v>
      </c>
      <c r="S2024" t="s">
        <v>639</v>
      </c>
      <c r="T2024" t="s">
        <v>646</v>
      </c>
      <c r="U2024" t="s">
        <v>647</v>
      </c>
      <c r="V2024">
        <v>2329.6460000000002</v>
      </c>
      <c r="W2024">
        <v>85.99</v>
      </c>
      <c r="X2024" s="29">
        <f t="shared" si="62"/>
        <v>232.96460000000002</v>
      </c>
      <c r="Y2024" s="29">
        <f t="shared" si="63"/>
        <v>2096.6814000000004</v>
      </c>
    </row>
    <row r="2025" spans="12:25" x14ac:dyDescent="0.3">
      <c r="L2025">
        <v>2024</v>
      </c>
      <c r="M2025">
        <v>14434</v>
      </c>
      <c r="N2025">
        <v>40589</v>
      </c>
      <c r="O2025" t="s">
        <v>635</v>
      </c>
      <c r="P2025" t="s">
        <v>1488</v>
      </c>
      <c r="Q2025" t="s">
        <v>694</v>
      </c>
      <c r="R2025" t="s">
        <v>638</v>
      </c>
      <c r="S2025" t="s">
        <v>639</v>
      </c>
      <c r="T2025" t="s">
        <v>646</v>
      </c>
      <c r="U2025" t="s">
        <v>680</v>
      </c>
      <c r="V2025">
        <v>4733.88</v>
      </c>
      <c r="W2025">
        <v>119.99</v>
      </c>
      <c r="X2025" s="29">
        <f t="shared" si="62"/>
        <v>473.38800000000003</v>
      </c>
      <c r="Y2025" s="29">
        <f t="shared" si="63"/>
        <v>4260.4920000000002</v>
      </c>
    </row>
    <row r="2026" spans="12:25" x14ac:dyDescent="0.3">
      <c r="L2026">
        <v>2025</v>
      </c>
      <c r="M2026">
        <v>14435</v>
      </c>
      <c r="N2026">
        <v>41244</v>
      </c>
      <c r="O2026" t="s">
        <v>635</v>
      </c>
      <c r="P2026" t="s">
        <v>1126</v>
      </c>
      <c r="Q2026" t="s">
        <v>666</v>
      </c>
      <c r="R2026" t="s">
        <v>667</v>
      </c>
      <c r="S2026" t="s">
        <v>632</v>
      </c>
      <c r="T2026" t="s">
        <v>643</v>
      </c>
      <c r="U2026" t="s">
        <v>748</v>
      </c>
      <c r="V2026">
        <v>3731.59</v>
      </c>
      <c r="W2026">
        <v>89.99</v>
      </c>
      <c r="X2026" s="29">
        <f t="shared" si="62"/>
        <v>373.15899999999999</v>
      </c>
      <c r="Y2026" s="29">
        <f t="shared" si="63"/>
        <v>3358.431</v>
      </c>
    </row>
    <row r="2027" spans="12:25" x14ac:dyDescent="0.3">
      <c r="L2027">
        <v>2026</v>
      </c>
      <c r="M2027">
        <v>14435</v>
      </c>
      <c r="N2027">
        <v>41244</v>
      </c>
      <c r="O2027" t="s">
        <v>635</v>
      </c>
      <c r="P2027" t="s">
        <v>1126</v>
      </c>
      <c r="Q2027" t="s">
        <v>666</v>
      </c>
      <c r="R2027" t="s">
        <v>667</v>
      </c>
      <c r="S2027" t="s">
        <v>632</v>
      </c>
      <c r="T2027" t="s">
        <v>646</v>
      </c>
      <c r="U2027" t="s">
        <v>845</v>
      </c>
      <c r="V2027">
        <v>33367.85</v>
      </c>
      <c r="W2027">
        <v>3499.99</v>
      </c>
      <c r="X2027" s="29">
        <f t="shared" si="62"/>
        <v>3336.7849999999999</v>
      </c>
      <c r="Y2027" s="29">
        <f t="shared" si="63"/>
        <v>30031.064999999999</v>
      </c>
    </row>
    <row r="2028" spans="12:25" x14ac:dyDescent="0.3">
      <c r="L2028">
        <v>2027</v>
      </c>
      <c r="M2028">
        <v>14435</v>
      </c>
      <c r="N2028">
        <v>41244</v>
      </c>
      <c r="O2028" t="s">
        <v>635</v>
      </c>
      <c r="P2028" t="s">
        <v>1126</v>
      </c>
      <c r="Q2028" t="s">
        <v>666</v>
      </c>
      <c r="R2028" t="s">
        <v>667</v>
      </c>
      <c r="S2028" t="s">
        <v>632</v>
      </c>
      <c r="T2028" t="s">
        <v>633</v>
      </c>
      <c r="U2028" t="s">
        <v>677</v>
      </c>
      <c r="V2028">
        <v>1299.9100000000001</v>
      </c>
      <c r="W2028">
        <v>30.98</v>
      </c>
      <c r="X2028" s="29">
        <f t="shared" si="62"/>
        <v>129.99100000000001</v>
      </c>
      <c r="Y2028" s="29">
        <f t="shared" si="63"/>
        <v>1169.9190000000001</v>
      </c>
    </row>
    <row r="2029" spans="12:25" x14ac:dyDescent="0.3">
      <c r="L2029">
        <v>2028</v>
      </c>
      <c r="M2029">
        <v>14439</v>
      </c>
      <c r="N2029">
        <v>41151</v>
      </c>
      <c r="O2029" t="s">
        <v>641</v>
      </c>
      <c r="P2029" t="s">
        <v>1413</v>
      </c>
      <c r="Q2029" t="s">
        <v>673</v>
      </c>
      <c r="R2029" t="s">
        <v>638</v>
      </c>
      <c r="S2029" t="s">
        <v>639</v>
      </c>
      <c r="T2029" t="s">
        <v>633</v>
      </c>
      <c r="U2029" t="s">
        <v>677</v>
      </c>
      <c r="V2029">
        <v>1428.64</v>
      </c>
      <c r="W2029">
        <v>54.96</v>
      </c>
      <c r="X2029" s="29">
        <f t="shared" si="62"/>
        <v>142.864</v>
      </c>
      <c r="Y2029" s="29">
        <f t="shared" si="63"/>
        <v>1285.7760000000001</v>
      </c>
    </row>
    <row r="2030" spans="12:25" x14ac:dyDescent="0.3">
      <c r="L2030">
        <v>2029</v>
      </c>
      <c r="M2030">
        <v>14471</v>
      </c>
      <c r="N2030">
        <v>40689</v>
      </c>
      <c r="O2030" t="s">
        <v>635</v>
      </c>
      <c r="P2030" t="s">
        <v>1155</v>
      </c>
      <c r="Q2030" t="s">
        <v>720</v>
      </c>
      <c r="R2030" t="s">
        <v>631</v>
      </c>
      <c r="S2030" t="s">
        <v>639</v>
      </c>
      <c r="T2030" t="s">
        <v>643</v>
      </c>
      <c r="U2030" t="s">
        <v>644</v>
      </c>
      <c r="V2030">
        <v>823.63</v>
      </c>
      <c r="W2030">
        <v>18.649999999999999</v>
      </c>
      <c r="X2030" s="29">
        <f t="shared" si="62"/>
        <v>82.363</v>
      </c>
      <c r="Y2030" s="29">
        <f t="shared" si="63"/>
        <v>741.26700000000005</v>
      </c>
    </row>
    <row r="2031" spans="12:25" x14ac:dyDescent="0.3">
      <c r="L2031">
        <v>2030</v>
      </c>
      <c r="M2031">
        <v>14471</v>
      </c>
      <c r="N2031">
        <v>40689</v>
      </c>
      <c r="O2031" t="s">
        <v>635</v>
      </c>
      <c r="P2031" t="s">
        <v>1155</v>
      </c>
      <c r="Q2031" t="s">
        <v>720</v>
      </c>
      <c r="R2031" t="s">
        <v>631</v>
      </c>
      <c r="S2031" t="s">
        <v>639</v>
      </c>
      <c r="T2031" t="s">
        <v>633</v>
      </c>
      <c r="U2031" t="s">
        <v>677</v>
      </c>
      <c r="V2031">
        <v>286.73</v>
      </c>
      <c r="W2031">
        <v>6.48</v>
      </c>
      <c r="X2031" s="29">
        <f t="shared" si="62"/>
        <v>28.673000000000002</v>
      </c>
      <c r="Y2031" s="29">
        <f t="shared" si="63"/>
        <v>258.05700000000002</v>
      </c>
    </row>
    <row r="2032" spans="12:25" x14ac:dyDescent="0.3">
      <c r="L2032">
        <v>2031</v>
      </c>
      <c r="M2032">
        <v>14497</v>
      </c>
      <c r="N2032">
        <v>41049</v>
      </c>
      <c r="O2032" t="s">
        <v>671</v>
      </c>
      <c r="P2032" t="s">
        <v>1489</v>
      </c>
      <c r="Q2032" t="s">
        <v>729</v>
      </c>
      <c r="R2032" t="s">
        <v>638</v>
      </c>
      <c r="S2032" t="s">
        <v>632</v>
      </c>
      <c r="T2032" t="s">
        <v>633</v>
      </c>
      <c r="U2032" t="s">
        <v>677</v>
      </c>
      <c r="V2032">
        <v>214.03</v>
      </c>
      <c r="W2032">
        <v>5.78</v>
      </c>
      <c r="X2032" s="29">
        <f t="shared" si="62"/>
        <v>21.403000000000002</v>
      </c>
      <c r="Y2032" s="29">
        <f t="shared" si="63"/>
        <v>192.62700000000001</v>
      </c>
    </row>
    <row r="2033" spans="12:25" x14ac:dyDescent="0.3">
      <c r="L2033">
        <v>2032</v>
      </c>
      <c r="M2033">
        <v>14499</v>
      </c>
      <c r="N2033">
        <v>40496</v>
      </c>
      <c r="O2033" t="s">
        <v>628</v>
      </c>
      <c r="P2033" t="s">
        <v>1490</v>
      </c>
      <c r="Q2033" t="s">
        <v>742</v>
      </c>
      <c r="R2033" t="s">
        <v>667</v>
      </c>
      <c r="S2033" t="s">
        <v>663</v>
      </c>
      <c r="T2033" t="s">
        <v>646</v>
      </c>
      <c r="U2033" t="s">
        <v>651</v>
      </c>
      <c r="V2033">
        <v>574.99</v>
      </c>
      <c r="W2033">
        <v>20.97</v>
      </c>
      <c r="X2033" s="29">
        <f t="shared" si="62"/>
        <v>57.498999999999995</v>
      </c>
      <c r="Y2033" s="29">
        <f t="shared" si="63"/>
        <v>517.49099999999999</v>
      </c>
    </row>
    <row r="2034" spans="12:25" x14ac:dyDescent="0.3">
      <c r="L2034">
        <v>2033</v>
      </c>
      <c r="M2034">
        <v>14500</v>
      </c>
      <c r="N2034">
        <v>40718</v>
      </c>
      <c r="O2034" t="s">
        <v>635</v>
      </c>
      <c r="P2034" t="s">
        <v>1491</v>
      </c>
      <c r="Q2034" t="s">
        <v>690</v>
      </c>
      <c r="R2034" t="s">
        <v>650</v>
      </c>
      <c r="S2034" t="s">
        <v>663</v>
      </c>
      <c r="T2034" t="s">
        <v>633</v>
      </c>
      <c r="U2034" t="s">
        <v>677</v>
      </c>
      <c r="V2034">
        <v>839.7</v>
      </c>
      <c r="W2034">
        <v>19.98</v>
      </c>
      <c r="X2034" s="29">
        <f t="shared" si="62"/>
        <v>83.97</v>
      </c>
      <c r="Y2034" s="29">
        <f t="shared" si="63"/>
        <v>755.73</v>
      </c>
    </row>
    <row r="2035" spans="12:25" x14ac:dyDescent="0.3">
      <c r="L2035">
        <v>2034</v>
      </c>
      <c r="M2035">
        <v>14500</v>
      </c>
      <c r="N2035">
        <v>40718</v>
      </c>
      <c r="O2035" t="s">
        <v>635</v>
      </c>
      <c r="P2035" t="s">
        <v>1491</v>
      </c>
      <c r="Q2035" t="s">
        <v>690</v>
      </c>
      <c r="R2035" t="s">
        <v>650</v>
      </c>
      <c r="S2035" t="s">
        <v>663</v>
      </c>
      <c r="T2035" t="s">
        <v>633</v>
      </c>
      <c r="U2035" t="s">
        <v>654</v>
      </c>
      <c r="V2035">
        <v>1662.5</v>
      </c>
      <c r="W2035">
        <v>34.58</v>
      </c>
      <c r="X2035" s="29">
        <f t="shared" si="62"/>
        <v>166.25</v>
      </c>
      <c r="Y2035" s="29">
        <f t="shared" si="63"/>
        <v>1496.25</v>
      </c>
    </row>
    <row r="2036" spans="12:25" x14ac:dyDescent="0.3">
      <c r="L2036">
        <v>2035</v>
      </c>
      <c r="M2036">
        <v>14503</v>
      </c>
      <c r="N2036">
        <v>40579</v>
      </c>
      <c r="O2036" t="s">
        <v>635</v>
      </c>
      <c r="P2036" t="s">
        <v>1051</v>
      </c>
      <c r="Q2036" t="s">
        <v>791</v>
      </c>
      <c r="R2036" t="s">
        <v>631</v>
      </c>
      <c r="S2036" t="s">
        <v>639</v>
      </c>
      <c r="T2036" t="s">
        <v>633</v>
      </c>
      <c r="U2036" t="s">
        <v>702</v>
      </c>
      <c r="V2036">
        <v>438.47</v>
      </c>
      <c r="W2036">
        <v>30.56</v>
      </c>
      <c r="X2036" s="29">
        <f t="shared" si="62"/>
        <v>43.847000000000008</v>
      </c>
      <c r="Y2036" s="29">
        <f t="shared" si="63"/>
        <v>394.62300000000005</v>
      </c>
    </row>
    <row r="2037" spans="12:25" x14ac:dyDescent="0.3">
      <c r="L2037">
        <v>2036</v>
      </c>
      <c r="M2037">
        <v>14528</v>
      </c>
      <c r="N2037">
        <v>39979</v>
      </c>
      <c r="O2037" t="s">
        <v>655</v>
      </c>
      <c r="P2037" t="s">
        <v>1492</v>
      </c>
      <c r="Q2037" t="s">
        <v>773</v>
      </c>
      <c r="R2037" t="s">
        <v>667</v>
      </c>
      <c r="S2037" t="s">
        <v>658</v>
      </c>
      <c r="T2037" t="s">
        <v>633</v>
      </c>
      <c r="U2037" t="s">
        <v>702</v>
      </c>
      <c r="V2037">
        <v>78.44</v>
      </c>
      <c r="W2037">
        <v>5.98</v>
      </c>
      <c r="X2037" s="29">
        <f t="shared" si="62"/>
        <v>7.8439999999999994</v>
      </c>
      <c r="Y2037" s="29">
        <f t="shared" si="63"/>
        <v>70.596000000000004</v>
      </c>
    </row>
    <row r="2038" spans="12:25" x14ac:dyDescent="0.3">
      <c r="L2038">
        <v>2037</v>
      </c>
      <c r="M2038">
        <v>14529</v>
      </c>
      <c r="N2038">
        <v>40441</v>
      </c>
      <c r="O2038" t="s">
        <v>628</v>
      </c>
      <c r="P2038" t="s">
        <v>1061</v>
      </c>
      <c r="Q2038" t="s">
        <v>720</v>
      </c>
      <c r="R2038" t="s">
        <v>631</v>
      </c>
      <c r="S2038" t="s">
        <v>658</v>
      </c>
      <c r="T2038" t="s">
        <v>643</v>
      </c>
      <c r="U2038" t="s">
        <v>748</v>
      </c>
      <c r="V2038">
        <v>3819.42</v>
      </c>
      <c r="W2038">
        <v>89.99</v>
      </c>
      <c r="X2038" s="29">
        <f t="shared" si="62"/>
        <v>381.94199999999995</v>
      </c>
      <c r="Y2038" s="29">
        <f t="shared" si="63"/>
        <v>3437.4780000000001</v>
      </c>
    </row>
    <row r="2039" spans="12:25" x14ac:dyDescent="0.3">
      <c r="L2039">
        <v>2038</v>
      </c>
      <c r="M2039">
        <v>14529</v>
      </c>
      <c r="N2039">
        <v>40441</v>
      </c>
      <c r="O2039" t="s">
        <v>628</v>
      </c>
      <c r="P2039" t="s">
        <v>1061</v>
      </c>
      <c r="Q2039" t="s">
        <v>720</v>
      </c>
      <c r="R2039" t="s">
        <v>631</v>
      </c>
      <c r="S2039" t="s">
        <v>658</v>
      </c>
      <c r="T2039" t="s">
        <v>643</v>
      </c>
      <c r="U2039" t="s">
        <v>644</v>
      </c>
      <c r="V2039">
        <v>208.78</v>
      </c>
      <c r="W2039">
        <v>5.08</v>
      </c>
      <c r="X2039" s="29">
        <f t="shared" si="62"/>
        <v>20.878</v>
      </c>
      <c r="Y2039" s="29">
        <f t="shared" si="63"/>
        <v>187.90199999999999</v>
      </c>
    </row>
    <row r="2040" spans="12:25" x14ac:dyDescent="0.3">
      <c r="L2040">
        <v>2039</v>
      </c>
      <c r="M2040">
        <v>14530</v>
      </c>
      <c r="N2040">
        <v>39909</v>
      </c>
      <c r="O2040" t="s">
        <v>641</v>
      </c>
      <c r="P2040" t="s">
        <v>724</v>
      </c>
      <c r="Q2040" t="s">
        <v>715</v>
      </c>
      <c r="R2040" t="s">
        <v>650</v>
      </c>
      <c r="S2040" t="s">
        <v>658</v>
      </c>
      <c r="T2040" t="s">
        <v>633</v>
      </c>
      <c r="U2040" t="s">
        <v>634</v>
      </c>
      <c r="V2040">
        <v>1556.61</v>
      </c>
      <c r="W2040">
        <v>89.83</v>
      </c>
      <c r="X2040" s="29">
        <f t="shared" si="62"/>
        <v>155.66099999999997</v>
      </c>
      <c r="Y2040" s="29">
        <f t="shared" si="63"/>
        <v>1400.9489999999998</v>
      </c>
    </row>
    <row r="2041" spans="12:25" x14ac:dyDescent="0.3">
      <c r="L2041">
        <v>2040</v>
      </c>
      <c r="M2041">
        <v>14530</v>
      </c>
      <c r="N2041">
        <v>39909</v>
      </c>
      <c r="O2041" t="s">
        <v>641</v>
      </c>
      <c r="P2041" t="s">
        <v>724</v>
      </c>
      <c r="Q2041" t="s">
        <v>715</v>
      </c>
      <c r="R2041" t="s">
        <v>650</v>
      </c>
      <c r="S2041" t="s">
        <v>658</v>
      </c>
      <c r="T2041" t="s">
        <v>633</v>
      </c>
      <c r="U2041" t="s">
        <v>634</v>
      </c>
      <c r="V2041">
        <v>645.14</v>
      </c>
      <c r="W2041">
        <v>13.43</v>
      </c>
      <c r="X2041" s="29">
        <f t="shared" si="62"/>
        <v>64.513999999999996</v>
      </c>
      <c r="Y2041" s="29">
        <f t="shared" si="63"/>
        <v>580.62599999999998</v>
      </c>
    </row>
    <row r="2042" spans="12:25" x14ac:dyDescent="0.3">
      <c r="L2042">
        <v>2041</v>
      </c>
      <c r="M2042">
        <v>14530</v>
      </c>
      <c r="N2042">
        <v>39909</v>
      </c>
      <c r="O2042" t="s">
        <v>641</v>
      </c>
      <c r="P2042" t="s">
        <v>724</v>
      </c>
      <c r="Q2042" t="s">
        <v>715</v>
      </c>
      <c r="R2042" t="s">
        <v>650</v>
      </c>
      <c r="S2042" t="s">
        <v>658</v>
      </c>
      <c r="T2042" t="s">
        <v>646</v>
      </c>
      <c r="U2042" t="s">
        <v>647</v>
      </c>
      <c r="V2042">
        <v>4851.5024999999996</v>
      </c>
      <c r="W2042">
        <v>125.99</v>
      </c>
      <c r="X2042" s="29">
        <f t="shared" si="62"/>
        <v>485.15024999999991</v>
      </c>
      <c r="Y2042" s="29">
        <f t="shared" si="63"/>
        <v>4366.3522499999999</v>
      </c>
    </row>
    <row r="2043" spans="12:25" x14ac:dyDescent="0.3">
      <c r="L2043">
        <v>2042</v>
      </c>
      <c r="M2043">
        <v>14534</v>
      </c>
      <c r="N2043">
        <v>40377</v>
      </c>
      <c r="O2043" t="s">
        <v>671</v>
      </c>
      <c r="P2043" t="s">
        <v>860</v>
      </c>
      <c r="Q2043" t="s">
        <v>690</v>
      </c>
      <c r="R2043" t="s">
        <v>650</v>
      </c>
      <c r="S2043" t="s">
        <v>639</v>
      </c>
      <c r="T2043" t="s">
        <v>646</v>
      </c>
      <c r="U2043" t="s">
        <v>651</v>
      </c>
      <c r="V2043">
        <v>745.99</v>
      </c>
      <c r="W2043">
        <v>15.98</v>
      </c>
      <c r="X2043" s="29">
        <f t="shared" si="62"/>
        <v>74.59899999999999</v>
      </c>
      <c r="Y2043" s="29">
        <f t="shared" si="63"/>
        <v>671.39100000000008</v>
      </c>
    </row>
    <row r="2044" spans="12:25" x14ac:dyDescent="0.3">
      <c r="L2044">
        <v>2043</v>
      </c>
      <c r="M2044">
        <v>14535</v>
      </c>
      <c r="N2044">
        <v>40452</v>
      </c>
      <c r="O2044" t="s">
        <v>635</v>
      </c>
      <c r="P2044" t="s">
        <v>1234</v>
      </c>
      <c r="Q2044" t="s">
        <v>653</v>
      </c>
      <c r="R2044" t="s">
        <v>631</v>
      </c>
      <c r="S2044" t="s">
        <v>663</v>
      </c>
      <c r="T2044" t="s">
        <v>633</v>
      </c>
      <c r="U2044" t="s">
        <v>634</v>
      </c>
      <c r="V2044">
        <v>245.96</v>
      </c>
      <c r="W2044">
        <v>11.29</v>
      </c>
      <c r="X2044" s="29">
        <f t="shared" si="62"/>
        <v>24.596</v>
      </c>
      <c r="Y2044" s="29">
        <f t="shared" si="63"/>
        <v>221.364</v>
      </c>
    </row>
    <row r="2045" spans="12:25" x14ac:dyDescent="0.3">
      <c r="L2045">
        <v>2044</v>
      </c>
      <c r="M2045">
        <v>14563</v>
      </c>
      <c r="N2045">
        <v>40879</v>
      </c>
      <c r="O2045" t="s">
        <v>655</v>
      </c>
      <c r="P2045" t="s">
        <v>1317</v>
      </c>
      <c r="Q2045" t="s">
        <v>657</v>
      </c>
      <c r="R2045" t="s">
        <v>638</v>
      </c>
      <c r="S2045" t="s">
        <v>639</v>
      </c>
      <c r="T2045" t="s">
        <v>646</v>
      </c>
      <c r="U2045" t="s">
        <v>647</v>
      </c>
      <c r="V2045">
        <v>953.04549999999995</v>
      </c>
      <c r="W2045">
        <v>35.99</v>
      </c>
      <c r="X2045" s="29">
        <f t="shared" si="62"/>
        <v>95.304550000000006</v>
      </c>
      <c r="Y2045" s="29">
        <f t="shared" si="63"/>
        <v>857.74094999999988</v>
      </c>
    </row>
    <row r="2046" spans="12:25" x14ac:dyDescent="0.3">
      <c r="L2046">
        <v>2045</v>
      </c>
      <c r="M2046">
        <v>14596</v>
      </c>
      <c r="N2046">
        <v>39823</v>
      </c>
      <c r="O2046" t="s">
        <v>655</v>
      </c>
      <c r="P2046" t="s">
        <v>1360</v>
      </c>
      <c r="Q2046" t="s">
        <v>660</v>
      </c>
      <c r="R2046" t="s">
        <v>631</v>
      </c>
      <c r="S2046" t="s">
        <v>639</v>
      </c>
      <c r="T2046" t="s">
        <v>643</v>
      </c>
      <c r="U2046" t="s">
        <v>644</v>
      </c>
      <c r="V2046">
        <v>199.12</v>
      </c>
      <c r="W2046">
        <v>8.34</v>
      </c>
      <c r="X2046" s="29">
        <f t="shared" si="62"/>
        <v>19.911999999999999</v>
      </c>
      <c r="Y2046" s="29">
        <f t="shared" si="63"/>
        <v>179.208</v>
      </c>
    </row>
    <row r="2047" spans="12:25" x14ac:dyDescent="0.3">
      <c r="L2047">
        <v>2046</v>
      </c>
      <c r="M2047">
        <v>14596</v>
      </c>
      <c r="N2047">
        <v>39823</v>
      </c>
      <c r="O2047" t="s">
        <v>655</v>
      </c>
      <c r="P2047" t="s">
        <v>1360</v>
      </c>
      <c r="Q2047" t="s">
        <v>660</v>
      </c>
      <c r="R2047" t="s">
        <v>631</v>
      </c>
      <c r="S2047" t="s">
        <v>639</v>
      </c>
      <c r="T2047" t="s">
        <v>633</v>
      </c>
      <c r="U2047" t="s">
        <v>654</v>
      </c>
      <c r="V2047">
        <v>63.14</v>
      </c>
      <c r="W2047">
        <v>3.28</v>
      </c>
      <c r="X2047" s="29">
        <f t="shared" si="62"/>
        <v>6.3140000000000001</v>
      </c>
      <c r="Y2047" s="29">
        <f t="shared" si="63"/>
        <v>56.826000000000001</v>
      </c>
    </row>
    <row r="2048" spans="12:25" x14ac:dyDescent="0.3">
      <c r="L2048">
        <v>2047</v>
      </c>
      <c r="M2048">
        <v>14597</v>
      </c>
      <c r="N2048">
        <v>40420</v>
      </c>
      <c r="O2048" t="s">
        <v>655</v>
      </c>
      <c r="P2048" t="s">
        <v>873</v>
      </c>
      <c r="Q2048" t="s">
        <v>662</v>
      </c>
      <c r="R2048" t="s">
        <v>638</v>
      </c>
      <c r="S2048" t="s">
        <v>639</v>
      </c>
      <c r="T2048" t="s">
        <v>633</v>
      </c>
      <c r="U2048" t="s">
        <v>702</v>
      </c>
      <c r="V2048">
        <v>320.42</v>
      </c>
      <c r="W2048">
        <v>7.68</v>
      </c>
      <c r="X2048" s="29">
        <f t="shared" si="62"/>
        <v>32.042000000000002</v>
      </c>
      <c r="Y2048" s="29">
        <f t="shared" si="63"/>
        <v>288.37800000000004</v>
      </c>
    </row>
    <row r="2049" spans="12:25" x14ac:dyDescent="0.3">
      <c r="L2049">
        <v>2048</v>
      </c>
      <c r="M2049">
        <v>14597</v>
      </c>
      <c r="N2049">
        <v>40420</v>
      </c>
      <c r="O2049" t="s">
        <v>655</v>
      </c>
      <c r="P2049" t="s">
        <v>873</v>
      </c>
      <c r="Q2049" t="s">
        <v>662</v>
      </c>
      <c r="R2049" t="s">
        <v>638</v>
      </c>
      <c r="S2049" t="s">
        <v>639</v>
      </c>
      <c r="T2049" t="s">
        <v>643</v>
      </c>
      <c r="U2049" t="s">
        <v>644</v>
      </c>
      <c r="V2049">
        <v>266.64</v>
      </c>
      <c r="W2049">
        <v>7.96</v>
      </c>
      <c r="X2049" s="29">
        <f t="shared" si="62"/>
        <v>26.663999999999998</v>
      </c>
      <c r="Y2049" s="29">
        <f t="shared" si="63"/>
        <v>239.976</v>
      </c>
    </row>
    <row r="2050" spans="12:25" x14ac:dyDescent="0.3">
      <c r="L2050">
        <v>2049</v>
      </c>
      <c r="M2050">
        <v>14627</v>
      </c>
      <c r="N2050">
        <v>39848</v>
      </c>
      <c r="O2050" t="s">
        <v>671</v>
      </c>
      <c r="P2050" t="s">
        <v>1340</v>
      </c>
      <c r="Q2050" t="s">
        <v>711</v>
      </c>
      <c r="R2050" t="s">
        <v>631</v>
      </c>
      <c r="S2050" t="s">
        <v>632</v>
      </c>
      <c r="T2050" t="s">
        <v>633</v>
      </c>
      <c r="U2050" t="s">
        <v>702</v>
      </c>
      <c r="V2050">
        <v>671.03</v>
      </c>
      <c r="W2050">
        <v>14.48</v>
      </c>
      <c r="X2050" s="29">
        <f t="shared" si="62"/>
        <v>67.102999999999994</v>
      </c>
      <c r="Y2050" s="29">
        <f t="shared" si="63"/>
        <v>603.92700000000002</v>
      </c>
    </row>
    <row r="2051" spans="12:25" x14ac:dyDescent="0.3">
      <c r="L2051">
        <v>2050</v>
      </c>
      <c r="M2051">
        <v>14630</v>
      </c>
      <c r="N2051">
        <v>41198</v>
      </c>
      <c r="O2051" t="s">
        <v>628</v>
      </c>
      <c r="P2051" t="s">
        <v>1493</v>
      </c>
      <c r="Q2051" t="s">
        <v>694</v>
      </c>
      <c r="R2051" t="s">
        <v>638</v>
      </c>
      <c r="S2051" t="s">
        <v>639</v>
      </c>
      <c r="T2051" t="s">
        <v>633</v>
      </c>
      <c r="U2051" t="s">
        <v>654</v>
      </c>
      <c r="V2051">
        <v>363.54</v>
      </c>
      <c r="W2051">
        <v>22.01</v>
      </c>
      <c r="X2051" s="29">
        <f t="shared" ref="X2051:X2114" si="64">(10*V2051)/100</f>
        <v>36.353999999999999</v>
      </c>
      <c r="Y2051" s="29">
        <f t="shared" ref="Y2051:Y2114" si="65">V2051-X2051</f>
        <v>327.18600000000004</v>
      </c>
    </row>
    <row r="2052" spans="12:25" x14ac:dyDescent="0.3">
      <c r="L2052">
        <v>2051</v>
      </c>
      <c r="M2052">
        <v>14661</v>
      </c>
      <c r="N2052">
        <v>40202</v>
      </c>
      <c r="O2052" t="s">
        <v>635</v>
      </c>
      <c r="P2052" t="s">
        <v>922</v>
      </c>
      <c r="Q2052" t="s">
        <v>744</v>
      </c>
      <c r="R2052" t="s">
        <v>638</v>
      </c>
      <c r="S2052" t="s">
        <v>658</v>
      </c>
      <c r="T2052" t="s">
        <v>646</v>
      </c>
      <c r="U2052" t="s">
        <v>651</v>
      </c>
      <c r="V2052">
        <v>1325.06</v>
      </c>
      <c r="W2052">
        <v>35.770000000000003</v>
      </c>
      <c r="X2052" s="29">
        <f t="shared" si="64"/>
        <v>132.50599999999997</v>
      </c>
      <c r="Y2052" s="29">
        <f t="shared" si="65"/>
        <v>1192.5540000000001</v>
      </c>
    </row>
    <row r="2053" spans="12:25" x14ac:dyDescent="0.3">
      <c r="L2053">
        <v>2052</v>
      </c>
      <c r="M2053">
        <v>14662</v>
      </c>
      <c r="N2053">
        <v>40863</v>
      </c>
      <c r="O2053" t="s">
        <v>641</v>
      </c>
      <c r="P2053" t="s">
        <v>1494</v>
      </c>
      <c r="Q2053" t="s">
        <v>773</v>
      </c>
      <c r="R2053" t="s">
        <v>667</v>
      </c>
      <c r="S2053" t="s">
        <v>639</v>
      </c>
      <c r="T2053" t="s">
        <v>633</v>
      </c>
      <c r="U2053" t="s">
        <v>677</v>
      </c>
      <c r="V2053">
        <v>257.75</v>
      </c>
      <c r="W2053">
        <v>4.9800000000000004</v>
      </c>
      <c r="X2053" s="29">
        <f t="shared" si="64"/>
        <v>25.774999999999999</v>
      </c>
      <c r="Y2053" s="29">
        <f t="shared" si="65"/>
        <v>231.97499999999999</v>
      </c>
    </row>
    <row r="2054" spans="12:25" x14ac:dyDescent="0.3">
      <c r="L2054">
        <v>2053</v>
      </c>
      <c r="M2054">
        <v>14662</v>
      </c>
      <c r="N2054">
        <v>40863</v>
      </c>
      <c r="O2054" t="s">
        <v>641</v>
      </c>
      <c r="P2054" t="s">
        <v>1077</v>
      </c>
      <c r="Q2054" t="s">
        <v>814</v>
      </c>
      <c r="R2054" t="s">
        <v>667</v>
      </c>
      <c r="S2054" t="s">
        <v>639</v>
      </c>
      <c r="T2054" t="s">
        <v>633</v>
      </c>
      <c r="U2054" t="s">
        <v>654</v>
      </c>
      <c r="V2054">
        <v>39.69</v>
      </c>
      <c r="W2054">
        <v>1.68</v>
      </c>
      <c r="X2054" s="29">
        <f t="shared" si="64"/>
        <v>3.9689999999999999</v>
      </c>
      <c r="Y2054" s="29">
        <f t="shared" si="65"/>
        <v>35.720999999999997</v>
      </c>
    </row>
    <row r="2055" spans="12:25" x14ac:dyDescent="0.3">
      <c r="L2055">
        <v>2054</v>
      </c>
      <c r="M2055">
        <v>14662</v>
      </c>
      <c r="N2055">
        <v>40863</v>
      </c>
      <c r="O2055" t="s">
        <v>641</v>
      </c>
      <c r="P2055" t="s">
        <v>1495</v>
      </c>
      <c r="Q2055" t="s">
        <v>773</v>
      </c>
      <c r="R2055" t="s">
        <v>667</v>
      </c>
      <c r="S2055" t="s">
        <v>639</v>
      </c>
      <c r="T2055" t="s">
        <v>646</v>
      </c>
      <c r="U2055" t="s">
        <v>647</v>
      </c>
      <c r="V2055">
        <v>5139.8819999999996</v>
      </c>
      <c r="W2055">
        <v>125.99</v>
      </c>
      <c r="X2055" s="29">
        <f t="shared" si="64"/>
        <v>513.98819999999989</v>
      </c>
      <c r="Y2055" s="29">
        <f t="shared" si="65"/>
        <v>4625.8937999999998</v>
      </c>
    </row>
    <row r="2056" spans="12:25" x14ac:dyDescent="0.3">
      <c r="L2056">
        <v>2055</v>
      </c>
      <c r="M2056">
        <v>14693</v>
      </c>
      <c r="N2056">
        <v>40552</v>
      </c>
      <c r="O2056" t="s">
        <v>655</v>
      </c>
      <c r="P2056" t="s">
        <v>1360</v>
      </c>
      <c r="Q2056" t="s">
        <v>660</v>
      </c>
      <c r="R2056" t="s">
        <v>631</v>
      </c>
      <c r="S2056" t="s">
        <v>639</v>
      </c>
      <c r="T2056" t="s">
        <v>633</v>
      </c>
      <c r="U2056" t="s">
        <v>677</v>
      </c>
      <c r="V2056">
        <v>268.94</v>
      </c>
      <c r="W2056">
        <v>6.48</v>
      </c>
      <c r="X2056" s="29">
        <f t="shared" si="64"/>
        <v>26.894000000000002</v>
      </c>
      <c r="Y2056" s="29">
        <f t="shared" si="65"/>
        <v>242.04599999999999</v>
      </c>
    </row>
    <row r="2057" spans="12:25" x14ac:dyDescent="0.3">
      <c r="L2057">
        <v>2056</v>
      </c>
      <c r="M2057">
        <v>14693</v>
      </c>
      <c r="N2057">
        <v>40552</v>
      </c>
      <c r="O2057" t="s">
        <v>655</v>
      </c>
      <c r="P2057" t="s">
        <v>1360</v>
      </c>
      <c r="Q2057" t="s">
        <v>660</v>
      </c>
      <c r="R2057" t="s">
        <v>631</v>
      </c>
      <c r="S2057" t="s">
        <v>639</v>
      </c>
      <c r="T2057" t="s">
        <v>633</v>
      </c>
      <c r="U2057" t="s">
        <v>634</v>
      </c>
      <c r="V2057">
        <v>847.82</v>
      </c>
      <c r="W2057">
        <v>20.98</v>
      </c>
      <c r="X2057" s="29">
        <f t="shared" si="64"/>
        <v>84.782000000000011</v>
      </c>
      <c r="Y2057" s="29">
        <f t="shared" si="65"/>
        <v>763.03800000000001</v>
      </c>
    </row>
    <row r="2058" spans="12:25" x14ac:dyDescent="0.3">
      <c r="L2058">
        <v>2057</v>
      </c>
      <c r="M2058">
        <v>14695</v>
      </c>
      <c r="N2058">
        <v>41157</v>
      </c>
      <c r="O2058" t="s">
        <v>641</v>
      </c>
      <c r="P2058" t="s">
        <v>713</v>
      </c>
      <c r="Q2058" t="s">
        <v>660</v>
      </c>
      <c r="R2058" t="s">
        <v>631</v>
      </c>
      <c r="S2058" t="s">
        <v>639</v>
      </c>
      <c r="T2058" t="s">
        <v>643</v>
      </c>
      <c r="U2058" t="s">
        <v>685</v>
      </c>
      <c r="V2058">
        <v>1992.45</v>
      </c>
      <c r="W2058">
        <v>48.58</v>
      </c>
      <c r="X2058" s="29">
        <f t="shared" si="64"/>
        <v>199.245</v>
      </c>
      <c r="Y2058" s="29">
        <f t="shared" si="65"/>
        <v>1793.2049999999999</v>
      </c>
    </row>
    <row r="2059" spans="12:25" x14ac:dyDescent="0.3">
      <c r="L2059">
        <v>2058</v>
      </c>
      <c r="M2059">
        <v>14726</v>
      </c>
      <c r="N2059">
        <v>40916</v>
      </c>
      <c r="O2059" t="s">
        <v>628</v>
      </c>
      <c r="P2059" t="s">
        <v>1148</v>
      </c>
      <c r="Q2059" t="s">
        <v>630</v>
      </c>
      <c r="R2059" t="s">
        <v>631</v>
      </c>
      <c r="S2059" t="s">
        <v>663</v>
      </c>
      <c r="T2059" t="s">
        <v>646</v>
      </c>
      <c r="U2059" t="s">
        <v>651</v>
      </c>
      <c r="V2059">
        <v>310.87</v>
      </c>
      <c r="W2059">
        <v>20.95</v>
      </c>
      <c r="X2059" s="29">
        <f t="shared" si="64"/>
        <v>31.087</v>
      </c>
      <c r="Y2059" s="29">
        <f t="shared" si="65"/>
        <v>279.78300000000002</v>
      </c>
    </row>
    <row r="2060" spans="12:25" x14ac:dyDescent="0.3">
      <c r="L2060">
        <v>2059</v>
      </c>
      <c r="M2060">
        <v>14727</v>
      </c>
      <c r="N2060">
        <v>41109</v>
      </c>
      <c r="O2060" t="s">
        <v>671</v>
      </c>
      <c r="P2060" t="s">
        <v>1496</v>
      </c>
      <c r="Q2060" t="s">
        <v>814</v>
      </c>
      <c r="R2060" t="s">
        <v>667</v>
      </c>
      <c r="S2060" t="s">
        <v>632</v>
      </c>
      <c r="T2060" t="s">
        <v>643</v>
      </c>
      <c r="U2060" t="s">
        <v>645</v>
      </c>
      <c r="V2060">
        <v>8532.152</v>
      </c>
      <c r="W2060">
        <v>212.6</v>
      </c>
      <c r="X2060" s="29">
        <f t="shared" si="64"/>
        <v>853.2152000000001</v>
      </c>
      <c r="Y2060" s="29">
        <f t="shared" si="65"/>
        <v>7678.9367999999995</v>
      </c>
    </row>
    <row r="2061" spans="12:25" x14ac:dyDescent="0.3">
      <c r="L2061">
        <v>2060</v>
      </c>
      <c r="M2061">
        <v>14727</v>
      </c>
      <c r="N2061">
        <v>41109</v>
      </c>
      <c r="O2061" t="s">
        <v>671</v>
      </c>
      <c r="P2061" t="s">
        <v>723</v>
      </c>
      <c r="Q2061" t="s">
        <v>684</v>
      </c>
      <c r="R2061" t="s">
        <v>667</v>
      </c>
      <c r="S2061" t="s">
        <v>632</v>
      </c>
      <c r="T2061" t="s">
        <v>633</v>
      </c>
      <c r="U2061" t="s">
        <v>705</v>
      </c>
      <c r="V2061">
        <v>2269.41</v>
      </c>
      <c r="W2061">
        <v>70.97</v>
      </c>
      <c r="X2061" s="29">
        <f t="shared" si="64"/>
        <v>226.94099999999997</v>
      </c>
      <c r="Y2061" s="29">
        <f t="shared" si="65"/>
        <v>2042.4689999999998</v>
      </c>
    </row>
    <row r="2062" spans="12:25" x14ac:dyDescent="0.3">
      <c r="L2062">
        <v>2061</v>
      </c>
      <c r="M2062">
        <v>14755</v>
      </c>
      <c r="N2062">
        <v>40183</v>
      </c>
      <c r="O2062" t="s">
        <v>641</v>
      </c>
      <c r="P2062" t="s">
        <v>1007</v>
      </c>
      <c r="Q2062" t="s">
        <v>734</v>
      </c>
      <c r="R2062" t="s">
        <v>667</v>
      </c>
      <c r="S2062" t="s">
        <v>663</v>
      </c>
      <c r="T2062" t="s">
        <v>633</v>
      </c>
      <c r="U2062" t="s">
        <v>654</v>
      </c>
      <c r="V2062">
        <v>111.48</v>
      </c>
      <c r="W2062">
        <v>3.85</v>
      </c>
      <c r="X2062" s="29">
        <f t="shared" si="64"/>
        <v>11.148</v>
      </c>
      <c r="Y2062" s="29">
        <f t="shared" si="65"/>
        <v>100.33200000000001</v>
      </c>
    </row>
    <row r="2063" spans="12:25" x14ac:dyDescent="0.3">
      <c r="L2063">
        <v>2062</v>
      </c>
      <c r="M2063">
        <v>14755</v>
      </c>
      <c r="N2063">
        <v>40183</v>
      </c>
      <c r="O2063" t="s">
        <v>641</v>
      </c>
      <c r="P2063" t="s">
        <v>1007</v>
      </c>
      <c r="Q2063" t="s">
        <v>734</v>
      </c>
      <c r="R2063" t="s">
        <v>667</v>
      </c>
      <c r="S2063" t="s">
        <v>663</v>
      </c>
      <c r="T2063" t="s">
        <v>646</v>
      </c>
      <c r="U2063" t="s">
        <v>647</v>
      </c>
      <c r="V2063">
        <v>2322.8119999999999</v>
      </c>
      <c r="W2063">
        <v>65.989999999999995</v>
      </c>
      <c r="X2063" s="29">
        <f t="shared" si="64"/>
        <v>232.28119999999998</v>
      </c>
      <c r="Y2063" s="29">
        <f t="shared" si="65"/>
        <v>2090.5308</v>
      </c>
    </row>
    <row r="2064" spans="12:25" x14ac:dyDescent="0.3">
      <c r="L2064">
        <v>2063</v>
      </c>
      <c r="M2064">
        <v>14756</v>
      </c>
      <c r="N2064">
        <v>40056</v>
      </c>
      <c r="O2064" t="s">
        <v>628</v>
      </c>
      <c r="P2064" t="s">
        <v>1205</v>
      </c>
      <c r="Q2064" t="s">
        <v>670</v>
      </c>
      <c r="R2064" t="s">
        <v>650</v>
      </c>
      <c r="S2064" t="s">
        <v>639</v>
      </c>
      <c r="T2064" t="s">
        <v>643</v>
      </c>
      <c r="U2064" t="s">
        <v>644</v>
      </c>
      <c r="V2064">
        <v>42.3</v>
      </c>
      <c r="W2064">
        <v>19.23</v>
      </c>
      <c r="X2064" s="29">
        <f t="shared" si="64"/>
        <v>4.2300000000000004</v>
      </c>
      <c r="Y2064" s="29">
        <f t="shared" si="65"/>
        <v>38.069999999999993</v>
      </c>
    </row>
    <row r="2065" spans="12:25" x14ac:dyDescent="0.3">
      <c r="L2065">
        <v>2064</v>
      </c>
      <c r="M2065">
        <v>14784</v>
      </c>
      <c r="N2065">
        <v>40982</v>
      </c>
      <c r="O2065" t="s">
        <v>671</v>
      </c>
      <c r="P2065" t="s">
        <v>1203</v>
      </c>
      <c r="Q2065" t="s">
        <v>666</v>
      </c>
      <c r="R2065" t="s">
        <v>667</v>
      </c>
      <c r="S2065" t="s">
        <v>632</v>
      </c>
      <c r="T2065" t="s">
        <v>643</v>
      </c>
      <c r="U2065" t="s">
        <v>645</v>
      </c>
      <c r="V2065">
        <v>2009.05</v>
      </c>
      <c r="W2065">
        <v>44.43</v>
      </c>
      <c r="X2065" s="29">
        <f t="shared" si="64"/>
        <v>200.905</v>
      </c>
      <c r="Y2065" s="29">
        <f t="shared" si="65"/>
        <v>1808.145</v>
      </c>
    </row>
    <row r="2066" spans="12:25" x14ac:dyDescent="0.3">
      <c r="L2066">
        <v>2065</v>
      </c>
      <c r="M2066">
        <v>14785</v>
      </c>
      <c r="N2066">
        <v>40095</v>
      </c>
      <c r="O2066" t="s">
        <v>641</v>
      </c>
      <c r="P2066" t="s">
        <v>1497</v>
      </c>
      <c r="Q2066" t="s">
        <v>670</v>
      </c>
      <c r="R2066" t="s">
        <v>650</v>
      </c>
      <c r="S2066" t="s">
        <v>663</v>
      </c>
      <c r="T2066" t="s">
        <v>633</v>
      </c>
      <c r="U2066" t="s">
        <v>674</v>
      </c>
      <c r="V2066">
        <v>94.86</v>
      </c>
      <c r="W2066">
        <v>4.91</v>
      </c>
      <c r="X2066" s="29">
        <f t="shared" si="64"/>
        <v>9.4860000000000007</v>
      </c>
      <c r="Y2066" s="29">
        <f t="shared" si="65"/>
        <v>85.373999999999995</v>
      </c>
    </row>
    <row r="2067" spans="12:25" x14ac:dyDescent="0.3">
      <c r="L2067">
        <v>2066</v>
      </c>
      <c r="M2067">
        <v>14785</v>
      </c>
      <c r="N2067">
        <v>40095</v>
      </c>
      <c r="O2067" t="s">
        <v>641</v>
      </c>
      <c r="P2067" t="s">
        <v>1497</v>
      </c>
      <c r="Q2067" t="s">
        <v>670</v>
      </c>
      <c r="R2067" t="s">
        <v>650</v>
      </c>
      <c r="S2067" t="s">
        <v>663</v>
      </c>
      <c r="T2067" t="s">
        <v>633</v>
      </c>
      <c r="U2067" t="s">
        <v>654</v>
      </c>
      <c r="V2067">
        <v>744.12</v>
      </c>
      <c r="W2067">
        <v>28.15</v>
      </c>
      <c r="X2067" s="29">
        <f t="shared" si="64"/>
        <v>74.411999999999992</v>
      </c>
      <c r="Y2067" s="29">
        <f t="shared" si="65"/>
        <v>669.70799999999997</v>
      </c>
    </row>
    <row r="2068" spans="12:25" x14ac:dyDescent="0.3">
      <c r="L2068">
        <v>2067</v>
      </c>
      <c r="M2068">
        <v>14789</v>
      </c>
      <c r="N2068">
        <v>40511</v>
      </c>
      <c r="O2068" t="s">
        <v>635</v>
      </c>
      <c r="P2068" t="s">
        <v>906</v>
      </c>
      <c r="Q2068" t="s">
        <v>637</v>
      </c>
      <c r="R2068" t="s">
        <v>638</v>
      </c>
      <c r="S2068" t="s">
        <v>663</v>
      </c>
      <c r="T2068" t="s">
        <v>633</v>
      </c>
      <c r="U2068" t="s">
        <v>705</v>
      </c>
      <c r="V2068">
        <v>438.07</v>
      </c>
      <c r="W2068">
        <v>10.89</v>
      </c>
      <c r="X2068" s="29">
        <f t="shared" si="64"/>
        <v>43.806999999999995</v>
      </c>
      <c r="Y2068" s="29">
        <f t="shared" si="65"/>
        <v>394.26299999999998</v>
      </c>
    </row>
    <row r="2069" spans="12:25" x14ac:dyDescent="0.3">
      <c r="L2069">
        <v>2068</v>
      </c>
      <c r="M2069">
        <v>14789</v>
      </c>
      <c r="N2069">
        <v>40511</v>
      </c>
      <c r="O2069" t="s">
        <v>635</v>
      </c>
      <c r="P2069" t="s">
        <v>906</v>
      </c>
      <c r="Q2069" t="s">
        <v>637</v>
      </c>
      <c r="R2069" t="s">
        <v>638</v>
      </c>
      <c r="S2069" t="s">
        <v>663</v>
      </c>
      <c r="T2069" t="s">
        <v>633</v>
      </c>
      <c r="U2069" t="s">
        <v>716</v>
      </c>
      <c r="V2069">
        <v>116.37</v>
      </c>
      <c r="W2069">
        <v>5.58</v>
      </c>
      <c r="X2069" s="29">
        <f t="shared" si="64"/>
        <v>11.637</v>
      </c>
      <c r="Y2069" s="29">
        <f t="shared" si="65"/>
        <v>104.733</v>
      </c>
    </row>
    <row r="2070" spans="12:25" x14ac:dyDescent="0.3">
      <c r="L2070">
        <v>2069</v>
      </c>
      <c r="M2070">
        <v>14791</v>
      </c>
      <c r="N2070">
        <v>40223</v>
      </c>
      <c r="O2070" t="s">
        <v>671</v>
      </c>
      <c r="P2070" t="s">
        <v>1417</v>
      </c>
      <c r="Q2070" t="s">
        <v>983</v>
      </c>
      <c r="R2070" t="s">
        <v>631</v>
      </c>
      <c r="S2070" t="s">
        <v>663</v>
      </c>
      <c r="T2070" t="s">
        <v>646</v>
      </c>
      <c r="U2070" t="s">
        <v>647</v>
      </c>
      <c r="V2070">
        <v>1576.223</v>
      </c>
      <c r="W2070">
        <v>65.989999999999995</v>
      </c>
      <c r="X2070" s="29">
        <f t="shared" si="64"/>
        <v>157.6223</v>
      </c>
      <c r="Y2070" s="29">
        <f t="shared" si="65"/>
        <v>1418.6007</v>
      </c>
    </row>
    <row r="2071" spans="12:25" x14ac:dyDescent="0.3">
      <c r="L2071">
        <v>2070</v>
      </c>
      <c r="M2071">
        <v>14819</v>
      </c>
      <c r="N2071">
        <v>40203</v>
      </c>
      <c r="O2071" t="s">
        <v>635</v>
      </c>
      <c r="P2071" t="s">
        <v>1498</v>
      </c>
      <c r="Q2071" t="s">
        <v>630</v>
      </c>
      <c r="R2071" t="s">
        <v>631</v>
      </c>
      <c r="S2071" t="s">
        <v>658</v>
      </c>
      <c r="T2071" t="s">
        <v>633</v>
      </c>
      <c r="U2071" t="s">
        <v>705</v>
      </c>
      <c r="V2071">
        <v>9062.73</v>
      </c>
      <c r="W2071">
        <v>207.48</v>
      </c>
      <c r="X2071" s="29">
        <f t="shared" si="64"/>
        <v>906.27299999999991</v>
      </c>
      <c r="Y2071" s="29">
        <f t="shared" si="65"/>
        <v>8156.4569999999994</v>
      </c>
    </row>
    <row r="2072" spans="12:25" x14ac:dyDescent="0.3">
      <c r="L2072">
        <v>2071</v>
      </c>
      <c r="M2072">
        <v>14819</v>
      </c>
      <c r="N2072">
        <v>40203</v>
      </c>
      <c r="O2072" t="s">
        <v>635</v>
      </c>
      <c r="P2072" t="s">
        <v>1498</v>
      </c>
      <c r="Q2072" t="s">
        <v>630</v>
      </c>
      <c r="R2072" t="s">
        <v>631</v>
      </c>
      <c r="S2072" t="s">
        <v>658</v>
      </c>
      <c r="T2072" t="s">
        <v>643</v>
      </c>
      <c r="U2072" t="s">
        <v>685</v>
      </c>
      <c r="V2072">
        <v>1584.1</v>
      </c>
      <c r="W2072">
        <v>58.14</v>
      </c>
      <c r="X2072" s="29">
        <f t="shared" si="64"/>
        <v>158.41</v>
      </c>
      <c r="Y2072" s="29">
        <f t="shared" si="65"/>
        <v>1425.6899999999998</v>
      </c>
    </row>
    <row r="2073" spans="12:25" x14ac:dyDescent="0.3">
      <c r="L2073">
        <v>2072</v>
      </c>
      <c r="M2073">
        <v>14820</v>
      </c>
      <c r="N2073">
        <v>40917</v>
      </c>
      <c r="O2073" t="s">
        <v>641</v>
      </c>
      <c r="P2073" t="s">
        <v>1114</v>
      </c>
      <c r="Q2073" t="s">
        <v>687</v>
      </c>
      <c r="R2073" t="s">
        <v>631</v>
      </c>
      <c r="S2073" t="s">
        <v>658</v>
      </c>
      <c r="T2073" t="s">
        <v>646</v>
      </c>
      <c r="U2073" t="s">
        <v>647</v>
      </c>
      <c r="V2073">
        <v>278.90199999999999</v>
      </c>
      <c r="W2073">
        <v>7.99</v>
      </c>
      <c r="X2073" s="29">
        <f t="shared" si="64"/>
        <v>27.8902</v>
      </c>
      <c r="Y2073" s="29">
        <f t="shared" si="65"/>
        <v>251.01179999999999</v>
      </c>
    </row>
    <row r="2074" spans="12:25" x14ac:dyDescent="0.3">
      <c r="L2074">
        <v>2073</v>
      </c>
      <c r="M2074">
        <v>14823</v>
      </c>
      <c r="N2074">
        <v>39856</v>
      </c>
      <c r="O2074" t="s">
        <v>628</v>
      </c>
      <c r="P2074" t="s">
        <v>1499</v>
      </c>
      <c r="Q2074" t="s">
        <v>660</v>
      </c>
      <c r="R2074" t="s">
        <v>631</v>
      </c>
      <c r="S2074" t="s">
        <v>632</v>
      </c>
      <c r="T2074" t="s">
        <v>633</v>
      </c>
      <c r="U2074" t="s">
        <v>674</v>
      </c>
      <c r="V2074">
        <v>103.62</v>
      </c>
      <c r="W2074">
        <v>7.31</v>
      </c>
      <c r="X2074" s="29">
        <f t="shared" si="64"/>
        <v>10.362</v>
      </c>
      <c r="Y2074" s="29">
        <f t="shared" si="65"/>
        <v>93.25800000000001</v>
      </c>
    </row>
    <row r="2075" spans="12:25" x14ac:dyDescent="0.3">
      <c r="L2075">
        <v>2074</v>
      </c>
      <c r="M2075">
        <v>14823</v>
      </c>
      <c r="N2075">
        <v>39856</v>
      </c>
      <c r="O2075" t="s">
        <v>628</v>
      </c>
      <c r="P2075" t="s">
        <v>1499</v>
      </c>
      <c r="Q2075" t="s">
        <v>660</v>
      </c>
      <c r="R2075" t="s">
        <v>631</v>
      </c>
      <c r="S2075" t="s">
        <v>632</v>
      </c>
      <c r="T2075" t="s">
        <v>633</v>
      </c>
      <c r="U2075" t="s">
        <v>654</v>
      </c>
      <c r="V2075">
        <v>124.84</v>
      </c>
      <c r="W2075">
        <v>6.7</v>
      </c>
      <c r="X2075" s="29">
        <f t="shared" si="64"/>
        <v>12.484000000000002</v>
      </c>
      <c r="Y2075" s="29">
        <f t="shared" si="65"/>
        <v>112.35599999999999</v>
      </c>
    </row>
    <row r="2076" spans="12:25" x14ac:dyDescent="0.3">
      <c r="L2076">
        <v>2075</v>
      </c>
      <c r="M2076">
        <v>14851</v>
      </c>
      <c r="N2076">
        <v>41040</v>
      </c>
      <c r="O2076" t="s">
        <v>635</v>
      </c>
      <c r="P2076" t="s">
        <v>1217</v>
      </c>
      <c r="Q2076" t="s">
        <v>694</v>
      </c>
      <c r="R2076" t="s">
        <v>638</v>
      </c>
      <c r="S2076" t="s">
        <v>639</v>
      </c>
      <c r="T2076" t="s">
        <v>646</v>
      </c>
      <c r="U2076" t="s">
        <v>845</v>
      </c>
      <c r="V2076">
        <v>3378.18</v>
      </c>
      <c r="W2076">
        <v>599.99</v>
      </c>
      <c r="X2076" s="29">
        <f t="shared" si="64"/>
        <v>337.81799999999998</v>
      </c>
      <c r="Y2076" s="29">
        <f t="shared" si="65"/>
        <v>3040.3620000000001</v>
      </c>
    </row>
    <row r="2077" spans="12:25" x14ac:dyDescent="0.3">
      <c r="L2077">
        <v>2076</v>
      </c>
      <c r="M2077">
        <v>14851</v>
      </c>
      <c r="N2077">
        <v>41040</v>
      </c>
      <c r="O2077" t="s">
        <v>635</v>
      </c>
      <c r="P2077" t="s">
        <v>1217</v>
      </c>
      <c r="Q2077" t="s">
        <v>694</v>
      </c>
      <c r="R2077" t="s">
        <v>638</v>
      </c>
      <c r="S2077" t="s">
        <v>639</v>
      </c>
      <c r="T2077" t="s">
        <v>646</v>
      </c>
      <c r="U2077" t="s">
        <v>647</v>
      </c>
      <c r="V2077">
        <v>1443.2660000000001</v>
      </c>
      <c r="W2077">
        <v>65.989999999999995</v>
      </c>
      <c r="X2077" s="29">
        <f t="shared" si="64"/>
        <v>144.32659999999998</v>
      </c>
      <c r="Y2077" s="29">
        <f t="shared" si="65"/>
        <v>1298.9394000000002</v>
      </c>
    </row>
    <row r="2078" spans="12:25" x14ac:dyDescent="0.3">
      <c r="L2078">
        <v>2077</v>
      </c>
      <c r="M2078">
        <v>14852</v>
      </c>
      <c r="N2078">
        <v>40901</v>
      </c>
      <c r="O2078" t="s">
        <v>671</v>
      </c>
      <c r="P2078" t="s">
        <v>1115</v>
      </c>
      <c r="Q2078" t="s">
        <v>711</v>
      </c>
      <c r="R2078" t="s">
        <v>631</v>
      </c>
      <c r="S2078" t="s">
        <v>663</v>
      </c>
      <c r="T2078" t="s">
        <v>633</v>
      </c>
      <c r="U2078" t="s">
        <v>702</v>
      </c>
      <c r="V2078">
        <v>3800.4</v>
      </c>
      <c r="W2078">
        <v>420.98</v>
      </c>
      <c r="X2078" s="29">
        <f t="shared" si="64"/>
        <v>380.04</v>
      </c>
      <c r="Y2078" s="29">
        <f t="shared" si="65"/>
        <v>3420.36</v>
      </c>
    </row>
    <row r="2079" spans="12:25" x14ac:dyDescent="0.3">
      <c r="L2079">
        <v>2078</v>
      </c>
      <c r="M2079">
        <v>14854</v>
      </c>
      <c r="N2079">
        <v>40296</v>
      </c>
      <c r="O2079" t="s">
        <v>628</v>
      </c>
      <c r="P2079" t="s">
        <v>1500</v>
      </c>
      <c r="Q2079" t="s">
        <v>734</v>
      </c>
      <c r="R2079" t="s">
        <v>667</v>
      </c>
      <c r="S2079" t="s">
        <v>639</v>
      </c>
      <c r="T2079" t="s">
        <v>633</v>
      </c>
      <c r="U2079" t="s">
        <v>634</v>
      </c>
      <c r="V2079">
        <v>391.23</v>
      </c>
      <c r="W2079">
        <v>16.91</v>
      </c>
      <c r="X2079" s="29">
        <f t="shared" si="64"/>
        <v>39.123000000000005</v>
      </c>
      <c r="Y2079" s="29">
        <f t="shared" si="65"/>
        <v>352.10700000000003</v>
      </c>
    </row>
    <row r="2080" spans="12:25" x14ac:dyDescent="0.3">
      <c r="L2080">
        <v>2079</v>
      </c>
      <c r="M2080">
        <v>14855</v>
      </c>
      <c r="N2080">
        <v>40298</v>
      </c>
      <c r="O2080" t="s">
        <v>635</v>
      </c>
      <c r="P2080" t="s">
        <v>1501</v>
      </c>
      <c r="Q2080" t="s">
        <v>670</v>
      </c>
      <c r="R2080" t="s">
        <v>650</v>
      </c>
      <c r="S2080" t="s">
        <v>639</v>
      </c>
      <c r="T2080" t="s">
        <v>633</v>
      </c>
      <c r="U2080" t="s">
        <v>702</v>
      </c>
      <c r="V2080">
        <v>174.9</v>
      </c>
      <c r="W2080">
        <v>3.58</v>
      </c>
      <c r="X2080" s="29">
        <f t="shared" si="64"/>
        <v>17.489999999999998</v>
      </c>
      <c r="Y2080" s="29">
        <f t="shared" si="65"/>
        <v>157.41</v>
      </c>
    </row>
    <row r="2081" spans="12:25" x14ac:dyDescent="0.3">
      <c r="L2081">
        <v>2080</v>
      </c>
      <c r="M2081">
        <v>14855</v>
      </c>
      <c r="N2081">
        <v>40298</v>
      </c>
      <c r="O2081" t="s">
        <v>635</v>
      </c>
      <c r="P2081" t="s">
        <v>1501</v>
      </c>
      <c r="Q2081" t="s">
        <v>670</v>
      </c>
      <c r="R2081" t="s">
        <v>650</v>
      </c>
      <c r="S2081" t="s">
        <v>639</v>
      </c>
      <c r="T2081" t="s">
        <v>643</v>
      </c>
      <c r="U2081" t="s">
        <v>644</v>
      </c>
      <c r="V2081">
        <v>103.8</v>
      </c>
      <c r="W2081">
        <v>2.23</v>
      </c>
      <c r="X2081" s="29">
        <f t="shared" si="64"/>
        <v>10.38</v>
      </c>
      <c r="Y2081" s="29">
        <f t="shared" si="65"/>
        <v>93.42</v>
      </c>
    </row>
    <row r="2082" spans="12:25" x14ac:dyDescent="0.3">
      <c r="L2082">
        <v>2081</v>
      </c>
      <c r="M2082">
        <v>14855</v>
      </c>
      <c r="N2082">
        <v>40298</v>
      </c>
      <c r="O2082" t="s">
        <v>635</v>
      </c>
      <c r="P2082" t="s">
        <v>1501</v>
      </c>
      <c r="Q2082" t="s">
        <v>670</v>
      </c>
      <c r="R2082" t="s">
        <v>650</v>
      </c>
      <c r="S2082" t="s">
        <v>639</v>
      </c>
      <c r="T2082" t="s">
        <v>643</v>
      </c>
      <c r="U2082" t="s">
        <v>645</v>
      </c>
      <c r="V2082">
        <v>2557.5100000000002</v>
      </c>
      <c r="W2082">
        <v>124.49</v>
      </c>
      <c r="X2082" s="29">
        <f t="shared" si="64"/>
        <v>255.75100000000003</v>
      </c>
      <c r="Y2082" s="29">
        <f t="shared" si="65"/>
        <v>2301.759</v>
      </c>
    </row>
    <row r="2083" spans="12:25" x14ac:dyDescent="0.3">
      <c r="L2083">
        <v>2082</v>
      </c>
      <c r="M2083">
        <v>14883</v>
      </c>
      <c r="N2083">
        <v>40669</v>
      </c>
      <c r="O2083" t="s">
        <v>628</v>
      </c>
      <c r="P2083" t="s">
        <v>1502</v>
      </c>
      <c r="Q2083" t="s">
        <v>827</v>
      </c>
      <c r="R2083" t="s">
        <v>638</v>
      </c>
      <c r="S2083" t="s">
        <v>639</v>
      </c>
      <c r="T2083" t="s">
        <v>643</v>
      </c>
      <c r="U2083" t="s">
        <v>748</v>
      </c>
      <c r="V2083">
        <v>978.4</v>
      </c>
      <c r="W2083">
        <v>25.98</v>
      </c>
      <c r="X2083" s="29">
        <f t="shared" si="64"/>
        <v>97.84</v>
      </c>
      <c r="Y2083" s="29">
        <f t="shared" si="65"/>
        <v>880.56</v>
      </c>
    </row>
    <row r="2084" spans="12:25" x14ac:dyDescent="0.3">
      <c r="L2084">
        <v>2083</v>
      </c>
      <c r="M2084">
        <v>14883</v>
      </c>
      <c r="N2084">
        <v>40669</v>
      </c>
      <c r="O2084" t="s">
        <v>628</v>
      </c>
      <c r="P2084" t="s">
        <v>1502</v>
      </c>
      <c r="Q2084" t="s">
        <v>827</v>
      </c>
      <c r="R2084" t="s">
        <v>638</v>
      </c>
      <c r="S2084" t="s">
        <v>639</v>
      </c>
      <c r="T2084" t="s">
        <v>646</v>
      </c>
      <c r="U2084" t="s">
        <v>647</v>
      </c>
      <c r="V2084">
        <v>5126.4179999999997</v>
      </c>
      <c r="W2084">
        <v>125.99</v>
      </c>
      <c r="X2084" s="29">
        <f t="shared" si="64"/>
        <v>512.64179999999988</v>
      </c>
      <c r="Y2084" s="29">
        <f t="shared" si="65"/>
        <v>4613.7762000000002</v>
      </c>
    </row>
    <row r="2085" spans="12:25" x14ac:dyDescent="0.3">
      <c r="L2085">
        <v>2084</v>
      </c>
      <c r="M2085">
        <v>14884</v>
      </c>
      <c r="N2085">
        <v>40813</v>
      </c>
      <c r="O2085" t="s">
        <v>641</v>
      </c>
      <c r="P2085" t="s">
        <v>935</v>
      </c>
      <c r="Q2085" t="s">
        <v>690</v>
      </c>
      <c r="R2085" t="s">
        <v>650</v>
      </c>
      <c r="S2085" t="s">
        <v>639</v>
      </c>
      <c r="T2085" t="s">
        <v>646</v>
      </c>
      <c r="U2085" t="s">
        <v>647</v>
      </c>
      <c r="V2085">
        <v>473.9855</v>
      </c>
      <c r="W2085">
        <v>95.99</v>
      </c>
      <c r="X2085" s="29">
        <f t="shared" si="64"/>
        <v>47.398549999999993</v>
      </c>
      <c r="Y2085" s="29">
        <f t="shared" si="65"/>
        <v>426.58695</v>
      </c>
    </row>
    <row r="2086" spans="12:25" x14ac:dyDescent="0.3">
      <c r="L2086">
        <v>2085</v>
      </c>
      <c r="M2086">
        <v>14913</v>
      </c>
      <c r="N2086">
        <v>39858</v>
      </c>
      <c r="O2086" t="s">
        <v>641</v>
      </c>
      <c r="P2086" t="s">
        <v>754</v>
      </c>
      <c r="Q2086" t="s">
        <v>649</v>
      </c>
      <c r="R2086" t="s">
        <v>650</v>
      </c>
      <c r="S2086" t="s">
        <v>663</v>
      </c>
      <c r="T2086" t="s">
        <v>633</v>
      </c>
      <c r="U2086" t="s">
        <v>677</v>
      </c>
      <c r="V2086">
        <v>1003.43</v>
      </c>
      <c r="W2086">
        <v>19.98</v>
      </c>
      <c r="X2086" s="29">
        <f t="shared" si="64"/>
        <v>100.34299999999999</v>
      </c>
      <c r="Y2086" s="29">
        <f t="shared" si="65"/>
        <v>903.08699999999999</v>
      </c>
    </row>
    <row r="2087" spans="12:25" x14ac:dyDescent="0.3">
      <c r="L2087">
        <v>2086</v>
      </c>
      <c r="M2087">
        <v>14916</v>
      </c>
      <c r="N2087">
        <v>39871</v>
      </c>
      <c r="O2087" t="s">
        <v>628</v>
      </c>
      <c r="P2087" t="s">
        <v>730</v>
      </c>
      <c r="Q2087" t="s">
        <v>731</v>
      </c>
      <c r="R2087" t="s">
        <v>638</v>
      </c>
      <c r="S2087" t="s">
        <v>639</v>
      </c>
      <c r="T2087" t="s">
        <v>646</v>
      </c>
      <c r="U2087" t="s">
        <v>647</v>
      </c>
      <c r="V2087">
        <v>1685.941</v>
      </c>
      <c r="W2087">
        <v>125.99</v>
      </c>
      <c r="X2087" s="29">
        <f t="shared" si="64"/>
        <v>168.5941</v>
      </c>
      <c r="Y2087" s="29">
        <f t="shared" si="65"/>
        <v>1517.3469</v>
      </c>
    </row>
    <row r="2088" spans="12:25" x14ac:dyDescent="0.3">
      <c r="L2088">
        <v>2087</v>
      </c>
      <c r="M2088">
        <v>14948</v>
      </c>
      <c r="N2088">
        <v>40691</v>
      </c>
      <c r="O2088" t="s">
        <v>671</v>
      </c>
      <c r="P2088" t="s">
        <v>1503</v>
      </c>
      <c r="Q2088" t="s">
        <v>720</v>
      </c>
      <c r="R2088" t="s">
        <v>631</v>
      </c>
      <c r="S2088" t="s">
        <v>632</v>
      </c>
      <c r="T2088" t="s">
        <v>643</v>
      </c>
      <c r="U2088" t="s">
        <v>685</v>
      </c>
      <c r="V2088">
        <v>647.78</v>
      </c>
      <c r="W2088">
        <v>100.98</v>
      </c>
      <c r="X2088" s="29">
        <f t="shared" si="64"/>
        <v>64.777999999999992</v>
      </c>
      <c r="Y2088" s="29">
        <f t="shared" si="65"/>
        <v>583.00199999999995</v>
      </c>
    </row>
    <row r="2089" spans="12:25" x14ac:dyDescent="0.3">
      <c r="L2089">
        <v>2088</v>
      </c>
      <c r="M2089">
        <v>14950</v>
      </c>
      <c r="N2089">
        <v>40447</v>
      </c>
      <c r="O2089" t="s">
        <v>628</v>
      </c>
      <c r="P2089" t="s">
        <v>1504</v>
      </c>
      <c r="Q2089" t="s">
        <v>694</v>
      </c>
      <c r="R2089" t="s">
        <v>638</v>
      </c>
      <c r="S2089" t="s">
        <v>632</v>
      </c>
      <c r="T2089" t="s">
        <v>633</v>
      </c>
      <c r="U2089" t="s">
        <v>654</v>
      </c>
      <c r="V2089">
        <v>525</v>
      </c>
      <c r="W2089">
        <v>10.48</v>
      </c>
      <c r="X2089" s="29">
        <f t="shared" si="64"/>
        <v>52.5</v>
      </c>
      <c r="Y2089" s="29">
        <f t="shared" si="65"/>
        <v>472.5</v>
      </c>
    </row>
    <row r="2090" spans="12:25" x14ac:dyDescent="0.3">
      <c r="L2090">
        <v>2089</v>
      </c>
      <c r="M2090">
        <v>14951</v>
      </c>
      <c r="N2090">
        <v>40680</v>
      </c>
      <c r="O2090" t="s">
        <v>671</v>
      </c>
      <c r="P2090" t="s">
        <v>1025</v>
      </c>
      <c r="Q2090" t="s">
        <v>649</v>
      </c>
      <c r="R2090" t="s">
        <v>650</v>
      </c>
      <c r="S2090" t="s">
        <v>658</v>
      </c>
      <c r="T2090" t="s">
        <v>646</v>
      </c>
      <c r="U2090" t="s">
        <v>651</v>
      </c>
      <c r="V2090">
        <v>2779.2</v>
      </c>
      <c r="W2090">
        <v>80.98</v>
      </c>
      <c r="X2090" s="29">
        <f t="shared" si="64"/>
        <v>277.92</v>
      </c>
      <c r="Y2090" s="29">
        <f t="shared" si="65"/>
        <v>2501.2799999999997</v>
      </c>
    </row>
    <row r="2091" spans="12:25" x14ac:dyDescent="0.3">
      <c r="L2091">
        <v>2090</v>
      </c>
      <c r="M2091">
        <v>14951</v>
      </c>
      <c r="N2091">
        <v>40680</v>
      </c>
      <c r="O2091" t="s">
        <v>671</v>
      </c>
      <c r="P2091" t="s">
        <v>1025</v>
      </c>
      <c r="Q2091" t="s">
        <v>649</v>
      </c>
      <c r="R2091" t="s">
        <v>650</v>
      </c>
      <c r="S2091" t="s">
        <v>658</v>
      </c>
      <c r="T2091" t="s">
        <v>633</v>
      </c>
      <c r="U2091" t="s">
        <v>654</v>
      </c>
      <c r="V2091">
        <v>65.209999999999994</v>
      </c>
      <c r="W2091">
        <v>2.6</v>
      </c>
      <c r="X2091" s="29">
        <f t="shared" si="64"/>
        <v>6.520999999999999</v>
      </c>
      <c r="Y2091" s="29">
        <f t="shared" si="65"/>
        <v>58.688999999999993</v>
      </c>
    </row>
    <row r="2092" spans="12:25" x14ac:dyDescent="0.3">
      <c r="L2092">
        <v>2091</v>
      </c>
      <c r="M2092">
        <v>14976</v>
      </c>
      <c r="N2092">
        <v>40746</v>
      </c>
      <c r="O2092" t="s">
        <v>641</v>
      </c>
      <c r="P2092" t="s">
        <v>1277</v>
      </c>
      <c r="Q2092" t="s">
        <v>816</v>
      </c>
      <c r="R2092" t="s">
        <v>650</v>
      </c>
      <c r="S2092" t="s">
        <v>639</v>
      </c>
      <c r="T2092" t="s">
        <v>633</v>
      </c>
      <c r="U2092" t="s">
        <v>677</v>
      </c>
      <c r="V2092">
        <v>231.35</v>
      </c>
      <c r="W2092">
        <v>4.9800000000000004</v>
      </c>
      <c r="X2092" s="29">
        <f t="shared" si="64"/>
        <v>23.135000000000002</v>
      </c>
      <c r="Y2092" s="29">
        <f t="shared" si="65"/>
        <v>208.215</v>
      </c>
    </row>
    <row r="2093" spans="12:25" x14ac:dyDescent="0.3">
      <c r="L2093">
        <v>2092</v>
      </c>
      <c r="M2093">
        <v>14978</v>
      </c>
      <c r="N2093">
        <v>40325</v>
      </c>
      <c r="O2093" t="s">
        <v>655</v>
      </c>
      <c r="P2093" t="s">
        <v>1098</v>
      </c>
      <c r="Q2093" t="s">
        <v>701</v>
      </c>
      <c r="R2093" t="s">
        <v>650</v>
      </c>
      <c r="S2093" t="s">
        <v>639</v>
      </c>
      <c r="T2093" t="s">
        <v>643</v>
      </c>
      <c r="U2093" t="s">
        <v>685</v>
      </c>
      <c r="V2093">
        <v>12043.88</v>
      </c>
      <c r="W2093">
        <v>880.98</v>
      </c>
      <c r="X2093" s="29">
        <f t="shared" si="64"/>
        <v>1204.3879999999999</v>
      </c>
      <c r="Y2093" s="29">
        <f t="shared" si="65"/>
        <v>10839.491999999998</v>
      </c>
    </row>
    <row r="2094" spans="12:25" x14ac:dyDescent="0.3">
      <c r="L2094">
        <v>2093</v>
      </c>
      <c r="M2094">
        <v>14978</v>
      </c>
      <c r="N2094">
        <v>40325</v>
      </c>
      <c r="O2094" t="s">
        <v>655</v>
      </c>
      <c r="P2094" t="s">
        <v>1098</v>
      </c>
      <c r="Q2094" t="s">
        <v>701</v>
      </c>
      <c r="R2094" t="s">
        <v>650</v>
      </c>
      <c r="S2094" t="s">
        <v>639</v>
      </c>
      <c r="T2094" t="s">
        <v>633</v>
      </c>
      <c r="U2094" t="s">
        <v>634</v>
      </c>
      <c r="V2094">
        <v>195.12</v>
      </c>
      <c r="W2094">
        <v>13.48</v>
      </c>
      <c r="X2094" s="29">
        <f t="shared" si="64"/>
        <v>19.512</v>
      </c>
      <c r="Y2094" s="29">
        <f t="shared" si="65"/>
        <v>175.608</v>
      </c>
    </row>
    <row r="2095" spans="12:25" x14ac:dyDescent="0.3">
      <c r="L2095">
        <v>2094</v>
      </c>
      <c r="M2095">
        <v>14980</v>
      </c>
      <c r="N2095">
        <v>41104</v>
      </c>
      <c r="O2095" t="s">
        <v>655</v>
      </c>
      <c r="P2095" t="s">
        <v>910</v>
      </c>
      <c r="Q2095" t="s">
        <v>816</v>
      </c>
      <c r="R2095" t="s">
        <v>650</v>
      </c>
      <c r="S2095" t="s">
        <v>663</v>
      </c>
      <c r="T2095" t="s">
        <v>646</v>
      </c>
      <c r="U2095" t="s">
        <v>651</v>
      </c>
      <c r="V2095">
        <v>898.9</v>
      </c>
      <c r="W2095">
        <v>31.78</v>
      </c>
      <c r="X2095" s="29">
        <f t="shared" si="64"/>
        <v>89.89</v>
      </c>
      <c r="Y2095" s="29">
        <f t="shared" si="65"/>
        <v>809.01</v>
      </c>
    </row>
    <row r="2096" spans="12:25" x14ac:dyDescent="0.3">
      <c r="L2096">
        <v>2095</v>
      </c>
      <c r="M2096">
        <v>14981</v>
      </c>
      <c r="N2096">
        <v>40477</v>
      </c>
      <c r="O2096" t="s">
        <v>671</v>
      </c>
      <c r="P2096" t="s">
        <v>1468</v>
      </c>
      <c r="Q2096" t="s">
        <v>694</v>
      </c>
      <c r="R2096" t="s">
        <v>638</v>
      </c>
      <c r="S2096" t="s">
        <v>658</v>
      </c>
      <c r="T2096" t="s">
        <v>633</v>
      </c>
      <c r="U2096" t="s">
        <v>634</v>
      </c>
      <c r="V2096">
        <v>279.77</v>
      </c>
      <c r="W2096">
        <v>34.76</v>
      </c>
      <c r="X2096" s="29">
        <f t="shared" si="64"/>
        <v>27.976999999999997</v>
      </c>
      <c r="Y2096" s="29">
        <f t="shared" si="65"/>
        <v>251.79299999999998</v>
      </c>
    </row>
    <row r="2097" spans="12:25" x14ac:dyDescent="0.3">
      <c r="L2097">
        <v>2096</v>
      </c>
      <c r="M2097">
        <v>14981</v>
      </c>
      <c r="N2097">
        <v>40477</v>
      </c>
      <c r="O2097" t="s">
        <v>671</v>
      </c>
      <c r="P2097" t="s">
        <v>1468</v>
      </c>
      <c r="Q2097" t="s">
        <v>694</v>
      </c>
      <c r="R2097" t="s">
        <v>638</v>
      </c>
      <c r="S2097" t="s">
        <v>658</v>
      </c>
      <c r="T2097" t="s">
        <v>643</v>
      </c>
      <c r="U2097" t="s">
        <v>645</v>
      </c>
      <c r="V2097">
        <v>154.21</v>
      </c>
      <c r="W2097">
        <v>15.23</v>
      </c>
      <c r="X2097" s="29">
        <f t="shared" si="64"/>
        <v>15.421000000000001</v>
      </c>
      <c r="Y2097" s="29">
        <f t="shared" si="65"/>
        <v>138.78900000000002</v>
      </c>
    </row>
    <row r="2098" spans="12:25" x14ac:dyDescent="0.3">
      <c r="L2098">
        <v>2097</v>
      </c>
      <c r="M2098">
        <v>14983</v>
      </c>
      <c r="N2098">
        <v>39855</v>
      </c>
      <c r="O2098" t="s">
        <v>641</v>
      </c>
      <c r="P2098" t="s">
        <v>865</v>
      </c>
      <c r="Q2098" t="s">
        <v>649</v>
      </c>
      <c r="R2098" t="s">
        <v>650</v>
      </c>
      <c r="S2098" t="s">
        <v>663</v>
      </c>
      <c r="T2098" t="s">
        <v>646</v>
      </c>
      <c r="U2098" t="s">
        <v>647</v>
      </c>
      <c r="V2098">
        <v>8475.9619999999995</v>
      </c>
      <c r="W2098">
        <v>205.99</v>
      </c>
      <c r="X2098" s="29">
        <f t="shared" si="64"/>
        <v>847.59619999999995</v>
      </c>
      <c r="Y2098" s="29">
        <f t="shared" si="65"/>
        <v>7628.3657999999996</v>
      </c>
    </row>
    <row r="2099" spans="12:25" x14ac:dyDescent="0.3">
      <c r="L2099">
        <v>2098</v>
      </c>
      <c r="M2099">
        <v>14983</v>
      </c>
      <c r="N2099">
        <v>39855</v>
      </c>
      <c r="O2099" t="s">
        <v>641</v>
      </c>
      <c r="P2099" t="s">
        <v>865</v>
      </c>
      <c r="Q2099" t="s">
        <v>649</v>
      </c>
      <c r="R2099" t="s">
        <v>650</v>
      </c>
      <c r="S2099" t="s">
        <v>663</v>
      </c>
      <c r="T2099" t="s">
        <v>646</v>
      </c>
      <c r="U2099" t="s">
        <v>647</v>
      </c>
      <c r="V2099">
        <v>3015.4939999999997</v>
      </c>
      <c r="W2099">
        <v>205.99</v>
      </c>
      <c r="X2099" s="29">
        <f t="shared" si="64"/>
        <v>301.54939999999993</v>
      </c>
      <c r="Y2099" s="29">
        <f t="shared" si="65"/>
        <v>2713.9445999999998</v>
      </c>
    </row>
    <row r="2100" spans="12:25" x14ac:dyDescent="0.3">
      <c r="L2100">
        <v>2099</v>
      </c>
      <c r="M2100">
        <v>15009</v>
      </c>
      <c r="N2100">
        <v>40898</v>
      </c>
      <c r="O2100" t="s">
        <v>635</v>
      </c>
      <c r="P2100" t="s">
        <v>1475</v>
      </c>
      <c r="Q2100" t="s">
        <v>682</v>
      </c>
      <c r="R2100" t="s">
        <v>667</v>
      </c>
      <c r="S2100" t="s">
        <v>632</v>
      </c>
      <c r="T2100" t="s">
        <v>633</v>
      </c>
      <c r="U2100" t="s">
        <v>654</v>
      </c>
      <c r="V2100">
        <v>1200.1300000000001</v>
      </c>
      <c r="W2100">
        <v>28.15</v>
      </c>
      <c r="X2100" s="29">
        <f t="shared" si="64"/>
        <v>120.01300000000001</v>
      </c>
      <c r="Y2100" s="29">
        <f t="shared" si="65"/>
        <v>1080.1170000000002</v>
      </c>
    </row>
    <row r="2101" spans="12:25" x14ac:dyDescent="0.3">
      <c r="L2101">
        <v>2100</v>
      </c>
      <c r="M2101">
        <v>15009</v>
      </c>
      <c r="N2101">
        <v>40898</v>
      </c>
      <c r="O2101" t="s">
        <v>635</v>
      </c>
      <c r="P2101" t="s">
        <v>1505</v>
      </c>
      <c r="Q2101" t="s">
        <v>773</v>
      </c>
      <c r="R2101" t="s">
        <v>667</v>
      </c>
      <c r="S2101" t="s">
        <v>632</v>
      </c>
      <c r="T2101" t="s">
        <v>633</v>
      </c>
      <c r="U2101" t="s">
        <v>716</v>
      </c>
      <c r="V2101">
        <v>229.43</v>
      </c>
      <c r="W2101">
        <v>7.78</v>
      </c>
      <c r="X2101" s="29">
        <f t="shared" si="64"/>
        <v>22.943000000000001</v>
      </c>
      <c r="Y2101" s="29">
        <f t="shared" si="65"/>
        <v>206.48699999999999</v>
      </c>
    </row>
    <row r="2102" spans="12:25" x14ac:dyDescent="0.3">
      <c r="L2102">
        <v>2101</v>
      </c>
      <c r="M2102">
        <v>15014</v>
      </c>
      <c r="N2102">
        <v>40219</v>
      </c>
      <c r="O2102" t="s">
        <v>671</v>
      </c>
      <c r="P2102" t="s">
        <v>1478</v>
      </c>
      <c r="Q2102" t="s">
        <v>660</v>
      </c>
      <c r="R2102" t="s">
        <v>631</v>
      </c>
      <c r="S2102" t="s">
        <v>639</v>
      </c>
      <c r="T2102" t="s">
        <v>643</v>
      </c>
      <c r="U2102" t="s">
        <v>685</v>
      </c>
      <c r="V2102">
        <v>633.13</v>
      </c>
      <c r="W2102">
        <v>58.14</v>
      </c>
      <c r="X2102" s="29">
        <f t="shared" si="64"/>
        <v>63.313000000000002</v>
      </c>
      <c r="Y2102" s="29">
        <f t="shared" si="65"/>
        <v>569.81700000000001</v>
      </c>
    </row>
    <row r="2103" spans="12:25" x14ac:dyDescent="0.3">
      <c r="L2103">
        <v>2102</v>
      </c>
      <c r="M2103">
        <v>15015</v>
      </c>
      <c r="N2103">
        <v>40507</v>
      </c>
      <c r="O2103" t="s">
        <v>641</v>
      </c>
      <c r="P2103" t="s">
        <v>1318</v>
      </c>
      <c r="Q2103" t="s">
        <v>662</v>
      </c>
      <c r="R2103" t="s">
        <v>638</v>
      </c>
      <c r="S2103" t="s">
        <v>632</v>
      </c>
      <c r="T2103" t="s">
        <v>643</v>
      </c>
      <c r="U2103" t="s">
        <v>644</v>
      </c>
      <c r="V2103">
        <v>306.77</v>
      </c>
      <c r="W2103">
        <v>6.24</v>
      </c>
      <c r="X2103" s="29">
        <f t="shared" si="64"/>
        <v>30.677</v>
      </c>
      <c r="Y2103" s="29">
        <f t="shared" si="65"/>
        <v>276.09299999999996</v>
      </c>
    </row>
    <row r="2104" spans="12:25" x14ac:dyDescent="0.3">
      <c r="L2104">
        <v>2103</v>
      </c>
      <c r="M2104">
        <v>15040</v>
      </c>
      <c r="N2104">
        <v>40151</v>
      </c>
      <c r="O2104" t="s">
        <v>628</v>
      </c>
      <c r="P2104" t="s">
        <v>1110</v>
      </c>
      <c r="Q2104" t="s">
        <v>941</v>
      </c>
      <c r="R2104" t="s">
        <v>650</v>
      </c>
      <c r="S2104" t="s">
        <v>663</v>
      </c>
      <c r="T2104" t="s">
        <v>633</v>
      </c>
      <c r="U2104" t="s">
        <v>677</v>
      </c>
      <c r="V2104">
        <v>410.35</v>
      </c>
      <c r="W2104">
        <v>9.11</v>
      </c>
      <c r="X2104" s="29">
        <f t="shared" si="64"/>
        <v>41.034999999999997</v>
      </c>
      <c r="Y2104" s="29">
        <f t="shared" si="65"/>
        <v>369.31500000000005</v>
      </c>
    </row>
    <row r="2105" spans="12:25" x14ac:dyDescent="0.3">
      <c r="L2105">
        <v>2104</v>
      </c>
      <c r="M2105">
        <v>15044</v>
      </c>
      <c r="N2105">
        <v>40974</v>
      </c>
      <c r="O2105" t="s">
        <v>628</v>
      </c>
      <c r="P2105" t="s">
        <v>1066</v>
      </c>
      <c r="Q2105" t="s">
        <v>761</v>
      </c>
      <c r="R2105" t="s">
        <v>631</v>
      </c>
      <c r="S2105" t="s">
        <v>639</v>
      </c>
      <c r="T2105" t="s">
        <v>646</v>
      </c>
      <c r="U2105" t="s">
        <v>651</v>
      </c>
      <c r="V2105">
        <v>1681.6</v>
      </c>
      <c r="W2105">
        <v>39.99</v>
      </c>
      <c r="X2105" s="29">
        <f t="shared" si="64"/>
        <v>168.16</v>
      </c>
      <c r="Y2105" s="29">
        <f t="shared" si="65"/>
        <v>1513.4399999999998</v>
      </c>
    </row>
    <row r="2106" spans="12:25" x14ac:dyDescent="0.3">
      <c r="L2106">
        <v>2105</v>
      </c>
      <c r="M2106">
        <v>15045</v>
      </c>
      <c r="N2106">
        <v>40410</v>
      </c>
      <c r="O2106" t="s">
        <v>635</v>
      </c>
      <c r="P2106" t="s">
        <v>1252</v>
      </c>
      <c r="Q2106" t="s">
        <v>670</v>
      </c>
      <c r="R2106" t="s">
        <v>650</v>
      </c>
      <c r="S2106" t="s">
        <v>632</v>
      </c>
      <c r="T2106" t="s">
        <v>643</v>
      </c>
      <c r="U2106" t="s">
        <v>748</v>
      </c>
      <c r="V2106">
        <v>1378.72</v>
      </c>
      <c r="W2106">
        <v>122.99</v>
      </c>
      <c r="X2106" s="29">
        <f t="shared" si="64"/>
        <v>137.87200000000001</v>
      </c>
      <c r="Y2106" s="29">
        <f t="shared" si="65"/>
        <v>1240.848</v>
      </c>
    </row>
    <row r="2107" spans="12:25" x14ac:dyDescent="0.3">
      <c r="L2107">
        <v>2106</v>
      </c>
      <c r="M2107">
        <v>15074</v>
      </c>
      <c r="N2107">
        <v>40145</v>
      </c>
      <c r="O2107" t="s">
        <v>635</v>
      </c>
      <c r="P2107" t="s">
        <v>967</v>
      </c>
      <c r="Q2107" t="s">
        <v>729</v>
      </c>
      <c r="R2107" t="s">
        <v>638</v>
      </c>
      <c r="S2107" t="s">
        <v>663</v>
      </c>
      <c r="T2107" t="s">
        <v>633</v>
      </c>
      <c r="U2107" t="s">
        <v>677</v>
      </c>
      <c r="V2107">
        <v>941.4</v>
      </c>
      <c r="W2107">
        <v>35.44</v>
      </c>
      <c r="X2107" s="29">
        <f t="shared" si="64"/>
        <v>94.14</v>
      </c>
      <c r="Y2107" s="29">
        <f t="shared" si="65"/>
        <v>847.26</v>
      </c>
    </row>
    <row r="2108" spans="12:25" x14ac:dyDescent="0.3">
      <c r="L2108">
        <v>2107</v>
      </c>
      <c r="M2108">
        <v>15075</v>
      </c>
      <c r="N2108">
        <v>40090</v>
      </c>
      <c r="O2108" t="s">
        <v>671</v>
      </c>
      <c r="P2108" t="s">
        <v>1506</v>
      </c>
      <c r="Q2108" t="s">
        <v>690</v>
      </c>
      <c r="R2108" t="s">
        <v>650</v>
      </c>
      <c r="S2108" t="s">
        <v>663</v>
      </c>
      <c r="T2108" t="s">
        <v>643</v>
      </c>
      <c r="U2108" t="s">
        <v>644</v>
      </c>
      <c r="V2108">
        <v>1548.43</v>
      </c>
      <c r="W2108">
        <v>63.94</v>
      </c>
      <c r="X2108" s="29">
        <f t="shared" si="64"/>
        <v>154.84300000000002</v>
      </c>
      <c r="Y2108" s="29">
        <f t="shared" si="65"/>
        <v>1393.587</v>
      </c>
    </row>
    <row r="2109" spans="12:25" x14ac:dyDescent="0.3">
      <c r="L2109">
        <v>2108</v>
      </c>
      <c r="M2109">
        <v>15075</v>
      </c>
      <c r="N2109">
        <v>40090</v>
      </c>
      <c r="O2109" t="s">
        <v>671</v>
      </c>
      <c r="P2109" t="s">
        <v>1507</v>
      </c>
      <c r="Q2109" t="s">
        <v>690</v>
      </c>
      <c r="R2109" t="s">
        <v>650</v>
      </c>
      <c r="S2109" t="s">
        <v>663</v>
      </c>
      <c r="T2109" t="s">
        <v>646</v>
      </c>
      <c r="U2109" t="s">
        <v>651</v>
      </c>
      <c r="V2109">
        <v>54.84</v>
      </c>
      <c r="W2109">
        <v>5.0199999999999996</v>
      </c>
      <c r="X2109" s="29">
        <f t="shared" si="64"/>
        <v>5.4840000000000009</v>
      </c>
      <c r="Y2109" s="29">
        <f t="shared" si="65"/>
        <v>49.356000000000002</v>
      </c>
    </row>
    <row r="2110" spans="12:25" x14ac:dyDescent="0.3">
      <c r="L2110">
        <v>2109</v>
      </c>
      <c r="M2110">
        <v>15078</v>
      </c>
      <c r="N2110">
        <v>40491</v>
      </c>
      <c r="O2110" t="s">
        <v>641</v>
      </c>
      <c r="P2110" t="s">
        <v>1460</v>
      </c>
      <c r="Q2110" t="s">
        <v>734</v>
      </c>
      <c r="R2110" t="s">
        <v>667</v>
      </c>
      <c r="S2110" t="s">
        <v>639</v>
      </c>
      <c r="T2110" t="s">
        <v>633</v>
      </c>
      <c r="U2110" t="s">
        <v>677</v>
      </c>
      <c r="V2110">
        <v>207.01</v>
      </c>
      <c r="W2110">
        <v>5.78</v>
      </c>
      <c r="X2110" s="29">
        <f t="shared" si="64"/>
        <v>20.701000000000001</v>
      </c>
      <c r="Y2110" s="29">
        <f t="shared" si="65"/>
        <v>186.309</v>
      </c>
    </row>
    <row r="2111" spans="12:25" x14ac:dyDescent="0.3">
      <c r="L2111">
        <v>2110</v>
      </c>
      <c r="M2111">
        <v>15079</v>
      </c>
      <c r="N2111">
        <v>40193</v>
      </c>
      <c r="O2111" t="s">
        <v>671</v>
      </c>
      <c r="P2111" t="s">
        <v>1231</v>
      </c>
      <c r="Q2111" t="s">
        <v>742</v>
      </c>
      <c r="R2111" t="s">
        <v>667</v>
      </c>
      <c r="S2111" t="s">
        <v>632</v>
      </c>
      <c r="T2111" t="s">
        <v>646</v>
      </c>
      <c r="U2111" t="s">
        <v>651</v>
      </c>
      <c r="V2111">
        <v>3753.42</v>
      </c>
      <c r="W2111">
        <v>80.98</v>
      </c>
      <c r="X2111" s="29">
        <f t="shared" si="64"/>
        <v>375.34199999999998</v>
      </c>
      <c r="Y2111" s="29">
        <f t="shared" si="65"/>
        <v>3378.078</v>
      </c>
    </row>
    <row r="2112" spans="12:25" x14ac:dyDescent="0.3">
      <c r="L2112">
        <v>2111</v>
      </c>
      <c r="M2112">
        <v>15079</v>
      </c>
      <c r="N2112">
        <v>40193</v>
      </c>
      <c r="O2112" t="s">
        <v>671</v>
      </c>
      <c r="P2112" t="s">
        <v>1231</v>
      </c>
      <c r="Q2112" t="s">
        <v>742</v>
      </c>
      <c r="R2112" t="s">
        <v>667</v>
      </c>
      <c r="S2112" t="s">
        <v>632</v>
      </c>
      <c r="T2112" t="s">
        <v>633</v>
      </c>
      <c r="U2112" t="s">
        <v>677</v>
      </c>
      <c r="V2112">
        <v>1130.79</v>
      </c>
      <c r="W2112">
        <v>48.91</v>
      </c>
      <c r="X2112" s="29">
        <f t="shared" si="64"/>
        <v>113.07899999999999</v>
      </c>
      <c r="Y2112" s="29">
        <f t="shared" si="65"/>
        <v>1017.711</v>
      </c>
    </row>
    <row r="2113" spans="12:25" x14ac:dyDescent="0.3">
      <c r="L2113">
        <v>2112</v>
      </c>
      <c r="M2113">
        <v>15104</v>
      </c>
      <c r="N2113">
        <v>40997</v>
      </c>
      <c r="O2113" t="s">
        <v>671</v>
      </c>
      <c r="P2113" t="s">
        <v>1479</v>
      </c>
      <c r="Q2113" t="s">
        <v>729</v>
      </c>
      <c r="R2113" t="s">
        <v>638</v>
      </c>
      <c r="S2113" t="s">
        <v>632</v>
      </c>
      <c r="T2113" t="s">
        <v>633</v>
      </c>
      <c r="U2113" t="s">
        <v>702</v>
      </c>
      <c r="V2113">
        <v>109.43</v>
      </c>
      <c r="W2113">
        <v>4.82</v>
      </c>
      <c r="X2113" s="29">
        <f t="shared" si="64"/>
        <v>10.943000000000001</v>
      </c>
      <c r="Y2113" s="29">
        <f t="shared" si="65"/>
        <v>98.487000000000009</v>
      </c>
    </row>
    <row r="2114" spans="12:25" x14ac:dyDescent="0.3">
      <c r="L2114">
        <v>2113</v>
      </c>
      <c r="M2114">
        <v>15105</v>
      </c>
      <c r="N2114">
        <v>40120</v>
      </c>
      <c r="O2114" t="s">
        <v>628</v>
      </c>
      <c r="P2114" t="s">
        <v>1504</v>
      </c>
      <c r="Q2114" t="s">
        <v>694</v>
      </c>
      <c r="R2114" t="s">
        <v>638</v>
      </c>
      <c r="S2114" t="s">
        <v>632</v>
      </c>
      <c r="T2114" t="s">
        <v>633</v>
      </c>
      <c r="U2114" t="s">
        <v>634</v>
      </c>
      <c r="V2114">
        <v>460.43</v>
      </c>
      <c r="W2114">
        <v>12.28</v>
      </c>
      <c r="X2114" s="29">
        <f t="shared" si="64"/>
        <v>46.042999999999999</v>
      </c>
      <c r="Y2114" s="29">
        <f t="shared" si="65"/>
        <v>414.387</v>
      </c>
    </row>
    <row r="2115" spans="12:25" x14ac:dyDescent="0.3">
      <c r="L2115">
        <v>2114</v>
      </c>
      <c r="M2115">
        <v>15106</v>
      </c>
      <c r="N2115">
        <v>40570</v>
      </c>
      <c r="O2115" t="s">
        <v>635</v>
      </c>
      <c r="P2115" t="s">
        <v>763</v>
      </c>
      <c r="Q2115" t="s">
        <v>630</v>
      </c>
      <c r="R2115" t="s">
        <v>631</v>
      </c>
      <c r="S2115" t="s">
        <v>658</v>
      </c>
      <c r="T2115" t="s">
        <v>643</v>
      </c>
      <c r="U2115" t="s">
        <v>644</v>
      </c>
      <c r="V2115">
        <v>283.58</v>
      </c>
      <c r="W2115">
        <v>6.64</v>
      </c>
      <c r="X2115" s="29">
        <f t="shared" ref="X2115:X2178" si="66">(10*V2115)/100</f>
        <v>28.357999999999997</v>
      </c>
      <c r="Y2115" s="29">
        <f t="shared" ref="Y2115:Y2178" si="67">V2115-X2115</f>
        <v>255.22199999999998</v>
      </c>
    </row>
    <row r="2116" spans="12:25" x14ac:dyDescent="0.3">
      <c r="L2116">
        <v>2115</v>
      </c>
      <c r="M2116">
        <v>15106</v>
      </c>
      <c r="N2116">
        <v>40570</v>
      </c>
      <c r="O2116" t="s">
        <v>635</v>
      </c>
      <c r="P2116" t="s">
        <v>763</v>
      </c>
      <c r="Q2116" t="s">
        <v>630</v>
      </c>
      <c r="R2116" t="s">
        <v>631</v>
      </c>
      <c r="S2116" t="s">
        <v>658</v>
      </c>
      <c r="T2116" t="s">
        <v>646</v>
      </c>
      <c r="U2116" t="s">
        <v>680</v>
      </c>
      <c r="V2116">
        <v>5403.37</v>
      </c>
      <c r="W2116">
        <v>145.44999999999999</v>
      </c>
      <c r="X2116" s="29">
        <f t="shared" si="66"/>
        <v>540.33699999999999</v>
      </c>
      <c r="Y2116" s="29">
        <f t="shared" si="67"/>
        <v>4863.0329999999994</v>
      </c>
    </row>
    <row r="2117" spans="12:25" x14ac:dyDescent="0.3">
      <c r="L2117">
        <v>2116</v>
      </c>
      <c r="M2117">
        <v>15106</v>
      </c>
      <c r="N2117">
        <v>40570</v>
      </c>
      <c r="O2117" t="s">
        <v>635</v>
      </c>
      <c r="P2117" t="s">
        <v>763</v>
      </c>
      <c r="Q2117" t="s">
        <v>630</v>
      </c>
      <c r="R2117" t="s">
        <v>631</v>
      </c>
      <c r="S2117" t="s">
        <v>658</v>
      </c>
      <c r="T2117" t="s">
        <v>633</v>
      </c>
      <c r="U2117" t="s">
        <v>654</v>
      </c>
      <c r="V2117">
        <v>82.15</v>
      </c>
      <c r="W2117">
        <v>2.21</v>
      </c>
      <c r="X2117" s="29">
        <f t="shared" si="66"/>
        <v>8.2149999999999999</v>
      </c>
      <c r="Y2117" s="29">
        <f t="shared" si="67"/>
        <v>73.935000000000002</v>
      </c>
    </row>
    <row r="2118" spans="12:25" x14ac:dyDescent="0.3">
      <c r="L2118">
        <v>2117</v>
      </c>
      <c r="M2118">
        <v>15108</v>
      </c>
      <c r="N2118">
        <v>40052</v>
      </c>
      <c r="O2118" t="s">
        <v>641</v>
      </c>
      <c r="P2118" t="s">
        <v>1334</v>
      </c>
      <c r="Q2118" t="s">
        <v>630</v>
      </c>
      <c r="R2118" t="s">
        <v>631</v>
      </c>
      <c r="S2118" t="s">
        <v>632</v>
      </c>
      <c r="T2118" t="s">
        <v>633</v>
      </c>
      <c r="U2118" t="s">
        <v>677</v>
      </c>
      <c r="V2118">
        <v>2066.16</v>
      </c>
      <c r="W2118">
        <v>40.99</v>
      </c>
      <c r="X2118" s="29">
        <f t="shared" si="66"/>
        <v>206.61599999999999</v>
      </c>
      <c r="Y2118" s="29">
        <f t="shared" si="67"/>
        <v>1859.5439999999999</v>
      </c>
    </row>
    <row r="2119" spans="12:25" x14ac:dyDescent="0.3">
      <c r="L2119">
        <v>2118</v>
      </c>
      <c r="M2119">
        <v>15109</v>
      </c>
      <c r="N2119">
        <v>40526</v>
      </c>
      <c r="O2119" t="s">
        <v>635</v>
      </c>
      <c r="P2119" t="s">
        <v>1508</v>
      </c>
      <c r="Q2119" t="s">
        <v>791</v>
      </c>
      <c r="R2119" t="s">
        <v>631</v>
      </c>
      <c r="S2119" t="s">
        <v>658</v>
      </c>
      <c r="T2119" t="s">
        <v>646</v>
      </c>
      <c r="U2119" t="s">
        <v>651</v>
      </c>
      <c r="V2119">
        <v>230.72</v>
      </c>
      <c r="W2119">
        <v>20.95</v>
      </c>
      <c r="X2119" s="29">
        <f t="shared" si="66"/>
        <v>23.071999999999999</v>
      </c>
      <c r="Y2119" s="29">
        <f t="shared" si="67"/>
        <v>207.648</v>
      </c>
    </row>
    <row r="2120" spans="12:25" x14ac:dyDescent="0.3">
      <c r="L2120">
        <v>2119</v>
      </c>
      <c r="M2120">
        <v>15109</v>
      </c>
      <c r="N2120">
        <v>40526</v>
      </c>
      <c r="O2120" t="s">
        <v>635</v>
      </c>
      <c r="P2120" t="s">
        <v>1508</v>
      </c>
      <c r="Q2120" t="s">
        <v>791</v>
      </c>
      <c r="R2120" t="s">
        <v>631</v>
      </c>
      <c r="S2120" t="s">
        <v>658</v>
      </c>
      <c r="T2120" t="s">
        <v>633</v>
      </c>
      <c r="U2120" t="s">
        <v>677</v>
      </c>
      <c r="V2120">
        <v>293.47000000000003</v>
      </c>
      <c r="W2120">
        <v>6.48</v>
      </c>
      <c r="X2120" s="29">
        <f t="shared" si="66"/>
        <v>29.347000000000001</v>
      </c>
      <c r="Y2120" s="29">
        <f t="shared" si="67"/>
        <v>264.12300000000005</v>
      </c>
    </row>
    <row r="2121" spans="12:25" x14ac:dyDescent="0.3">
      <c r="L2121">
        <v>2120</v>
      </c>
      <c r="M2121">
        <v>15109</v>
      </c>
      <c r="N2121">
        <v>40526</v>
      </c>
      <c r="O2121" t="s">
        <v>635</v>
      </c>
      <c r="P2121" t="s">
        <v>1508</v>
      </c>
      <c r="Q2121" t="s">
        <v>791</v>
      </c>
      <c r="R2121" t="s">
        <v>631</v>
      </c>
      <c r="S2121" t="s">
        <v>658</v>
      </c>
      <c r="T2121" t="s">
        <v>633</v>
      </c>
      <c r="U2121" t="s">
        <v>654</v>
      </c>
      <c r="V2121">
        <v>88.7</v>
      </c>
      <c r="W2121">
        <v>2.52</v>
      </c>
      <c r="X2121" s="29">
        <f t="shared" si="66"/>
        <v>8.8699999999999992</v>
      </c>
      <c r="Y2121" s="29">
        <f t="shared" si="67"/>
        <v>79.83</v>
      </c>
    </row>
    <row r="2122" spans="12:25" x14ac:dyDescent="0.3">
      <c r="L2122">
        <v>2121</v>
      </c>
      <c r="M2122">
        <v>15109</v>
      </c>
      <c r="N2122">
        <v>40526</v>
      </c>
      <c r="O2122" t="s">
        <v>635</v>
      </c>
      <c r="P2122" t="s">
        <v>1508</v>
      </c>
      <c r="Q2122" t="s">
        <v>791</v>
      </c>
      <c r="R2122" t="s">
        <v>631</v>
      </c>
      <c r="S2122" t="s">
        <v>658</v>
      </c>
      <c r="T2122" t="s">
        <v>633</v>
      </c>
      <c r="U2122" t="s">
        <v>640</v>
      </c>
      <c r="V2122">
        <v>262.77999999999997</v>
      </c>
      <c r="W2122">
        <v>10.98</v>
      </c>
      <c r="X2122" s="29">
        <f t="shared" si="66"/>
        <v>26.277999999999999</v>
      </c>
      <c r="Y2122" s="29">
        <f t="shared" si="67"/>
        <v>236.50199999999998</v>
      </c>
    </row>
    <row r="2123" spans="12:25" x14ac:dyDescent="0.3">
      <c r="L2123">
        <v>2122</v>
      </c>
      <c r="M2123">
        <v>15109</v>
      </c>
      <c r="N2123">
        <v>40526</v>
      </c>
      <c r="O2123" t="s">
        <v>635</v>
      </c>
      <c r="P2123" t="s">
        <v>1508</v>
      </c>
      <c r="Q2123" t="s">
        <v>791</v>
      </c>
      <c r="R2123" t="s">
        <v>631</v>
      </c>
      <c r="S2123" t="s">
        <v>658</v>
      </c>
      <c r="T2123" t="s">
        <v>633</v>
      </c>
      <c r="U2123" t="s">
        <v>634</v>
      </c>
      <c r="V2123">
        <v>142.15</v>
      </c>
      <c r="W2123">
        <v>14.03</v>
      </c>
      <c r="X2123" s="29">
        <f t="shared" si="66"/>
        <v>14.215</v>
      </c>
      <c r="Y2123" s="29">
        <f t="shared" si="67"/>
        <v>127.935</v>
      </c>
    </row>
    <row r="2124" spans="12:25" x14ac:dyDescent="0.3">
      <c r="L2124">
        <v>2123</v>
      </c>
      <c r="M2124">
        <v>15111</v>
      </c>
      <c r="N2124">
        <v>40164</v>
      </c>
      <c r="O2124" t="s">
        <v>635</v>
      </c>
      <c r="P2124" t="s">
        <v>1217</v>
      </c>
      <c r="Q2124" t="s">
        <v>694</v>
      </c>
      <c r="R2124" t="s">
        <v>638</v>
      </c>
      <c r="S2124" t="s">
        <v>639</v>
      </c>
      <c r="T2124" t="s">
        <v>633</v>
      </c>
      <c r="U2124" t="s">
        <v>705</v>
      </c>
      <c r="V2124">
        <v>970.47</v>
      </c>
      <c r="W2124">
        <v>81.319999999999993</v>
      </c>
      <c r="X2124" s="29">
        <f t="shared" si="66"/>
        <v>97.047000000000011</v>
      </c>
      <c r="Y2124" s="29">
        <f t="shared" si="67"/>
        <v>873.423</v>
      </c>
    </row>
    <row r="2125" spans="12:25" x14ac:dyDescent="0.3">
      <c r="L2125">
        <v>2124</v>
      </c>
      <c r="M2125">
        <v>15139</v>
      </c>
      <c r="N2125">
        <v>40136</v>
      </c>
      <c r="O2125" t="s">
        <v>641</v>
      </c>
      <c r="P2125" t="s">
        <v>1432</v>
      </c>
      <c r="Q2125" t="s">
        <v>761</v>
      </c>
      <c r="R2125" t="s">
        <v>631</v>
      </c>
      <c r="S2125" t="s">
        <v>639</v>
      </c>
      <c r="T2125" t="s">
        <v>643</v>
      </c>
      <c r="U2125" t="s">
        <v>748</v>
      </c>
      <c r="V2125">
        <v>5203.8999999999996</v>
      </c>
      <c r="W2125">
        <v>300.98</v>
      </c>
      <c r="X2125" s="29">
        <f t="shared" si="66"/>
        <v>520.39</v>
      </c>
      <c r="Y2125" s="29">
        <f t="shared" si="67"/>
        <v>4683.5099999999993</v>
      </c>
    </row>
    <row r="2126" spans="12:25" x14ac:dyDescent="0.3">
      <c r="L2126">
        <v>2125</v>
      </c>
      <c r="M2126">
        <v>15139</v>
      </c>
      <c r="N2126">
        <v>40136</v>
      </c>
      <c r="O2126" t="s">
        <v>641</v>
      </c>
      <c r="P2126" t="s">
        <v>1432</v>
      </c>
      <c r="Q2126" t="s">
        <v>761</v>
      </c>
      <c r="R2126" t="s">
        <v>631</v>
      </c>
      <c r="S2126" t="s">
        <v>639</v>
      </c>
      <c r="T2126" t="s">
        <v>633</v>
      </c>
      <c r="U2126" t="s">
        <v>634</v>
      </c>
      <c r="V2126">
        <v>744.12</v>
      </c>
      <c r="W2126">
        <v>20.98</v>
      </c>
      <c r="X2126" s="29">
        <f t="shared" si="66"/>
        <v>74.411999999999992</v>
      </c>
      <c r="Y2126" s="29">
        <f t="shared" si="67"/>
        <v>669.70799999999997</v>
      </c>
    </row>
    <row r="2127" spans="12:25" x14ac:dyDescent="0.3">
      <c r="L2127">
        <v>2126</v>
      </c>
      <c r="M2127">
        <v>15142</v>
      </c>
      <c r="N2127">
        <v>41003</v>
      </c>
      <c r="O2127" t="s">
        <v>635</v>
      </c>
      <c r="P2127" t="s">
        <v>1271</v>
      </c>
      <c r="Q2127" t="s">
        <v>791</v>
      </c>
      <c r="R2127" t="s">
        <v>631</v>
      </c>
      <c r="S2127" t="s">
        <v>639</v>
      </c>
      <c r="T2127" t="s">
        <v>633</v>
      </c>
      <c r="U2127" t="s">
        <v>702</v>
      </c>
      <c r="V2127">
        <v>330.22</v>
      </c>
      <c r="W2127">
        <v>15.28</v>
      </c>
      <c r="X2127" s="29">
        <f t="shared" si="66"/>
        <v>33.022000000000006</v>
      </c>
      <c r="Y2127" s="29">
        <f t="shared" si="67"/>
        <v>297.19800000000004</v>
      </c>
    </row>
    <row r="2128" spans="12:25" x14ac:dyDescent="0.3">
      <c r="L2128">
        <v>2127</v>
      </c>
      <c r="M2128">
        <v>15170</v>
      </c>
      <c r="N2128">
        <v>39890</v>
      </c>
      <c r="O2128" t="s">
        <v>655</v>
      </c>
      <c r="P2128" t="s">
        <v>1509</v>
      </c>
      <c r="Q2128" t="s">
        <v>687</v>
      </c>
      <c r="R2128" t="s">
        <v>631</v>
      </c>
      <c r="S2128" t="s">
        <v>639</v>
      </c>
      <c r="T2128" t="s">
        <v>646</v>
      </c>
      <c r="U2128" t="s">
        <v>647</v>
      </c>
      <c r="V2128">
        <v>356.46449999999999</v>
      </c>
      <c r="W2128">
        <v>20.99</v>
      </c>
      <c r="X2128" s="29">
        <f t="shared" si="66"/>
        <v>35.646450000000002</v>
      </c>
      <c r="Y2128" s="29">
        <f t="shared" si="67"/>
        <v>320.81804999999997</v>
      </c>
    </row>
    <row r="2129" spans="12:25" x14ac:dyDescent="0.3">
      <c r="L2129">
        <v>2128</v>
      </c>
      <c r="M2129">
        <v>15202</v>
      </c>
      <c r="N2129">
        <v>40368</v>
      </c>
      <c r="O2129" t="s">
        <v>641</v>
      </c>
      <c r="P2129" t="s">
        <v>1510</v>
      </c>
      <c r="Q2129" t="s">
        <v>694</v>
      </c>
      <c r="R2129" t="s">
        <v>638</v>
      </c>
      <c r="S2129" t="s">
        <v>663</v>
      </c>
      <c r="T2129" t="s">
        <v>643</v>
      </c>
      <c r="U2129" t="s">
        <v>644</v>
      </c>
      <c r="V2129">
        <v>1340.93</v>
      </c>
      <c r="W2129">
        <v>39.979999999999997</v>
      </c>
      <c r="X2129" s="29">
        <f t="shared" si="66"/>
        <v>134.09300000000002</v>
      </c>
      <c r="Y2129" s="29">
        <f t="shared" si="67"/>
        <v>1206.837</v>
      </c>
    </row>
    <row r="2130" spans="12:25" x14ac:dyDescent="0.3">
      <c r="L2130">
        <v>2129</v>
      </c>
      <c r="M2130">
        <v>15205</v>
      </c>
      <c r="N2130">
        <v>40619</v>
      </c>
      <c r="O2130" t="s">
        <v>655</v>
      </c>
      <c r="P2130" t="s">
        <v>956</v>
      </c>
      <c r="Q2130" t="s">
        <v>630</v>
      </c>
      <c r="R2130" t="s">
        <v>631</v>
      </c>
      <c r="S2130" t="s">
        <v>639</v>
      </c>
      <c r="T2130" t="s">
        <v>643</v>
      </c>
      <c r="U2130" t="s">
        <v>748</v>
      </c>
      <c r="V2130">
        <v>4605.3599999999997</v>
      </c>
      <c r="W2130">
        <v>243.98</v>
      </c>
      <c r="X2130" s="29">
        <f t="shared" si="66"/>
        <v>460.536</v>
      </c>
      <c r="Y2130" s="29">
        <f t="shared" si="67"/>
        <v>4144.8239999999996</v>
      </c>
    </row>
    <row r="2131" spans="12:25" x14ac:dyDescent="0.3">
      <c r="L2131">
        <v>2130</v>
      </c>
      <c r="M2131">
        <v>15205</v>
      </c>
      <c r="N2131">
        <v>40619</v>
      </c>
      <c r="O2131" t="s">
        <v>655</v>
      </c>
      <c r="P2131" t="s">
        <v>956</v>
      </c>
      <c r="Q2131" t="s">
        <v>630</v>
      </c>
      <c r="R2131" t="s">
        <v>631</v>
      </c>
      <c r="S2131" t="s">
        <v>639</v>
      </c>
      <c r="T2131" t="s">
        <v>643</v>
      </c>
      <c r="U2131" t="s">
        <v>644</v>
      </c>
      <c r="V2131">
        <v>1753.51</v>
      </c>
      <c r="W2131">
        <v>39.979999999999997</v>
      </c>
      <c r="X2131" s="29">
        <f t="shared" si="66"/>
        <v>175.351</v>
      </c>
      <c r="Y2131" s="29">
        <f t="shared" si="67"/>
        <v>1578.1590000000001</v>
      </c>
    </row>
    <row r="2132" spans="12:25" x14ac:dyDescent="0.3">
      <c r="L2132">
        <v>2131</v>
      </c>
      <c r="M2132">
        <v>15206</v>
      </c>
      <c r="N2132">
        <v>40486</v>
      </c>
      <c r="O2132" t="s">
        <v>628</v>
      </c>
      <c r="P2132" t="s">
        <v>737</v>
      </c>
      <c r="Q2132" t="s">
        <v>694</v>
      </c>
      <c r="R2132" t="s">
        <v>638</v>
      </c>
      <c r="S2132" t="s">
        <v>632</v>
      </c>
      <c r="T2132" t="s">
        <v>643</v>
      </c>
      <c r="U2132" t="s">
        <v>685</v>
      </c>
      <c r="V2132">
        <v>5287.16</v>
      </c>
      <c r="W2132">
        <v>150.97999999999999</v>
      </c>
      <c r="X2132" s="29">
        <f t="shared" si="66"/>
        <v>528.71600000000001</v>
      </c>
      <c r="Y2132" s="29">
        <f t="shared" si="67"/>
        <v>4758.4439999999995</v>
      </c>
    </row>
    <row r="2133" spans="12:25" x14ac:dyDescent="0.3">
      <c r="L2133">
        <v>2132</v>
      </c>
      <c r="M2133">
        <v>15234</v>
      </c>
      <c r="N2133">
        <v>40249</v>
      </c>
      <c r="O2133" t="s">
        <v>635</v>
      </c>
      <c r="P2133" t="s">
        <v>1511</v>
      </c>
      <c r="Q2133" t="s">
        <v>690</v>
      </c>
      <c r="R2133" t="s">
        <v>650</v>
      </c>
      <c r="S2133" t="s">
        <v>663</v>
      </c>
      <c r="T2133" t="s">
        <v>646</v>
      </c>
      <c r="U2133" t="s">
        <v>647</v>
      </c>
      <c r="V2133">
        <v>2185.9535000000001</v>
      </c>
      <c r="W2133">
        <v>125.99</v>
      </c>
      <c r="X2133" s="29">
        <f t="shared" si="66"/>
        <v>218.59535</v>
      </c>
      <c r="Y2133" s="29">
        <f t="shared" si="67"/>
        <v>1967.35815</v>
      </c>
    </row>
    <row r="2134" spans="12:25" x14ac:dyDescent="0.3">
      <c r="L2134">
        <v>2133</v>
      </c>
      <c r="M2134">
        <v>15234</v>
      </c>
      <c r="N2134">
        <v>40249</v>
      </c>
      <c r="O2134" t="s">
        <v>635</v>
      </c>
      <c r="P2134" t="s">
        <v>1512</v>
      </c>
      <c r="Q2134" t="s">
        <v>690</v>
      </c>
      <c r="R2134" t="s">
        <v>650</v>
      </c>
      <c r="S2134" t="s">
        <v>663</v>
      </c>
      <c r="T2134" t="s">
        <v>646</v>
      </c>
      <c r="U2134" t="s">
        <v>647</v>
      </c>
      <c r="V2134">
        <v>1323.5434999999998</v>
      </c>
      <c r="W2134">
        <v>125.99</v>
      </c>
      <c r="X2134" s="29">
        <f t="shared" si="66"/>
        <v>132.35434999999998</v>
      </c>
      <c r="Y2134" s="29">
        <f t="shared" si="67"/>
        <v>1191.1891499999997</v>
      </c>
    </row>
    <row r="2135" spans="12:25" x14ac:dyDescent="0.3">
      <c r="L2135">
        <v>2134</v>
      </c>
      <c r="M2135">
        <v>15236</v>
      </c>
      <c r="N2135">
        <v>41008</v>
      </c>
      <c r="O2135" t="s">
        <v>635</v>
      </c>
      <c r="P2135" t="s">
        <v>831</v>
      </c>
      <c r="Q2135" t="s">
        <v>742</v>
      </c>
      <c r="R2135" t="s">
        <v>667</v>
      </c>
      <c r="S2135" t="s">
        <v>658</v>
      </c>
      <c r="T2135" t="s">
        <v>633</v>
      </c>
      <c r="U2135" t="s">
        <v>702</v>
      </c>
      <c r="V2135">
        <v>341.42</v>
      </c>
      <c r="W2135">
        <v>10.91</v>
      </c>
      <c r="X2135" s="29">
        <f t="shared" si="66"/>
        <v>34.142000000000003</v>
      </c>
      <c r="Y2135" s="29">
        <f t="shared" si="67"/>
        <v>307.27800000000002</v>
      </c>
    </row>
    <row r="2136" spans="12:25" x14ac:dyDescent="0.3">
      <c r="L2136">
        <v>2135</v>
      </c>
      <c r="M2136">
        <v>15236</v>
      </c>
      <c r="N2136">
        <v>41008</v>
      </c>
      <c r="O2136" t="s">
        <v>635</v>
      </c>
      <c r="P2136" t="s">
        <v>1513</v>
      </c>
      <c r="Q2136" t="s">
        <v>742</v>
      </c>
      <c r="R2136" t="s">
        <v>667</v>
      </c>
      <c r="S2136" t="s">
        <v>658</v>
      </c>
      <c r="T2136" t="s">
        <v>643</v>
      </c>
      <c r="U2136" t="s">
        <v>644</v>
      </c>
      <c r="V2136">
        <v>381.39</v>
      </c>
      <c r="W2136">
        <v>12.07</v>
      </c>
      <c r="X2136" s="29">
        <f t="shared" si="66"/>
        <v>38.138999999999996</v>
      </c>
      <c r="Y2136" s="29">
        <f t="shared" si="67"/>
        <v>343.25099999999998</v>
      </c>
    </row>
    <row r="2137" spans="12:25" x14ac:dyDescent="0.3">
      <c r="L2137">
        <v>2136</v>
      </c>
      <c r="M2137">
        <v>15264</v>
      </c>
      <c r="N2137">
        <v>40864</v>
      </c>
      <c r="O2137" t="s">
        <v>671</v>
      </c>
      <c r="P2137" t="s">
        <v>772</v>
      </c>
      <c r="Q2137" t="s">
        <v>666</v>
      </c>
      <c r="R2137" t="s">
        <v>667</v>
      </c>
      <c r="S2137" t="s">
        <v>658</v>
      </c>
      <c r="T2137" t="s">
        <v>633</v>
      </c>
      <c r="U2137" t="s">
        <v>702</v>
      </c>
      <c r="V2137">
        <v>3581.52</v>
      </c>
      <c r="W2137">
        <v>1270.99</v>
      </c>
      <c r="X2137" s="29">
        <f t="shared" si="66"/>
        <v>358.15199999999999</v>
      </c>
      <c r="Y2137" s="29">
        <f t="shared" si="67"/>
        <v>3223.3679999999999</v>
      </c>
    </row>
    <row r="2138" spans="12:25" x14ac:dyDescent="0.3">
      <c r="L2138">
        <v>2137</v>
      </c>
      <c r="M2138">
        <v>15264</v>
      </c>
      <c r="N2138">
        <v>40864</v>
      </c>
      <c r="O2138" t="s">
        <v>671</v>
      </c>
      <c r="P2138" t="s">
        <v>772</v>
      </c>
      <c r="Q2138" t="s">
        <v>666</v>
      </c>
      <c r="R2138" t="s">
        <v>667</v>
      </c>
      <c r="S2138" t="s">
        <v>658</v>
      </c>
      <c r="T2138" t="s">
        <v>633</v>
      </c>
      <c r="U2138" t="s">
        <v>674</v>
      </c>
      <c r="V2138">
        <v>90.15</v>
      </c>
      <c r="W2138">
        <v>7.31</v>
      </c>
      <c r="X2138" s="29">
        <f t="shared" si="66"/>
        <v>9.0150000000000006</v>
      </c>
      <c r="Y2138" s="29">
        <f t="shared" si="67"/>
        <v>81.135000000000005</v>
      </c>
    </row>
    <row r="2139" spans="12:25" x14ac:dyDescent="0.3">
      <c r="L2139">
        <v>2138</v>
      </c>
      <c r="M2139">
        <v>15270</v>
      </c>
      <c r="N2139">
        <v>39844</v>
      </c>
      <c r="O2139" t="s">
        <v>635</v>
      </c>
      <c r="P2139" t="s">
        <v>1514</v>
      </c>
      <c r="Q2139" t="s">
        <v>690</v>
      </c>
      <c r="R2139" t="s">
        <v>650</v>
      </c>
      <c r="S2139" t="s">
        <v>639</v>
      </c>
      <c r="T2139" t="s">
        <v>633</v>
      </c>
      <c r="U2139" t="s">
        <v>677</v>
      </c>
      <c r="V2139">
        <v>257.91000000000003</v>
      </c>
      <c r="W2139">
        <v>6.98</v>
      </c>
      <c r="X2139" s="29">
        <f t="shared" si="66"/>
        <v>25.791000000000004</v>
      </c>
      <c r="Y2139" s="29">
        <f t="shared" si="67"/>
        <v>232.11900000000003</v>
      </c>
    </row>
    <row r="2140" spans="12:25" x14ac:dyDescent="0.3">
      <c r="L2140">
        <v>2139</v>
      </c>
      <c r="M2140">
        <v>15271</v>
      </c>
      <c r="N2140">
        <v>40384</v>
      </c>
      <c r="O2140" t="s">
        <v>655</v>
      </c>
      <c r="P2140" t="s">
        <v>865</v>
      </c>
      <c r="Q2140" t="s">
        <v>916</v>
      </c>
      <c r="R2140" t="s">
        <v>667</v>
      </c>
      <c r="S2140" t="s">
        <v>663</v>
      </c>
      <c r="T2140" t="s">
        <v>643</v>
      </c>
      <c r="U2140" t="s">
        <v>748</v>
      </c>
      <c r="V2140">
        <v>2389.3000000000002</v>
      </c>
      <c r="W2140">
        <v>128.24</v>
      </c>
      <c r="X2140" s="29">
        <f t="shared" si="66"/>
        <v>238.93</v>
      </c>
      <c r="Y2140" s="29">
        <f t="shared" si="67"/>
        <v>2150.3700000000003</v>
      </c>
    </row>
    <row r="2141" spans="12:25" x14ac:dyDescent="0.3">
      <c r="L2141">
        <v>2140</v>
      </c>
      <c r="M2141">
        <v>15271</v>
      </c>
      <c r="N2141">
        <v>40384</v>
      </c>
      <c r="O2141" t="s">
        <v>655</v>
      </c>
      <c r="P2141" t="s">
        <v>865</v>
      </c>
      <c r="Q2141" t="s">
        <v>916</v>
      </c>
      <c r="R2141" t="s">
        <v>667</v>
      </c>
      <c r="S2141" t="s">
        <v>663</v>
      </c>
      <c r="T2141" t="s">
        <v>646</v>
      </c>
      <c r="U2141" t="s">
        <v>647</v>
      </c>
      <c r="V2141">
        <v>222.25800000000001</v>
      </c>
      <c r="W2141">
        <v>35.99</v>
      </c>
      <c r="X2141" s="29">
        <f t="shared" si="66"/>
        <v>22.2258</v>
      </c>
      <c r="Y2141" s="29">
        <f t="shared" si="67"/>
        <v>200.03220000000002</v>
      </c>
    </row>
    <row r="2142" spans="12:25" x14ac:dyDescent="0.3">
      <c r="L2142">
        <v>2141</v>
      </c>
      <c r="M2142">
        <v>15296</v>
      </c>
      <c r="N2142">
        <v>41128</v>
      </c>
      <c r="O2142" t="s">
        <v>635</v>
      </c>
      <c r="P2142" t="s">
        <v>1515</v>
      </c>
      <c r="Q2142" t="s">
        <v>690</v>
      </c>
      <c r="R2142" t="s">
        <v>650</v>
      </c>
      <c r="S2142" t="s">
        <v>639</v>
      </c>
      <c r="T2142" t="s">
        <v>633</v>
      </c>
      <c r="U2142" t="s">
        <v>634</v>
      </c>
      <c r="V2142">
        <v>6216.6</v>
      </c>
      <c r="W2142">
        <v>161.55000000000001</v>
      </c>
      <c r="X2142" s="29">
        <f t="shared" si="66"/>
        <v>621.66</v>
      </c>
      <c r="Y2142" s="29">
        <f t="shared" si="67"/>
        <v>5594.9400000000005</v>
      </c>
    </row>
    <row r="2143" spans="12:25" x14ac:dyDescent="0.3">
      <c r="L2143">
        <v>2142</v>
      </c>
      <c r="M2143">
        <v>15300</v>
      </c>
      <c r="N2143">
        <v>40582</v>
      </c>
      <c r="O2143" t="s">
        <v>641</v>
      </c>
      <c r="P2143" t="s">
        <v>1516</v>
      </c>
      <c r="Q2143" t="s">
        <v>731</v>
      </c>
      <c r="R2143" t="s">
        <v>638</v>
      </c>
      <c r="S2143" t="s">
        <v>658</v>
      </c>
      <c r="T2143" t="s">
        <v>633</v>
      </c>
      <c r="U2143" t="s">
        <v>677</v>
      </c>
      <c r="V2143">
        <v>229.88</v>
      </c>
      <c r="W2143">
        <v>5.28</v>
      </c>
      <c r="X2143" s="29">
        <f t="shared" si="66"/>
        <v>22.988000000000003</v>
      </c>
      <c r="Y2143" s="29">
        <f t="shared" si="67"/>
        <v>206.892</v>
      </c>
    </row>
    <row r="2144" spans="12:25" x14ac:dyDescent="0.3">
      <c r="L2144">
        <v>2143</v>
      </c>
      <c r="M2144">
        <v>15303</v>
      </c>
      <c r="N2144">
        <v>40434</v>
      </c>
      <c r="O2144" t="s">
        <v>655</v>
      </c>
      <c r="P2144" t="s">
        <v>926</v>
      </c>
      <c r="Q2144" t="s">
        <v>744</v>
      </c>
      <c r="R2144" t="s">
        <v>638</v>
      </c>
      <c r="S2144" t="s">
        <v>658</v>
      </c>
      <c r="T2144" t="s">
        <v>633</v>
      </c>
      <c r="U2144" t="s">
        <v>702</v>
      </c>
      <c r="V2144">
        <v>101.13</v>
      </c>
      <c r="W2144">
        <v>4.54</v>
      </c>
      <c r="X2144" s="29">
        <f t="shared" si="66"/>
        <v>10.113</v>
      </c>
      <c r="Y2144" s="29">
        <f t="shared" si="67"/>
        <v>91.016999999999996</v>
      </c>
    </row>
    <row r="2145" spans="12:25" x14ac:dyDescent="0.3">
      <c r="L2145">
        <v>2144</v>
      </c>
      <c r="M2145">
        <v>15303</v>
      </c>
      <c r="N2145">
        <v>40434</v>
      </c>
      <c r="O2145" t="s">
        <v>655</v>
      </c>
      <c r="P2145" t="s">
        <v>926</v>
      </c>
      <c r="Q2145" t="s">
        <v>744</v>
      </c>
      <c r="R2145" t="s">
        <v>638</v>
      </c>
      <c r="S2145" t="s">
        <v>658</v>
      </c>
      <c r="T2145" t="s">
        <v>646</v>
      </c>
      <c r="U2145" t="s">
        <v>651</v>
      </c>
      <c r="V2145">
        <v>526.45000000000005</v>
      </c>
      <c r="W2145">
        <v>28.48</v>
      </c>
      <c r="X2145" s="29">
        <f t="shared" si="66"/>
        <v>52.645000000000003</v>
      </c>
      <c r="Y2145" s="29">
        <f t="shared" si="67"/>
        <v>473.80500000000006</v>
      </c>
    </row>
    <row r="2146" spans="12:25" x14ac:dyDescent="0.3">
      <c r="L2146">
        <v>2145</v>
      </c>
      <c r="M2146">
        <v>15329</v>
      </c>
      <c r="N2146">
        <v>41026</v>
      </c>
      <c r="O2146" t="s">
        <v>641</v>
      </c>
      <c r="P2146" t="s">
        <v>1366</v>
      </c>
      <c r="Q2146" t="s">
        <v>653</v>
      </c>
      <c r="R2146" t="s">
        <v>631</v>
      </c>
      <c r="S2146" t="s">
        <v>663</v>
      </c>
      <c r="T2146" t="s">
        <v>646</v>
      </c>
      <c r="U2146" t="s">
        <v>651</v>
      </c>
      <c r="V2146">
        <v>1014.87</v>
      </c>
      <c r="W2146">
        <v>29.89</v>
      </c>
      <c r="X2146" s="29">
        <f t="shared" si="66"/>
        <v>101.48700000000001</v>
      </c>
      <c r="Y2146" s="29">
        <f t="shared" si="67"/>
        <v>913.38300000000004</v>
      </c>
    </row>
    <row r="2147" spans="12:25" x14ac:dyDescent="0.3">
      <c r="L2147">
        <v>2146</v>
      </c>
      <c r="M2147">
        <v>15332</v>
      </c>
      <c r="N2147">
        <v>40328</v>
      </c>
      <c r="O2147" t="s">
        <v>635</v>
      </c>
      <c r="P2147" t="s">
        <v>1517</v>
      </c>
      <c r="Q2147" t="s">
        <v>791</v>
      </c>
      <c r="R2147" t="s">
        <v>631</v>
      </c>
      <c r="S2147" t="s">
        <v>658</v>
      </c>
      <c r="T2147" t="s">
        <v>633</v>
      </c>
      <c r="U2147" t="s">
        <v>702</v>
      </c>
      <c r="V2147">
        <v>321.70999999999998</v>
      </c>
      <c r="W2147">
        <v>52.4</v>
      </c>
      <c r="X2147" s="29">
        <f t="shared" si="66"/>
        <v>32.170999999999999</v>
      </c>
      <c r="Y2147" s="29">
        <f t="shared" si="67"/>
        <v>289.53899999999999</v>
      </c>
    </row>
    <row r="2148" spans="12:25" x14ac:dyDescent="0.3">
      <c r="L2148">
        <v>2147</v>
      </c>
      <c r="M2148">
        <v>15335</v>
      </c>
      <c r="N2148">
        <v>40438</v>
      </c>
      <c r="O2148" t="s">
        <v>671</v>
      </c>
      <c r="P2148" t="s">
        <v>1102</v>
      </c>
      <c r="Q2148" t="s">
        <v>690</v>
      </c>
      <c r="R2148" t="s">
        <v>650</v>
      </c>
      <c r="S2148" t="s">
        <v>663</v>
      </c>
      <c r="T2148" t="s">
        <v>646</v>
      </c>
      <c r="U2148" t="s">
        <v>651</v>
      </c>
      <c r="V2148">
        <v>765.96</v>
      </c>
      <c r="W2148">
        <v>31.78</v>
      </c>
      <c r="X2148" s="29">
        <f t="shared" si="66"/>
        <v>76.596000000000004</v>
      </c>
      <c r="Y2148" s="29">
        <f t="shared" si="67"/>
        <v>689.36400000000003</v>
      </c>
    </row>
    <row r="2149" spans="12:25" x14ac:dyDescent="0.3">
      <c r="L2149">
        <v>2148</v>
      </c>
      <c r="M2149">
        <v>15397</v>
      </c>
      <c r="N2149">
        <v>40215</v>
      </c>
      <c r="O2149" t="s">
        <v>655</v>
      </c>
      <c r="P2149" t="s">
        <v>1477</v>
      </c>
      <c r="Q2149" t="s">
        <v>742</v>
      </c>
      <c r="R2149" t="s">
        <v>667</v>
      </c>
      <c r="S2149" t="s">
        <v>658</v>
      </c>
      <c r="T2149" t="s">
        <v>646</v>
      </c>
      <c r="U2149" t="s">
        <v>651</v>
      </c>
      <c r="V2149">
        <v>223.33</v>
      </c>
      <c r="W2149">
        <v>4.9800000000000004</v>
      </c>
      <c r="X2149" s="29">
        <f t="shared" si="66"/>
        <v>22.333000000000002</v>
      </c>
      <c r="Y2149" s="29">
        <f t="shared" si="67"/>
        <v>200.99700000000001</v>
      </c>
    </row>
    <row r="2150" spans="12:25" x14ac:dyDescent="0.3">
      <c r="L2150">
        <v>2149</v>
      </c>
      <c r="M2150">
        <v>15397</v>
      </c>
      <c r="N2150">
        <v>40215</v>
      </c>
      <c r="O2150" t="s">
        <v>655</v>
      </c>
      <c r="P2150" t="s">
        <v>1477</v>
      </c>
      <c r="Q2150" t="s">
        <v>742</v>
      </c>
      <c r="R2150" t="s">
        <v>667</v>
      </c>
      <c r="S2150" t="s">
        <v>658</v>
      </c>
      <c r="T2150" t="s">
        <v>646</v>
      </c>
      <c r="U2150" t="s">
        <v>651</v>
      </c>
      <c r="V2150">
        <v>1178.04</v>
      </c>
      <c r="W2150">
        <v>40.98</v>
      </c>
      <c r="X2150" s="29">
        <f t="shared" si="66"/>
        <v>117.804</v>
      </c>
      <c r="Y2150" s="29">
        <f t="shared" si="67"/>
        <v>1060.2359999999999</v>
      </c>
    </row>
    <row r="2151" spans="12:25" x14ac:dyDescent="0.3">
      <c r="L2151">
        <v>2150</v>
      </c>
      <c r="M2151">
        <v>15397</v>
      </c>
      <c r="N2151">
        <v>40215</v>
      </c>
      <c r="O2151" t="s">
        <v>655</v>
      </c>
      <c r="P2151" t="s">
        <v>1477</v>
      </c>
      <c r="Q2151" t="s">
        <v>742</v>
      </c>
      <c r="R2151" t="s">
        <v>667</v>
      </c>
      <c r="S2151" t="s">
        <v>658</v>
      </c>
      <c r="T2151" t="s">
        <v>633</v>
      </c>
      <c r="U2151" t="s">
        <v>654</v>
      </c>
      <c r="V2151">
        <v>121.94</v>
      </c>
      <c r="W2151">
        <v>2.6</v>
      </c>
      <c r="X2151" s="29">
        <f t="shared" si="66"/>
        <v>12.194000000000001</v>
      </c>
      <c r="Y2151" s="29">
        <f t="shared" si="67"/>
        <v>109.746</v>
      </c>
    </row>
    <row r="2152" spans="12:25" x14ac:dyDescent="0.3">
      <c r="L2152">
        <v>2151</v>
      </c>
      <c r="M2152">
        <v>15399</v>
      </c>
      <c r="N2152">
        <v>41042</v>
      </c>
      <c r="O2152" t="s">
        <v>655</v>
      </c>
      <c r="P2152" t="s">
        <v>1518</v>
      </c>
      <c r="Q2152" t="s">
        <v>851</v>
      </c>
      <c r="R2152" t="s">
        <v>667</v>
      </c>
      <c r="S2152" t="s">
        <v>632</v>
      </c>
      <c r="T2152" t="s">
        <v>646</v>
      </c>
      <c r="U2152" t="s">
        <v>647</v>
      </c>
      <c r="V2152">
        <v>3988.0894999999996</v>
      </c>
      <c r="W2152">
        <v>125.99</v>
      </c>
      <c r="X2152" s="29">
        <f t="shared" si="66"/>
        <v>398.80894999999998</v>
      </c>
      <c r="Y2152" s="29">
        <f t="shared" si="67"/>
        <v>3589.2805499999995</v>
      </c>
    </row>
    <row r="2153" spans="12:25" x14ac:dyDescent="0.3">
      <c r="L2153">
        <v>2152</v>
      </c>
      <c r="M2153">
        <v>15399</v>
      </c>
      <c r="N2153">
        <v>41042</v>
      </c>
      <c r="O2153" t="s">
        <v>655</v>
      </c>
      <c r="P2153" t="s">
        <v>1519</v>
      </c>
      <c r="Q2153" t="s">
        <v>682</v>
      </c>
      <c r="R2153" t="s">
        <v>667</v>
      </c>
      <c r="S2153" t="s">
        <v>632</v>
      </c>
      <c r="T2153" t="s">
        <v>643</v>
      </c>
      <c r="U2153" t="s">
        <v>748</v>
      </c>
      <c r="V2153">
        <v>2202.4499999999998</v>
      </c>
      <c r="W2153">
        <v>284.98</v>
      </c>
      <c r="X2153" s="29">
        <f t="shared" si="66"/>
        <v>220.245</v>
      </c>
      <c r="Y2153" s="29">
        <f t="shared" si="67"/>
        <v>1982.2049999999999</v>
      </c>
    </row>
    <row r="2154" spans="12:25" x14ac:dyDescent="0.3">
      <c r="L2154">
        <v>2153</v>
      </c>
      <c r="M2154">
        <v>15399</v>
      </c>
      <c r="N2154">
        <v>41042</v>
      </c>
      <c r="O2154" t="s">
        <v>655</v>
      </c>
      <c r="P2154" t="s">
        <v>1018</v>
      </c>
      <c r="Q2154" t="s">
        <v>684</v>
      </c>
      <c r="R2154" t="s">
        <v>667</v>
      </c>
      <c r="S2154" t="s">
        <v>632</v>
      </c>
      <c r="T2154" t="s">
        <v>646</v>
      </c>
      <c r="U2154" t="s">
        <v>647</v>
      </c>
      <c r="V2154">
        <v>2514.5124999999998</v>
      </c>
      <c r="W2154">
        <v>65.989999999999995</v>
      </c>
      <c r="X2154" s="29">
        <f t="shared" si="66"/>
        <v>251.45124999999999</v>
      </c>
      <c r="Y2154" s="29">
        <f t="shared" si="67"/>
        <v>2263.0612499999997</v>
      </c>
    </row>
    <row r="2155" spans="12:25" x14ac:dyDescent="0.3">
      <c r="L2155">
        <v>2154</v>
      </c>
      <c r="M2155">
        <v>15425</v>
      </c>
      <c r="N2155">
        <v>40749</v>
      </c>
      <c r="O2155" t="s">
        <v>628</v>
      </c>
      <c r="P2155" t="s">
        <v>1322</v>
      </c>
      <c r="Q2155" t="s">
        <v>731</v>
      </c>
      <c r="R2155" t="s">
        <v>638</v>
      </c>
      <c r="S2155" t="s">
        <v>658</v>
      </c>
      <c r="T2155" t="s">
        <v>646</v>
      </c>
      <c r="U2155" t="s">
        <v>651</v>
      </c>
      <c r="V2155">
        <v>2896.14</v>
      </c>
      <c r="W2155">
        <v>99.99</v>
      </c>
      <c r="X2155" s="29">
        <f t="shared" si="66"/>
        <v>289.61399999999998</v>
      </c>
      <c r="Y2155" s="29">
        <f t="shared" si="67"/>
        <v>2606.5259999999998</v>
      </c>
    </row>
    <row r="2156" spans="12:25" x14ac:dyDescent="0.3">
      <c r="L2156">
        <v>2155</v>
      </c>
      <c r="M2156">
        <v>15428</v>
      </c>
      <c r="N2156">
        <v>40583</v>
      </c>
      <c r="O2156" t="s">
        <v>655</v>
      </c>
      <c r="P2156" t="s">
        <v>1138</v>
      </c>
      <c r="Q2156" t="s">
        <v>657</v>
      </c>
      <c r="R2156" t="s">
        <v>638</v>
      </c>
      <c r="S2156" t="s">
        <v>632</v>
      </c>
      <c r="T2156" t="s">
        <v>646</v>
      </c>
      <c r="U2156" t="s">
        <v>651</v>
      </c>
      <c r="V2156">
        <v>1444.96</v>
      </c>
      <c r="W2156">
        <v>29.1</v>
      </c>
      <c r="X2156" s="29">
        <f t="shared" si="66"/>
        <v>144.49600000000001</v>
      </c>
      <c r="Y2156" s="29">
        <f t="shared" si="67"/>
        <v>1300.4639999999999</v>
      </c>
    </row>
    <row r="2157" spans="12:25" x14ac:dyDescent="0.3">
      <c r="L2157">
        <v>2156</v>
      </c>
      <c r="M2157">
        <v>15428</v>
      </c>
      <c r="N2157">
        <v>40583</v>
      </c>
      <c r="O2157" t="s">
        <v>655</v>
      </c>
      <c r="P2157" t="s">
        <v>1138</v>
      </c>
      <c r="Q2157" t="s">
        <v>657</v>
      </c>
      <c r="R2157" t="s">
        <v>638</v>
      </c>
      <c r="S2157" t="s">
        <v>632</v>
      </c>
      <c r="T2157" t="s">
        <v>646</v>
      </c>
      <c r="U2157" t="s">
        <v>647</v>
      </c>
      <c r="V2157">
        <v>941.62149999999997</v>
      </c>
      <c r="W2157">
        <v>110.99</v>
      </c>
      <c r="X2157" s="29">
        <f t="shared" si="66"/>
        <v>94.162149999999997</v>
      </c>
      <c r="Y2157" s="29">
        <f t="shared" si="67"/>
        <v>847.45934999999997</v>
      </c>
    </row>
    <row r="2158" spans="12:25" x14ac:dyDescent="0.3">
      <c r="L2158">
        <v>2157</v>
      </c>
      <c r="M2158">
        <v>15462</v>
      </c>
      <c r="N2158">
        <v>40600</v>
      </c>
      <c r="O2158" t="s">
        <v>655</v>
      </c>
      <c r="P2158" t="s">
        <v>963</v>
      </c>
      <c r="Q2158" t="s">
        <v>715</v>
      </c>
      <c r="R2158" t="s">
        <v>650</v>
      </c>
      <c r="S2158" t="s">
        <v>658</v>
      </c>
      <c r="T2158" t="s">
        <v>633</v>
      </c>
      <c r="U2158" t="s">
        <v>702</v>
      </c>
      <c r="V2158">
        <v>862.64</v>
      </c>
      <c r="W2158">
        <v>43.41</v>
      </c>
      <c r="X2158" s="29">
        <f t="shared" si="66"/>
        <v>86.263999999999996</v>
      </c>
      <c r="Y2158" s="29">
        <f t="shared" si="67"/>
        <v>776.37599999999998</v>
      </c>
    </row>
    <row r="2159" spans="12:25" x14ac:dyDescent="0.3">
      <c r="L2159">
        <v>2158</v>
      </c>
      <c r="M2159">
        <v>15463</v>
      </c>
      <c r="N2159">
        <v>40383</v>
      </c>
      <c r="O2159" t="s">
        <v>628</v>
      </c>
      <c r="P2159" t="s">
        <v>1520</v>
      </c>
      <c r="Q2159" t="s">
        <v>761</v>
      </c>
      <c r="R2159" t="s">
        <v>631</v>
      </c>
      <c r="S2159" t="s">
        <v>639</v>
      </c>
      <c r="T2159" t="s">
        <v>633</v>
      </c>
      <c r="U2159" t="s">
        <v>677</v>
      </c>
      <c r="V2159">
        <v>293.3</v>
      </c>
      <c r="W2159">
        <v>5.98</v>
      </c>
      <c r="X2159" s="29">
        <f t="shared" si="66"/>
        <v>29.33</v>
      </c>
      <c r="Y2159" s="29">
        <f t="shared" si="67"/>
        <v>263.97000000000003</v>
      </c>
    </row>
    <row r="2160" spans="12:25" x14ac:dyDescent="0.3">
      <c r="L2160">
        <v>2159</v>
      </c>
      <c r="M2160">
        <v>15491</v>
      </c>
      <c r="N2160">
        <v>40926</v>
      </c>
      <c r="O2160" t="s">
        <v>671</v>
      </c>
      <c r="P2160" t="s">
        <v>693</v>
      </c>
      <c r="Q2160" t="s">
        <v>941</v>
      </c>
      <c r="R2160" t="s">
        <v>650</v>
      </c>
      <c r="S2160" t="s">
        <v>632</v>
      </c>
      <c r="T2160" t="s">
        <v>646</v>
      </c>
      <c r="U2160" t="s">
        <v>647</v>
      </c>
      <c r="V2160">
        <v>901.37400000000002</v>
      </c>
      <c r="W2160">
        <v>205.99</v>
      </c>
      <c r="X2160" s="29">
        <f t="shared" si="66"/>
        <v>90.1374</v>
      </c>
      <c r="Y2160" s="29">
        <f t="shared" si="67"/>
        <v>811.23660000000007</v>
      </c>
    </row>
    <row r="2161" spans="12:25" x14ac:dyDescent="0.3">
      <c r="L2161">
        <v>2160</v>
      </c>
      <c r="M2161">
        <v>15524</v>
      </c>
      <c r="N2161">
        <v>41040</v>
      </c>
      <c r="O2161" t="s">
        <v>671</v>
      </c>
      <c r="P2161" t="s">
        <v>664</v>
      </c>
      <c r="Q2161" t="s">
        <v>649</v>
      </c>
      <c r="R2161" t="s">
        <v>650</v>
      </c>
      <c r="S2161" t="s">
        <v>663</v>
      </c>
      <c r="T2161" t="s">
        <v>633</v>
      </c>
      <c r="U2161" t="s">
        <v>640</v>
      </c>
      <c r="V2161">
        <v>156.82</v>
      </c>
      <c r="W2161">
        <v>5.68</v>
      </c>
      <c r="X2161" s="29">
        <f t="shared" si="66"/>
        <v>15.681999999999999</v>
      </c>
      <c r="Y2161" s="29">
        <f t="shared" si="67"/>
        <v>141.13800000000001</v>
      </c>
    </row>
    <row r="2162" spans="12:25" x14ac:dyDescent="0.3">
      <c r="L2162">
        <v>2161</v>
      </c>
      <c r="M2162">
        <v>15591</v>
      </c>
      <c r="N2162">
        <v>41066</v>
      </c>
      <c r="O2162" t="s">
        <v>655</v>
      </c>
      <c r="P2162" t="s">
        <v>717</v>
      </c>
      <c r="Q2162" t="s">
        <v>630</v>
      </c>
      <c r="R2162" t="s">
        <v>631</v>
      </c>
      <c r="S2162" t="s">
        <v>632</v>
      </c>
      <c r="T2162" t="s">
        <v>643</v>
      </c>
      <c r="U2162" t="s">
        <v>644</v>
      </c>
      <c r="V2162">
        <v>426.34</v>
      </c>
      <c r="W2162">
        <v>12.58</v>
      </c>
      <c r="X2162" s="29">
        <f t="shared" si="66"/>
        <v>42.633999999999993</v>
      </c>
      <c r="Y2162" s="29">
        <f t="shared" si="67"/>
        <v>383.70599999999996</v>
      </c>
    </row>
    <row r="2163" spans="12:25" x14ac:dyDescent="0.3">
      <c r="L2163">
        <v>2162</v>
      </c>
      <c r="M2163">
        <v>15616</v>
      </c>
      <c r="N2163">
        <v>40991</v>
      </c>
      <c r="O2163" t="s">
        <v>655</v>
      </c>
      <c r="P2163" t="s">
        <v>1233</v>
      </c>
      <c r="Q2163" t="s">
        <v>694</v>
      </c>
      <c r="R2163" t="s">
        <v>638</v>
      </c>
      <c r="S2163" t="s">
        <v>639</v>
      </c>
      <c r="T2163" t="s">
        <v>646</v>
      </c>
      <c r="U2163" t="s">
        <v>651</v>
      </c>
      <c r="V2163">
        <v>386.71</v>
      </c>
      <c r="W2163">
        <v>30.98</v>
      </c>
      <c r="X2163" s="29">
        <f t="shared" si="66"/>
        <v>38.670999999999999</v>
      </c>
      <c r="Y2163" s="29">
        <f t="shared" si="67"/>
        <v>348.03899999999999</v>
      </c>
    </row>
    <row r="2164" spans="12:25" x14ac:dyDescent="0.3">
      <c r="L2164">
        <v>2163</v>
      </c>
      <c r="M2164">
        <v>15616</v>
      </c>
      <c r="N2164">
        <v>40991</v>
      </c>
      <c r="O2164" t="s">
        <v>655</v>
      </c>
      <c r="P2164" t="s">
        <v>1233</v>
      </c>
      <c r="Q2164" t="s">
        <v>694</v>
      </c>
      <c r="R2164" t="s">
        <v>638</v>
      </c>
      <c r="S2164" t="s">
        <v>639</v>
      </c>
      <c r="T2164" t="s">
        <v>633</v>
      </c>
      <c r="U2164" t="s">
        <v>654</v>
      </c>
      <c r="V2164">
        <v>134.06</v>
      </c>
      <c r="W2164">
        <v>4.13</v>
      </c>
      <c r="X2164" s="29">
        <f t="shared" si="66"/>
        <v>13.405999999999999</v>
      </c>
      <c r="Y2164" s="29">
        <f t="shared" si="67"/>
        <v>120.654</v>
      </c>
    </row>
    <row r="2165" spans="12:25" x14ac:dyDescent="0.3">
      <c r="L2165">
        <v>2164</v>
      </c>
      <c r="M2165">
        <v>15618</v>
      </c>
      <c r="N2165">
        <v>40394</v>
      </c>
      <c r="O2165" t="s">
        <v>671</v>
      </c>
      <c r="P2165" t="s">
        <v>1521</v>
      </c>
      <c r="Q2165" t="s">
        <v>761</v>
      </c>
      <c r="R2165" t="s">
        <v>631</v>
      </c>
      <c r="S2165" t="s">
        <v>663</v>
      </c>
      <c r="T2165" t="s">
        <v>633</v>
      </c>
      <c r="U2165" t="s">
        <v>677</v>
      </c>
      <c r="V2165">
        <v>50.93</v>
      </c>
      <c r="W2165">
        <v>5.28</v>
      </c>
      <c r="X2165" s="29">
        <f t="shared" si="66"/>
        <v>5.093</v>
      </c>
      <c r="Y2165" s="29">
        <f t="shared" si="67"/>
        <v>45.837000000000003</v>
      </c>
    </row>
    <row r="2166" spans="12:25" x14ac:dyDescent="0.3">
      <c r="L2166">
        <v>2165</v>
      </c>
      <c r="M2166">
        <v>15618</v>
      </c>
      <c r="N2166">
        <v>40394</v>
      </c>
      <c r="O2166" t="s">
        <v>671</v>
      </c>
      <c r="P2166" t="s">
        <v>1521</v>
      </c>
      <c r="Q2166" t="s">
        <v>761</v>
      </c>
      <c r="R2166" t="s">
        <v>631</v>
      </c>
      <c r="S2166" t="s">
        <v>663</v>
      </c>
      <c r="T2166" t="s">
        <v>633</v>
      </c>
      <c r="U2166" t="s">
        <v>677</v>
      </c>
      <c r="V2166">
        <v>792.8</v>
      </c>
      <c r="W2166">
        <v>18.97</v>
      </c>
      <c r="X2166" s="29">
        <f t="shared" si="66"/>
        <v>79.28</v>
      </c>
      <c r="Y2166" s="29">
        <f t="shared" si="67"/>
        <v>713.52</v>
      </c>
    </row>
    <row r="2167" spans="12:25" x14ac:dyDescent="0.3">
      <c r="L2167">
        <v>2166</v>
      </c>
      <c r="M2167">
        <v>15618</v>
      </c>
      <c r="N2167">
        <v>40394</v>
      </c>
      <c r="O2167" t="s">
        <v>671</v>
      </c>
      <c r="P2167" t="s">
        <v>1521</v>
      </c>
      <c r="Q2167" t="s">
        <v>761</v>
      </c>
      <c r="R2167" t="s">
        <v>631</v>
      </c>
      <c r="S2167" t="s">
        <v>663</v>
      </c>
      <c r="T2167" t="s">
        <v>646</v>
      </c>
      <c r="U2167" t="s">
        <v>647</v>
      </c>
      <c r="V2167">
        <v>782.45049999999992</v>
      </c>
      <c r="W2167">
        <v>65.989999999999995</v>
      </c>
      <c r="X2167" s="29">
        <f t="shared" si="66"/>
        <v>78.245049999999992</v>
      </c>
      <c r="Y2167" s="29">
        <f t="shared" si="67"/>
        <v>704.20544999999993</v>
      </c>
    </row>
    <row r="2168" spans="12:25" x14ac:dyDescent="0.3">
      <c r="L2168">
        <v>2167</v>
      </c>
      <c r="M2168">
        <v>15619</v>
      </c>
      <c r="N2168">
        <v>40722</v>
      </c>
      <c r="O2168" t="s">
        <v>628</v>
      </c>
      <c r="P2168" t="s">
        <v>1522</v>
      </c>
      <c r="Q2168" t="s">
        <v>773</v>
      </c>
      <c r="R2168" t="s">
        <v>667</v>
      </c>
      <c r="S2168" t="s">
        <v>639</v>
      </c>
      <c r="T2168" t="s">
        <v>633</v>
      </c>
      <c r="U2168" t="s">
        <v>668</v>
      </c>
      <c r="V2168">
        <v>123.13</v>
      </c>
      <c r="W2168">
        <v>3.29</v>
      </c>
      <c r="X2168" s="29">
        <f t="shared" si="66"/>
        <v>12.312999999999999</v>
      </c>
      <c r="Y2168" s="29">
        <f t="shared" si="67"/>
        <v>110.81699999999999</v>
      </c>
    </row>
    <row r="2169" spans="12:25" x14ac:dyDescent="0.3">
      <c r="L2169">
        <v>2168</v>
      </c>
      <c r="M2169">
        <v>15619</v>
      </c>
      <c r="N2169">
        <v>40722</v>
      </c>
      <c r="O2169" t="s">
        <v>628</v>
      </c>
      <c r="P2169" t="s">
        <v>1523</v>
      </c>
      <c r="Q2169" t="s">
        <v>684</v>
      </c>
      <c r="R2169" t="s">
        <v>667</v>
      </c>
      <c r="S2169" t="s">
        <v>639</v>
      </c>
      <c r="T2169" t="s">
        <v>643</v>
      </c>
      <c r="U2169" t="s">
        <v>748</v>
      </c>
      <c r="V2169">
        <v>1425.21</v>
      </c>
      <c r="W2169">
        <v>160.97999999999999</v>
      </c>
      <c r="X2169" s="29">
        <f t="shared" si="66"/>
        <v>142.52100000000002</v>
      </c>
      <c r="Y2169" s="29">
        <f t="shared" si="67"/>
        <v>1282.6890000000001</v>
      </c>
    </row>
    <row r="2170" spans="12:25" x14ac:dyDescent="0.3">
      <c r="L2170">
        <v>2169</v>
      </c>
      <c r="M2170">
        <v>15621</v>
      </c>
      <c r="N2170">
        <v>40810</v>
      </c>
      <c r="O2170" t="s">
        <v>655</v>
      </c>
      <c r="P2170" t="s">
        <v>1234</v>
      </c>
      <c r="Q2170" t="s">
        <v>653</v>
      </c>
      <c r="R2170" t="s">
        <v>631</v>
      </c>
      <c r="S2170" t="s">
        <v>663</v>
      </c>
      <c r="T2170" t="s">
        <v>633</v>
      </c>
      <c r="U2170" t="s">
        <v>654</v>
      </c>
      <c r="V2170">
        <v>35.51</v>
      </c>
      <c r="W2170">
        <v>1.68</v>
      </c>
      <c r="X2170" s="29">
        <f t="shared" si="66"/>
        <v>3.5509999999999997</v>
      </c>
      <c r="Y2170" s="29">
        <f t="shared" si="67"/>
        <v>31.959</v>
      </c>
    </row>
    <row r="2171" spans="12:25" x14ac:dyDescent="0.3">
      <c r="L2171">
        <v>2170</v>
      </c>
      <c r="M2171">
        <v>15621</v>
      </c>
      <c r="N2171">
        <v>40810</v>
      </c>
      <c r="O2171" t="s">
        <v>655</v>
      </c>
      <c r="P2171" t="s">
        <v>1234</v>
      </c>
      <c r="Q2171" t="s">
        <v>653</v>
      </c>
      <c r="R2171" t="s">
        <v>631</v>
      </c>
      <c r="S2171" t="s">
        <v>663</v>
      </c>
      <c r="T2171" t="s">
        <v>633</v>
      </c>
      <c r="U2171" t="s">
        <v>634</v>
      </c>
      <c r="V2171">
        <v>1105.6600000000001</v>
      </c>
      <c r="W2171">
        <v>28.28</v>
      </c>
      <c r="X2171" s="29">
        <f t="shared" si="66"/>
        <v>110.566</v>
      </c>
      <c r="Y2171" s="29">
        <f t="shared" si="67"/>
        <v>995.09400000000005</v>
      </c>
    </row>
    <row r="2172" spans="12:25" x14ac:dyDescent="0.3">
      <c r="L2172">
        <v>2171</v>
      </c>
      <c r="M2172">
        <v>15622</v>
      </c>
      <c r="N2172">
        <v>40780</v>
      </c>
      <c r="O2172" t="s">
        <v>641</v>
      </c>
      <c r="P2172" t="s">
        <v>1001</v>
      </c>
      <c r="Q2172" t="s">
        <v>744</v>
      </c>
      <c r="R2172" t="s">
        <v>638</v>
      </c>
      <c r="S2172" t="s">
        <v>663</v>
      </c>
      <c r="T2172" t="s">
        <v>643</v>
      </c>
      <c r="U2172" t="s">
        <v>685</v>
      </c>
      <c r="V2172">
        <v>8581.25</v>
      </c>
      <c r="W2172">
        <v>240.98</v>
      </c>
      <c r="X2172" s="29">
        <f t="shared" si="66"/>
        <v>858.125</v>
      </c>
      <c r="Y2172" s="29">
        <f t="shared" si="67"/>
        <v>7723.125</v>
      </c>
    </row>
    <row r="2173" spans="12:25" x14ac:dyDescent="0.3">
      <c r="L2173">
        <v>2172</v>
      </c>
      <c r="M2173">
        <v>15622</v>
      </c>
      <c r="N2173">
        <v>40780</v>
      </c>
      <c r="O2173" t="s">
        <v>641</v>
      </c>
      <c r="P2173" t="s">
        <v>1001</v>
      </c>
      <c r="Q2173" t="s">
        <v>744</v>
      </c>
      <c r="R2173" t="s">
        <v>638</v>
      </c>
      <c r="S2173" t="s">
        <v>663</v>
      </c>
      <c r="T2173" t="s">
        <v>633</v>
      </c>
      <c r="U2173" t="s">
        <v>677</v>
      </c>
      <c r="V2173">
        <v>135.99</v>
      </c>
      <c r="W2173">
        <v>6.48</v>
      </c>
      <c r="X2173" s="29">
        <f t="shared" si="66"/>
        <v>13.599</v>
      </c>
      <c r="Y2173" s="29">
        <f t="shared" si="67"/>
        <v>122.39100000000001</v>
      </c>
    </row>
    <row r="2174" spans="12:25" x14ac:dyDescent="0.3">
      <c r="L2174">
        <v>2173</v>
      </c>
      <c r="M2174">
        <v>15651</v>
      </c>
      <c r="N2174">
        <v>41186</v>
      </c>
      <c r="O2174" t="s">
        <v>655</v>
      </c>
      <c r="P2174" t="s">
        <v>1524</v>
      </c>
      <c r="Q2174" t="s">
        <v>795</v>
      </c>
      <c r="R2174" t="s">
        <v>650</v>
      </c>
      <c r="S2174" t="s">
        <v>632</v>
      </c>
      <c r="T2174" t="s">
        <v>633</v>
      </c>
      <c r="U2174" t="s">
        <v>705</v>
      </c>
      <c r="V2174">
        <v>2182.91</v>
      </c>
      <c r="W2174">
        <v>60.22</v>
      </c>
      <c r="X2174" s="29">
        <f t="shared" si="66"/>
        <v>218.291</v>
      </c>
      <c r="Y2174" s="29">
        <f t="shared" si="67"/>
        <v>1964.6189999999999</v>
      </c>
    </row>
    <row r="2175" spans="12:25" x14ac:dyDescent="0.3">
      <c r="L2175">
        <v>2174</v>
      </c>
      <c r="M2175">
        <v>15651</v>
      </c>
      <c r="N2175">
        <v>41186</v>
      </c>
      <c r="O2175" t="s">
        <v>655</v>
      </c>
      <c r="P2175" t="s">
        <v>1524</v>
      </c>
      <c r="Q2175" t="s">
        <v>795</v>
      </c>
      <c r="R2175" t="s">
        <v>650</v>
      </c>
      <c r="S2175" t="s">
        <v>632</v>
      </c>
      <c r="T2175" t="s">
        <v>633</v>
      </c>
      <c r="U2175" t="s">
        <v>634</v>
      </c>
      <c r="V2175">
        <v>1144.3499999999999</v>
      </c>
      <c r="W2175">
        <v>80.98</v>
      </c>
      <c r="X2175" s="29">
        <f t="shared" si="66"/>
        <v>114.435</v>
      </c>
      <c r="Y2175" s="29">
        <f t="shared" si="67"/>
        <v>1029.915</v>
      </c>
    </row>
    <row r="2176" spans="12:25" x14ac:dyDescent="0.3">
      <c r="L2176">
        <v>2175</v>
      </c>
      <c r="M2176">
        <v>15651</v>
      </c>
      <c r="N2176">
        <v>41186</v>
      </c>
      <c r="O2176" t="s">
        <v>655</v>
      </c>
      <c r="P2176" t="s">
        <v>1524</v>
      </c>
      <c r="Q2176" t="s">
        <v>795</v>
      </c>
      <c r="R2176" t="s">
        <v>650</v>
      </c>
      <c r="S2176" t="s">
        <v>632</v>
      </c>
      <c r="T2176" t="s">
        <v>643</v>
      </c>
      <c r="U2176" t="s">
        <v>645</v>
      </c>
      <c r="V2176">
        <v>1496.83</v>
      </c>
      <c r="W2176">
        <v>179.29</v>
      </c>
      <c r="X2176" s="29">
        <f t="shared" si="66"/>
        <v>149.68299999999999</v>
      </c>
      <c r="Y2176" s="29">
        <f t="shared" si="67"/>
        <v>1347.1469999999999</v>
      </c>
    </row>
    <row r="2177" spans="12:25" x14ac:dyDescent="0.3">
      <c r="L2177">
        <v>2176</v>
      </c>
      <c r="M2177">
        <v>15654</v>
      </c>
      <c r="N2177">
        <v>40088</v>
      </c>
      <c r="O2177" t="s">
        <v>635</v>
      </c>
      <c r="P2177" t="s">
        <v>1525</v>
      </c>
      <c r="Q2177" t="s">
        <v>694</v>
      </c>
      <c r="R2177" t="s">
        <v>638</v>
      </c>
      <c r="S2177" t="s">
        <v>639</v>
      </c>
      <c r="T2177" t="s">
        <v>643</v>
      </c>
      <c r="U2177" t="s">
        <v>685</v>
      </c>
      <c r="V2177">
        <v>7937.59</v>
      </c>
      <c r="W2177">
        <v>300.98</v>
      </c>
      <c r="X2177" s="29">
        <f t="shared" si="66"/>
        <v>793.7589999999999</v>
      </c>
      <c r="Y2177" s="29">
        <f t="shared" si="67"/>
        <v>7143.8310000000001</v>
      </c>
    </row>
    <row r="2178" spans="12:25" x14ac:dyDescent="0.3">
      <c r="L2178">
        <v>2177</v>
      </c>
      <c r="M2178">
        <v>15654</v>
      </c>
      <c r="N2178">
        <v>40088</v>
      </c>
      <c r="O2178" t="s">
        <v>635</v>
      </c>
      <c r="P2178" t="s">
        <v>1525</v>
      </c>
      <c r="Q2178" t="s">
        <v>694</v>
      </c>
      <c r="R2178" t="s">
        <v>638</v>
      </c>
      <c r="S2178" t="s">
        <v>639</v>
      </c>
      <c r="T2178" t="s">
        <v>646</v>
      </c>
      <c r="U2178" t="s">
        <v>680</v>
      </c>
      <c r="V2178">
        <v>9396.41</v>
      </c>
      <c r="W2178">
        <v>2550.14</v>
      </c>
      <c r="X2178" s="29">
        <f t="shared" si="66"/>
        <v>939.64100000000008</v>
      </c>
      <c r="Y2178" s="29">
        <f t="shared" si="67"/>
        <v>8456.7690000000002</v>
      </c>
    </row>
    <row r="2179" spans="12:25" x14ac:dyDescent="0.3">
      <c r="L2179">
        <v>2178</v>
      </c>
      <c r="M2179">
        <v>15687</v>
      </c>
      <c r="N2179">
        <v>41008</v>
      </c>
      <c r="O2179" t="s">
        <v>655</v>
      </c>
      <c r="P2179" t="s">
        <v>1526</v>
      </c>
      <c r="Q2179" t="s">
        <v>851</v>
      </c>
      <c r="R2179" t="s">
        <v>667</v>
      </c>
      <c r="S2179" t="s">
        <v>632</v>
      </c>
      <c r="T2179" t="s">
        <v>643</v>
      </c>
      <c r="U2179" t="s">
        <v>685</v>
      </c>
      <c r="V2179">
        <v>3400.63</v>
      </c>
      <c r="W2179">
        <v>70.98</v>
      </c>
      <c r="X2179" s="29">
        <f t="shared" ref="X2179:X2242" si="68">(10*V2179)/100</f>
        <v>340.06300000000005</v>
      </c>
      <c r="Y2179" s="29">
        <f t="shared" ref="Y2179:Y2242" si="69">V2179-X2179</f>
        <v>3060.567</v>
      </c>
    </row>
    <row r="2180" spans="12:25" x14ac:dyDescent="0.3">
      <c r="L2180">
        <v>2179</v>
      </c>
      <c r="M2180">
        <v>15712</v>
      </c>
      <c r="N2180">
        <v>41247</v>
      </c>
      <c r="O2180" t="s">
        <v>641</v>
      </c>
      <c r="P2180" t="s">
        <v>1507</v>
      </c>
      <c r="Q2180" t="s">
        <v>690</v>
      </c>
      <c r="R2180" t="s">
        <v>650</v>
      </c>
      <c r="S2180" t="s">
        <v>639</v>
      </c>
      <c r="T2180" t="s">
        <v>643</v>
      </c>
      <c r="U2180" t="s">
        <v>685</v>
      </c>
      <c r="V2180">
        <v>102.9</v>
      </c>
      <c r="W2180">
        <v>48.58</v>
      </c>
      <c r="X2180" s="29">
        <f t="shared" si="68"/>
        <v>10.29</v>
      </c>
      <c r="Y2180" s="29">
        <f t="shared" si="69"/>
        <v>92.610000000000014</v>
      </c>
    </row>
    <row r="2181" spans="12:25" x14ac:dyDescent="0.3">
      <c r="L2181">
        <v>2180</v>
      </c>
      <c r="M2181">
        <v>15714</v>
      </c>
      <c r="N2181">
        <v>40729</v>
      </c>
      <c r="O2181" t="s">
        <v>641</v>
      </c>
      <c r="P2181" t="s">
        <v>1470</v>
      </c>
      <c r="Q2181" t="s">
        <v>649</v>
      </c>
      <c r="R2181" t="s">
        <v>650</v>
      </c>
      <c r="S2181" t="s">
        <v>658</v>
      </c>
      <c r="T2181" t="s">
        <v>633</v>
      </c>
      <c r="U2181" t="s">
        <v>705</v>
      </c>
      <c r="V2181">
        <v>2510.71</v>
      </c>
      <c r="W2181">
        <v>49.43</v>
      </c>
      <c r="X2181" s="29">
        <f t="shared" si="68"/>
        <v>251.071</v>
      </c>
      <c r="Y2181" s="29">
        <f t="shared" si="69"/>
        <v>2259.6390000000001</v>
      </c>
    </row>
    <row r="2182" spans="12:25" x14ac:dyDescent="0.3">
      <c r="L2182">
        <v>2181</v>
      </c>
      <c r="M2182">
        <v>15715</v>
      </c>
      <c r="N2182">
        <v>41197</v>
      </c>
      <c r="O2182" t="s">
        <v>655</v>
      </c>
      <c r="P2182" t="s">
        <v>1064</v>
      </c>
      <c r="Q2182" t="s">
        <v>715</v>
      </c>
      <c r="R2182" t="s">
        <v>650</v>
      </c>
      <c r="S2182" t="s">
        <v>658</v>
      </c>
      <c r="T2182" t="s">
        <v>633</v>
      </c>
      <c r="U2182" t="s">
        <v>677</v>
      </c>
      <c r="V2182">
        <v>2123.64</v>
      </c>
      <c r="W2182">
        <v>47.9</v>
      </c>
      <c r="X2182" s="29">
        <f t="shared" si="68"/>
        <v>212.36399999999998</v>
      </c>
      <c r="Y2182" s="29">
        <f t="shared" si="69"/>
        <v>1911.2759999999998</v>
      </c>
    </row>
    <row r="2183" spans="12:25" x14ac:dyDescent="0.3">
      <c r="L2183">
        <v>2182</v>
      </c>
      <c r="M2183">
        <v>15718</v>
      </c>
      <c r="N2183">
        <v>39840</v>
      </c>
      <c r="O2183" t="s">
        <v>655</v>
      </c>
      <c r="P2183" t="s">
        <v>783</v>
      </c>
      <c r="Q2183" t="s">
        <v>784</v>
      </c>
      <c r="R2183" t="s">
        <v>631</v>
      </c>
      <c r="S2183" t="s">
        <v>639</v>
      </c>
      <c r="T2183" t="s">
        <v>633</v>
      </c>
      <c r="U2183" t="s">
        <v>654</v>
      </c>
      <c r="V2183">
        <v>100.87</v>
      </c>
      <c r="W2183">
        <v>2.94</v>
      </c>
      <c r="X2183" s="29">
        <f t="shared" si="68"/>
        <v>10.087</v>
      </c>
      <c r="Y2183" s="29">
        <f t="shared" si="69"/>
        <v>90.783000000000001</v>
      </c>
    </row>
    <row r="2184" spans="12:25" x14ac:dyDescent="0.3">
      <c r="L2184">
        <v>2183</v>
      </c>
      <c r="M2184">
        <v>15718</v>
      </c>
      <c r="N2184">
        <v>39840</v>
      </c>
      <c r="O2184" t="s">
        <v>655</v>
      </c>
      <c r="P2184" t="s">
        <v>1527</v>
      </c>
      <c r="Q2184" t="s">
        <v>734</v>
      </c>
      <c r="R2184" t="s">
        <v>667</v>
      </c>
      <c r="S2184" t="s">
        <v>639</v>
      </c>
      <c r="T2184" t="s">
        <v>633</v>
      </c>
      <c r="U2184" t="s">
        <v>654</v>
      </c>
      <c r="V2184">
        <v>1863.02</v>
      </c>
      <c r="W2184">
        <v>43.98</v>
      </c>
      <c r="X2184" s="29">
        <f t="shared" si="68"/>
        <v>186.30200000000002</v>
      </c>
      <c r="Y2184" s="29">
        <f t="shared" si="69"/>
        <v>1676.7179999999998</v>
      </c>
    </row>
    <row r="2185" spans="12:25" x14ac:dyDescent="0.3">
      <c r="L2185">
        <v>2184</v>
      </c>
      <c r="M2185">
        <v>15718</v>
      </c>
      <c r="N2185">
        <v>39840</v>
      </c>
      <c r="O2185" t="s">
        <v>655</v>
      </c>
      <c r="P2185" t="s">
        <v>1527</v>
      </c>
      <c r="Q2185" t="s">
        <v>734</v>
      </c>
      <c r="R2185" t="s">
        <v>667</v>
      </c>
      <c r="S2185" t="s">
        <v>639</v>
      </c>
      <c r="T2185" t="s">
        <v>633</v>
      </c>
      <c r="U2185" t="s">
        <v>668</v>
      </c>
      <c r="V2185">
        <v>55.89</v>
      </c>
      <c r="W2185">
        <v>1.1399999999999999</v>
      </c>
      <c r="X2185" s="29">
        <f t="shared" si="68"/>
        <v>5.5889999999999995</v>
      </c>
      <c r="Y2185" s="29">
        <f t="shared" si="69"/>
        <v>50.301000000000002</v>
      </c>
    </row>
    <row r="2186" spans="12:25" x14ac:dyDescent="0.3">
      <c r="L2186">
        <v>2185</v>
      </c>
      <c r="M2186">
        <v>15719</v>
      </c>
      <c r="N2186">
        <v>40561</v>
      </c>
      <c r="O2186" t="s">
        <v>655</v>
      </c>
      <c r="P2186" t="s">
        <v>1477</v>
      </c>
      <c r="Q2186" t="s">
        <v>742</v>
      </c>
      <c r="R2186" t="s">
        <v>667</v>
      </c>
      <c r="S2186" t="s">
        <v>658</v>
      </c>
      <c r="T2186" t="s">
        <v>643</v>
      </c>
      <c r="U2186" t="s">
        <v>748</v>
      </c>
      <c r="V2186">
        <v>5405.44</v>
      </c>
      <c r="W2186">
        <v>300.98</v>
      </c>
      <c r="X2186" s="29">
        <f t="shared" si="68"/>
        <v>540.54399999999998</v>
      </c>
      <c r="Y2186" s="29">
        <f t="shared" si="69"/>
        <v>4864.8959999999997</v>
      </c>
    </row>
    <row r="2187" spans="12:25" x14ac:dyDescent="0.3">
      <c r="L2187">
        <v>2186</v>
      </c>
      <c r="M2187">
        <v>15744</v>
      </c>
      <c r="N2187">
        <v>40258</v>
      </c>
      <c r="O2187" t="s">
        <v>655</v>
      </c>
      <c r="P2187" t="s">
        <v>1258</v>
      </c>
      <c r="Q2187" t="s">
        <v>734</v>
      </c>
      <c r="R2187" t="s">
        <v>667</v>
      </c>
      <c r="S2187" t="s">
        <v>639</v>
      </c>
      <c r="T2187" t="s">
        <v>633</v>
      </c>
      <c r="U2187" t="s">
        <v>677</v>
      </c>
      <c r="V2187">
        <v>838.81</v>
      </c>
      <c r="W2187">
        <v>55.48</v>
      </c>
      <c r="X2187" s="29">
        <f t="shared" si="68"/>
        <v>83.880999999999986</v>
      </c>
      <c r="Y2187" s="29">
        <f t="shared" si="69"/>
        <v>754.92899999999997</v>
      </c>
    </row>
    <row r="2188" spans="12:25" x14ac:dyDescent="0.3">
      <c r="L2188">
        <v>2187</v>
      </c>
      <c r="M2188">
        <v>15751</v>
      </c>
      <c r="N2188">
        <v>40040</v>
      </c>
      <c r="O2188" t="s">
        <v>655</v>
      </c>
      <c r="P2188" t="s">
        <v>1237</v>
      </c>
      <c r="Q2188" t="s">
        <v>701</v>
      </c>
      <c r="R2188" t="s">
        <v>650</v>
      </c>
      <c r="S2188" t="s">
        <v>639</v>
      </c>
      <c r="T2188" t="s">
        <v>633</v>
      </c>
      <c r="U2188" t="s">
        <v>674</v>
      </c>
      <c r="V2188">
        <v>189.6</v>
      </c>
      <c r="W2188">
        <v>4.9800000000000004</v>
      </c>
      <c r="X2188" s="29">
        <f t="shared" si="68"/>
        <v>18.96</v>
      </c>
      <c r="Y2188" s="29">
        <f t="shared" si="69"/>
        <v>170.64</v>
      </c>
    </row>
    <row r="2189" spans="12:25" x14ac:dyDescent="0.3">
      <c r="L2189">
        <v>2188</v>
      </c>
      <c r="M2189">
        <v>15751</v>
      </c>
      <c r="N2189">
        <v>40040</v>
      </c>
      <c r="O2189" t="s">
        <v>655</v>
      </c>
      <c r="P2189" t="s">
        <v>1237</v>
      </c>
      <c r="Q2189" t="s">
        <v>701</v>
      </c>
      <c r="R2189" t="s">
        <v>650</v>
      </c>
      <c r="S2189" t="s">
        <v>639</v>
      </c>
      <c r="T2189" t="s">
        <v>646</v>
      </c>
      <c r="U2189" t="s">
        <v>647</v>
      </c>
      <c r="V2189">
        <v>397.73200000000003</v>
      </c>
      <c r="W2189">
        <v>20.99</v>
      </c>
      <c r="X2189" s="29">
        <f t="shared" si="68"/>
        <v>39.773200000000003</v>
      </c>
      <c r="Y2189" s="29">
        <f t="shared" si="69"/>
        <v>357.9588</v>
      </c>
    </row>
    <row r="2190" spans="12:25" x14ac:dyDescent="0.3">
      <c r="L2190">
        <v>2189</v>
      </c>
      <c r="M2190">
        <v>15778</v>
      </c>
      <c r="N2190">
        <v>40304</v>
      </c>
      <c r="O2190" t="s">
        <v>641</v>
      </c>
      <c r="P2190" t="s">
        <v>1528</v>
      </c>
      <c r="Q2190" t="s">
        <v>744</v>
      </c>
      <c r="R2190" t="s">
        <v>638</v>
      </c>
      <c r="S2190" t="s">
        <v>632</v>
      </c>
      <c r="T2190" t="s">
        <v>633</v>
      </c>
      <c r="U2190" t="s">
        <v>702</v>
      </c>
      <c r="V2190">
        <v>43.23</v>
      </c>
      <c r="W2190">
        <v>3.98</v>
      </c>
      <c r="X2190" s="29">
        <f t="shared" si="68"/>
        <v>4.3229999999999995</v>
      </c>
      <c r="Y2190" s="29">
        <f t="shared" si="69"/>
        <v>38.906999999999996</v>
      </c>
    </row>
    <row r="2191" spans="12:25" x14ac:dyDescent="0.3">
      <c r="L2191">
        <v>2190</v>
      </c>
      <c r="M2191">
        <v>15780</v>
      </c>
      <c r="N2191">
        <v>40646</v>
      </c>
      <c r="O2191" t="s">
        <v>655</v>
      </c>
      <c r="P2191" t="s">
        <v>1509</v>
      </c>
      <c r="Q2191" t="s">
        <v>687</v>
      </c>
      <c r="R2191" t="s">
        <v>631</v>
      </c>
      <c r="S2191" t="s">
        <v>639</v>
      </c>
      <c r="T2191" t="s">
        <v>633</v>
      </c>
      <c r="U2191" t="s">
        <v>668</v>
      </c>
      <c r="V2191">
        <v>71.77</v>
      </c>
      <c r="W2191">
        <v>3.78</v>
      </c>
      <c r="X2191" s="29">
        <f t="shared" si="68"/>
        <v>7.1769999999999996</v>
      </c>
      <c r="Y2191" s="29">
        <f t="shared" si="69"/>
        <v>64.592999999999989</v>
      </c>
    </row>
    <row r="2192" spans="12:25" x14ac:dyDescent="0.3">
      <c r="L2192">
        <v>2191</v>
      </c>
      <c r="M2192">
        <v>15781</v>
      </c>
      <c r="N2192">
        <v>41155</v>
      </c>
      <c r="O2192" t="s">
        <v>641</v>
      </c>
      <c r="P2192" t="s">
        <v>1120</v>
      </c>
      <c r="Q2192" t="s">
        <v>814</v>
      </c>
      <c r="R2192" t="s">
        <v>667</v>
      </c>
      <c r="S2192" t="s">
        <v>658</v>
      </c>
      <c r="T2192" t="s">
        <v>646</v>
      </c>
      <c r="U2192" t="s">
        <v>651</v>
      </c>
      <c r="V2192">
        <v>824.51</v>
      </c>
      <c r="W2192">
        <v>27.48</v>
      </c>
      <c r="X2192" s="29">
        <f t="shared" si="68"/>
        <v>82.451000000000008</v>
      </c>
      <c r="Y2192" s="29">
        <f t="shared" si="69"/>
        <v>742.05899999999997</v>
      </c>
    </row>
    <row r="2193" spans="12:25" x14ac:dyDescent="0.3">
      <c r="L2193">
        <v>2192</v>
      </c>
      <c r="M2193">
        <v>15782</v>
      </c>
      <c r="N2193">
        <v>40998</v>
      </c>
      <c r="O2193" t="s">
        <v>641</v>
      </c>
      <c r="P2193" t="s">
        <v>1222</v>
      </c>
      <c r="Q2193" t="s">
        <v>637</v>
      </c>
      <c r="R2193" t="s">
        <v>638</v>
      </c>
      <c r="S2193" t="s">
        <v>632</v>
      </c>
      <c r="T2193" t="s">
        <v>643</v>
      </c>
      <c r="U2193" t="s">
        <v>645</v>
      </c>
      <c r="V2193">
        <v>2339.64</v>
      </c>
      <c r="W2193">
        <v>71.37</v>
      </c>
      <c r="X2193" s="29">
        <f t="shared" si="68"/>
        <v>233.96399999999997</v>
      </c>
      <c r="Y2193" s="29">
        <f t="shared" si="69"/>
        <v>2105.6759999999999</v>
      </c>
    </row>
    <row r="2194" spans="12:25" x14ac:dyDescent="0.3">
      <c r="L2194">
        <v>2193</v>
      </c>
      <c r="M2194">
        <v>15808</v>
      </c>
      <c r="N2194">
        <v>40526</v>
      </c>
      <c r="O2194" t="s">
        <v>655</v>
      </c>
      <c r="P2194" t="s">
        <v>1421</v>
      </c>
      <c r="Q2194" t="s">
        <v>823</v>
      </c>
      <c r="R2194" t="s">
        <v>631</v>
      </c>
      <c r="S2194" t="s">
        <v>639</v>
      </c>
      <c r="T2194" t="s">
        <v>643</v>
      </c>
      <c r="U2194" t="s">
        <v>644</v>
      </c>
      <c r="V2194">
        <v>126.88</v>
      </c>
      <c r="W2194">
        <v>3.7</v>
      </c>
      <c r="X2194" s="29">
        <f t="shared" si="68"/>
        <v>12.687999999999999</v>
      </c>
      <c r="Y2194" s="29">
        <f t="shared" si="69"/>
        <v>114.19199999999999</v>
      </c>
    </row>
    <row r="2195" spans="12:25" x14ac:dyDescent="0.3">
      <c r="L2195">
        <v>2194</v>
      </c>
      <c r="M2195">
        <v>15808</v>
      </c>
      <c r="N2195">
        <v>40526</v>
      </c>
      <c r="O2195" t="s">
        <v>655</v>
      </c>
      <c r="P2195" t="s">
        <v>1529</v>
      </c>
      <c r="Q2195" t="s">
        <v>823</v>
      </c>
      <c r="R2195" t="s">
        <v>631</v>
      </c>
      <c r="S2195" t="s">
        <v>639</v>
      </c>
      <c r="T2195" t="s">
        <v>633</v>
      </c>
      <c r="U2195" t="s">
        <v>702</v>
      </c>
      <c r="V2195">
        <v>906.64</v>
      </c>
      <c r="W2195">
        <v>22.38</v>
      </c>
      <c r="X2195" s="29">
        <f t="shared" si="68"/>
        <v>90.664000000000001</v>
      </c>
      <c r="Y2195" s="29">
        <f t="shared" si="69"/>
        <v>815.976</v>
      </c>
    </row>
    <row r="2196" spans="12:25" x14ac:dyDescent="0.3">
      <c r="L2196">
        <v>2195</v>
      </c>
      <c r="M2196">
        <v>15808</v>
      </c>
      <c r="N2196">
        <v>40526</v>
      </c>
      <c r="O2196" t="s">
        <v>655</v>
      </c>
      <c r="P2196" t="s">
        <v>1529</v>
      </c>
      <c r="Q2196" t="s">
        <v>823</v>
      </c>
      <c r="R2196" t="s">
        <v>631</v>
      </c>
      <c r="S2196" t="s">
        <v>639</v>
      </c>
      <c r="T2196" t="s">
        <v>646</v>
      </c>
      <c r="U2196" t="s">
        <v>651</v>
      </c>
      <c r="V2196">
        <v>882.96</v>
      </c>
      <c r="W2196">
        <v>19.98</v>
      </c>
      <c r="X2196" s="29">
        <f t="shared" si="68"/>
        <v>88.296000000000006</v>
      </c>
      <c r="Y2196" s="29">
        <f t="shared" si="69"/>
        <v>794.66399999999999</v>
      </c>
    </row>
    <row r="2197" spans="12:25" x14ac:dyDescent="0.3">
      <c r="L2197">
        <v>2196</v>
      </c>
      <c r="M2197">
        <v>15808</v>
      </c>
      <c r="N2197">
        <v>40526</v>
      </c>
      <c r="O2197" t="s">
        <v>655</v>
      </c>
      <c r="P2197" t="s">
        <v>1529</v>
      </c>
      <c r="Q2197" t="s">
        <v>823</v>
      </c>
      <c r="R2197" t="s">
        <v>631</v>
      </c>
      <c r="S2197" t="s">
        <v>639</v>
      </c>
      <c r="T2197" t="s">
        <v>646</v>
      </c>
      <c r="U2197" t="s">
        <v>647</v>
      </c>
      <c r="V2197">
        <v>58.14</v>
      </c>
      <c r="W2197">
        <v>20.99</v>
      </c>
      <c r="X2197" s="29">
        <f t="shared" si="68"/>
        <v>5.8140000000000001</v>
      </c>
      <c r="Y2197" s="29">
        <f t="shared" si="69"/>
        <v>52.326000000000001</v>
      </c>
    </row>
    <row r="2198" spans="12:25" x14ac:dyDescent="0.3">
      <c r="L2198">
        <v>2197</v>
      </c>
      <c r="M2198">
        <v>15815</v>
      </c>
      <c r="N2198">
        <v>39934</v>
      </c>
      <c r="O2198" t="s">
        <v>655</v>
      </c>
      <c r="P2198" t="s">
        <v>1530</v>
      </c>
      <c r="Q2198" t="s">
        <v>701</v>
      </c>
      <c r="R2198" t="s">
        <v>650</v>
      </c>
      <c r="S2198" t="s">
        <v>639</v>
      </c>
      <c r="T2198" t="s">
        <v>633</v>
      </c>
      <c r="U2198" t="s">
        <v>702</v>
      </c>
      <c r="V2198">
        <v>528.6</v>
      </c>
      <c r="W2198">
        <v>11.7</v>
      </c>
      <c r="X2198" s="29">
        <f t="shared" si="68"/>
        <v>52.86</v>
      </c>
      <c r="Y2198" s="29">
        <f t="shared" si="69"/>
        <v>475.74</v>
      </c>
    </row>
    <row r="2199" spans="12:25" x14ac:dyDescent="0.3">
      <c r="L2199">
        <v>2198</v>
      </c>
      <c r="M2199">
        <v>15815</v>
      </c>
      <c r="N2199">
        <v>39934</v>
      </c>
      <c r="O2199" t="s">
        <v>655</v>
      </c>
      <c r="P2199" t="s">
        <v>1530</v>
      </c>
      <c r="Q2199" t="s">
        <v>701</v>
      </c>
      <c r="R2199" t="s">
        <v>650</v>
      </c>
      <c r="S2199" t="s">
        <v>639</v>
      </c>
      <c r="T2199" t="s">
        <v>633</v>
      </c>
      <c r="U2199" t="s">
        <v>702</v>
      </c>
      <c r="V2199">
        <v>107.41</v>
      </c>
      <c r="W2199">
        <v>4.55</v>
      </c>
      <c r="X2199" s="29">
        <f t="shared" si="68"/>
        <v>10.741</v>
      </c>
      <c r="Y2199" s="29">
        <f t="shared" si="69"/>
        <v>96.668999999999997</v>
      </c>
    </row>
    <row r="2200" spans="12:25" x14ac:dyDescent="0.3">
      <c r="L2200">
        <v>2199</v>
      </c>
      <c r="M2200">
        <v>15872</v>
      </c>
      <c r="N2200">
        <v>41212</v>
      </c>
      <c r="O2200" t="s">
        <v>635</v>
      </c>
      <c r="P2200" t="s">
        <v>981</v>
      </c>
      <c r="Q2200" t="s">
        <v>791</v>
      </c>
      <c r="R2200" t="s">
        <v>631</v>
      </c>
      <c r="S2200" t="s">
        <v>639</v>
      </c>
      <c r="T2200" t="s">
        <v>633</v>
      </c>
      <c r="U2200" t="s">
        <v>705</v>
      </c>
      <c r="V2200">
        <v>5198.12</v>
      </c>
      <c r="W2200">
        <v>100.98</v>
      </c>
      <c r="X2200" s="29">
        <f t="shared" si="68"/>
        <v>519.81200000000001</v>
      </c>
      <c r="Y2200" s="29">
        <f t="shared" si="69"/>
        <v>4678.308</v>
      </c>
    </row>
    <row r="2201" spans="12:25" x14ac:dyDescent="0.3">
      <c r="L2201">
        <v>2200</v>
      </c>
      <c r="M2201">
        <v>15872</v>
      </c>
      <c r="N2201">
        <v>41212</v>
      </c>
      <c r="O2201" t="s">
        <v>635</v>
      </c>
      <c r="P2201" t="s">
        <v>981</v>
      </c>
      <c r="Q2201" t="s">
        <v>791</v>
      </c>
      <c r="R2201" t="s">
        <v>631</v>
      </c>
      <c r="S2201" t="s">
        <v>639</v>
      </c>
      <c r="T2201" t="s">
        <v>633</v>
      </c>
      <c r="U2201" t="s">
        <v>677</v>
      </c>
      <c r="V2201">
        <v>188.53</v>
      </c>
      <c r="W2201">
        <v>7.35</v>
      </c>
      <c r="X2201" s="29">
        <f t="shared" si="68"/>
        <v>18.852999999999998</v>
      </c>
      <c r="Y2201" s="29">
        <f t="shared" si="69"/>
        <v>169.67699999999999</v>
      </c>
    </row>
    <row r="2202" spans="12:25" x14ac:dyDescent="0.3">
      <c r="L2202">
        <v>2201</v>
      </c>
      <c r="M2202">
        <v>15872</v>
      </c>
      <c r="N2202">
        <v>41212</v>
      </c>
      <c r="O2202" t="s">
        <v>635</v>
      </c>
      <c r="P2202" t="s">
        <v>981</v>
      </c>
      <c r="Q2202" t="s">
        <v>791</v>
      </c>
      <c r="R2202" t="s">
        <v>631</v>
      </c>
      <c r="S2202" t="s">
        <v>639</v>
      </c>
      <c r="T2202" t="s">
        <v>633</v>
      </c>
      <c r="U2202" t="s">
        <v>677</v>
      </c>
      <c r="V2202">
        <v>718.41</v>
      </c>
      <c r="W2202">
        <v>40.99</v>
      </c>
      <c r="X2202" s="29">
        <f t="shared" si="68"/>
        <v>71.840999999999994</v>
      </c>
      <c r="Y2202" s="29">
        <f t="shared" si="69"/>
        <v>646.56899999999996</v>
      </c>
    </row>
    <row r="2203" spans="12:25" x14ac:dyDescent="0.3">
      <c r="L2203">
        <v>2202</v>
      </c>
      <c r="M2203">
        <v>15878</v>
      </c>
      <c r="N2203">
        <v>40486</v>
      </c>
      <c r="O2203" t="s">
        <v>641</v>
      </c>
      <c r="P2203" t="s">
        <v>1482</v>
      </c>
      <c r="Q2203" t="s">
        <v>699</v>
      </c>
      <c r="R2203" t="s">
        <v>631</v>
      </c>
      <c r="S2203" t="s">
        <v>639</v>
      </c>
      <c r="T2203" t="s">
        <v>633</v>
      </c>
      <c r="U2203" t="s">
        <v>677</v>
      </c>
      <c r="V2203">
        <v>275.06</v>
      </c>
      <c r="W2203">
        <v>7.28</v>
      </c>
      <c r="X2203" s="29">
        <f t="shared" si="68"/>
        <v>27.506</v>
      </c>
      <c r="Y2203" s="29">
        <f t="shared" si="69"/>
        <v>247.554</v>
      </c>
    </row>
    <row r="2204" spans="12:25" x14ac:dyDescent="0.3">
      <c r="L2204">
        <v>2203</v>
      </c>
      <c r="M2204">
        <v>15904</v>
      </c>
      <c r="N2204">
        <v>40113</v>
      </c>
      <c r="O2204" t="s">
        <v>635</v>
      </c>
      <c r="P2204" t="s">
        <v>1087</v>
      </c>
      <c r="Q2204" t="s">
        <v>679</v>
      </c>
      <c r="R2204" t="s">
        <v>650</v>
      </c>
      <c r="S2204" t="s">
        <v>632</v>
      </c>
      <c r="T2204" t="s">
        <v>633</v>
      </c>
      <c r="U2204" t="s">
        <v>654</v>
      </c>
      <c r="V2204">
        <v>124.01</v>
      </c>
      <c r="W2204">
        <v>3.28</v>
      </c>
      <c r="X2204" s="29">
        <f t="shared" si="68"/>
        <v>12.401000000000002</v>
      </c>
      <c r="Y2204" s="29">
        <f t="shared" si="69"/>
        <v>111.60900000000001</v>
      </c>
    </row>
    <row r="2205" spans="12:25" x14ac:dyDescent="0.3">
      <c r="L2205">
        <v>2204</v>
      </c>
      <c r="M2205">
        <v>15904</v>
      </c>
      <c r="N2205">
        <v>40113</v>
      </c>
      <c r="O2205" t="s">
        <v>635</v>
      </c>
      <c r="P2205" t="s">
        <v>1087</v>
      </c>
      <c r="Q2205" t="s">
        <v>679</v>
      </c>
      <c r="R2205" t="s">
        <v>650</v>
      </c>
      <c r="S2205" t="s">
        <v>632</v>
      </c>
      <c r="T2205" t="s">
        <v>633</v>
      </c>
      <c r="U2205" t="s">
        <v>654</v>
      </c>
      <c r="V2205">
        <v>1836.84</v>
      </c>
      <c r="W2205">
        <v>40.97</v>
      </c>
      <c r="X2205" s="29">
        <f t="shared" si="68"/>
        <v>183.68399999999997</v>
      </c>
      <c r="Y2205" s="29">
        <f t="shared" si="69"/>
        <v>1653.1559999999999</v>
      </c>
    </row>
    <row r="2206" spans="12:25" x14ac:dyDescent="0.3">
      <c r="L2206">
        <v>2205</v>
      </c>
      <c r="M2206">
        <v>15906</v>
      </c>
      <c r="N2206">
        <v>40448</v>
      </c>
      <c r="O2206" t="s">
        <v>628</v>
      </c>
      <c r="P2206" t="s">
        <v>1070</v>
      </c>
      <c r="Q2206" t="s">
        <v>690</v>
      </c>
      <c r="R2206" t="s">
        <v>650</v>
      </c>
      <c r="S2206" t="s">
        <v>639</v>
      </c>
      <c r="T2206" t="s">
        <v>646</v>
      </c>
      <c r="U2206" t="s">
        <v>680</v>
      </c>
      <c r="V2206">
        <v>2174.96</v>
      </c>
      <c r="W2206">
        <v>264.98</v>
      </c>
      <c r="X2206" s="29">
        <f t="shared" si="68"/>
        <v>217.49599999999998</v>
      </c>
      <c r="Y2206" s="29">
        <f t="shared" si="69"/>
        <v>1957.4639999999999</v>
      </c>
    </row>
    <row r="2207" spans="12:25" x14ac:dyDescent="0.3">
      <c r="L2207">
        <v>2206</v>
      </c>
      <c r="M2207">
        <v>15907</v>
      </c>
      <c r="N2207">
        <v>40644</v>
      </c>
      <c r="O2207" t="s">
        <v>641</v>
      </c>
      <c r="P2207" t="s">
        <v>1531</v>
      </c>
      <c r="Q2207" t="s">
        <v>630</v>
      </c>
      <c r="R2207" t="s">
        <v>631</v>
      </c>
      <c r="S2207" t="s">
        <v>658</v>
      </c>
      <c r="T2207" t="s">
        <v>643</v>
      </c>
      <c r="U2207" t="s">
        <v>685</v>
      </c>
      <c r="V2207">
        <v>1837.44</v>
      </c>
      <c r="W2207">
        <v>48.58</v>
      </c>
      <c r="X2207" s="29">
        <f t="shared" si="68"/>
        <v>183.74400000000003</v>
      </c>
      <c r="Y2207" s="29">
        <f t="shared" si="69"/>
        <v>1653.6959999999999</v>
      </c>
    </row>
    <row r="2208" spans="12:25" x14ac:dyDescent="0.3">
      <c r="L2208">
        <v>2207</v>
      </c>
      <c r="M2208">
        <v>15907</v>
      </c>
      <c r="N2208">
        <v>40644</v>
      </c>
      <c r="O2208" t="s">
        <v>641</v>
      </c>
      <c r="P2208" t="s">
        <v>1531</v>
      </c>
      <c r="Q2208" t="s">
        <v>630</v>
      </c>
      <c r="R2208" t="s">
        <v>631</v>
      </c>
      <c r="S2208" t="s">
        <v>658</v>
      </c>
      <c r="T2208" t="s">
        <v>643</v>
      </c>
      <c r="U2208" t="s">
        <v>644</v>
      </c>
      <c r="V2208">
        <v>3722.29</v>
      </c>
      <c r="W2208">
        <v>105.98</v>
      </c>
      <c r="X2208" s="29">
        <f t="shared" si="68"/>
        <v>372.22900000000004</v>
      </c>
      <c r="Y2208" s="29">
        <f t="shared" si="69"/>
        <v>3350.0609999999997</v>
      </c>
    </row>
    <row r="2209" spans="12:25" x14ac:dyDescent="0.3">
      <c r="L2209">
        <v>2208</v>
      </c>
      <c r="M2209">
        <v>15907</v>
      </c>
      <c r="N2209">
        <v>40644</v>
      </c>
      <c r="O2209" t="s">
        <v>641</v>
      </c>
      <c r="P2209" t="s">
        <v>1531</v>
      </c>
      <c r="Q2209" t="s">
        <v>630</v>
      </c>
      <c r="R2209" t="s">
        <v>631</v>
      </c>
      <c r="S2209" t="s">
        <v>658</v>
      </c>
      <c r="T2209" t="s">
        <v>633</v>
      </c>
      <c r="U2209" t="s">
        <v>677</v>
      </c>
      <c r="V2209">
        <v>28.05</v>
      </c>
      <c r="W2209">
        <v>7.04</v>
      </c>
      <c r="X2209" s="29">
        <f t="shared" si="68"/>
        <v>2.8050000000000002</v>
      </c>
      <c r="Y2209" s="29">
        <f t="shared" si="69"/>
        <v>25.245000000000001</v>
      </c>
    </row>
    <row r="2210" spans="12:25" x14ac:dyDescent="0.3">
      <c r="L2210">
        <v>2209</v>
      </c>
      <c r="M2210">
        <v>15937</v>
      </c>
      <c r="N2210">
        <v>41219</v>
      </c>
      <c r="O2210" t="s">
        <v>628</v>
      </c>
      <c r="P2210" t="s">
        <v>759</v>
      </c>
      <c r="Q2210" t="s">
        <v>630</v>
      </c>
      <c r="R2210" t="s">
        <v>631</v>
      </c>
      <c r="S2210" t="s">
        <v>639</v>
      </c>
      <c r="T2210" t="s">
        <v>646</v>
      </c>
      <c r="U2210" t="s">
        <v>651</v>
      </c>
      <c r="V2210">
        <v>311.44</v>
      </c>
      <c r="W2210">
        <v>9.7799999999999994</v>
      </c>
      <c r="X2210" s="29">
        <f t="shared" si="68"/>
        <v>31.144000000000002</v>
      </c>
      <c r="Y2210" s="29">
        <f t="shared" si="69"/>
        <v>280.29599999999999</v>
      </c>
    </row>
    <row r="2211" spans="12:25" x14ac:dyDescent="0.3">
      <c r="L2211">
        <v>2210</v>
      </c>
      <c r="M2211">
        <v>15937</v>
      </c>
      <c r="N2211">
        <v>41219</v>
      </c>
      <c r="O2211" t="s">
        <v>628</v>
      </c>
      <c r="P2211" t="s">
        <v>1532</v>
      </c>
      <c r="Q2211" t="s">
        <v>630</v>
      </c>
      <c r="R2211" t="s">
        <v>631</v>
      </c>
      <c r="S2211" t="s">
        <v>639</v>
      </c>
      <c r="T2211" t="s">
        <v>643</v>
      </c>
      <c r="U2211" t="s">
        <v>644</v>
      </c>
      <c r="V2211">
        <v>215.65</v>
      </c>
      <c r="W2211">
        <v>12.22</v>
      </c>
      <c r="X2211" s="29">
        <f t="shared" si="68"/>
        <v>21.565000000000001</v>
      </c>
      <c r="Y2211" s="29">
        <f t="shared" si="69"/>
        <v>194.08500000000001</v>
      </c>
    </row>
    <row r="2212" spans="12:25" x14ac:dyDescent="0.3">
      <c r="L2212">
        <v>2211</v>
      </c>
      <c r="M2212">
        <v>15941</v>
      </c>
      <c r="N2212">
        <v>40887</v>
      </c>
      <c r="O2212" t="s">
        <v>635</v>
      </c>
      <c r="P2212" t="s">
        <v>1304</v>
      </c>
      <c r="Q2212" t="s">
        <v>725</v>
      </c>
      <c r="R2212" t="s">
        <v>667</v>
      </c>
      <c r="S2212" t="s">
        <v>663</v>
      </c>
      <c r="T2212" t="s">
        <v>643</v>
      </c>
      <c r="U2212" t="s">
        <v>685</v>
      </c>
      <c r="V2212">
        <v>951.09</v>
      </c>
      <c r="W2212">
        <v>58.14</v>
      </c>
      <c r="X2212" s="29">
        <f t="shared" si="68"/>
        <v>95.108999999999995</v>
      </c>
      <c r="Y2212" s="29">
        <f t="shared" si="69"/>
        <v>855.98099999999999</v>
      </c>
    </row>
    <row r="2213" spans="12:25" x14ac:dyDescent="0.3">
      <c r="L2213">
        <v>2212</v>
      </c>
      <c r="M2213">
        <v>15971</v>
      </c>
      <c r="N2213">
        <v>40039</v>
      </c>
      <c r="O2213" t="s">
        <v>641</v>
      </c>
      <c r="P2213" t="s">
        <v>1533</v>
      </c>
      <c r="Q2213" t="s">
        <v>773</v>
      </c>
      <c r="R2213" t="s">
        <v>667</v>
      </c>
      <c r="S2213" t="s">
        <v>663</v>
      </c>
      <c r="T2213" t="s">
        <v>646</v>
      </c>
      <c r="U2213" t="s">
        <v>647</v>
      </c>
      <c r="V2213">
        <v>2172.5149999999999</v>
      </c>
      <c r="W2213">
        <v>175.99</v>
      </c>
      <c r="X2213" s="29">
        <f t="shared" si="68"/>
        <v>217.25149999999996</v>
      </c>
      <c r="Y2213" s="29">
        <f t="shared" si="69"/>
        <v>1955.2635</v>
      </c>
    </row>
    <row r="2214" spans="12:25" x14ac:dyDescent="0.3">
      <c r="L2214">
        <v>2213</v>
      </c>
      <c r="M2214">
        <v>15972</v>
      </c>
      <c r="N2214">
        <v>40764</v>
      </c>
      <c r="O2214" t="s">
        <v>635</v>
      </c>
      <c r="P2214" t="s">
        <v>1534</v>
      </c>
      <c r="Q2214" t="s">
        <v>660</v>
      </c>
      <c r="R2214" t="s">
        <v>631</v>
      </c>
      <c r="S2214" t="s">
        <v>632</v>
      </c>
      <c r="T2214" t="s">
        <v>633</v>
      </c>
      <c r="U2214" t="s">
        <v>668</v>
      </c>
      <c r="V2214">
        <v>10.33</v>
      </c>
      <c r="W2214">
        <v>2.98</v>
      </c>
      <c r="X2214" s="29">
        <f t="shared" si="68"/>
        <v>1.0329999999999999</v>
      </c>
      <c r="Y2214" s="29">
        <f t="shared" si="69"/>
        <v>9.2970000000000006</v>
      </c>
    </row>
    <row r="2215" spans="12:25" x14ac:dyDescent="0.3">
      <c r="L2215">
        <v>2214</v>
      </c>
      <c r="M2215">
        <v>15972</v>
      </c>
      <c r="N2215">
        <v>40764</v>
      </c>
      <c r="O2215" t="s">
        <v>635</v>
      </c>
      <c r="P2215" t="s">
        <v>1535</v>
      </c>
      <c r="Q2215" t="s">
        <v>660</v>
      </c>
      <c r="R2215" t="s">
        <v>631</v>
      </c>
      <c r="S2215" t="s">
        <v>632</v>
      </c>
      <c r="T2215" t="s">
        <v>633</v>
      </c>
      <c r="U2215" t="s">
        <v>668</v>
      </c>
      <c r="V2215">
        <v>14.39</v>
      </c>
      <c r="W2215">
        <v>5.81</v>
      </c>
      <c r="X2215" s="29">
        <f t="shared" si="68"/>
        <v>1.4390000000000001</v>
      </c>
      <c r="Y2215" s="29">
        <f t="shared" si="69"/>
        <v>12.951000000000001</v>
      </c>
    </row>
    <row r="2216" spans="12:25" x14ac:dyDescent="0.3">
      <c r="L2216">
        <v>2215</v>
      </c>
      <c r="M2216">
        <v>16005</v>
      </c>
      <c r="N2216">
        <v>41267</v>
      </c>
      <c r="O2216" t="s">
        <v>635</v>
      </c>
      <c r="P2216" t="s">
        <v>1142</v>
      </c>
      <c r="Q2216" t="s">
        <v>690</v>
      </c>
      <c r="R2216" t="s">
        <v>650</v>
      </c>
      <c r="S2216" t="s">
        <v>639</v>
      </c>
      <c r="T2216" t="s">
        <v>633</v>
      </c>
      <c r="U2216" t="s">
        <v>702</v>
      </c>
      <c r="V2216">
        <v>51.03</v>
      </c>
      <c r="W2216">
        <v>6.81</v>
      </c>
      <c r="X2216" s="29">
        <f t="shared" si="68"/>
        <v>5.1029999999999998</v>
      </c>
      <c r="Y2216" s="29">
        <f t="shared" si="69"/>
        <v>45.927</v>
      </c>
    </row>
    <row r="2217" spans="12:25" x14ac:dyDescent="0.3">
      <c r="L2217">
        <v>2216</v>
      </c>
      <c r="M2217">
        <v>16032</v>
      </c>
      <c r="N2217">
        <v>40152</v>
      </c>
      <c r="O2217" t="s">
        <v>628</v>
      </c>
      <c r="P2217" t="s">
        <v>1536</v>
      </c>
      <c r="Q2217" t="s">
        <v>791</v>
      </c>
      <c r="R2217" t="s">
        <v>631</v>
      </c>
      <c r="S2217" t="s">
        <v>658</v>
      </c>
      <c r="T2217" t="s">
        <v>643</v>
      </c>
      <c r="U2217" t="s">
        <v>644</v>
      </c>
      <c r="V2217">
        <v>436.98</v>
      </c>
      <c r="W2217">
        <v>12.64</v>
      </c>
      <c r="X2217" s="29">
        <f t="shared" si="68"/>
        <v>43.698</v>
      </c>
      <c r="Y2217" s="29">
        <f t="shared" si="69"/>
        <v>393.28200000000004</v>
      </c>
    </row>
    <row r="2218" spans="12:25" x14ac:dyDescent="0.3">
      <c r="L2218">
        <v>2217</v>
      </c>
      <c r="M2218">
        <v>16036</v>
      </c>
      <c r="N2218">
        <v>40913</v>
      </c>
      <c r="O2218" t="s">
        <v>671</v>
      </c>
      <c r="P2218" t="s">
        <v>1537</v>
      </c>
      <c r="Q2218" t="s">
        <v>773</v>
      </c>
      <c r="R2218" t="s">
        <v>667</v>
      </c>
      <c r="S2218" t="s">
        <v>639</v>
      </c>
      <c r="T2218" t="s">
        <v>633</v>
      </c>
      <c r="U2218" t="s">
        <v>634</v>
      </c>
      <c r="V2218">
        <v>2160.27</v>
      </c>
      <c r="W2218">
        <v>80.98</v>
      </c>
      <c r="X2218" s="29">
        <f t="shared" si="68"/>
        <v>216.02700000000002</v>
      </c>
      <c r="Y2218" s="29">
        <f t="shared" si="69"/>
        <v>1944.2429999999999</v>
      </c>
    </row>
    <row r="2219" spans="12:25" x14ac:dyDescent="0.3">
      <c r="L2219">
        <v>2218</v>
      </c>
      <c r="M2219">
        <v>16036</v>
      </c>
      <c r="N2219">
        <v>40913</v>
      </c>
      <c r="O2219" t="s">
        <v>671</v>
      </c>
      <c r="P2219" t="s">
        <v>1538</v>
      </c>
      <c r="Q2219" t="s">
        <v>682</v>
      </c>
      <c r="R2219" t="s">
        <v>667</v>
      </c>
      <c r="S2219" t="s">
        <v>639</v>
      </c>
      <c r="T2219" t="s">
        <v>633</v>
      </c>
      <c r="U2219" t="s">
        <v>702</v>
      </c>
      <c r="V2219">
        <v>169.22</v>
      </c>
      <c r="W2219">
        <v>5.81</v>
      </c>
      <c r="X2219" s="29">
        <f t="shared" si="68"/>
        <v>16.922000000000001</v>
      </c>
      <c r="Y2219" s="29">
        <f t="shared" si="69"/>
        <v>152.298</v>
      </c>
    </row>
    <row r="2220" spans="12:25" x14ac:dyDescent="0.3">
      <c r="L2220">
        <v>2219</v>
      </c>
      <c r="M2220">
        <v>16036</v>
      </c>
      <c r="N2220">
        <v>40913</v>
      </c>
      <c r="O2220" t="s">
        <v>671</v>
      </c>
      <c r="P2220" t="s">
        <v>1040</v>
      </c>
      <c r="Q2220" t="s">
        <v>682</v>
      </c>
      <c r="R2220" t="s">
        <v>667</v>
      </c>
      <c r="S2220" t="s">
        <v>639</v>
      </c>
      <c r="T2220" t="s">
        <v>646</v>
      </c>
      <c r="U2220" t="s">
        <v>647</v>
      </c>
      <c r="V2220">
        <v>1319.421</v>
      </c>
      <c r="W2220">
        <v>155.99</v>
      </c>
      <c r="X2220" s="29">
        <f t="shared" si="68"/>
        <v>131.94210000000001</v>
      </c>
      <c r="Y2220" s="29">
        <f t="shared" si="69"/>
        <v>1187.4789000000001</v>
      </c>
    </row>
    <row r="2221" spans="12:25" x14ac:dyDescent="0.3">
      <c r="L2221">
        <v>2220</v>
      </c>
      <c r="M2221">
        <v>16036</v>
      </c>
      <c r="N2221">
        <v>40913</v>
      </c>
      <c r="O2221" t="s">
        <v>671</v>
      </c>
      <c r="P2221" t="s">
        <v>1539</v>
      </c>
      <c r="Q2221" t="s">
        <v>682</v>
      </c>
      <c r="R2221" t="s">
        <v>667</v>
      </c>
      <c r="S2221" t="s">
        <v>639</v>
      </c>
      <c r="T2221" t="s">
        <v>633</v>
      </c>
      <c r="U2221" t="s">
        <v>634</v>
      </c>
      <c r="V2221">
        <v>550.92999999999995</v>
      </c>
      <c r="W2221">
        <v>17.7</v>
      </c>
      <c r="X2221" s="29">
        <f t="shared" si="68"/>
        <v>55.092999999999989</v>
      </c>
      <c r="Y2221" s="29">
        <f t="shared" si="69"/>
        <v>495.83699999999999</v>
      </c>
    </row>
    <row r="2222" spans="12:25" x14ac:dyDescent="0.3">
      <c r="L2222">
        <v>2221</v>
      </c>
      <c r="M2222">
        <v>16039</v>
      </c>
      <c r="N2222">
        <v>41045</v>
      </c>
      <c r="O2222" t="s">
        <v>641</v>
      </c>
      <c r="P2222" t="s">
        <v>1412</v>
      </c>
      <c r="Q2222" t="s">
        <v>630</v>
      </c>
      <c r="R2222" t="s">
        <v>631</v>
      </c>
      <c r="S2222" t="s">
        <v>658</v>
      </c>
      <c r="T2222" t="s">
        <v>646</v>
      </c>
      <c r="U2222" t="s">
        <v>651</v>
      </c>
      <c r="V2222">
        <v>121.12</v>
      </c>
      <c r="W2222">
        <v>43.98</v>
      </c>
      <c r="X2222" s="29">
        <f t="shared" si="68"/>
        <v>12.112</v>
      </c>
      <c r="Y2222" s="29">
        <f t="shared" si="69"/>
        <v>109.00800000000001</v>
      </c>
    </row>
    <row r="2223" spans="12:25" x14ac:dyDescent="0.3">
      <c r="L2223">
        <v>2222</v>
      </c>
      <c r="M2223">
        <v>16065</v>
      </c>
      <c r="N2223">
        <v>40379</v>
      </c>
      <c r="O2223" t="s">
        <v>641</v>
      </c>
      <c r="P2223" t="s">
        <v>1540</v>
      </c>
      <c r="Q2223" t="s">
        <v>660</v>
      </c>
      <c r="R2223" t="s">
        <v>631</v>
      </c>
      <c r="S2223" t="s">
        <v>639</v>
      </c>
      <c r="T2223" t="s">
        <v>646</v>
      </c>
      <c r="U2223" t="s">
        <v>845</v>
      </c>
      <c r="V2223">
        <v>6933.45</v>
      </c>
      <c r="W2223">
        <v>449.99</v>
      </c>
      <c r="X2223" s="29">
        <f t="shared" si="68"/>
        <v>693.34500000000003</v>
      </c>
      <c r="Y2223" s="29">
        <f t="shared" si="69"/>
        <v>6240.1049999999996</v>
      </c>
    </row>
    <row r="2224" spans="12:25" x14ac:dyDescent="0.3">
      <c r="L2224">
        <v>2223</v>
      </c>
      <c r="M2224">
        <v>16065</v>
      </c>
      <c r="N2224">
        <v>40379</v>
      </c>
      <c r="O2224" t="s">
        <v>641</v>
      </c>
      <c r="P2224" t="s">
        <v>1541</v>
      </c>
      <c r="Q2224" t="s">
        <v>660</v>
      </c>
      <c r="R2224" t="s">
        <v>631</v>
      </c>
      <c r="S2224" t="s">
        <v>639</v>
      </c>
      <c r="T2224" t="s">
        <v>633</v>
      </c>
      <c r="U2224" t="s">
        <v>677</v>
      </c>
      <c r="V2224">
        <v>54.99</v>
      </c>
      <c r="W2224">
        <v>4</v>
      </c>
      <c r="X2224" s="29">
        <f t="shared" si="68"/>
        <v>5.4989999999999997</v>
      </c>
      <c r="Y2224" s="29">
        <f t="shared" si="69"/>
        <v>49.491</v>
      </c>
    </row>
    <row r="2225" spans="12:25" x14ac:dyDescent="0.3">
      <c r="L2225">
        <v>2224</v>
      </c>
      <c r="M2225">
        <v>16096</v>
      </c>
      <c r="N2225">
        <v>40562</v>
      </c>
      <c r="O2225" t="s">
        <v>641</v>
      </c>
      <c r="P2225" t="s">
        <v>1540</v>
      </c>
      <c r="Q2225" t="s">
        <v>660</v>
      </c>
      <c r="R2225" t="s">
        <v>631</v>
      </c>
      <c r="S2225" t="s">
        <v>663</v>
      </c>
      <c r="T2225" t="s">
        <v>633</v>
      </c>
      <c r="U2225" t="s">
        <v>674</v>
      </c>
      <c r="V2225">
        <v>42.21</v>
      </c>
      <c r="W2225">
        <v>2.88</v>
      </c>
      <c r="X2225" s="29">
        <f t="shared" si="68"/>
        <v>4.2210000000000001</v>
      </c>
      <c r="Y2225" s="29">
        <f t="shared" si="69"/>
        <v>37.989000000000004</v>
      </c>
    </row>
    <row r="2226" spans="12:25" x14ac:dyDescent="0.3">
      <c r="L2226">
        <v>2225</v>
      </c>
      <c r="M2226">
        <v>16098</v>
      </c>
      <c r="N2226">
        <v>41111</v>
      </c>
      <c r="O2226" t="s">
        <v>628</v>
      </c>
      <c r="P2226" t="s">
        <v>1196</v>
      </c>
      <c r="Q2226" t="s">
        <v>687</v>
      </c>
      <c r="R2226" t="s">
        <v>631</v>
      </c>
      <c r="S2226" t="s">
        <v>658</v>
      </c>
      <c r="T2226" t="s">
        <v>643</v>
      </c>
      <c r="U2226" t="s">
        <v>644</v>
      </c>
      <c r="V2226">
        <v>480.43</v>
      </c>
      <c r="W2226">
        <v>14.98</v>
      </c>
      <c r="X2226" s="29">
        <f t="shared" si="68"/>
        <v>48.042999999999999</v>
      </c>
      <c r="Y2226" s="29">
        <f t="shared" si="69"/>
        <v>432.387</v>
      </c>
    </row>
    <row r="2227" spans="12:25" x14ac:dyDescent="0.3">
      <c r="L2227">
        <v>2226</v>
      </c>
      <c r="M2227">
        <v>16098</v>
      </c>
      <c r="N2227">
        <v>41111</v>
      </c>
      <c r="O2227" t="s">
        <v>628</v>
      </c>
      <c r="P2227" t="s">
        <v>1542</v>
      </c>
      <c r="Q2227" t="s">
        <v>742</v>
      </c>
      <c r="R2227" t="s">
        <v>667</v>
      </c>
      <c r="S2227" t="s">
        <v>658</v>
      </c>
      <c r="T2227" t="s">
        <v>633</v>
      </c>
      <c r="U2227" t="s">
        <v>702</v>
      </c>
      <c r="V2227">
        <v>1001.99</v>
      </c>
      <c r="W2227">
        <v>24.95</v>
      </c>
      <c r="X2227" s="29">
        <f t="shared" si="68"/>
        <v>100.199</v>
      </c>
      <c r="Y2227" s="29">
        <f t="shared" si="69"/>
        <v>901.79100000000005</v>
      </c>
    </row>
    <row r="2228" spans="12:25" x14ac:dyDescent="0.3">
      <c r="L2228">
        <v>2227</v>
      </c>
      <c r="M2228">
        <v>16100</v>
      </c>
      <c r="N2228">
        <v>40609</v>
      </c>
      <c r="O2228" t="s">
        <v>671</v>
      </c>
      <c r="P2228" t="s">
        <v>768</v>
      </c>
      <c r="Q2228" t="s">
        <v>761</v>
      </c>
      <c r="R2228" t="s">
        <v>631</v>
      </c>
      <c r="S2228" t="s">
        <v>639</v>
      </c>
      <c r="T2228" t="s">
        <v>643</v>
      </c>
      <c r="U2228" t="s">
        <v>644</v>
      </c>
      <c r="V2228">
        <v>226.18</v>
      </c>
      <c r="W2228">
        <v>4.82</v>
      </c>
      <c r="X2228" s="29">
        <f t="shared" si="68"/>
        <v>22.618000000000002</v>
      </c>
      <c r="Y2228" s="29">
        <f t="shared" si="69"/>
        <v>203.56200000000001</v>
      </c>
    </row>
    <row r="2229" spans="12:25" x14ac:dyDescent="0.3">
      <c r="L2229">
        <v>2228</v>
      </c>
      <c r="M2229">
        <v>16102</v>
      </c>
      <c r="N2229">
        <v>40160</v>
      </c>
      <c r="O2229" t="s">
        <v>635</v>
      </c>
      <c r="P2229" t="s">
        <v>1365</v>
      </c>
      <c r="Q2229" t="s">
        <v>694</v>
      </c>
      <c r="R2229" t="s">
        <v>638</v>
      </c>
      <c r="S2229" t="s">
        <v>658</v>
      </c>
      <c r="T2229" t="s">
        <v>643</v>
      </c>
      <c r="U2229" t="s">
        <v>748</v>
      </c>
      <c r="V2229">
        <v>13255.93</v>
      </c>
      <c r="W2229">
        <v>500.98</v>
      </c>
      <c r="X2229" s="29">
        <f t="shared" si="68"/>
        <v>1325.5929999999998</v>
      </c>
      <c r="Y2229" s="29">
        <f t="shared" si="69"/>
        <v>11930.337</v>
      </c>
    </row>
    <row r="2230" spans="12:25" x14ac:dyDescent="0.3">
      <c r="L2230">
        <v>2229</v>
      </c>
      <c r="M2230">
        <v>16103</v>
      </c>
      <c r="N2230">
        <v>41105</v>
      </c>
      <c r="O2230" t="s">
        <v>635</v>
      </c>
      <c r="P2230" t="s">
        <v>772</v>
      </c>
      <c r="Q2230" t="s">
        <v>687</v>
      </c>
      <c r="R2230" t="s">
        <v>631</v>
      </c>
      <c r="S2230" t="s">
        <v>639</v>
      </c>
      <c r="T2230" t="s">
        <v>633</v>
      </c>
      <c r="U2230" t="s">
        <v>677</v>
      </c>
      <c r="V2230">
        <v>217.14</v>
      </c>
      <c r="W2230">
        <v>6.48</v>
      </c>
      <c r="X2230" s="29">
        <f t="shared" si="68"/>
        <v>21.713999999999995</v>
      </c>
      <c r="Y2230" s="29">
        <f t="shared" si="69"/>
        <v>195.42599999999999</v>
      </c>
    </row>
    <row r="2231" spans="12:25" x14ac:dyDescent="0.3">
      <c r="L2231">
        <v>2230</v>
      </c>
      <c r="M2231">
        <v>16103</v>
      </c>
      <c r="N2231">
        <v>41105</v>
      </c>
      <c r="O2231" t="s">
        <v>635</v>
      </c>
      <c r="P2231" t="s">
        <v>1514</v>
      </c>
      <c r="Q2231" t="s">
        <v>690</v>
      </c>
      <c r="R2231" t="s">
        <v>650</v>
      </c>
      <c r="S2231" t="s">
        <v>639</v>
      </c>
      <c r="T2231" t="s">
        <v>633</v>
      </c>
      <c r="U2231" t="s">
        <v>654</v>
      </c>
      <c r="V2231">
        <v>426.7</v>
      </c>
      <c r="W2231">
        <v>19.84</v>
      </c>
      <c r="X2231" s="29">
        <f t="shared" si="68"/>
        <v>42.67</v>
      </c>
      <c r="Y2231" s="29">
        <f t="shared" si="69"/>
        <v>384.03</v>
      </c>
    </row>
    <row r="2232" spans="12:25" x14ac:dyDescent="0.3">
      <c r="L2232">
        <v>2231</v>
      </c>
      <c r="M2232">
        <v>16128</v>
      </c>
      <c r="N2232">
        <v>40671</v>
      </c>
      <c r="O2232" t="s">
        <v>641</v>
      </c>
      <c r="P2232" t="s">
        <v>1357</v>
      </c>
      <c r="Q2232" t="s">
        <v>715</v>
      </c>
      <c r="R2232" t="s">
        <v>650</v>
      </c>
      <c r="S2232" t="s">
        <v>639</v>
      </c>
      <c r="T2232" t="s">
        <v>643</v>
      </c>
      <c r="U2232" t="s">
        <v>644</v>
      </c>
      <c r="V2232">
        <v>2968.66</v>
      </c>
      <c r="W2232">
        <v>63.94</v>
      </c>
      <c r="X2232" s="29">
        <f t="shared" si="68"/>
        <v>296.86599999999999</v>
      </c>
      <c r="Y2232" s="29">
        <f t="shared" si="69"/>
        <v>2671.7939999999999</v>
      </c>
    </row>
    <row r="2233" spans="12:25" x14ac:dyDescent="0.3">
      <c r="L2233">
        <v>2232</v>
      </c>
      <c r="M2233">
        <v>16132</v>
      </c>
      <c r="N2233">
        <v>41209</v>
      </c>
      <c r="O2233" t="s">
        <v>671</v>
      </c>
      <c r="P2233" t="s">
        <v>917</v>
      </c>
      <c r="Q2233" t="s">
        <v>637</v>
      </c>
      <c r="R2233" t="s">
        <v>638</v>
      </c>
      <c r="S2233" t="s">
        <v>632</v>
      </c>
      <c r="T2233" t="s">
        <v>633</v>
      </c>
      <c r="U2233" t="s">
        <v>702</v>
      </c>
      <c r="V2233">
        <v>519.96</v>
      </c>
      <c r="W2233">
        <v>21.38</v>
      </c>
      <c r="X2233" s="29">
        <f t="shared" si="68"/>
        <v>51.996000000000002</v>
      </c>
      <c r="Y2233" s="29">
        <f t="shared" si="69"/>
        <v>467.96400000000006</v>
      </c>
    </row>
    <row r="2234" spans="12:25" x14ac:dyDescent="0.3">
      <c r="L2234">
        <v>2233</v>
      </c>
      <c r="M2234">
        <v>16133</v>
      </c>
      <c r="N2234">
        <v>40081</v>
      </c>
      <c r="O2234" t="s">
        <v>655</v>
      </c>
      <c r="P2234" t="s">
        <v>706</v>
      </c>
      <c r="Q2234" t="s">
        <v>816</v>
      </c>
      <c r="R2234" t="s">
        <v>650</v>
      </c>
      <c r="S2234" t="s">
        <v>632</v>
      </c>
      <c r="T2234" t="s">
        <v>646</v>
      </c>
      <c r="U2234" t="s">
        <v>680</v>
      </c>
      <c r="V2234">
        <v>3083.04</v>
      </c>
      <c r="W2234">
        <v>200.97</v>
      </c>
      <c r="X2234" s="29">
        <f t="shared" si="68"/>
        <v>308.30400000000003</v>
      </c>
      <c r="Y2234" s="29">
        <f t="shared" si="69"/>
        <v>2774.7359999999999</v>
      </c>
    </row>
    <row r="2235" spans="12:25" x14ac:dyDescent="0.3">
      <c r="L2235">
        <v>2234</v>
      </c>
      <c r="M2235">
        <v>16133</v>
      </c>
      <c r="N2235">
        <v>40081</v>
      </c>
      <c r="O2235" t="s">
        <v>655</v>
      </c>
      <c r="P2235" t="s">
        <v>1543</v>
      </c>
      <c r="Q2235" t="s">
        <v>699</v>
      </c>
      <c r="R2235" t="s">
        <v>631</v>
      </c>
      <c r="S2235" t="s">
        <v>632</v>
      </c>
      <c r="T2235" t="s">
        <v>643</v>
      </c>
      <c r="U2235" t="s">
        <v>644</v>
      </c>
      <c r="V2235">
        <v>27.96</v>
      </c>
      <c r="W2235">
        <v>14.89</v>
      </c>
      <c r="X2235" s="29">
        <f t="shared" si="68"/>
        <v>2.7960000000000003</v>
      </c>
      <c r="Y2235" s="29">
        <f t="shared" si="69"/>
        <v>25.164000000000001</v>
      </c>
    </row>
    <row r="2236" spans="12:25" x14ac:dyDescent="0.3">
      <c r="L2236">
        <v>2235</v>
      </c>
      <c r="M2236">
        <v>16134</v>
      </c>
      <c r="N2236">
        <v>41232</v>
      </c>
      <c r="O2236" t="s">
        <v>641</v>
      </c>
      <c r="P2236" t="s">
        <v>1167</v>
      </c>
      <c r="Q2236" t="s">
        <v>816</v>
      </c>
      <c r="R2236" t="s">
        <v>650</v>
      </c>
      <c r="S2236" t="s">
        <v>658</v>
      </c>
      <c r="T2236" t="s">
        <v>646</v>
      </c>
      <c r="U2236" t="s">
        <v>680</v>
      </c>
      <c r="V2236">
        <v>21921.279999999999</v>
      </c>
      <c r="W2236">
        <v>500.98</v>
      </c>
      <c r="X2236" s="29">
        <f t="shared" si="68"/>
        <v>2192.1279999999997</v>
      </c>
      <c r="Y2236" s="29">
        <f t="shared" si="69"/>
        <v>19729.151999999998</v>
      </c>
    </row>
    <row r="2237" spans="12:25" x14ac:dyDescent="0.3">
      <c r="L2237">
        <v>2236</v>
      </c>
      <c r="M2237">
        <v>16160</v>
      </c>
      <c r="N2237">
        <v>40747</v>
      </c>
      <c r="O2237" t="s">
        <v>655</v>
      </c>
      <c r="P2237" t="s">
        <v>1388</v>
      </c>
      <c r="Q2237" t="s">
        <v>660</v>
      </c>
      <c r="R2237" t="s">
        <v>631</v>
      </c>
      <c r="S2237" t="s">
        <v>658</v>
      </c>
      <c r="T2237" t="s">
        <v>633</v>
      </c>
      <c r="U2237" t="s">
        <v>705</v>
      </c>
      <c r="V2237">
        <v>514.86</v>
      </c>
      <c r="W2237">
        <v>10.89</v>
      </c>
      <c r="X2237" s="29">
        <f t="shared" si="68"/>
        <v>51.486000000000004</v>
      </c>
      <c r="Y2237" s="29">
        <f t="shared" si="69"/>
        <v>463.37400000000002</v>
      </c>
    </row>
    <row r="2238" spans="12:25" x14ac:dyDescent="0.3">
      <c r="L2238">
        <v>2237</v>
      </c>
      <c r="M2238">
        <v>16161</v>
      </c>
      <c r="N2238">
        <v>41118</v>
      </c>
      <c r="O2238" t="s">
        <v>671</v>
      </c>
      <c r="P2238" t="s">
        <v>1130</v>
      </c>
      <c r="Q2238" t="s">
        <v>720</v>
      </c>
      <c r="R2238" t="s">
        <v>631</v>
      </c>
      <c r="S2238" t="s">
        <v>663</v>
      </c>
      <c r="T2238" t="s">
        <v>646</v>
      </c>
      <c r="U2238" t="s">
        <v>647</v>
      </c>
      <c r="V2238">
        <v>2692.6895</v>
      </c>
      <c r="W2238">
        <v>65.989999999999995</v>
      </c>
      <c r="X2238" s="29">
        <f t="shared" si="68"/>
        <v>269.26895000000002</v>
      </c>
      <c r="Y2238" s="29">
        <f t="shared" si="69"/>
        <v>2423.4205499999998</v>
      </c>
    </row>
    <row r="2239" spans="12:25" x14ac:dyDescent="0.3">
      <c r="L2239">
        <v>2238</v>
      </c>
      <c r="M2239">
        <v>16161</v>
      </c>
      <c r="N2239">
        <v>41118</v>
      </c>
      <c r="O2239" t="s">
        <v>671</v>
      </c>
      <c r="P2239" t="s">
        <v>1544</v>
      </c>
      <c r="Q2239" t="s">
        <v>720</v>
      </c>
      <c r="R2239" t="s">
        <v>631</v>
      </c>
      <c r="S2239" t="s">
        <v>663</v>
      </c>
      <c r="T2239" t="s">
        <v>633</v>
      </c>
      <c r="U2239" t="s">
        <v>668</v>
      </c>
      <c r="V2239">
        <v>151.19</v>
      </c>
      <c r="W2239">
        <v>3.78</v>
      </c>
      <c r="X2239" s="29">
        <f t="shared" si="68"/>
        <v>15.119000000000002</v>
      </c>
      <c r="Y2239" s="29">
        <f t="shared" si="69"/>
        <v>136.071</v>
      </c>
    </row>
    <row r="2240" spans="12:25" x14ac:dyDescent="0.3">
      <c r="L2240">
        <v>2239</v>
      </c>
      <c r="M2240">
        <v>16164</v>
      </c>
      <c r="N2240">
        <v>40911</v>
      </c>
      <c r="O2240" t="s">
        <v>628</v>
      </c>
      <c r="P2240" t="s">
        <v>1545</v>
      </c>
      <c r="Q2240" t="s">
        <v>744</v>
      </c>
      <c r="R2240" t="s">
        <v>638</v>
      </c>
      <c r="S2240" t="s">
        <v>658</v>
      </c>
      <c r="T2240" t="s">
        <v>633</v>
      </c>
      <c r="U2240" t="s">
        <v>716</v>
      </c>
      <c r="V2240">
        <v>3353.54</v>
      </c>
      <c r="W2240">
        <v>162.93</v>
      </c>
      <c r="X2240" s="29">
        <f t="shared" si="68"/>
        <v>335.35400000000004</v>
      </c>
      <c r="Y2240" s="29">
        <f t="shared" si="69"/>
        <v>3018.1859999999997</v>
      </c>
    </row>
    <row r="2241" spans="12:25" x14ac:dyDescent="0.3">
      <c r="L2241">
        <v>2240</v>
      </c>
      <c r="M2241">
        <v>16164</v>
      </c>
      <c r="N2241">
        <v>40911</v>
      </c>
      <c r="O2241" t="s">
        <v>628</v>
      </c>
      <c r="P2241" t="s">
        <v>1545</v>
      </c>
      <c r="Q2241" t="s">
        <v>744</v>
      </c>
      <c r="R2241" t="s">
        <v>638</v>
      </c>
      <c r="S2241" t="s">
        <v>658</v>
      </c>
      <c r="T2241" t="s">
        <v>633</v>
      </c>
      <c r="U2241" t="s">
        <v>654</v>
      </c>
      <c r="V2241">
        <v>69.38</v>
      </c>
      <c r="W2241">
        <v>2.52</v>
      </c>
      <c r="X2241" s="29">
        <f t="shared" si="68"/>
        <v>6.9379999999999997</v>
      </c>
      <c r="Y2241" s="29">
        <f t="shared" si="69"/>
        <v>62.441999999999993</v>
      </c>
    </row>
    <row r="2242" spans="12:25" x14ac:dyDescent="0.3">
      <c r="L2242">
        <v>2241</v>
      </c>
      <c r="M2242">
        <v>16164</v>
      </c>
      <c r="N2242">
        <v>40911</v>
      </c>
      <c r="O2242" t="s">
        <v>628</v>
      </c>
      <c r="P2242" t="s">
        <v>1264</v>
      </c>
      <c r="Q2242" t="s">
        <v>752</v>
      </c>
      <c r="R2242" t="s">
        <v>650</v>
      </c>
      <c r="S2242" t="s">
        <v>658</v>
      </c>
      <c r="T2242" t="s">
        <v>646</v>
      </c>
      <c r="U2242" t="s">
        <v>680</v>
      </c>
      <c r="V2242">
        <v>2354.15</v>
      </c>
      <c r="W2242">
        <v>90.97</v>
      </c>
      <c r="X2242" s="29">
        <f t="shared" si="68"/>
        <v>235.41499999999999</v>
      </c>
      <c r="Y2242" s="29">
        <f t="shared" si="69"/>
        <v>2118.7350000000001</v>
      </c>
    </row>
    <row r="2243" spans="12:25" x14ac:dyDescent="0.3">
      <c r="L2243">
        <v>2242</v>
      </c>
      <c r="M2243">
        <v>16165</v>
      </c>
      <c r="N2243">
        <v>40381</v>
      </c>
      <c r="O2243" t="s">
        <v>635</v>
      </c>
      <c r="P2243" t="s">
        <v>909</v>
      </c>
      <c r="Q2243" t="s">
        <v>791</v>
      </c>
      <c r="R2243" t="s">
        <v>631</v>
      </c>
      <c r="S2243" t="s">
        <v>632</v>
      </c>
      <c r="T2243" t="s">
        <v>646</v>
      </c>
      <c r="U2243" t="s">
        <v>651</v>
      </c>
      <c r="V2243">
        <v>136.68</v>
      </c>
      <c r="W2243">
        <v>30.73</v>
      </c>
      <c r="X2243" s="29">
        <f t="shared" ref="X2243:X2306" si="70">(10*V2243)/100</f>
        <v>13.668000000000001</v>
      </c>
      <c r="Y2243" s="29">
        <f t="shared" ref="Y2243:Y2306" si="71">V2243-X2243</f>
        <v>123.012</v>
      </c>
    </row>
    <row r="2244" spans="12:25" x14ac:dyDescent="0.3">
      <c r="L2244">
        <v>2243</v>
      </c>
      <c r="M2244">
        <v>16165</v>
      </c>
      <c r="N2244">
        <v>40381</v>
      </c>
      <c r="O2244" t="s">
        <v>635</v>
      </c>
      <c r="P2244" t="s">
        <v>909</v>
      </c>
      <c r="Q2244" t="s">
        <v>791</v>
      </c>
      <c r="R2244" t="s">
        <v>631</v>
      </c>
      <c r="S2244" t="s">
        <v>632</v>
      </c>
      <c r="T2244" t="s">
        <v>643</v>
      </c>
      <c r="U2244" t="s">
        <v>644</v>
      </c>
      <c r="V2244">
        <v>1452.48</v>
      </c>
      <c r="W2244">
        <v>62.18</v>
      </c>
      <c r="X2244" s="29">
        <f t="shared" si="70"/>
        <v>145.24799999999999</v>
      </c>
      <c r="Y2244" s="29">
        <f t="shared" si="71"/>
        <v>1307.232</v>
      </c>
    </row>
    <row r="2245" spans="12:25" x14ac:dyDescent="0.3">
      <c r="L2245">
        <v>2244</v>
      </c>
      <c r="M2245">
        <v>16165</v>
      </c>
      <c r="N2245">
        <v>40381</v>
      </c>
      <c r="O2245" t="s">
        <v>635</v>
      </c>
      <c r="P2245" t="s">
        <v>909</v>
      </c>
      <c r="Q2245" t="s">
        <v>791</v>
      </c>
      <c r="R2245" t="s">
        <v>631</v>
      </c>
      <c r="S2245" t="s">
        <v>632</v>
      </c>
      <c r="T2245" t="s">
        <v>633</v>
      </c>
      <c r="U2245" t="s">
        <v>634</v>
      </c>
      <c r="V2245">
        <v>3555.29</v>
      </c>
      <c r="W2245">
        <v>193.17</v>
      </c>
      <c r="X2245" s="29">
        <f t="shared" si="70"/>
        <v>355.529</v>
      </c>
      <c r="Y2245" s="29">
        <f t="shared" si="71"/>
        <v>3199.761</v>
      </c>
    </row>
    <row r="2246" spans="12:25" x14ac:dyDescent="0.3">
      <c r="L2246">
        <v>2245</v>
      </c>
      <c r="M2246">
        <v>16166</v>
      </c>
      <c r="N2246">
        <v>40209</v>
      </c>
      <c r="O2246" t="s">
        <v>655</v>
      </c>
      <c r="P2246" t="s">
        <v>1420</v>
      </c>
      <c r="Q2246" t="s">
        <v>744</v>
      </c>
      <c r="R2246" t="s">
        <v>638</v>
      </c>
      <c r="S2246" t="s">
        <v>632</v>
      </c>
      <c r="T2246" t="s">
        <v>633</v>
      </c>
      <c r="U2246" t="s">
        <v>668</v>
      </c>
      <c r="V2246">
        <v>78.510000000000005</v>
      </c>
      <c r="W2246">
        <v>2.1800000000000002</v>
      </c>
      <c r="X2246" s="29">
        <f t="shared" si="70"/>
        <v>7.851</v>
      </c>
      <c r="Y2246" s="29">
        <f t="shared" si="71"/>
        <v>70.659000000000006</v>
      </c>
    </row>
    <row r="2247" spans="12:25" x14ac:dyDescent="0.3">
      <c r="L2247">
        <v>2246</v>
      </c>
      <c r="M2247">
        <v>16193</v>
      </c>
      <c r="N2247">
        <v>41008</v>
      </c>
      <c r="O2247" t="s">
        <v>635</v>
      </c>
      <c r="P2247" t="s">
        <v>1546</v>
      </c>
      <c r="Q2247" t="s">
        <v>630</v>
      </c>
      <c r="R2247" t="s">
        <v>631</v>
      </c>
      <c r="S2247" t="s">
        <v>639</v>
      </c>
      <c r="T2247" t="s">
        <v>633</v>
      </c>
      <c r="U2247" t="s">
        <v>634</v>
      </c>
      <c r="V2247">
        <v>300.2</v>
      </c>
      <c r="W2247">
        <v>34.76</v>
      </c>
      <c r="X2247" s="29">
        <f t="shared" si="70"/>
        <v>30.02</v>
      </c>
      <c r="Y2247" s="29">
        <f t="shared" si="71"/>
        <v>270.18</v>
      </c>
    </row>
    <row r="2248" spans="12:25" x14ac:dyDescent="0.3">
      <c r="L2248">
        <v>2247</v>
      </c>
      <c r="M2248">
        <v>16193</v>
      </c>
      <c r="N2248">
        <v>41008</v>
      </c>
      <c r="O2248" t="s">
        <v>635</v>
      </c>
      <c r="P2248" t="s">
        <v>1546</v>
      </c>
      <c r="Q2248" t="s">
        <v>630</v>
      </c>
      <c r="R2248" t="s">
        <v>631</v>
      </c>
      <c r="S2248" t="s">
        <v>639</v>
      </c>
      <c r="T2248" t="s">
        <v>646</v>
      </c>
      <c r="U2248" t="s">
        <v>647</v>
      </c>
      <c r="V2248">
        <v>1364.8025</v>
      </c>
      <c r="W2248">
        <v>55.99</v>
      </c>
      <c r="X2248" s="29">
        <f t="shared" si="70"/>
        <v>136.48024999999998</v>
      </c>
      <c r="Y2248" s="29">
        <f t="shared" si="71"/>
        <v>1228.3222499999999</v>
      </c>
    </row>
    <row r="2249" spans="12:25" x14ac:dyDescent="0.3">
      <c r="L2249">
        <v>2248</v>
      </c>
      <c r="M2249">
        <v>16194</v>
      </c>
      <c r="N2249">
        <v>40458</v>
      </c>
      <c r="O2249" t="s">
        <v>635</v>
      </c>
      <c r="P2249" t="s">
        <v>844</v>
      </c>
      <c r="Q2249" t="s">
        <v>684</v>
      </c>
      <c r="R2249" t="s">
        <v>667</v>
      </c>
      <c r="S2249" t="s">
        <v>632</v>
      </c>
      <c r="T2249" t="s">
        <v>646</v>
      </c>
      <c r="U2249" t="s">
        <v>647</v>
      </c>
      <c r="V2249">
        <v>2435.5135</v>
      </c>
      <c r="W2249">
        <v>125.99</v>
      </c>
      <c r="X2249" s="29">
        <f t="shared" si="70"/>
        <v>243.55135000000001</v>
      </c>
      <c r="Y2249" s="29">
        <f t="shared" si="71"/>
        <v>2191.9621499999998</v>
      </c>
    </row>
    <row r="2250" spans="12:25" x14ac:dyDescent="0.3">
      <c r="L2250">
        <v>2249</v>
      </c>
      <c r="M2250">
        <v>16196</v>
      </c>
      <c r="N2250">
        <v>40106</v>
      </c>
      <c r="O2250" t="s">
        <v>641</v>
      </c>
      <c r="P2250" t="s">
        <v>1064</v>
      </c>
      <c r="Q2250" t="s">
        <v>660</v>
      </c>
      <c r="R2250" t="s">
        <v>631</v>
      </c>
      <c r="S2250" t="s">
        <v>658</v>
      </c>
      <c r="T2250" t="s">
        <v>643</v>
      </c>
      <c r="U2250" t="s">
        <v>748</v>
      </c>
      <c r="V2250">
        <v>14521.39</v>
      </c>
      <c r="W2250">
        <v>320.98</v>
      </c>
      <c r="X2250" s="29">
        <f t="shared" si="70"/>
        <v>1452.1389999999999</v>
      </c>
      <c r="Y2250" s="29">
        <f t="shared" si="71"/>
        <v>13069.251</v>
      </c>
    </row>
    <row r="2251" spans="12:25" x14ac:dyDescent="0.3">
      <c r="L2251">
        <v>2250</v>
      </c>
      <c r="M2251">
        <v>16196</v>
      </c>
      <c r="N2251">
        <v>40106</v>
      </c>
      <c r="O2251" t="s">
        <v>641</v>
      </c>
      <c r="P2251" t="s">
        <v>1064</v>
      </c>
      <c r="Q2251" t="s">
        <v>660</v>
      </c>
      <c r="R2251" t="s">
        <v>631</v>
      </c>
      <c r="S2251" t="s">
        <v>658</v>
      </c>
      <c r="T2251" t="s">
        <v>646</v>
      </c>
      <c r="U2251" t="s">
        <v>647</v>
      </c>
      <c r="V2251">
        <v>3925.9714999999997</v>
      </c>
      <c r="W2251">
        <v>125.99</v>
      </c>
      <c r="X2251" s="29">
        <f t="shared" si="70"/>
        <v>392.59714999999994</v>
      </c>
      <c r="Y2251" s="29">
        <f t="shared" si="71"/>
        <v>3533.3743499999996</v>
      </c>
    </row>
    <row r="2252" spans="12:25" x14ac:dyDescent="0.3">
      <c r="L2252">
        <v>2251</v>
      </c>
      <c r="M2252">
        <v>16197</v>
      </c>
      <c r="N2252">
        <v>41208</v>
      </c>
      <c r="O2252" t="s">
        <v>655</v>
      </c>
      <c r="P2252" t="s">
        <v>1547</v>
      </c>
      <c r="Q2252" t="s">
        <v>795</v>
      </c>
      <c r="R2252" t="s">
        <v>650</v>
      </c>
      <c r="S2252" t="s">
        <v>663</v>
      </c>
      <c r="T2252" t="s">
        <v>633</v>
      </c>
      <c r="U2252" t="s">
        <v>677</v>
      </c>
      <c r="V2252">
        <v>218.71</v>
      </c>
      <c r="W2252">
        <v>9.11</v>
      </c>
      <c r="X2252" s="29">
        <f t="shared" si="70"/>
        <v>21.870999999999999</v>
      </c>
      <c r="Y2252" s="29">
        <f t="shared" si="71"/>
        <v>196.839</v>
      </c>
    </row>
    <row r="2253" spans="12:25" x14ac:dyDescent="0.3">
      <c r="L2253">
        <v>2252</v>
      </c>
      <c r="M2253">
        <v>16197</v>
      </c>
      <c r="N2253">
        <v>41208</v>
      </c>
      <c r="O2253" t="s">
        <v>655</v>
      </c>
      <c r="P2253" t="s">
        <v>1547</v>
      </c>
      <c r="Q2253" t="s">
        <v>795</v>
      </c>
      <c r="R2253" t="s">
        <v>650</v>
      </c>
      <c r="S2253" t="s">
        <v>663</v>
      </c>
      <c r="T2253" t="s">
        <v>633</v>
      </c>
      <c r="U2253" t="s">
        <v>677</v>
      </c>
      <c r="V2253">
        <v>103.68</v>
      </c>
      <c r="W2253">
        <v>5.28</v>
      </c>
      <c r="X2253" s="29">
        <f t="shared" si="70"/>
        <v>10.368000000000002</v>
      </c>
      <c r="Y2253" s="29">
        <f t="shared" si="71"/>
        <v>93.312000000000012</v>
      </c>
    </row>
    <row r="2254" spans="12:25" x14ac:dyDescent="0.3">
      <c r="L2254">
        <v>2253</v>
      </c>
      <c r="M2254">
        <v>16225</v>
      </c>
      <c r="N2254">
        <v>39961</v>
      </c>
      <c r="O2254" t="s">
        <v>655</v>
      </c>
      <c r="P2254" t="s">
        <v>1068</v>
      </c>
      <c r="Q2254" t="s">
        <v>690</v>
      </c>
      <c r="R2254" t="s">
        <v>650</v>
      </c>
      <c r="S2254" t="s">
        <v>663</v>
      </c>
      <c r="T2254" t="s">
        <v>633</v>
      </c>
      <c r="U2254" t="s">
        <v>634</v>
      </c>
      <c r="V2254">
        <v>550.29</v>
      </c>
      <c r="W2254">
        <v>17.7</v>
      </c>
      <c r="X2254" s="29">
        <f t="shared" si="70"/>
        <v>55.028999999999996</v>
      </c>
      <c r="Y2254" s="29">
        <f t="shared" si="71"/>
        <v>495.26099999999997</v>
      </c>
    </row>
    <row r="2255" spans="12:25" x14ac:dyDescent="0.3">
      <c r="L2255">
        <v>2254</v>
      </c>
      <c r="M2255">
        <v>16229</v>
      </c>
      <c r="N2255">
        <v>39901</v>
      </c>
      <c r="O2255" t="s">
        <v>641</v>
      </c>
      <c r="P2255" t="s">
        <v>1471</v>
      </c>
      <c r="Q2255" t="s">
        <v>694</v>
      </c>
      <c r="R2255" t="s">
        <v>638</v>
      </c>
      <c r="S2255" t="s">
        <v>632</v>
      </c>
      <c r="T2255" t="s">
        <v>646</v>
      </c>
      <c r="U2255" t="s">
        <v>651</v>
      </c>
      <c r="V2255">
        <v>1068.7</v>
      </c>
      <c r="W2255">
        <v>40.98</v>
      </c>
      <c r="X2255" s="29">
        <f t="shared" si="70"/>
        <v>106.87</v>
      </c>
      <c r="Y2255" s="29">
        <f t="shared" si="71"/>
        <v>961.83</v>
      </c>
    </row>
    <row r="2256" spans="12:25" x14ac:dyDescent="0.3">
      <c r="L2256">
        <v>2255</v>
      </c>
      <c r="M2256">
        <v>16229</v>
      </c>
      <c r="N2256">
        <v>39901</v>
      </c>
      <c r="O2256" t="s">
        <v>641</v>
      </c>
      <c r="P2256" t="s">
        <v>844</v>
      </c>
      <c r="Q2256" t="s">
        <v>684</v>
      </c>
      <c r="R2256" t="s">
        <v>667</v>
      </c>
      <c r="S2256" t="s">
        <v>632</v>
      </c>
      <c r="T2256" t="s">
        <v>646</v>
      </c>
      <c r="U2256" t="s">
        <v>647</v>
      </c>
      <c r="V2256">
        <v>568.74350000000004</v>
      </c>
      <c r="W2256">
        <v>35.99</v>
      </c>
      <c r="X2256" s="29">
        <f t="shared" si="70"/>
        <v>56.874350000000007</v>
      </c>
      <c r="Y2256" s="29">
        <f t="shared" si="71"/>
        <v>511.86915000000005</v>
      </c>
    </row>
    <row r="2257" spans="12:25" x14ac:dyDescent="0.3">
      <c r="L2257">
        <v>2256</v>
      </c>
      <c r="M2257">
        <v>16230</v>
      </c>
      <c r="N2257">
        <v>40236</v>
      </c>
      <c r="O2257" t="s">
        <v>628</v>
      </c>
      <c r="P2257" t="s">
        <v>1340</v>
      </c>
      <c r="Q2257" t="s">
        <v>711</v>
      </c>
      <c r="R2257" t="s">
        <v>631</v>
      </c>
      <c r="S2257" t="s">
        <v>639</v>
      </c>
      <c r="T2257" t="s">
        <v>633</v>
      </c>
      <c r="U2257" t="s">
        <v>674</v>
      </c>
      <c r="V2257">
        <v>13.3</v>
      </c>
      <c r="W2257">
        <v>7.31</v>
      </c>
      <c r="X2257" s="29">
        <f t="shared" si="70"/>
        <v>1.33</v>
      </c>
      <c r="Y2257" s="29">
        <f t="shared" si="71"/>
        <v>11.97</v>
      </c>
    </row>
    <row r="2258" spans="12:25" x14ac:dyDescent="0.3">
      <c r="L2258">
        <v>2257</v>
      </c>
      <c r="M2258">
        <v>16230</v>
      </c>
      <c r="N2258">
        <v>40236</v>
      </c>
      <c r="O2258" t="s">
        <v>628</v>
      </c>
      <c r="P2258" t="s">
        <v>1271</v>
      </c>
      <c r="Q2258" t="s">
        <v>711</v>
      </c>
      <c r="R2258" t="s">
        <v>631</v>
      </c>
      <c r="S2258" t="s">
        <v>639</v>
      </c>
      <c r="T2258" t="s">
        <v>643</v>
      </c>
      <c r="U2258" t="s">
        <v>685</v>
      </c>
      <c r="V2258">
        <v>3379.01</v>
      </c>
      <c r="W2258">
        <v>130.97999999999999</v>
      </c>
      <c r="X2258" s="29">
        <f t="shared" si="70"/>
        <v>337.90100000000007</v>
      </c>
      <c r="Y2258" s="29">
        <f t="shared" si="71"/>
        <v>3041.1090000000004</v>
      </c>
    </row>
    <row r="2259" spans="12:25" x14ac:dyDescent="0.3">
      <c r="L2259">
        <v>2258</v>
      </c>
      <c r="M2259">
        <v>16230</v>
      </c>
      <c r="N2259">
        <v>40236</v>
      </c>
      <c r="O2259" t="s">
        <v>628</v>
      </c>
      <c r="P2259" t="s">
        <v>1271</v>
      </c>
      <c r="Q2259" t="s">
        <v>711</v>
      </c>
      <c r="R2259" t="s">
        <v>631</v>
      </c>
      <c r="S2259" t="s">
        <v>639</v>
      </c>
      <c r="T2259" t="s">
        <v>633</v>
      </c>
      <c r="U2259" t="s">
        <v>677</v>
      </c>
      <c r="V2259">
        <v>687.52</v>
      </c>
      <c r="W2259">
        <v>48.91</v>
      </c>
      <c r="X2259" s="29">
        <f t="shared" si="70"/>
        <v>68.751999999999995</v>
      </c>
      <c r="Y2259" s="29">
        <f t="shared" si="71"/>
        <v>618.76800000000003</v>
      </c>
    </row>
    <row r="2260" spans="12:25" x14ac:dyDescent="0.3">
      <c r="L2260">
        <v>2259</v>
      </c>
      <c r="M2260">
        <v>16230</v>
      </c>
      <c r="N2260">
        <v>40236</v>
      </c>
      <c r="O2260" t="s">
        <v>628</v>
      </c>
      <c r="P2260" t="s">
        <v>1271</v>
      </c>
      <c r="Q2260" t="s">
        <v>711</v>
      </c>
      <c r="R2260" t="s">
        <v>631</v>
      </c>
      <c r="S2260" t="s">
        <v>639</v>
      </c>
      <c r="T2260" t="s">
        <v>633</v>
      </c>
      <c r="U2260" t="s">
        <v>634</v>
      </c>
      <c r="V2260">
        <v>4538.66</v>
      </c>
      <c r="W2260">
        <v>111.03</v>
      </c>
      <c r="X2260" s="29">
        <f t="shared" si="70"/>
        <v>453.86599999999999</v>
      </c>
      <c r="Y2260" s="29">
        <f t="shared" si="71"/>
        <v>4084.7939999999999</v>
      </c>
    </row>
    <row r="2261" spans="12:25" x14ac:dyDescent="0.3">
      <c r="L2261">
        <v>2260</v>
      </c>
      <c r="M2261">
        <v>16231</v>
      </c>
      <c r="N2261">
        <v>41156</v>
      </c>
      <c r="O2261" t="s">
        <v>628</v>
      </c>
      <c r="P2261" t="s">
        <v>844</v>
      </c>
      <c r="Q2261" t="s">
        <v>684</v>
      </c>
      <c r="R2261" t="s">
        <v>667</v>
      </c>
      <c r="S2261" t="s">
        <v>663</v>
      </c>
      <c r="T2261" t="s">
        <v>643</v>
      </c>
      <c r="U2261" t="s">
        <v>645</v>
      </c>
      <c r="V2261">
        <v>2506.38</v>
      </c>
      <c r="W2261">
        <v>124.49</v>
      </c>
      <c r="X2261" s="29">
        <f t="shared" si="70"/>
        <v>250.63800000000003</v>
      </c>
      <c r="Y2261" s="29">
        <f t="shared" si="71"/>
        <v>2255.7420000000002</v>
      </c>
    </row>
    <row r="2262" spans="12:25" x14ac:dyDescent="0.3">
      <c r="L2262">
        <v>2261</v>
      </c>
      <c r="M2262">
        <v>16257</v>
      </c>
      <c r="N2262">
        <v>41034</v>
      </c>
      <c r="O2262" t="s">
        <v>635</v>
      </c>
      <c r="P2262" t="s">
        <v>1548</v>
      </c>
      <c r="Q2262" t="s">
        <v>720</v>
      </c>
      <c r="R2262" t="s">
        <v>631</v>
      </c>
      <c r="S2262" t="s">
        <v>658</v>
      </c>
      <c r="T2262" t="s">
        <v>633</v>
      </c>
      <c r="U2262" t="s">
        <v>716</v>
      </c>
      <c r="V2262">
        <v>102.73</v>
      </c>
      <c r="W2262">
        <v>5.98</v>
      </c>
      <c r="X2262" s="29">
        <f t="shared" si="70"/>
        <v>10.273</v>
      </c>
      <c r="Y2262" s="29">
        <f t="shared" si="71"/>
        <v>92.457000000000008</v>
      </c>
    </row>
    <row r="2263" spans="12:25" x14ac:dyDescent="0.3">
      <c r="L2263">
        <v>2262</v>
      </c>
      <c r="M2263">
        <v>16258</v>
      </c>
      <c r="N2263">
        <v>40730</v>
      </c>
      <c r="O2263" t="s">
        <v>671</v>
      </c>
      <c r="P2263" t="s">
        <v>1462</v>
      </c>
      <c r="Q2263" t="s">
        <v>816</v>
      </c>
      <c r="R2263" t="s">
        <v>650</v>
      </c>
      <c r="S2263" t="s">
        <v>639</v>
      </c>
      <c r="T2263" t="s">
        <v>633</v>
      </c>
      <c r="U2263" t="s">
        <v>677</v>
      </c>
      <c r="V2263">
        <v>9.69</v>
      </c>
      <c r="W2263">
        <v>4.9800000000000004</v>
      </c>
      <c r="X2263" s="29">
        <f t="shared" si="70"/>
        <v>0.96899999999999986</v>
      </c>
      <c r="Y2263" s="29">
        <f t="shared" si="71"/>
        <v>8.7210000000000001</v>
      </c>
    </row>
    <row r="2264" spans="12:25" x14ac:dyDescent="0.3">
      <c r="L2264">
        <v>2263</v>
      </c>
      <c r="M2264">
        <v>16258</v>
      </c>
      <c r="N2264">
        <v>40730</v>
      </c>
      <c r="O2264" t="s">
        <v>671</v>
      </c>
      <c r="P2264" t="s">
        <v>1462</v>
      </c>
      <c r="Q2264" t="s">
        <v>816</v>
      </c>
      <c r="R2264" t="s">
        <v>650</v>
      </c>
      <c r="S2264" t="s">
        <v>639</v>
      </c>
      <c r="T2264" t="s">
        <v>633</v>
      </c>
      <c r="U2264" t="s">
        <v>654</v>
      </c>
      <c r="V2264">
        <v>331.99</v>
      </c>
      <c r="W2264">
        <v>7.08</v>
      </c>
      <c r="X2264" s="29">
        <f t="shared" si="70"/>
        <v>33.198999999999998</v>
      </c>
      <c r="Y2264" s="29">
        <f t="shared" si="71"/>
        <v>298.791</v>
      </c>
    </row>
    <row r="2265" spans="12:25" x14ac:dyDescent="0.3">
      <c r="L2265">
        <v>2264</v>
      </c>
      <c r="M2265">
        <v>16260</v>
      </c>
      <c r="N2265">
        <v>40860</v>
      </c>
      <c r="O2265" t="s">
        <v>641</v>
      </c>
      <c r="P2265" t="s">
        <v>1549</v>
      </c>
      <c r="Q2265" t="s">
        <v>919</v>
      </c>
      <c r="R2265" t="s">
        <v>667</v>
      </c>
      <c r="S2265" t="s">
        <v>639</v>
      </c>
      <c r="T2265" t="s">
        <v>643</v>
      </c>
      <c r="U2265" t="s">
        <v>645</v>
      </c>
      <c r="V2265">
        <v>14960.096</v>
      </c>
      <c r="W2265">
        <v>400.98</v>
      </c>
      <c r="X2265" s="29">
        <f t="shared" si="70"/>
        <v>1496.0095999999999</v>
      </c>
      <c r="Y2265" s="29">
        <f t="shared" si="71"/>
        <v>13464.0864</v>
      </c>
    </row>
    <row r="2266" spans="12:25" x14ac:dyDescent="0.3">
      <c r="L2266">
        <v>2265</v>
      </c>
      <c r="M2266">
        <v>16262</v>
      </c>
      <c r="N2266">
        <v>40544</v>
      </c>
      <c r="O2266" t="s">
        <v>628</v>
      </c>
      <c r="P2266" t="s">
        <v>861</v>
      </c>
      <c r="Q2266" t="s">
        <v>690</v>
      </c>
      <c r="R2266" t="s">
        <v>650</v>
      </c>
      <c r="S2266" t="s">
        <v>663</v>
      </c>
      <c r="T2266" t="s">
        <v>633</v>
      </c>
      <c r="U2266" t="s">
        <v>677</v>
      </c>
      <c r="V2266">
        <v>62.84</v>
      </c>
      <c r="W2266">
        <v>5.18</v>
      </c>
      <c r="X2266" s="29">
        <f t="shared" si="70"/>
        <v>6.2840000000000007</v>
      </c>
      <c r="Y2266" s="29">
        <f t="shared" si="71"/>
        <v>56.556000000000004</v>
      </c>
    </row>
    <row r="2267" spans="12:25" x14ac:dyDescent="0.3">
      <c r="L2267">
        <v>2266</v>
      </c>
      <c r="M2267">
        <v>16289</v>
      </c>
      <c r="N2267">
        <v>40376</v>
      </c>
      <c r="O2267" t="s">
        <v>641</v>
      </c>
      <c r="P2267" t="s">
        <v>1501</v>
      </c>
      <c r="Q2267" t="s">
        <v>670</v>
      </c>
      <c r="R2267" t="s">
        <v>650</v>
      </c>
      <c r="S2267" t="s">
        <v>639</v>
      </c>
      <c r="T2267" t="s">
        <v>646</v>
      </c>
      <c r="U2267" t="s">
        <v>647</v>
      </c>
      <c r="V2267">
        <v>5610.6120000000001</v>
      </c>
      <c r="W2267">
        <v>125.99</v>
      </c>
      <c r="X2267" s="29">
        <f t="shared" si="70"/>
        <v>561.06119999999999</v>
      </c>
      <c r="Y2267" s="29">
        <f t="shared" si="71"/>
        <v>5049.5508</v>
      </c>
    </row>
    <row r="2268" spans="12:25" x14ac:dyDescent="0.3">
      <c r="L2268">
        <v>2267</v>
      </c>
      <c r="M2268">
        <v>16289</v>
      </c>
      <c r="N2268">
        <v>40376</v>
      </c>
      <c r="O2268" t="s">
        <v>641</v>
      </c>
      <c r="P2268" t="s">
        <v>1550</v>
      </c>
      <c r="Q2268" t="s">
        <v>816</v>
      </c>
      <c r="R2268" t="s">
        <v>650</v>
      </c>
      <c r="S2268" t="s">
        <v>639</v>
      </c>
      <c r="T2268" t="s">
        <v>643</v>
      </c>
      <c r="U2268" t="s">
        <v>644</v>
      </c>
      <c r="V2268">
        <v>426.64</v>
      </c>
      <c r="W2268">
        <v>12.22</v>
      </c>
      <c r="X2268" s="29">
        <f t="shared" si="70"/>
        <v>42.663999999999994</v>
      </c>
      <c r="Y2268" s="29">
        <f t="shared" si="71"/>
        <v>383.976</v>
      </c>
    </row>
    <row r="2269" spans="12:25" x14ac:dyDescent="0.3">
      <c r="L2269">
        <v>2268</v>
      </c>
      <c r="M2269">
        <v>16291</v>
      </c>
      <c r="N2269">
        <v>40641</v>
      </c>
      <c r="O2269" t="s">
        <v>635</v>
      </c>
      <c r="P2269" t="s">
        <v>1123</v>
      </c>
      <c r="Q2269" t="s">
        <v>660</v>
      </c>
      <c r="R2269" t="s">
        <v>631</v>
      </c>
      <c r="S2269" t="s">
        <v>663</v>
      </c>
      <c r="T2269" t="s">
        <v>643</v>
      </c>
      <c r="U2269" t="s">
        <v>644</v>
      </c>
      <c r="V2269">
        <v>894.64</v>
      </c>
      <c r="W2269">
        <v>27.42</v>
      </c>
      <c r="X2269" s="29">
        <f t="shared" si="70"/>
        <v>89.463999999999999</v>
      </c>
      <c r="Y2269" s="29">
        <f t="shared" si="71"/>
        <v>805.17599999999993</v>
      </c>
    </row>
    <row r="2270" spans="12:25" x14ac:dyDescent="0.3">
      <c r="L2270">
        <v>2269</v>
      </c>
      <c r="M2270">
        <v>16320</v>
      </c>
      <c r="N2270">
        <v>40836</v>
      </c>
      <c r="O2270" t="s">
        <v>635</v>
      </c>
      <c r="P2270" t="s">
        <v>1551</v>
      </c>
      <c r="Q2270" t="s">
        <v>761</v>
      </c>
      <c r="R2270" t="s">
        <v>631</v>
      </c>
      <c r="S2270" t="s">
        <v>632</v>
      </c>
      <c r="T2270" t="s">
        <v>646</v>
      </c>
      <c r="U2270" t="s">
        <v>647</v>
      </c>
      <c r="V2270">
        <v>1856.9694999999999</v>
      </c>
      <c r="W2270">
        <v>125.99</v>
      </c>
      <c r="X2270" s="29">
        <f t="shared" si="70"/>
        <v>185.69694999999999</v>
      </c>
      <c r="Y2270" s="29">
        <f t="shared" si="71"/>
        <v>1671.2725499999999</v>
      </c>
    </row>
    <row r="2271" spans="12:25" x14ac:dyDescent="0.3">
      <c r="L2271">
        <v>2270</v>
      </c>
      <c r="M2271">
        <v>16321</v>
      </c>
      <c r="N2271">
        <v>40087</v>
      </c>
      <c r="O2271" t="s">
        <v>635</v>
      </c>
      <c r="P2271" t="s">
        <v>1008</v>
      </c>
      <c r="Q2271" t="s">
        <v>690</v>
      </c>
      <c r="R2271" t="s">
        <v>650</v>
      </c>
      <c r="S2271" t="s">
        <v>639</v>
      </c>
      <c r="T2271" t="s">
        <v>633</v>
      </c>
      <c r="U2271" t="s">
        <v>634</v>
      </c>
      <c r="V2271">
        <v>7156.56</v>
      </c>
      <c r="W2271">
        <v>142.86000000000001</v>
      </c>
      <c r="X2271" s="29">
        <f t="shared" si="70"/>
        <v>715.65600000000006</v>
      </c>
      <c r="Y2271" s="29">
        <f t="shared" si="71"/>
        <v>6440.9040000000005</v>
      </c>
    </row>
    <row r="2272" spans="12:25" x14ac:dyDescent="0.3">
      <c r="L2272">
        <v>2271</v>
      </c>
      <c r="M2272">
        <v>16326</v>
      </c>
      <c r="N2272">
        <v>40308</v>
      </c>
      <c r="O2272" t="s">
        <v>641</v>
      </c>
      <c r="P2272" t="s">
        <v>1529</v>
      </c>
      <c r="Q2272" t="s">
        <v>823</v>
      </c>
      <c r="R2272" t="s">
        <v>631</v>
      </c>
      <c r="S2272" t="s">
        <v>639</v>
      </c>
      <c r="T2272" t="s">
        <v>646</v>
      </c>
      <c r="U2272" t="s">
        <v>651</v>
      </c>
      <c r="V2272">
        <v>1538.33</v>
      </c>
      <c r="W2272">
        <v>39.479999999999997</v>
      </c>
      <c r="X2272" s="29">
        <f t="shared" si="70"/>
        <v>153.833</v>
      </c>
      <c r="Y2272" s="29">
        <f t="shared" si="71"/>
        <v>1384.4969999999998</v>
      </c>
    </row>
    <row r="2273" spans="12:25" x14ac:dyDescent="0.3">
      <c r="L2273">
        <v>2272</v>
      </c>
      <c r="M2273">
        <v>16326</v>
      </c>
      <c r="N2273">
        <v>40308</v>
      </c>
      <c r="O2273" t="s">
        <v>641</v>
      </c>
      <c r="P2273" t="s">
        <v>1529</v>
      </c>
      <c r="Q2273" t="s">
        <v>823</v>
      </c>
      <c r="R2273" t="s">
        <v>631</v>
      </c>
      <c r="S2273" t="s">
        <v>639</v>
      </c>
      <c r="T2273" t="s">
        <v>633</v>
      </c>
      <c r="U2273" t="s">
        <v>677</v>
      </c>
      <c r="V2273">
        <v>147.46</v>
      </c>
      <c r="W2273">
        <v>3.71</v>
      </c>
      <c r="X2273" s="29">
        <f t="shared" si="70"/>
        <v>14.746000000000002</v>
      </c>
      <c r="Y2273" s="29">
        <f t="shared" si="71"/>
        <v>132.714</v>
      </c>
    </row>
    <row r="2274" spans="12:25" x14ac:dyDescent="0.3">
      <c r="L2274">
        <v>2273</v>
      </c>
      <c r="M2274">
        <v>16352</v>
      </c>
      <c r="N2274">
        <v>41120</v>
      </c>
      <c r="O2274" t="s">
        <v>671</v>
      </c>
      <c r="P2274" t="s">
        <v>733</v>
      </c>
      <c r="Q2274" t="s">
        <v>666</v>
      </c>
      <c r="R2274" t="s">
        <v>667</v>
      </c>
      <c r="S2274" t="s">
        <v>639</v>
      </c>
      <c r="T2274" t="s">
        <v>633</v>
      </c>
      <c r="U2274" t="s">
        <v>677</v>
      </c>
      <c r="V2274">
        <v>113.25</v>
      </c>
      <c r="W2274">
        <v>6.48</v>
      </c>
      <c r="X2274" s="29">
        <f t="shared" si="70"/>
        <v>11.324999999999999</v>
      </c>
      <c r="Y2274" s="29">
        <f t="shared" si="71"/>
        <v>101.925</v>
      </c>
    </row>
    <row r="2275" spans="12:25" x14ac:dyDescent="0.3">
      <c r="L2275">
        <v>2274</v>
      </c>
      <c r="M2275">
        <v>16356</v>
      </c>
      <c r="N2275">
        <v>40757</v>
      </c>
      <c r="O2275" t="s">
        <v>655</v>
      </c>
      <c r="P2275" t="s">
        <v>1374</v>
      </c>
      <c r="Q2275" t="s">
        <v>694</v>
      </c>
      <c r="R2275" t="s">
        <v>638</v>
      </c>
      <c r="S2275" t="s">
        <v>639</v>
      </c>
      <c r="T2275" t="s">
        <v>633</v>
      </c>
      <c r="U2275" t="s">
        <v>705</v>
      </c>
      <c r="V2275">
        <v>157.94</v>
      </c>
      <c r="W2275">
        <v>22.98</v>
      </c>
      <c r="X2275" s="29">
        <f t="shared" si="70"/>
        <v>15.794</v>
      </c>
      <c r="Y2275" s="29">
        <f t="shared" si="71"/>
        <v>142.14599999999999</v>
      </c>
    </row>
    <row r="2276" spans="12:25" x14ac:dyDescent="0.3">
      <c r="L2276">
        <v>2275</v>
      </c>
      <c r="M2276">
        <v>16359</v>
      </c>
      <c r="N2276">
        <v>41043</v>
      </c>
      <c r="O2276" t="s">
        <v>655</v>
      </c>
      <c r="P2276" t="s">
        <v>918</v>
      </c>
      <c r="Q2276" t="s">
        <v>919</v>
      </c>
      <c r="R2276" t="s">
        <v>667</v>
      </c>
      <c r="S2276" t="s">
        <v>663</v>
      </c>
      <c r="T2276" t="s">
        <v>633</v>
      </c>
      <c r="U2276" t="s">
        <v>716</v>
      </c>
      <c r="V2276">
        <v>1343.6</v>
      </c>
      <c r="W2276">
        <v>35.89</v>
      </c>
      <c r="X2276" s="29">
        <f t="shared" si="70"/>
        <v>134.36000000000001</v>
      </c>
      <c r="Y2276" s="29">
        <f t="shared" si="71"/>
        <v>1209.2399999999998</v>
      </c>
    </row>
    <row r="2277" spans="12:25" x14ac:dyDescent="0.3">
      <c r="L2277">
        <v>2276</v>
      </c>
      <c r="M2277">
        <v>16359</v>
      </c>
      <c r="N2277">
        <v>41043</v>
      </c>
      <c r="O2277" t="s">
        <v>655</v>
      </c>
      <c r="P2277" t="s">
        <v>918</v>
      </c>
      <c r="Q2277" t="s">
        <v>919</v>
      </c>
      <c r="R2277" t="s">
        <v>667</v>
      </c>
      <c r="S2277" t="s">
        <v>663</v>
      </c>
      <c r="T2277" t="s">
        <v>633</v>
      </c>
      <c r="U2277" t="s">
        <v>654</v>
      </c>
      <c r="V2277">
        <v>35.28</v>
      </c>
      <c r="W2277">
        <v>3.34</v>
      </c>
      <c r="X2277" s="29">
        <f t="shared" si="70"/>
        <v>3.528</v>
      </c>
      <c r="Y2277" s="29">
        <f t="shared" si="71"/>
        <v>31.752000000000002</v>
      </c>
    </row>
    <row r="2278" spans="12:25" x14ac:dyDescent="0.3">
      <c r="L2278">
        <v>2277</v>
      </c>
      <c r="M2278">
        <v>16390</v>
      </c>
      <c r="N2278">
        <v>40992</v>
      </c>
      <c r="O2278" t="s">
        <v>671</v>
      </c>
      <c r="P2278" t="s">
        <v>840</v>
      </c>
      <c r="Q2278" t="s">
        <v>731</v>
      </c>
      <c r="R2278" t="s">
        <v>638</v>
      </c>
      <c r="S2278" t="s">
        <v>663</v>
      </c>
      <c r="T2278" t="s">
        <v>633</v>
      </c>
      <c r="U2278" t="s">
        <v>640</v>
      </c>
      <c r="V2278">
        <v>86.38</v>
      </c>
      <c r="W2278">
        <v>10.98</v>
      </c>
      <c r="X2278" s="29">
        <f t="shared" si="70"/>
        <v>8.6379999999999999</v>
      </c>
      <c r="Y2278" s="29">
        <f t="shared" si="71"/>
        <v>77.74199999999999</v>
      </c>
    </row>
    <row r="2279" spans="12:25" x14ac:dyDescent="0.3">
      <c r="L2279">
        <v>2278</v>
      </c>
      <c r="M2279">
        <v>16419</v>
      </c>
      <c r="N2279">
        <v>40029</v>
      </c>
      <c r="O2279" t="s">
        <v>635</v>
      </c>
      <c r="P2279" t="s">
        <v>1521</v>
      </c>
      <c r="Q2279" t="s">
        <v>761</v>
      </c>
      <c r="R2279" t="s">
        <v>631</v>
      </c>
      <c r="S2279" t="s">
        <v>663</v>
      </c>
      <c r="T2279" t="s">
        <v>633</v>
      </c>
      <c r="U2279" t="s">
        <v>677</v>
      </c>
      <c r="V2279">
        <v>241.19</v>
      </c>
      <c r="W2279">
        <v>5.78</v>
      </c>
      <c r="X2279" s="29">
        <f t="shared" si="70"/>
        <v>24.119</v>
      </c>
      <c r="Y2279" s="29">
        <f t="shared" si="71"/>
        <v>217.071</v>
      </c>
    </row>
    <row r="2280" spans="12:25" x14ac:dyDescent="0.3">
      <c r="L2280">
        <v>2279</v>
      </c>
      <c r="M2280">
        <v>16422</v>
      </c>
      <c r="N2280">
        <v>40825</v>
      </c>
      <c r="O2280" t="s">
        <v>655</v>
      </c>
      <c r="P2280" t="s">
        <v>1171</v>
      </c>
      <c r="Q2280" t="s">
        <v>679</v>
      </c>
      <c r="R2280" t="s">
        <v>650</v>
      </c>
      <c r="S2280" t="s">
        <v>632</v>
      </c>
      <c r="T2280" t="s">
        <v>633</v>
      </c>
      <c r="U2280" t="s">
        <v>677</v>
      </c>
      <c r="V2280">
        <v>272.01</v>
      </c>
      <c r="W2280">
        <v>6.48</v>
      </c>
      <c r="X2280" s="29">
        <f t="shared" si="70"/>
        <v>27.201000000000001</v>
      </c>
      <c r="Y2280" s="29">
        <f t="shared" si="71"/>
        <v>244.809</v>
      </c>
    </row>
    <row r="2281" spans="12:25" x14ac:dyDescent="0.3">
      <c r="L2281">
        <v>2280</v>
      </c>
      <c r="M2281">
        <v>16422</v>
      </c>
      <c r="N2281">
        <v>40825</v>
      </c>
      <c r="O2281" t="s">
        <v>655</v>
      </c>
      <c r="P2281" t="s">
        <v>1171</v>
      </c>
      <c r="Q2281" t="s">
        <v>679</v>
      </c>
      <c r="R2281" t="s">
        <v>650</v>
      </c>
      <c r="S2281" t="s">
        <v>632</v>
      </c>
      <c r="T2281" t="s">
        <v>633</v>
      </c>
      <c r="U2281" t="s">
        <v>640</v>
      </c>
      <c r="V2281">
        <v>171.5</v>
      </c>
      <c r="W2281">
        <v>10.23</v>
      </c>
      <c r="X2281" s="29">
        <f t="shared" si="70"/>
        <v>17.149999999999999</v>
      </c>
      <c r="Y2281" s="29">
        <f t="shared" si="71"/>
        <v>154.35</v>
      </c>
    </row>
    <row r="2282" spans="12:25" x14ac:dyDescent="0.3">
      <c r="L2282">
        <v>2281</v>
      </c>
      <c r="M2282">
        <v>16423</v>
      </c>
      <c r="N2282">
        <v>41126</v>
      </c>
      <c r="O2282" t="s">
        <v>671</v>
      </c>
      <c r="P2282" t="s">
        <v>1302</v>
      </c>
      <c r="Q2282" t="s">
        <v>630</v>
      </c>
      <c r="R2282" t="s">
        <v>631</v>
      </c>
      <c r="S2282" t="s">
        <v>639</v>
      </c>
      <c r="T2282" t="s">
        <v>633</v>
      </c>
      <c r="U2282" t="s">
        <v>677</v>
      </c>
      <c r="V2282">
        <v>128.21</v>
      </c>
      <c r="W2282">
        <v>6.48</v>
      </c>
      <c r="X2282" s="29">
        <f t="shared" si="70"/>
        <v>12.821000000000002</v>
      </c>
      <c r="Y2282" s="29">
        <f t="shared" si="71"/>
        <v>115.38900000000001</v>
      </c>
    </row>
    <row r="2283" spans="12:25" x14ac:dyDescent="0.3">
      <c r="L2283">
        <v>2282</v>
      </c>
      <c r="M2283">
        <v>16450</v>
      </c>
      <c r="N2283">
        <v>40678</v>
      </c>
      <c r="O2283" t="s">
        <v>671</v>
      </c>
      <c r="P2283" t="s">
        <v>1179</v>
      </c>
      <c r="Q2283" t="s">
        <v>742</v>
      </c>
      <c r="R2283" t="s">
        <v>667</v>
      </c>
      <c r="S2283" t="s">
        <v>632</v>
      </c>
      <c r="T2283" t="s">
        <v>633</v>
      </c>
      <c r="U2283" t="s">
        <v>716</v>
      </c>
      <c r="V2283">
        <v>73.5</v>
      </c>
      <c r="W2283">
        <v>5.98</v>
      </c>
      <c r="X2283" s="29">
        <f t="shared" si="70"/>
        <v>7.35</v>
      </c>
      <c r="Y2283" s="29">
        <f t="shared" si="71"/>
        <v>66.150000000000006</v>
      </c>
    </row>
    <row r="2284" spans="12:25" x14ac:dyDescent="0.3">
      <c r="L2284">
        <v>2283</v>
      </c>
      <c r="M2284">
        <v>16451</v>
      </c>
      <c r="N2284">
        <v>40016</v>
      </c>
      <c r="O2284" t="s">
        <v>635</v>
      </c>
      <c r="P2284" t="s">
        <v>1111</v>
      </c>
      <c r="Q2284" t="s">
        <v>630</v>
      </c>
      <c r="R2284" t="s">
        <v>631</v>
      </c>
      <c r="S2284" t="s">
        <v>639</v>
      </c>
      <c r="T2284" t="s">
        <v>633</v>
      </c>
      <c r="U2284" t="s">
        <v>702</v>
      </c>
      <c r="V2284">
        <v>252.79</v>
      </c>
      <c r="W2284">
        <v>30.56</v>
      </c>
      <c r="X2284" s="29">
        <f t="shared" si="70"/>
        <v>25.279</v>
      </c>
      <c r="Y2284" s="29">
        <f t="shared" si="71"/>
        <v>227.511</v>
      </c>
    </row>
    <row r="2285" spans="12:25" x14ac:dyDescent="0.3">
      <c r="L2285">
        <v>2284</v>
      </c>
      <c r="M2285">
        <v>16452</v>
      </c>
      <c r="N2285">
        <v>41144</v>
      </c>
      <c r="O2285" t="s">
        <v>671</v>
      </c>
      <c r="P2285" t="s">
        <v>1449</v>
      </c>
      <c r="Q2285" t="s">
        <v>773</v>
      </c>
      <c r="R2285" t="s">
        <v>667</v>
      </c>
      <c r="S2285" t="s">
        <v>658</v>
      </c>
      <c r="T2285" t="s">
        <v>633</v>
      </c>
      <c r="U2285" t="s">
        <v>654</v>
      </c>
      <c r="V2285">
        <v>134.41999999999999</v>
      </c>
      <c r="W2285">
        <v>2.88</v>
      </c>
      <c r="X2285" s="29">
        <f t="shared" si="70"/>
        <v>13.441999999999998</v>
      </c>
      <c r="Y2285" s="29">
        <f t="shared" si="71"/>
        <v>120.97799999999999</v>
      </c>
    </row>
    <row r="2286" spans="12:25" x14ac:dyDescent="0.3">
      <c r="L2286">
        <v>2285</v>
      </c>
      <c r="M2286">
        <v>16454</v>
      </c>
      <c r="N2286">
        <v>41040</v>
      </c>
      <c r="O2286" t="s">
        <v>671</v>
      </c>
      <c r="P2286" t="s">
        <v>1552</v>
      </c>
      <c r="Q2286" t="s">
        <v>734</v>
      </c>
      <c r="R2286" t="s">
        <v>667</v>
      </c>
      <c r="S2286" t="s">
        <v>658</v>
      </c>
      <c r="T2286" t="s">
        <v>633</v>
      </c>
      <c r="U2286" t="s">
        <v>702</v>
      </c>
      <c r="V2286">
        <v>94.39</v>
      </c>
      <c r="W2286">
        <v>7.1</v>
      </c>
      <c r="X2286" s="29">
        <f t="shared" si="70"/>
        <v>9.4390000000000001</v>
      </c>
      <c r="Y2286" s="29">
        <f t="shared" si="71"/>
        <v>84.950999999999993</v>
      </c>
    </row>
    <row r="2287" spans="12:25" x14ac:dyDescent="0.3">
      <c r="L2287">
        <v>2286</v>
      </c>
      <c r="M2287">
        <v>16480</v>
      </c>
      <c r="N2287">
        <v>40153</v>
      </c>
      <c r="O2287" t="s">
        <v>635</v>
      </c>
      <c r="P2287" t="s">
        <v>1141</v>
      </c>
      <c r="Q2287" t="s">
        <v>676</v>
      </c>
      <c r="R2287" t="s">
        <v>631</v>
      </c>
      <c r="S2287" t="s">
        <v>663</v>
      </c>
      <c r="T2287" t="s">
        <v>633</v>
      </c>
      <c r="U2287" t="s">
        <v>702</v>
      </c>
      <c r="V2287">
        <v>87.23</v>
      </c>
      <c r="W2287">
        <v>5.4</v>
      </c>
      <c r="X2287" s="29">
        <f t="shared" si="70"/>
        <v>8.7230000000000008</v>
      </c>
      <c r="Y2287" s="29">
        <f t="shared" si="71"/>
        <v>78.507000000000005</v>
      </c>
    </row>
    <row r="2288" spans="12:25" x14ac:dyDescent="0.3">
      <c r="L2288">
        <v>2287</v>
      </c>
      <c r="M2288">
        <v>16481</v>
      </c>
      <c r="N2288">
        <v>40592</v>
      </c>
      <c r="O2288" t="s">
        <v>628</v>
      </c>
      <c r="P2288" t="s">
        <v>1145</v>
      </c>
      <c r="Q2288" t="s">
        <v>694</v>
      </c>
      <c r="R2288" t="s">
        <v>638</v>
      </c>
      <c r="S2288" t="s">
        <v>639</v>
      </c>
      <c r="T2288" t="s">
        <v>633</v>
      </c>
      <c r="U2288" t="s">
        <v>705</v>
      </c>
      <c r="V2288">
        <v>3089.06</v>
      </c>
      <c r="W2288">
        <v>56.96</v>
      </c>
      <c r="X2288" s="29">
        <f t="shared" si="70"/>
        <v>308.90600000000001</v>
      </c>
      <c r="Y2288" s="29">
        <f t="shared" si="71"/>
        <v>2780.154</v>
      </c>
    </row>
    <row r="2289" spans="12:25" x14ac:dyDescent="0.3">
      <c r="L2289">
        <v>2288</v>
      </c>
      <c r="M2289">
        <v>16481</v>
      </c>
      <c r="N2289">
        <v>40592</v>
      </c>
      <c r="O2289" t="s">
        <v>628</v>
      </c>
      <c r="P2289" t="s">
        <v>1145</v>
      </c>
      <c r="Q2289" t="s">
        <v>694</v>
      </c>
      <c r="R2289" t="s">
        <v>638</v>
      </c>
      <c r="S2289" t="s">
        <v>639</v>
      </c>
      <c r="T2289" t="s">
        <v>646</v>
      </c>
      <c r="U2289" t="s">
        <v>680</v>
      </c>
      <c r="V2289">
        <v>20265.22</v>
      </c>
      <c r="W2289">
        <v>442.14</v>
      </c>
      <c r="X2289" s="29">
        <f t="shared" si="70"/>
        <v>2026.5220000000002</v>
      </c>
      <c r="Y2289" s="29">
        <f t="shared" si="71"/>
        <v>18238.698</v>
      </c>
    </row>
    <row r="2290" spans="12:25" x14ac:dyDescent="0.3">
      <c r="L2290">
        <v>2289</v>
      </c>
      <c r="M2290">
        <v>16513</v>
      </c>
      <c r="N2290">
        <v>40424</v>
      </c>
      <c r="O2290" t="s">
        <v>655</v>
      </c>
      <c r="P2290" t="s">
        <v>1126</v>
      </c>
      <c r="Q2290" t="s">
        <v>666</v>
      </c>
      <c r="R2290" t="s">
        <v>667</v>
      </c>
      <c r="S2290" t="s">
        <v>632</v>
      </c>
      <c r="T2290" t="s">
        <v>643</v>
      </c>
      <c r="U2290" t="s">
        <v>748</v>
      </c>
      <c r="V2290">
        <v>1642.43</v>
      </c>
      <c r="W2290">
        <v>150.88999999999999</v>
      </c>
      <c r="X2290" s="29">
        <f t="shared" si="70"/>
        <v>164.24299999999999</v>
      </c>
      <c r="Y2290" s="29">
        <f t="shared" si="71"/>
        <v>1478.1870000000001</v>
      </c>
    </row>
    <row r="2291" spans="12:25" x14ac:dyDescent="0.3">
      <c r="L2291">
        <v>2290</v>
      </c>
      <c r="M2291">
        <v>16518</v>
      </c>
      <c r="N2291">
        <v>41181</v>
      </c>
      <c r="O2291" t="s">
        <v>655</v>
      </c>
      <c r="P2291" t="s">
        <v>1184</v>
      </c>
      <c r="Q2291" t="s">
        <v>1185</v>
      </c>
      <c r="R2291" t="s">
        <v>638</v>
      </c>
      <c r="S2291" t="s">
        <v>639</v>
      </c>
      <c r="T2291" t="s">
        <v>633</v>
      </c>
      <c r="U2291" t="s">
        <v>677</v>
      </c>
      <c r="V2291">
        <v>80.290000000000006</v>
      </c>
      <c r="W2291">
        <v>18.97</v>
      </c>
      <c r="X2291" s="29">
        <f t="shared" si="70"/>
        <v>8.0290000000000017</v>
      </c>
      <c r="Y2291" s="29">
        <f t="shared" si="71"/>
        <v>72.26100000000001</v>
      </c>
    </row>
    <row r="2292" spans="12:25" x14ac:dyDescent="0.3">
      <c r="L2292">
        <v>2291</v>
      </c>
      <c r="M2292">
        <v>16518</v>
      </c>
      <c r="N2292">
        <v>41181</v>
      </c>
      <c r="O2292" t="s">
        <v>655</v>
      </c>
      <c r="P2292" t="s">
        <v>1184</v>
      </c>
      <c r="Q2292" t="s">
        <v>1185</v>
      </c>
      <c r="R2292" t="s">
        <v>638</v>
      </c>
      <c r="S2292" t="s">
        <v>639</v>
      </c>
      <c r="T2292" t="s">
        <v>646</v>
      </c>
      <c r="U2292" t="s">
        <v>647</v>
      </c>
      <c r="V2292">
        <v>2628.9224999999997</v>
      </c>
      <c r="W2292">
        <v>85.99</v>
      </c>
      <c r="X2292" s="29">
        <f t="shared" si="70"/>
        <v>262.89224999999999</v>
      </c>
      <c r="Y2292" s="29">
        <f t="shared" si="71"/>
        <v>2366.0302499999998</v>
      </c>
    </row>
    <row r="2293" spans="12:25" x14ac:dyDescent="0.3">
      <c r="L2293">
        <v>2292</v>
      </c>
      <c r="M2293">
        <v>16519</v>
      </c>
      <c r="N2293">
        <v>40704</v>
      </c>
      <c r="O2293" t="s">
        <v>671</v>
      </c>
      <c r="P2293" t="s">
        <v>1553</v>
      </c>
      <c r="Q2293" t="s">
        <v>660</v>
      </c>
      <c r="R2293" t="s">
        <v>631</v>
      </c>
      <c r="S2293" t="s">
        <v>632</v>
      </c>
      <c r="T2293" t="s">
        <v>633</v>
      </c>
      <c r="U2293" t="s">
        <v>702</v>
      </c>
      <c r="V2293">
        <v>158.97</v>
      </c>
      <c r="W2293">
        <v>4.18</v>
      </c>
      <c r="X2293" s="29">
        <f t="shared" si="70"/>
        <v>15.897</v>
      </c>
      <c r="Y2293" s="29">
        <f t="shared" si="71"/>
        <v>143.07300000000001</v>
      </c>
    </row>
    <row r="2294" spans="12:25" x14ac:dyDescent="0.3">
      <c r="L2294">
        <v>2293</v>
      </c>
      <c r="M2294">
        <v>16519</v>
      </c>
      <c r="N2294">
        <v>40704</v>
      </c>
      <c r="O2294" t="s">
        <v>671</v>
      </c>
      <c r="P2294" t="s">
        <v>1553</v>
      </c>
      <c r="Q2294" t="s">
        <v>660</v>
      </c>
      <c r="R2294" t="s">
        <v>631</v>
      </c>
      <c r="S2294" t="s">
        <v>632</v>
      </c>
      <c r="T2294" t="s">
        <v>633</v>
      </c>
      <c r="U2294" t="s">
        <v>654</v>
      </c>
      <c r="V2294">
        <v>138.96</v>
      </c>
      <c r="W2294">
        <v>2.88</v>
      </c>
      <c r="X2294" s="29">
        <f t="shared" si="70"/>
        <v>13.896000000000001</v>
      </c>
      <c r="Y2294" s="29">
        <f t="shared" si="71"/>
        <v>125.06400000000001</v>
      </c>
    </row>
    <row r="2295" spans="12:25" x14ac:dyDescent="0.3">
      <c r="L2295">
        <v>2294</v>
      </c>
      <c r="M2295">
        <v>16545</v>
      </c>
      <c r="N2295">
        <v>40307</v>
      </c>
      <c r="O2295" t="s">
        <v>635</v>
      </c>
      <c r="P2295" t="s">
        <v>1431</v>
      </c>
      <c r="Q2295" t="s">
        <v>630</v>
      </c>
      <c r="R2295" t="s">
        <v>631</v>
      </c>
      <c r="S2295" t="s">
        <v>632</v>
      </c>
      <c r="T2295" t="s">
        <v>633</v>
      </c>
      <c r="U2295" t="s">
        <v>654</v>
      </c>
      <c r="V2295">
        <v>50.97</v>
      </c>
      <c r="W2295">
        <v>5.16</v>
      </c>
      <c r="X2295" s="29">
        <f t="shared" si="70"/>
        <v>5.0969999999999995</v>
      </c>
      <c r="Y2295" s="29">
        <f t="shared" si="71"/>
        <v>45.872999999999998</v>
      </c>
    </row>
    <row r="2296" spans="12:25" x14ac:dyDescent="0.3">
      <c r="L2296">
        <v>2295</v>
      </c>
      <c r="M2296">
        <v>16545</v>
      </c>
      <c r="N2296">
        <v>40307</v>
      </c>
      <c r="O2296" t="s">
        <v>635</v>
      </c>
      <c r="P2296" t="s">
        <v>1431</v>
      </c>
      <c r="Q2296" t="s">
        <v>630</v>
      </c>
      <c r="R2296" t="s">
        <v>631</v>
      </c>
      <c r="S2296" t="s">
        <v>632</v>
      </c>
      <c r="T2296" t="s">
        <v>633</v>
      </c>
      <c r="U2296" t="s">
        <v>640</v>
      </c>
      <c r="V2296">
        <v>4.99</v>
      </c>
      <c r="W2296">
        <v>3.68</v>
      </c>
      <c r="X2296" s="29">
        <f t="shared" si="70"/>
        <v>0.49900000000000005</v>
      </c>
      <c r="Y2296" s="29">
        <f t="shared" si="71"/>
        <v>4.4910000000000005</v>
      </c>
    </row>
    <row r="2297" spans="12:25" x14ac:dyDescent="0.3">
      <c r="L2297">
        <v>2296</v>
      </c>
      <c r="M2297">
        <v>16547</v>
      </c>
      <c r="N2297">
        <v>39862</v>
      </c>
      <c r="O2297" t="s">
        <v>635</v>
      </c>
      <c r="P2297" t="s">
        <v>1015</v>
      </c>
      <c r="Q2297" t="s">
        <v>630</v>
      </c>
      <c r="R2297" t="s">
        <v>631</v>
      </c>
      <c r="S2297" t="s">
        <v>639</v>
      </c>
      <c r="T2297" t="s">
        <v>643</v>
      </c>
      <c r="U2297" t="s">
        <v>748</v>
      </c>
      <c r="V2297">
        <v>10554.63</v>
      </c>
      <c r="W2297">
        <v>355.98</v>
      </c>
      <c r="X2297" s="29">
        <f t="shared" si="70"/>
        <v>1055.463</v>
      </c>
      <c r="Y2297" s="29">
        <f t="shared" si="71"/>
        <v>9499.1669999999995</v>
      </c>
    </row>
    <row r="2298" spans="12:25" x14ac:dyDescent="0.3">
      <c r="L2298">
        <v>2297</v>
      </c>
      <c r="M2298">
        <v>16547</v>
      </c>
      <c r="N2298">
        <v>39862</v>
      </c>
      <c r="O2298" t="s">
        <v>635</v>
      </c>
      <c r="P2298" t="s">
        <v>1015</v>
      </c>
      <c r="Q2298" t="s">
        <v>630</v>
      </c>
      <c r="R2298" t="s">
        <v>631</v>
      </c>
      <c r="S2298" t="s">
        <v>639</v>
      </c>
      <c r="T2298" t="s">
        <v>643</v>
      </c>
      <c r="U2298" t="s">
        <v>645</v>
      </c>
      <c r="V2298">
        <v>1749.64</v>
      </c>
      <c r="W2298">
        <v>218.75</v>
      </c>
      <c r="X2298" s="29">
        <f t="shared" si="70"/>
        <v>174.96400000000003</v>
      </c>
      <c r="Y2298" s="29">
        <f t="shared" si="71"/>
        <v>1574.6760000000002</v>
      </c>
    </row>
    <row r="2299" spans="12:25" x14ac:dyDescent="0.3">
      <c r="L2299">
        <v>2298</v>
      </c>
      <c r="M2299">
        <v>16548</v>
      </c>
      <c r="N2299">
        <v>40944</v>
      </c>
      <c r="O2299" t="s">
        <v>635</v>
      </c>
      <c r="P2299" t="s">
        <v>1392</v>
      </c>
      <c r="Q2299" t="s">
        <v>660</v>
      </c>
      <c r="R2299" t="s">
        <v>631</v>
      </c>
      <c r="S2299" t="s">
        <v>663</v>
      </c>
      <c r="T2299" t="s">
        <v>643</v>
      </c>
      <c r="U2299" t="s">
        <v>644</v>
      </c>
      <c r="V2299">
        <v>75.19</v>
      </c>
      <c r="W2299">
        <v>3.28</v>
      </c>
      <c r="X2299" s="29">
        <f t="shared" si="70"/>
        <v>7.5190000000000001</v>
      </c>
      <c r="Y2299" s="29">
        <f t="shared" si="71"/>
        <v>67.670999999999992</v>
      </c>
    </row>
    <row r="2300" spans="12:25" x14ac:dyDescent="0.3">
      <c r="L2300">
        <v>2299</v>
      </c>
      <c r="M2300">
        <v>16548</v>
      </c>
      <c r="N2300">
        <v>40944</v>
      </c>
      <c r="O2300" t="s">
        <v>635</v>
      </c>
      <c r="P2300" t="s">
        <v>1449</v>
      </c>
      <c r="Q2300" t="s">
        <v>773</v>
      </c>
      <c r="R2300" t="s">
        <v>667</v>
      </c>
      <c r="S2300" t="s">
        <v>663</v>
      </c>
      <c r="T2300" t="s">
        <v>643</v>
      </c>
      <c r="U2300" t="s">
        <v>645</v>
      </c>
      <c r="V2300">
        <v>3028.86</v>
      </c>
      <c r="W2300">
        <v>71.37</v>
      </c>
      <c r="X2300" s="29">
        <f t="shared" si="70"/>
        <v>302.88600000000002</v>
      </c>
      <c r="Y2300" s="29">
        <f t="shared" si="71"/>
        <v>2725.9740000000002</v>
      </c>
    </row>
    <row r="2301" spans="12:25" x14ac:dyDescent="0.3">
      <c r="L2301">
        <v>2300</v>
      </c>
      <c r="M2301">
        <v>16579</v>
      </c>
      <c r="N2301">
        <v>40524</v>
      </c>
      <c r="O2301" t="s">
        <v>635</v>
      </c>
      <c r="P2301" t="s">
        <v>1368</v>
      </c>
      <c r="Q2301" t="s">
        <v>715</v>
      </c>
      <c r="R2301" t="s">
        <v>650</v>
      </c>
      <c r="S2301" t="s">
        <v>663</v>
      </c>
      <c r="T2301" t="s">
        <v>633</v>
      </c>
      <c r="U2301" t="s">
        <v>702</v>
      </c>
      <c r="V2301">
        <v>63.96</v>
      </c>
      <c r="W2301">
        <v>1.88</v>
      </c>
      <c r="X2301" s="29">
        <f t="shared" si="70"/>
        <v>6.3959999999999999</v>
      </c>
      <c r="Y2301" s="29">
        <f t="shared" si="71"/>
        <v>57.564</v>
      </c>
    </row>
    <row r="2302" spans="12:25" x14ac:dyDescent="0.3">
      <c r="L2302">
        <v>2301</v>
      </c>
      <c r="M2302">
        <v>16579</v>
      </c>
      <c r="N2302">
        <v>40524</v>
      </c>
      <c r="O2302" t="s">
        <v>635</v>
      </c>
      <c r="P2302" t="s">
        <v>1368</v>
      </c>
      <c r="Q2302" t="s">
        <v>715</v>
      </c>
      <c r="R2302" t="s">
        <v>650</v>
      </c>
      <c r="S2302" t="s">
        <v>663</v>
      </c>
      <c r="T2302" t="s">
        <v>633</v>
      </c>
      <c r="U2302" t="s">
        <v>654</v>
      </c>
      <c r="V2302">
        <v>177.23</v>
      </c>
      <c r="W2302">
        <v>8.14</v>
      </c>
      <c r="X2302" s="29">
        <f t="shared" si="70"/>
        <v>17.722999999999999</v>
      </c>
      <c r="Y2302" s="29">
        <f t="shared" si="71"/>
        <v>159.50700000000001</v>
      </c>
    </row>
    <row r="2303" spans="12:25" x14ac:dyDescent="0.3">
      <c r="L2303">
        <v>2302</v>
      </c>
      <c r="M2303">
        <v>16582</v>
      </c>
      <c r="N2303">
        <v>40817</v>
      </c>
      <c r="O2303" t="s">
        <v>655</v>
      </c>
      <c r="P2303" t="s">
        <v>1554</v>
      </c>
      <c r="Q2303" t="s">
        <v>666</v>
      </c>
      <c r="R2303" t="s">
        <v>667</v>
      </c>
      <c r="S2303" t="s">
        <v>658</v>
      </c>
      <c r="T2303" t="s">
        <v>643</v>
      </c>
      <c r="U2303" t="s">
        <v>645</v>
      </c>
      <c r="V2303">
        <v>6766.8559999999998</v>
      </c>
      <c r="W2303">
        <v>320.64</v>
      </c>
      <c r="X2303" s="29">
        <f t="shared" si="70"/>
        <v>676.68560000000002</v>
      </c>
      <c r="Y2303" s="29">
        <f t="shared" si="71"/>
        <v>6090.1704</v>
      </c>
    </row>
    <row r="2304" spans="12:25" x14ac:dyDescent="0.3">
      <c r="L2304">
        <v>2303</v>
      </c>
      <c r="M2304">
        <v>16610</v>
      </c>
      <c r="N2304">
        <v>40096</v>
      </c>
      <c r="O2304" t="s">
        <v>641</v>
      </c>
      <c r="P2304" t="s">
        <v>1509</v>
      </c>
      <c r="Q2304" t="s">
        <v>687</v>
      </c>
      <c r="R2304" t="s">
        <v>631</v>
      </c>
      <c r="S2304" t="s">
        <v>639</v>
      </c>
      <c r="T2304" t="s">
        <v>633</v>
      </c>
      <c r="U2304" t="s">
        <v>716</v>
      </c>
      <c r="V2304">
        <v>659.13</v>
      </c>
      <c r="W2304">
        <v>35.94</v>
      </c>
      <c r="X2304" s="29">
        <f t="shared" si="70"/>
        <v>65.912999999999997</v>
      </c>
      <c r="Y2304" s="29">
        <f t="shared" si="71"/>
        <v>593.21699999999998</v>
      </c>
    </row>
    <row r="2305" spans="12:25" x14ac:dyDescent="0.3">
      <c r="L2305">
        <v>2304</v>
      </c>
      <c r="M2305">
        <v>16612</v>
      </c>
      <c r="N2305">
        <v>39857</v>
      </c>
      <c r="O2305" t="s">
        <v>641</v>
      </c>
      <c r="P2305" t="s">
        <v>1555</v>
      </c>
      <c r="Q2305" t="s">
        <v>699</v>
      </c>
      <c r="R2305" t="s">
        <v>631</v>
      </c>
      <c r="S2305" t="s">
        <v>658</v>
      </c>
      <c r="T2305" t="s">
        <v>646</v>
      </c>
      <c r="U2305" t="s">
        <v>680</v>
      </c>
      <c r="V2305">
        <v>3699.22</v>
      </c>
      <c r="W2305">
        <v>80.97</v>
      </c>
      <c r="X2305" s="29">
        <f t="shared" si="70"/>
        <v>369.92199999999997</v>
      </c>
      <c r="Y2305" s="29">
        <f t="shared" si="71"/>
        <v>3329.2979999999998</v>
      </c>
    </row>
    <row r="2306" spans="12:25" x14ac:dyDescent="0.3">
      <c r="L2306">
        <v>2305</v>
      </c>
      <c r="M2306">
        <v>16612</v>
      </c>
      <c r="N2306">
        <v>39857</v>
      </c>
      <c r="O2306" t="s">
        <v>641</v>
      </c>
      <c r="P2306" t="s">
        <v>1555</v>
      </c>
      <c r="Q2306" t="s">
        <v>699</v>
      </c>
      <c r="R2306" t="s">
        <v>631</v>
      </c>
      <c r="S2306" t="s">
        <v>658</v>
      </c>
      <c r="T2306" t="s">
        <v>633</v>
      </c>
      <c r="U2306" t="s">
        <v>677</v>
      </c>
      <c r="V2306">
        <v>48.93</v>
      </c>
      <c r="W2306">
        <v>6.48</v>
      </c>
      <c r="X2306" s="29">
        <f t="shared" si="70"/>
        <v>4.8929999999999998</v>
      </c>
      <c r="Y2306" s="29">
        <f t="shared" si="71"/>
        <v>44.036999999999999</v>
      </c>
    </row>
    <row r="2307" spans="12:25" x14ac:dyDescent="0.3">
      <c r="L2307">
        <v>2306</v>
      </c>
      <c r="M2307">
        <v>16613</v>
      </c>
      <c r="N2307">
        <v>40536</v>
      </c>
      <c r="O2307" t="s">
        <v>641</v>
      </c>
      <c r="P2307" t="s">
        <v>1534</v>
      </c>
      <c r="Q2307" t="s">
        <v>660</v>
      </c>
      <c r="R2307" t="s">
        <v>631</v>
      </c>
      <c r="S2307" t="s">
        <v>658</v>
      </c>
      <c r="T2307" t="s">
        <v>643</v>
      </c>
      <c r="U2307" t="s">
        <v>644</v>
      </c>
      <c r="V2307">
        <v>51.14</v>
      </c>
      <c r="W2307">
        <v>1.74</v>
      </c>
      <c r="X2307" s="29">
        <f t="shared" ref="X2307:X2370" si="72">(10*V2307)/100</f>
        <v>5.1139999999999999</v>
      </c>
      <c r="Y2307" s="29">
        <f t="shared" ref="Y2307:Y2370" si="73">V2307-X2307</f>
        <v>46.026000000000003</v>
      </c>
    </row>
    <row r="2308" spans="12:25" x14ac:dyDescent="0.3">
      <c r="L2308">
        <v>2307</v>
      </c>
      <c r="M2308">
        <v>16640</v>
      </c>
      <c r="N2308">
        <v>40386</v>
      </c>
      <c r="O2308" t="s">
        <v>628</v>
      </c>
      <c r="P2308" t="s">
        <v>1556</v>
      </c>
      <c r="Q2308" t="s">
        <v>666</v>
      </c>
      <c r="R2308" t="s">
        <v>667</v>
      </c>
      <c r="S2308" t="s">
        <v>639</v>
      </c>
      <c r="T2308" t="s">
        <v>643</v>
      </c>
      <c r="U2308" t="s">
        <v>748</v>
      </c>
      <c r="V2308">
        <v>652.33000000000004</v>
      </c>
      <c r="W2308">
        <v>113.98</v>
      </c>
      <c r="X2308" s="29">
        <f t="shared" si="72"/>
        <v>65.233000000000004</v>
      </c>
      <c r="Y2308" s="29">
        <f t="shared" si="73"/>
        <v>587.09699999999998</v>
      </c>
    </row>
    <row r="2309" spans="12:25" x14ac:dyDescent="0.3">
      <c r="L2309">
        <v>2308</v>
      </c>
      <c r="M2309">
        <v>16641</v>
      </c>
      <c r="N2309">
        <v>40308</v>
      </c>
      <c r="O2309" t="s">
        <v>641</v>
      </c>
      <c r="P2309" t="s">
        <v>993</v>
      </c>
      <c r="Q2309" t="s">
        <v>694</v>
      </c>
      <c r="R2309" t="s">
        <v>638</v>
      </c>
      <c r="S2309" t="s">
        <v>658</v>
      </c>
      <c r="T2309" t="s">
        <v>643</v>
      </c>
      <c r="U2309" t="s">
        <v>645</v>
      </c>
      <c r="V2309">
        <v>1209.1680000000001</v>
      </c>
      <c r="W2309">
        <v>44.43</v>
      </c>
      <c r="X2309" s="29">
        <f t="shared" si="72"/>
        <v>120.91680000000001</v>
      </c>
      <c r="Y2309" s="29">
        <f t="shared" si="73"/>
        <v>1088.2512000000002</v>
      </c>
    </row>
    <row r="2310" spans="12:25" x14ac:dyDescent="0.3">
      <c r="L2310">
        <v>2309</v>
      </c>
      <c r="M2310">
        <v>16642</v>
      </c>
      <c r="N2310">
        <v>40604</v>
      </c>
      <c r="O2310" t="s">
        <v>635</v>
      </c>
      <c r="P2310" t="s">
        <v>1557</v>
      </c>
      <c r="Q2310" t="s">
        <v>694</v>
      </c>
      <c r="R2310" t="s">
        <v>638</v>
      </c>
      <c r="S2310" t="s">
        <v>639</v>
      </c>
      <c r="T2310" t="s">
        <v>646</v>
      </c>
      <c r="U2310" t="s">
        <v>647</v>
      </c>
      <c r="V2310">
        <v>7640.2249999999995</v>
      </c>
      <c r="W2310">
        <v>205.99</v>
      </c>
      <c r="X2310" s="29">
        <f t="shared" si="72"/>
        <v>764.02250000000004</v>
      </c>
      <c r="Y2310" s="29">
        <f t="shared" si="73"/>
        <v>6876.2024999999994</v>
      </c>
    </row>
    <row r="2311" spans="12:25" x14ac:dyDescent="0.3">
      <c r="L2311">
        <v>2310</v>
      </c>
      <c r="M2311">
        <v>16643</v>
      </c>
      <c r="N2311">
        <v>40279</v>
      </c>
      <c r="O2311" t="s">
        <v>628</v>
      </c>
      <c r="P2311" t="s">
        <v>1558</v>
      </c>
      <c r="Q2311" t="s">
        <v>673</v>
      </c>
      <c r="R2311" t="s">
        <v>638</v>
      </c>
      <c r="S2311" t="s">
        <v>658</v>
      </c>
      <c r="T2311" t="s">
        <v>633</v>
      </c>
      <c r="U2311" t="s">
        <v>674</v>
      </c>
      <c r="V2311">
        <v>312.63</v>
      </c>
      <c r="W2311">
        <v>7.31</v>
      </c>
      <c r="X2311" s="29">
        <f t="shared" si="72"/>
        <v>31.263000000000002</v>
      </c>
      <c r="Y2311" s="29">
        <f t="shared" si="73"/>
        <v>281.36700000000002</v>
      </c>
    </row>
    <row r="2312" spans="12:25" x14ac:dyDescent="0.3">
      <c r="L2312">
        <v>2311</v>
      </c>
      <c r="M2312">
        <v>16643</v>
      </c>
      <c r="N2312">
        <v>40279</v>
      </c>
      <c r="O2312" t="s">
        <v>628</v>
      </c>
      <c r="P2312" t="s">
        <v>1558</v>
      </c>
      <c r="Q2312" t="s">
        <v>673</v>
      </c>
      <c r="R2312" t="s">
        <v>638</v>
      </c>
      <c r="S2312" t="s">
        <v>658</v>
      </c>
      <c r="T2312" t="s">
        <v>633</v>
      </c>
      <c r="U2312" t="s">
        <v>677</v>
      </c>
      <c r="V2312">
        <v>441.4</v>
      </c>
      <c r="W2312">
        <v>10.06</v>
      </c>
      <c r="X2312" s="29">
        <f t="shared" si="72"/>
        <v>44.14</v>
      </c>
      <c r="Y2312" s="29">
        <f t="shared" si="73"/>
        <v>397.26</v>
      </c>
    </row>
    <row r="2313" spans="12:25" x14ac:dyDescent="0.3">
      <c r="L2313">
        <v>2312</v>
      </c>
      <c r="M2313">
        <v>16674</v>
      </c>
      <c r="N2313">
        <v>40662</v>
      </c>
      <c r="O2313" t="s">
        <v>628</v>
      </c>
      <c r="P2313" t="s">
        <v>1084</v>
      </c>
      <c r="Q2313" t="s">
        <v>684</v>
      </c>
      <c r="R2313" t="s">
        <v>667</v>
      </c>
      <c r="S2313" t="s">
        <v>632</v>
      </c>
      <c r="T2313" t="s">
        <v>633</v>
      </c>
      <c r="U2313" t="s">
        <v>705</v>
      </c>
      <c r="V2313">
        <v>1959.43</v>
      </c>
      <c r="W2313">
        <v>42.98</v>
      </c>
      <c r="X2313" s="29">
        <f t="shared" si="72"/>
        <v>195.94299999999998</v>
      </c>
      <c r="Y2313" s="29">
        <f t="shared" si="73"/>
        <v>1763.4870000000001</v>
      </c>
    </row>
    <row r="2314" spans="12:25" x14ac:dyDescent="0.3">
      <c r="L2314">
        <v>2313</v>
      </c>
      <c r="M2314">
        <v>16674</v>
      </c>
      <c r="N2314">
        <v>40662</v>
      </c>
      <c r="O2314" t="s">
        <v>628</v>
      </c>
      <c r="P2314" t="s">
        <v>905</v>
      </c>
      <c r="Q2314" t="s">
        <v>684</v>
      </c>
      <c r="R2314" t="s">
        <v>667</v>
      </c>
      <c r="S2314" t="s">
        <v>632</v>
      </c>
      <c r="T2314" t="s">
        <v>643</v>
      </c>
      <c r="U2314" t="s">
        <v>748</v>
      </c>
      <c r="V2314">
        <v>14072.64</v>
      </c>
      <c r="W2314">
        <v>355.98</v>
      </c>
      <c r="X2314" s="29">
        <f t="shared" si="72"/>
        <v>1407.2639999999999</v>
      </c>
      <c r="Y2314" s="29">
        <f t="shared" si="73"/>
        <v>12665.376</v>
      </c>
    </row>
    <row r="2315" spans="12:25" x14ac:dyDescent="0.3">
      <c r="L2315">
        <v>2314</v>
      </c>
      <c r="M2315">
        <v>16676</v>
      </c>
      <c r="N2315">
        <v>39891</v>
      </c>
      <c r="O2315" t="s">
        <v>641</v>
      </c>
      <c r="P2315" t="s">
        <v>1351</v>
      </c>
      <c r="Q2315" t="s">
        <v>734</v>
      </c>
      <c r="R2315" t="s">
        <v>667</v>
      </c>
      <c r="S2315" t="s">
        <v>663</v>
      </c>
      <c r="T2315" t="s">
        <v>646</v>
      </c>
      <c r="U2315" t="s">
        <v>647</v>
      </c>
      <c r="V2315">
        <v>936.80199999999991</v>
      </c>
      <c r="W2315">
        <v>28.99</v>
      </c>
      <c r="X2315" s="29">
        <f t="shared" si="72"/>
        <v>93.680199999999985</v>
      </c>
      <c r="Y2315" s="29">
        <f t="shared" si="73"/>
        <v>843.12179999999989</v>
      </c>
    </row>
    <row r="2316" spans="12:25" x14ac:dyDescent="0.3">
      <c r="L2316">
        <v>2315</v>
      </c>
      <c r="M2316">
        <v>16679</v>
      </c>
      <c r="N2316">
        <v>40125</v>
      </c>
      <c r="O2316" t="s">
        <v>628</v>
      </c>
      <c r="P2316" t="s">
        <v>1070</v>
      </c>
      <c r="Q2316" t="s">
        <v>690</v>
      </c>
      <c r="R2316" t="s">
        <v>650</v>
      </c>
      <c r="S2316" t="s">
        <v>632</v>
      </c>
      <c r="T2316" t="s">
        <v>643</v>
      </c>
      <c r="U2316" t="s">
        <v>748</v>
      </c>
      <c r="V2316">
        <v>6481.95</v>
      </c>
      <c r="W2316">
        <v>243.98</v>
      </c>
      <c r="X2316" s="29">
        <f t="shared" si="72"/>
        <v>648.19500000000005</v>
      </c>
      <c r="Y2316" s="29">
        <f t="shared" si="73"/>
        <v>5833.7550000000001</v>
      </c>
    </row>
    <row r="2317" spans="12:25" x14ac:dyDescent="0.3">
      <c r="L2317">
        <v>2316</v>
      </c>
      <c r="M2317">
        <v>16706</v>
      </c>
      <c r="N2317">
        <v>41087</v>
      </c>
      <c r="O2317" t="s">
        <v>641</v>
      </c>
      <c r="P2317" t="s">
        <v>1116</v>
      </c>
      <c r="Q2317" t="s">
        <v>630</v>
      </c>
      <c r="R2317" t="s">
        <v>631</v>
      </c>
      <c r="S2317" t="s">
        <v>639</v>
      </c>
      <c r="T2317" t="s">
        <v>643</v>
      </c>
      <c r="U2317" t="s">
        <v>644</v>
      </c>
      <c r="V2317">
        <v>1943.72</v>
      </c>
      <c r="W2317">
        <v>41.47</v>
      </c>
      <c r="X2317" s="29">
        <f t="shared" si="72"/>
        <v>194.37200000000001</v>
      </c>
      <c r="Y2317" s="29">
        <f t="shared" si="73"/>
        <v>1749.348</v>
      </c>
    </row>
    <row r="2318" spans="12:25" x14ac:dyDescent="0.3">
      <c r="L2318">
        <v>2317</v>
      </c>
      <c r="M2318">
        <v>16706</v>
      </c>
      <c r="N2318">
        <v>41087</v>
      </c>
      <c r="O2318" t="s">
        <v>641</v>
      </c>
      <c r="P2318" t="s">
        <v>1116</v>
      </c>
      <c r="Q2318" t="s">
        <v>630</v>
      </c>
      <c r="R2318" t="s">
        <v>631</v>
      </c>
      <c r="S2318" t="s">
        <v>639</v>
      </c>
      <c r="T2318" t="s">
        <v>633</v>
      </c>
      <c r="U2318" t="s">
        <v>654</v>
      </c>
      <c r="V2318">
        <v>18.37</v>
      </c>
      <c r="W2318">
        <v>2.78</v>
      </c>
      <c r="X2318" s="29">
        <f t="shared" si="72"/>
        <v>1.8370000000000002</v>
      </c>
      <c r="Y2318" s="29">
        <f t="shared" si="73"/>
        <v>16.533000000000001</v>
      </c>
    </row>
    <row r="2319" spans="12:25" x14ac:dyDescent="0.3">
      <c r="L2319">
        <v>2318</v>
      </c>
      <c r="M2319">
        <v>16706</v>
      </c>
      <c r="N2319">
        <v>41087</v>
      </c>
      <c r="O2319" t="s">
        <v>641</v>
      </c>
      <c r="P2319" t="s">
        <v>1116</v>
      </c>
      <c r="Q2319" t="s">
        <v>630</v>
      </c>
      <c r="R2319" t="s">
        <v>631</v>
      </c>
      <c r="S2319" t="s">
        <v>639</v>
      </c>
      <c r="T2319" t="s">
        <v>646</v>
      </c>
      <c r="U2319" t="s">
        <v>647</v>
      </c>
      <c r="V2319">
        <v>6175.777</v>
      </c>
      <c r="W2319">
        <v>155.99</v>
      </c>
      <c r="X2319" s="29">
        <f t="shared" si="72"/>
        <v>617.57770000000005</v>
      </c>
      <c r="Y2319" s="29">
        <f t="shared" si="73"/>
        <v>5558.1993000000002</v>
      </c>
    </row>
    <row r="2320" spans="12:25" x14ac:dyDescent="0.3">
      <c r="L2320">
        <v>2319</v>
      </c>
      <c r="M2320">
        <v>16709</v>
      </c>
      <c r="N2320">
        <v>41188</v>
      </c>
      <c r="O2320" t="s">
        <v>641</v>
      </c>
      <c r="P2320" t="s">
        <v>1504</v>
      </c>
      <c r="Q2320" t="s">
        <v>694</v>
      </c>
      <c r="R2320" t="s">
        <v>638</v>
      </c>
      <c r="S2320" t="s">
        <v>632</v>
      </c>
      <c r="T2320" t="s">
        <v>633</v>
      </c>
      <c r="U2320" t="s">
        <v>677</v>
      </c>
      <c r="V2320">
        <v>24.36</v>
      </c>
      <c r="W2320">
        <v>6.48</v>
      </c>
      <c r="X2320" s="29">
        <f t="shared" si="72"/>
        <v>2.4359999999999999</v>
      </c>
      <c r="Y2320" s="29">
        <f t="shared" si="73"/>
        <v>21.923999999999999</v>
      </c>
    </row>
    <row r="2321" spans="12:25" x14ac:dyDescent="0.3">
      <c r="L2321">
        <v>2320</v>
      </c>
      <c r="M2321">
        <v>16710</v>
      </c>
      <c r="N2321">
        <v>40657</v>
      </c>
      <c r="O2321" t="s">
        <v>641</v>
      </c>
      <c r="P2321" t="s">
        <v>1003</v>
      </c>
      <c r="Q2321" t="s">
        <v>684</v>
      </c>
      <c r="R2321" t="s">
        <v>667</v>
      </c>
      <c r="S2321" t="s">
        <v>663</v>
      </c>
      <c r="T2321" t="s">
        <v>646</v>
      </c>
      <c r="U2321" t="s">
        <v>680</v>
      </c>
      <c r="V2321">
        <v>5549.79</v>
      </c>
      <c r="W2321">
        <v>145.44999999999999</v>
      </c>
      <c r="X2321" s="29">
        <f t="shared" si="72"/>
        <v>554.97900000000004</v>
      </c>
      <c r="Y2321" s="29">
        <f t="shared" si="73"/>
        <v>4994.8109999999997</v>
      </c>
    </row>
    <row r="2322" spans="12:25" x14ac:dyDescent="0.3">
      <c r="L2322">
        <v>2321</v>
      </c>
      <c r="M2322">
        <v>16711</v>
      </c>
      <c r="N2322">
        <v>41024</v>
      </c>
      <c r="O2322" t="s">
        <v>635</v>
      </c>
      <c r="P2322" t="s">
        <v>691</v>
      </c>
      <c r="Q2322" t="s">
        <v>666</v>
      </c>
      <c r="R2322" t="s">
        <v>667</v>
      </c>
      <c r="S2322" t="s">
        <v>632</v>
      </c>
      <c r="T2322" t="s">
        <v>633</v>
      </c>
      <c r="U2322" t="s">
        <v>668</v>
      </c>
      <c r="V2322">
        <v>3.96</v>
      </c>
      <c r="W2322">
        <v>1.1399999999999999</v>
      </c>
      <c r="X2322" s="29">
        <f t="shared" si="72"/>
        <v>0.39600000000000002</v>
      </c>
      <c r="Y2322" s="29">
        <f t="shared" si="73"/>
        <v>3.5640000000000001</v>
      </c>
    </row>
    <row r="2323" spans="12:25" x14ac:dyDescent="0.3">
      <c r="L2323">
        <v>2322</v>
      </c>
      <c r="M2323">
        <v>16737</v>
      </c>
      <c r="N2323">
        <v>40714</v>
      </c>
      <c r="O2323" t="s">
        <v>635</v>
      </c>
      <c r="P2323" t="s">
        <v>1105</v>
      </c>
      <c r="Q2323" t="s">
        <v>701</v>
      </c>
      <c r="R2323" t="s">
        <v>650</v>
      </c>
      <c r="S2323" t="s">
        <v>658</v>
      </c>
      <c r="T2323" t="s">
        <v>633</v>
      </c>
      <c r="U2323" t="s">
        <v>716</v>
      </c>
      <c r="V2323">
        <v>1390.49</v>
      </c>
      <c r="W2323">
        <v>90.48</v>
      </c>
      <c r="X2323" s="29">
        <f t="shared" si="72"/>
        <v>139.04900000000001</v>
      </c>
      <c r="Y2323" s="29">
        <f t="shared" si="73"/>
        <v>1251.441</v>
      </c>
    </row>
    <row r="2324" spans="12:25" x14ac:dyDescent="0.3">
      <c r="L2324">
        <v>2323</v>
      </c>
      <c r="M2324">
        <v>16741</v>
      </c>
      <c r="N2324">
        <v>40451</v>
      </c>
      <c r="O2324" t="s">
        <v>671</v>
      </c>
      <c r="P2324" t="s">
        <v>1015</v>
      </c>
      <c r="Q2324" t="s">
        <v>630</v>
      </c>
      <c r="R2324" t="s">
        <v>631</v>
      </c>
      <c r="S2324" t="s">
        <v>632</v>
      </c>
      <c r="T2324" t="s">
        <v>633</v>
      </c>
      <c r="U2324" t="s">
        <v>677</v>
      </c>
      <c r="V2324">
        <v>157.97</v>
      </c>
      <c r="W2324">
        <v>22.84</v>
      </c>
      <c r="X2324" s="29">
        <f t="shared" si="72"/>
        <v>15.797000000000001</v>
      </c>
      <c r="Y2324" s="29">
        <f t="shared" si="73"/>
        <v>142.173</v>
      </c>
    </row>
    <row r="2325" spans="12:25" x14ac:dyDescent="0.3">
      <c r="L2325">
        <v>2324</v>
      </c>
      <c r="M2325">
        <v>16768</v>
      </c>
      <c r="N2325">
        <v>40019</v>
      </c>
      <c r="O2325" t="s">
        <v>641</v>
      </c>
      <c r="P2325" t="s">
        <v>933</v>
      </c>
      <c r="Q2325" t="s">
        <v>744</v>
      </c>
      <c r="R2325" t="s">
        <v>638</v>
      </c>
      <c r="S2325" t="s">
        <v>639</v>
      </c>
      <c r="T2325" t="s">
        <v>633</v>
      </c>
      <c r="U2325" t="s">
        <v>705</v>
      </c>
      <c r="V2325">
        <v>101.47</v>
      </c>
      <c r="W2325">
        <v>10.89</v>
      </c>
      <c r="X2325" s="29">
        <f t="shared" si="72"/>
        <v>10.147</v>
      </c>
      <c r="Y2325" s="29">
        <f t="shared" si="73"/>
        <v>91.322999999999993</v>
      </c>
    </row>
    <row r="2326" spans="12:25" x14ac:dyDescent="0.3">
      <c r="L2326">
        <v>2325</v>
      </c>
      <c r="M2326">
        <v>16770</v>
      </c>
      <c r="N2326">
        <v>39819</v>
      </c>
      <c r="O2326" t="s">
        <v>655</v>
      </c>
      <c r="P2326" t="s">
        <v>1416</v>
      </c>
      <c r="Q2326" t="s">
        <v>795</v>
      </c>
      <c r="R2326" t="s">
        <v>650</v>
      </c>
      <c r="S2326" t="s">
        <v>663</v>
      </c>
      <c r="T2326" t="s">
        <v>633</v>
      </c>
      <c r="U2326" t="s">
        <v>654</v>
      </c>
      <c r="V2326">
        <v>37.06</v>
      </c>
      <c r="W2326">
        <v>2.1</v>
      </c>
      <c r="X2326" s="29">
        <f t="shared" si="72"/>
        <v>3.7060000000000004</v>
      </c>
      <c r="Y2326" s="29">
        <f t="shared" si="73"/>
        <v>33.353999999999999</v>
      </c>
    </row>
    <row r="2327" spans="12:25" x14ac:dyDescent="0.3">
      <c r="L2327">
        <v>2326</v>
      </c>
      <c r="M2327">
        <v>16771</v>
      </c>
      <c r="N2327">
        <v>40084</v>
      </c>
      <c r="O2327" t="s">
        <v>641</v>
      </c>
      <c r="P2327" t="s">
        <v>1364</v>
      </c>
      <c r="Q2327" t="s">
        <v>660</v>
      </c>
      <c r="R2327" t="s">
        <v>631</v>
      </c>
      <c r="S2327" t="s">
        <v>639</v>
      </c>
      <c r="T2327" t="s">
        <v>643</v>
      </c>
      <c r="U2327" t="s">
        <v>644</v>
      </c>
      <c r="V2327">
        <v>1737.06</v>
      </c>
      <c r="W2327">
        <v>39.979999999999997</v>
      </c>
      <c r="X2327" s="29">
        <f t="shared" si="72"/>
        <v>173.70599999999999</v>
      </c>
      <c r="Y2327" s="29">
        <f t="shared" si="73"/>
        <v>1563.354</v>
      </c>
    </row>
    <row r="2328" spans="12:25" x14ac:dyDescent="0.3">
      <c r="L2328">
        <v>2327</v>
      </c>
      <c r="M2328">
        <v>16772</v>
      </c>
      <c r="N2328">
        <v>41269</v>
      </c>
      <c r="O2328" t="s">
        <v>641</v>
      </c>
      <c r="P2328" t="s">
        <v>1230</v>
      </c>
      <c r="Q2328" t="s">
        <v>657</v>
      </c>
      <c r="R2328" t="s">
        <v>638</v>
      </c>
      <c r="S2328" t="s">
        <v>658</v>
      </c>
      <c r="T2328" t="s">
        <v>633</v>
      </c>
      <c r="U2328" t="s">
        <v>674</v>
      </c>
      <c r="V2328">
        <v>95.71</v>
      </c>
      <c r="W2328">
        <v>2.61</v>
      </c>
      <c r="X2328" s="29">
        <f t="shared" si="72"/>
        <v>9.5709999999999997</v>
      </c>
      <c r="Y2328" s="29">
        <f t="shared" si="73"/>
        <v>86.138999999999996</v>
      </c>
    </row>
    <row r="2329" spans="12:25" x14ac:dyDescent="0.3">
      <c r="L2329">
        <v>2328</v>
      </c>
      <c r="M2329">
        <v>16775</v>
      </c>
      <c r="N2329">
        <v>41235</v>
      </c>
      <c r="O2329" t="s">
        <v>628</v>
      </c>
      <c r="P2329" t="s">
        <v>1507</v>
      </c>
      <c r="Q2329" t="s">
        <v>690</v>
      </c>
      <c r="R2329" t="s">
        <v>650</v>
      </c>
      <c r="S2329" t="s">
        <v>639</v>
      </c>
      <c r="T2329" t="s">
        <v>633</v>
      </c>
      <c r="U2329" t="s">
        <v>677</v>
      </c>
      <c r="V2329">
        <v>2469.15</v>
      </c>
      <c r="W2329">
        <v>48.94</v>
      </c>
      <c r="X2329" s="29">
        <f t="shared" si="72"/>
        <v>246.91499999999999</v>
      </c>
      <c r="Y2329" s="29">
        <f t="shared" si="73"/>
        <v>2222.2350000000001</v>
      </c>
    </row>
    <row r="2330" spans="12:25" x14ac:dyDescent="0.3">
      <c r="L2330">
        <v>2329</v>
      </c>
      <c r="M2330">
        <v>16802</v>
      </c>
      <c r="N2330">
        <v>40653</v>
      </c>
      <c r="O2330" t="s">
        <v>671</v>
      </c>
      <c r="P2330" t="s">
        <v>937</v>
      </c>
      <c r="Q2330" t="s">
        <v>795</v>
      </c>
      <c r="R2330" t="s">
        <v>650</v>
      </c>
      <c r="S2330" t="s">
        <v>658</v>
      </c>
      <c r="T2330" t="s">
        <v>633</v>
      </c>
      <c r="U2330" t="s">
        <v>677</v>
      </c>
      <c r="V2330">
        <v>302.58999999999997</v>
      </c>
      <c r="W2330">
        <v>6.68</v>
      </c>
      <c r="X2330" s="29">
        <f t="shared" si="72"/>
        <v>30.258999999999997</v>
      </c>
      <c r="Y2330" s="29">
        <f t="shared" si="73"/>
        <v>272.33099999999996</v>
      </c>
    </row>
    <row r="2331" spans="12:25" x14ac:dyDescent="0.3">
      <c r="L2331">
        <v>2330</v>
      </c>
      <c r="M2331">
        <v>16802</v>
      </c>
      <c r="N2331">
        <v>40653</v>
      </c>
      <c r="O2331" t="s">
        <v>671</v>
      </c>
      <c r="P2331" t="s">
        <v>937</v>
      </c>
      <c r="Q2331" t="s">
        <v>795</v>
      </c>
      <c r="R2331" t="s">
        <v>650</v>
      </c>
      <c r="S2331" t="s">
        <v>658</v>
      </c>
      <c r="T2331" t="s">
        <v>633</v>
      </c>
      <c r="U2331" t="s">
        <v>634</v>
      </c>
      <c r="V2331">
        <v>2703.45</v>
      </c>
      <c r="W2331">
        <v>95.99</v>
      </c>
      <c r="X2331" s="29">
        <f t="shared" si="72"/>
        <v>270.34500000000003</v>
      </c>
      <c r="Y2331" s="29">
        <f t="shared" si="73"/>
        <v>2433.1049999999996</v>
      </c>
    </row>
    <row r="2332" spans="12:25" x14ac:dyDescent="0.3">
      <c r="L2332">
        <v>2331</v>
      </c>
      <c r="M2332">
        <v>16804</v>
      </c>
      <c r="N2332">
        <v>40978</v>
      </c>
      <c r="O2332" t="s">
        <v>641</v>
      </c>
      <c r="P2332" t="s">
        <v>871</v>
      </c>
      <c r="Q2332" t="s">
        <v>660</v>
      </c>
      <c r="R2332" t="s">
        <v>631</v>
      </c>
      <c r="S2332" t="s">
        <v>663</v>
      </c>
      <c r="T2332" t="s">
        <v>633</v>
      </c>
      <c r="U2332" t="s">
        <v>677</v>
      </c>
      <c r="V2332">
        <v>2430.34</v>
      </c>
      <c r="W2332">
        <v>55.98</v>
      </c>
      <c r="X2332" s="29">
        <f t="shared" si="72"/>
        <v>243.03400000000002</v>
      </c>
      <c r="Y2332" s="29">
        <f t="shared" si="73"/>
        <v>2187.306</v>
      </c>
    </row>
    <row r="2333" spans="12:25" x14ac:dyDescent="0.3">
      <c r="L2333">
        <v>2332</v>
      </c>
      <c r="M2333">
        <v>16804</v>
      </c>
      <c r="N2333">
        <v>40978</v>
      </c>
      <c r="O2333" t="s">
        <v>641</v>
      </c>
      <c r="P2333" t="s">
        <v>871</v>
      </c>
      <c r="Q2333" t="s">
        <v>660</v>
      </c>
      <c r="R2333" t="s">
        <v>631</v>
      </c>
      <c r="S2333" t="s">
        <v>663</v>
      </c>
      <c r="T2333" t="s">
        <v>633</v>
      </c>
      <c r="U2333" t="s">
        <v>677</v>
      </c>
      <c r="V2333">
        <v>218.6</v>
      </c>
      <c r="W2333">
        <v>5.78</v>
      </c>
      <c r="X2333" s="29">
        <f t="shared" si="72"/>
        <v>21.86</v>
      </c>
      <c r="Y2333" s="29">
        <f t="shared" si="73"/>
        <v>196.74</v>
      </c>
    </row>
    <row r="2334" spans="12:25" x14ac:dyDescent="0.3">
      <c r="L2334">
        <v>2333</v>
      </c>
      <c r="M2334">
        <v>16805</v>
      </c>
      <c r="N2334">
        <v>40907</v>
      </c>
      <c r="O2334" t="s">
        <v>628</v>
      </c>
      <c r="P2334" t="s">
        <v>779</v>
      </c>
      <c r="Q2334" t="s">
        <v>731</v>
      </c>
      <c r="R2334" t="s">
        <v>638</v>
      </c>
      <c r="S2334" t="s">
        <v>639</v>
      </c>
      <c r="T2334" t="s">
        <v>633</v>
      </c>
      <c r="U2334" t="s">
        <v>702</v>
      </c>
      <c r="V2334">
        <v>852.75</v>
      </c>
      <c r="W2334">
        <v>30.44</v>
      </c>
      <c r="X2334" s="29">
        <f t="shared" si="72"/>
        <v>85.275000000000006</v>
      </c>
      <c r="Y2334" s="29">
        <f t="shared" si="73"/>
        <v>767.47500000000002</v>
      </c>
    </row>
    <row r="2335" spans="12:25" x14ac:dyDescent="0.3">
      <c r="L2335">
        <v>2334</v>
      </c>
      <c r="M2335">
        <v>16805</v>
      </c>
      <c r="N2335">
        <v>40907</v>
      </c>
      <c r="O2335" t="s">
        <v>628</v>
      </c>
      <c r="P2335" t="s">
        <v>779</v>
      </c>
      <c r="Q2335" t="s">
        <v>731</v>
      </c>
      <c r="R2335" t="s">
        <v>638</v>
      </c>
      <c r="S2335" t="s">
        <v>639</v>
      </c>
      <c r="T2335" t="s">
        <v>633</v>
      </c>
      <c r="U2335" t="s">
        <v>677</v>
      </c>
      <c r="V2335">
        <v>172.33</v>
      </c>
      <c r="W2335">
        <v>6.48</v>
      </c>
      <c r="X2335" s="29">
        <f t="shared" si="72"/>
        <v>17.233000000000001</v>
      </c>
      <c r="Y2335" s="29">
        <f t="shared" si="73"/>
        <v>155.09700000000001</v>
      </c>
    </row>
    <row r="2336" spans="12:25" x14ac:dyDescent="0.3">
      <c r="L2336">
        <v>2335</v>
      </c>
      <c r="M2336">
        <v>16806</v>
      </c>
      <c r="N2336">
        <v>40346</v>
      </c>
      <c r="O2336" t="s">
        <v>641</v>
      </c>
      <c r="P2336" t="s">
        <v>1559</v>
      </c>
      <c r="Q2336" t="s">
        <v>720</v>
      </c>
      <c r="R2336" t="s">
        <v>631</v>
      </c>
      <c r="S2336" t="s">
        <v>658</v>
      </c>
      <c r="T2336" t="s">
        <v>646</v>
      </c>
      <c r="U2336" t="s">
        <v>651</v>
      </c>
      <c r="V2336">
        <v>167.37</v>
      </c>
      <c r="W2336">
        <v>43.22</v>
      </c>
      <c r="X2336" s="29">
        <f t="shared" si="72"/>
        <v>16.737000000000002</v>
      </c>
      <c r="Y2336" s="29">
        <f t="shared" si="73"/>
        <v>150.63300000000001</v>
      </c>
    </row>
    <row r="2337" spans="12:25" x14ac:dyDescent="0.3">
      <c r="L2337">
        <v>2336</v>
      </c>
      <c r="M2337">
        <v>16806</v>
      </c>
      <c r="N2337">
        <v>40346</v>
      </c>
      <c r="O2337" t="s">
        <v>641</v>
      </c>
      <c r="P2337" t="s">
        <v>1559</v>
      </c>
      <c r="Q2337" t="s">
        <v>720</v>
      </c>
      <c r="R2337" t="s">
        <v>631</v>
      </c>
      <c r="S2337" t="s">
        <v>658</v>
      </c>
      <c r="T2337" t="s">
        <v>646</v>
      </c>
      <c r="U2337" t="s">
        <v>647</v>
      </c>
      <c r="V2337">
        <v>1026.6385</v>
      </c>
      <c r="W2337">
        <v>65.989999999999995</v>
      </c>
      <c r="X2337" s="29">
        <f t="shared" si="72"/>
        <v>102.66385</v>
      </c>
      <c r="Y2337" s="29">
        <f t="shared" si="73"/>
        <v>923.97465</v>
      </c>
    </row>
    <row r="2338" spans="12:25" x14ac:dyDescent="0.3">
      <c r="L2338">
        <v>2337</v>
      </c>
      <c r="M2338">
        <v>16807</v>
      </c>
      <c r="N2338">
        <v>40923</v>
      </c>
      <c r="O2338" t="s">
        <v>671</v>
      </c>
      <c r="P2338" t="s">
        <v>1558</v>
      </c>
      <c r="Q2338" t="s">
        <v>673</v>
      </c>
      <c r="R2338" t="s">
        <v>638</v>
      </c>
      <c r="S2338" t="s">
        <v>632</v>
      </c>
      <c r="T2338" t="s">
        <v>633</v>
      </c>
      <c r="U2338" t="s">
        <v>677</v>
      </c>
      <c r="V2338">
        <v>1585.6</v>
      </c>
      <c r="W2338">
        <v>35.44</v>
      </c>
      <c r="X2338" s="29">
        <f t="shared" si="72"/>
        <v>158.56</v>
      </c>
      <c r="Y2338" s="29">
        <f t="shared" si="73"/>
        <v>1427.04</v>
      </c>
    </row>
    <row r="2339" spans="12:25" x14ac:dyDescent="0.3">
      <c r="L2339">
        <v>2338</v>
      </c>
      <c r="M2339">
        <v>16807</v>
      </c>
      <c r="N2339">
        <v>40923</v>
      </c>
      <c r="O2339" t="s">
        <v>671</v>
      </c>
      <c r="P2339" t="s">
        <v>1560</v>
      </c>
      <c r="Q2339" t="s">
        <v>673</v>
      </c>
      <c r="R2339" t="s">
        <v>638</v>
      </c>
      <c r="S2339" t="s">
        <v>632</v>
      </c>
      <c r="T2339" t="s">
        <v>633</v>
      </c>
      <c r="U2339" t="s">
        <v>677</v>
      </c>
      <c r="V2339">
        <v>215.85</v>
      </c>
      <c r="W2339">
        <v>7.4</v>
      </c>
      <c r="X2339" s="29">
        <f t="shared" si="72"/>
        <v>21.585000000000001</v>
      </c>
      <c r="Y2339" s="29">
        <f t="shared" si="73"/>
        <v>194.26499999999999</v>
      </c>
    </row>
    <row r="2340" spans="12:25" x14ac:dyDescent="0.3">
      <c r="L2340">
        <v>2339</v>
      </c>
      <c r="M2340">
        <v>16834</v>
      </c>
      <c r="N2340">
        <v>40474</v>
      </c>
      <c r="O2340" t="s">
        <v>628</v>
      </c>
      <c r="P2340" t="s">
        <v>1479</v>
      </c>
      <c r="Q2340" t="s">
        <v>729</v>
      </c>
      <c r="R2340" t="s">
        <v>638</v>
      </c>
      <c r="S2340" t="s">
        <v>663</v>
      </c>
      <c r="T2340" t="s">
        <v>633</v>
      </c>
      <c r="U2340" t="s">
        <v>677</v>
      </c>
      <c r="V2340">
        <v>158.78</v>
      </c>
      <c r="W2340">
        <v>7.04</v>
      </c>
      <c r="X2340" s="29">
        <f t="shared" si="72"/>
        <v>15.878</v>
      </c>
      <c r="Y2340" s="29">
        <f t="shared" si="73"/>
        <v>142.90199999999999</v>
      </c>
    </row>
    <row r="2341" spans="12:25" x14ac:dyDescent="0.3">
      <c r="L2341">
        <v>2340</v>
      </c>
      <c r="M2341">
        <v>16834</v>
      </c>
      <c r="N2341">
        <v>40474</v>
      </c>
      <c r="O2341" t="s">
        <v>628</v>
      </c>
      <c r="P2341" t="s">
        <v>1320</v>
      </c>
      <c r="Q2341" t="s">
        <v>690</v>
      </c>
      <c r="R2341" t="s">
        <v>650</v>
      </c>
      <c r="S2341" t="s">
        <v>663</v>
      </c>
      <c r="T2341" t="s">
        <v>633</v>
      </c>
      <c r="U2341" t="s">
        <v>702</v>
      </c>
      <c r="V2341">
        <v>463.42</v>
      </c>
      <c r="W2341">
        <v>14.45</v>
      </c>
      <c r="X2341" s="29">
        <f t="shared" si="72"/>
        <v>46.341999999999999</v>
      </c>
      <c r="Y2341" s="29">
        <f t="shared" si="73"/>
        <v>417.07800000000003</v>
      </c>
    </row>
    <row r="2342" spans="12:25" x14ac:dyDescent="0.3">
      <c r="L2342">
        <v>2341</v>
      </c>
      <c r="M2342">
        <v>16837</v>
      </c>
      <c r="N2342">
        <v>40564</v>
      </c>
      <c r="O2342" t="s">
        <v>635</v>
      </c>
      <c r="P2342" t="s">
        <v>1221</v>
      </c>
      <c r="Q2342" t="s">
        <v>690</v>
      </c>
      <c r="R2342" t="s">
        <v>650</v>
      </c>
      <c r="S2342" t="s">
        <v>663</v>
      </c>
      <c r="T2342" t="s">
        <v>643</v>
      </c>
      <c r="U2342" t="s">
        <v>748</v>
      </c>
      <c r="V2342">
        <v>997</v>
      </c>
      <c r="W2342">
        <v>258.98</v>
      </c>
      <c r="X2342" s="29">
        <f t="shared" si="72"/>
        <v>99.7</v>
      </c>
      <c r="Y2342" s="29">
        <f t="shared" si="73"/>
        <v>897.3</v>
      </c>
    </row>
    <row r="2343" spans="12:25" x14ac:dyDescent="0.3">
      <c r="L2343">
        <v>2342</v>
      </c>
      <c r="M2343">
        <v>16864</v>
      </c>
      <c r="N2343">
        <v>41211</v>
      </c>
      <c r="O2343" t="s">
        <v>635</v>
      </c>
      <c r="P2343" t="s">
        <v>1404</v>
      </c>
      <c r="Q2343" t="s">
        <v>673</v>
      </c>
      <c r="R2343" t="s">
        <v>638</v>
      </c>
      <c r="S2343" t="s">
        <v>663</v>
      </c>
      <c r="T2343" t="s">
        <v>643</v>
      </c>
      <c r="U2343" t="s">
        <v>645</v>
      </c>
      <c r="V2343">
        <v>12837.11</v>
      </c>
      <c r="W2343">
        <v>320.64</v>
      </c>
      <c r="X2343" s="29">
        <f t="shared" si="72"/>
        <v>1283.711</v>
      </c>
      <c r="Y2343" s="29">
        <f t="shared" si="73"/>
        <v>11553.399000000001</v>
      </c>
    </row>
    <row r="2344" spans="12:25" x14ac:dyDescent="0.3">
      <c r="L2344">
        <v>2343</v>
      </c>
      <c r="M2344">
        <v>16866</v>
      </c>
      <c r="N2344">
        <v>40945</v>
      </c>
      <c r="O2344" t="s">
        <v>635</v>
      </c>
      <c r="P2344" t="s">
        <v>695</v>
      </c>
      <c r="Q2344" t="s">
        <v>690</v>
      </c>
      <c r="R2344" t="s">
        <v>650</v>
      </c>
      <c r="S2344" t="s">
        <v>658</v>
      </c>
      <c r="T2344" t="s">
        <v>646</v>
      </c>
      <c r="U2344" t="s">
        <v>647</v>
      </c>
      <c r="V2344">
        <v>2357.9085</v>
      </c>
      <c r="W2344">
        <v>65.989999999999995</v>
      </c>
      <c r="X2344" s="29">
        <f t="shared" si="72"/>
        <v>235.79084999999998</v>
      </c>
      <c r="Y2344" s="29">
        <f t="shared" si="73"/>
        <v>2122.1176500000001</v>
      </c>
    </row>
    <row r="2345" spans="12:25" x14ac:dyDescent="0.3">
      <c r="L2345">
        <v>2344</v>
      </c>
      <c r="M2345">
        <v>16897</v>
      </c>
      <c r="N2345">
        <v>41075</v>
      </c>
      <c r="O2345" t="s">
        <v>635</v>
      </c>
      <c r="P2345" t="s">
        <v>1351</v>
      </c>
      <c r="Q2345" t="s">
        <v>734</v>
      </c>
      <c r="R2345" t="s">
        <v>667</v>
      </c>
      <c r="S2345" t="s">
        <v>663</v>
      </c>
      <c r="T2345" t="s">
        <v>643</v>
      </c>
      <c r="U2345" t="s">
        <v>748</v>
      </c>
      <c r="V2345">
        <v>379.8</v>
      </c>
      <c r="W2345">
        <v>320.98</v>
      </c>
      <c r="X2345" s="29">
        <f t="shared" si="72"/>
        <v>37.979999999999997</v>
      </c>
      <c r="Y2345" s="29">
        <f t="shared" si="73"/>
        <v>341.82</v>
      </c>
    </row>
    <row r="2346" spans="12:25" x14ac:dyDescent="0.3">
      <c r="L2346">
        <v>2345</v>
      </c>
      <c r="M2346">
        <v>16897</v>
      </c>
      <c r="N2346">
        <v>41075</v>
      </c>
      <c r="O2346" t="s">
        <v>635</v>
      </c>
      <c r="P2346" t="s">
        <v>1351</v>
      </c>
      <c r="Q2346" t="s">
        <v>734</v>
      </c>
      <c r="R2346" t="s">
        <v>667</v>
      </c>
      <c r="S2346" t="s">
        <v>663</v>
      </c>
      <c r="T2346" t="s">
        <v>633</v>
      </c>
      <c r="U2346" t="s">
        <v>654</v>
      </c>
      <c r="V2346">
        <v>107.7</v>
      </c>
      <c r="W2346">
        <v>2.21</v>
      </c>
      <c r="X2346" s="29">
        <f t="shared" si="72"/>
        <v>10.77</v>
      </c>
      <c r="Y2346" s="29">
        <f t="shared" si="73"/>
        <v>96.93</v>
      </c>
    </row>
    <row r="2347" spans="12:25" x14ac:dyDescent="0.3">
      <c r="L2347">
        <v>2346</v>
      </c>
      <c r="M2347">
        <v>16932</v>
      </c>
      <c r="N2347">
        <v>40283</v>
      </c>
      <c r="O2347" t="s">
        <v>655</v>
      </c>
      <c r="P2347" t="s">
        <v>1431</v>
      </c>
      <c r="Q2347" t="s">
        <v>630</v>
      </c>
      <c r="R2347" t="s">
        <v>631</v>
      </c>
      <c r="S2347" t="s">
        <v>663</v>
      </c>
      <c r="T2347" t="s">
        <v>633</v>
      </c>
      <c r="U2347" t="s">
        <v>677</v>
      </c>
      <c r="V2347">
        <v>144.84</v>
      </c>
      <c r="W2347">
        <v>5.78</v>
      </c>
      <c r="X2347" s="29">
        <f t="shared" si="72"/>
        <v>14.484000000000002</v>
      </c>
      <c r="Y2347" s="29">
        <f t="shared" si="73"/>
        <v>130.35599999999999</v>
      </c>
    </row>
    <row r="2348" spans="12:25" x14ac:dyDescent="0.3">
      <c r="L2348">
        <v>2347</v>
      </c>
      <c r="M2348">
        <v>16932</v>
      </c>
      <c r="N2348">
        <v>40283</v>
      </c>
      <c r="O2348" t="s">
        <v>655</v>
      </c>
      <c r="P2348" t="s">
        <v>1431</v>
      </c>
      <c r="Q2348" t="s">
        <v>630</v>
      </c>
      <c r="R2348" t="s">
        <v>631</v>
      </c>
      <c r="S2348" t="s">
        <v>663</v>
      </c>
      <c r="T2348" t="s">
        <v>633</v>
      </c>
      <c r="U2348" t="s">
        <v>654</v>
      </c>
      <c r="V2348">
        <v>127.16</v>
      </c>
      <c r="W2348">
        <v>6.7</v>
      </c>
      <c r="X2348" s="29">
        <f t="shared" si="72"/>
        <v>12.715999999999999</v>
      </c>
      <c r="Y2348" s="29">
        <f t="shared" si="73"/>
        <v>114.444</v>
      </c>
    </row>
    <row r="2349" spans="12:25" x14ac:dyDescent="0.3">
      <c r="L2349">
        <v>2348</v>
      </c>
      <c r="M2349">
        <v>16935</v>
      </c>
      <c r="N2349">
        <v>41258</v>
      </c>
      <c r="O2349" t="s">
        <v>635</v>
      </c>
      <c r="P2349" t="s">
        <v>1561</v>
      </c>
      <c r="Q2349" t="s">
        <v>715</v>
      </c>
      <c r="R2349" t="s">
        <v>650</v>
      </c>
      <c r="S2349" t="s">
        <v>639</v>
      </c>
      <c r="T2349" t="s">
        <v>633</v>
      </c>
      <c r="U2349" t="s">
        <v>677</v>
      </c>
      <c r="V2349">
        <v>14.74</v>
      </c>
      <c r="W2349">
        <v>4.4800000000000004</v>
      </c>
      <c r="X2349" s="29">
        <f t="shared" si="72"/>
        <v>1.474</v>
      </c>
      <c r="Y2349" s="29">
        <f t="shared" si="73"/>
        <v>13.266</v>
      </c>
    </row>
    <row r="2350" spans="12:25" x14ac:dyDescent="0.3">
      <c r="L2350">
        <v>2349</v>
      </c>
      <c r="M2350">
        <v>16935</v>
      </c>
      <c r="N2350">
        <v>41258</v>
      </c>
      <c r="O2350" t="s">
        <v>635</v>
      </c>
      <c r="P2350" t="s">
        <v>1561</v>
      </c>
      <c r="Q2350" t="s">
        <v>715</v>
      </c>
      <c r="R2350" t="s">
        <v>650</v>
      </c>
      <c r="S2350" t="s">
        <v>639</v>
      </c>
      <c r="T2350" t="s">
        <v>633</v>
      </c>
      <c r="U2350" t="s">
        <v>654</v>
      </c>
      <c r="V2350">
        <v>117.68</v>
      </c>
      <c r="W2350">
        <v>2.88</v>
      </c>
      <c r="X2350" s="29">
        <f t="shared" si="72"/>
        <v>11.768000000000002</v>
      </c>
      <c r="Y2350" s="29">
        <f t="shared" si="73"/>
        <v>105.91200000000001</v>
      </c>
    </row>
    <row r="2351" spans="12:25" x14ac:dyDescent="0.3">
      <c r="L2351">
        <v>2350</v>
      </c>
      <c r="M2351">
        <v>16961</v>
      </c>
      <c r="N2351">
        <v>39819</v>
      </c>
      <c r="O2351" t="s">
        <v>635</v>
      </c>
      <c r="P2351" t="s">
        <v>1562</v>
      </c>
      <c r="Q2351" t="s">
        <v>795</v>
      </c>
      <c r="R2351" t="s">
        <v>650</v>
      </c>
      <c r="S2351" t="s">
        <v>663</v>
      </c>
      <c r="T2351" t="s">
        <v>646</v>
      </c>
      <c r="U2351" t="s">
        <v>651</v>
      </c>
      <c r="V2351">
        <v>46.86</v>
      </c>
      <c r="W2351">
        <v>1.7</v>
      </c>
      <c r="X2351" s="29">
        <f t="shared" si="72"/>
        <v>4.6859999999999999</v>
      </c>
      <c r="Y2351" s="29">
        <f t="shared" si="73"/>
        <v>42.173999999999999</v>
      </c>
    </row>
    <row r="2352" spans="12:25" x14ac:dyDescent="0.3">
      <c r="L2352">
        <v>2351</v>
      </c>
      <c r="M2352">
        <v>16961</v>
      </c>
      <c r="N2352">
        <v>39819</v>
      </c>
      <c r="O2352" t="s">
        <v>635</v>
      </c>
      <c r="P2352" t="s">
        <v>1562</v>
      </c>
      <c r="Q2352" t="s">
        <v>795</v>
      </c>
      <c r="R2352" t="s">
        <v>650</v>
      </c>
      <c r="S2352" t="s">
        <v>663</v>
      </c>
      <c r="T2352" t="s">
        <v>633</v>
      </c>
      <c r="U2352" t="s">
        <v>677</v>
      </c>
      <c r="V2352">
        <v>1089.5899999999999</v>
      </c>
      <c r="W2352">
        <v>30.98</v>
      </c>
      <c r="X2352" s="29">
        <f t="shared" si="72"/>
        <v>108.959</v>
      </c>
      <c r="Y2352" s="29">
        <f t="shared" si="73"/>
        <v>980.63099999999986</v>
      </c>
    </row>
    <row r="2353" spans="12:25" x14ac:dyDescent="0.3">
      <c r="L2353">
        <v>2352</v>
      </c>
      <c r="M2353">
        <v>16967</v>
      </c>
      <c r="N2353">
        <v>40774</v>
      </c>
      <c r="O2353" t="s">
        <v>628</v>
      </c>
      <c r="P2353" t="s">
        <v>828</v>
      </c>
      <c r="Q2353" t="s">
        <v>699</v>
      </c>
      <c r="R2353" t="s">
        <v>631</v>
      </c>
      <c r="S2353" t="s">
        <v>639</v>
      </c>
      <c r="T2353" t="s">
        <v>646</v>
      </c>
      <c r="U2353" t="s">
        <v>651</v>
      </c>
      <c r="V2353">
        <v>397.55</v>
      </c>
      <c r="W2353">
        <v>83.1</v>
      </c>
      <c r="X2353" s="29">
        <f t="shared" si="72"/>
        <v>39.755000000000003</v>
      </c>
      <c r="Y2353" s="29">
        <f t="shared" si="73"/>
        <v>357.79500000000002</v>
      </c>
    </row>
    <row r="2354" spans="12:25" x14ac:dyDescent="0.3">
      <c r="L2354">
        <v>2353</v>
      </c>
      <c r="M2354">
        <v>16967</v>
      </c>
      <c r="N2354">
        <v>40774</v>
      </c>
      <c r="O2354" t="s">
        <v>628</v>
      </c>
      <c r="P2354" t="s">
        <v>828</v>
      </c>
      <c r="Q2354" t="s">
        <v>699</v>
      </c>
      <c r="R2354" t="s">
        <v>631</v>
      </c>
      <c r="S2354" t="s">
        <v>639</v>
      </c>
      <c r="T2354" t="s">
        <v>633</v>
      </c>
      <c r="U2354" t="s">
        <v>677</v>
      </c>
      <c r="V2354">
        <v>676.26</v>
      </c>
      <c r="W2354">
        <v>19.98</v>
      </c>
      <c r="X2354" s="29">
        <f t="shared" si="72"/>
        <v>67.626000000000005</v>
      </c>
      <c r="Y2354" s="29">
        <f t="shared" si="73"/>
        <v>608.63400000000001</v>
      </c>
    </row>
    <row r="2355" spans="12:25" x14ac:dyDescent="0.3">
      <c r="L2355">
        <v>2354</v>
      </c>
      <c r="M2355">
        <v>16992</v>
      </c>
      <c r="N2355">
        <v>40524</v>
      </c>
      <c r="O2355" t="s">
        <v>641</v>
      </c>
      <c r="P2355" t="s">
        <v>841</v>
      </c>
      <c r="Q2355" t="s">
        <v>694</v>
      </c>
      <c r="R2355" t="s">
        <v>638</v>
      </c>
      <c r="S2355" t="s">
        <v>632</v>
      </c>
      <c r="T2355" t="s">
        <v>633</v>
      </c>
      <c r="U2355" t="s">
        <v>705</v>
      </c>
      <c r="V2355">
        <v>126.74</v>
      </c>
      <c r="W2355">
        <v>8.67</v>
      </c>
      <c r="X2355" s="29">
        <f t="shared" si="72"/>
        <v>12.673999999999999</v>
      </c>
      <c r="Y2355" s="29">
        <f t="shared" si="73"/>
        <v>114.066</v>
      </c>
    </row>
    <row r="2356" spans="12:25" x14ac:dyDescent="0.3">
      <c r="L2356">
        <v>2355</v>
      </c>
      <c r="M2356">
        <v>16993</v>
      </c>
      <c r="N2356">
        <v>40863</v>
      </c>
      <c r="O2356" t="s">
        <v>671</v>
      </c>
      <c r="P2356" t="s">
        <v>706</v>
      </c>
      <c r="Q2356" t="s">
        <v>816</v>
      </c>
      <c r="R2356" t="s">
        <v>650</v>
      </c>
      <c r="S2356" t="s">
        <v>632</v>
      </c>
      <c r="T2356" t="s">
        <v>646</v>
      </c>
      <c r="U2356" t="s">
        <v>647</v>
      </c>
      <c r="V2356">
        <v>1383.9190000000001</v>
      </c>
      <c r="W2356">
        <v>205.99</v>
      </c>
      <c r="X2356" s="29">
        <f t="shared" si="72"/>
        <v>138.39189999999999</v>
      </c>
      <c r="Y2356" s="29">
        <f t="shared" si="73"/>
        <v>1245.5271</v>
      </c>
    </row>
    <row r="2357" spans="12:25" x14ac:dyDescent="0.3">
      <c r="L2357">
        <v>2356</v>
      </c>
      <c r="M2357">
        <v>16995</v>
      </c>
      <c r="N2357">
        <v>40530</v>
      </c>
      <c r="O2357" t="s">
        <v>635</v>
      </c>
      <c r="P2357" t="s">
        <v>1510</v>
      </c>
      <c r="Q2357" t="s">
        <v>694</v>
      </c>
      <c r="R2357" t="s">
        <v>638</v>
      </c>
      <c r="S2357" t="s">
        <v>663</v>
      </c>
      <c r="T2357" t="s">
        <v>633</v>
      </c>
      <c r="U2357" t="s">
        <v>668</v>
      </c>
      <c r="V2357">
        <v>48.41</v>
      </c>
      <c r="W2357">
        <v>1.1399999999999999</v>
      </c>
      <c r="X2357" s="29">
        <f t="shared" si="72"/>
        <v>4.8409999999999993</v>
      </c>
      <c r="Y2357" s="29">
        <f t="shared" si="73"/>
        <v>43.568999999999996</v>
      </c>
    </row>
    <row r="2358" spans="12:25" x14ac:dyDescent="0.3">
      <c r="L2358">
        <v>2357</v>
      </c>
      <c r="M2358">
        <v>16999</v>
      </c>
      <c r="N2358">
        <v>39832</v>
      </c>
      <c r="O2358" t="s">
        <v>655</v>
      </c>
      <c r="P2358" t="s">
        <v>1235</v>
      </c>
      <c r="Q2358" t="s">
        <v>734</v>
      </c>
      <c r="R2358" t="s">
        <v>667</v>
      </c>
      <c r="S2358" t="s">
        <v>663</v>
      </c>
      <c r="T2358" t="s">
        <v>633</v>
      </c>
      <c r="U2358" t="s">
        <v>705</v>
      </c>
      <c r="V2358">
        <v>3568.45</v>
      </c>
      <c r="W2358">
        <v>207.48</v>
      </c>
      <c r="X2358" s="29">
        <f t="shared" si="72"/>
        <v>356.84500000000003</v>
      </c>
      <c r="Y2358" s="29">
        <f t="shared" si="73"/>
        <v>3211.6049999999996</v>
      </c>
    </row>
    <row r="2359" spans="12:25" x14ac:dyDescent="0.3">
      <c r="L2359">
        <v>2358</v>
      </c>
      <c r="M2359">
        <v>17024</v>
      </c>
      <c r="N2359">
        <v>40099</v>
      </c>
      <c r="O2359" t="s">
        <v>671</v>
      </c>
      <c r="P2359" t="s">
        <v>857</v>
      </c>
      <c r="Q2359" t="s">
        <v>660</v>
      </c>
      <c r="R2359" t="s">
        <v>631</v>
      </c>
      <c r="S2359" t="s">
        <v>639</v>
      </c>
      <c r="T2359" t="s">
        <v>633</v>
      </c>
      <c r="U2359" t="s">
        <v>705</v>
      </c>
      <c r="V2359">
        <v>1401.75</v>
      </c>
      <c r="W2359">
        <v>42.98</v>
      </c>
      <c r="X2359" s="29">
        <f t="shared" si="72"/>
        <v>140.17500000000001</v>
      </c>
      <c r="Y2359" s="29">
        <f t="shared" si="73"/>
        <v>1261.575</v>
      </c>
    </row>
    <row r="2360" spans="12:25" x14ac:dyDescent="0.3">
      <c r="L2360">
        <v>2359</v>
      </c>
      <c r="M2360">
        <v>17028</v>
      </c>
      <c r="N2360">
        <v>40101</v>
      </c>
      <c r="O2360" t="s">
        <v>641</v>
      </c>
      <c r="P2360" t="s">
        <v>1429</v>
      </c>
      <c r="Q2360" t="s">
        <v>941</v>
      </c>
      <c r="R2360" t="s">
        <v>650</v>
      </c>
      <c r="S2360" t="s">
        <v>658</v>
      </c>
      <c r="T2360" t="s">
        <v>633</v>
      </c>
      <c r="U2360" t="s">
        <v>654</v>
      </c>
      <c r="V2360">
        <v>513.5</v>
      </c>
      <c r="W2360">
        <v>25.99</v>
      </c>
      <c r="X2360" s="29">
        <f t="shared" si="72"/>
        <v>51.35</v>
      </c>
      <c r="Y2360" s="29">
        <f t="shared" si="73"/>
        <v>462.15</v>
      </c>
    </row>
    <row r="2361" spans="12:25" x14ac:dyDescent="0.3">
      <c r="L2361">
        <v>2360</v>
      </c>
      <c r="M2361">
        <v>17058</v>
      </c>
      <c r="N2361">
        <v>40544</v>
      </c>
      <c r="O2361" t="s">
        <v>641</v>
      </c>
      <c r="P2361" t="s">
        <v>1256</v>
      </c>
      <c r="Q2361" t="s">
        <v>690</v>
      </c>
      <c r="R2361" t="s">
        <v>650</v>
      </c>
      <c r="S2361" t="s">
        <v>658</v>
      </c>
      <c r="T2361" t="s">
        <v>633</v>
      </c>
      <c r="U2361" t="s">
        <v>677</v>
      </c>
      <c r="V2361">
        <v>72.67</v>
      </c>
      <c r="W2361">
        <v>4.28</v>
      </c>
      <c r="X2361" s="29">
        <f t="shared" si="72"/>
        <v>7.2670000000000003</v>
      </c>
      <c r="Y2361" s="29">
        <f t="shared" si="73"/>
        <v>65.403000000000006</v>
      </c>
    </row>
    <row r="2362" spans="12:25" x14ac:dyDescent="0.3">
      <c r="L2362">
        <v>2361</v>
      </c>
      <c r="M2362">
        <v>17061</v>
      </c>
      <c r="N2362">
        <v>41212</v>
      </c>
      <c r="O2362" t="s">
        <v>655</v>
      </c>
      <c r="P2362" t="s">
        <v>1483</v>
      </c>
      <c r="Q2362" t="s">
        <v>660</v>
      </c>
      <c r="R2362" t="s">
        <v>631</v>
      </c>
      <c r="S2362" t="s">
        <v>663</v>
      </c>
      <c r="T2362" t="s">
        <v>633</v>
      </c>
      <c r="U2362" t="s">
        <v>654</v>
      </c>
      <c r="V2362">
        <v>80.53</v>
      </c>
      <c r="W2362">
        <v>2.88</v>
      </c>
      <c r="X2362" s="29">
        <f t="shared" si="72"/>
        <v>8.052999999999999</v>
      </c>
      <c r="Y2362" s="29">
        <f t="shared" si="73"/>
        <v>72.477000000000004</v>
      </c>
    </row>
    <row r="2363" spans="12:25" x14ac:dyDescent="0.3">
      <c r="L2363">
        <v>2362</v>
      </c>
      <c r="M2363">
        <v>17090</v>
      </c>
      <c r="N2363">
        <v>40296</v>
      </c>
      <c r="O2363" t="s">
        <v>628</v>
      </c>
      <c r="P2363" t="s">
        <v>1432</v>
      </c>
      <c r="Q2363" t="s">
        <v>761</v>
      </c>
      <c r="R2363" t="s">
        <v>631</v>
      </c>
      <c r="S2363" t="s">
        <v>639</v>
      </c>
      <c r="T2363" t="s">
        <v>643</v>
      </c>
      <c r="U2363" t="s">
        <v>685</v>
      </c>
      <c r="V2363">
        <v>4177.5200000000004</v>
      </c>
      <c r="W2363">
        <v>140.97999999999999</v>
      </c>
      <c r="X2363" s="29">
        <f t="shared" si="72"/>
        <v>417.75200000000007</v>
      </c>
      <c r="Y2363" s="29">
        <f t="shared" si="73"/>
        <v>3759.7680000000005</v>
      </c>
    </row>
    <row r="2364" spans="12:25" x14ac:dyDescent="0.3">
      <c r="L2364">
        <v>2363</v>
      </c>
      <c r="M2364">
        <v>17090</v>
      </c>
      <c r="N2364">
        <v>40296</v>
      </c>
      <c r="O2364" t="s">
        <v>628</v>
      </c>
      <c r="P2364" t="s">
        <v>1432</v>
      </c>
      <c r="Q2364" t="s">
        <v>761</v>
      </c>
      <c r="R2364" t="s">
        <v>631</v>
      </c>
      <c r="S2364" t="s">
        <v>639</v>
      </c>
      <c r="T2364" t="s">
        <v>643</v>
      </c>
      <c r="U2364" t="s">
        <v>748</v>
      </c>
      <c r="V2364">
        <v>3351.08</v>
      </c>
      <c r="W2364">
        <v>122.99</v>
      </c>
      <c r="X2364" s="29">
        <f t="shared" si="72"/>
        <v>335.108</v>
      </c>
      <c r="Y2364" s="29">
        <f t="shared" si="73"/>
        <v>3015.9719999999998</v>
      </c>
    </row>
    <row r="2365" spans="12:25" x14ac:dyDescent="0.3">
      <c r="L2365">
        <v>2364</v>
      </c>
      <c r="M2365">
        <v>17091</v>
      </c>
      <c r="N2365">
        <v>41111</v>
      </c>
      <c r="O2365" t="s">
        <v>671</v>
      </c>
      <c r="P2365" t="s">
        <v>1223</v>
      </c>
      <c r="Q2365" t="s">
        <v>734</v>
      </c>
      <c r="R2365" t="s">
        <v>667</v>
      </c>
      <c r="S2365" t="s">
        <v>632</v>
      </c>
      <c r="T2365" t="s">
        <v>646</v>
      </c>
      <c r="U2365" t="s">
        <v>647</v>
      </c>
      <c r="V2365">
        <v>2604.3150000000001</v>
      </c>
      <c r="W2365">
        <v>65.989999999999995</v>
      </c>
      <c r="X2365" s="29">
        <f t="shared" si="72"/>
        <v>260.43150000000003</v>
      </c>
      <c r="Y2365" s="29">
        <f t="shared" si="73"/>
        <v>2343.8834999999999</v>
      </c>
    </row>
    <row r="2366" spans="12:25" x14ac:dyDescent="0.3">
      <c r="L2366">
        <v>2365</v>
      </c>
      <c r="M2366">
        <v>17093</v>
      </c>
      <c r="N2366">
        <v>40950</v>
      </c>
      <c r="O2366" t="s">
        <v>635</v>
      </c>
      <c r="P2366" t="s">
        <v>1563</v>
      </c>
      <c r="Q2366" t="s">
        <v>694</v>
      </c>
      <c r="R2366" t="s">
        <v>638</v>
      </c>
      <c r="S2366" t="s">
        <v>639</v>
      </c>
      <c r="T2366" t="s">
        <v>643</v>
      </c>
      <c r="U2366" t="s">
        <v>748</v>
      </c>
      <c r="V2366">
        <v>4550.0600000000004</v>
      </c>
      <c r="W2366">
        <v>95.98</v>
      </c>
      <c r="X2366" s="29">
        <f t="shared" si="72"/>
        <v>455.00600000000009</v>
      </c>
      <c r="Y2366" s="29">
        <f t="shared" si="73"/>
        <v>4095.0540000000001</v>
      </c>
    </row>
    <row r="2367" spans="12:25" x14ac:dyDescent="0.3">
      <c r="L2367">
        <v>2366</v>
      </c>
      <c r="M2367">
        <v>17124</v>
      </c>
      <c r="N2367">
        <v>40111</v>
      </c>
      <c r="O2367" t="s">
        <v>655</v>
      </c>
      <c r="P2367" t="s">
        <v>1281</v>
      </c>
      <c r="Q2367" t="s">
        <v>701</v>
      </c>
      <c r="R2367" t="s">
        <v>650</v>
      </c>
      <c r="S2367" t="s">
        <v>658</v>
      </c>
      <c r="T2367" t="s">
        <v>633</v>
      </c>
      <c r="U2367" t="s">
        <v>640</v>
      </c>
      <c r="V2367">
        <v>128.31</v>
      </c>
      <c r="W2367">
        <v>3.14</v>
      </c>
      <c r="X2367" s="29">
        <f t="shared" si="72"/>
        <v>12.831</v>
      </c>
      <c r="Y2367" s="29">
        <f t="shared" si="73"/>
        <v>115.479</v>
      </c>
    </row>
    <row r="2368" spans="12:25" x14ac:dyDescent="0.3">
      <c r="L2368">
        <v>2367</v>
      </c>
      <c r="M2368">
        <v>17152</v>
      </c>
      <c r="N2368">
        <v>40980</v>
      </c>
      <c r="O2368" t="s">
        <v>641</v>
      </c>
      <c r="P2368" t="s">
        <v>1433</v>
      </c>
      <c r="Q2368" t="s">
        <v>660</v>
      </c>
      <c r="R2368" t="s">
        <v>631</v>
      </c>
      <c r="S2368" t="s">
        <v>658</v>
      </c>
      <c r="T2368" t="s">
        <v>633</v>
      </c>
      <c r="U2368" t="s">
        <v>634</v>
      </c>
      <c r="V2368">
        <v>236.45</v>
      </c>
      <c r="W2368">
        <v>6.98</v>
      </c>
      <c r="X2368" s="29">
        <f t="shared" si="72"/>
        <v>23.645</v>
      </c>
      <c r="Y2368" s="29">
        <f t="shared" si="73"/>
        <v>212.80499999999998</v>
      </c>
    </row>
    <row r="2369" spans="12:25" x14ac:dyDescent="0.3">
      <c r="L2369">
        <v>2368</v>
      </c>
      <c r="M2369">
        <v>17155</v>
      </c>
      <c r="N2369">
        <v>39841</v>
      </c>
      <c r="O2369" t="s">
        <v>671</v>
      </c>
      <c r="P2369" t="s">
        <v>1516</v>
      </c>
      <c r="Q2369" t="s">
        <v>731</v>
      </c>
      <c r="R2369" t="s">
        <v>638</v>
      </c>
      <c r="S2369" t="s">
        <v>658</v>
      </c>
      <c r="T2369" t="s">
        <v>633</v>
      </c>
      <c r="U2369" t="s">
        <v>677</v>
      </c>
      <c r="V2369">
        <v>267.52999999999997</v>
      </c>
      <c r="W2369">
        <v>6.88</v>
      </c>
      <c r="X2369" s="29">
        <f t="shared" si="72"/>
        <v>26.752999999999997</v>
      </c>
      <c r="Y2369" s="29">
        <f t="shared" si="73"/>
        <v>240.77699999999999</v>
      </c>
    </row>
    <row r="2370" spans="12:25" x14ac:dyDescent="0.3">
      <c r="L2370">
        <v>2369</v>
      </c>
      <c r="M2370">
        <v>17155</v>
      </c>
      <c r="N2370">
        <v>39841</v>
      </c>
      <c r="O2370" t="s">
        <v>671</v>
      </c>
      <c r="P2370" t="s">
        <v>1516</v>
      </c>
      <c r="Q2370" t="s">
        <v>731</v>
      </c>
      <c r="R2370" t="s">
        <v>638</v>
      </c>
      <c r="S2370" t="s">
        <v>658</v>
      </c>
      <c r="T2370" t="s">
        <v>633</v>
      </c>
      <c r="U2370" t="s">
        <v>634</v>
      </c>
      <c r="V2370">
        <v>1065.26</v>
      </c>
      <c r="W2370">
        <v>32.479999999999997</v>
      </c>
      <c r="X2370" s="29">
        <f t="shared" si="72"/>
        <v>106.52600000000001</v>
      </c>
      <c r="Y2370" s="29">
        <f t="shared" si="73"/>
        <v>958.73399999999992</v>
      </c>
    </row>
    <row r="2371" spans="12:25" x14ac:dyDescent="0.3">
      <c r="L2371">
        <v>2370</v>
      </c>
      <c r="M2371">
        <v>17157</v>
      </c>
      <c r="N2371">
        <v>41171</v>
      </c>
      <c r="O2371" t="s">
        <v>628</v>
      </c>
      <c r="P2371" t="s">
        <v>1496</v>
      </c>
      <c r="Q2371" t="s">
        <v>814</v>
      </c>
      <c r="R2371" t="s">
        <v>667</v>
      </c>
      <c r="S2371" t="s">
        <v>639</v>
      </c>
      <c r="T2371" t="s">
        <v>646</v>
      </c>
      <c r="U2371" t="s">
        <v>647</v>
      </c>
      <c r="V2371">
        <v>3081.471</v>
      </c>
      <c r="W2371">
        <v>125.99</v>
      </c>
      <c r="X2371" s="29">
        <f t="shared" ref="X2371:X2434" si="74">(10*V2371)/100</f>
        <v>308.14709999999997</v>
      </c>
      <c r="Y2371" s="29">
        <f t="shared" ref="Y2371:Y2434" si="75">V2371-X2371</f>
        <v>2773.3238999999999</v>
      </c>
    </row>
    <row r="2372" spans="12:25" x14ac:dyDescent="0.3">
      <c r="L2372">
        <v>2371</v>
      </c>
      <c r="M2372">
        <v>17186</v>
      </c>
      <c r="N2372">
        <v>39839</v>
      </c>
      <c r="O2372" t="s">
        <v>671</v>
      </c>
      <c r="P2372" t="s">
        <v>881</v>
      </c>
      <c r="Q2372" t="s">
        <v>742</v>
      </c>
      <c r="R2372" t="s">
        <v>667</v>
      </c>
      <c r="S2372" t="s">
        <v>663</v>
      </c>
      <c r="T2372" t="s">
        <v>643</v>
      </c>
      <c r="U2372" t="s">
        <v>644</v>
      </c>
      <c r="V2372">
        <v>4321.63</v>
      </c>
      <c r="W2372">
        <v>90.98</v>
      </c>
      <c r="X2372" s="29">
        <f t="shared" si="74"/>
        <v>432.16300000000001</v>
      </c>
      <c r="Y2372" s="29">
        <f t="shared" si="75"/>
        <v>3889.4670000000001</v>
      </c>
    </row>
    <row r="2373" spans="12:25" x14ac:dyDescent="0.3">
      <c r="L2373">
        <v>2372</v>
      </c>
      <c r="M2373">
        <v>17186</v>
      </c>
      <c r="N2373">
        <v>39839</v>
      </c>
      <c r="O2373" t="s">
        <v>671</v>
      </c>
      <c r="P2373" t="s">
        <v>881</v>
      </c>
      <c r="Q2373" t="s">
        <v>742</v>
      </c>
      <c r="R2373" t="s">
        <v>667</v>
      </c>
      <c r="S2373" t="s">
        <v>663</v>
      </c>
      <c r="T2373" t="s">
        <v>633</v>
      </c>
      <c r="U2373" t="s">
        <v>677</v>
      </c>
      <c r="V2373">
        <v>67.14</v>
      </c>
      <c r="W2373">
        <v>5.98</v>
      </c>
      <c r="X2373" s="29">
        <f t="shared" si="74"/>
        <v>6.7139999999999995</v>
      </c>
      <c r="Y2373" s="29">
        <f t="shared" si="75"/>
        <v>60.426000000000002</v>
      </c>
    </row>
    <row r="2374" spans="12:25" x14ac:dyDescent="0.3">
      <c r="L2374">
        <v>2373</v>
      </c>
      <c r="M2374">
        <v>17187</v>
      </c>
      <c r="N2374">
        <v>41175</v>
      </c>
      <c r="O2374" t="s">
        <v>641</v>
      </c>
      <c r="P2374" t="s">
        <v>1244</v>
      </c>
      <c r="Q2374" t="s">
        <v>660</v>
      </c>
      <c r="R2374" t="s">
        <v>631</v>
      </c>
      <c r="S2374" t="s">
        <v>639</v>
      </c>
      <c r="T2374" t="s">
        <v>646</v>
      </c>
      <c r="U2374" t="s">
        <v>680</v>
      </c>
      <c r="V2374">
        <v>2951.97</v>
      </c>
      <c r="W2374">
        <v>810.98</v>
      </c>
      <c r="X2374" s="29">
        <f t="shared" si="74"/>
        <v>295.19699999999995</v>
      </c>
      <c r="Y2374" s="29">
        <f t="shared" si="75"/>
        <v>2656.7729999999997</v>
      </c>
    </row>
    <row r="2375" spans="12:25" x14ac:dyDescent="0.3">
      <c r="L2375">
        <v>2374</v>
      </c>
      <c r="M2375">
        <v>17216</v>
      </c>
      <c r="N2375">
        <v>41056</v>
      </c>
      <c r="O2375" t="s">
        <v>671</v>
      </c>
      <c r="P2375" t="s">
        <v>1424</v>
      </c>
      <c r="Q2375" t="s">
        <v>682</v>
      </c>
      <c r="R2375" t="s">
        <v>667</v>
      </c>
      <c r="S2375" t="s">
        <v>632</v>
      </c>
      <c r="T2375" t="s">
        <v>643</v>
      </c>
      <c r="U2375" t="s">
        <v>748</v>
      </c>
      <c r="V2375">
        <v>2236.16</v>
      </c>
      <c r="W2375">
        <v>320.98</v>
      </c>
      <c r="X2375" s="29">
        <f t="shared" si="74"/>
        <v>223.61599999999999</v>
      </c>
      <c r="Y2375" s="29">
        <f t="shared" si="75"/>
        <v>2012.5439999999999</v>
      </c>
    </row>
    <row r="2376" spans="12:25" x14ac:dyDescent="0.3">
      <c r="L2376">
        <v>2375</v>
      </c>
      <c r="M2376">
        <v>17218</v>
      </c>
      <c r="N2376">
        <v>41113</v>
      </c>
      <c r="O2376" t="s">
        <v>655</v>
      </c>
      <c r="P2376" t="s">
        <v>1564</v>
      </c>
      <c r="Q2376" t="s">
        <v>666</v>
      </c>
      <c r="R2376" t="s">
        <v>667</v>
      </c>
      <c r="S2376" t="s">
        <v>663</v>
      </c>
      <c r="T2376" t="s">
        <v>633</v>
      </c>
      <c r="U2376" t="s">
        <v>677</v>
      </c>
      <c r="V2376">
        <v>157.85</v>
      </c>
      <c r="W2376">
        <v>5.18</v>
      </c>
      <c r="X2376" s="29">
        <f t="shared" si="74"/>
        <v>15.785</v>
      </c>
      <c r="Y2376" s="29">
        <f t="shared" si="75"/>
        <v>142.065</v>
      </c>
    </row>
    <row r="2377" spans="12:25" x14ac:dyDescent="0.3">
      <c r="L2377">
        <v>2376</v>
      </c>
      <c r="M2377">
        <v>17249</v>
      </c>
      <c r="N2377">
        <v>40446</v>
      </c>
      <c r="O2377" t="s">
        <v>628</v>
      </c>
      <c r="P2377" t="s">
        <v>1389</v>
      </c>
      <c r="Q2377" t="s">
        <v>734</v>
      </c>
      <c r="R2377" t="s">
        <v>667</v>
      </c>
      <c r="S2377" t="s">
        <v>639</v>
      </c>
      <c r="T2377" t="s">
        <v>646</v>
      </c>
      <c r="U2377" t="s">
        <v>651</v>
      </c>
      <c r="V2377">
        <v>2911.64</v>
      </c>
      <c r="W2377">
        <v>73.98</v>
      </c>
      <c r="X2377" s="29">
        <f t="shared" si="74"/>
        <v>291.16399999999999</v>
      </c>
      <c r="Y2377" s="29">
        <f t="shared" si="75"/>
        <v>2620.4759999999997</v>
      </c>
    </row>
    <row r="2378" spans="12:25" x14ac:dyDescent="0.3">
      <c r="L2378">
        <v>2377</v>
      </c>
      <c r="M2378">
        <v>17251</v>
      </c>
      <c r="N2378">
        <v>40113</v>
      </c>
      <c r="O2378" t="s">
        <v>635</v>
      </c>
      <c r="P2378" t="s">
        <v>917</v>
      </c>
      <c r="Q2378" t="s">
        <v>637</v>
      </c>
      <c r="R2378" t="s">
        <v>638</v>
      </c>
      <c r="S2378" t="s">
        <v>632</v>
      </c>
      <c r="T2378" t="s">
        <v>646</v>
      </c>
      <c r="U2378" t="s">
        <v>647</v>
      </c>
      <c r="V2378">
        <v>2951.4380000000001</v>
      </c>
      <c r="W2378">
        <v>125.99</v>
      </c>
      <c r="X2378" s="29">
        <f t="shared" si="74"/>
        <v>295.1438</v>
      </c>
      <c r="Y2378" s="29">
        <f t="shared" si="75"/>
        <v>2656.2942000000003</v>
      </c>
    </row>
    <row r="2379" spans="12:25" x14ac:dyDescent="0.3">
      <c r="L2379">
        <v>2378</v>
      </c>
      <c r="M2379">
        <v>17252</v>
      </c>
      <c r="N2379">
        <v>40662</v>
      </c>
      <c r="O2379" t="s">
        <v>635</v>
      </c>
      <c r="P2379" t="s">
        <v>1483</v>
      </c>
      <c r="Q2379" t="s">
        <v>660</v>
      </c>
      <c r="R2379" t="s">
        <v>631</v>
      </c>
      <c r="S2379" t="s">
        <v>663</v>
      </c>
      <c r="T2379" t="s">
        <v>633</v>
      </c>
      <c r="U2379" t="s">
        <v>677</v>
      </c>
      <c r="V2379">
        <v>2283.2199999999998</v>
      </c>
      <c r="W2379">
        <v>48.91</v>
      </c>
      <c r="X2379" s="29">
        <f t="shared" si="74"/>
        <v>228.32199999999997</v>
      </c>
      <c r="Y2379" s="29">
        <f t="shared" si="75"/>
        <v>2054.8979999999997</v>
      </c>
    </row>
    <row r="2380" spans="12:25" x14ac:dyDescent="0.3">
      <c r="L2380">
        <v>2379</v>
      </c>
      <c r="M2380">
        <v>17252</v>
      </c>
      <c r="N2380">
        <v>40662</v>
      </c>
      <c r="O2380" t="s">
        <v>635</v>
      </c>
      <c r="P2380" t="s">
        <v>1483</v>
      </c>
      <c r="Q2380" t="s">
        <v>660</v>
      </c>
      <c r="R2380" t="s">
        <v>631</v>
      </c>
      <c r="S2380" t="s">
        <v>663</v>
      </c>
      <c r="T2380" t="s">
        <v>643</v>
      </c>
      <c r="U2380" t="s">
        <v>645</v>
      </c>
      <c r="V2380">
        <v>11365.616000000002</v>
      </c>
      <c r="W2380">
        <v>296.18</v>
      </c>
      <c r="X2380" s="29">
        <f t="shared" si="74"/>
        <v>1136.5616000000002</v>
      </c>
      <c r="Y2380" s="29">
        <f t="shared" si="75"/>
        <v>10229.054400000001</v>
      </c>
    </row>
    <row r="2381" spans="12:25" x14ac:dyDescent="0.3">
      <c r="L2381">
        <v>2380</v>
      </c>
      <c r="M2381">
        <v>17253</v>
      </c>
      <c r="N2381">
        <v>40772</v>
      </c>
      <c r="O2381" t="s">
        <v>655</v>
      </c>
      <c r="P2381" t="s">
        <v>1448</v>
      </c>
      <c r="Q2381" t="s">
        <v>637</v>
      </c>
      <c r="R2381" t="s">
        <v>638</v>
      </c>
      <c r="S2381" t="s">
        <v>639</v>
      </c>
      <c r="T2381" t="s">
        <v>633</v>
      </c>
      <c r="U2381" t="s">
        <v>702</v>
      </c>
      <c r="V2381">
        <v>50.19</v>
      </c>
      <c r="W2381">
        <v>3.52</v>
      </c>
      <c r="X2381" s="29">
        <f t="shared" si="74"/>
        <v>5.0190000000000001</v>
      </c>
      <c r="Y2381" s="29">
        <f t="shared" si="75"/>
        <v>45.170999999999999</v>
      </c>
    </row>
    <row r="2382" spans="12:25" x14ac:dyDescent="0.3">
      <c r="L2382">
        <v>2381</v>
      </c>
      <c r="M2382">
        <v>17255</v>
      </c>
      <c r="N2382">
        <v>40373</v>
      </c>
      <c r="O2382" t="s">
        <v>635</v>
      </c>
      <c r="P2382" t="s">
        <v>713</v>
      </c>
      <c r="Q2382" t="s">
        <v>666</v>
      </c>
      <c r="R2382" t="s">
        <v>667</v>
      </c>
      <c r="S2382" t="s">
        <v>658</v>
      </c>
      <c r="T2382" t="s">
        <v>633</v>
      </c>
      <c r="U2382" t="s">
        <v>634</v>
      </c>
      <c r="V2382">
        <v>158.19</v>
      </c>
      <c r="W2382">
        <v>9.3800000000000008</v>
      </c>
      <c r="X2382" s="29">
        <f t="shared" si="74"/>
        <v>15.819000000000001</v>
      </c>
      <c r="Y2382" s="29">
        <f t="shared" si="75"/>
        <v>142.37100000000001</v>
      </c>
    </row>
    <row r="2383" spans="12:25" x14ac:dyDescent="0.3">
      <c r="L2383">
        <v>2382</v>
      </c>
      <c r="M2383">
        <v>17282</v>
      </c>
      <c r="N2383">
        <v>40135</v>
      </c>
      <c r="O2383" t="s">
        <v>628</v>
      </c>
      <c r="P2383" t="s">
        <v>1025</v>
      </c>
      <c r="Q2383" t="s">
        <v>649</v>
      </c>
      <c r="R2383" t="s">
        <v>650</v>
      </c>
      <c r="S2383" t="s">
        <v>658</v>
      </c>
      <c r="T2383" t="s">
        <v>633</v>
      </c>
      <c r="U2383" t="s">
        <v>702</v>
      </c>
      <c r="V2383">
        <v>988.42</v>
      </c>
      <c r="W2383">
        <v>29.17</v>
      </c>
      <c r="X2383" s="29">
        <f t="shared" si="74"/>
        <v>98.841999999999985</v>
      </c>
      <c r="Y2383" s="29">
        <f t="shared" si="75"/>
        <v>889.57799999999997</v>
      </c>
    </row>
    <row r="2384" spans="12:25" x14ac:dyDescent="0.3">
      <c r="L2384">
        <v>2383</v>
      </c>
      <c r="M2384">
        <v>17283</v>
      </c>
      <c r="N2384">
        <v>40800</v>
      </c>
      <c r="O2384" t="s">
        <v>635</v>
      </c>
      <c r="P2384" t="s">
        <v>763</v>
      </c>
      <c r="Q2384" t="s">
        <v>630</v>
      </c>
      <c r="R2384" t="s">
        <v>631</v>
      </c>
      <c r="S2384" t="s">
        <v>658</v>
      </c>
      <c r="T2384" t="s">
        <v>646</v>
      </c>
      <c r="U2384" t="s">
        <v>680</v>
      </c>
      <c r="V2384">
        <v>5472.12</v>
      </c>
      <c r="W2384">
        <v>1360.14</v>
      </c>
      <c r="X2384" s="29">
        <f t="shared" si="74"/>
        <v>547.21199999999999</v>
      </c>
      <c r="Y2384" s="29">
        <f t="shared" si="75"/>
        <v>4924.9079999999994</v>
      </c>
    </row>
    <row r="2385" spans="12:25" x14ac:dyDescent="0.3">
      <c r="L2385">
        <v>2384</v>
      </c>
      <c r="M2385">
        <v>17286</v>
      </c>
      <c r="N2385">
        <v>40442</v>
      </c>
      <c r="O2385" t="s">
        <v>641</v>
      </c>
      <c r="P2385" t="s">
        <v>629</v>
      </c>
      <c r="Q2385" t="s">
        <v>630</v>
      </c>
      <c r="R2385" t="s">
        <v>631</v>
      </c>
      <c r="S2385" t="s">
        <v>632</v>
      </c>
      <c r="T2385" t="s">
        <v>643</v>
      </c>
      <c r="U2385" t="s">
        <v>748</v>
      </c>
      <c r="V2385">
        <v>1810.67</v>
      </c>
      <c r="W2385">
        <v>270.98</v>
      </c>
      <c r="X2385" s="29">
        <f t="shared" si="74"/>
        <v>181.06700000000001</v>
      </c>
      <c r="Y2385" s="29">
        <f t="shared" si="75"/>
        <v>1629.6030000000001</v>
      </c>
    </row>
    <row r="2386" spans="12:25" x14ac:dyDescent="0.3">
      <c r="L2386">
        <v>2385</v>
      </c>
      <c r="M2386">
        <v>17287</v>
      </c>
      <c r="N2386">
        <v>40638</v>
      </c>
      <c r="O2386" t="s">
        <v>641</v>
      </c>
      <c r="P2386" t="s">
        <v>1565</v>
      </c>
      <c r="Q2386" t="s">
        <v>637</v>
      </c>
      <c r="R2386" t="s">
        <v>638</v>
      </c>
      <c r="S2386" t="s">
        <v>658</v>
      </c>
      <c r="T2386" t="s">
        <v>646</v>
      </c>
      <c r="U2386" t="s">
        <v>680</v>
      </c>
      <c r="V2386">
        <v>5793.46</v>
      </c>
      <c r="W2386">
        <v>150.97999999999999</v>
      </c>
      <c r="X2386" s="29">
        <f t="shared" si="74"/>
        <v>579.346</v>
      </c>
      <c r="Y2386" s="29">
        <f t="shared" si="75"/>
        <v>5214.1139999999996</v>
      </c>
    </row>
    <row r="2387" spans="12:25" x14ac:dyDescent="0.3">
      <c r="L2387">
        <v>2386</v>
      </c>
      <c r="M2387">
        <v>17287</v>
      </c>
      <c r="N2387">
        <v>40638</v>
      </c>
      <c r="O2387" t="s">
        <v>641</v>
      </c>
      <c r="P2387" t="s">
        <v>1565</v>
      </c>
      <c r="Q2387" t="s">
        <v>637</v>
      </c>
      <c r="R2387" t="s">
        <v>638</v>
      </c>
      <c r="S2387" t="s">
        <v>658</v>
      </c>
      <c r="T2387" t="s">
        <v>633</v>
      </c>
      <c r="U2387" t="s">
        <v>634</v>
      </c>
      <c r="V2387">
        <v>4558.21</v>
      </c>
      <c r="W2387">
        <v>415.88</v>
      </c>
      <c r="X2387" s="29">
        <f t="shared" si="74"/>
        <v>455.82099999999997</v>
      </c>
      <c r="Y2387" s="29">
        <f t="shared" si="75"/>
        <v>4102.3890000000001</v>
      </c>
    </row>
    <row r="2388" spans="12:25" x14ac:dyDescent="0.3">
      <c r="L2388">
        <v>2387</v>
      </c>
      <c r="M2388">
        <v>17287</v>
      </c>
      <c r="N2388">
        <v>40638</v>
      </c>
      <c r="O2388" t="s">
        <v>641</v>
      </c>
      <c r="P2388" t="s">
        <v>1566</v>
      </c>
      <c r="Q2388" t="s">
        <v>637</v>
      </c>
      <c r="R2388" t="s">
        <v>638</v>
      </c>
      <c r="S2388" t="s">
        <v>658</v>
      </c>
      <c r="T2388" t="s">
        <v>646</v>
      </c>
      <c r="U2388" t="s">
        <v>647</v>
      </c>
      <c r="V2388">
        <v>4361.6984999999995</v>
      </c>
      <c r="W2388">
        <v>195.99</v>
      </c>
      <c r="X2388" s="29">
        <f t="shared" si="74"/>
        <v>436.16984999999994</v>
      </c>
      <c r="Y2388" s="29">
        <f t="shared" si="75"/>
        <v>3925.5286499999997</v>
      </c>
    </row>
    <row r="2389" spans="12:25" x14ac:dyDescent="0.3">
      <c r="L2389">
        <v>2388</v>
      </c>
      <c r="M2389">
        <v>17312</v>
      </c>
      <c r="N2389">
        <v>40683</v>
      </c>
      <c r="O2389" t="s">
        <v>635</v>
      </c>
      <c r="P2389" t="s">
        <v>1534</v>
      </c>
      <c r="Q2389" t="s">
        <v>660</v>
      </c>
      <c r="R2389" t="s">
        <v>631</v>
      </c>
      <c r="S2389" t="s">
        <v>658</v>
      </c>
      <c r="T2389" t="s">
        <v>633</v>
      </c>
      <c r="U2389" t="s">
        <v>677</v>
      </c>
      <c r="V2389">
        <v>258.54000000000002</v>
      </c>
      <c r="W2389">
        <v>6.68</v>
      </c>
      <c r="X2389" s="29">
        <f t="shared" si="74"/>
        <v>25.853999999999999</v>
      </c>
      <c r="Y2389" s="29">
        <f t="shared" si="75"/>
        <v>232.68600000000004</v>
      </c>
    </row>
    <row r="2390" spans="12:25" x14ac:dyDescent="0.3">
      <c r="L2390">
        <v>2389</v>
      </c>
      <c r="M2390">
        <v>17312</v>
      </c>
      <c r="N2390">
        <v>40683</v>
      </c>
      <c r="O2390" t="s">
        <v>635</v>
      </c>
      <c r="P2390" t="s">
        <v>1534</v>
      </c>
      <c r="Q2390" t="s">
        <v>660</v>
      </c>
      <c r="R2390" t="s">
        <v>631</v>
      </c>
      <c r="S2390" t="s">
        <v>658</v>
      </c>
      <c r="T2390" t="s">
        <v>646</v>
      </c>
      <c r="U2390" t="s">
        <v>647</v>
      </c>
      <c r="V2390">
        <v>4610.2894999999999</v>
      </c>
      <c r="W2390">
        <v>125.99</v>
      </c>
      <c r="X2390" s="29">
        <f t="shared" si="74"/>
        <v>461.02894999999995</v>
      </c>
      <c r="Y2390" s="29">
        <f t="shared" si="75"/>
        <v>4149.26055</v>
      </c>
    </row>
    <row r="2391" spans="12:25" x14ac:dyDescent="0.3">
      <c r="L2391">
        <v>2390</v>
      </c>
      <c r="M2391">
        <v>17313</v>
      </c>
      <c r="N2391">
        <v>39940</v>
      </c>
      <c r="O2391" t="s">
        <v>641</v>
      </c>
      <c r="P2391" t="s">
        <v>1067</v>
      </c>
      <c r="Q2391" t="s">
        <v>744</v>
      </c>
      <c r="R2391" t="s">
        <v>638</v>
      </c>
      <c r="S2391" t="s">
        <v>663</v>
      </c>
      <c r="T2391" t="s">
        <v>633</v>
      </c>
      <c r="U2391" t="s">
        <v>677</v>
      </c>
      <c r="V2391">
        <v>130.49</v>
      </c>
      <c r="W2391">
        <v>4.76</v>
      </c>
      <c r="X2391" s="29">
        <f t="shared" si="74"/>
        <v>13.049000000000001</v>
      </c>
      <c r="Y2391" s="29">
        <f t="shared" si="75"/>
        <v>117.441</v>
      </c>
    </row>
    <row r="2392" spans="12:25" x14ac:dyDescent="0.3">
      <c r="L2392">
        <v>2391</v>
      </c>
      <c r="M2392">
        <v>17315</v>
      </c>
      <c r="N2392">
        <v>39925</v>
      </c>
      <c r="O2392" t="s">
        <v>628</v>
      </c>
      <c r="P2392" t="s">
        <v>1567</v>
      </c>
      <c r="Q2392" t="s">
        <v>761</v>
      </c>
      <c r="R2392" t="s">
        <v>631</v>
      </c>
      <c r="S2392" t="s">
        <v>663</v>
      </c>
      <c r="T2392" t="s">
        <v>633</v>
      </c>
      <c r="U2392" t="s">
        <v>677</v>
      </c>
      <c r="V2392">
        <v>159.11000000000001</v>
      </c>
      <c r="W2392">
        <v>5.43</v>
      </c>
      <c r="X2392" s="29">
        <f t="shared" si="74"/>
        <v>15.911000000000001</v>
      </c>
      <c r="Y2392" s="29">
        <f t="shared" si="75"/>
        <v>143.19900000000001</v>
      </c>
    </row>
    <row r="2393" spans="12:25" x14ac:dyDescent="0.3">
      <c r="L2393">
        <v>2392</v>
      </c>
      <c r="M2393">
        <v>17317</v>
      </c>
      <c r="N2393">
        <v>40150</v>
      </c>
      <c r="O2393" t="s">
        <v>635</v>
      </c>
      <c r="P2393" t="s">
        <v>1568</v>
      </c>
      <c r="Q2393" t="s">
        <v>666</v>
      </c>
      <c r="R2393" t="s">
        <v>667</v>
      </c>
      <c r="S2393" t="s">
        <v>639</v>
      </c>
      <c r="T2393" t="s">
        <v>633</v>
      </c>
      <c r="U2393" t="s">
        <v>716</v>
      </c>
      <c r="V2393">
        <v>34.659999999999997</v>
      </c>
      <c r="W2393">
        <v>4.42</v>
      </c>
      <c r="X2393" s="29">
        <f t="shared" si="74"/>
        <v>3.4659999999999997</v>
      </c>
      <c r="Y2393" s="29">
        <f t="shared" si="75"/>
        <v>31.193999999999996</v>
      </c>
    </row>
    <row r="2394" spans="12:25" x14ac:dyDescent="0.3">
      <c r="L2394">
        <v>2393</v>
      </c>
      <c r="M2394">
        <v>17344</v>
      </c>
      <c r="N2394">
        <v>40378</v>
      </c>
      <c r="O2394" t="s">
        <v>655</v>
      </c>
      <c r="P2394" t="s">
        <v>1453</v>
      </c>
      <c r="Q2394" t="s">
        <v>720</v>
      </c>
      <c r="R2394" t="s">
        <v>631</v>
      </c>
      <c r="S2394" t="s">
        <v>639</v>
      </c>
      <c r="T2394" t="s">
        <v>646</v>
      </c>
      <c r="U2394" t="s">
        <v>647</v>
      </c>
      <c r="V2394">
        <v>2405.4575</v>
      </c>
      <c r="W2394">
        <v>65.989999999999995</v>
      </c>
      <c r="X2394" s="29">
        <f t="shared" si="74"/>
        <v>240.54575</v>
      </c>
      <c r="Y2394" s="29">
        <f t="shared" si="75"/>
        <v>2164.9117500000002</v>
      </c>
    </row>
    <row r="2395" spans="12:25" x14ac:dyDescent="0.3">
      <c r="L2395">
        <v>2394</v>
      </c>
      <c r="M2395">
        <v>17345</v>
      </c>
      <c r="N2395">
        <v>40757</v>
      </c>
      <c r="O2395" t="s">
        <v>655</v>
      </c>
      <c r="P2395" t="s">
        <v>1377</v>
      </c>
      <c r="Q2395" t="s">
        <v>679</v>
      </c>
      <c r="R2395" t="s">
        <v>650</v>
      </c>
      <c r="S2395" t="s">
        <v>632</v>
      </c>
      <c r="T2395" t="s">
        <v>633</v>
      </c>
      <c r="U2395" t="s">
        <v>677</v>
      </c>
      <c r="V2395">
        <v>195.61</v>
      </c>
      <c r="W2395">
        <v>7.64</v>
      </c>
      <c r="X2395" s="29">
        <f t="shared" si="74"/>
        <v>19.561</v>
      </c>
      <c r="Y2395" s="29">
        <f t="shared" si="75"/>
        <v>176.04900000000001</v>
      </c>
    </row>
    <row r="2396" spans="12:25" x14ac:dyDescent="0.3">
      <c r="L2396">
        <v>2395</v>
      </c>
      <c r="M2396">
        <v>17376</v>
      </c>
      <c r="N2396">
        <v>40881</v>
      </c>
      <c r="O2396" t="s">
        <v>641</v>
      </c>
      <c r="P2396" t="s">
        <v>1567</v>
      </c>
      <c r="Q2396" t="s">
        <v>761</v>
      </c>
      <c r="R2396" t="s">
        <v>631</v>
      </c>
      <c r="S2396" t="s">
        <v>639</v>
      </c>
      <c r="T2396" t="s">
        <v>646</v>
      </c>
      <c r="U2396" t="s">
        <v>651</v>
      </c>
      <c r="V2396">
        <v>1127.81</v>
      </c>
      <c r="W2396">
        <v>28.48</v>
      </c>
      <c r="X2396" s="29">
        <f t="shared" si="74"/>
        <v>112.78099999999999</v>
      </c>
      <c r="Y2396" s="29">
        <f t="shared" si="75"/>
        <v>1015.029</v>
      </c>
    </row>
    <row r="2397" spans="12:25" x14ac:dyDescent="0.3">
      <c r="L2397">
        <v>2396</v>
      </c>
      <c r="M2397">
        <v>17377</v>
      </c>
      <c r="N2397">
        <v>40844</v>
      </c>
      <c r="O2397" t="s">
        <v>628</v>
      </c>
      <c r="P2397" t="s">
        <v>1063</v>
      </c>
      <c r="Q2397" t="s">
        <v>660</v>
      </c>
      <c r="R2397" t="s">
        <v>631</v>
      </c>
      <c r="S2397" t="s">
        <v>639</v>
      </c>
      <c r="T2397" t="s">
        <v>633</v>
      </c>
      <c r="U2397" t="s">
        <v>654</v>
      </c>
      <c r="V2397">
        <v>110.38</v>
      </c>
      <c r="W2397">
        <v>2.78</v>
      </c>
      <c r="X2397" s="29">
        <f t="shared" si="74"/>
        <v>11.038</v>
      </c>
      <c r="Y2397" s="29">
        <f t="shared" si="75"/>
        <v>99.341999999999999</v>
      </c>
    </row>
    <row r="2398" spans="12:25" x14ac:dyDescent="0.3">
      <c r="L2398">
        <v>2397</v>
      </c>
      <c r="M2398">
        <v>17379</v>
      </c>
      <c r="N2398">
        <v>40769</v>
      </c>
      <c r="O2398" t="s">
        <v>655</v>
      </c>
      <c r="P2398" t="s">
        <v>1490</v>
      </c>
      <c r="Q2398" t="s">
        <v>742</v>
      </c>
      <c r="R2398" t="s">
        <v>667</v>
      </c>
      <c r="S2398" t="s">
        <v>663</v>
      </c>
      <c r="T2398" t="s">
        <v>643</v>
      </c>
      <c r="U2398" t="s">
        <v>685</v>
      </c>
      <c r="V2398">
        <v>3218.42</v>
      </c>
      <c r="W2398">
        <v>114.98</v>
      </c>
      <c r="X2398" s="29">
        <f t="shared" si="74"/>
        <v>321.84199999999998</v>
      </c>
      <c r="Y2398" s="29">
        <f t="shared" si="75"/>
        <v>2896.578</v>
      </c>
    </row>
    <row r="2399" spans="12:25" x14ac:dyDescent="0.3">
      <c r="L2399">
        <v>2398</v>
      </c>
      <c r="M2399">
        <v>17381</v>
      </c>
      <c r="N2399">
        <v>40404</v>
      </c>
      <c r="O2399" t="s">
        <v>641</v>
      </c>
      <c r="P2399" t="s">
        <v>1569</v>
      </c>
      <c r="Q2399" t="s">
        <v>649</v>
      </c>
      <c r="R2399" t="s">
        <v>650</v>
      </c>
      <c r="S2399" t="s">
        <v>639</v>
      </c>
      <c r="T2399" t="s">
        <v>633</v>
      </c>
      <c r="U2399" t="s">
        <v>674</v>
      </c>
      <c r="V2399">
        <v>101.25</v>
      </c>
      <c r="W2399">
        <v>3.75</v>
      </c>
      <c r="X2399" s="29">
        <f t="shared" si="74"/>
        <v>10.125</v>
      </c>
      <c r="Y2399" s="29">
        <f t="shared" si="75"/>
        <v>91.125</v>
      </c>
    </row>
    <row r="2400" spans="12:25" x14ac:dyDescent="0.3">
      <c r="L2400">
        <v>2399</v>
      </c>
      <c r="M2400">
        <v>17382</v>
      </c>
      <c r="N2400">
        <v>40728</v>
      </c>
      <c r="O2400" t="s">
        <v>635</v>
      </c>
      <c r="P2400" t="s">
        <v>1061</v>
      </c>
      <c r="Q2400" t="s">
        <v>720</v>
      </c>
      <c r="R2400" t="s">
        <v>631</v>
      </c>
      <c r="S2400" t="s">
        <v>658</v>
      </c>
      <c r="T2400" t="s">
        <v>646</v>
      </c>
      <c r="U2400" t="s">
        <v>647</v>
      </c>
      <c r="V2400">
        <v>2162.8164999999999</v>
      </c>
      <c r="W2400">
        <v>125.99</v>
      </c>
      <c r="X2400" s="29">
        <f t="shared" si="74"/>
        <v>216.28165000000001</v>
      </c>
      <c r="Y2400" s="29">
        <f t="shared" si="75"/>
        <v>1946.53485</v>
      </c>
    </row>
    <row r="2401" spans="12:25" x14ac:dyDescent="0.3">
      <c r="L2401">
        <v>2400</v>
      </c>
      <c r="M2401">
        <v>17408</v>
      </c>
      <c r="N2401">
        <v>39960</v>
      </c>
      <c r="O2401" t="s">
        <v>635</v>
      </c>
      <c r="P2401" t="s">
        <v>1570</v>
      </c>
      <c r="Q2401" t="s">
        <v>773</v>
      </c>
      <c r="R2401" t="s">
        <v>667</v>
      </c>
      <c r="S2401" t="s">
        <v>639</v>
      </c>
      <c r="T2401" t="s">
        <v>633</v>
      </c>
      <c r="U2401" t="s">
        <v>702</v>
      </c>
      <c r="V2401">
        <v>149.69999999999999</v>
      </c>
      <c r="W2401">
        <v>5.4</v>
      </c>
      <c r="X2401" s="29">
        <f t="shared" si="74"/>
        <v>14.97</v>
      </c>
      <c r="Y2401" s="29">
        <f t="shared" si="75"/>
        <v>134.72999999999999</v>
      </c>
    </row>
    <row r="2402" spans="12:25" x14ac:dyDescent="0.3">
      <c r="L2402">
        <v>2401</v>
      </c>
      <c r="M2402">
        <v>17408</v>
      </c>
      <c r="N2402">
        <v>39960</v>
      </c>
      <c r="O2402" t="s">
        <v>635</v>
      </c>
      <c r="P2402" t="s">
        <v>683</v>
      </c>
      <c r="Q2402" t="s">
        <v>684</v>
      </c>
      <c r="R2402" t="s">
        <v>667</v>
      </c>
      <c r="S2402" t="s">
        <v>639</v>
      </c>
      <c r="T2402" t="s">
        <v>646</v>
      </c>
      <c r="U2402" t="s">
        <v>647</v>
      </c>
      <c r="V2402">
        <v>728.12699999999995</v>
      </c>
      <c r="W2402">
        <v>20.99</v>
      </c>
      <c r="X2402" s="29">
        <f t="shared" si="74"/>
        <v>72.812699999999992</v>
      </c>
      <c r="Y2402" s="29">
        <f t="shared" si="75"/>
        <v>655.3143</v>
      </c>
    </row>
    <row r="2403" spans="12:25" x14ac:dyDescent="0.3">
      <c r="L2403">
        <v>2402</v>
      </c>
      <c r="M2403">
        <v>17409</v>
      </c>
      <c r="N2403">
        <v>40407</v>
      </c>
      <c r="O2403" t="s">
        <v>635</v>
      </c>
      <c r="P2403" t="s">
        <v>629</v>
      </c>
      <c r="Q2403" t="s">
        <v>630</v>
      </c>
      <c r="R2403" t="s">
        <v>631</v>
      </c>
      <c r="S2403" t="s">
        <v>632</v>
      </c>
      <c r="T2403" t="s">
        <v>646</v>
      </c>
      <c r="U2403" t="s">
        <v>651</v>
      </c>
      <c r="V2403">
        <v>633.55999999999995</v>
      </c>
      <c r="W2403">
        <v>20.97</v>
      </c>
      <c r="X2403" s="29">
        <f t="shared" si="74"/>
        <v>63.355999999999995</v>
      </c>
      <c r="Y2403" s="29">
        <f t="shared" si="75"/>
        <v>570.20399999999995</v>
      </c>
    </row>
    <row r="2404" spans="12:25" x14ac:dyDescent="0.3">
      <c r="L2404">
        <v>2403</v>
      </c>
      <c r="M2404">
        <v>17410</v>
      </c>
      <c r="N2404">
        <v>40422</v>
      </c>
      <c r="O2404" t="s">
        <v>628</v>
      </c>
      <c r="P2404" t="s">
        <v>1411</v>
      </c>
      <c r="Q2404" t="s">
        <v>773</v>
      </c>
      <c r="R2404" t="s">
        <v>667</v>
      </c>
      <c r="S2404" t="s">
        <v>658</v>
      </c>
      <c r="T2404" t="s">
        <v>646</v>
      </c>
      <c r="U2404" t="s">
        <v>647</v>
      </c>
      <c r="V2404">
        <v>284.67349999999999</v>
      </c>
      <c r="W2404">
        <v>65.989999999999995</v>
      </c>
      <c r="X2404" s="29">
        <f t="shared" si="74"/>
        <v>28.467349999999996</v>
      </c>
      <c r="Y2404" s="29">
        <f t="shared" si="75"/>
        <v>256.20614999999998</v>
      </c>
    </row>
    <row r="2405" spans="12:25" x14ac:dyDescent="0.3">
      <c r="L2405">
        <v>2404</v>
      </c>
      <c r="M2405">
        <v>17410</v>
      </c>
      <c r="N2405">
        <v>40422</v>
      </c>
      <c r="O2405" t="s">
        <v>628</v>
      </c>
      <c r="P2405" t="s">
        <v>1232</v>
      </c>
      <c r="Q2405" t="s">
        <v>847</v>
      </c>
      <c r="R2405" t="s">
        <v>667</v>
      </c>
      <c r="S2405" t="s">
        <v>658</v>
      </c>
      <c r="T2405" t="s">
        <v>633</v>
      </c>
      <c r="U2405" t="s">
        <v>640</v>
      </c>
      <c r="V2405">
        <v>372.01</v>
      </c>
      <c r="W2405">
        <v>8.4499999999999993</v>
      </c>
      <c r="X2405" s="29">
        <f t="shared" si="74"/>
        <v>37.201000000000001</v>
      </c>
      <c r="Y2405" s="29">
        <f t="shared" si="75"/>
        <v>334.80899999999997</v>
      </c>
    </row>
    <row r="2406" spans="12:25" x14ac:dyDescent="0.3">
      <c r="L2406">
        <v>2405</v>
      </c>
      <c r="M2406">
        <v>17414</v>
      </c>
      <c r="N2406">
        <v>41089</v>
      </c>
      <c r="O2406" t="s">
        <v>641</v>
      </c>
      <c r="P2406" t="s">
        <v>1554</v>
      </c>
      <c r="Q2406" t="s">
        <v>666</v>
      </c>
      <c r="R2406" t="s">
        <v>667</v>
      </c>
      <c r="S2406" t="s">
        <v>639</v>
      </c>
      <c r="T2406" t="s">
        <v>646</v>
      </c>
      <c r="U2406" t="s">
        <v>651</v>
      </c>
      <c r="V2406">
        <v>3755.43</v>
      </c>
      <c r="W2406">
        <v>99.99</v>
      </c>
      <c r="X2406" s="29">
        <f t="shared" si="74"/>
        <v>375.54299999999995</v>
      </c>
      <c r="Y2406" s="29">
        <f t="shared" si="75"/>
        <v>3379.8869999999997</v>
      </c>
    </row>
    <row r="2407" spans="12:25" x14ac:dyDescent="0.3">
      <c r="L2407">
        <v>2406</v>
      </c>
      <c r="M2407">
        <v>17414</v>
      </c>
      <c r="N2407">
        <v>41089</v>
      </c>
      <c r="O2407" t="s">
        <v>641</v>
      </c>
      <c r="P2407" t="s">
        <v>1554</v>
      </c>
      <c r="Q2407" t="s">
        <v>666</v>
      </c>
      <c r="R2407" t="s">
        <v>667</v>
      </c>
      <c r="S2407" t="s">
        <v>639</v>
      </c>
      <c r="T2407" t="s">
        <v>633</v>
      </c>
      <c r="U2407" t="s">
        <v>677</v>
      </c>
      <c r="V2407">
        <v>347.93</v>
      </c>
      <c r="W2407">
        <v>11.34</v>
      </c>
      <c r="X2407" s="29">
        <f t="shared" si="74"/>
        <v>34.792999999999999</v>
      </c>
      <c r="Y2407" s="29">
        <f t="shared" si="75"/>
        <v>313.137</v>
      </c>
    </row>
    <row r="2408" spans="12:25" x14ac:dyDescent="0.3">
      <c r="L2408">
        <v>2407</v>
      </c>
      <c r="M2408">
        <v>17445</v>
      </c>
      <c r="N2408">
        <v>40776</v>
      </c>
      <c r="O2408" t="s">
        <v>635</v>
      </c>
      <c r="P2408" t="s">
        <v>1479</v>
      </c>
      <c r="Q2408" t="s">
        <v>729</v>
      </c>
      <c r="R2408" t="s">
        <v>638</v>
      </c>
      <c r="S2408" t="s">
        <v>632</v>
      </c>
      <c r="T2408" t="s">
        <v>646</v>
      </c>
      <c r="U2408" t="s">
        <v>651</v>
      </c>
      <c r="V2408">
        <v>249.48</v>
      </c>
      <c r="W2408">
        <v>8.32</v>
      </c>
      <c r="X2408" s="29">
        <f t="shared" si="74"/>
        <v>24.947999999999997</v>
      </c>
      <c r="Y2408" s="29">
        <f t="shared" si="75"/>
        <v>224.53199999999998</v>
      </c>
    </row>
    <row r="2409" spans="12:25" x14ac:dyDescent="0.3">
      <c r="L2409">
        <v>2408</v>
      </c>
      <c r="M2409">
        <v>17446</v>
      </c>
      <c r="N2409">
        <v>39973</v>
      </c>
      <c r="O2409" t="s">
        <v>655</v>
      </c>
      <c r="P2409" t="s">
        <v>772</v>
      </c>
      <c r="Q2409" t="s">
        <v>666</v>
      </c>
      <c r="R2409" t="s">
        <v>667</v>
      </c>
      <c r="S2409" t="s">
        <v>658</v>
      </c>
      <c r="T2409" t="s">
        <v>633</v>
      </c>
      <c r="U2409" t="s">
        <v>640</v>
      </c>
      <c r="V2409">
        <v>138.84</v>
      </c>
      <c r="W2409">
        <v>8.34</v>
      </c>
      <c r="X2409" s="29">
        <f t="shared" si="74"/>
        <v>13.884</v>
      </c>
      <c r="Y2409" s="29">
        <f t="shared" si="75"/>
        <v>124.956</v>
      </c>
    </row>
    <row r="2410" spans="12:25" x14ac:dyDescent="0.3">
      <c r="L2410">
        <v>2409</v>
      </c>
      <c r="M2410">
        <v>17447</v>
      </c>
      <c r="N2410">
        <v>41047</v>
      </c>
      <c r="O2410" t="s">
        <v>628</v>
      </c>
      <c r="P2410" t="s">
        <v>842</v>
      </c>
      <c r="Q2410" t="s">
        <v>744</v>
      </c>
      <c r="R2410" t="s">
        <v>638</v>
      </c>
      <c r="S2410" t="s">
        <v>658</v>
      </c>
      <c r="T2410" t="s">
        <v>633</v>
      </c>
      <c r="U2410" t="s">
        <v>677</v>
      </c>
      <c r="V2410">
        <v>861.41</v>
      </c>
      <c r="W2410">
        <v>18.97</v>
      </c>
      <c r="X2410" s="29">
        <f t="shared" si="74"/>
        <v>86.141000000000005</v>
      </c>
      <c r="Y2410" s="29">
        <f t="shared" si="75"/>
        <v>775.26900000000001</v>
      </c>
    </row>
    <row r="2411" spans="12:25" x14ac:dyDescent="0.3">
      <c r="L2411">
        <v>2410</v>
      </c>
      <c r="M2411">
        <v>17506</v>
      </c>
      <c r="N2411">
        <v>40237</v>
      </c>
      <c r="O2411" t="s">
        <v>628</v>
      </c>
      <c r="P2411" t="s">
        <v>879</v>
      </c>
      <c r="Q2411" t="s">
        <v>784</v>
      </c>
      <c r="R2411" t="s">
        <v>631</v>
      </c>
      <c r="S2411" t="s">
        <v>658</v>
      </c>
      <c r="T2411" t="s">
        <v>633</v>
      </c>
      <c r="U2411" t="s">
        <v>705</v>
      </c>
      <c r="V2411">
        <v>9473.31</v>
      </c>
      <c r="W2411">
        <v>294.62</v>
      </c>
      <c r="X2411" s="29">
        <f t="shared" si="74"/>
        <v>947.3309999999999</v>
      </c>
      <c r="Y2411" s="29">
        <f t="shared" si="75"/>
        <v>8525.9789999999994</v>
      </c>
    </row>
    <row r="2412" spans="12:25" x14ac:dyDescent="0.3">
      <c r="L2412">
        <v>2411</v>
      </c>
      <c r="M2412">
        <v>17507</v>
      </c>
      <c r="N2412">
        <v>41072</v>
      </c>
      <c r="O2412" t="s">
        <v>671</v>
      </c>
      <c r="P2412" t="s">
        <v>952</v>
      </c>
      <c r="Q2412" t="s">
        <v>720</v>
      </c>
      <c r="R2412" t="s">
        <v>631</v>
      </c>
      <c r="S2412" t="s">
        <v>639</v>
      </c>
      <c r="T2412" t="s">
        <v>633</v>
      </c>
      <c r="U2412" t="s">
        <v>705</v>
      </c>
      <c r="V2412">
        <v>399.76</v>
      </c>
      <c r="W2412">
        <v>14.56</v>
      </c>
      <c r="X2412" s="29">
        <f t="shared" si="74"/>
        <v>39.975999999999999</v>
      </c>
      <c r="Y2412" s="29">
        <f t="shared" si="75"/>
        <v>359.78399999999999</v>
      </c>
    </row>
    <row r="2413" spans="12:25" x14ac:dyDescent="0.3">
      <c r="L2413">
        <v>2412</v>
      </c>
      <c r="M2413">
        <v>17507</v>
      </c>
      <c r="N2413">
        <v>41072</v>
      </c>
      <c r="O2413" t="s">
        <v>671</v>
      </c>
      <c r="P2413" t="s">
        <v>1031</v>
      </c>
      <c r="Q2413" t="s">
        <v>720</v>
      </c>
      <c r="R2413" t="s">
        <v>631</v>
      </c>
      <c r="S2413" t="s">
        <v>639</v>
      </c>
      <c r="T2413" t="s">
        <v>646</v>
      </c>
      <c r="U2413" t="s">
        <v>680</v>
      </c>
      <c r="V2413">
        <v>5393.27</v>
      </c>
      <c r="W2413">
        <v>270.97000000000003</v>
      </c>
      <c r="X2413" s="29">
        <f t="shared" si="74"/>
        <v>539.327</v>
      </c>
      <c r="Y2413" s="29">
        <f t="shared" si="75"/>
        <v>4853.9430000000002</v>
      </c>
    </row>
    <row r="2414" spans="12:25" x14ac:dyDescent="0.3">
      <c r="L2414">
        <v>2413</v>
      </c>
      <c r="M2414">
        <v>17508</v>
      </c>
      <c r="N2414">
        <v>41087</v>
      </c>
      <c r="O2414" t="s">
        <v>628</v>
      </c>
      <c r="P2414" t="s">
        <v>1008</v>
      </c>
      <c r="Q2414" t="s">
        <v>690</v>
      </c>
      <c r="R2414" t="s">
        <v>650</v>
      </c>
      <c r="S2414" t="s">
        <v>639</v>
      </c>
      <c r="T2414" t="s">
        <v>633</v>
      </c>
      <c r="U2414" t="s">
        <v>654</v>
      </c>
      <c r="V2414">
        <v>99.08</v>
      </c>
      <c r="W2414">
        <v>1.76</v>
      </c>
      <c r="X2414" s="29">
        <f t="shared" si="74"/>
        <v>9.9079999999999995</v>
      </c>
      <c r="Y2414" s="29">
        <f t="shared" si="75"/>
        <v>89.171999999999997</v>
      </c>
    </row>
    <row r="2415" spans="12:25" x14ac:dyDescent="0.3">
      <c r="L2415">
        <v>2414</v>
      </c>
      <c r="M2415">
        <v>17510</v>
      </c>
      <c r="N2415">
        <v>41212</v>
      </c>
      <c r="O2415" t="s">
        <v>655</v>
      </c>
      <c r="P2415" t="s">
        <v>955</v>
      </c>
      <c r="Q2415" t="s">
        <v>694</v>
      </c>
      <c r="R2415" t="s">
        <v>638</v>
      </c>
      <c r="S2415" t="s">
        <v>632</v>
      </c>
      <c r="T2415" t="s">
        <v>633</v>
      </c>
      <c r="U2415" t="s">
        <v>716</v>
      </c>
      <c r="V2415">
        <v>462.12</v>
      </c>
      <c r="W2415">
        <v>15.57</v>
      </c>
      <c r="X2415" s="29">
        <f t="shared" si="74"/>
        <v>46.211999999999996</v>
      </c>
      <c r="Y2415" s="29">
        <f t="shared" si="75"/>
        <v>415.90800000000002</v>
      </c>
    </row>
    <row r="2416" spans="12:25" x14ac:dyDescent="0.3">
      <c r="L2416">
        <v>2415</v>
      </c>
      <c r="M2416">
        <v>17539</v>
      </c>
      <c r="N2416">
        <v>40801</v>
      </c>
      <c r="O2416" t="s">
        <v>635</v>
      </c>
      <c r="P2416" t="s">
        <v>832</v>
      </c>
      <c r="Q2416" t="s">
        <v>662</v>
      </c>
      <c r="R2416" t="s">
        <v>638</v>
      </c>
      <c r="S2416" t="s">
        <v>663</v>
      </c>
      <c r="T2416" t="s">
        <v>643</v>
      </c>
      <c r="U2416" t="s">
        <v>644</v>
      </c>
      <c r="V2416">
        <v>381.79</v>
      </c>
      <c r="W2416">
        <v>14.34</v>
      </c>
      <c r="X2416" s="29">
        <f t="shared" si="74"/>
        <v>38.179000000000002</v>
      </c>
      <c r="Y2416" s="29">
        <f t="shared" si="75"/>
        <v>343.61099999999999</v>
      </c>
    </row>
    <row r="2417" spans="12:25" x14ac:dyDescent="0.3">
      <c r="L2417">
        <v>2416</v>
      </c>
      <c r="M2417">
        <v>17539</v>
      </c>
      <c r="N2417">
        <v>40801</v>
      </c>
      <c r="O2417" t="s">
        <v>635</v>
      </c>
      <c r="P2417" t="s">
        <v>832</v>
      </c>
      <c r="Q2417" t="s">
        <v>662</v>
      </c>
      <c r="R2417" t="s">
        <v>638</v>
      </c>
      <c r="S2417" t="s">
        <v>663</v>
      </c>
      <c r="T2417" t="s">
        <v>646</v>
      </c>
      <c r="U2417" t="s">
        <v>647</v>
      </c>
      <c r="V2417">
        <v>1529.3115</v>
      </c>
      <c r="W2417">
        <v>195.99</v>
      </c>
      <c r="X2417" s="29">
        <f t="shared" si="74"/>
        <v>152.93115</v>
      </c>
      <c r="Y2417" s="29">
        <f t="shared" si="75"/>
        <v>1376.3803499999999</v>
      </c>
    </row>
    <row r="2418" spans="12:25" x14ac:dyDescent="0.3">
      <c r="L2418">
        <v>2417</v>
      </c>
      <c r="M2418">
        <v>17542</v>
      </c>
      <c r="N2418">
        <v>40421</v>
      </c>
      <c r="O2418" t="s">
        <v>628</v>
      </c>
      <c r="P2418" t="s">
        <v>972</v>
      </c>
      <c r="Q2418" t="s">
        <v>694</v>
      </c>
      <c r="R2418" t="s">
        <v>638</v>
      </c>
      <c r="S2418" t="s">
        <v>663</v>
      </c>
      <c r="T2418" t="s">
        <v>633</v>
      </c>
      <c r="U2418" t="s">
        <v>674</v>
      </c>
      <c r="V2418">
        <v>105.99</v>
      </c>
      <c r="W2418">
        <v>2.88</v>
      </c>
      <c r="X2418" s="29">
        <f t="shared" si="74"/>
        <v>10.598999999999998</v>
      </c>
      <c r="Y2418" s="29">
        <f t="shared" si="75"/>
        <v>95.390999999999991</v>
      </c>
    </row>
    <row r="2419" spans="12:25" x14ac:dyDescent="0.3">
      <c r="L2419">
        <v>2418</v>
      </c>
      <c r="M2419">
        <v>17543</v>
      </c>
      <c r="N2419">
        <v>41054</v>
      </c>
      <c r="O2419" t="s">
        <v>655</v>
      </c>
      <c r="P2419" t="s">
        <v>1562</v>
      </c>
      <c r="Q2419" t="s">
        <v>795</v>
      </c>
      <c r="R2419" t="s">
        <v>650</v>
      </c>
      <c r="S2419" t="s">
        <v>663</v>
      </c>
      <c r="T2419" t="s">
        <v>633</v>
      </c>
      <c r="U2419" t="s">
        <v>677</v>
      </c>
      <c r="V2419">
        <v>15.73</v>
      </c>
      <c r="W2419">
        <v>6.48</v>
      </c>
      <c r="X2419" s="29">
        <f t="shared" si="74"/>
        <v>1.5730000000000002</v>
      </c>
      <c r="Y2419" s="29">
        <f t="shared" si="75"/>
        <v>14.157</v>
      </c>
    </row>
    <row r="2420" spans="12:25" x14ac:dyDescent="0.3">
      <c r="L2420">
        <v>2419</v>
      </c>
      <c r="M2420">
        <v>17543</v>
      </c>
      <c r="N2420">
        <v>41054</v>
      </c>
      <c r="O2420" t="s">
        <v>655</v>
      </c>
      <c r="P2420" t="s">
        <v>1562</v>
      </c>
      <c r="Q2420" t="s">
        <v>795</v>
      </c>
      <c r="R2420" t="s">
        <v>650</v>
      </c>
      <c r="S2420" t="s">
        <v>663</v>
      </c>
      <c r="T2420" t="s">
        <v>633</v>
      </c>
      <c r="U2420" t="s">
        <v>677</v>
      </c>
      <c r="V2420">
        <v>1041.74</v>
      </c>
      <c r="W2420">
        <v>30.98</v>
      </c>
      <c r="X2420" s="29">
        <f t="shared" si="74"/>
        <v>104.17399999999999</v>
      </c>
      <c r="Y2420" s="29">
        <f t="shared" si="75"/>
        <v>937.56600000000003</v>
      </c>
    </row>
    <row r="2421" spans="12:25" x14ac:dyDescent="0.3">
      <c r="L2421">
        <v>2420</v>
      </c>
      <c r="M2421">
        <v>17543</v>
      </c>
      <c r="N2421">
        <v>41054</v>
      </c>
      <c r="O2421" t="s">
        <v>655</v>
      </c>
      <c r="P2421" t="s">
        <v>1562</v>
      </c>
      <c r="Q2421" t="s">
        <v>795</v>
      </c>
      <c r="R2421" t="s">
        <v>650</v>
      </c>
      <c r="S2421" t="s">
        <v>663</v>
      </c>
      <c r="T2421" t="s">
        <v>646</v>
      </c>
      <c r="U2421" t="s">
        <v>647</v>
      </c>
      <c r="V2421">
        <v>4300.6260000000002</v>
      </c>
      <c r="W2421">
        <v>200.99</v>
      </c>
      <c r="X2421" s="29">
        <f t="shared" si="74"/>
        <v>430.06260000000003</v>
      </c>
      <c r="Y2421" s="29">
        <f t="shared" si="75"/>
        <v>3870.5634</v>
      </c>
    </row>
    <row r="2422" spans="12:25" x14ac:dyDescent="0.3">
      <c r="L2422">
        <v>2421</v>
      </c>
      <c r="M2422">
        <v>17568</v>
      </c>
      <c r="N2422">
        <v>40459</v>
      </c>
      <c r="O2422" t="s">
        <v>635</v>
      </c>
      <c r="P2422" t="s">
        <v>1024</v>
      </c>
      <c r="Q2422" t="s">
        <v>694</v>
      </c>
      <c r="R2422" t="s">
        <v>638</v>
      </c>
      <c r="S2422" t="s">
        <v>658</v>
      </c>
      <c r="T2422" t="s">
        <v>646</v>
      </c>
      <c r="U2422" t="s">
        <v>651</v>
      </c>
      <c r="V2422">
        <v>512.87</v>
      </c>
      <c r="W2422">
        <v>16.48</v>
      </c>
      <c r="X2422" s="29">
        <f t="shared" si="74"/>
        <v>51.286999999999999</v>
      </c>
      <c r="Y2422" s="29">
        <f t="shared" si="75"/>
        <v>461.58300000000003</v>
      </c>
    </row>
    <row r="2423" spans="12:25" x14ac:dyDescent="0.3">
      <c r="L2423">
        <v>2422</v>
      </c>
      <c r="M2423">
        <v>17571</v>
      </c>
      <c r="N2423">
        <v>40983</v>
      </c>
      <c r="O2423" t="s">
        <v>635</v>
      </c>
      <c r="P2423" t="s">
        <v>1037</v>
      </c>
      <c r="Q2423" t="s">
        <v>694</v>
      </c>
      <c r="R2423" t="s">
        <v>638</v>
      </c>
      <c r="S2423" t="s">
        <v>663</v>
      </c>
      <c r="T2423" t="s">
        <v>633</v>
      </c>
      <c r="U2423" t="s">
        <v>668</v>
      </c>
      <c r="V2423">
        <v>102.59</v>
      </c>
      <c r="W2423">
        <v>2.98</v>
      </c>
      <c r="X2423" s="29">
        <f t="shared" si="74"/>
        <v>10.259</v>
      </c>
      <c r="Y2423" s="29">
        <f t="shared" si="75"/>
        <v>92.331000000000003</v>
      </c>
    </row>
    <row r="2424" spans="12:25" x14ac:dyDescent="0.3">
      <c r="L2424">
        <v>2423</v>
      </c>
      <c r="M2424">
        <v>17571</v>
      </c>
      <c r="N2424">
        <v>40983</v>
      </c>
      <c r="O2424" t="s">
        <v>635</v>
      </c>
      <c r="P2424" t="s">
        <v>1286</v>
      </c>
      <c r="Q2424" t="s">
        <v>694</v>
      </c>
      <c r="R2424" t="s">
        <v>638</v>
      </c>
      <c r="S2424" t="s">
        <v>663</v>
      </c>
      <c r="T2424" t="s">
        <v>646</v>
      </c>
      <c r="U2424" t="s">
        <v>651</v>
      </c>
      <c r="V2424">
        <v>1695.65</v>
      </c>
      <c r="W2424">
        <v>32.979999999999997</v>
      </c>
      <c r="X2424" s="29">
        <f t="shared" si="74"/>
        <v>169.565</v>
      </c>
      <c r="Y2424" s="29">
        <f t="shared" si="75"/>
        <v>1526.085</v>
      </c>
    </row>
    <row r="2425" spans="12:25" x14ac:dyDescent="0.3">
      <c r="L2425">
        <v>2424</v>
      </c>
      <c r="M2425">
        <v>17573</v>
      </c>
      <c r="N2425">
        <v>40790</v>
      </c>
      <c r="O2425" t="s">
        <v>628</v>
      </c>
      <c r="P2425" t="s">
        <v>1571</v>
      </c>
      <c r="Q2425" t="s">
        <v>742</v>
      </c>
      <c r="R2425" t="s">
        <v>667</v>
      </c>
      <c r="S2425" t="s">
        <v>632</v>
      </c>
      <c r="T2425" t="s">
        <v>643</v>
      </c>
      <c r="U2425" t="s">
        <v>644</v>
      </c>
      <c r="V2425">
        <v>220.97</v>
      </c>
      <c r="W2425">
        <v>9.48</v>
      </c>
      <c r="X2425" s="29">
        <f t="shared" si="74"/>
        <v>22.096999999999998</v>
      </c>
      <c r="Y2425" s="29">
        <f t="shared" si="75"/>
        <v>198.87299999999999</v>
      </c>
    </row>
    <row r="2426" spans="12:25" x14ac:dyDescent="0.3">
      <c r="L2426">
        <v>2425</v>
      </c>
      <c r="M2426">
        <v>17573</v>
      </c>
      <c r="N2426">
        <v>40790</v>
      </c>
      <c r="O2426" t="s">
        <v>628</v>
      </c>
      <c r="P2426" t="s">
        <v>692</v>
      </c>
      <c r="Q2426" t="s">
        <v>657</v>
      </c>
      <c r="R2426" t="s">
        <v>638</v>
      </c>
      <c r="S2426" t="s">
        <v>632</v>
      </c>
      <c r="T2426" t="s">
        <v>646</v>
      </c>
      <c r="U2426" t="s">
        <v>845</v>
      </c>
      <c r="V2426">
        <v>21555.599999999999</v>
      </c>
      <c r="W2426">
        <v>449.99</v>
      </c>
      <c r="X2426" s="29">
        <f t="shared" si="74"/>
        <v>2155.56</v>
      </c>
      <c r="Y2426" s="29">
        <f t="shared" si="75"/>
        <v>19400.039999999997</v>
      </c>
    </row>
    <row r="2427" spans="12:25" x14ac:dyDescent="0.3">
      <c r="L2427">
        <v>2426</v>
      </c>
      <c r="M2427">
        <v>17632</v>
      </c>
      <c r="N2427">
        <v>40230</v>
      </c>
      <c r="O2427" t="s">
        <v>671</v>
      </c>
      <c r="P2427" t="s">
        <v>724</v>
      </c>
      <c r="Q2427" t="s">
        <v>791</v>
      </c>
      <c r="R2427" t="s">
        <v>631</v>
      </c>
      <c r="S2427" t="s">
        <v>639</v>
      </c>
      <c r="T2427" t="s">
        <v>633</v>
      </c>
      <c r="U2427" t="s">
        <v>668</v>
      </c>
      <c r="V2427">
        <v>71.12</v>
      </c>
      <c r="W2427">
        <v>1.98</v>
      </c>
      <c r="X2427" s="29">
        <f t="shared" si="74"/>
        <v>7.1120000000000001</v>
      </c>
      <c r="Y2427" s="29">
        <f t="shared" si="75"/>
        <v>64.00800000000001</v>
      </c>
    </row>
    <row r="2428" spans="12:25" x14ac:dyDescent="0.3">
      <c r="L2428">
        <v>2427</v>
      </c>
      <c r="M2428">
        <v>17634</v>
      </c>
      <c r="N2428">
        <v>41111</v>
      </c>
      <c r="O2428" t="s">
        <v>641</v>
      </c>
      <c r="P2428" t="s">
        <v>1553</v>
      </c>
      <c r="Q2428" t="s">
        <v>660</v>
      </c>
      <c r="R2428" t="s">
        <v>631</v>
      </c>
      <c r="S2428" t="s">
        <v>639</v>
      </c>
      <c r="T2428" t="s">
        <v>643</v>
      </c>
      <c r="U2428" t="s">
        <v>748</v>
      </c>
      <c r="V2428">
        <v>489.07</v>
      </c>
      <c r="W2428">
        <v>89.99</v>
      </c>
      <c r="X2428" s="29">
        <f t="shared" si="74"/>
        <v>48.906999999999996</v>
      </c>
      <c r="Y2428" s="29">
        <f t="shared" si="75"/>
        <v>440.16300000000001</v>
      </c>
    </row>
    <row r="2429" spans="12:25" x14ac:dyDescent="0.3">
      <c r="L2429">
        <v>2428</v>
      </c>
      <c r="M2429">
        <v>17636</v>
      </c>
      <c r="N2429">
        <v>39848</v>
      </c>
      <c r="O2429" t="s">
        <v>628</v>
      </c>
      <c r="P2429" t="s">
        <v>1200</v>
      </c>
      <c r="Q2429" t="s">
        <v>694</v>
      </c>
      <c r="R2429" t="s">
        <v>638</v>
      </c>
      <c r="S2429" t="s">
        <v>658</v>
      </c>
      <c r="T2429" t="s">
        <v>633</v>
      </c>
      <c r="U2429" t="s">
        <v>654</v>
      </c>
      <c r="V2429">
        <v>7.01</v>
      </c>
      <c r="W2429">
        <v>2.94</v>
      </c>
      <c r="X2429" s="29">
        <f t="shared" si="74"/>
        <v>0.70099999999999996</v>
      </c>
      <c r="Y2429" s="29">
        <f t="shared" si="75"/>
        <v>6.3090000000000002</v>
      </c>
    </row>
    <row r="2430" spans="12:25" x14ac:dyDescent="0.3">
      <c r="L2430">
        <v>2429</v>
      </c>
      <c r="M2430">
        <v>17666</v>
      </c>
      <c r="N2430">
        <v>40429</v>
      </c>
      <c r="O2430" t="s">
        <v>671</v>
      </c>
      <c r="P2430" t="s">
        <v>900</v>
      </c>
      <c r="Q2430" t="s">
        <v>701</v>
      </c>
      <c r="R2430" t="s">
        <v>650</v>
      </c>
      <c r="S2430" t="s">
        <v>658</v>
      </c>
      <c r="T2430" t="s">
        <v>633</v>
      </c>
      <c r="U2430" t="s">
        <v>677</v>
      </c>
      <c r="V2430">
        <v>82.56</v>
      </c>
      <c r="W2430">
        <v>4</v>
      </c>
      <c r="X2430" s="29">
        <f t="shared" si="74"/>
        <v>8.2560000000000002</v>
      </c>
      <c r="Y2430" s="29">
        <f t="shared" si="75"/>
        <v>74.304000000000002</v>
      </c>
    </row>
    <row r="2431" spans="12:25" x14ac:dyDescent="0.3">
      <c r="L2431">
        <v>2430</v>
      </c>
      <c r="M2431">
        <v>17666</v>
      </c>
      <c r="N2431">
        <v>40429</v>
      </c>
      <c r="O2431" t="s">
        <v>671</v>
      </c>
      <c r="P2431" t="s">
        <v>900</v>
      </c>
      <c r="Q2431" t="s">
        <v>701</v>
      </c>
      <c r="R2431" t="s">
        <v>650</v>
      </c>
      <c r="S2431" t="s">
        <v>658</v>
      </c>
      <c r="T2431" t="s">
        <v>633</v>
      </c>
      <c r="U2431" t="s">
        <v>640</v>
      </c>
      <c r="V2431">
        <v>141.07</v>
      </c>
      <c r="W2431">
        <v>12.98</v>
      </c>
      <c r="X2431" s="29">
        <f t="shared" si="74"/>
        <v>14.106999999999998</v>
      </c>
      <c r="Y2431" s="29">
        <f t="shared" si="75"/>
        <v>126.96299999999999</v>
      </c>
    </row>
    <row r="2432" spans="12:25" x14ac:dyDescent="0.3">
      <c r="L2432">
        <v>2431</v>
      </c>
      <c r="M2432">
        <v>17668</v>
      </c>
      <c r="N2432">
        <v>40142</v>
      </c>
      <c r="O2432" t="s">
        <v>671</v>
      </c>
      <c r="P2432" t="s">
        <v>1063</v>
      </c>
      <c r="Q2432" t="s">
        <v>660</v>
      </c>
      <c r="R2432" t="s">
        <v>631</v>
      </c>
      <c r="S2432" t="s">
        <v>639</v>
      </c>
      <c r="T2432" t="s">
        <v>646</v>
      </c>
      <c r="U2432" t="s">
        <v>651</v>
      </c>
      <c r="V2432">
        <v>848.92</v>
      </c>
      <c r="W2432">
        <v>17.48</v>
      </c>
      <c r="X2432" s="29">
        <f t="shared" si="74"/>
        <v>84.891999999999996</v>
      </c>
      <c r="Y2432" s="29">
        <f t="shared" si="75"/>
        <v>764.02800000000002</v>
      </c>
    </row>
    <row r="2433" spans="12:25" x14ac:dyDescent="0.3">
      <c r="L2433">
        <v>2432</v>
      </c>
      <c r="M2433">
        <v>17668</v>
      </c>
      <c r="N2433">
        <v>40142</v>
      </c>
      <c r="O2433" t="s">
        <v>671</v>
      </c>
      <c r="P2433" t="s">
        <v>1063</v>
      </c>
      <c r="Q2433" t="s">
        <v>660</v>
      </c>
      <c r="R2433" t="s">
        <v>631</v>
      </c>
      <c r="S2433" t="s">
        <v>639</v>
      </c>
      <c r="T2433" t="s">
        <v>646</v>
      </c>
      <c r="U2433" t="s">
        <v>680</v>
      </c>
      <c r="V2433">
        <v>6930.97</v>
      </c>
      <c r="W2433">
        <v>300.98</v>
      </c>
      <c r="X2433" s="29">
        <f t="shared" si="74"/>
        <v>693.09699999999998</v>
      </c>
      <c r="Y2433" s="29">
        <f t="shared" si="75"/>
        <v>6237.8730000000005</v>
      </c>
    </row>
    <row r="2434" spans="12:25" x14ac:dyDescent="0.3">
      <c r="L2434">
        <v>2433</v>
      </c>
      <c r="M2434">
        <v>17668</v>
      </c>
      <c r="N2434">
        <v>40142</v>
      </c>
      <c r="O2434" t="s">
        <v>671</v>
      </c>
      <c r="P2434" t="s">
        <v>1063</v>
      </c>
      <c r="Q2434" t="s">
        <v>660</v>
      </c>
      <c r="R2434" t="s">
        <v>631</v>
      </c>
      <c r="S2434" t="s">
        <v>639</v>
      </c>
      <c r="T2434" t="s">
        <v>646</v>
      </c>
      <c r="U2434" t="s">
        <v>647</v>
      </c>
      <c r="V2434">
        <v>2219.7324999999996</v>
      </c>
      <c r="W2434">
        <v>205.99</v>
      </c>
      <c r="X2434" s="29">
        <f t="shared" si="74"/>
        <v>221.97324999999998</v>
      </c>
      <c r="Y2434" s="29">
        <f t="shared" si="75"/>
        <v>1997.7592499999996</v>
      </c>
    </row>
    <row r="2435" spans="12:25" x14ac:dyDescent="0.3">
      <c r="L2435">
        <v>2434</v>
      </c>
      <c r="M2435">
        <v>17669</v>
      </c>
      <c r="N2435">
        <v>39932</v>
      </c>
      <c r="O2435" t="s">
        <v>641</v>
      </c>
      <c r="P2435" t="s">
        <v>1572</v>
      </c>
      <c r="Q2435" t="s">
        <v>694</v>
      </c>
      <c r="R2435" t="s">
        <v>638</v>
      </c>
      <c r="S2435" t="s">
        <v>632</v>
      </c>
      <c r="T2435" t="s">
        <v>633</v>
      </c>
      <c r="U2435" t="s">
        <v>634</v>
      </c>
      <c r="V2435">
        <v>1116.03</v>
      </c>
      <c r="W2435">
        <v>34.76</v>
      </c>
      <c r="X2435" s="29">
        <f t="shared" ref="X2435:X2498" si="76">(10*V2435)/100</f>
        <v>111.60299999999999</v>
      </c>
      <c r="Y2435" s="29">
        <f t="shared" ref="Y2435:Y2498" si="77">V2435-X2435</f>
        <v>1004.427</v>
      </c>
    </row>
    <row r="2436" spans="12:25" x14ac:dyDescent="0.3">
      <c r="L2436">
        <v>2435</v>
      </c>
      <c r="M2436">
        <v>17670</v>
      </c>
      <c r="N2436">
        <v>40050</v>
      </c>
      <c r="O2436" t="s">
        <v>671</v>
      </c>
      <c r="P2436" t="s">
        <v>1527</v>
      </c>
      <c r="Q2436" t="s">
        <v>734</v>
      </c>
      <c r="R2436" t="s">
        <v>667</v>
      </c>
      <c r="S2436" t="s">
        <v>639</v>
      </c>
      <c r="T2436" t="s">
        <v>633</v>
      </c>
      <c r="U2436" t="s">
        <v>674</v>
      </c>
      <c r="V2436">
        <v>36.520000000000003</v>
      </c>
      <c r="W2436">
        <v>2.61</v>
      </c>
      <c r="X2436" s="29">
        <f t="shared" si="76"/>
        <v>3.6520000000000006</v>
      </c>
      <c r="Y2436" s="29">
        <f t="shared" si="77"/>
        <v>32.868000000000002</v>
      </c>
    </row>
    <row r="2437" spans="12:25" x14ac:dyDescent="0.3">
      <c r="L2437">
        <v>2436</v>
      </c>
      <c r="M2437">
        <v>17698</v>
      </c>
      <c r="N2437">
        <v>41042</v>
      </c>
      <c r="O2437" t="s">
        <v>641</v>
      </c>
      <c r="P2437" t="s">
        <v>764</v>
      </c>
      <c r="Q2437" t="s">
        <v>682</v>
      </c>
      <c r="R2437" t="s">
        <v>667</v>
      </c>
      <c r="S2437" t="s">
        <v>639</v>
      </c>
      <c r="T2437" t="s">
        <v>633</v>
      </c>
      <c r="U2437" t="s">
        <v>705</v>
      </c>
      <c r="V2437">
        <v>1883.82</v>
      </c>
      <c r="W2437">
        <v>44.01</v>
      </c>
      <c r="X2437" s="29">
        <f t="shared" si="76"/>
        <v>188.38200000000001</v>
      </c>
      <c r="Y2437" s="29">
        <f t="shared" si="77"/>
        <v>1695.4379999999999</v>
      </c>
    </row>
    <row r="2438" spans="12:25" x14ac:dyDescent="0.3">
      <c r="L2438">
        <v>2437</v>
      </c>
      <c r="M2438">
        <v>17698</v>
      </c>
      <c r="N2438">
        <v>41042</v>
      </c>
      <c r="O2438" t="s">
        <v>641</v>
      </c>
      <c r="P2438" t="s">
        <v>995</v>
      </c>
      <c r="Q2438" t="s">
        <v>684</v>
      </c>
      <c r="R2438" t="s">
        <v>667</v>
      </c>
      <c r="S2438" t="s">
        <v>639</v>
      </c>
      <c r="T2438" t="s">
        <v>646</v>
      </c>
      <c r="U2438" t="s">
        <v>647</v>
      </c>
      <c r="V2438">
        <v>1118.2514999999999</v>
      </c>
      <c r="W2438">
        <v>65.989999999999995</v>
      </c>
      <c r="X2438" s="29">
        <f t="shared" si="76"/>
        <v>111.82514999999999</v>
      </c>
      <c r="Y2438" s="29">
        <f t="shared" si="77"/>
        <v>1006.4263499999998</v>
      </c>
    </row>
    <row r="2439" spans="12:25" x14ac:dyDescent="0.3">
      <c r="L2439">
        <v>2438</v>
      </c>
      <c r="M2439">
        <v>17698</v>
      </c>
      <c r="N2439">
        <v>41042</v>
      </c>
      <c r="O2439" t="s">
        <v>641</v>
      </c>
      <c r="P2439" t="s">
        <v>1523</v>
      </c>
      <c r="Q2439" t="s">
        <v>684</v>
      </c>
      <c r="R2439" t="s">
        <v>667</v>
      </c>
      <c r="S2439" t="s">
        <v>639</v>
      </c>
      <c r="T2439" t="s">
        <v>633</v>
      </c>
      <c r="U2439" t="s">
        <v>702</v>
      </c>
      <c r="V2439">
        <v>609.4</v>
      </c>
      <c r="W2439">
        <v>15.28</v>
      </c>
      <c r="X2439" s="29">
        <f t="shared" si="76"/>
        <v>60.94</v>
      </c>
      <c r="Y2439" s="29">
        <f t="shared" si="77"/>
        <v>548.46</v>
      </c>
    </row>
    <row r="2440" spans="12:25" x14ac:dyDescent="0.3">
      <c r="L2440">
        <v>2439</v>
      </c>
      <c r="M2440">
        <v>17700</v>
      </c>
      <c r="N2440">
        <v>41209</v>
      </c>
      <c r="O2440" t="s">
        <v>655</v>
      </c>
      <c r="P2440" t="s">
        <v>1573</v>
      </c>
      <c r="Q2440" t="s">
        <v>694</v>
      </c>
      <c r="R2440" t="s">
        <v>638</v>
      </c>
      <c r="S2440" t="s">
        <v>658</v>
      </c>
      <c r="T2440" t="s">
        <v>643</v>
      </c>
      <c r="U2440" t="s">
        <v>644</v>
      </c>
      <c r="V2440">
        <v>2305.75</v>
      </c>
      <c r="W2440">
        <v>113.64</v>
      </c>
      <c r="X2440" s="29">
        <f t="shared" si="76"/>
        <v>230.57499999999999</v>
      </c>
      <c r="Y2440" s="29">
        <f t="shared" si="77"/>
        <v>2075.1750000000002</v>
      </c>
    </row>
    <row r="2441" spans="12:25" x14ac:dyDescent="0.3">
      <c r="L2441">
        <v>2440</v>
      </c>
      <c r="M2441">
        <v>17701</v>
      </c>
      <c r="N2441">
        <v>41050</v>
      </c>
      <c r="O2441" t="s">
        <v>655</v>
      </c>
      <c r="P2441" t="s">
        <v>1024</v>
      </c>
      <c r="Q2441" t="s">
        <v>694</v>
      </c>
      <c r="R2441" t="s">
        <v>638</v>
      </c>
      <c r="S2441" t="s">
        <v>658</v>
      </c>
      <c r="T2441" t="s">
        <v>633</v>
      </c>
      <c r="U2441" t="s">
        <v>702</v>
      </c>
      <c r="V2441">
        <v>80.45</v>
      </c>
      <c r="W2441">
        <v>3.74</v>
      </c>
      <c r="X2441" s="29">
        <f t="shared" si="76"/>
        <v>8.0449999999999999</v>
      </c>
      <c r="Y2441" s="29">
        <f t="shared" si="77"/>
        <v>72.405000000000001</v>
      </c>
    </row>
    <row r="2442" spans="12:25" x14ac:dyDescent="0.3">
      <c r="L2442">
        <v>2441</v>
      </c>
      <c r="M2442">
        <v>17702</v>
      </c>
      <c r="N2442">
        <v>41012</v>
      </c>
      <c r="O2442" t="s">
        <v>641</v>
      </c>
      <c r="P2442" t="s">
        <v>1574</v>
      </c>
      <c r="Q2442" t="s">
        <v>742</v>
      </c>
      <c r="R2442" t="s">
        <v>667</v>
      </c>
      <c r="S2442" t="s">
        <v>658</v>
      </c>
      <c r="T2442" t="s">
        <v>633</v>
      </c>
      <c r="U2442" t="s">
        <v>705</v>
      </c>
      <c r="V2442">
        <v>368.99</v>
      </c>
      <c r="W2442">
        <v>7.77</v>
      </c>
      <c r="X2442" s="29">
        <f t="shared" si="76"/>
        <v>36.899000000000001</v>
      </c>
      <c r="Y2442" s="29">
        <f t="shared" si="77"/>
        <v>332.09100000000001</v>
      </c>
    </row>
    <row r="2443" spans="12:25" x14ac:dyDescent="0.3">
      <c r="L2443">
        <v>2442</v>
      </c>
      <c r="M2443">
        <v>17702</v>
      </c>
      <c r="N2443">
        <v>41012</v>
      </c>
      <c r="O2443" t="s">
        <v>641</v>
      </c>
      <c r="P2443" t="s">
        <v>688</v>
      </c>
      <c r="Q2443" t="s">
        <v>720</v>
      </c>
      <c r="R2443" t="s">
        <v>631</v>
      </c>
      <c r="S2443" t="s">
        <v>658</v>
      </c>
      <c r="T2443" t="s">
        <v>646</v>
      </c>
      <c r="U2443" t="s">
        <v>651</v>
      </c>
      <c r="V2443">
        <v>264.63</v>
      </c>
      <c r="W2443">
        <v>27.48</v>
      </c>
      <c r="X2443" s="29">
        <f t="shared" si="76"/>
        <v>26.463000000000001</v>
      </c>
      <c r="Y2443" s="29">
        <f t="shared" si="77"/>
        <v>238.167</v>
      </c>
    </row>
    <row r="2444" spans="12:25" x14ac:dyDescent="0.3">
      <c r="L2444">
        <v>2443</v>
      </c>
      <c r="M2444">
        <v>17735</v>
      </c>
      <c r="N2444">
        <v>41102</v>
      </c>
      <c r="O2444" t="s">
        <v>628</v>
      </c>
      <c r="P2444" t="s">
        <v>871</v>
      </c>
      <c r="Q2444" t="s">
        <v>660</v>
      </c>
      <c r="R2444" t="s">
        <v>631</v>
      </c>
      <c r="S2444" t="s">
        <v>663</v>
      </c>
      <c r="T2444" t="s">
        <v>633</v>
      </c>
      <c r="U2444" t="s">
        <v>702</v>
      </c>
      <c r="V2444">
        <v>311.64999999999998</v>
      </c>
      <c r="W2444">
        <v>6.81</v>
      </c>
      <c r="X2444" s="29">
        <f t="shared" si="76"/>
        <v>31.164999999999999</v>
      </c>
      <c r="Y2444" s="29">
        <f t="shared" si="77"/>
        <v>280.48499999999996</v>
      </c>
    </row>
    <row r="2445" spans="12:25" x14ac:dyDescent="0.3">
      <c r="L2445">
        <v>2444</v>
      </c>
      <c r="M2445">
        <v>17735</v>
      </c>
      <c r="N2445">
        <v>41102</v>
      </c>
      <c r="O2445" t="s">
        <v>628</v>
      </c>
      <c r="P2445" t="s">
        <v>871</v>
      </c>
      <c r="Q2445" t="s">
        <v>660</v>
      </c>
      <c r="R2445" t="s">
        <v>631</v>
      </c>
      <c r="S2445" t="s">
        <v>663</v>
      </c>
      <c r="T2445" t="s">
        <v>633</v>
      </c>
      <c r="U2445" t="s">
        <v>668</v>
      </c>
      <c r="V2445">
        <v>101.19</v>
      </c>
      <c r="W2445">
        <v>3.78</v>
      </c>
      <c r="X2445" s="29">
        <f t="shared" si="76"/>
        <v>10.119</v>
      </c>
      <c r="Y2445" s="29">
        <f t="shared" si="77"/>
        <v>91.070999999999998</v>
      </c>
    </row>
    <row r="2446" spans="12:25" x14ac:dyDescent="0.3">
      <c r="L2446">
        <v>2445</v>
      </c>
      <c r="M2446">
        <v>17764</v>
      </c>
      <c r="N2446">
        <v>40072</v>
      </c>
      <c r="O2446" t="s">
        <v>628</v>
      </c>
      <c r="P2446" t="s">
        <v>859</v>
      </c>
      <c r="Q2446" t="s">
        <v>630</v>
      </c>
      <c r="R2446" t="s">
        <v>631</v>
      </c>
      <c r="S2446" t="s">
        <v>658</v>
      </c>
      <c r="T2446" t="s">
        <v>633</v>
      </c>
      <c r="U2446" t="s">
        <v>677</v>
      </c>
      <c r="V2446">
        <v>644.4</v>
      </c>
      <c r="W2446">
        <v>22.84</v>
      </c>
      <c r="X2446" s="29">
        <f t="shared" si="76"/>
        <v>64.44</v>
      </c>
      <c r="Y2446" s="29">
        <f t="shared" si="77"/>
        <v>579.96</v>
      </c>
    </row>
    <row r="2447" spans="12:25" x14ac:dyDescent="0.3">
      <c r="L2447">
        <v>2446</v>
      </c>
      <c r="M2447">
        <v>17765</v>
      </c>
      <c r="N2447">
        <v>40801</v>
      </c>
      <c r="O2447" t="s">
        <v>635</v>
      </c>
      <c r="P2447" t="s">
        <v>1575</v>
      </c>
      <c r="Q2447" t="s">
        <v>666</v>
      </c>
      <c r="R2447" t="s">
        <v>667</v>
      </c>
      <c r="S2447" t="s">
        <v>632</v>
      </c>
      <c r="T2447" t="s">
        <v>633</v>
      </c>
      <c r="U2447" t="s">
        <v>702</v>
      </c>
      <c r="V2447">
        <v>79.02</v>
      </c>
      <c r="W2447">
        <v>2.16</v>
      </c>
      <c r="X2447" s="29">
        <f t="shared" si="76"/>
        <v>7.9019999999999992</v>
      </c>
      <c r="Y2447" s="29">
        <f t="shared" si="77"/>
        <v>71.117999999999995</v>
      </c>
    </row>
    <row r="2448" spans="12:25" x14ac:dyDescent="0.3">
      <c r="L2448">
        <v>2447</v>
      </c>
      <c r="M2448">
        <v>17795</v>
      </c>
      <c r="N2448">
        <v>39904</v>
      </c>
      <c r="O2448" t="s">
        <v>671</v>
      </c>
      <c r="P2448" t="s">
        <v>1576</v>
      </c>
      <c r="Q2448" t="s">
        <v>814</v>
      </c>
      <c r="R2448" t="s">
        <v>667</v>
      </c>
      <c r="S2448" t="s">
        <v>632</v>
      </c>
      <c r="T2448" t="s">
        <v>633</v>
      </c>
      <c r="U2448" t="s">
        <v>705</v>
      </c>
      <c r="V2448">
        <v>17.62</v>
      </c>
      <c r="W2448">
        <v>11.33</v>
      </c>
      <c r="X2448" s="29">
        <f t="shared" si="76"/>
        <v>1.7620000000000002</v>
      </c>
      <c r="Y2448" s="29">
        <f t="shared" si="77"/>
        <v>15.858000000000001</v>
      </c>
    </row>
    <row r="2449" spans="12:25" x14ac:dyDescent="0.3">
      <c r="L2449">
        <v>2448</v>
      </c>
      <c r="M2449">
        <v>17797</v>
      </c>
      <c r="N2449">
        <v>41100</v>
      </c>
      <c r="O2449" t="s">
        <v>628</v>
      </c>
      <c r="P2449" t="s">
        <v>688</v>
      </c>
      <c r="Q2449" t="s">
        <v>734</v>
      </c>
      <c r="R2449" t="s">
        <v>667</v>
      </c>
      <c r="S2449" t="s">
        <v>658</v>
      </c>
      <c r="T2449" t="s">
        <v>643</v>
      </c>
      <c r="U2449" t="s">
        <v>685</v>
      </c>
      <c r="V2449">
        <v>1077.28</v>
      </c>
      <c r="W2449">
        <v>100.98</v>
      </c>
      <c r="X2449" s="29">
        <f t="shared" si="76"/>
        <v>107.72799999999999</v>
      </c>
      <c r="Y2449" s="29">
        <f t="shared" si="77"/>
        <v>969.55200000000002</v>
      </c>
    </row>
    <row r="2450" spans="12:25" x14ac:dyDescent="0.3">
      <c r="L2450">
        <v>2449</v>
      </c>
      <c r="M2450">
        <v>17797</v>
      </c>
      <c r="N2450">
        <v>41100</v>
      </c>
      <c r="O2450" t="s">
        <v>628</v>
      </c>
      <c r="P2450" t="s">
        <v>688</v>
      </c>
      <c r="Q2450" t="s">
        <v>734</v>
      </c>
      <c r="R2450" t="s">
        <v>667</v>
      </c>
      <c r="S2450" t="s">
        <v>658</v>
      </c>
      <c r="T2450" t="s">
        <v>633</v>
      </c>
      <c r="U2450" t="s">
        <v>716</v>
      </c>
      <c r="V2450">
        <v>61.52</v>
      </c>
      <c r="W2450">
        <v>3.69</v>
      </c>
      <c r="X2450" s="29">
        <f t="shared" si="76"/>
        <v>6.1520000000000001</v>
      </c>
      <c r="Y2450" s="29">
        <f t="shared" si="77"/>
        <v>55.368000000000002</v>
      </c>
    </row>
    <row r="2451" spans="12:25" x14ac:dyDescent="0.3">
      <c r="L2451">
        <v>2450</v>
      </c>
      <c r="M2451">
        <v>17799</v>
      </c>
      <c r="N2451">
        <v>41172</v>
      </c>
      <c r="O2451" t="s">
        <v>671</v>
      </c>
      <c r="P2451" t="s">
        <v>1573</v>
      </c>
      <c r="Q2451" t="s">
        <v>694</v>
      </c>
      <c r="R2451" t="s">
        <v>638</v>
      </c>
      <c r="S2451" t="s">
        <v>663</v>
      </c>
      <c r="T2451" t="s">
        <v>643</v>
      </c>
      <c r="U2451" t="s">
        <v>644</v>
      </c>
      <c r="V2451">
        <v>149.51</v>
      </c>
      <c r="W2451">
        <v>16.98</v>
      </c>
      <c r="X2451" s="29">
        <f t="shared" si="76"/>
        <v>14.950999999999999</v>
      </c>
      <c r="Y2451" s="29">
        <f t="shared" si="77"/>
        <v>134.559</v>
      </c>
    </row>
    <row r="2452" spans="12:25" x14ac:dyDescent="0.3">
      <c r="L2452">
        <v>2451</v>
      </c>
      <c r="M2452">
        <v>17825</v>
      </c>
      <c r="N2452">
        <v>40191</v>
      </c>
      <c r="O2452" t="s">
        <v>635</v>
      </c>
      <c r="P2452" t="s">
        <v>1388</v>
      </c>
      <c r="Q2452" t="s">
        <v>660</v>
      </c>
      <c r="R2452" t="s">
        <v>631</v>
      </c>
      <c r="S2452" t="s">
        <v>658</v>
      </c>
      <c r="T2452" t="s">
        <v>633</v>
      </c>
      <c r="U2452" t="s">
        <v>634</v>
      </c>
      <c r="V2452">
        <v>981.9</v>
      </c>
      <c r="W2452">
        <v>37.76</v>
      </c>
      <c r="X2452" s="29">
        <f t="shared" si="76"/>
        <v>98.19</v>
      </c>
      <c r="Y2452" s="29">
        <f t="shared" si="77"/>
        <v>883.71</v>
      </c>
    </row>
    <row r="2453" spans="12:25" x14ac:dyDescent="0.3">
      <c r="L2453">
        <v>2452</v>
      </c>
      <c r="M2453">
        <v>17826</v>
      </c>
      <c r="N2453">
        <v>41090</v>
      </c>
      <c r="O2453" t="s">
        <v>641</v>
      </c>
      <c r="P2453" t="s">
        <v>1301</v>
      </c>
      <c r="Q2453" t="s">
        <v>653</v>
      </c>
      <c r="R2453" t="s">
        <v>631</v>
      </c>
      <c r="S2453" t="s">
        <v>658</v>
      </c>
      <c r="T2453" t="s">
        <v>633</v>
      </c>
      <c r="U2453" t="s">
        <v>702</v>
      </c>
      <c r="V2453">
        <v>78.930000000000007</v>
      </c>
      <c r="W2453">
        <v>3.89</v>
      </c>
      <c r="X2453" s="29">
        <f t="shared" si="76"/>
        <v>7.8930000000000007</v>
      </c>
      <c r="Y2453" s="29">
        <f t="shared" si="77"/>
        <v>71.037000000000006</v>
      </c>
    </row>
    <row r="2454" spans="12:25" x14ac:dyDescent="0.3">
      <c r="L2454">
        <v>2453</v>
      </c>
      <c r="M2454">
        <v>17831</v>
      </c>
      <c r="N2454">
        <v>41207</v>
      </c>
      <c r="O2454" t="s">
        <v>655</v>
      </c>
      <c r="P2454" t="s">
        <v>1166</v>
      </c>
      <c r="Q2454" t="s">
        <v>720</v>
      </c>
      <c r="R2454" t="s">
        <v>631</v>
      </c>
      <c r="S2454" t="s">
        <v>639</v>
      </c>
      <c r="T2454" t="s">
        <v>643</v>
      </c>
      <c r="U2454" t="s">
        <v>644</v>
      </c>
      <c r="V2454">
        <v>239.3</v>
      </c>
      <c r="W2454">
        <v>6.98</v>
      </c>
      <c r="X2454" s="29">
        <f t="shared" si="76"/>
        <v>23.93</v>
      </c>
      <c r="Y2454" s="29">
        <f t="shared" si="77"/>
        <v>215.37</v>
      </c>
    </row>
    <row r="2455" spans="12:25" x14ac:dyDescent="0.3">
      <c r="L2455">
        <v>2454</v>
      </c>
      <c r="M2455">
        <v>17831</v>
      </c>
      <c r="N2455">
        <v>41207</v>
      </c>
      <c r="O2455" t="s">
        <v>655</v>
      </c>
      <c r="P2455" t="s">
        <v>1166</v>
      </c>
      <c r="Q2455" t="s">
        <v>720</v>
      </c>
      <c r="R2455" t="s">
        <v>631</v>
      </c>
      <c r="S2455" t="s">
        <v>639</v>
      </c>
      <c r="T2455" t="s">
        <v>633</v>
      </c>
      <c r="U2455" t="s">
        <v>677</v>
      </c>
      <c r="V2455">
        <v>260.41000000000003</v>
      </c>
      <c r="W2455">
        <v>5.98</v>
      </c>
      <c r="X2455" s="29">
        <f t="shared" si="76"/>
        <v>26.041000000000004</v>
      </c>
      <c r="Y2455" s="29">
        <f t="shared" si="77"/>
        <v>234.36900000000003</v>
      </c>
    </row>
    <row r="2456" spans="12:25" x14ac:dyDescent="0.3">
      <c r="L2456">
        <v>2455</v>
      </c>
      <c r="M2456">
        <v>17858</v>
      </c>
      <c r="N2456">
        <v>40446</v>
      </c>
      <c r="O2456" t="s">
        <v>671</v>
      </c>
      <c r="P2456" t="s">
        <v>735</v>
      </c>
      <c r="Q2456" t="s">
        <v>676</v>
      </c>
      <c r="R2456" t="s">
        <v>631</v>
      </c>
      <c r="S2456" t="s">
        <v>663</v>
      </c>
      <c r="T2456" t="s">
        <v>646</v>
      </c>
      <c r="U2456" t="s">
        <v>651</v>
      </c>
      <c r="V2456">
        <v>187.14</v>
      </c>
      <c r="W2456">
        <v>8.33</v>
      </c>
      <c r="X2456" s="29">
        <f t="shared" si="76"/>
        <v>18.713999999999999</v>
      </c>
      <c r="Y2456" s="29">
        <f t="shared" si="77"/>
        <v>168.42599999999999</v>
      </c>
    </row>
    <row r="2457" spans="12:25" x14ac:dyDescent="0.3">
      <c r="L2457">
        <v>2456</v>
      </c>
      <c r="M2457">
        <v>17858</v>
      </c>
      <c r="N2457">
        <v>40446</v>
      </c>
      <c r="O2457" t="s">
        <v>671</v>
      </c>
      <c r="P2457" t="s">
        <v>735</v>
      </c>
      <c r="Q2457" t="s">
        <v>676</v>
      </c>
      <c r="R2457" t="s">
        <v>631</v>
      </c>
      <c r="S2457" t="s">
        <v>663</v>
      </c>
      <c r="T2457" t="s">
        <v>646</v>
      </c>
      <c r="U2457" t="s">
        <v>651</v>
      </c>
      <c r="V2457">
        <v>385.7</v>
      </c>
      <c r="W2457">
        <v>30.98</v>
      </c>
      <c r="X2457" s="29">
        <f t="shared" si="76"/>
        <v>38.57</v>
      </c>
      <c r="Y2457" s="29">
        <f t="shared" si="77"/>
        <v>347.13</v>
      </c>
    </row>
    <row r="2458" spans="12:25" x14ac:dyDescent="0.3">
      <c r="L2458">
        <v>2457</v>
      </c>
      <c r="M2458">
        <v>17858</v>
      </c>
      <c r="N2458">
        <v>40446</v>
      </c>
      <c r="O2458" t="s">
        <v>671</v>
      </c>
      <c r="P2458" t="s">
        <v>735</v>
      </c>
      <c r="Q2458" t="s">
        <v>676</v>
      </c>
      <c r="R2458" t="s">
        <v>631</v>
      </c>
      <c r="S2458" t="s">
        <v>663</v>
      </c>
      <c r="T2458" t="s">
        <v>643</v>
      </c>
      <c r="U2458" t="s">
        <v>644</v>
      </c>
      <c r="V2458">
        <v>1048.3900000000001</v>
      </c>
      <c r="W2458">
        <v>22.98</v>
      </c>
      <c r="X2458" s="29">
        <f t="shared" si="76"/>
        <v>104.83900000000001</v>
      </c>
      <c r="Y2458" s="29">
        <f t="shared" si="77"/>
        <v>943.55100000000004</v>
      </c>
    </row>
    <row r="2459" spans="12:25" x14ac:dyDescent="0.3">
      <c r="L2459">
        <v>2458</v>
      </c>
      <c r="M2459">
        <v>17859</v>
      </c>
      <c r="N2459">
        <v>40324</v>
      </c>
      <c r="O2459" t="s">
        <v>655</v>
      </c>
      <c r="P2459" t="s">
        <v>1330</v>
      </c>
      <c r="Q2459" t="s">
        <v>941</v>
      </c>
      <c r="R2459" t="s">
        <v>650</v>
      </c>
      <c r="S2459" t="s">
        <v>663</v>
      </c>
      <c r="T2459" t="s">
        <v>646</v>
      </c>
      <c r="U2459" t="s">
        <v>651</v>
      </c>
      <c r="V2459">
        <v>182.89</v>
      </c>
      <c r="W2459">
        <v>27.48</v>
      </c>
      <c r="X2459" s="29">
        <f t="shared" si="76"/>
        <v>18.288999999999998</v>
      </c>
      <c r="Y2459" s="29">
        <f t="shared" si="77"/>
        <v>164.601</v>
      </c>
    </row>
    <row r="2460" spans="12:25" x14ac:dyDescent="0.3">
      <c r="L2460">
        <v>2459</v>
      </c>
      <c r="M2460">
        <v>17860</v>
      </c>
      <c r="N2460">
        <v>40639</v>
      </c>
      <c r="O2460" t="s">
        <v>655</v>
      </c>
      <c r="P2460" t="s">
        <v>1329</v>
      </c>
      <c r="Q2460" t="s">
        <v>1185</v>
      </c>
      <c r="R2460" t="s">
        <v>638</v>
      </c>
      <c r="S2460" t="s">
        <v>632</v>
      </c>
      <c r="T2460" t="s">
        <v>633</v>
      </c>
      <c r="U2460" t="s">
        <v>705</v>
      </c>
      <c r="V2460">
        <v>139</v>
      </c>
      <c r="W2460">
        <v>7.77</v>
      </c>
      <c r="X2460" s="29">
        <f t="shared" si="76"/>
        <v>13.9</v>
      </c>
      <c r="Y2460" s="29">
        <f t="shared" si="77"/>
        <v>125.1</v>
      </c>
    </row>
    <row r="2461" spans="12:25" x14ac:dyDescent="0.3">
      <c r="L2461">
        <v>2460</v>
      </c>
      <c r="M2461">
        <v>17862</v>
      </c>
      <c r="N2461">
        <v>41036</v>
      </c>
      <c r="O2461" t="s">
        <v>635</v>
      </c>
      <c r="P2461" t="s">
        <v>1083</v>
      </c>
      <c r="Q2461" t="s">
        <v>649</v>
      </c>
      <c r="R2461" t="s">
        <v>650</v>
      </c>
      <c r="S2461" t="s">
        <v>639</v>
      </c>
      <c r="T2461" t="s">
        <v>646</v>
      </c>
      <c r="U2461" t="s">
        <v>651</v>
      </c>
      <c r="V2461">
        <v>28.73</v>
      </c>
      <c r="W2461">
        <v>20.97</v>
      </c>
      <c r="X2461" s="29">
        <f t="shared" si="76"/>
        <v>2.8730000000000002</v>
      </c>
      <c r="Y2461" s="29">
        <f t="shared" si="77"/>
        <v>25.856999999999999</v>
      </c>
    </row>
    <row r="2462" spans="12:25" x14ac:dyDescent="0.3">
      <c r="L2462">
        <v>2461</v>
      </c>
      <c r="M2462">
        <v>17862</v>
      </c>
      <c r="N2462">
        <v>41036</v>
      </c>
      <c r="O2462" t="s">
        <v>635</v>
      </c>
      <c r="P2462" t="s">
        <v>1083</v>
      </c>
      <c r="Q2462" t="s">
        <v>649</v>
      </c>
      <c r="R2462" t="s">
        <v>650</v>
      </c>
      <c r="S2462" t="s">
        <v>639</v>
      </c>
      <c r="T2462" t="s">
        <v>633</v>
      </c>
      <c r="U2462" t="s">
        <v>654</v>
      </c>
      <c r="V2462">
        <v>67.88</v>
      </c>
      <c r="W2462">
        <v>2.1</v>
      </c>
      <c r="X2462" s="29">
        <f t="shared" si="76"/>
        <v>6.7879999999999994</v>
      </c>
      <c r="Y2462" s="29">
        <f t="shared" si="77"/>
        <v>61.091999999999999</v>
      </c>
    </row>
    <row r="2463" spans="12:25" x14ac:dyDescent="0.3">
      <c r="L2463">
        <v>2462</v>
      </c>
      <c r="M2463">
        <v>17924</v>
      </c>
      <c r="N2463">
        <v>40781</v>
      </c>
      <c r="O2463" t="s">
        <v>655</v>
      </c>
      <c r="P2463" t="s">
        <v>988</v>
      </c>
      <c r="Q2463" t="s">
        <v>821</v>
      </c>
      <c r="R2463" t="s">
        <v>650</v>
      </c>
      <c r="S2463" t="s">
        <v>663</v>
      </c>
      <c r="T2463" t="s">
        <v>633</v>
      </c>
      <c r="U2463" t="s">
        <v>705</v>
      </c>
      <c r="V2463">
        <v>2507.48</v>
      </c>
      <c r="W2463">
        <v>60.97</v>
      </c>
      <c r="X2463" s="29">
        <f t="shared" si="76"/>
        <v>250.74799999999999</v>
      </c>
      <c r="Y2463" s="29">
        <f t="shared" si="77"/>
        <v>2256.732</v>
      </c>
    </row>
    <row r="2464" spans="12:25" x14ac:dyDescent="0.3">
      <c r="L2464">
        <v>2463</v>
      </c>
      <c r="M2464">
        <v>17926</v>
      </c>
      <c r="N2464">
        <v>40857</v>
      </c>
      <c r="O2464" t="s">
        <v>655</v>
      </c>
      <c r="P2464" t="s">
        <v>1366</v>
      </c>
      <c r="Q2464" t="s">
        <v>653</v>
      </c>
      <c r="R2464" t="s">
        <v>631</v>
      </c>
      <c r="S2464" t="s">
        <v>663</v>
      </c>
      <c r="T2464" t="s">
        <v>633</v>
      </c>
      <c r="U2464" t="s">
        <v>634</v>
      </c>
      <c r="V2464">
        <v>608.33000000000004</v>
      </c>
      <c r="W2464">
        <v>15.31</v>
      </c>
      <c r="X2464" s="29">
        <f t="shared" si="76"/>
        <v>60.832999999999998</v>
      </c>
      <c r="Y2464" s="29">
        <f t="shared" si="77"/>
        <v>547.49700000000007</v>
      </c>
    </row>
    <row r="2465" spans="12:25" x14ac:dyDescent="0.3">
      <c r="L2465">
        <v>2464</v>
      </c>
      <c r="M2465">
        <v>17927</v>
      </c>
      <c r="N2465">
        <v>40034</v>
      </c>
      <c r="O2465" t="s">
        <v>671</v>
      </c>
      <c r="P2465" t="s">
        <v>754</v>
      </c>
      <c r="Q2465" t="s">
        <v>649</v>
      </c>
      <c r="R2465" t="s">
        <v>650</v>
      </c>
      <c r="S2465" t="s">
        <v>663</v>
      </c>
      <c r="T2465" t="s">
        <v>646</v>
      </c>
      <c r="U2465" t="s">
        <v>651</v>
      </c>
      <c r="V2465">
        <v>865.21</v>
      </c>
      <c r="W2465">
        <v>20.95</v>
      </c>
      <c r="X2465" s="29">
        <f t="shared" si="76"/>
        <v>86.521000000000001</v>
      </c>
      <c r="Y2465" s="29">
        <f t="shared" si="77"/>
        <v>778.68900000000008</v>
      </c>
    </row>
    <row r="2466" spans="12:25" x14ac:dyDescent="0.3">
      <c r="L2466">
        <v>2465</v>
      </c>
      <c r="M2466">
        <v>17952</v>
      </c>
      <c r="N2466">
        <v>40462</v>
      </c>
      <c r="O2466" t="s">
        <v>671</v>
      </c>
      <c r="P2466" t="s">
        <v>1184</v>
      </c>
      <c r="Q2466" t="s">
        <v>1185</v>
      </c>
      <c r="R2466" t="s">
        <v>638</v>
      </c>
      <c r="S2466" t="s">
        <v>632</v>
      </c>
      <c r="T2466" t="s">
        <v>633</v>
      </c>
      <c r="U2466" t="s">
        <v>705</v>
      </c>
      <c r="V2466">
        <v>430.13</v>
      </c>
      <c r="W2466">
        <v>14.42</v>
      </c>
      <c r="X2466" s="29">
        <f t="shared" si="76"/>
        <v>43.013000000000005</v>
      </c>
      <c r="Y2466" s="29">
        <f t="shared" si="77"/>
        <v>387.11699999999996</v>
      </c>
    </row>
    <row r="2467" spans="12:25" x14ac:dyDescent="0.3">
      <c r="L2467">
        <v>2466</v>
      </c>
      <c r="M2467">
        <v>17953</v>
      </c>
      <c r="N2467">
        <v>41141</v>
      </c>
      <c r="O2467" t="s">
        <v>641</v>
      </c>
      <c r="P2467" t="s">
        <v>1232</v>
      </c>
      <c r="Q2467" t="s">
        <v>847</v>
      </c>
      <c r="R2467" t="s">
        <v>667</v>
      </c>
      <c r="S2467" t="s">
        <v>632</v>
      </c>
      <c r="T2467" t="s">
        <v>633</v>
      </c>
      <c r="U2467" t="s">
        <v>716</v>
      </c>
      <c r="V2467">
        <v>975.12</v>
      </c>
      <c r="W2467">
        <v>30.98</v>
      </c>
      <c r="X2467" s="29">
        <f t="shared" si="76"/>
        <v>97.512</v>
      </c>
      <c r="Y2467" s="29">
        <f t="shared" si="77"/>
        <v>877.60799999999995</v>
      </c>
    </row>
    <row r="2468" spans="12:25" x14ac:dyDescent="0.3">
      <c r="L2468">
        <v>2467</v>
      </c>
      <c r="M2468">
        <v>17953</v>
      </c>
      <c r="N2468">
        <v>41141</v>
      </c>
      <c r="O2468" t="s">
        <v>641</v>
      </c>
      <c r="P2468" t="s">
        <v>849</v>
      </c>
      <c r="Q2468" t="s">
        <v>682</v>
      </c>
      <c r="R2468" t="s">
        <v>667</v>
      </c>
      <c r="S2468" t="s">
        <v>632</v>
      </c>
      <c r="T2468" t="s">
        <v>633</v>
      </c>
      <c r="U2468" t="s">
        <v>705</v>
      </c>
      <c r="V2468">
        <v>1490.56</v>
      </c>
      <c r="W2468">
        <v>68.81</v>
      </c>
      <c r="X2468" s="29">
        <f t="shared" si="76"/>
        <v>149.05599999999998</v>
      </c>
      <c r="Y2468" s="29">
        <f t="shared" si="77"/>
        <v>1341.5039999999999</v>
      </c>
    </row>
    <row r="2469" spans="12:25" x14ac:dyDescent="0.3">
      <c r="L2469">
        <v>2468</v>
      </c>
      <c r="M2469">
        <v>17953</v>
      </c>
      <c r="N2469">
        <v>41141</v>
      </c>
      <c r="O2469" t="s">
        <v>641</v>
      </c>
      <c r="P2469" t="s">
        <v>1577</v>
      </c>
      <c r="Q2469" t="s">
        <v>682</v>
      </c>
      <c r="R2469" t="s">
        <v>667</v>
      </c>
      <c r="S2469" t="s">
        <v>632</v>
      </c>
      <c r="T2469" t="s">
        <v>633</v>
      </c>
      <c r="U2469" t="s">
        <v>654</v>
      </c>
      <c r="V2469">
        <v>105.44</v>
      </c>
      <c r="W2469">
        <v>5.84</v>
      </c>
      <c r="X2469" s="29">
        <f t="shared" si="76"/>
        <v>10.544</v>
      </c>
      <c r="Y2469" s="29">
        <f t="shared" si="77"/>
        <v>94.896000000000001</v>
      </c>
    </row>
    <row r="2470" spans="12:25" x14ac:dyDescent="0.3">
      <c r="L2470">
        <v>2469</v>
      </c>
      <c r="M2470">
        <v>17956</v>
      </c>
      <c r="N2470">
        <v>40395</v>
      </c>
      <c r="O2470" t="s">
        <v>655</v>
      </c>
      <c r="P2470" t="s">
        <v>1415</v>
      </c>
      <c r="Q2470" t="s">
        <v>660</v>
      </c>
      <c r="R2470" t="s">
        <v>631</v>
      </c>
      <c r="S2470" t="s">
        <v>639</v>
      </c>
      <c r="T2470" t="s">
        <v>633</v>
      </c>
      <c r="U2470" t="s">
        <v>677</v>
      </c>
      <c r="V2470">
        <v>1567.51</v>
      </c>
      <c r="W2470">
        <v>37.94</v>
      </c>
      <c r="X2470" s="29">
        <f t="shared" si="76"/>
        <v>156.751</v>
      </c>
      <c r="Y2470" s="29">
        <f t="shared" si="77"/>
        <v>1410.759</v>
      </c>
    </row>
    <row r="2471" spans="12:25" x14ac:dyDescent="0.3">
      <c r="L2471">
        <v>2470</v>
      </c>
      <c r="M2471">
        <v>17956</v>
      </c>
      <c r="N2471">
        <v>40395</v>
      </c>
      <c r="O2471" t="s">
        <v>655</v>
      </c>
      <c r="P2471" t="s">
        <v>1415</v>
      </c>
      <c r="Q2471" t="s">
        <v>660</v>
      </c>
      <c r="R2471" t="s">
        <v>631</v>
      </c>
      <c r="S2471" t="s">
        <v>639</v>
      </c>
      <c r="T2471" t="s">
        <v>633</v>
      </c>
      <c r="U2471" t="s">
        <v>634</v>
      </c>
      <c r="V2471">
        <v>1914.65</v>
      </c>
      <c r="W2471">
        <v>111.03</v>
      </c>
      <c r="X2471" s="29">
        <f t="shared" si="76"/>
        <v>191.465</v>
      </c>
      <c r="Y2471" s="29">
        <f t="shared" si="77"/>
        <v>1723.1850000000002</v>
      </c>
    </row>
    <row r="2472" spans="12:25" x14ac:dyDescent="0.3">
      <c r="L2472">
        <v>2471</v>
      </c>
      <c r="M2472">
        <v>17958</v>
      </c>
      <c r="N2472">
        <v>40766</v>
      </c>
      <c r="O2472" t="s">
        <v>628</v>
      </c>
      <c r="P2472" t="s">
        <v>977</v>
      </c>
      <c r="Q2472" t="s">
        <v>666</v>
      </c>
      <c r="R2472" t="s">
        <v>667</v>
      </c>
      <c r="S2472" t="s">
        <v>658</v>
      </c>
      <c r="T2472" t="s">
        <v>643</v>
      </c>
      <c r="U2472" t="s">
        <v>644</v>
      </c>
      <c r="V2472">
        <v>1053.74</v>
      </c>
      <c r="W2472">
        <v>32.479999999999997</v>
      </c>
      <c r="X2472" s="29">
        <f t="shared" si="76"/>
        <v>105.374</v>
      </c>
      <c r="Y2472" s="29">
        <f t="shared" si="77"/>
        <v>948.36599999999999</v>
      </c>
    </row>
    <row r="2473" spans="12:25" x14ac:dyDescent="0.3">
      <c r="L2473">
        <v>2472</v>
      </c>
      <c r="M2473">
        <v>17959</v>
      </c>
      <c r="N2473">
        <v>41161</v>
      </c>
      <c r="O2473" t="s">
        <v>671</v>
      </c>
      <c r="P2473" t="s">
        <v>1578</v>
      </c>
      <c r="Q2473" t="s">
        <v>682</v>
      </c>
      <c r="R2473" t="s">
        <v>667</v>
      </c>
      <c r="S2473" t="s">
        <v>658</v>
      </c>
      <c r="T2473" t="s">
        <v>633</v>
      </c>
      <c r="U2473" t="s">
        <v>677</v>
      </c>
      <c r="V2473">
        <v>1201.68</v>
      </c>
      <c r="W2473">
        <v>40.99</v>
      </c>
      <c r="X2473" s="29">
        <f t="shared" si="76"/>
        <v>120.16800000000001</v>
      </c>
      <c r="Y2473" s="29">
        <f t="shared" si="77"/>
        <v>1081.5120000000002</v>
      </c>
    </row>
    <row r="2474" spans="12:25" x14ac:dyDescent="0.3">
      <c r="L2474">
        <v>2473</v>
      </c>
      <c r="M2474">
        <v>17959</v>
      </c>
      <c r="N2474">
        <v>41161</v>
      </c>
      <c r="O2474" t="s">
        <v>671</v>
      </c>
      <c r="P2474" t="s">
        <v>1579</v>
      </c>
      <c r="Q2474" t="s">
        <v>682</v>
      </c>
      <c r="R2474" t="s">
        <v>667</v>
      </c>
      <c r="S2474" t="s">
        <v>658</v>
      </c>
      <c r="T2474" t="s">
        <v>643</v>
      </c>
      <c r="U2474" t="s">
        <v>644</v>
      </c>
      <c r="V2474">
        <v>2784.57</v>
      </c>
      <c r="W2474">
        <v>136.97999999999999</v>
      </c>
      <c r="X2474" s="29">
        <f t="shared" si="76"/>
        <v>278.45699999999999</v>
      </c>
      <c r="Y2474" s="29">
        <f t="shared" si="77"/>
        <v>2506.1130000000003</v>
      </c>
    </row>
    <row r="2475" spans="12:25" x14ac:dyDescent="0.3">
      <c r="L2475">
        <v>2474</v>
      </c>
      <c r="M2475">
        <v>17985</v>
      </c>
      <c r="N2475">
        <v>40645</v>
      </c>
      <c r="O2475" t="s">
        <v>671</v>
      </c>
      <c r="P2475" t="s">
        <v>1092</v>
      </c>
      <c r="Q2475" t="s">
        <v>823</v>
      </c>
      <c r="R2475" t="s">
        <v>631</v>
      </c>
      <c r="S2475" t="s">
        <v>658</v>
      </c>
      <c r="T2475" t="s">
        <v>643</v>
      </c>
      <c r="U2475" t="s">
        <v>748</v>
      </c>
      <c r="V2475">
        <v>473.88</v>
      </c>
      <c r="W2475">
        <v>110.98</v>
      </c>
      <c r="X2475" s="29">
        <f t="shared" si="76"/>
        <v>47.388000000000005</v>
      </c>
      <c r="Y2475" s="29">
        <f t="shared" si="77"/>
        <v>426.49199999999996</v>
      </c>
    </row>
    <row r="2476" spans="12:25" x14ac:dyDescent="0.3">
      <c r="L2476">
        <v>2475</v>
      </c>
      <c r="M2476">
        <v>17985</v>
      </c>
      <c r="N2476">
        <v>40645</v>
      </c>
      <c r="O2476" t="s">
        <v>671</v>
      </c>
      <c r="P2476" t="s">
        <v>1092</v>
      </c>
      <c r="Q2476" t="s">
        <v>823</v>
      </c>
      <c r="R2476" t="s">
        <v>631</v>
      </c>
      <c r="S2476" t="s">
        <v>658</v>
      </c>
      <c r="T2476" t="s">
        <v>646</v>
      </c>
      <c r="U2476" t="s">
        <v>647</v>
      </c>
      <c r="V2476">
        <v>849.03099999999995</v>
      </c>
      <c r="W2476">
        <v>20.99</v>
      </c>
      <c r="X2476" s="29">
        <f t="shared" si="76"/>
        <v>84.903099999999995</v>
      </c>
      <c r="Y2476" s="29">
        <f t="shared" si="77"/>
        <v>764.12789999999995</v>
      </c>
    </row>
    <row r="2477" spans="12:25" x14ac:dyDescent="0.3">
      <c r="L2477">
        <v>2476</v>
      </c>
      <c r="M2477">
        <v>17986</v>
      </c>
      <c r="N2477">
        <v>41004</v>
      </c>
      <c r="O2477" t="s">
        <v>635</v>
      </c>
      <c r="P2477" t="s">
        <v>1425</v>
      </c>
      <c r="Q2477" t="s">
        <v>660</v>
      </c>
      <c r="R2477" t="s">
        <v>631</v>
      </c>
      <c r="S2477" t="s">
        <v>632</v>
      </c>
      <c r="T2477" t="s">
        <v>633</v>
      </c>
      <c r="U2477" t="s">
        <v>702</v>
      </c>
      <c r="V2477">
        <v>87.31</v>
      </c>
      <c r="W2477">
        <v>2.08</v>
      </c>
      <c r="X2477" s="29">
        <f t="shared" si="76"/>
        <v>8.7309999999999999</v>
      </c>
      <c r="Y2477" s="29">
        <f t="shared" si="77"/>
        <v>78.579000000000008</v>
      </c>
    </row>
    <row r="2478" spans="12:25" x14ac:dyDescent="0.3">
      <c r="L2478">
        <v>2477</v>
      </c>
      <c r="M2478">
        <v>17988</v>
      </c>
      <c r="N2478">
        <v>40443</v>
      </c>
      <c r="O2478" t="s">
        <v>628</v>
      </c>
      <c r="P2478" t="s">
        <v>1580</v>
      </c>
      <c r="Q2478" t="s">
        <v>649</v>
      </c>
      <c r="R2478" t="s">
        <v>650</v>
      </c>
      <c r="S2478" t="s">
        <v>632</v>
      </c>
      <c r="T2478" t="s">
        <v>646</v>
      </c>
      <c r="U2478" t="s">
        <v>647</v>
      </c>
      <c r="V2478">
        <v>2660.6105000000002</v>
      </c>
      <c r="W2478">
        <v>65.989999999999995</v>
      </c>
      <c r="X2478" s="29">
        <f t="shared" si="76"/>
        <v>266.06105000000002</v>
      </c>
      <c r="Y2478" s="29">
        <f t="shared" si="77"/>
        <v>2394.5494500000004</v>
      </c>
    </row>
    <row r="2479" spans="12:25" x14ac:dyDescent="0.3">
      <c r="L2479">
        <v>2478</v>
      </c>
      <c r="M2479">
        <v>18017</v>
      </c>
      <c r="N2479">
        <v>40262</v>
      </c>
      <c r="O2479" t="s">
        <v>655</v>
      </c>
      <c r="P2479" t="s">
        <v>1395</v>
      </c>
      <c r="Q2479" t="s">
        <v>682</v>
      </c>
      <c r="R2479" t="s">
        <v>667</v>
      </c>
      <c r="S2479" t="s">
        <v>632</v>
      </c>
      <c r="T2479" t="s">
        <v>643</v>
      </c>
      <c r="U2479" t="s">
        <v>645</v>
      </c>
      <c r="V2479">
        <v>5202.8960000000006</v>
      </c>
      <c r="W2479">
        <v>296.18</v>
      </c>
      <c r="X2479" s="29">
        <f t="shared" si="76"/>
        <v>520.28960000000006</v>
      </c>
      <c r="Y2479" s="29">
        <f t="shared" si="77"/>
        <v>4682.6064000000006</v>
      </c>
    </row>
    <row r="2480" spans="12:25" x14ac:dyDescent="0.3">
      <c r="L2480">
        <v>2479</v>
      </c>
      <c r="M2480">
        <v>18023</v>
      </c>
      <c r="N2480">
        <v>40598</v>
      </c>
      <c r="O2480" t="s">
        <v>671</v>
      </c>
      <c r="P2480" t="s">
        <v>1336</v>
      </c>
      <c r="Q2480" t="s">
        <v>725</v>
      </c>
      <c r="R2480" t="s">
        <v>667</v>
      </c>
      <c r="S2480" t="s">
        <v>658</v>
      </c>
      <c r="T2480" t="s">
        <v>646</v>
      </c>
      <c r="U2480" t="s">
        <v>680</v>
      </c>
      <c r="V2480">
        <v>4502.26</v>
      </c>
      <c r="W2480">
        <v>120.97</v>
      </c>
      <c r="X2480" s="29">
        <f t="shared" si="76"/>
        <v>450.22600000000006</v>
      </c>
      <c r="Y2480" s="29">
        <f t="shared" si="77"/>
        <v>4052.0340000000001</v>
      </c>
    </row>
    <row r="2481" spans="12:25" x14ac:dyDescent="0.3">
      <c r="L2481">
        <v>2480</v>
      </c>
      <c r="M2481">
        <v>18023</v>
      </c>
      <c r="N2481">
        <v>40598</v>
      </c>
      <c r="O2481" t="s">
        <v>671</v>
      </c>
      <c r="P2481" t="s">
        <v>1336</v>
      </c>
      <c r="Q2481" t="s">
        <v>725</v>
      </c>
      <c r="R2481" t="s">
        <v>667</v>
      </c>
      <c r="S2481" t="s">
        <v>658</v>
      </c>
      <c r="T2481" t="s">
        <v>633</v>
      </c>
      <c r="U2481" t="s">
        <v>677</v>
      </c>
      <c r="V2481">
        <v>192.23</v>
      </c>
      <c r="W2481">
        <v>5.78</v>
      </c>
      <c r="X2481" s="29">
        <f t="shared" si="76"/>
        <v>19.222999999999999</v>
      </c>
      <c r="Y2481" s="29">
        <f t="shared" si="77"/>
        <v>173.00700000000001</v>
      </c>
    </row>
    <row r="2482" spans="12:25" x14ac:dyDescent="0.3">
      <c r="L2482">
        <v>2481</v>
      </c>
      <c r="M2482">
        <v>18049</v>
      </c>
      <c r="N2482">
        <v>40038</v>
      </c>
      <c r="O2482" t="s">
        <v>671</v>
      </c>
      <c r="P2482" t="s">
        <v>985</v>
      </c>
      <c r="Q2482" t="s">
        <v>649</v>
      </c>
      <c r="R2482" t="s">
        <v>650</v>
      </c>
      <c r="S2482" t="s">
        <v>639</v>
      </c>
      <c r="T2482" t="s">
        <v>633</v>
      </c>
      <c r="U2482" t="s">
        <v>677</v>
      </c>
      <c r="V2482">
        <v>65.52</v>
      </c>
      <c r="W2482">
        <v>5.98</v>
      </c>
      <c r="X2482" s="29">
        <f t="shared" si="76"/>
        <v>6.5519999999999996</v>
      </c>
      <c r="Y2482" s="29">
        <f t="shared" si="77"/>
        <v>58.967999999999996</v>
      </c>
    </row>
    <row r="2483" spans="12:25" x14ac:dyDescent="0.3">
      <c r="L2483">
        <v>2482</v>
      </c>
      <c r="M2483">
        <v>18055</v>
      </c>
      <c r="N2483">
        <v>40213</v>
      </c>
      <c r="O2483" t="s">
        <v>655</v>
      </c>
      <c r="P2483" t="s">
        <v>854</v>
      </c>
      <c r="Q2483" t="s">
        <v>795</v>
      </c>
      <c r="R2483" t="s">
        <v>650</v>
      </c>
      <c r="S2483" t="s">
        <v>639</v>
      </c>
      <c r="T2483" t="s">
        <v>633</v>
      </c>
      <c r="U2483" t="s">
        <v>677</v>
      </c>
      <c r="V2483">
        <v>19.98</v>
      </c>
      <c r="W2483">
        <v>4.9800000000000004</v>
      </c>
      <c r="X2483" s="29">
        <f t="shared" si="76"/>
        <v>1.9980000000000002</v>
      </c>
      <c r="Y2483" s="29">
        <f t="shared" si="77"/>
        <v>17.981999999999999</v>
      </c>
    </row>
    <row r="2484" spans="12:25" x14ac:dyDescent="0.3">
      <c r="L2484">
        <v>2483</v>
      </c>
      <c r="M2484">
        <v>18080</v>
      </c>
      <c r="N2484">
        <v>39986</v>
      </c>
      <c r="O2484" t="s">
        <v>641</v>
      </c>
      <c r="P2484" t="s">
        <v>1262</v>
      </c>
      <c r="Q2484" t="s">
        <v>630</v>
      </c>
      <c r="R2484" t="s">
        <v>631</v>
      </c>
      <c r="S2484" t="s">
        <v>639</v>
      </c>
      <c r="T2484" t="s">
        <v>643</v>
      </c>
      <c r="U2484" t="s">
        <v>748</v>
      </c>
      <c r="V2484">
        <v>1211.98</v>
      </c>
      <c r="W2484">
        <v>180.98</v>
      </c>
      <c r="X2484" s="29">
        <f t="shared" si="76"/>
        <v>121.19799999999999</v>
      </c>
      <c r="Y2484" s="29">
        <f t="shared" si="77"/>
        <v>1090.7819999999999</v>
      </c>
    </row>
    <row r="2485" spans="12:25" x14ac:dyDescent="0.3">
      <c r="L2485">
        <v>2484</v>
      </c>
      <c r="M2485">
        <v>18085</v>
      </c>
      <c r="N2485">
        <v>40811</v>
      </c>
      <c r="O2485" t="s">
        <v>641</v>
      </c>
      <c r="P2485" t="s">
        <v>1417</v>
      </c>
      <c r="Q2485" t="s">
        <v>983</v>
      </c>
      <c r="R2485" t="s">
        <v>631</v>
      </c>
      <c r="S2485" t="s">
        <v>639</v>
      </c>
      <c r="T2485" t="s">
        <v>643</v>
      </c>
      <c r="U2485" t="s">
        <v>645</v>
      </c>
      <c r="V2485">
        <v>8127.51</v>
      </c>
      <c r="W2485">
        <v>348.21</v>
      </c>
      <c r="X2485" s="29">
        <f t="shared" si="76"/>
        <v>812.75100000000009</v>
      </c>
      <c r="Y2485" s="29">
        <f t="shared" si="77"/>
        <v>7314.759</v>
      </c>
    </row>
    <row r="2486" spans="12:25" x14ac:dyDescent="0.3">
      <c r="L2486">
        <v>2485</v>
      </c>
      <c r="M2486">
        <v>18085</v>
      </c>
      <c r="N2486">
        <v>40811</v>
      </c>
      <c r="O2486" t="s">
        <v>641</v>
      </c>
      <c r="P2486" t="s">
        <v>1417</v>
      </c>
      <c r="Q2486" t="s">
        <v>983</v>
      </c>
      <c r="R2486" t="s">
        <v>631</v>
      </c>
      <c r="S2486" t="s">
        <v>639</v>
      </c>
      <c r="T2486" t="s">
        <v>646</v>
      </c>
      <c r="U2486" t="s">
        <v>647</v>
      </c>
      <c r="V2486">
        <v>5352.9344999999994</v>
      </c>
      <c r="W2486">
        <v>195.99</v>
      </c>
      <c r="X2486" s="29">
        <f t="shared" si="76"/>
        <v>535.29344999999989</v>
      </c>
      <c r="Y2486" s="29">
        <f t="shared" si="77"/>
        <v>4817.6410499999993</v>
      </c>
    </row>
    <row r="2487" spans="12:25" x14ac:dyDescent="0.3">
      <c r="L2487">
        <v>2486</v>
      </c>
      <c r="M2487">
        <v>18112</v>
      </c>
      <c r="N2487">
        <v>40984</v>
      </c>
      <c r="O2487" t="s">
        <v>635</v>
      </c>
      <c r="P2487" t="s">
        <v>728</v>
      </c>
      <c r="Q2487" t="s">
        <v>660</v>
      </c>
      <c r="R2487" t="s">
        <v>631</v>
      </c>
      <c r="S2487" t="s">
        <v>632</v>
      </c>
      <c r="T2487" t="s">
        <v>633</v>
      </c>
      <c r="U2487" t="s">
        <v>677</v>
      </c>
      <c r="V2487">
        <v>83.31</v>
      </c>
      <c r="W2487">
        <v>6.45</v>
      </c>
      <c r="X2487" s="29">
        <f t="shared" si="76"/>
        <v>8.3309999999999995</v>
      </c>
      <c r="Y2487" s="29">
        <f t="shared" si="77"/>
        <v>74.978999999999999</v>
      </c>
    </row>
    <row r="2488" spans="12:25" x14ac:dyDescent="0.3">
      <c r="L2488">
        <v>2487</v>
      </c>
      <c r="M2488">
        <v>18113</v>
      </c>
      <c r="N2488">
        <v>41149</v>
      </c>
      <c r="O2488" t="s">
        <v>635</v>
      </c>
      <c r="P2488" t="s">
        <v>1229</v>
      </c>
      <c r="Q2488" t="s">
        <v>630</v>
      </c>
      <c r="R2488" t="s">
        <v>631</v>
      </c>
      <c r="S2488" t="s">
        <v>663</v>
      </c>
      <c r="T2488" t="s">
        <v>643</v>
      </c>
      <c r="U2488" t="s">
        <v>748</v>
      </c>
      <c r="V2488">
        <v>3316.08</v>
      </c>
      <c r="W2488">
        <v>130.97999999999999</v>
      </c>
      <c r="X2488" s="29">
        <f t="shared" si="76"/>
        <v>331.608</v>
      </c>
      <c r="Y2488" s="29">
        <f t="shared" si="77"/>
        <v>2984.4719999999998</v>
      </c>
    </row>
    <row r="2489" spans="12:25" x14ac:dyDescent="0.3">
      <c r="L2489">
        <v>2488</v>
      </c>
      <c r="M2489">
        <v>18119</v>
      </c>
      <c r="N2489">
        <v>39988</v>
      </c>
      <c r="O2489" t="s">
        <v>628</v>
      </c>
      <c r="P2489" t="s">
        <v>806</v>
      </c>
      <c r="Q2489" t="s">
        <v>657</v>
      </c>
      <c r="R2489" t="s">
        <v>638</v>
      </c>
      <c r="S2489" t="s">
        <v>663</v>
      </c>
      <c r="T2489" t="s">
        <v>633</v>
      </c>
      <c r="U2489" t="s">
        <v>716</v>
      </c>
      <c r="V2489">
        <v>347.84</v>
      </c>
      <c r="W2489">
        <v>8.74</v>
      </c>
      <c r="X2489" s="29">
        <f t="shared" si="76"/>
        <v>34.783999999999999</v>
      </c>
      <c r="Y2489" s="29">
        <f t="shared" si="77"/>
        <v>313.05599999999998</v>
      </c>
    </row>
    <row r="2490" spans="12:25" x14ac:dyDescent="0.3">
      <c r="L2490">
        <v>2489</v>
      </c>
      <c r="M2490">
        <v>18144</v>
      </c>
      <c r="N2490">
        <v>40701</v>
      </c>
      <c r="O2490" t="s">
        <v>655</v>
      </c>
      <c r="P2490" t="s">
        <v>1199</v>
      </c>
      <c r="Q2490" t="s">
        <v>630</v>
      </c>
      <c r="R2490" t="s">
        <v>631</v>
      </c>
      <c r="S2490" t="s">
        <v>639</v>
      </c>
      <c r="T2490" t="s">
        <v>633</v>
      </c>
      <c r="U2490" t="s">
        <v>677</v>
      </c>
      <c r="V2490">
        <v>207.08</v>
      </c>
      <c r="W2490">
        <v>4.28</v>
      </c>
      <c r="X2490" s="29">
        <f t="shared" si="76"/>
        <v>20.708000000000002</v>
      </c>
      <c r="Y2490" s="29">
        <f t="shared" si="77"/>
        <v>186.37200000000001</v>
      </c>
    </row>
    <row r="2491" spans="12:25" x14ac:dyDescent="0.3">
      <c r="L2491">
        <v>2490</v>
      </c>
      <c r="M2491">
        <v>18144</v>
      </c>
      <c r="N2491">
        <v>40701</v>
      </c>
      <c r="O2491" t="s">
        <v>655</v>
      </c>
      <c r="P2491" t="s">
        <v>1199</v>
      </c>
      <c r="Q2491" t="s">
        <v>630</v>
      </c>
      <c r="R2491" t="s">
        <v>631</v>
      </c>
      <c r="S2491" t="s">
        <v>639</v>
      </c>
      <c r="T2491" t="s">
        <v>633</v>
      </c>
      <c r="U2491" t="s">
        <v>634</v>
      </c>
      <c r="V2491">
        <v>234.28</v>
      </c>
      <c r="W2491">
        <v>28.28</v>
      </c>
      <c r="X2491" s="29">
        <f t="shared" si="76"/>
        <v>23.428000000000001</v>
      </c>
      <c r="Y2491" s="29">
        <f t="shared" si="77"/>
        <v>210.852</v>
      </c>
    </row>
    <row r="2492" spans="12:25" x14ac:dyDescent="0.3">
      <c r="L2492">
        <v>2491</v>
      </c>
      <c r="M2492">
        <v>18144</v>
      </c>
      <c r="N2492">
        <v>40701</v>
      </c>
      <c r="O2492" t="s">
        <v>655</v>
      </c>
      <c r="P2492" t="s">
        <v>1199</v>
      </c>
      <c r="Q2492" t="s">
        <v>630</v>
      </c>
      <c r="R2492" t="s">
        <v>631</v>
      </c>
      <c r="S2492" t="s">
        <v>639</v>
      </c>
      <c r="T2492" t="s">
        <v>646</v>
      </c>
      <c r="U2492" t="s">
        <v>647</v>
      </c>
      <c r="V2492">
        <v>1779.8914999999997</v>
      </c>
      <c r="W2492">
        <v>55.99</v>
      </c>
      <c r="X2492" s="29">
        <f t="shared" si="76"/>
        <v>177.98914999999997</v>
      </c>
      <c r="Y2492" s="29">
        <f t="shared" si="77"/>
        <v>1601.9023499999998</v>
      </c>
    </row>
    <row r="2493" spans="12:25" x14ac:dyDescent="0.3">
      <c r="L2493">
        <v>2492</v>
      </c>
      <c r="M2493">
        <v>18145</v>
      </c>
      <c r="N2493">
        <v>40425</v>
      </c>
      <c r="O2493" t="s">
        <v>671</v>
      </c>
      <c r="P2493" t="s">
        <v>873</v>
      </c>
      <c r="Q2493" t="s">
        <v>662</v>
      </c>
      <c r="R2493" t="s">
        <v>638</v>
      </c>
      <c r="S2493" t="s">
        <v>639</v>
      </c>
      <c r="T2493" t="s">
        <v>633</v>
      </c>
      <c r="U2493" t="s">
        <v>668</v>
      </c>
      <c r="V2493">
        <v>270.32</v>
      </c>
      <c r="W2493">
        <v>5.81</v>
      </c>
      <c r="X2493" s="29">
        <f t="shared" si="76"/>
        <v>27.031999999999996</v>
      </c>
      <c r="Y2493" s="29">
        <f t="shared" si="77"/>
        <v>243.28800000000001</v>
      </c>
    </row>
    <row r="2494" spans="12:25" x14ac:dyDescent="0.3">
      <c r="L2494">
        <v>2493</v>
      </c>
      <c r="M2494">
        <v>18145</v>
      </c>
      <c r="N2494">
        <v>40425</v>
      </c>
      <c r="O2494" t="s">
        <v>671</v>
      </c>
      <c r="P2494" t="s">
        <v>922</v>
      </c>
      <c r="Q2494" t="s">
        <v>744</v>
      </c>
      <c r="R2494" t="s">
        <v>638</v>
      </c>
      <c r="S2494" t="s">
        <v>639</v>
      </c>
      <c r="T2494" t="s">
        <v>646</v>
      </c>
      <c r="U2494" t="s">
        <v>680</v>
      </c>
      <c r="V2494">
        <v>361.98</v>
      </c>
      <c r="W2494">
        <v>15.99</v>
      </c>
      <c r="X2494" s="29">
        <f t="shared" si="76"/>
        <v>36.198</v>
      </c>
      <c r="Y2494" s="29">
        <f t="shared" si="77"/>
        <v>325.78200000000004</v>
      </c>
    </row>
    <row r="2495" spans="12:25" x14ac:dyDescent="0.3">
      <c r="L2495">
        <v>2494</v>
      </c>
      <c r="M2495">
        <v>18147</v>
      </c>
      <c r="N2495">
        <v>40011</v>
      </c>
      <c r="O2495" t="s">
        <v>635</v>
      </c>
      <c r="P2495" t="s">
        <v>1325</v>
      </c>
      <c r="Q2495" t="s">
        <v>673</v>
      </c>
      <c r="R2495" t="s">
        <v>638</v>
      </c>
      <c r="S2495" t="s">
        <v>658</v>
      </c>
      <c r="T2495" t="s">
        <v>633</v>
      </c>
      <c r="U2495" t="s">
        <v>702</v>
      </c>
      <c r="V2495">
        <v>82.03</v>
      </c>
      <c r="W2495">
        <v>1.88</v>
      </c>
      <c r="X2495" s="29">
        <f t="shared" si="76"/>
        <v>8.2029999999999994</v>
      </c>
      <c r="Y2495" s="29">
        <f t="shared" si="77"/>
        <v>73.826999999999998</v>
      </c>
    </row>
    <row r="2496" spans="12:25" x14ac:dyDescent="0.3">
      <c r="L2496">
        <v>2495</v>
      </c>
      <c r="M2496">
        <v>18147</v>
      </c>
      <c r="N2496">
        <v>40011</v>
      </c>
      <c r="O2496" t="s">
        <v>635</v>
      </c>
      <c r="P2496" t="s">
        <v>1325</v>
      </c>
      <c r="Q2496" t="s">
        <v>673</v>
      </c>
      <c r="R2496" t="s">
        <v>638</v>
      </c>
      <c r="S2496" t="s">
        <v>658</v>
      </c>
      <c r="T2496" t="s">
        <v>633</v>
      </c>
      <c r="U2496" t="s">
        <v>677</v>
      </c>
      <c r="V2496">
        <v>290.91000000000003</v>
      </c>
      <c r="W2496">
        <v>5.78</v>
      </c>
      <c r="X2496" s="29">
        <f t="shared" si="76"/>
        <v>29.091000000000005</v>
      </c>
      <c r="Y2496" s="29">
        <f t="shared" si="77"/>
        <v>261.81900000000002</v>
      </c>
    </row>
    <row r="2497" spans="12:25" x14ac:dyDescent="0.3">
      <c r="L2497">
        <v>2496</v>
      </c>
      <c r="M2497">
        <v>18178</v>
      </c>
      <c r="N2497">
        <v>40119</v>
      </c>
      <c r="O2497" t="s">
        <v>628</v>
      </c>
      <c r="P2497" t="s">
        <v>1535</v>
      </c>
      <c r="Q2497" t="s">
        <v>660</v>
      </c>
      <c r="R2497" t="s">
        <v>631</v>
      </c>
      <c r="S2497" t="s">
        <v>632</v>
      </c>
      <c r="T2497" t="s">
        <v>633</v>
      </c>
      <c r="U2497" t="s">
        <v>705</v>
      </c>
      <c r="V2497">
        <v>235.09</v>
      </c>
      <c r="W2497">
        <v>4.4800000000000004</v>
      </c>
      <c r="X2497" s="29">
        <f t="shared" si="76"/>
        <v>23.509</v>
      </c>
      <c r="Y2497" s="29">
        <f t="shared" si="77"/>
        <v>211.58100000000002</v>
      </c>
    </row>
    <row r="2498" spans="12:25" x14ac:dyDescent="0.3">
      <c r="L2498">
        <v>2497</v>
      </c>
      <c r="M2498">
        <v>18178</v>
      </c>
      <c r="N2498">
        <v>40119</v>
      </c>
      <c r="O2498" t="s">
        <v>628</v>
      </c>
      <c r="P2498" t="s">
        <v>1535</v>
      </c>
      <c r="Q2498" t="s">
        <v>660</v>
      </c>
      <c r="R2498" t="s">
        <v>631</v>
      </c>
      <c r="S2498" t="s">
        <v>632</v>
      </c>
      <c r="T2498" t="s">
        <v>643</v>
      </c>
      <c r="U2498" t="s">
        <v>644</v>
      </c>
      <c r="V2498">
        <v>187.46</v>
      </c>
      <c r="W2498">
        <v>17.670000000000002</v>
      </c>
      <c r="X2498" s="29">
        <f t="shared" si="76"/>
        <v>18.746000000000002</v>
      </c>
      <c r="Y2498" s="29">
        <f t="shared" si="77"/>
        <v>168.714</v>
      </c>
    </row>
    <row r="2499" spans="12:25" x14ac:dyDescent="0.3">
      <c r="L2499">
        <v>2498</v>
      </c>
      <c r="M2499">
        <v>18179</v>
      </c>
      <c r="N2499">
        <v>40026</v>
      </c>
      <c r="O2499" t="s">
        <v>635</v>
      </c>
      <c r="P2499" t="s">
        <v>1386</v>
      </c>
      <c r="Q2499" t="s">
        <v>720</v>
      </c>
      <c r="R2499" t="s">
        <v>631</v>
      </c>
      <c r="S2499" t="s">
        <v>639</v>
      </c>
      <c r="T2499" t="s">
        <v>646</v>
      </c>
      <c r="U2499" t="s">
        <v>651</v>
      </c>
      <c r="V2499">
        <v>3075.83</v>
      </c>
      <c r="W2499">
        <v>60.98</v>
      </c>
      <c r="X2499" s="29">
        <f t="shared" ref="X2499:X2562" si="78">(10*V2499)/100</f>
        <v>307.58299999999997</v>
      </c>
      <c r="Y2499" s="29">
        <f t="shared" ref="Y2499:Y2562" si="79">V2499-X2499</f>
        <v>2768.2469999999998</v>
      </c>
    </row>
    <row r="2500" spans="12:25" x14ac:dyDescent="0.3">
      <c r="L2500">
        <v>2499</v>
      </c>
      <c r="M2500">
        <v>18179</v>
      </c>
      <c r="N2500">
        <v>40026</v>
      </c>
      <c r="O2500" t="s">
        <v>635</v>
      </c>
      <c r="P2500" t="s">
        <v>1386</v>
      </c>
      <c r="Q2500" t="s">
        <v>720</v>
      </c>
      <c r="R2500" t="s">
        <v>631</v>
      </c>
      <c r="S2500" t="s">
        <v>639</v>
      </c>
      <c r="T2500" t="s">
        <v>633</v>
      </c>
      <c r="U2500" t="s">
        <v>674</v>
      </c>
      <c r="V2500">
        <v>73.37</v>
      </c>
      <c r="W2500">
        <v>3.08</v>
      </c>
      <c r="X2500" s="29">
        <f t="shared" si="78"/>
        <v>7.3370000000000006</v>
      </c>
      <c r="Y2500" s="29">
        <f t="shared" si="79"/>
        <v>66.033000000000001</v>
      </c>
    </row>
    <row r="2501" spans="12:25" x14ac:dyDescent="0.3">
      <c r="L2501">
        <v>2500</v>
      </c>
      <c r="M2501">
        <v>18179</v>
      </c>
      <c r="N2501">
        <v>40026</v>
      </c>
      <c r="O2501" t="s">
        <v>635</v>
      </c>
      <c r="P2501" t="s">
        <v>1581</v>
      </c>
      <c r="Q2501" t="s">
        <v>720</v>
      </c>
      <c r="R2501" t="s">
        <v>631</v>
      </c>
      <c r="S2501" t="s">
        <v>639</v>
      </c>
      <c r="T2501" t="s">
        <v>633</v>
      </c>
      <c r="U2501" t="s">
        <v>677</v>
      </c>
      <c r="V2501">
        <v>527.6</v>
      </c>
      <c r="W2501">
        <v>10.31</v>
      </c>
      <c r="X2501" s="29">
        <f t="shared" si="78"/>
        <v>52.76</v>
      </c>
      <c r="Y2501" s="29">
        <f t="shared" si="79"/>
        <v>474.84000000000003</v>
      </c>
    </row>
    <row r="2502" spans="12:25" x14ac:dyDescent="0.3">
      <c r="L2502">
        <v>2501</v>
      </c>
      <c r="M2502">
        <v>18182</v>
      </c>
      <c r="N2502">
        <v>40643</v>
      </c>
      <c r="O2502" t="s">
        <v>671</v>
      </c>
      <c r="P2502" t="s">
        <v>1168</v>
      </c>
      <c r="Q2502" t="s">
        <v>660</v>
      </c>
      <c r="R2502" t="s">
        <v>631</v>
      </c>
      <c r="S2502" t="s">
        <v>639</v>
      </c>
      <c r="T2502" t="s">
        <v>646</v>
      </c>
      <c r="U2502" t="s">
        <v>651</v>
      </c>
      <c r="V2502">
        <v>4598.7299999999996</v>
      </c>
      <c r="W2502">
        <v>99.99</v>
      </c>
      <c r="X2502" s="29">
        <f t="shared" si="78"/>
        <v>459.87299999999993</v>
      </c>
      <c r="Y2502" s="29">
        <f t="shared" si="79"/>
        <v>4138.857</v>
      </c>
    </row>
    <row r="2503" spans="12:25" x14ac:dyDescent="0.3">
      <c r="L2503">
        <v>2502</v>
      </c>
      <c r="M2503">
        <v>18182</v>
      </c>
      <c r="N2503">
        <v>40643</v>
      </c>
      <c r="O2503" t="s">
        <v>671</v>
      </c>
      <c r="P2503" t="s">
        <v>1168</v>
      </c>
      <c r="Q2503" t="s">
        <v>660</v>
      </c>
      <c r="R2503" t="s">
        <v>631</v>
      </c>
      <c r="S2503" t="s">
        <v>639</v>
      </c>
      <c r="T2503" t="s">
        <v>643</v>
      </c>
      <c r="U2503" t="s">
        <v>644</v>
      </c>
      <c r="V2503">
        <v>2673.08</v>
      </c>
      <c r="W2503">
        <v>55.5</v>
      </c>
      <c r="X2503" s="29">
        <f t="shared" si="78"/>
        <v>267.30799999999999</v>
      </c>
      <c r="Y2503" s="29">
        <f t="shared" si="79"/>
        <v>2405.7719999999999</v>
      </c>
    </row>
    <row r="2504" spans="12:25" x14ac:dyDescent="0.3">
      <c r="L2504">
        <v>2503</v>
      </c>
      <c r="M2504">
        <v>18182</v>
      </c>
      <c r="N2504">
        <v>40643</v>
      </c>
      <c r="O2504" t="s">
        <v>671</v>
      </c>
      <c r="P2504" t="s">
        <v>1168</v>
      </c>
      <c r="Q2504" t="s">
        <v>660</v>
      </c>
      <c r="R2504" t="s">
        <v>631</v>
      </c>
      <c r="S2504" t="s">
        <v>639</v>
      </c>
      <c r="T2504" t="s">
        <v>633</v>
      </c>
      <c r="U2504" t="s">
        <v>634</v>
      </c>
      <c r="V2504">
        <v>396.69</v>
      </c>
      <c r="W2504">
        <v>33.29</v>
      </c>
      <c r="X2504" s="29">
        <f t="shared" si="78"/>
        <v>39.669000000000004</v>
      </c>
      <c r="Y2504" s="29">
        <f t="shared" si="79"/>
        <v>357.02100000000002</v>
      </c>
    </row>
    <row r="2505" spans="12:25" x14ac:dyDescent="0.3">
      <c r="L2505">
        <v>2504</v>
      </c>
      <c r="M2505">
        <v>18208</v>
      </c>
      <c r="N2505">
        <v>41000</v>
      </c>
      <c r="O2505" t="s">
        <v>635</v>
      </c>
      <c r="P2505" t="s">
        <v>1582</v>
      </c>
      <c r="Q2505" t="s">
        <v>679</v>
      </c>
      <c r="R2505" t="s">
        <v>650</v>
      </c>
      <c r="S2505" t="s">
        <v>639</v>
      </c>
      <c r="T2505" t="s">
        <v>633</v>
      </c>
      <c r="U2505" t="s">
        <v>716</v>
      </c>
      <c r="V2505">
        <v>197.45</v>
      </c>
      <c r="W2505">
        <v>5.68</v>
      </c>
      <c r="X2505" s="29">
        <f t="shared" si="78"/>
        <v>19.745000000000001</v>
      </c>
      <c r="Y2505" s="29">
        <f t="shared" si="79"/>
        <v>177.70499999999998</v>
      </c>
    </row>
    <row r="2506" spans="12:25" x14ac:dyDescent="0.3">
      <c r="L2506">
        <v>2505</v>
      </c>
      <c r="M2506">
        <v>18208</v>
      </c>
      <c r="N2506">
        <v>41000</v>
      </c>
      <c r="O2506" t="s">
        <v>635</v>
      </c>
      <c r="P2506" t="s">
        <v>1582</v>
      </c>
      <c r="Q2506" t="s">
        <v>679</v>
      </c>
      <c r="R2506" t="s">
        <v>650</v>
      </c>
      <c r="S2506" t="s">
        <v>639</v>
      </c>
      <c r="T2506" t="s">
        <v>633</v>
      </c>
      <c r="U2506" t="s">
        <v>654</v>
      </c>
      <c r="V2506">
        <v>82.98</v>
      </c>
      <c r="W2506">
        <v>2.2799999999999998</v>
      </c>
      <c r="X2506" s="29">
        <f t="shared" si="78"/>
        <v>8.298</v>
      </c>
      <c r="Y2506" s="29">
        <f t="shared" si="79"/>
        <v>74.682000000000002</v>
      </c>
    </row>
    <row r="2507" spans="12:25" x14ac:dyDescent="0.3">
      <c r="L2507">
        <v>2506</v>
      </c>
      <c r="M2507">
        <v>18210</v>
      </c>
      <c r="N2507">
        <v>40396</v>
      </c>
      <c r="O2507" t="s">
        <v>635</v>
      </c>
      <c r="P2507" t="s">
        <v>1432</v>
      </c>
      <c r="Q2507" t="s">
        <v>761</v>
      </c>
      <c r="R2507" t="s">
        <v>631</v>
      </c>
      <c r="S2507" t="s">
        <v>632</v>
      </c>
      <c r="T2507" t="s">
        <v>633</v>
      </c>
      <c r="U2507" t="s">
        <v>705</v>
      </c>
      <c r="V2507">
        <v>9293.82</v>
      </c>
      <c r="W2507">
        <v>363.25</v>
      </c>
      <c r="X2507" s="29">
        <f t="shared" si="78"/>
        <v>929.38199999999995</v>
      </c>
      <c r="Y2507" s="29">
        <f t="shared" si="79"/>
        <v>8364.4380000000001</v>
      </c>
    </row>
    <row r="2508" spans="12:25" x14ac:dyDescent="0.3">
      <c r="L2508">
        <v>2507</v>
      </c>
      <c r="M2508">
        <v>18210</v>
      </c>
      <c r="N2508">
        <v>40396</v>
      </c>
      <c r="O2508" t="s">
        <v>635</v>
      </c>
      <c r="P2508" t="s">
        <v>1583</v>
      </c>
      <c r="Q2508" t="s">
        <v>761</v>
      </c>
      <c r="R2508" t="s">
        <v>631</v>
      </c>
      <c r="S2508" t="s">
        <v>632</v>
      </c>
      <c r="T2508" t="s">
        <v>633</v>
      </c>
      <c r="U2508" t="s">
        <v>654</v>
      </c>
      <c r="V2508">
        <v>80.790000000000006</v>
      </c>
      <c r="W2508">
        <v>2.88</v>
      </c>
      <c r="X2508" s="29">
        <f t="shared" si="78"/>
        <v>8.0790000000000006</v>
      </c>
      <c r="Y2508" s="29">
        <f t="shared" si="79"/>
        <v>72.711000000000013</v>
      </c>
    </row>
    <row r="2509" spans="12:25" x14ac:dyDescent="0.3">
      <c r="L2509">
        <v>2508</v>
      </c>
      <c r="M2509">
        <v>18213</v>
      </c>
      <c r="N2509">
        <v>40431</v>
      </c>
      <c r="O2509" t="s">
        <v>671</v>
      </c>
      <c r="P2509" t="s">
        <v>1378</v>
      </c>
      <c r="Q2509" t="s">
        <v>734</v>
      </c>
      <c r="R2509" t="s">
        <v>667</v>
      </c>
      <c r="S2509" t="s">
        <v>639</v>
      </c>
      <c r="T2509" t="s">
        <v>633</v>
      </c>
      <c r="U2509" t="s">
        <v>677</v>
      </c>
      <c r="V2509">
        <v>1111.23</v>
      </c>
      <c r="W2509">
        <v>40.99</v>
      </c>
      <c r="X2509" s="29">
        <f t="shared" si="78"/>
        <v>111.12299999999999</v>
      </c>
      <c r="Y2509" s="29">
        <f t="shared" si="79"/>
        <v>1000.107</v>
      </c>
    </row>
    <row r="2510" spans="12:25" x14ac:dyDescent="0.3">
      <c r="L2510">
        <v>2509</v>
      </c>
      <c r="M2510">
        <v>18215</v>
      </c>
      <c r="N2510">
        <v>40440</v>
      </c>
      <c r="O2510" t="s">
        <v>671</v>
      </c>
      <c r="P2510" t="s">
        <v>781</v>
      </c>
      <c r="Q2510" t="s">
        <v>744</v>
      </c>
      <c r="R2510" t="s">
        <v>638</v>
      </c>
      <c r="S2510" t="s">
        <v>658</v>
      </c>
      <c r="T2510" t="s">
        <v>646</v>
      </c>
      <c r="U2510" t="s">
        <v>651</v>
      </c>
      <c r="V2510">
        <v>965.82</v>
      </c>
      <c r="W2510">
        <v>34.99</v>
      </c>
      <c r="X2510" s="29">
        <f t="shared" si="78"/>
        <v>96.582000000000008</v>
      </c>
      <c r="Y2510" s="29">
        <f t="shared" si="79"/>
        <v>869.23800000000006</v>
      </c>
    </row>
    <row r="2511" spans="12:25" x14ac:dyDescent="0.3">
      <c r="L2511">
        <v>2510</v>
      </c>
      <c r="M2511">
        <v>18241</v>
      </c>
      <c r="N2511">
        <v>40386</v>
      </c>
      <c r="O2511" t="s">
        <v>628</v>
      </c>
      <c r="P2511" t="s">
        <v>916</v>
      </c>
      <c r="Q2511" t="s">
        <v>734</v>
      </c>
      <c r="R2511" t="s">
        <v>667</v>
      </c>
      <c r="S2511" t="s">
        <v>658</v>
      </c>
      <c r="T2511" t="s">
        <v>646</v>
      </c>
      <c r="U2511" t="s">
        <v>651</v>
      </c>
      <c r="V2511">
        <v>64.5</v>
      </c>
      <c r="W2511">
        <v>20.89</v>
      </c>
      <c r="X2511" s="29">
        <f t="shared" si="78"/>
        <v>6.45</v>
      </c>
      <c r="Y2511" s="29">
        <f t="shared" si="79"/>
        <v>58.05</v>
      </c>
    </row>
    <row r="2512" spans="12:25" x14ac:dyDescent="0.3">
      <c r="L2512">
        <v>2511</v>
      </c>
      <c r="M2512">
        <v>18241</v>
      </c>
      <c r="N2512">
        <v>40386</v>
      </c>
      <c r="O2512" t="s">
        <v>628</v>
      </c>
      <c r="P2512" t="s">
        <v>916</v>
      </c>
      <c r="Q2512" t="s">
        <v>734</v>
      </c>
      <c r="R2512" t="s">
        <v>667</v>
      </c>
      <c r="S2512" t="s">
        <v>658</v>
      </c>
      <c r="T2512" t="s">
        <v>643</v>
      </c>
      <c r="U2512" t="s">
        <v>645</v>
      </c>
      <c r="V2512">
        <v>9944.49</v>
      </c>
      <c r="W2512">
        <v>400.98</v>
      </c>
      <c r="X2512" s="29">
        <f t="shared" si="78"/>
        <v>994.44899999999996</v>
      </c>
      <c r="Y2512" s="29">
        <f t="shared" si="79"/>
        <v>8950.0409999999993</v>
      </c>
    </row>
    <row r="2513" spans="12:25" x14ac:dyDescent="0.3">
      <c r="L2513">
        <v>2512</v>
      </c>
      <c r="M2513">
        <v>18244</v>
      </c>
      <c r="N2513">
        <v>40585</v>
      </c>
      <c r="O2513" t="s">
        <v>655</v>
      </c>
      <c r="P2513" t="s">
        <v>1552</v>
      </c>
      <c r="Q2513" t="s">
        <v>734</v>
      </c>
      <c r="R2513" t="s">
        <v>667</v>
      </c>
      <c r="S2513" t="s">
        <v>658</v>
      </c>
      <c r="T2513" t="s">
        <v>643</v>
      </c>
      <c r="U2513" t="s">
        <v>748</v>
      </c>
      <c r="V2513">
        <v>172.34</v>
      </c>
      <c r="W2513">
        <v>140.81</v>
      </c>
      <c r="X2513" s="29">
        <f t="shared" si="78"/>
        <v>17.234000000000002</v>
      </c>
      <c r="Y2513" s="29">
        <f t="shared" si="79"/>
        <v>155.10599999999999</v>
      </c>
    </row>
    <row r="2514" spans="12:25" x14ac:dyDescent="0.3">
      <c r="L2514">
        <v>2513</v>
      </c>
      <c r="M2514">
        <v>18247</v>
      </c>
      <c r="N2514">
        <v>40122</v>
      </c>
      <c r="O2514" t="s">
        <v>635</v>
      </c>
      <c r="P2514" t="s">
        <v>1366</v>
      </c>
      <c r="Q2514" t="s">
        <v>653</v>
      </c>
      <c r="R2514" t="s">
        <v>631</v>
      </c>
      <c r="S2514" t="s">
        <v>639</v>
      </c>
      <c r="T2514" t="s">
        <v>643</v>
      </c>
      <c r="U2514" t="s">
        <v>644</v>
      </c>
      <c r="V2514">
        <v>155.80000000000001</v>
      </c>
      <c r="W2514">
        <v>7.59</v>
      </c>
      <c r="X2514" s="29">
        <f t="shared" si="78"/>
        <v>15.58</v>
      </c>
      <c r="Y2514" s="29">
        <f t="shared" si="79"/>
        <v>140.22</v>
      </c>
    </row>
    <row r="2515" spans="12:25" x14ac:dyDescent="0.3">
      <c r="L2515">
        <v>2514</v>
      </c>
      <c r="M2515">
        <v>18273</v>
      </c>
      <c r="N2515">
        <v>40801</v>
      </c>
      <c r="O2515" t="s">
        <v>628</v>
      </c>
      <c r="P2515" t="s">
        <v>1048</v>
      </c>
      <c r="Q2515" t="s">
        <v>761</v>
      </c>
      <c r="R2515" t="s">
        <v>631</v>
      </c>
      <c r="S2515" t="s">
        <v>639</v>
      </c>
      <c r="T2515" t="s">
        <v>646</v>
      </c>
      <c r="U2515" t="s">
        <v>651</v>
      </c>
      <c r="V2515">
        <v>925.03</v>
      </c>
      <c r="W2515">
        <v>49.99</v>
      </c>
      <c r="X2515" s="29">
        <f t="shared" si="78"/>
        <v>92.502999999999986</v>
      </c>
      <c r="Y2515" s="29">
        <f t="shared" si="79"/>
        <v>832.52700000000004</v>
      </c>
    </row>
    <row r="2516" spans="12:25" x14ac:dyDescent="0.3">
      <c r="L2516">
        <v>2515</v>
      </c>
      <c r="M2516">
        <v>18275</v>
      </c>
      <c r="N2516">
        <v>40918</v>
      </c>
      <c r="O2516" t="s">
        <v>628</v>
      </c>
      <c r="P2516" t="s">
        <v>1584</v>
      </c>
      <c r="Q2516" t="s">
        <v>694</v>
      </c>
      <c r="R2516" t="s">
        <v>638</v>
      </c>
      <c r="S2516" t="s">
        <v>639</v>
      </c>
      <c r="T2516" t="s">
        <v>643</v>
      </c>
      <c r="U2516" t="s">
        <v>644</v>
      </c>
      <c r="V2516">
        <v>322.73</v>
      </c>
      <c r="W2516">
        <v>13.4</v>
      </c>
      <c r="X2516" s="29">
        <f t="shared" si="78"/>
        <v>32.273000000000003</v>
      </c>
      <c r="Y2516" s="29">
        <f t="shared" si="79"/>
        <v>290.45699999999999</v>
      </c>
    </row>
    <row r="2517" spans="12:25" x14ac:dyDescent="0.3">
      <c r="L2517">
        <v>2516</v>
      </c>
      <c r="M2517">
        <v>18279</v>
      </c>
      <c r="N2517">
        <v>39870</v>
      </c>
      <c r="O2517" t="s">
        <v>671</v>
      </c>
      <c r="P2517" t="s">
        <v>1406</v>
      </c>
      <c r="Q2517" t="s">
        <v>637</v>
      </c>
      <c r="R2517" t="s">
        <v>638</v>
      </c>
      <c r="S2517" t="s">
        <v>663</v>
      </c>
      <c r="T2517" t="s">
        <v>646</v>
      </c>
      <c r="U2517" t="s">
        <v>651</v>
      </c>
      <c r="V2517">
        <v>184.35</v>
      </c>
      <c r="W2517">
        <v>8.33</v>
      </c>
      <c r="X2517" s="29">
        <f t="shared" si="78"/>
        <v>18.434999999999999</v>
      </c>
      <c r="Y2517" s="29">
        <f t="shared" si="79"/>
        <v>165.91499999999999</v>
      </c>
    </row>
    <row r="2518" spans="12:25" x14ac:dyDescent="0.3">
      <c r="L2518">
        <v>2517</v>
      </c>
      <c r="M2518">
        <v>18279</v>
      </c>
      <c r="N2518">
        <v>39870</v>
      </c>
      <c r="O2518" t="s">
        <v>671</v>
      </c>
      <c r="P2518" t="s">
        <v>1406</v>
      </c>
      <c r="Q2518" t="s">
        <v>637</v>
      </c>
      <c r="R2518" t="s">
        <v>638</v>
      </c>
      <c r="S2518" t="s">
        <v>663</v>
      </c>
      <c r="T2518" t="s">
        <v>646</v>
      </c>
      <c r="U2518" t="s">
        <v>845</v>
      </c>
      <c r="V2518">
        <v>10281.790000000001</v>
      </c>
      <c r="W2518">
        <v>499.99</v>
      </c>
      <c r="X2518" s="29">
        <f t="shared" si="78"/>
        <v>1028.1790000000001</v>
      </c>
      <c r="Y2518" s="29">
        <f t="shared" si="79"/>
        <v>9253.6110000000008</v>
      </c>
    </row>
    <row r="2519" spans="12:25" x14ac:dyDescent="0.3">
      <c r="L2519">
        <v>2518</v>
      </c>
      <c r="M2519">
        <v>18307</v>
      </c>
      <c r="N2519">
        <v>40211</v>
      </c>
      <c r="O2519" t="s">
        <v>628</v>
      </c>
      <c r="P2519" t="s">
        <v>1481</v>
      </c>
      <c r="Q2519" t="s">
        <v>649</v>
      </c>
      <c r="R2519" t="s">
        <v>650</v>
      </c>
      <c r="S2519" t="s">
        <v>639</v>
      </c>
      <c r="T2519" t="s">
        <v>633</v>
      </c>
      <c r="U2519" t="s">
        <v>677</v>
      </c>
      <c r="V2519">
        <v>441.99</v>
      </c>
      <c r="W2519">
        <v>19.98</v>
      </c>
      <c r="X2519" s="29">
        <f t="shared" si="78"/>
        <v>44.198999999999998</v>
      </c>
      <c r="Y2519" s="29">
        <f t="shared" si="79"/>
        <v>397.791</v>
      </c>
    </row>
    <row r="2520" spans="12:25" x14ac:dyDescent="0.3">
      <c r="L2520">
        <v>2519</v>
      </c>
      <c r="M2520">
        <v>18307</v>
      </c>
      <c r="N2520">
        <v>40211</v>
      </c>
      <c r="O2520" t="s">
        <v>628</v>
      </c>
      <c r="P2520" t="s">
        <v>1481</v>
      </c>
      <c r="Q2520" t="s">
        <v>649</v>
      </c>
      <c r="R2520" t="s">
        <v>650</v>
      </c>
      <c r="S2520" t="s">
        <v>639</v>
      </c>
      <c r="T2520" t="s">
        <v>633</v>
      </c>
      <c r="U2520" t="s">
        <v>654</v>
      </c>
      <c r="V2520">
        <v>245.19</v>
      </c>
      <c r="W2520">
        <v>7.08</v>
      </c>
      <c r="X2520" s="29">
        <f t="shared" si="78"/>
        <v>24.519000000000002</v>
      </c>
      <c r="Y2520" s="29">
        <f t="shared" si="79"/>
        <v>220.67099999999999</v>
      </c>
    </row>
    <row r="2521" spans="12:25" x14ac:dyDescent="0.3">
      <c r="L2521">
        <v>2520</v>
      </c>
      <c r="M2521">
        <v>18308</v>
      </c>
      <c r="N2521">
        <v>40095</v>
      </c>
      <c r="O2521" t="s">
        <v>635</v>
      </c>
      <c r="P2521" t="s">
        <v>781</v>
      </c>
      <c r="Q2521" t="s">
        <v>630</v>
      </c>
      <c r="R2521" t="s">
        <v>631</v>
      </c>
      <c r="S2521" t="s">
        <v>639</v>
      </c>
      <c r="T2521" t="s">
        <v>633</v>
      </c>
      <c r="U2521" t="s">
        <v>702</v>
      </c>
      <c r="V2521">
        <v>114.12</v>
      </c>
      <c r="W2521">
        <v>3.8</v>
      </c>
      <c r="X2521" s="29">
        <f t="shared" si="78"/>
        <v>11.412000000000001</v>
      </c>
      <c r="Y2521" s="29">
        <f t="shared" si="79"/>
        <v>102.708</v>
      </c>
    </row>
    <row r="2522" spans="12:25" x14ac:dyDescent="0.3">
      <c r="L2522">
        <v>2521</v>
      </c>
      <c r="M2522">
        <v>18308</v>
      </c>
      <c r="N2522">
        <v>40095</v>
      </c>
      <c r="O2522" t="s">
        <v>635</v>
      </c>
      <c r="P2522" t="s">
        <v>781</v>
      </c>
      <c r="Q2522" t="s">
        <v>630</v>
      </c>
      <c r="R2522" t="s">
        <v>631</v>
      </c>
      <c r="S2522" t="s">
        <v>639</v>
      </c>
      <c r="T2522" t="s">
        <v>646</v>
      </c>
      <c r="U2522" t="s">
        <v>651</v>
      </c>
      <c r="V2522">
        <v>436.05</v>
      </c>
      <c r="W2522">
        <v>30.73</v>
      </c>
      <c r="X2522" s="29">
        <f t="shared" si="78"/>
        <v>43.604999999999997</v>
      </c>
      <c r="Y2522" s="29">
        <f t="shared" si="79"/>
        <v>392.44499999999999</v>
      </c>
    </row>
    <row r="2523" spans="12:25" x14ac:dyDescent="0.3">
      <c r="L2523">
        <v>2522</v>
      </c>
      <c r="M2523">
        <v>18308</v>
      </c>
      <c r="N2523">
        <v>40095</v>
      </c>
      <c r="O2523" t="s">
        <v>635</v>
      </c>
      <c r="P2523" t="s">
        <v>781</v>
      </c>
      <c r="Q2523" t="s">
        <v>630</v>
      </c>
      <c r="R2523" t="s">
        <v>631</v>
      </c>
      <c r="S2523" t="s">
        <v>639</v>
      </c>
      <c r="T2523" t="s">
        <v>646</v>
      </c>
      <c r="U2523" t="s">
        <v>647</v>
      </c>
      <c r="V2523">
        <v>5247.4835000000003</v>
      </c>
      <c r="W2523">
        <v>125.99</v>
      </c>
      <c r="X2523" s="29">
        <f t="shared" si="78"/>
        <v>524.74835000000007</v>
      </c>
      <c r="Y2523" s="29">
        <f t="shared" si="79"/>
        <v>4722.7351500000004</v>
      </c>
    </row>
    <row r="2524" spans="12:25" x14ac:dyDescent="0.3">
      <c r="L2524">
        <v>2523</v>
      </c>
      <c r="M2524">
        <v>18336</v>
      </c>
      <c r="N2524">
        <v>39927</v>
      </c>
      <c r="O2524" t="s">
        <v>635</v>
      </c>
      <c r="P2524" t="s">
        <v>1504</v>
      </c>
      <c r="Q2524" t="s">
        <v>694</v>
      </c>
      <c r="R2524" t="s">
        <v>638</v>
      </c>
      <c r="S2524" t="s">
        <v>663</v>
      </c>
      <c r="T2524" t="s">
        <v>633</v>
      </c>
      <c r="U2524" t="s">
        <v>654</v>
      </c>
      <c r="V2524">
        <v>7.96</v>
      </c>
      <c r="W2524">
        <v>2.88</v>
      </c>
      <c r="X2524" s="29">
        <f t="shared" si="78"/>
        <v>0.79599999999999993</v>
      </c>
      <c r="Y2524" s="29">
        <f t="shared" si="79"/>
        <v>7.1639999999999997</v>
      </c>
    </row>
    <row r="2525" spans="12:25" x14ac:dyDescent="0.3">
      <c r="L2525">
        <v>2524</v>
      </c>
      <c r="M2525">
        <v>18340</v>
      </c>
      <c r="N2525">
        <v>40711</v>
      </c>
      <c r="O2525" t="s">
        <v>671</v>
      </c>
      <c r="P2525" t="s">
        <v>1330</v>
      </c>
      <c r="Q2525" t="s">
        <v>941</v>
      </c>
      <c r="R2525" t="s">
        <v>650</v>
      </c>
      <c r="S2525" t="s">
        <v>663</v>
      </c>
      <c r="T2525" t="s">
        <v>633</v>
      </c>
      <c r="U2525" t="s">
        <v>677</v>
      </c>
      <c r="V2525">
        <v>148.65</v>
      </c>
      <c r="W2525">
        <v>7.28</v>
      </c>
      <c r="X2525" s="29">
        <f t="shared" si="78"/>
        <v>14.865</v>
      </c>
      <c r="Y2525" s="29">
        <f t="shared" si="79"/>
        <v>133.785</v>
      </c>
    </row>
    <row r="2526" spans="12:25" x14ac:dyDescent="0.3">
      <c r="L2526">
        <v>2525</v>
      </c>
      <c r="M2526">
        <v>18340</v>
      </c>
      <c r="N2526">
        <v>40711</v>
      </c>
      <c r="O2526" t="s">
        <v>671</v>
      </c>
      <c r="P2526" t="s">
        <v>1349</v>
      </c>
      <c r="Q2526" t="s">
        <v>941</v>
      </c>
      <c r="R2526" t="s">
        <v>650</v>
      </c>
      <c r="S2526" t="s">
        <v>663</v>
      </c>
      <c r="T2526" t="s">
        <v>633</v>
      </c>
      <c r="U2526" t="s">
        <v>677</v>
      </c>
      <c r="V2526">
        <v>198.21</v>
      </c>
      <c r="W2526">
        <v>6.48</v>
      </c>
      <c r="X2526" s="29">
        <f t="shared" si="78"/>
        <v>19.821000000000002</v>
      </c>
      <c r="Y2526" s="29">
        <f t="shared" si="79"/>
        <v>178.38900000000001</v>
      </c>
    </row>
    <row r="2527" spans="12:25" x14ac:dyDescent="0.3">
      <c r="L2527">
        <v>2526</v>
      </c>
      <c r="M2527">
        <v>18341</v>
      </c>
      <c r="N2527">
        <v>40377</v>
      </c>
      <c r="O2527" t="s">
        <v>655</v>
      </c>
      <c r="P2527" t="s">
        <v>924</v>
      </c>
      <c r="Q2527" t="s">
        <v>725</v>
      </c>
      <c r="R2527" t="s">
        <v>667</v>
      </c>
      <c r="S2527" t="s">
        <v>663</v>
      </c>
      <c r="T2527" t="s">
        <v>633</v>
      </c>
      <c r="U2527" t="s">
        <v>677</v>
      </c>
      <c r="V2527">
        <v>237.89</v>
      </c>
      <c r="W2527">
        <v>5.78</v>
      </c>
      <c r="X2527" s="29">
        <f t="shared" si="78"/>
        <v>23.788999999999998</v>
      </c>
      <c r="Y2527" s="29">
        <f t="shared" si="79"/>
        <v>214.101</v>
      </c>
    </row>
    <row r="2528" spans="12:25" x14ac:dyDescent="0.3">
      <c r="L2528">
        <v>2527</v>
      </c>
      <c r="M2528">
        <v>18368</v>
      </c>
      <c r="N2528">
        <v>41243</v>
      </c>
      <c r="O2528" t="s">
        <v>635</v>
      </c>
      <c r="P2528" t="s">
        <v>1230</v>
      </c>
      <c r="Q2528" t="s">
        <v>657</v>
      </c>
      <c r="R2528" t="s">
        <v>638</v>
      </c>
      <c r="S2528" t="s">
        <v>639</v>
      </c>
      <c r="T2528" t="s">
        <v>633</v>
      </c>
      <c r="U2528" t="s">
        <v>705</v>
      </c>
      <c r="V2528">
        <v>212.91</v>
      </c>
      <c r="W2528">
        <v>70.97</v>
      </c>
      <c r="X2528" s="29">
        <f t="shared" si="78"/>
        <v>21.291</v>
      </c>
      <c r="Y2528" s="29">
        <f t="shared" si="79"/>
        <v>191.619</v>
      </c>
    </row>
    <row r="2529" spans="12:25" x14ac:dyDescent="0.3">
      <c r="L2529">
        <v>2528</v>
      </c>
      <c r="M2529">
        <v>18368</v>
      </c>
      <c r="N2529">
        <v>41243</v>
      </c>
      <c r="O2529" t="s">
        <v>635</v>
      </c>
      <c r="P2529" t="s">
        <v>1230</v>
      </c>
      <c r="Q2529" t="s">
        <v>657</v>
      </c>
      <c r="R2529" t="s">
        <v>638</v>
      </c>
      <c r="S2529" t="s">
        <v>639</v>
      </c>
      <c r="T2529" t="s">
        <v>633</v>
      </c>
      <c r="U2529" t="s">
        <v>677</v>
      </c>
      <c r="V2529">
        <v>1275.6099999999999</v>
      </c>
      <c r="W2529">
        <v>37.94</v>
      </c>
      <c r="X2529" s="29">
        <f t="shared" si="78"/>
        <v>127.56099999999998</v>
      </c>
      <c r="Y2529" s="29">
        <f t="shared" si="79"/>
        <v>1148.049</v>
      </c>
    </row>
    <row r="2530" spans="12:25" x14ac:dyDescent="0.3">
      <c r="L2530">
        <v>2529</v>
      </c>
      <c r="M2530">
        <v>18368</v>
      </c>
      <c r="N2530">
        <v>41243</v>
      </c>
      <c r="O2530" t="s">
        <v>635</v>
      </c>
      <c r="P2530" t="s">
        <v>878</v>
      </c>
      <c r="Q2530" t="s">
        <v>657</v>
      </c>
      <c r="R2530" t="s">
        <v>638</v>
      </c>
      <c r="S2530" t="s">
        <v>639</v>
      </c>
      <c r="T2530" t="s">
        <v>646</v>
      </c>
      <c r="U2530" t="s">
        <v>680</v>
      </c>
      <c r="V2530">
        <v>5972.59</v>
      </c>
      <c r="W2530">
        <v>2036.48</v>
      </c>
      <c r="X2530" s="29">
        <f t="shared" si="78"/>
        <v>597.25900000000001</v>
      </c>
      <c r="Y2530" s="29">
        <f t="shared" si="79"/>
        <v>5375.3310000000001</v>
      </c>
    </row>
    <row r="2531" spans="12:25" x14ac:dyDescent="0.3">
      <c r="L2531">
        <v>2530</v>
      </c>
      <c r="M2531">
        <v>18370</v>
      </c>
      <c r="N2531">
        <v>40556</v>
      </c>
      <c r="O2531" t="s">
        <v>628</v>
      </c>
      <c r="P2531" t="s">
        <v>1569</v>
      </c>
      <c r="Q2531" t="s">
        <v>649</v>
      </c>
      <c r="R2531" t="s">
        <v>650</v>
      </c>
      <c r="S2531" t="s">
        <v>663</v>
      </c>
      <c r="T2531" t="s">
        <v>646</v>
      </c>
      <c r="U2531" t="s">
        <v>647</v>
      </c>
      <c r="V2531">
        <v>1271.0474999999999</v>
      </c>
      <c r="W2531">
        <v>35.99</v>
      </c>
      <c r="X2531" s="29">
        <f t="shared" si="78"/>
        <v>127.10474999999998</v>
      </c>
      <c r="Y2531" s="29">
        <f t="shared" si="79"/>
        <v>1143.9427499999999</v>
      </c>
    </row>
    <row r="2532" spans="12:25" x14ac:dyDescent="0.3">
      <c r="L2532">
        <v>2531</v>
      </c>
      <c r="M2532">
        <v>18371</v>
      </c>
      <c r="N2532">
        <v>40074</v>
      </c>
      <c r="O2532" t="s">
        <v>671</v>
      </c>
      <c r="P2532" t="s">
        <v>1025</v>
      </c>
      <c r="Q2532" t="s">
        <v>649</v>
      </c>
      <c r="R2532" t="s">
        <v>650</v>
      </c>
      <c r="S2532" t="s">
        <v>658</v>
      </c>
      <c r="T2532" t="s">
        <v>633</v>
      </c>
      <c r="U2532" t="s">
        <v>654</v>
      </c>
      <c r="V2532">
        <v>1394.36</v>
      </c>
      <c r="W2532">
        <v>43.98</v>
      </c>
      <c r="X2532" s="29">
        <f t="shared" si="78"/>
        <v>139.43599999999998</v>
      </c>
      <c r="Y2532" s="29">
        <f t="shared" si="79"/>
        <v>1254.924</v>
      </c>
    </row>
    <row r="2533" spans="12:25" x14ac:dyDescent="0.3">
      <c r="L2533">
        <v>2532</v>
      </c>
      <c r="M2533">
        <v>18373</v>
      </c>
      <c r="N2533">
        <v>41011</v>
      </c>
      <c r="O2533" t="s">
        <v>655</v>
      </c>
      <c r="P2533" t="s">
        <v>1585</v>
      </c>
      <c r="Q2533" t="s">
        <v>682</v>
      </c>
      <c r="R2533" t="s">
        <v>667</v>
      </c>
      <c r="S2533" t="s">
        <v>639</v>
      </c>
      <c r="T2533" t="s">
        <v>633</v>
      </c>
      <c r="U2533" t="s">
        <v>705</v>
      </c>
      <c r="V2533">
        <v>6608.24</v>
      </c>
      <c r="W2533">
        <v>207.48</v>
      </c>
      <c r="X2533" s="29">
        <f t="shared" si="78"/>
        <v>660.82399999999996</v>
      </c>
      <c r="Y2533" s="29">
        <f t="shared" si="79"/>
        <v>5947.4160000000002</v>
      </c>
    </row>
    <row r="2534" spans="12:25" x14ac:dyDescent="0.3">
      <c r="L2534">
        <v>2533</v>
      </c>
      <c r="M2534">
        <v>18374</v>
      </c>
      <c r="N2534">
        <v>41182</v>
      </c>
      <c r="O2534" t="s">
        <v>628</v>
      </c>
      <c r="P2534" t="s">
        <v>1586</v>
      </c>
      <c r="Q2534" t="s">
        <v>821</v>
      </c>
      <c r="R2534" t="s">
        <v>650</v>
      </c>
      <c r="S2534" t="s">
        <v>639</v>
      </c>
      <c r="T2534" t="s">
        <v>633</v>
      </c>
      <c r="U2534" t="s">
        <v>677</v>
      </c>
      <c r="V2534">
        <v>150.16</v>
      </c>
      <c r="W2534">
        <v>7.28</v>
      </c>
      <c r="X2534" s="29">
        <f t="shared" si="78"/>
        <v>15.015999999999998</v>
      </c>
      <c r="Y2534" s="29">
        <f t="shared" si="79"/>
        <v>135.14400000000001</v>
      </c>
    </row>
    <row r="2535" spans="12:25" x14ac:dyDescent="0.3">
      <c r="L2535">
        <v>2534</v>
      </c>
      <c r="M2535">
        <v>18375</v>
      </c>
      <c r="N2535">
        <v>40808</v>
      </c>
      <c r="O2535" t="s">
        <v>628</v>
      </c>
      <c r="P2535" t="s">
        <v>1458</v>
      </c>
      <c r="Q2535" t="s">
        <v>666</v>
      </c>
      <c r="R2535" t="s">
        <v>667</v>
      </c>
      <c r="S2535" t="s">
        <v>632</v>
      </c>
      <c r="T2535" t="s">
        <v>633</v>
      </c>
      <c r="U2535" t="s">
        <v>674</v>
      </c>
      <c r="V2535">
        <v>76.89</v>
      </c>
      <c r="W2535">
        <v>3.75</v>
      </c>
      <c r="X2535" s="29">
        <f t="shared" si="78"/>
        <v>7.6890000000000001</v>
      </c>
      <c r="Y2535" s="29">
        <f t="shared" si="79"/>
        <v>69.200999999999993</v>
      </c>
    </row>
    <row r="2536" spans="12:25" x14ac:dyDescent="0.3">
      <c r="L2536">
        <v>2535</v>
      </c>
      <c r="M2536">
        <v>18400</v>
      </c>
      <c r="N2536">
        <v>40883</v>
      </c>
      <c r="O2536" t="s">
        <v>635</v>
      </c>
      <c r="P2536" t="s">
        <v>1248</v>
      </c>
      <c r="Q2536" t="s">
        <v>725</v>
      </c>
      <c r="R2536" t="s">
        <v>667</v>
      </c>
      <c r="S2536" t="s">
        <v>663</v>
      </c>
      <c r="T2536" t="s">
        <v>646</v>
      </c>
      <c r="U2536" t="s">
        <v>651</v>
      </c>
      <c r="V2536">
        <v>598.49</v>
      </c>
      <c r="W2536">
        <v>20.95</v>
      </c>
      <c r="X2536" s="29">
        <f t="shared" si="78"/>
        <v>59.848999999999997</v>
      </c>
      <c r="Y2536" s="29">
        <f t="shared" si="79"/>
        <v>538.64099999999996</v>
      </c>
    </row>
    <row r="2537" spans="12:25" x14ac:dyDescent="0.3">
      <c r="L2537">
        <v>2536</v>
      </c>
      <c r="M2537">
        <v>18402</v>
      </c>
      <c r="N2537">
        <v>40054</v>
      </c>
      <c r="O2537" t="s">
        <v>628</v>
      </c>
      <c r="P2537" t="s">
        <v>1447</v>
      </c>
      <c r="Q2537" t="s">
        <v>694</v>
      </c>
      <c r="R2537" t="s">
        <v>638</v>
      </c>
      <c r="S2537" t="s">
        <v>639</v>
      </c>
      <c r="T2537" t="s">
        <v>643</v>
      </c>
      <c r="U2537" t="s">
        <v>748</v>
      </c>
      <c r="V2537">
        <v>1548.45</v>
      </c>
      <c r="W2537">
        <v>284.98</v>
      </c>
      <c r="X2537" s="29">
        <f t="shared" si="78"/>
        <v>154.845</v>
      </c>
      <c r="Y2537" s="29">
        <f t="shared" si="79"/>
        <v>1393.605</v>
      </c>
    </row>
    <row r="2538" spans="12:25" x14ac:dyDescent="0.3">
      <c r="L2538">
        <v>2537</v>
      </c>
      <c r="M2538">
        <v>18402</v>
      </c>
      <c r="N2538">
        <v>40054</v>
      </c>
      <c r="O2538" t="s">
        <v>628</v>
      </c>
      <c r="P2538" t="s">
        <v>1447</v>
      </c>
      <c r="Q2538" t="s">
        <v>694</v>
      </c>
      <c r="R2538" t="s">
        <v>638</v>
      </c>
      <c r="S2538" t="s">
        <v>639</v>
      </c>
      <c r="T2538" t="s">
        <v>643</v>
      </c>
      <c r="U2538" t="s">
        <v>644</v>
      </c>
      <c r="V2538">
        <v>56.07</v>
      </c>
      <c r="W2538">
        <v>12.99</v>
      </c>
      <c r="X2538" s="29">
        <f t="shared" si="78"/>
        <v>5.6070000000000002</v>
      </c>
      <c r="Y2538" s="29">
        <f t="shared" si="79"/>
        <v>50.463000000000001</v>
      </c>
    </row>
    <row r="2539" spans="12:25" x14ac:dyDescent="0.3">
      <c r="L2539">
        <v>2538</v>
      </c>
      <c r="M2539">
        <v>18405</v>
      </c>
      <c r="N2539">
        <v>39820</v>
      </c>
      <c r="O2539" t="s">
        <v>671</v>
      </c>
      <c r="P2539" t="s">
        <v>1425</v>
      </c>
      <c r="Q2539" t="s">
        <v>660</v>
      </c>
      <c r="R2539" t="s">
        <v>631</v>
      </c>
      <c r="S2539" t="s">
        <v>663</v>
      </c>
      <c r="T2539" t="s">
        <v>633</v>
      </c>
      <c r="U2539" t="s">
        <v>702</v>
      </c>
      <c r="V2539">
        <v>610.65</v>
      </c>
      <c r="W2539">
        <v>20.98</v>
      </c>
      <c r="X2539" s="29">
        <f t="shared" si="78"/>
        <v>61.064999999999998</v>
      </c>
      <c r="Y2539" s="29">
        <f t="shared" si="79"/>
        <v>549.58500000000004</v>
      </c>
    </row>
    <row r="2540" spans="12:25" x14ac:dyDescent="0.3">
      <c r="L2540">
        <v>2539</v>
      </c>
      <c r="M2540">
        <v>18405</v>
      </c>
      <c r="N2540">
        <v>39820</v>
      </c>
      <c r="O2540" t="s">
        <v>671</v>
      </c>
      <c r="P2540" t="s">
        <v>1425</v>
      </c>
      <c r="Q2540" t="s">
        <v>660</v>
      </c>
      <c r="R2540" t="s">
        <v>631</v>
      </c>
      <c r="S2540" t="s">
        <v>663</v>
      </c>
      <c r="T2540" t="s">
        <v>646</v>
      </c>
      <c r="U2540" t="s">
        <v>651</v>
      </c>
      <c r="V2540">
        <v>158.04</v>
      </c>
      <c r="W2540">
        <v>73.98</v>
      </c>
      <c r="X2540" s="29">
        <f t="shared" si="78"/>
        <v>15.803999999999998</v>
      </c>
      <c r="Y2540" s="29">
        <f t="shared" si="79"/>
        <v>142.23599999999999</v>
      </c>
    </row>
    <row r="2541" spans="12:25" x14ac:dyDescent="0.3">
      <c r="L2541">
        <v>2540</v>
      </c>
      <c r="M2541">
        <v>18432</v>
      </c>
      <c r="N2541">
        <v>40614</v>
      </c>
      <c r="O2541" t="s">
        <v>641</v>
      </c>
      <c r="P2541" t="s">
        <v>870</v>
      </c>
      <c r="Q2541" t="s">
        <v>699</v>
      </c>
      <c r="R2541" t="s">
        <v>631</v>
      </c>
      <c r="S2541" t="s">
        <v>639</v>
      </c>
      <c r="T2541" t="s">
        <v>643</v>
      </c>
      <c r="U2541" t="s">
        <v>644</v>
      </c>
      <c r="V2541">
        <v>451.32</v>
      </c>
      <c r="W2541">
        <v>10.64</v>
      </c>
      <c r="X2541" s="29">
        <f t="shared" si="78"/>
        <v>45.131999999999998</v>
      </c>
      <c r="Y2541" s="29">
        <f t="shared" si="79"/>
        <v>406.18799999999999</v>
      </c>
    </row>
    <row r="2542" spans="12:25" x14ac:dyDescent="0.3">
      <c r="L2542">
        <v>2541</v>
      </c>
      <c r="M2542">
        <v>18432</v>
      </c>
      <c r="N2542">
        <v>40614</v>
      </c>
      <c r="O2542" t="s">
        <v>641</v>
      </c>
      <c r="P2542" t="s">
        <v>1047</v>
      </c>
      <c r="Q2542" t="s">
        <v>699</v>
      </c>
      <c r="R2542" t="s">
        <v>631</v>
      </c>
      <c r="S2542" t="s">
        <v>639</v>
      </c>
      <c r="T2542" t="s">
        <v>633</v>
      </c>
      <c r="U2542" t="s">
        <v>705</v>
      </c>
      <c r="V2542">
        <v>217.66</v>
      </c>
      <c r="W2542">
        <v>14.42</v>
      </c>
      <c r="X2542" s="29">
        <f t="shared" si="78"/>
        <v>21.765999999999998</v>
      </c>
      <c r="Y2542" s="29">
        <f t="shared" si="79"/>
        <v>195.89400000000001</v>
      </c>
    </row>
    <row r="2543" spans="12:25" x14ac:dyDescent="0.3">
      <c r="L2543">
        <v>2542</v>
      </c>
      <c r="M2543">
        <v>18432</v>
      </c>
      <c r="N2543">
        <v>40614</v>
      </c>
      <c r="O2543" t="s">
        <v>641</v>
      </c>
      <c r="P2543" t="s">
        <v>1047</v>
      </c>
      <c r="Q2543" t="s">
        <v>699</v>
      </c>
      <c r="R2543" t="s">
        <v>631</v>
      </c>
      <c r="S2543" t="s">
        <v>639</v>
      </c>
      <c r="T2543" t="s">
        <v>633</v>
      </c>
      <c r="U2543" t="s">
        <v>705</v>
      </c>
      <c r="V2543">
        <v>1374.67</v>
      </c>
      <c r="W2543">
        <v>279.81</v>
      </c>
      <c r="X2543" s="29">
        <f t="shared" si="78"/>
        <v>137.46700000000001</v>
      </c>
      <c r="Y2543" s="29">
        <f t="shared" si="79"/>
        <v>1237.203</v>
      </c>
    </row>
    <row r="2544" spans="12:25" x14ac:dyDescent="0.3">
      <c r="L2544">
        <v>2543</v>
      </c>
      <c r="M2544">
        <v>18432</v>
      </c>
      <c r="N2544">
        <v>40614</v>
      </c>
      <c r="O2544" t="s">
        <v>641</v>
      </c>
      <c r="P2544" t="s">
        <v>1047</v>
      </c>
      <c r="Q2544" t="s">
        <v>699</v>
      </c>
      <c r="R2544" t="s">
        <v>631</v>
      </c>
      <c r="S2544" t="s">
        <v>639</v>
      </c>
      <c r="T2544" t="s">
        <v>633</v>
      </c>
      <c r="U2544" t="s">
        <v>654</v>
      </c>
      <c r="V2544">
        <v>76.42</v>
      </c>
      <c r="W2544">
        <v>5.84</v>
      </c>
      <c r="X2544" s="29">
        <f t="shared" si="78"/>
        <v>7.6420000000000003</v>
      </c>
      <c r="Y2544" s="29">
        <f t="shared" si="79"/>
        <v>68.778000000000006</v>
      </c>
    </row>
    <row r="2545" spans="12:25" x14ac:dyDescent="0.3">
      <c r="L2545">
        <v>2544</v>
      </c>
      <c r="M2545">
        <v>18464</v>
      </c>
      <c r="N2545">
        <v>40996</v>
      </c>
      <c r="O2545" t="s">
        <v>641</v>
      </c>
      <c r="P2545" t="s">
        <v>1587</v>
      </c>
      <c r="Q2545" t="s">
        <v>699</v>
      </c>
      <c r="R2545" t="s">
        <v>631</v>
      </c>
      <c r="S2545" t="s">
        <v>632</v>
      </c>
      <c r="T2545" t="s">
        <v>633</v>
      </c>
      <c r="U2545" t="s">
        <v>705</v>
      </c>
      <c r="V2545">
        <v>4891.8599999999997</v>
      </c>
      <c r="W2545">
        <v>180.98</v>
      </c>
      <c r="X2545" s="29">
        <f t="shared" si="78"/>
        <v>489.18599999999998</v>
      </c>
      <c r="Y2545" s="29">
        <f t="shared" si="79"/>
        <v>4402.674</v>
      </c>
    </row>
    <row r="2546" spans="12:25" x14ac:dyDescent="0.3">
      <c r="L2546">
        <v>2545</v>
      </c>
      <c r="M2546">
        <v>18464</v>
      </c>
      <c r="N2546">
        <v>40996</v>
      </c>
      <c r="O2546" t="s">
        <v>641</v>
      </c>
      <c r="P2546" t="s">
        <v>1587</v>
      </c>
      <c r="Q2546" t="s">
        <v>699</v>
      </c>
      <c r="R2546" t="s">
        <v>631</v>
      </c>
      <c r="S2546" t="s">
        <v>632</v>
      </c>
      <c r="T2546" t="s">
        <v>643</v>
      </c>
      <c r="U2546" t="s">
        <v>685</v>
      </c>
      <c r="V2546">
        <v>6039.1</v>
      </c>
      <c r="W2546">
        <v>150.97999999999999</v>
      </c>
      <c r="X2546" s="29">
        <f t="shared" si="78"/>
        <v>603.91</v>
      </c>
      <c r="Y2546" s="29">
        <f t="shared" si="79"/>
        <v>5435.1900000000005</v>
      </c>
    </row>
    <row r="2547" spans="12:25" x14ac:dyDescent="0.3">
      <c r="L2547">
        <v>2546</v>
      </c>
      <c r="M2547">
        <v>18464</v>
      </c>
      <c r="N2547">
        <v>40996</v>
      </c>
      <c r="O2547" t="s">
        <v>641</v>
      </c>
      <c r="P2547" t="s">
        <v>1587</v>
      </c>
      <c r="Q2547" t="s">
        <v>699</v>
      </c>
      <c r="R2547" t="s">
        <v>631</v>
      </c>
      <c r="S2547" t="s">
        <v>632</v>
      </c>
      <c r="T2547" t="s">
        <v>633</v>
      </c>
      <c r="U2547" t="s">
        <v>677</v>
      </c>
      <c r="V2547">
        <v>206.49</v>
      </c>
      <c r="W2547">
        <v>6.45</v>
      </c>
      <c r="X2547" s="29">
        <f t="shared" si="78"/>
        <v>20.649000000000001</v>
      </c>
      <c r="Y2547" s="29">
        <f t="shared" si="79"/>
        <v>185.84100000000001</v>
      </c>
    </row>
    <row r="2548" spans="12:25" x14ac:dyDescent="0.3">
      <c r="L2548">
        <v>2547</v>
      </c>
      <c r="M2548">
        <v>18464</v>
      </c>
      <c r="N2548">
        <v>40996</v>
      </c>
      <c r="O2548" t="s">
        <v>641</v>
      </c>
      <c r="P2548" t="s">
        <v>1587</v>
      </c>
      <c r="Q2548" t="s">
        <v>699</v>
      </c>
      <c r="R2548" t="s">
        <v>631</v>
      </c>
      <c r="S2548" t="s">
        <v>632</v>
      </c>
      <c r="T2548" t="s">
        <v>633</v>
      </c>
      <c r="U2548" t="s">
        <v>668</v>
      </c>
      <c r="V2548">
        <v>80.540000000000006</v>
      </c>
      <c r="W2548">
        <v>1.89</v>
      </c>
      <c r="X2548" s="29">
        <f t="shared" si="78"/>
        <v>8.0540000000000003</v>
      </c>
      <c r="Y2548" s="29">
        <f t="shared" si="79"/>
        <v>72.486000000000004</v>
      </c>
    </row>
    <row r="2549" spans="12:25" x14ac:dyDescent="0.3">
      <c r="L2549">
        <v>2548</v>
      </c>
      <c r="M2549">
        <v>18465</v>
      </c>
      <c r="N2549">
        <v>40283</v>
      </c>
      <c r="O2549" t="s">
        <v>641</v>
      </c>
      <c r="P2549" t="s">
        <v>990</v>
      </c>
      <c r="Q2549" t="s">
        <v>734</v>
      </c>
      <c r="R2549" t="s">
        <v>667</v>
      </c>
      <c r="S2549" t="s">
        <v>632</v>
      </c>
      <c r="T2549" t="s">
        <v>633</v>
      </c>
      <c r="U2549" t="s">
        <v>634</v>
      </c>
      <c r="V2549">
        <v>816.23</v>
      </c>
      <c r="W2549">
        <v>64.650000000000006</v>
      </c>
      <c r="X2549" s="29">
        <f t="shared" si="78"/>
        <v>81.623000000000005</v>
      </c>
      <c r="Y2549" s="29">
        <f t="shared" si="79"/>
        <v>734.60699999999997</v>
      </c>
    </row>
    <row r="2550" spans="12:25" x14ac:dyDescent="0.3">
      <c r="L2550">
        <v>2549</v>
      </c>
      <c r="M2550">
        <v>18466</v>
      </c>
      <c r="N2550">
        <v>41050</v>
      </c>
      <c r="O2550" t="s">
        <v>628</v>
      </c>
      <c r="P2550" t="s">
        <v>1447</v>
      </c>
      <c r="Q2550" t="s">
        <v>694</v>
      </c>
      <c r="R2550" t="s">
        <v>638</v>
      </c>
      <c r="S2550" t="s">
        <v>639</v>
      </c>
      <c r="T2550" t="s">
        <v>633</v>
      </c>
      <c r="U2550" t="s">
        <v>716</v>
      </c>
      <c r="V2550">
        <v>270.16000000000003</v>
      </c>
      <c r="W2550">
        <v>11.09</v>
      </c>
      <c r="X2550" s="29">
        <f t="shared" si="78"/>
        <v>27.016000000000005</v>
      </c>
      <c r="Y2550" s="29">
        <f t="shared" si="79"/>
        <v>243.14400000000001</v>
      </c>
    </row>
    <row r="2551" spans="12:25" x14ac:dyDescent="0.3">
      <c r="L2551">
        <v>2550</v>
      </c>
      <c r="M2551">
        <v>18466</v>
      </c>
      <c r="N2551">
        <v>41050</v>
      </c>
      <c r="O2551" t="s">
        <v>628</v>
      </c>
      <c r="P2551" t="s">
        <v>1447</v>
      </c>
      <c r="Q2551" t="s">
        <v>694</v>
      </c>
      <c r="R2551" t="s">
        <v>638</v>
      </c>
      <c r="S2551" t="s">
        <v>639</v>
      </c>
      <c r="T2551" t="s">
        <v>646</v>
      </c>
      <c r="U2551" t="s">
        <v>680</v>
      </c>
      <c r="V2551">
        <v>2694.01</v>
      </c>
      <c r="W2551">
        <v>120.97</v>
      </c>
      <c r="X2551" s="29">
        <f t="shared" si="78"/>
        <v>269.40100000000001</v>
      </c>
      <c r="Y2551" s="29">
        <f t="shared" si="79"/>
        <v>2424.6090000000004</v>
      </c>
    </row>
    <row r="2552" spans="12:25" x14ac:dyDescent="0.3">
      <c r="L2552">
        <v>2551</v>
      </c>
      <c r="M2552">
        <v>18471</v>
      </c>
      <c r="N2552">
        <v>39863</v>
      </c>
      <c r="O2552" t="s">
        <v>635</v>
      </c>
      <c r="P2552" t="s">
        <v>846</v>
      </c>
      <c r="Q2552" t="s">
        <v>653</v>
      </c>
      <c r="R2552" t="s">
        <v>631</v>
      </c>
      <c r="S2552" t="s">
        <v>639</v>
      </c>
      <c r="T2552" t="s">
        <v>633</v>
      </c>
      <c r="U2552" t="s">
        <v>654</v>
      </c>
      <c r="V2552">
        <v>226.65</v>
      </c>
      <c r="W2552">
        <v>5.98</v>
      </c>
      <c r="X2552" s="29">
        <f t="shared" si="78"/>
        <v>22.664999999999999</v>
      </c>
      <c r="Y2552" s="29">
        <f t="shared" si="79"/>
        <v>203.98500000000001</v>
      </c>
    </row>
    <row r="2553" spans="12:25" x14ac:dyDescent="0.3">
      <c r="L2553">
        <v>2552</v>
      </c>
      <c r="M2553">
        <v>18471</v>
      </c>
      <c r="N2553">
        <v>39863</v>
      </c>
      <c r="O2553" t="s">
        <v>635</v>
      </c>
      <c r="P2553" t="s">
        <v>846</v>
      </c>
      <c r="Q2553" t="s">
        <v>653</v>
      </c>
      <c r="R2553" t="s">
        <v>631</v>
      </c>
      <c r="S2553" t="s">
        <v>639</v>
      </c>
      <c r="T2553" t="s">
        <v>633</v>
      </c>
      <c r="U2553" t="s">
        <v>640</v>
      </c>
      <c r="V2553">
        <v>10.96</v>
      </c>
      <c r="W2553">
        <v>2.08</v>
      </c>
      <c r="X2553" s="29">
        <f t="shared" si="78"/>
        <v>1.0960000000000001</v>
      </c>
      <c r="Y2553" s="29">
        <f t="shared" si="79"/>
        <v>9.8640000000000008</v>
      </c>
    </row>
    <row r="2554" spans="12:25" x14ac:dyDescent="0.3">
      <c r="L2554">
        <v>2553</v>
      </c>
      <c r="M2554">
        <v>18471</v>
      </c>
      <c r="N2554">
        <v>39863</v>
      </c>
      <c r="O2554" t="s">
        <v>635</v>
      </c>
      <c r="P2554" t="s">
        <v>1588</v>
      </c>
      <c r="Q2554" t="s">
        <v>653</v>
      </c>
      <c r="R2554" t="s">
        <v>631</v>
      </c>
      <c r="S2554" t="s">
        <v>639</v>
      </c>
      <c r="T2554" t="s">
        <v>633</v>
      </c>
      <c r="U2554" t="s">
        <v>677</v>
      </c>
      <c r="V2554">
        <v>185.61</v>
      </c>
      <c r="W2554">
        <v>5.98</v>
      </c>
      <c r="X2554" s="29">
        <f t="shared" si="78"/>
        <v>18.561</v>
      </c>
      <c r="Y2554" s="29">
        <f t="shared" si="79"/>
        <v>167.04900000000001</v>
      </c>
    </row>
    <row r="2555" spans="12:25" x14ac:dyDescent="0.3">
      <c r="L2555">
        <v>2554</v>
      </c>
      <c r="M2555">
        <v>18496</v>
      </c>
      <c r="N2555">
        <v>39948</v>
      </c>
      <c r="O2555" t="s">
        <v>641</v>
      </c>
      <c r="P2555" t="s">
        <v>1589</v>
      </c>
      <c r="Q2555" t="s">
        <v>731</v>
      </c>
      <c r="R2555" t="s">
        <v>638</v>
      </c>
      <c r="S2555" t="s">
        <v>639</v>
      </c>
      <c r="T2555" t="s">
        <v>646</v>
      </c>
      <c r="U2555" t="s">
        <v>651</v>
      </c>
      <c r="V2555">
        <v>991.01</v>
      </c>
      <c r="W2555">
        <v>30.98</v>
      </c>
      <c r="X2555" s="29">
        <f t="shared" si="78"/>
        <v>99.100999999999999</v>
      </c>
      <c r="Y2555" s="29">
        <f t="shared" si="79"/>
        <v>891.90899999999999</v>
      </c>
    </row>
    <row r="2556" spans="12:25" x14ac:dyDescent="0.3">
      <c r="L2556">
        <v>2555</v>
      </c>
      <c r="M2556">
        <v>18496</v>
      </c>
      <c r="N2556">
        <v>39948</v>
      </c>
      <c r="O2556" t="s">
        <v>641</v>
      </c>
      <c r="P2556" t="s">
        <v>1589</v>
      </c>
      <c r="Q2556" t="s">
        <v>731</v>
      </c>
      <c r="R2556" t="s">
        <v>638</v>
      </c>
      <c r="S2556" t="s">
        <v>639</v>
      </c>
      <c r="T2556" t="s">
        <v>633</v>
      </c>
      <c r="U2556" t="s">
        <v>677</v>
      </c>
      <c r="V2556">
        <v>1267.42</v>
      </c>
      <c r="W2556">
        <v>40.99</v>
      </c>
      <c r="X2556" s="29">
        <f t="shared" si="78"/>
        <v>126.742</v>
      </c>
      <c r="Y2556" s="29">
        <f t="shared" si="79"/>
        <v>1140.6780000000001</v>
      </c>
    </row>
    <row r="2557" spans="12:25" x14ac:dyDescent="0.3">
      <c r="L2557">
        <v>2556</v>
      </c>
      <c r="M2557">
        <v>18500</v>
      </c>
      <c r="N2557">
        <v>40950</v>
      </c>
      <c r="O2557" t="s">
        <v>671</v>
      </c>
      <c r="P2557" t="s">
        <v>1590</v>
      </c>
      <c r="Q2557" t="s">
        <v>679</v>
      </c>
      <c r="R2557" t="s">
        <v>650</v>
      </c>
      <c r="S2557" t="s">
        <v>632</v>
      </c>
      <c r="T2557" t="s">
        <v>643</v>
      </c>
      <c r="U2557" t="s">
        <v>685</v>
      </c>
      <c r="V2557">
        <v>2507.79</v>
      </c>
      <c r="W2557">
        <v>58.14</v>
      </c>
      <c r="X2557" s="29">
        <f t="shared" si="78"/>
        <v>250.77900000000002</v>
      </c>
      <c r="Y2557" s="29">
        <f t="shared" si="79"/>
        <v>2257.011</v>
      </c>
    </row>
    <row r="2558" spans="12:25" x14ac:dyDescent="0.3">
      <c r="L2558">
        <v>2557</v>
      </c>
      <c r="M2558">
        <v>18500</v>
      </c>
      <c r="N2558">
        <v>40950</v>
      </c>
      <c r="O2558" t="s">
        <v>671</v>
      </c>
      <c r="P2558" t="s">
        <v>1590</v>
      </c>
      <c r="Q2558" t="s">
        <v>679</v>
      </c>
      <c r="R2558" t="s">
        <v>650</v>
      </c>
      <c r="S2558" t="s">
        <v>632</v>
      </c>
      <c r="T2558" t="s">
        <v>646</v>
      </c>
      <c r="U2558" t="s">
        <v>651</v>
      </c>
      <c r="V2558">
        <v>1052.68</v>
      </c>
      <c r="W2558">
        <v>32.979999999999997</v>
      </c>
      <c r="X2558" s="29">
        <f t="shared" si="78"/>
        <v>105.26800000000001</v>
      </c>
      <c r="Y2558" s="29">
        <f t="shared" si="79"/>
        <v>947.41200000000003</v>
      </c>
    </row>
    <row r="2559" spans="12:25" x14ac:dyDescent="0.3">
      <c r="L2559">
        <v>2558</v>
      </c>
      <c r="M2559">
        <v>18500</v>
      </c>
      <c r="N2559">
        <v>40950</v>
      </c>
      <c r="O2559" t="s">
        <v>671</v>
      </c>
      <c r="P2559" t="s">
        <v>1590</v>
      </c>
      <c r="Q2559" t="s">
        <v>679</v>
      </c>
      <c r="R2559" t="s">
        <v>650</v>
      </c>
      <c r="S2559" t="s">
        <v>632</v>
      </c>
      <c r="T2559" t="s">
        <v>633</v>
      </c>
      <c r="U2559" t="s">
        <v>634</v>
      </c>
      <c r="V2559">
        <v>2536.31</v>
      </c>
      <c r="W2559">
        <v>80.98</v>
      </c>
      <c r="X2559" s="29">
        <f t="shared" si="78"/>
        <v>253.63099999999997</v>
      </c>
      <c r="Y2559" s="29">
        <f t="shared" si="79"/>
        <v>2282.6790000000001</v>
      </c>
    </row>
    <row r="2560" spans="12:25" x14ac:dyDescent="0.3">
      <c r="L2560">
        <v>2559</v>
      </c>
      <c r="M2560">
        <v>18503</v>
      </c>
      <c r="N2560">
        <v>40668</v>
      </c>
      <c r="O2560" t="s">
        <v>635</v>
      </c>
      <c r="P2560" t="s">
        <v>906</v>
      </c>
      <c r="Q2560" t="s">
        <v>637</v>
      </c>
      <c r="R2560" t="s">
        <v>638</v>
      </c>
      <c r="S2560" t="s">
        <v>663</v>
      </c>
      <c r="T2560" t="s">
        <v>646</v>
      </c>
      <c r="U2560" t="s">
        <v>680</v>
      </c>
      <c r="V2560">
        <v>6637.63</v>
      </c>
      <c r="W2560">
        <v>145.44999999999999</v>
      </c>
      <c r="X2560" s="29">
        <f t="shared" si="78"/>
        <v>663.76300000000003</v>
      </c>
      <c r="Y2560" s="29">
        <f t="shared" si="79"/>
        <v>5973.8670000000002</v>
      </c>
    </row>
    <row r="2561" spans="12:25" x14ac:dyDescent="0.3">
      <c r="L2561">
        <v>2560</v>
      </c>
      <c r="M2561">
        <v>18503</v>
      </c>
      <c r="N2561">
        <v>40668</v>
      </c>
      <c r="O2561" t="s">
        <v>635</v>
      </c>
      <c r="P2561" t="s">
        <v>906</v>
      </c>
      <c r="Q2561" t="s">
        <v>637</v>
      </c>
      <c r="R2561" t="s">
        <v>638</v>
      </c>
      <c r="S2561" t="s">
        <v>663</v>
      </c>
      <c r="T2561" t="s">
        <v>646</v>
      </c>
      <c r="U2561" t="s">
        <v>647</v>
      </c>
      <c r="V2561">
        <v>928.90549999999996</v>
      </c>
      <c r="W2561">
        <v>85.99</v>
      </c>
      <c r="X2561" s="29">
        <f t="shared" si="78"/>
        <v>92.890550000000005</v>
      </c>
      <c r="Y2561" s="29">
        <f t="shared" si="79"/>
        <v>836.01495</v>
      </c>
    </row>
    <row r="2562" spans="12:25" x14ac:dyDescent="0.3">
      <c r="L2562">
        <v>2561</v>
      </c>
      <c r="M2562">
        <v>18528</v>
      </c>
      <c r="N2562">
        <v>40663</v>
      </c>
      <c r="O2562" t="s">
        <v>655</v>
      </c>
      <c r="P2562" t="s">
        <v>1258</v>
      </c>
      <c r="Q2562" t="s">
        <v>734</v>
      </c>
      <c r="R2562" t="s">
        <v>667</v>
      </c>
      <c r="S2562" t="s">
        <v>639</v>
      </c>
      <c r="T2562" t="s">
        <v>633</v>
      </c>
      <c r="U2562" t="s">
        <v>705</v>
      </c>
      <c r="V2562">
        <v>340.97</v>
      </c>
      <c r="W2562">
        <v>10.98</v>
      </c>
      <c r="X2562" s="29">
        <f t="shared" si="78"/>
        <v>34.097000000000001</v>
      </c>
      <c r="Y2562" s="29">
        <f t="shared" si="79"/>
        <v>306.87300000000005</v>
      </c>
    </row>
    <row r="2563" spans="12:25" x14ac:dyDescent="0.3">
      <c r="L2563">
        <v>2562</v>
      </c>
      <c r="M2563">
        <v>18528</v>
      </c>
      <c r="N2563">
        <v>40663</v>
      </c>
      <c r="O2563" t="s">
        <v>655</v>
      </c>
      <c r="P2563" t="s">
        <v>1258</v>
      </c>
      <c r="Q2563" t="s">
        <v>734</v>
      </c>
      <c r="R2563" t="s">
        <v>667</v>
      </c>
      <c r="S2563" t="s">
        <v>639</v>
      </c>
      <c r="T2563" t="s">
        <v>633</v>
      </c>
      <c r="U2563" t="s">
        <v>677</v>
      </c>
      <c r="V2563">
        <v>136.24</v>
      </c>
      <c r="W2563">
        <v>5.78</v>
      </c>
      <c r="X2563" s="29">
        <f t="shared" ref="X2563:X2626" si="80">(10*V2563)/100</f>
        <v>13.624000000000001</v>
      </c>
      <c r="Y2563" s="29">
        <f t="shared" ref="Y2563:Y2626" si="81">V2563-X2563</f>
        <v>122.61600000000001</v>
      </c>
    </row>
    <row r="2564" spans="12:25" x14ac:dyDescent="0.3">
      <c r="L2564">
        <v>2563</v>
      </c>
      <c r="M2564">
        <v>18530</v>
      </c>
      <c r="N2564">
        <v>40543</v>
      </c>
      <c r="O2564" t="s">
        <v>635</v>
      </c>
      <c r="P2564" t="s">
        <v>1132</v>
      </c>
      <c r="Q2564" t="s">
        <v>694</v>
      </c>
      <c r="R2564" t="s">
        <v>638</v>
      </c>
      <c r="S2564" t="s">
        <v>639</v>
      </c>
      <c r="T2564" t="s">
        <v>643</v>
      </c>
      <c r="U2564" t="s">
        <v>644</v>
      </c>
      <c r="V2564">
        <v>56.13</v>
      </c>
      <c r="W2564">
        <v>20.28</v>
      </c>
      <c r="X2564" s="29">
        <f t="shared" si="80"/>
        <v>5.6130000000000004</v>
      </c>
      <c r="Y2564" s="29">
        <f t="shared" si="81"/>
        <v>50.517000000000003</v>
      </c>
    </row>
    <row r="2565" spans="12:25" x14ac:dyDescent="0.3">
      <c r="L2565">
        <v>2564</v>
      </c>
      <c r="M2565">
        <v>18530</v>
      </c>
      <c r="N2565">
        <v>40543</v>
      </c>
      <c r="O2565" t="s">
        <v>635</v>
      </c>
      <c r="P2565" t="s">
        <v>1591</v>
      </c>
      <c r="Q2565" t="s">
        <v>694</v>
      </c>
      <c r="R2565" t="s">
        <v>638</v>
      </c>
      <c r="S2565" t="s">
        <v>639</v>
      </c>
      <c r="T2565" t="s">
        <v>646</v>
      </c>
      <c r="U2565" t="s">
        <v>647</v>
      </c>
      <c r="V2565">
        <v>1491.5205000000001</v>
      </c>
      <c r="W2565">
        <v>65.989999999999995</v>
      </c>
      <c r="X2565" s="29">
        <f t="shared" si="80"/>
        <v>149.15205000000003</v>
      </c>
      <c r="Y2565" s="29">
        <f t="shared" si="81"/>
        <v>1342.3684499999999</v>
      </c>
    </row>
    <row r="2566" spans="12:25" x14ac:dyDescent="0.3">
      <c r="L2566">
        <v>2565</v>
      </c>
      <c r="M2566">
        <v>18531</v>
      </c>
      <c r="N2566">
        <v>41211</v>
      </c>
      <c r="O2566" t="s">
        <v>655</v>
      </c>
      <c r="P2566" t="s">
        <v>887</v>
      </c>
      <c r="Q2566" t="s">
        <v>660</v>
      </c>
      <c r="R2566" t="s">
        <v>631</v>
      </c>
      <c r="S2566" t="s">
        <v>632</v>
      </c>
      <c r="T2566" t="s">
        <v>643</v>
      </c>
      <c r="U2566" t="s">
        <v>748</v>
      </c>
      <c r="V2566">
        <v>1298.81</v>
      </c>
      <c r="W2566">
        <v>25.98</v>
      </c>
      <c r="X2566" s="29">
        <f t="shared" si="80"/>
        <v>129.88099999999997</v>
      </c>
      <c r="Y2566" s="29">
        <f t="shared" si="81"/>
        <v>1168.9290000000001</v>
      </c>
    </row>
    <row r="2567" spans="12:25" x14ac:dyDescent="0.3">
      <c r="L2567">
        <v>2566</v>
      </c>
      <c r="M2567">
        <v>18532</v>
      </c>
      <c r="N2567">
        <v>40836</v>
      </c>
      <c r="O2567" t="s">
        <v>635</v>
      </c>
      <c r="P2567" t="s">
        <v>977</v>
      </c>
      <c r="Q2567" t="s">
        <v>666</v>
      </c>
      <c r="R2567" t="s">
        <v>667</v>
      </c>
      <c r="S2567" t="s">
        <v>658</v>
      </c>
      <c r="T2567" t="s">
        <v>633</v>
      </c>
      <c r="U2567" t="s">
        <v>640</v>
      </c>
      <c r="V2567">
        <v>230.77</v>
      </c>
      <c r="W2567">
        <v>8.4499999999999993</v>
      </c>
      <c r="X2567" s="29">
        <f t="shared" si="80"/>
        <v>23.077000000000002</v>
      </c>
      <c r="Y2567" s="29">
        <f t="shared" si="81"/>
        <v>207.69300000000001</v>
      </c>
    </row>
    <row r="2568" spans="12:25" x14ac:dyDescent="0.3">
      <c r="L2568">
        <v>2567</v>
      </c>
      <c r="M2568">
        <v>18532</v>
      </c>
      <c r="N2568">
        <v>40836</v>
      </c>
      <c r="O2568" t="s">
        <v>635</v>
      </c>
      <c r="P2568" t="s">
        <v>977</v>
      </c>
      <c r="Q2568" t="s">
        <v>666</v>
      </c>
      <c r="R2568" t="s">
        <v>667</v>
      </c>
      <c r="S2568" t="s">
        <v>658</v>
      </c>
      <c r="T2568" t="s">
        <v>633</v>
      </c>
      <c r="U2568" t="s">
        <v>634</v>
      </c>
      <c r="V2568">
        <v>507.58</v>
      </c>
      <c r="W2568">
        <v>15.42</v>
      </c>
      <c r="X2568" s="29">
        <f t="shared" si="80"/>
        <v>50.758000000000003</v>
      </c>
      <c r="Y2568" s="29">
        <f t="shared" si="81"/>
        <v>456.822</v>
      </c>
    </row>
    <row r="2569" spans="12:25" x14ac:dyDescent="0.3">
      <c r="L2569">
        <v>2568</v>
      </c>
      <c r="M2569">
        <v>18533</v>
      </c>
      <c r="N2569">
        <v>40123</v>
      </c>
      <c r="O2569" t="s">
        <v>635</v>
      </c>
      <c r="P2569" t="s">
        <v>1388</v>
      </c>
      <c r="Q2569" t="s">
        <v>660</v>
      </c>
      <c r="R2569" t="s">
        <v>631</v>
      </c>
      <c r="S2569" t="s">
        <v>658</v>
      </c>
      <c r="T2569" t="s">
        <v>633</v>
      </c>
      <c r="U2569" t="s">
        <v>634</v>
      </c>
      <c r="V2569">
        <v>442.57</v>
      </c>
      <c r="W2569">
        <v>15.31</v>
      </c>
      <c r="X2569" s="29">
        <f t="shared" si="80"/>
        <v>44.256999999999998</v>
      </c>
      <c r="Y2569" s="29">
        <f t="shared" si="81"/>
        <v>398.31299999999999</v>
      </c>
    </row>
    <row r="2570" spans="12:25" x14ac:dyDescent="0.3">
      <c r="L2570">
        <v>2569</v>
      </c>
      <c r="M2570">
        <v>18533</v>
      </c>
      <c r="N2570">
        <v>40123</v>
      </c>
      <c r="O2570" t="s">
        <v>635</v>
      </c>
      <c r="P2570" t="s">
        <v>1388</v>
      </c>
      <c r="Q2570" t="s">
        <v>660</v>
      </c>
      <c r="R2570" t="s">
        <v>631</v>
      </c>
      <c r="S2570" t="s">
        <v>658</v>
      </c>
      <c r="T2570" t="s">
        <v>646</v>
      </c>
      <c r="U2570" t="s">
        <v>647</v>
      </c>
      <c r="V2570">
        <v>53.736999999999995</v>
      </c>
      <c r="W2570">
        <v>7.99</v>
      </c>
      <c r="X2570" s="29">
        <f t="shared" si="80"/>
        <v>5.3736999999999986</v>
      </c>
      <c r="Y2570" s="29">
        <f t="shared" si="81"/>
        <v>48.363299999999995</v>
      </c>
    </row>
    <row r="2571" spans="12:25" x14ac:dyDescent="0.3">
      <c r="L2571">
        <v>2570</v>
      </c>
      <c r="M2571">
        <v>18534</v>
      </c>
      <c r="N2571">
        <v>40907</v>
      </c>
      <c r="O2571" t="s">
        <v>628</v>
      </c>
      <c r="P2571" t="s">
        <v>1020</v>
      </c>
      <c r="Q2571" t="s">
        <v>684</v>
      </c>
      <c r="R2571" t="s">
        <v>667</v>
      </c>
      <c r="S2571" t="s">
        <v>639</v>
      </c>
      <c r="T2571" t="s">
        <v>646</v>
      </c>
      <c r="U2571" t="s">
        <v>651</v>
      </c>
      <c r="V2571">
        <v>282.58</v>
      </c>
      <c r="W2571">
        <v>8.33</v>
      </c>
      <c r="X2571" s="29">
        <f t="shared" si="80"/>
        <v>28.257999999999996</v>
      </c>
      <c r="Y2571" s="29">
        <f t="shared" si="81"/>
        <v>254.322</v>
      </c>
    </row>
    <row r="2572" spans="12:25" x14ac:dyDescent="0.3">
      <c r="L2572">
        <v>2571</v>
      </c>
      <c r="M2572">
        <v>18561</v>
      </c>
      <c r="N2572">
        <v>39822</v>
      </c>
      <c r="O2572" t="s">
        <v>635</v>
      </c>
      <c r="P2572" t="s">
        <v>1454</v>
      </c>
      <c r="Q2572" t="s">
        <v>676</v>
      </c>
      <c r="R2572" t="s">
        <v>631</v>
      </c>
      <c r="S2572" t="s">
        <v>658</v>
      </c>
      <c r="T2572" t="s">
        <v>633</v>
      </c>
      <c r="U2572" t="s">
        <v>674</v>
      </c>
      <c r="V2572">
        <v>45.87</v>
      </c>
      <c r="W2572">
        <v>4.13</v>
      </c>
      <c r="X2572" s="29">
        <f t="shared" si="80"/>
        <v>4.5869999999999997</v>
      </c>
      <c r="Y2572" s="29">
        <f t="shared" si="81"/>
        <v>41.283000000000001</v>
      </c>
    </row>
    <row r="2573" spans="12:25" x14ac:dyDescent="0.3">
      <c r="L2573">
        <v>2572</v>
      </c>
      <c r="M2573">
        <v>18562</v>
      </c>
      <c r="N2573">
        <v>40897</v>
      </c>
      <c r="O2573" t="s">
        <v>655</v>
      </c>
      <c r="P2573" t="s">
        <v>1592</v>
      </c>
      <c r="Q2573" t="s">
        <v>709</v>
      </c>
      <c r="R2573" t="s">
        <v>667</v>
      </c>
      <c r="S2573" t="s">
        <v>658</v>
      </c>
      <c r="T2573" t="s">
        <v>633</v>
      </c>
      <c r="U2573" t="s">
        <v>677</v>
      </c>
      <c r="V2573">
        <v>160.11000000000001</v>
      </c>
      <c r="W2573">
        <v>3.98</v>
      </c>
      <c r="X2573" s="29">
        <f t="shared" si="80"/>
        <v>16.011000000000003</v>
      </c>
      <c r="Y2573" s="29">
        <f t="shared" si="81"/>
        <v>144.09900000000002</v>
      </c>
    </row>
    <row r="2574" spans="12:25" x14ac:dyDescent="0.3">
      <c r="L2574">
        <v>2573</v>
      </c>
      <c r="M2574">
        <v>18592</v>
      </c>
      <c r="N2574">
        <v>41182</v>
      </c>
      <c r="O2574" t="s">
        <v>655</v>
      </c>
      <c r="P2574" t="s">
        <v>1515</v>
      </c>
      <c r="Q2574" t="s">
        <v>690</v>
      </c>
      <c r="R2574" t="s">
        <v>650</v>
      </c>
      <c r="S2574" t="s">
        <v>639</v>
      </c>
      <c r="T2574" t="s">
        <v>633</v>
      </c>
      <c r="U2574" t="s">
        <v>640</v>
      </c>
      <c r="V2574">
        <v>25.72</v>
      </c>
      <c r="W2574">
        <v>10.98</v>
      </c>
      <c r="X2574" s="29">
        <f t="shared" si="80"/>
        <v>2.5720000000000001</v>
      </c>
      <c r="Y2574" s="29">
        <f t="shared" si="81"/>
        <v>23.148</v>
      </c>
    </row>
    <row r="2575" spans="12:25" x14ac:dyDescent="0.3">
      <c r="L2575">
        <v>2574</v>
      </c>
      <c r="M2575">
        <v>18593</v>
      </c>
      <c r="N2575">
        <v>40808</v>
      </c>
      <c r="O2575" t="s">
        <v>641</v>
      </c>
      <c r="P2575" t="s">
        <v>1260</v>
      </c>
      <c r="Q2575" t="s">
        <v>729</v>
      </c>
      <c r="R2575" t="s">
        <v>638</v>
      </c>
      <c r="S2575" t="s">
        <v>639</v>
      </c>
      <c r="T2575" t="s">
        <v>646</v>
      </c>
      <c r="U2575" t="s">
        <v>651</v>
      </c>
      <c r="V2575">
        <v>6572.04</v>
      </c>
      <c r="W2575">
        <v>300.97000000000003</v>
      </c>
      <c r="X2575" s="29">
        <f t="shared" si="80"/>
        <v>657.20399999999995</v>
      </c>
      <c r="Y2575" s="29">
        <f t="shared" si="81"/>
        <v>5914.8360000000002</v>
      </c>
    </row>
    <row r="2576" spans="12:25" x14ac:dyDescent="0.3">
      <c r="L2576">
        <v>2575</v>
      </c>
      <c r="M2576">
        <v>18593</v>
      </c>
      <c r="N2576">
        <v>40808</v>
      </c>
      <c r="O2576" t="s">
        <v>641</v>
      </c>
      <c r="P2576" t="s">
        <v>1260</v>
      </c>
      <c r="Q2576" t="s">
        <v>729</v>
      </c>
      <c r="R2576" t="s">
        <v>638</v>
      </c>
      <c r="S2576" t="s">
        <v>639</v>
      </c>
      <c r="T2576" t="s">
        <v>643</v>
      </c>
      <c r="U2576" t="s">
        <v>645</v>
      </c>
      <c r="V2576">
        <v>1051.992</v>
      </c>
      <c r="W2576">
        <v>70.89</v>
      </c>
      <c r="X2576" s="29">
        <f t="shared" si="80"/>
        <v>105.1992</v>
      </c>
      <c r="Y2576" s="29">
        <f t="shared" si="81"/>
        <v>946.79279999999994</v>
      </c>
    </row>
    <row r="2577" spans="12:25" x14ac:dyDescent="0.3">
      <c r="L2577">
        <v>2576</v>
      </c>
      <c r="M2577">
        <v>18595</v>
      </c>
      <c r="N2577">
        <v>39844</v>
      </c>
      <c r="O2577" t="s">
        <v>655</v>
      </c>
      <c r="P2577" t="s">
        <v>1213</v>
      </c>
      <c r="Q2577" t="s">
        <v>742</v>
      </c>
      <c r="R2577" t="s">
        <v>667</v>
      </c>
      <c r="S2577" t="s">
        <v>658</v>
      </c>
      <c r="T2577" t="s">
        <v>633</v>
      </c>
      <c r="U2577" t="s">
        <v>705</v>
      </c>
      <c r="V2577">
        <v>451.44</v>
      </c>
      <c r="W2577">
        <v>78.650000000000006</v>
      </c>
      <c r="X2577" s="29">
        <f t="shared" si="80"/>
        <v>45.143999999999998</v>
      </c>
      <c r="Y2577" s="29">
        <f t="shared" si="81"/>
        <v>406.29599999999999</v>
      </c>
    </row>
    <row r="2578" spans="12:25" x14ac:dyDescent="0.3">
      <c r="L2578">
        <v>2577</v>
      </c>
      <c r="M2578">
        <v>18595</v>
      </c>
      <c r="N2578">
        <v>39844</v>
      </c>
      <c r="O2578" t="s">
        <v>655</v>
      </c>
      <c r="P2578" t="s">
        <v>1213</v>
      </c>
      <c r="Q2578" t="s">
        <v>742</v>
      </c>
      <c r="R2578" t="s">
        <v>667</v>
      </c>
      <c r="S2578" t="s">
        <v>658</v>
      </c>
      <c r="T2578" t="s">
        <v>633</v>
      </c>
      <c r="U2578" t="s">
        <v>640</v>
      </c>
      <c r="V2578">
        <v>138.55000000000001</v>
      </c>
      <c r="W2578">
        <v>8.34</v>
      </c>
      <c r="X2578" s="29">
        <f t="shared" si="80"/>
        <v>13.855</v>
      </c>
      <c r="Y2578" s="29">
        <f t="shared" si="81"/>
        <v>124.69500000000001</v>
      </c>
    </row>
    <row r="2579" spans="12:25" x14ac:dyDescent="0.3">
      <c r="L2579">
        <v>2578</v>
      </c>
      <c r="M2579">
        <v>18596</v>
      </c>
      <c r="N2579">
        <v>41184</v>
      </c>
      <c r="O2579" t="s">
        <v>628</v>
      </c>
      <c r="P2579" t="s">
        <v>1593</v>
      </c>
      <c r="Q2579" t="s">
        <v>1185</v>
      </c>
      <c r="R2579" t="s">
        <v>638</v>
      </c>
      <c r="S2579" t="s">
        <v>632</v>
      </c>
      <c r="T2579" t="s">
        <v>643</v>
      </c>
      <c r="U2579" t="s">
        <v>748</v>
      </c>
      <c r="V2579">
        <v>4917.6899999999996</v>
      </c>
      <c r="W2579">
        <v>110.98</v>
      </c>
      <c r="X2579" s="29">
        <f t="shared" si="80"/>
        <v>491.76899999999995</v>
      </c>
      <c r="Y2579" s="29">
        <f t="shared" si="81"/>
        <v>4425.9209999999994</v>
      </c>
    </row>
    <row r="2580" spans="12:25" x14ac:dyDescent="0.3">
      <c r="L2580">
        <v>2579</v>
      </c>
      <c r="M2580">
        <v>18596</v>
      </c>
      <c r="N2580">
        <v>41184</v>
      </c>
      <c r="O2580" t="s">
        <v>628</v>
      </c>
      <c r="P2580" t="s">
        <v>1593</v>
      </c>
      <c r="Q2580" t="s">
        <v>1185</v>
      </c>
      <c r="R2580" t="s">
        <v>638</v>
      </c>
      <c r="S2580" t="s">
        <v>632</v>
      </c>
      <c r="T2580" t="s">
        <v>633</v>
      </c>
      <c r="U2580" t="s">
        <v>674</v>
      </c>
      <c r="V2580">
        <v>416.8</v>
      </c>
      <c r="W2580">
        <v>12.53</v>
      </c>
      <c r="X2580" s="29">
        <f t="shared" si="80"/>
        <v>41.68</v>
      </c>
      <c r="Y2580" s="29">
        <f t="shared" si="81"/>
        <v>375.12</v>
      </c>
    </row>
    <row r="2581" spans="12:25" x14ac:dyDescent="0.3">
      <c r="L2581">
        <v>2580</v>
      </c>
      <c r="M2581">
        <v>18597</v>
      </c>
      <c r="N2581">
        <v>40447</v>
      </c>
      <c r="O2581" t="s">
        <v>671</v>
      </c>
      <c r="P2581" t="s">
        <v>1207</v>
      </c>
      <c r="Q2581" t="s">
        <v>679</v>
      </c>
      <c r="R2581" t="s">
        <v>650</v>
      </c>
      <c r="S2581" t="s">
        <v>663</v>
      </c>
      <c r="T2581" t="s">
        <v>633</v>
      </c>
      <c r="U2581" t="s">
        <v>674</v>
      </c>
      <c r="V2581">
        <v>101.2</v>
      </c>
      <c r="W2581">
        <v>2.88</v>
      </c>
      <c r="X2581" s="29">
        <f t="shared" si="80"/>
        <v>10.119999999999999</v>
      </c>
      <c r="Y2581" s="29">
        <f t="shared" si="81"/>
        <v>91.08</v>
      </c>
    </row>
    <row r="2582" spans="12:25" x14ac:dyDescent="0.3">
      <c r="L2582">
        <v>2581</v>
      </c>
      <c r="M2582">
        <v>18598</v>
      </c>
      <c r="N2582">
        <v>40396</v>
      </c>
      <c r="O2582" t="s">
        <v>655</v>
      </c>
      <c r="P2582" t="s">
        <v>926</v>
      </c>
      <c r="Q2582" t="s">
        <v>744</v>
      </c>
      <c r="R2582" t="s">
        <v>638</v>
      </c>
      <c r="S2582" t="s">
        <v>658</v>
      </c>
      <c r="T2582" t="s">
        <v>633</v>
      </c>
      <c r="U2582" t="s">
        <v>702</v>
      </c>
      <c r="V2582">
        <v>349.65</v>
      </c>
      <c r="W2582">
        <v>14.48</v>
      </c>
      <c r="X2582" s="29">
        <f t="shared" si="80"/>
        <v>34.965000000000003</v>
      </c>
      <c r="Y2582" s="29">
        <f t="shared" si="81"/>
        <v>314.68499999999995</v>
      </c>
    </row>
    <row r="2583" spans="12:25" x14ac:dyDescent="0.3">
      <c r="L2583">
        <v>2582</v>
      </c>
      <c r="M2583">
        <v>18598</v>
      </c>
      <c r="N2583">
        <v>40396</v>
      </c>
      <c r="O2583" t="s">
        <v>655</v>
      </c>
      <c r="P2583" t="s">
        <v>926</v>
      </c>
      <c r="Q2583" t="s">
        <v>744</v>
      </c>
      <c r="R2583" t="s">
        <v>638</v>
      </c>
      <c r="S2583" t="s">
        <v>658</v>
      </c>
      <c r="T2583" t="s">
        <v>643</v>
      </c>
      <c r="U2583" t="s">
        <v>644</v>
      </c>
      <c r="V2583">
        <v>4814.12</v>
      </c>
      <c r="W2583">
        <v>102.3</v>
      </c>
      <c r="X2583" s="29">
        <f t="shared" si="80"/>
        <v>481.41199999999998</v>
      </c>
      <c r="Y2583" s="29">
        <f t="shared" si="81"/>
        <v>4332.7079999999996</v>
      </c>
    </row>
    <row r="2584" spans="12:25" x14ac:dyDescent="0.3">
      <c r="L2584">
        <v>2583</v>
      </c>
      <c r="M2584">
        <v>18627</v>
      </c>
      <c r="N2584">
        <v>40532</v>
      </c>
      <c r="O2584" t="s">
        <v>671</v>
      </c>
      <c r="P2584" t="s">
        <v>1150</v>
      </c>
      <c r="Q2584" t="s">
        <v>666</v>
      </c>
      <c r="R2584" t="s">
        <v>667</v>
      </c>
      <c r="S2584" t="s">
        <v>632</v>
      </c>
      <c r="T2584" t="s">
        <v>633</v>
      </c>
      <c r="U2584" t="s">
        <v>674</v>
      </c>
      <c r="V2584">
        <v>15.7</v>
      </c>
      <c r="W2584">
        <v>3.69</v>
      </c>
      <c r="X2584" s="29">
        <f t="shared" si="80"/>
        <v>1.57</v>
      </c>
      <c r="Y2584" s="29">
        <f t="shared" si="81"/>
        <v>14.129999999999999</v>
      </c>
    </row>
    <row r="2585" spans="12:25" x14ac:dyDescent="0.3">
      <c r="L2585">
        <v>2584</v>
      </c>
      <c r="M2585">
        <v>18661</v>
      </c>
      <c r="N2585">
        <v>41160</v>
      </c>
      <c r="O2585" t="s">
        <v>628</v>
      </c>
      <c r="P2585" t="s">
        <v>1594</v>
      </c>
      <c r="Q2585" t="s">
        <v>660</v>
      </c>
      <c r="R2585" t="s">
        <v>631</v>
      </c>
      <c r="S2585" t="s">
        <v>639</v>
      </c>
      <c r="T2585" t="s">
        <v>643</v>
      </c>
      <c r="U2585" t="s">
        <v>748</v>
      </c>
      <c r="V2585">
        <v>1207.08</v>
      </c>
      <c r="W2585">
        <v>95.98</v>
      </c>
      <c r="X2585" s="29">
        <f t="shared" si="80"/>
        <v>120.708</v>
      </c>
      <c r="Y2585" s="29">
        <f t="shared" si="81"/>
        <v>1086.3719999999998</v>
      </c>
    </row>
    <row r="2586" spans="12:25" x14ac:dyDescent="0.3">
      <c r="L2586">
        <v>2585</v>
      </c>
      <c r="M2586">
        <v>18661</v>
      </c>
      <c r="N2586">
        <v>41160</v>
      </c>
      <c r="O2586" t="s">
        <v>628</v>
      </c>
      <c r="P2586" t="s">
        <v>1594</v>
      </c>
      <c r="Q2586" t="s">
        <v>660</v>
      </c>
      <c r="R2586" t="s">
        <v>631</v>
      </c>
      <c r="S2586" t="s">
        <v>639</v>
      </c>
      <c r="T2586" t="s">
        <v>643</v>
      </c>
      <c r="U2586" t="s">
        <v>645</v>
      </c>
      <c r="V2586">
        <v>2618.1120000000001</v>
      </c>
      <c r="W2586">
        <v>286.85000000000002</v>
      </c>
      <c r="X2586" s="29">
        <f t="shared" si="80"/>
        <v>261.81120000000004</v>
      </c>
      <c r="Y2586" s="29">
        <f t="shared" si="81"/>
        <v>2356.3008</v>
      </c>
    </row>
    <row r="2587" spans="12:25" x14ac:dyDescent="0.3">
      <c r="L2587">
        <v>2586</v>
      </c>
      <c r="M2587">
        <v>18688</v>
      </c>
      <c r="N2587">
        <v>40607</v>
      </c>
      <c r="O2587" t="s">
        <v>635</v>
      </c>
      <c r="P2587" t="s">
        <v>1310</v>
      </c>
      <c r="Q2587" t="s">
        <v>731</v>
      </c>
      <c r="R2587" t="s">
        <v>638</v>
      </c>
      <c r="S2587" t="s">
        <v>658</v>
      </c>
      <c r="T2587" t="s">
        <v>633</v>
      </c>
      <c r="U2587" t="s">
        <v>702</v>
      </c>
      <c r="V2587">
        <v>14346.73</v>
      </c>
      <c r="W2587">
        <v>304.99</v>
      </c>
      <c r="X2587" s="29">
        <f t="shared" si="80"/>
        <v>1434.6729999999998</v>
      </c>
      <c r="Y2587" s="29">
        <f t="shared" si="81"/>
        <v>12912.057000000001</v>
      </c>
    </row>
    <row r="2588" spans="12:25" x14ac:dyDescent="0.3">
      <c r="L2588">
        <v>2587</v>
      </c>
      <c r="M2588">
        <v>18688</v>
      </c>
      <c r="N2588">
        <v>40607</v>
      </c>
      <c r="O2588" t="s">
        <v>635</v>
      </c>
      <c r="P2588" t="s">
        <v>1310</v>
      </c>
      <c r="Q2588" t="s">
        <v>731</v>
      </c>
      <c r="R2588" t="s">
        <v>638</v>
      </c>
      <c r="S2588" t="s">
        <v>658</v>
      </c>
      <c r="T2588" t="s">
        <v>633</v>
      </c>
      <c r="U2588" t="s">
        <v>674</v>
      </c>
      <c r="V2588">
        <v>40.340000000000003</v>
      </c>
      <c r="W2588">
        <v>2.89</v>
      </c>
      <c r="X2588" s="29">
        <f t="shared" si="80"/>
        <v>4.0340000000000007</v>
      </c>
      <c r="Y2588" s="29">
        <f t="shared" si="81"/>
        <v>36.306000000000004</v>
      </c>
    </row>
    <row r="2589" spans="12:25" x14ac:dyDescent="0.3">
      <c r="L2589">
        <v>2588</v>
      </c>
      <c r="M2589">
        <v>18688</v>
      </c>
      <c r="N2589">
        <v>40607</v>
      </c>
      <c r="O2589" t="s">
        <v>635</v>
      </c>
      <c r="P2589" t="s">
        <v>1310</v>
      </c>
      <c r="Q2589" t="s">
        <v>731</v>
      </c>
      <c r="R2589" t="s">
        <v>638</v>
      </c>
      <c r="S2589" t="s">
        <v>658</v>
      </c>
      <c r="T2589" t="s">
        <v>646</v>
      </c>
      <c r="U2589" t="s">
        <v>647</v>
      </c>
      <c r="V2589">
        <v>3951.6754999999998</v>
      </c>
      <c r="W2589">
        <v>125.99</v>
      </c>
      <c r="X2589" s="29">
        <f t="shared" si="80"/>
        <v>395.16754999999995</v>
      </c>
      <c r="Y2589" s="29">
        <f t="shared" si="81"/>
        <v>3556.5079499999997</v>
      </c>
    </row>
    <row r="2590" spans="12:25" x14ac:dyDescent="0.3">
      <c r="L2590">
        <v>2589</v>
      </c>
      <c r="M2590">
        <v>18689</v>
      </c>
      <c r="N2590">
        <v>40171</v>
      </c>
      <c r="O2590" t="s">
        <v>635</v>
      </c>
      <c r="P2590" t="s">
        <v>1297</v>
      </c>
      <c r="Q2590" t="s">
        <v>637</v>
      </c>
      <c r="R2590" t="s">
        <v>638</v>
      </c>
      <c r="S2590" t="s">
        <v>632</v>
      </c>
      <c r="T2590" t="s">
        <v>633</v>
      </c>
      <c r="U2590" t="s">
        <v>702</v>
      </c>
      <c r="V2590">
        <v>281.17</v>
      </c>
      <c r="W2590">
        <v>7.1</v>
      </c>
      <c r="X2590" s="29">
        <f t="shared" si="80"/>
        <v>28.117000000000004</v>
      </c>
      <c r="Y2590" s="29">
        <f t="shared" si="81"/>
        <v>253.053</v>
      </c>
    </row>
    <row r="2591" spans="12:25" x14ac:dyDescent="0.3">
      <c r="L2591">
        <v>2590</v>
      </c>
      <c r="M2591">
        <v>18689</v>
      </c>
      <c r="N2591">
        <v>40171</v>
      </c>
      <c r="O2591" t="s">
        <v>635</v>
      </c>
      <c r="P2591" t="s">
        <v>1297</v>
      </c>
      <c r="Q2591" t="s">
        <v>637</v>
      </c>
      <c r="R2591" t="s">
        <v>638</v>
      </c>
      <c r="S2591" t="s">
        <v>632</v>
      </c>
      <c r="T2591" t="s">
        <v>633</v>
      </c>
      <c r="U2591" t="s">
        <v>677</v>
      </c>
      <c r="V2591">
        <v>194.65</v>
      </c>
      <c r="W2591">
        <v>18.97</v>
      </c>
      <c r="X2591" s="29">
        <f t="shared" si="80"/>
        <v>19.465</v>
      </c>
      <c r="Y2591" s="29">
        <f t="shared" si="81"/>
        <v>175.185</v>
      </c>
    </row>
    <row r="2592" spans="12:25" x14ac:dyDescent="0.3">
      <c r="L2592">
        <v>2591</v>
      </c>
      <c r="M2592">
        <v>18723</v>
      </c>
      <c r="N2592">
        <v>40037</v>
      </c>
      <c r="O2592" t="s">
        <v>671</v>
      </c>
      <c r="P2592" t="s">
        <v>887</v>
      </c>
      <c r="Q2592" t="s">
        <v>660</v>
      </c>
      <c r="R2592" t="s">
        <v>631</v>
      </c>
      <c r="S2592" t="s">
        <v>663</v>
      </c>
      <c r="T2592" t="s">
        <v>646</v>
      </c>
      <c r="U2592" t="s">
        <v>647</v>
      </c>
      <c r="V2592">
        <v>52.096499999999999</v>
      </c>
      <c r="W2592">
        <v>55.99</v>
      </c>
      <c r="X2592" s="29">
        <f t="shared" si="80"/>
        <v>5.2096499999999999</v>
      </c>
      <c r="Y2592" s="29">
        <f t="shared" si="81"/>
        <v>46.886849999999995</v>
      </c>
    </row>
    <row r="2593" spans="12:25" x14ac:dyDescent="0.3">
      <c r="L2593">
        <v>2592</v>
      </c>
      <c r="M2593">
        <v>18753</v>
      </c>
      <c r="N2593">
        <v>40025</v>
      </c>
      <c r="O2593" t="s">
        <v>671</v>
      </c>
      <c r="P2593" t="s">
        <v>1063</v>
      </c>
      <c r="Q2593" t="s">
        <v>660</v>
      </c>
      <c r="R2593" t="s">
        <v>631</v>
      </c>
      <c r="S2593" t="s">
        <v>639</v>
      </c>
      <c r="T2593" t="s">
        <v>643</v>
      </c>
      <c r="U2593" t="s">
        <v>748</v>
      </c>
      <c r="V2593">
        <v>3945.95</v>
      </c>
      <c r="W2593">
        <v>128.24</v>
      </c>
      <c r="X2593" s="29">
        <f t="shared" si="80"/>
        <v>394.59500000000003</v>
      </c>
      <c r="Y2593" s="29">
        <f t="shared" si="81"/>
        <v>3551.3549999999996</v>
      </c>
    </row>
    <row r="2594" spans="12:25" x14ac:dyDescent="0.3">
      <c r="L2594">
        <v>2593</v>
      </c>
      <c r="M2594">
        <v>18753</v>
      </c>
      <c r="N2594">
        <v>40025</v>
      </c>
      <c r="O2594" t="s">
        <v>671</v>
      </c>
      <c r="P2594" t="s">
        <v>1594</v>
      </c>
      <c r="Q2594" t="s">
        <v>660</v>
      </c>
      <c r="R2594" t="s">
        <v>631</v>
      </c>
      <c r="S2594" t="s">
        <v>639</v>
      </c>
      <c r="T2594" t="s">
        <v>643</v>
      </c>
      <c r="U2594" t="s">
        <v>748</v>
      </c>
      <c r="V2594">
        <v>5394.4</v>
      </c>
      <c r="W2594">
        <v>160.97999999999999</v>
      </c>
      <c r="X2594" s="29">
        <f t="shared" si="80"/>
        <v>539.44000000000005</v>
      </c>
      <c r="Y2594" s="29">
        <f t="shared" si="81"/>
        <v>4854.9599999999991</v>
      </c>
    </row>
    <row r="2595" spans="12:25" x14ac:dyDescent="0.3">
      <c r="L2595">
        <v>2594</v>
      </c>
      <c r="M2595">
        <v>18754</v>
      </c>
      <c r="N2595">
        <v>40081</v>
      </c>
      <c r="O2595" t="s">
        <v>635</v>
      </c>
      <c r="P2595" t="s">
        <v>1595</v>
      </c>
      <c r="Q2595" t="s">
        <v>699</v>
      </c>
      <c r="R2595" t="s">
        <v>631</v>
      </c>
      <c r="S2595" t="s">
        <v>632</v>
      </c>
      <c r="T2595" t="s">
        <v>643</v>
      </c>
      <c r="U2595" t="s">
        <v>685</v>
      </c>
      <c r="V2595">
        <v>1217.6199999999999</v>
      </c>
      <c r="W2595">
        <v>140.97999999999999</v>
      </c>
      <c r="X2595" s="29">
        <f t="shared" si="80"/>
        <v>121.76199999999999</v>
      </c>
      <c r="Y2595" s="29">
        <f t="shared" si="81"/>
        <v>1095.8579999999999</v>
      </c>
    </row>
    <row r="2596" spans="12:25" x14ac:dyDescent="0.3">
      <c r="L2596">
        <v>2595</v>
      </c>
      <c r="M2596">
        <v>18754</v>
      </c>
      <c r="N2596">
        <v>40081</v>
      </c>
      <c r="O2596" t="s">
        <v>635</v>
      </c>
      <c r="P2596" t="s">
        <v>1595</v>
      </c>
      <c r="Q2596" t="s">
        <v>699</v>
      </c>
      <c r="R2596" t="s">
        <v>631</v>
      </c>
      <c r="S2596" t="s">
        <v>632</v>
      </c>
      <c r="T2596" t="s">
        <v>646</v>
      </c>
      <c r="U2596" t="s">
        <v>647</v>
      </c>
      <c r="V2596">
        <v>1725.0325</v>
      </c>
      <c r="W2596">
        <v>65.989999999999995</v>
      </c>
      <c r="X2596" s="29">
        <f t="shared" si="80"/>
        <v>172.50325000000001</v>
      </c>
      <c r="Y2596" s="29">
        <f t="shared" si="81"/>
        <v>1552.52925</v>
      </c>
    </row>
    <row r="2597" spans="12:25" x14ac:dyDescent="0.3">
      <c r="L2597">
        <v>2596</v>
      </c>
      <c r="M2597">
        <v>18757</v>
      </c>
      <c r="N2597">
        <v>41051</v>
      </c>
      <c r="O2597" t="s">
        <v>628</v>
      </c>
      <c r="P2597" t="s">
        <v>772</v>
      </c>
      <c r="Q2597" t="s">
        <v>687</v>
      </c>
      <c r="R2597" t="s">
        <v>631</v>
      </c>
      <c r="S2597" t="s">
        <v>663</v>
      </c>
      <c r="T2597" t="s">
        <v>633</v>
      </c>
      <c r="U2597" t="s">
        <v>702</v>
      </c>
      <c r="V2597">
        <v>222.2</v>
      </c>
      <c r="W2597">
        <v>22.38</v>
      </c>
      <c r="X2597" s="29">
        <f t="shared" si="80"/>
        <v>22.22</v>
      </c>
      <c r="Y2597" s="29">
        <f t="shared" si="81"/>
        <v>199.98</v>
      </c>
    </row>
    <row r="2598" spans="12:25" x14ac:dyDescent="0.3">
      <c r="L2598">
        <v>2597</v>
      </c>
      <c r="M2598">
        <v>18757</v>
      </c>
      <c r="N2598">
        <v>41051</v>
      </c>
      <c r="O2598" t="s">
        <v>628</v>
      </c>
      <c r="P2598" t="s">
        <v>772</v>
      </c>
      <c r="Q2598" t="s">
        <v>687</v>
      </c>
      <c r="R2598" t="s">
        <v>631</v>
      </c>
      <c r="S2598" t="s">
        <v>663</v>
      </c>
      <c r="T2598" t="s">
        <v>633</v>
      </c>
      <c r="U2598" t="s">
        <v>702</v>
      </c>
      <c r="V2598">
        <v>39.9</v>
      </c>
      <c r="W2598">
        <v>5.94</v>
      </c>
      <c r="X2598" s="29">
        <f t="shared" si="80"/>
        <v>3.99</v>
      </c>
      <c r="Y2598" s="29">
        <f t="shared" si="81"/>
        <v>35.909999999999997</v>
      </c>
    </row>
    <row r="2599" spans="12:25" x14ac:dyDescent="0.3">
      <c r="L2599">
        <v>2598</v>
      </c>
      <c r="M2599">
        <v>18757</v>
      </c>
      <c r="N2599">
        <v>41051</v>
      </c>
      <c r="O2599" t="s">
        <v>628</v>
      </c>
      <c r="P2599" t="s">
        <v>1125</v>
      </c>
      <c r="Q2599" t="s">
        <v>690</v>
      </c>
      <c r="R2599" t="s">
        <v>650</v>
      </c>
      <c r="S2599" t="s">
        <v>663</v>
      </c>
      <c r="T2599" t="s">
        <v>633</v>
      </c>
      <c r="U2599" t="s">
        <v>677</v>
      </c>
      <c r="V2599">
        <v>319.95999999999998</v>
      </c>
      <c r="W2599">
        <v>6.98</v>
      </c>
      <c r="X2599" s="29">
        <f t="shared" si="80"/>
        <v>31.995999999999999</v>
      </c>
      <c r="Y2599" s="29">
        <f t="shared" si="81"/>
        <v>287.964</v>
      </c>
    </row>
    <row r="2600" spans="12:25" x14ac:dyDescent="0.3">
      <c r="L2600">
        <v>2599</v>
      </c>
      <c r="M2600">
        <v>18758</v>
      </c>
      <c r="N2600">
        <v>40288</v>
      </c>
      <c r="O2600" t="s">
        <v>635</v>
      </c>
      <c r="P2600" t="s">
        <v>642</v>
      </c>
      <c r="Q2600" t="s">
        <v>637</v>
      </c>
      <c r="R2600" t="s">
        <v>638</v>
      </c>
      <c r="S2600" t="s">
        <v>639</v>
      </c>
      <c r="T2600" t="s">
        <v>643</v>
      </c>
      <c r="U2600" t="s">
        <v>644</v>
      </c>
      <c r="V2600">
        <v>2022.18</v>
      </c>
      <c r="W2600">
        <v>102.3</v>
      </c>
      <c r="X2600" s="29">
        <f t="shared" si="80"/>
        <v>202.21799999999999</v>
      </c>
      <c r="Y2600" s="29">
        <f t="shared" si="81"/>
        <v>1819.962</v>
      </c>
    </row>
    <row r="2601" spans="12:25" x14ac:dyDescent="0.3">
      <c r="L2601">
        <v>2600</v>
      </c>
      <c r="M2601">
        <v>18788</v>
      </c>
      <c r="N2601">
        <v>40088</v>
      </c>
      <c r="O2601" t="s">
        <v>635</v>
      </c>
      <c r="P2601" t="s">
        <v>1567</v>
      </c>
      <c r="Q2601" t="s">
        <v>761</v>
      </c>
      <c r="R2601" t="s">
        <v>631</v>
      </c>
      <c r="S2601" t="s">
        <v>639</v>
      </c>
      <c r="T2601" t="s">
        <v>643</v>
      </c>
      <c r="U2601" t="s">
        <v>644</v>
      </c>
      <c r="V2601">
        <v>566.12</v>
      </c>
      <c r="W2601">
        <v>19.989999999999998</v>
      </c>
      <c r="X2601" s="29">
        <f t="shared" si="80"/>
        <v>56.611999999999995</v>
      </c>
      <c r="Y2601" s="29">
        <f t="shared" si="81"/>
        <v>509.50800000000004</v>
      </c>
    </row>
    <row r="2602" spans="12:25" x14ac:dyDescent="0.3">
      <c r="L2602">
        <v>2601</v>
      </c>
      <c r="M2602">
        <v>18789</v>
      </c>
      <c r="N2602">
        <v>40618</v>
      </c>
      <c r="O2602" t="s">
        <v>641</v>
      </c>
      <c r="P2602" t="s">
        <v>912</v>
      </c>
      <c r="Q2602" t="s">
        <v>752</v>
      </c>
      <c r="R2602" t="s">
        <v>650</v>
      </c>
      <c r="S2602" t="s">
        <v>632</v>
      </c>
      <c r="T2602" t="s">
        <v>633</v>
      </c>
      <c r="U2602" t="s">
        <v>677</v>
      </c>
      <c r="V2602">
        <v>1558.18</v>
      </c>
      <c r="W2602">
        <v>30.98</v>
      </c>
      <c r="X2602" s="29">
        <f t="shared" si="80"/>
        <v>155.81800000000001</v>
      </c>
      <c r="Y2602" s="29">
        <f t="shared" si="81"/>
        <v>1402.3620000000001</v>
      </c>
    </row>
    <row r="2603" spans="12:25" x14ac:dyDescent="0.3">
      <c r="L2603">
        <v>2602</v>
      </c>
      <c r="M2603">
        <v>18790</v>
      </c>
      <c r="N2603">
        <v>39855</v>
      </c>
      <c r="O2603" t="s">
        <v>641</v>
      </c>
      <c r="P2603" t="s">
        <v>799</v>
      </c>
      <c r="Q2603" t="s">
        <v>694</v>
      </c>
      <c r="R2603" t="s">
        <v>638</v>
      </c>
      <c r="S2603" t="s">
        <v>663</v>
      </c>
      <c r="T2603" t="s">
        <v>646</v>
      </c>
      <c r="U2603" t="s">
        <v>680</v>
      </c>
      <c r="V2603">
        <v>13253.93</v>
      </c>
      <c r="W2603">
        <v>2036.48</v>
      </c>
      <c r="X2603" s="29">
        <f t="shared" si="80"/>
        <v>1325.3929999999998</v>
      </c>
      <c r="Y2603" s="29">
        <f t="shared" si="81"/>
        <v>11928.537</v>
      </c>
    </row>
    <row r="2604" spans="12:25" x14ac:dyDescent="0.3">
      <c r="L2604">
        <v>2603</v>
      </c>
      <c r="M2604">
        <v>18816</v>
      </c>
      <c r="N2604">
        <v>39868</v>
      </c>
      <c r="O2604" t="s">
        <v>655</v>
      </c>
      <c r="P2604" t="s">
        <v>1596</v>
      </c>
      <c r="Q2604" t="s">
        <v>666</v>
      </c>
      <c r="R2604" t="s">
        <v>667</v>
      </c>
      <c r="S2604" t="s">
        <v>639</v>
      </c>
      <c r="T2604" t="s">
        <v>633</v>
      </c>
      <c r="U2604" t="s">
        <v>705</v>
      </c>
      <c r="V2604">
        <v>580.46</v>
      </c>
      <c r="W2604">
        <v>48.58</v>
      </c>
      <c r="X2604" s="29">
        <f t="shared" si="80"/>
        <v>58.046000000000006</v>
      </c>
      <c r="Y2604" s="29">
        <f t="shared" si="81"/>
        <v>522.41399999999999</v>
      </c>
    </row>
    <row r="2605" spans="12:25" x14ac:dyDescent="0.3">
      <c r="L2605">
        <v>2604</v>
      </c>
      <c r="M2605">
        <v>18819</v>
      </c>
      <c r="N2605">
        <v>39869</v>
      </c>
      <c r="O2605" t="s">
        <v>628</v>
      </c>
      <c r="P2605" t="s">
        <v>1299</v>
      </c>
      <c r="Q2605" t="s">
        <v>694</v>
      </c>
      <c r="R2605" t="s">
        <v>638</v>
      </c>
      <c r="S2605" t="s">
        <v>639</v>
      </c>
      <c r="T2605" t="s">
        <v>643</v>
      </c>
      <c r="U2605" t="s">
        <v>644</v>
      </c>
      <c r="V2605">
        <v>1102.3</v>
      </c>
      <c r="W2605">
        <v>50.98</v>
      </c>
      <c r="X2605" s="29">
        <f t="shared" si="80"/>
        <v>110.23</v>
      </c>
      <c r="Y2605" s="29">
        <f t="shared" si="81"/>
        <v>992.06999999999994</v>
      </c>
    </row>
    <row r="2606" spans="12:25" x14ac:dyDescent="0.3">
      <c r="L2606">
        <v>2605</v>
      </c>
      <c r="M2606">
        <v>18822</v>
      </c>
      <c r="N2606">
        <v>40533</v>
      </c>
      <c r="O2606" t="s">
        <v>628</v>
      </c>
      <c r="P2606" t="s">
        <v>1377</v>
      </c>
      <c r="Q2606" t="s">
        <v>679</v>
      </c>
      <c r="R2606" t="s">
        <v>650</v>
      </c>
      <c r="S2606" t="s">
        <v>632</v>
      </c>
      <c r="T2606" t="s">
        <v>646</v>
      </c>
      <c r="U2606" t="s">
        <v>647</v>
      </c>
      <c r="V2606">
        <v>1950.0359999999998</v>
      </c>
      <c r="W2606">
        <v>65.989999999999995</v>
      </c>
      <c r="X2606" s="29">
        <f t="shared" si="80"/>
        <v>195.00359999999998</v>
      </c>
      <c r="Y2606" s="29">
        <f t="shared" si="81"/>
        <v>1755.0323999999998</v>
      </c>
    </row>
    <row r="2607" spans="12:25" x14ac:dyDescent="0.3">
      <c r="L2607">
        <v>2606</v>
      </c>
      <c r="M2607">
        <v>18849</v>
      </c>
      <c r="N2607">
        <v>41126</v>
      </c>
      <c r="O2607" t="s">
        <v>641</v>
      </c>
      <c r="P2607" t="s">
        <v>1384</v>
      </c>
      <c r="Q2607" t="s">
        <v>773</v>
      </c>
      <c r="R2607" t="s">
        <v>667</v>
      </c>
      <c r="S2607" t="s">
        <v>639</v>
      </c>
      <c r="T2607" t="s">
        <v>633</v>
      </c>
      <c r="U2607" t="s">
        <v>705</v>
      </c>
      <c r="V2607">
        <v>751.71</v>
      </c>
      <c r="W2607">
        <v>131.12</v>
      </c>
      <c r="X2607" s="29">
        <f t="shared" si="80"/>
        <v>75.171000000000006</v>
      </c>
      <c r="Y2607" s="29">
        <f t="shared" si="81"/>
        <v>676.53899999999999</v>
      </c>
    </row>
    <row r="2608" spans="12:25" x14ac:dyDescent="0.3">
      <c r="L2608">
        <v>2607</v>
      </c>
      <c r="M2608">
        <v>18849</v>
      </c>
      <c r="N2608">
        <v>41126</v>
      </c>
      <c r="O2608" t="s">
        <v>641</v>
      </c>
      <c r="P2608" t="s">
        <v>1447</v>
      </c>
      <c r="Q2608" t="s">
        <v>694</v>
      </c>
      <c r="R2608" t="s">
        <v>638</v>
      </c>
      <c r="S2608" t="s">
        <v>639</v>
      </c>
      <c r="T2608" t="s">
        <v>633</v>
      </c>
      <c r="U2608" t="s">
        <v>716</v>
      </c>
      <c r="V2608">
        <v>471.87</v>
      </c>
      <c r="W2608">
        <v>11.09</v>
      </c>
      <c r="X2608" s="29">
        <f t="shared" si="80"/>
        <v>47.186999999999998</v>
      </c>
      <c r="Y2608" s="29">
        <f t="shared" si="81"/>
        <v>424.68299999999999</v>
      </c>
    </row>
    <row r="2609" spans="12:25" x14ac:dyDescent="0.3">
      <c r="L2609">
        <v>2608</v>
      </c>
      <c r="M2609">
        <v>18849</v>
      </c>
      <c r="N2609">
        <v>41126</v>
      </c>
      <c r="O2609" t="s">
        <v>641</v>
      </c>
      <c r="P2609" t="s">
        <v>1597</v>
      </c>
      <c r="Q2609" t="s">
        <v>694</v>
      </c>
      <c r="R2609" t="s">
        <v>638</v>
      </c>
      <c r="S2609" t="s">
        <v>639</v>
      </c>
      <c r="T2609" t="s">
        <v>643</v>
      </c>
      <c r="U2609" t="s">
        <v>644</v>
      </c>
      <c r="V2609">
        <v>539.6</v>
      </c>
      <c r="W2609">
        <v>13.79</v>
      </c>
      <c r="X2609" s="29">
        <f t="shared" si="80"/>
        <v>53.96</v>
      </c>
      <c r="Y2609" s="29">
        <f t="shared" si="81"/>
        <v>485.64000000000004</v>
      </c>
    </row>
    <row r="2610" spans="12:25" x14ac:dyDescent="0.3">
      <c r="L2610">
        <v>2609</v>
      </c>
      <c r="M2610">
        <v>18851</v>
      </c>
      <c r="N2610">
        <v>41259</v>
      </c>
      <c r="O2610" t="s">
        <v>655</v>
      </c>
      <c r="P2610" t="s">
        <v>1102</v>
      </c>
      <c r="Q2610" t="s">
        <v>690</v>
      </c>
      <c r="R2610" t="s">
        <v>650</v>
      </c>
      <c r="S2610" t="s">
        <v>663</v>
      </c>
      <c r="T2610" t="s">
        <v>633</v>
      </c>
      <c r="U2610" t="s">
        <v>677</v>
      </c>
      <c r="V2610">
        <v>204.21</v>
      </c>
      <c r="W2610">
        <v>5.98</v>
      </c>
      <c r="X2610" s="29">
        <f t="shared" si="80"/>
        <v>20.421000000000003</v>
      </c>
      <c r="Y2610" s="29">
        <f t="shared" si="81"/>
        <v>183.78900000000002</v>
      </c>
    </row>
    <row r="2611" spans="12:25" x14ac:dyDescent="0.3">
      <c r="L2611">
        <v>2610</v>
      </c>
      <c r="M2611">
        <v>18852</v>
      </c>
      <c r="N2611">
        <v>40805</v>
      </c>
      <c r="O2611" t="s">
        <v>641</v>
      </c>
      <c r="P2611" t="s">
        <v>1458</v>
      </c>
      <c r="Q2611" t="s">
        <v>666</v>
      </c>
      <c r="R2611" t="s">
        <v>667</v>
      </c>
      <c r="S2611" t="s">
        <v>632</v>
      </c>
      <c r="T2611" t="s">
        <v>633</v>
      </c>
      <c r="U2611" t="s">
        <v>677</v>
      </c>
      <c r="V2611">
        <v>351.25</v>
      </c>
      <c r="W2611">
        <v>19.98</v>
      </c>
      <c r="X2611" s="29">
        <f t="shared" si="80"/>
        <v>35.125</v>
      </c>
      <c r="Y2611" s="29">
        <f t="shared" si="81"/>
        <v>316.125</v>
      </c>
    </row>
    <row r="2612" spans="12:25" x14ac:dyDescent="0.3">
      <c r="L2612">
        <v>2611</v>
      </c>
      <c r="M2612">
        <v>18853</v>
      </c>
      <c r="N2612">
        <v>40195</v>
      </c>
      <c r="O2612" t="s">
        <v>655</v>
      </c>
      <c r="P2612" t="s">
        <v>1256</v>
      </c>
      <c r="Q2612" t="s">
        <v>690</v>
      </c>
      <c r="R2612" t="s">
        <v>650</v>
      </c>
      <c r="S2612" t="s">
        <v>658</v>
      </c>
      <c r="T2612" t="s">
        <v>633</v>
      </c>
      <c r="U2612" t="s">
        <v>654</v>
      </c>
      <c r="V2612">
        <v>223.88</v>
      </c>
      <c r="W2612">
        <v>6.68</v>
      </c>
      <c r="X2612" s="29">
        <f t="shared" si="80"/>
        <v>22.388000000000002</v>
      </c>
      <c r="Y2612" s="29">
        <f t="shared" si="81"/>
        <v>201.49199999999999</v>
      </c>
    </row>
    <row r="2613" spans="12:25" x14ac:dyDescent="0.3">
      <c r="L2613">
        <v>2612</v>
      </c>
      <c r="M2613">
        <v>18855</v>
      </c>
      <c r="N2613">
        <v>40071</v>
      </c>
      <c r="O2613" t="s">
        <v>641</v>
      </c>
      <c r="P2613" t="s">
        <v>841</v>
      </c>
      <c r="Q2613" t="s">
        <v>694</v>
      </c>
      <c r="R2613" t="s">
        <v>638</v>
      </c>
      <c r="S2613" t="s">
        <v>632</v>
      </c>
      <c r="T2613" t="s">
        <v>633</v>
      </c>
      <c r="U2613" t="s">
        <v>702</v>
      </c>
      <c r="V2613">
        <v>229.43</v>
      </c>
      <c r="W2613">
        <v>7.3</v>
      </c>
      <c r="X2613" s="29">
        <f t="shared" si="80"/>
        <v>22.943000000000001</v>
      </c>
      <c r="Y2613" s="29">
        <f t="shared" si="81"/>
        <v>206.48699999999999</v>
      </c>
    </row>
    <row r="2614" spans="12:25" x14ac:dyDescent="0.3">
      <c r="L2614">
        <v>2613</v>
      </c>
      <c r="M2614">
        <v>18884</v>
      </c>
      <c r="N2614">
        <v>40718</v>
      </c>
      <c r="O2614" t="s">
        <v>635</v>
      </c>
      <c r="P2614" t="s">
        <v>1598</v>
      </c>
      <c r="Q2614" t="s">
        <v>690</v>
      </c>
      <c r="R2614" t="s">
        <v>650</v>
      </c>
      <c r="S2614" t="s">
        <v>658</v>
      </c>
      <c r="T2614" t="s">
        <v>643</v>
      </c>
      <c r="U2614" t="s">
        <v>748</v>
      </c>
      <c r="V2614">
        <v>131.27000000000001</v>
      </c>
      <c r="W2614">
        <v>25.98</v>
      </c>
      <c r="X2614" s="29">
        <f t="shared" si="80"/>
        <v>13.127000000000001</v>
      </c>
      <c r="Y2614" s="29">
        <f t="shared" si="81"/>
        <v>118.14300000000001</v>
      </c>
    </row>
    <row r="2615" spans="12:25" x14ac:dyDescent="0.3">
      <c r="L2615">
        <v>2614</v>
      </c>
      <c r="M2615">
        <v>18884</v>
      </c>
      <c r="N2615">
        <v>40718</v>
      </c>
      <c r="O2615" t="s">
        <v>635</v>
      </c>
      <c r="P2615" t="s">
        <v>1598</v>
      </c>
      <c r="Q2615" t="s">
        <v>690</v>
      </c>
      <c r="R2615" t="s">
        <v>650</v>
      </c>
      <c r="S2615" t="s">
        <v>658</v>
      </c>
      <c r="T2615" t="s">
        <v>646</v>
      </c>
      <c r="U2615" t="s">
        <v>845</v>
      </c>
      <c r="V2615">
        <v>13571.7</v>
      </c>
      <c r="W2615">
        <v>449.99</v>
      </c>
      <c r="X2615" s="29">
        <f t="shared" si="80"/>
        <v>1357.17</v>
      </c>
      <c r="Y2615" s="29">
        <f t="shared" si="81"/>
        <v>12214.53</v>
      </c>
    </row>
    <row r="2616" spans="12:25" x14ac:dyDescent="0.3">
      <c r="L2616">
        <v>2615</v>
      </c>
      <c r="M2616">
        <v>18887</v>
      </c>
      <c r="N2616">
        <v>40517</v>
      </c>
      <c r="O2616" t="s">
        <v>635</v>
      </c>
      <c r="P2616" t="s">
        <v>745</v>
      </c>
      <c r="Q2616" t="s">
        <v>630</v>
      </c>
      <c r="R2616" t="s">
        <v>631</v>
      </c>
      <c r="S2616" t="s">
        <v>639</v>
      </c>
      <c r="T2616" t="s">
        <v>646</v>
      </c>
      <c r="U2616" t="s">
        <v>647</v>
      </c>
      <c r="V2616">
        <v>173.417</v>
      </c>
      <c r="W2616">
        <v>20.99</v>
      </c>
      <c r="X2616" s="29">
        <f t="shared" si="80"/>
        <v>17.341699999999999</v>
      </c>
      <c r="Y2616" s="29">
        <f t="shared" si="81"/>
        <v>156.0753</v>
      </c>
    </row>
    <row r="2617" spans="12:25" x14ac:dyDescent="0.3">
      <c r="L2617">
        <v>2616</v>
      </c>
      <c r="M2617">
        <v>18917</v>
      </c>
      <c r="N2617">
        <v>41032</v>
      </c>
      <c r="O2617" t="s">
        <v>655</v>
      </c>
      <c r="P2617" t="s">
        <v>1007</v>
      </c>
      <c r="Q2617" t="s">
        <v>734</v>
      </c>
      <c r="R2617" t="s">
        <v>667</v>
      </c>
      <c r="S2617" t="s">
        <v>632</v>
      </c>
      <c r="T2617" t="s">
        <v>633</v>
      </c>
      <c r="U2617" t="s">
        <v>702</v>
      </c>
      <c r="V2617">
        <v>28.82</v>
      </c>
      <c r="W2617">
        <v>2.08</v>
      </c>
      <c r="X2617" s="29">
        <f t="shared" si="80"/>
        <v>2.8819999999999997</v>
      </c>
      <c r="Y2617" s="29">
        <f t="shared" si="81"/>
        <v>25.938000000000002</v>
      </c>
    </row>
    <row r="2618" spans="12:25" x14ac:dyDescent="0.3">
      <c r="L2618">
        <v>2617</v>
      </c>
      <c r="M2618">
        <v>18918</v>
      </c>
      <c r="N2618">
        <v>41209</v>
      </c>
      <c r="O2618" t="s">
        <v>635</v>
      </c>
      <c r="P2618" t="s">
        <v>1560</v>
      </c>
      <c r="Q2618" t="s">
        <v>673</v>
      </c>
      <c r="R2618" t="s">
        <v>638</v>
      </c>
      <c r="S2618" t="s">
        <v>639</v>
      </c>
      <c r="T2618" t="s">
        <v>646</v>
      </c>
      <c r="U2618" t="s">
        <v>680</v>
      </c>
      <c r="V2618">
        <v>6362.94</v>
      </c>
      <c r="W2618">
        <v>999.99</v>
      </c>
      <c r="X2618" s="29">
        <f t="shared" si="80"/>
        <v>636.29399999999998</v>
      </c>
      <c r="Y2618" s="29">
        <f t="shared" si="81"/>
        <v>5726.6459999999997</v>
      </c>
    </row>
    <row r="2619" spans="12:25" x14ac:dyDescent="0.3">
      <c r="L2619">
        <v>2618</v>
      </c>
      <c r="M2619">
        <v>18919</v>
      </c>
      <c r="N2619">
        <v>39992</v>
      </c>
      <c r="O2619" t="s">
        <v>628</v>
      </c>
      <c r="P2619" t="s">
        <v>1599</v>
      </c>
      <c r="Q2619" t="s">
        <v>673</v>
      </c>
      <c r="R2619" t="s">
        <v>638</v>
      </c>
      <c r="S2619" t="s">
        <v>658</v>
      </c>
      <c r="T2619" t="s">
        <v>633</v>
      </c>
      <c r="U2619" t="s">
        <v>705</v>
      </c>
      <c r="V2619">
        <v>739.28</v>
      </c>
      <c r="W2619">
        <v>17.52</v>
      </c>
      <c r="X2619" s="29">
        <f t="shared" si="80"/>
        <v>73.927999999999997</v>
      </c>
      <c r="Y2619" s="29">
        <f t="shared" si="81"/>
        <v>665.35199999999998</v>
      </c>
    </row>
    <row r="2620" spans="12:25" x14ac:dyDescent="0.3">
      <c r="L2620">
        <v>2619</v>
      </c>
      <c r="M2620">
        <v>18945</v>
      </c>
      <c r="N2620">
        <v>39830</v>
      </c>
      <c r="O2620" t="s">
        <v>671</v>
      </c>
      <c r="P2620" t="s">
        <v>1550</v>
      </c>
      <c r="Q2620" t="s">
        <v>816</v>
      </c>
      <c r="R2620" t="s">
        <v>650</v>
      </c>
      <c r="S2620" t="s">
        <v>639</v>
      </c>
      <c r="T2620" t="s">
        <v>646</v>
      </c>
      <c r="U2620" t="s">
        <v>651</v>
      </c>
      <c r="V2620">
        <v>528.54</v>
      </c>
      <c r="W2620">
        <v>16.48</v>
      </c>
      <c r="X2620" s="29">
        <f t="shared" si="80"/>
        <v>52.853999999999999</v>
      </c>
      <c r="Y2620" s="29">
        <f t="shared" si="81"/>
        <v>475.68599999999998</v>
      </c>
    </row>
    <row r="2621" spans="12:25" x14ac:dyDescent="0.3">
      <c r="L2621">
        <v>2620</v>
      </c>
      <c r="M2621">
        <v>18946</v>
      </c>
      <c r="N2621">
        <v>40302</v>
      </c>
      <c r="O2621" t="s">
        <v>655</v>
      </c>
      <c r="P2621" t="s">
        <v>1064</v>
      </c>
      <c r="Q2621" t="s">
        <v>715</v>
      </c>
      <c r="R2621" t="s">
        <v>650</v>
      </c>
      <c r="S2621" t="s">
        <v>658</v>
      </c>
      <c r="T2621" t="s">
        <v>633</v>
      </c>
      <c r="U2621" t="s">
        <v>677</v>
      </c>
      <c r="V2621">
        <v>202.89</v>
      </c>
      <c r="W2621">
        <v>6.48</v>
      </c>
      <c r="X2621" s="29">
        <f t="shared" si="80"/>
        <v>20.288999999999998</v>
      </c>
      <c r="Y2621" s="29">
        <f t="shared" si="81"/>
        <v>182.601</v>
      </c>
    </row>
    <row r="2622" spans="12:25" x14ac:dyDescent="0.3">
      <c r="L2622">
        <v>2621</v>
      </c>
      <c r="M2622">
        <v>18950</v>
      </c>
      <c r="N2622">
        <v>40966</v>
      </c>
      <c r="O2622" t="s">
        <v>628</v>
      </c>
      <c r="P2622" t="s">
        <v>853</v>
      </c>
      <c r="Q2622" t="s">
        <v>725</v>
      </c>
      <c r="R2622" t="s">
        <v>667</v>
      </c>
      <c r="S2622" t="s">
        <v>632</v>
      </c>
      <c r="T2622" t="s">
        <v>646</v>
      </c>
      <c r="U2622" t="s">
        <v>680</v>
      </c>
      <c r="V2622">
        <v>3008.5</v>
      </c>
      <c r="W2622">
        <v>90.97</v>
      </c>
      <c r="X2622" s="29">
        <f t="shared" si="80"/>
        <v>300.85000000000002</v>
      </c>
      <c r="Y2622" s="29">
        <f t="shared" si="81"/>
        <v>2707.65</v>
      </c>
    </row>
    <row r="2623" spans="12:25" x14ac:dyDescent="0.3">
      <c r="L2623">
        <v>2622</v>
      </c>
      <c r="M2623">
        <v>18951</v>
      </c>
      <c r="N2623">
        <v>40723</v>
      </c>
      <c r="O2623" t="s">
        <v>655</v>
      </c>
      <c r="P2623" t="s">
        <v>844</v>
      </c>
      <c r="Q2623" t="s">
        <v>684</v>
      </c>
      <c r="R2623" t="s">
        <v>667</v>
      </c>
      <c r="S2623" t="s">
        <v>639</v>
      </c>
      <c r="T2623" t="s">
        <v>633</v>
      </c>
      <c r="U2623" t="s">
        <v>677</v>
      </c>
      <c r="V2623">
        <v>61.5</v>
      </c>
      <c r="W2623">
        <v>3.98</v>
      </c>
      <c r="X2623" s="29">
        <f t="shared" si="80"/>
        <v>6.15</v>
      </c>
      <c r="Y2623" s="29">
        <f t="shared" si="81"/>
        <v>55.35</v>
      </c>
    </row>
    <row r="2624" spans="12:25" x14ac:dyDescent="0.3">
      <c r="L2624">
        <v>2623</v>
      </c>
      <c r="M2624">
        <v>18951</v>
      </c>
      <c r="N2624">
        <v>40723</v>
      </c>
      <c r="O2624" t="s">
        <v>655</v>
      </c>
      <c r="P2624" t="s">
        <v>1003</v>
      </c>
      <c r="Q2624" t="s">
        <v>684</v>
      </c>
      <c r="R2624" t="s">
        <v>667</v>
      </c>
      <c r="S2624" t="s">
        <v>639</v>
      </c>
      <c r="T2624" t="s">
        <v>646</v>
      </c>
      <c r="U2624" t="s">
        <v>647</v>
      </c>
      <c r="V2624">
        <v>324.3175</v>
      </c>
      <c r="W2624">
        <v>35.99</v>
      </c>
      <c r="X2624" s="29">
        <f t="shared" si="80"/>
        <v>32.431750000000001</v>
      </c>
      <c r="Y2624" s="29">
        <f t="shared" si="81"/>
        <v>291.88574999999997</v>
      </c>
    </row>
    <row r="2625" spans="12:25" x14ac:dyDescent="0.3">
      <c r="L2625">
        <v>2624</v>
      </c>
      <c r="M2625">
        <v>19010</v>
      </c>
      <c r="N2625">
        <v>39971</v>
      </c>
      <c r="O2625" t="s">
        <v>628</v>
      </c>
      <c r="P2625" t="s">
        <v>1264</v>
      </c>
      <c r="Q2625" t="s">
        <v>630</v>
      </c>
      <c r="R2625" t="s">
        <v>631</v>
      </c>
      <c r="S2625" t="s">
        <v>632</v>
      </c>
      <c r="T2625" t="s">
        <v>633</v>
      </c>
      <c r="U2625" t="s">
        <v>702</v>
      </c>
      <c r="V2625">
        <v>23792.93</v>
      </c>
      <c r="W2625">
        <v>1270.99</v>
      </c>
      <c r="X2625" s="29">
        <f t="shared" si="80"/>
        <v>2379.2929999999997</v>
      </c>
      <c r="Y2625" s="29">
        <f t="shared" si="81"/>
        <v>21413.637000000002</v>
      </c>
    </row>
    <row r="2626" spans="12:25" x14ac:dyDescent="0.3">
      <c r="L2626">
        <v>2625</v>
      </c>
      <c r="M2626">
        <v>19040</v>
      </c>
      <c r="N2626">
        <v>40896</v>
      </c>
      <c r="O2626" t="s">
        <v>641</v>
      </c>
      <c r="P2626" t="s">
        <v>1557</v>
      </c>
      <c r="Q2626" t="s">
        <v>694</v>
      </c>
      <c r="R2626" t="s">
        <v>638</v>
      </c>
      <c r="S2626" t="s">
        <v>639</v>
      </c>
      <c r="T2626" t="s">
        <v>633</v>
      </c>
      <c r="U2626" t="s">
        <v>654</v>
      </c>
      <c r="V2626">
        <v>211.97</v>
      </c>
      <c r="W2626">
        <v>21.38</v>
      </c>
      <c r="X2626" s="29">
        <f t="shared" si="80"/>
        <v>21.196999999999999</v>
      </c>
      <c r="Y2626" s="29">
        <f t="shared" si="81"/>
        <v>190.773</v>
      </c>
    </row>
    <row r="2627" spans="12:25" x14ac:dyDescent="0.3">
      <c r="L2627">
        <v>2626</v>
      </c>
      <c r="M2627">
        <v>19041</v>
      </c>
      <c r="N2627">
        <v>40750</v>
      </c>
      <c r="O2627" t="s">
        <v>628</v>
      </c>
      <c r="P2627" t="s">
        <v>1591</v>
      </c>
      <c r="Q2627" t="s">
        <v>694</v>
      </c>
      <c r="R2627" t="s">
        <v>638</v>
      </c>
      <c r="S2627" t="s">
        <v>639</v>
      </c>
      <c r="T2627" t="s">
        <v>633</v>
      </c>
      <c r="U2627" t="s">
        <v>705</v>
      </c>
      <c r="V2627">
        <v>36.06</v>
      </c>
      <c r="W2627">
        <v>10.89</v>
      </c>
      <c r="X2627" s="29">
        <f t="shared" ref="X2627:X2690" si="82">(10*V2627)/100</f>
        <v>3.6060000000000003</v>
      </c>
      <c r="Y2627" s="29">
        <f t="shared" ref="Y2627:Y2690" si="83">V2627-X2627</f>
        <v>32.454000000000001</v>
      </c>
    </row>
    <row r="2628" spans="12:25" x14ac:dyDescent="0.3">
      <c r="L2628">
        <v>2627</v>
      </c>
      <c r="M2628">
        <v>19041</v>
      </c>
      <c r="N2628">
        <v>40750</v>
      </c>
      <c r="O2628" t="s">
        <v>628</v>
      </c>
      <c r="P2628" t="s">
        <v>1591</v>
      </c>
      <c r="Q2628" t="s">
        <v>694</v>
      </c>
      <c r="R2628" t="s">
        <v>638</v>
      </c>
      <c r="S2628" t="s">
        <v>639</v>
      </c>
      <c r="T2628" t="s">
        <v>633</v>
      </c>
      <c r="U2628" t="s">
        <v>705</v>
      </c>
      <c r="V2628">
        <v>1849.8</v>
      </c>
      <c r="W2628">
        <v>42.98</v>
      </c>
      <c r="X2628" s="29">
        <f t="shared" si="82"/>
        <v>184.98</v>
      </c>
      <c r="Y2628" s="29">
        <f t="shared" si="83"/>
        <v>1664.82</v>
      </c>
    </row>
    <row r="2629" spans="12:25" x14ac:dyDescent="0.3">
      <c r="L2629">
        <v>2628</v>
      </c>
      <c r="M2629">
        <v>19042</v>
      </c>
      <c r="N2629">
        <v>39873</v>
      </c>
      <c r="O2629" t="s">
        <v>655</v>
      </c>
      <c r="P2629" t="s">
        <v>1520</v>
      </c>
      <c r="Q2629" t="s">
        <v>761</v>
      </c>
      <c r="R2629" t="s">
        <v>631</v>
      </c>
      <c r="S2629" t="s">
        <v>639</v>
      </c>
      <c r="T2629" t="s">
        <v>633</v>
      </c>
      <c r="U2629" t="s">
        <v>702</v>
      </c>
      <c r="V2629">
        <v>327.61</v>
      </c>
      <c r="W2629">
        <v>40.98</v>
      </c>
      <c r="X2629" s="29">
        <f t="shared" si="82"/>
        <v>32.761000000000003</v>
      </c>
      <c r="Y2629" s="29">
        <f t="shared" si="83"/>
        <v>294.84899999999999</v>
      </c>
    </row>
    <row r="2630" spans="12:25" x14ac:dyDescent="0.3">
      <c r="L2630">
        <v>2629</v>
      </c>
      <c r="M2630">
        <v>19044</v>
      </c>
      <c r="N2630">
        <v>41010</v>
      </c>
      <c r="O2630" t="s">
        <v>628</v>
      </c>
      <c r="P2630" t="s">
        <v>1453</v>
      </c>
      <c r="Q2630" t="s">
        <v>720</v>
      </c>
      <c r="R2630" t="s">
        <v>631</v>
      </c>
      <c r="S2630" t="s">
        <v>639</v>
      </c>
      <c r="T2630" t="s">
        <v>646</v>
      </c>
      <c r="U2630" t="s">
        <v>680</v>
      </c>
      <c r="V2630">
        <v>4800.4399999999996</v>
      </c>
      <c r="W2630">
        <v>150.97999999999999</v>
      </c>
      <c r="X2630" s="29">
        <f t="shared" si="82"/>
        <v>480.04399999999993</v>
      </c>
      <c r="Y2630" s="29">
        <f t="shared" si="83"/>
        <v>4320.3959999999997</v>
      </c>
    </row>
    <row r="2631" spans="12:25" x14ac:dyDescent="0.3">
      <c r="L2631">
        <v>2630</v>
      </c>
      <c r="M2631">
        <v>19044</v>
      </c>
      <c r="N2631">
        <v>41010</v>
      </c>
      <c r="O2631" t="s">
        <v>628</v>
      </c>
      <c r="P2631" t="s">
        <v>1453</v>
      </c>
      <c r="Q2631" t="s">
        <v>720</v>
      </c>
      <c r="R2631" t="s">
        <v>631</v>
      </c>
      <c r="S2631" t="s">
        <v>639</v>
      </c>
      <c r="T2631" t="s">
        <v>633</v>
      </c>
      <c r="U2631" t="s">
        <v>634</v>
      </c>
      <c r="V2631">
        <v>271.33</v>
      </c>
      <c r="W2631">
        <v>9.7100000000000009</v>
      </c>
      <c r="X2631" s="29">
        <f t="shared" si="82"/>
        <v>27.132999999999996</v>
      </c>
      <c r="Y2631" s="29">
        <f t="shared" si="83"/>
        <v>244.197</v>
      </c>
    </row>
    <row r="2632" spans="12:25" x14ac:dyDescent="0.3">
      <c r="L2632">
        <v>2631</v>
      </c>
      <c r="M2632">
        <v>19047</v>
      </c>
      <c r="N2632">
        <v>39841</v>
      </c>
      <c r="O2632" t="s">
        <v>641</v>
      </c>
      <c r="P2632" t="s">
        <v>1557</v>
      </c>
      <c r="Q2632" t="s">
        <v>694</v>
      </c>
      <c r="R2632" t="s">
        <v>638</v>
      </c>
      <c r="S2632" t="s">
        <v>639</v>
      </c>
      <c r="T2632" t="s">
        <v>633</v>
      </c>
      <c r="U2632" t="s">
        <v>677</v>
      </c>
      <c r="V2632">
        <v>67.489999999999995</v>
      </c>
      <c r="W2632">
        <v>55.48</v>
      </c>
      <c r="X2632" s="29">
        <f t="shared" si="82"/>
        <v>6.7489999999999997</v>
      </c>
      <c r="Y2632" s="29">
        <f t="shared" si="83"/>
        <v>60.740999999999993</v>
      </c>
    </row>
    <row r="2633" spans="12:25" x14ac:dyDescent="0.3">
      <c r="L2633">
        <v>2632</v>
      </c>
      <c r="M2633">
        <v>19047</v>
      </c>
      <c r="N2633">
        <v>39841</v>
      </c>
      <c r="O2633" t="s">
        <v>641</v>
      </c>
      <c r="P2633" t="s">
        <v>1557</v>
      </c>
      <c r="Q2633" t="s">
        <v>694</v>
      </c>
      <c r="R2633" t="s">
        <v>638</v>
      </c>
      <c r="S2633" t="s">
        <v>639</v>
      </c>
      <c r="T2633" t="s">
        <v>633</v>
      </c>
      <c r="U2633" t="s">
        <v>654</v>
      </c>
      <c r="V2633">
        <v>6.76</v>
      </c>
      <c r="W2633">
        <v>1.68</v>
      </c>
      <c r="X2633" s="29">
        <f t="shared" si="82"/>
        <v>0.67599999999999993</v>
      </c>
      <c r="Y2633" s="29">
        <f t="shared" si="83"/>
        <v>6.0839999999999996</v>
      </c>
    </row>
    <row r="2634" spans="12:25" x14ac:dyDescent="0.3">
      <c r="L2634">
        <v>2633</v>
      </c>
      <c r="M2634">
        <v>19073</v>
      </c>
      <c r="N2634">
        <v>39988</v>
      </c>
      <c r="O2634" t="s">
        <v>635</v>
      </c>
      <c r="P2634" t="s">
        <v>1600</v>
      </c>
      <c r="Q2634" t="s">
        <v>761</v>
      </c>
      <c r="R2634" t="s">
        <v>631</v>
      </c>
      <c r="S2634" t="s">
        <v>639</v>
      </c>
      <c r="T2634" t="s">
        <v>643</v>
      </c>
      <c r="U2634" t="s">
        <v>644</v>
      </c>
      <c r="V2634">
        <v>178.4</v>
      </c>
      <c r="W2634">
        <v>10.64</v>
      </c>
      <c r="X2634" s="29">
        <f t="shared" si="82"/>
        <v>17.84</v>
      </c>
      <c r="Y2634" s="29">
        <f t="shared" si="83"/>
        <v>160.56</v>
      </c>
    </row>
    <row r="2635" spans="12:25" x14ac:dyDescent="0.3">
      <c r="L2635">
        <v>2634</v>
      </c>
      <c r="M2635">
        <v>19073</v>
      </c>
      <c r="N2635">
        <v>39988</v>
      </c>
      <c r="O2635" t="s">
        <v>635</v>
      </c>
      <c r="P2635" t="s">
        <v>1600</v>
      </c>
      <c r="Q2635" t="s">
        <v>761</v>
      </c>
      <c r="R2635" t="s">
        <v>631</v>
      </c>
      <c r="S2635" t="s">
        <v>639</v>
      </c>
      <c r="T2635" t="s">
        <v>633</v>
      </c>
      <c r="U2635" t="s">
        <v>654</v>
      </c>
      <c r="V2635">
        <v>115.01</v>
      </c>
      <c r="W2635">
        <v>2.78</v>
      </c>
      <c r="X2635" s="29">
        <f t="shared" si="82"/>
        <v>11.501000000000001</v>
      </c>
      <c r="Y2635" s="29">
        <f t="shared" si="83"/>
        <v>103.509</v>
      </c>
    </row>
    <row r="2636" spans="12:25" x14ac:dyDescent="0.3">
      <c r="L2636">
        <v>2635</v>
      </c>
      <c r="M2636">
        <v>19074</v>
      </c>
      <c r="N2636">
        <v>41085</v>
      </c>
      <c r="O2636" t="s">
        <v>655</v>
      </c>
      <c r="P2636" t="s">
        <v>1271</v>
      </c>
      <c r="Q2636" t="s">
        <v>711</v>
      </c>
      <c r="R2636" t="s">
        <v>631</v>
      </c>
      <c r="S2636" t="s">
        <v>639</v>
      </c>
      <c r="T2636" t="s">
        <v>633</v>
      </c>
      <c r="U2636" t="s">
        <v>705</v>
      </c>
      <c r="V2636">
        <v>3816.59</v>
      </c>
      <c r="W2636">
        <v>208.16</v>
      </c>
      <c r="X2636" s="29">
        <f t="shared" si="82"/>
        <v>381.65899999999999</v>
      </c>
      <c r="Y2636" s="29">
        <f t="shared" si="83"/>
        <v>3434.931</v>
      </c>
    </row>
    <row r="2637" spans="12:25" x14ac:dyDescent="0.3">
      <c r="L2637">
        <v>2636</v>
      </c>
      <c r="M2637">
        <v>19075</v>
      </c>
      <c r="N2637">
        <v>40082</v>
      </c>
      <c r="O2637" t="s">
        <v>655</v>
      </c>
      <c r="P2637" t="s">
        <v>1164</v>
      </c>
      <c r="Q2637" t="s">
        <v>701</v>
      </c>
      <c r="R2637" t="s">
        <v>650</v>
      </c>
      <c r="S2637" t="s">
        <v>658</v>
      </c>
      <c r="T2637" t="s">
        <v>646</v>
      </c>
      <c r="U2637" t="s">
        <v>651</v>
      </c>
      <c r="V2637">
        <v>1841.6</v>
      </c>
      <c r="W2637">
        <v>50.98</v>
      </c>
      <c r="X2637" s="29">
        <f t="shared" si="82"/>
        <v>184.16</v>
      </c>
      <c r="Y2637" s="29">
        <f t="shared" si="83"/>
        <v>1657.4399999999998</v>
      </c>
    </row>
    <row r="2638" spans="12:25" x14ac:dyDescent="0.3">
      <c r="L2638">
        <v>2637</v>
      </c>
      <c r="M2638">
        <v>19078</v>
      </c>
      <c r="N2638">
        <v>40021</v>
      </c>
      <c r="O2638" t="s">
        <v>655</v>
      </c>
      <c r="P2638" t="s">
        <v>1601</v>
      </c>
      <c r="Q2638" t="s">
        <v>630</v>
      </c>
      <c r="R2638" t="s">
        <v>631</v>
      </c>
      <c r="S2638" t="s">
        <v>639</v>
      </c>
      <c r="T2638" t="s">
        <v>633</v>
      </c>
      <c r="U2638" t="s">
        <v>705</v>
      </c>
      <c r="V2638">
        <v>256.12</v>
      </c>
      <c r="W2638">
        <v>11.97</v>
      </c>
      <c r="X2638" s="29">
        <f t="shared" si="82"/>
        <v>25.611999999999998</v>
      </c>
      <c r="Y2638" s="29">
        <f t="shared" si="83"/>
        <v>230.50800000000001</v>
      </c>
    </row>
    <row r="2639" spans="12:25" x14ac:dyDescent="0.3">
      <c r="L2639">
        <v>2638</v>
      </c>
      <c r="M2639">
        <v>19104</v>
      </c>
      <c r="N2639">
        <v>40400</v>
      </c>
      <c r="O2639" t="s">
        <v>641</v>
      </c>
      <c r="P2639" t="s">
        <v>1560</v>
      </c>
      <c r="Q2639" t="s">
        <v>673</v>
      </c>
      <c r="R2639" t="s">
        <v>638</v>
      </c>
      <c r="S2639" t="s">
        <v>632</v>
      </c>
      <c r="T2639" t="s">
        <v>646</v>
      </c>
      <c r="U2639" t="s">
        <v>647</v>
      </c>
      <c r="V2639">
        <v>5085.9070000000002</v>
      </c>
      <c r="W2639">
        <v>125.99</v>
      </c>
      <c r="X2639" s="29">
        <f t="shared" si="82"/>
        <v>508.59069999999997</v>
      </c>
      <c r="Y2639" s="29">
        <f t="shared" si="83"/>
        <v>4577.3163000000004</v>
      </c>
    </row>
    <row r="2640" spans="12:25" x14ac:dyDescent="0.3">
      <c r="L2640">
        <v>2639</v>
      </c>
      <c r="M2640">
        <v>19105</v>
      </c>
      <c r="N2640">
        <v>40114</v>
      </c>
      <c r="O2640" t="s">
        <v>641</v>
      </c>
      <c r="P2640" t="s">
        <v>1175</v>
      </c>
      <c r="Q2640" t="s">
        <v>752</v>
      </c>
      <c r="R2640" t="s">
        <v>650</v>
      </c>
      <c r="S2640" t="s">
        <v>639</v>
      </c>
      <c r="T2640" t="s">
        <v>633</v>
      </c>
      <c r="U2640" t="s">
        <v>677</v>
      </c>
      <c r="V2640">
        <v>1370.56</v>
      </c>
      <c r="W2640">
        <v>48.91</v>
      </c>
      <c r="X2640" s="29">
        <f t="shared" si="82"/>
        <v>137.05599999999998</v>
      </c>
      <c r="Y2640" s="29">
        <f t="shared" si="83"/>
        <v>1233.5039999999999</v>
      </c>
    </row>
    <row r="2641" spans="12:25" x14ac:dyDescent="0.3">
      <c r="L2641">
        <v>2640</v>
      </c>
      <c r="M2641">
        <v>19105</v>
      </c>
      <c r="N2641">
        <v>40114</v>
      </c>
      <c r="O2641" t="s">
        <v>641</v>
      </c>
      <c r="P2641" t="s">
        <v>1175</v>
      </c>
      <c r="Q2641" t="s">
        <v>752</v>
      </c>
      <c r="R2641" t="s">
        <v>650</v>
      </c>
      <c r="S2641" t="s">
        <v>639</v>
      </c>
      <c r="T2641" t="s">
        <v>633</v>
      </c>
      <c r="U2641" t="s">
        <v>677</v>
      </c>
      <c r="V2641">
        <v>172.98</v>
      </c>
      <c r="W2641">
        <v>5.98</v>
      </c>
      <c r="X2641" s="29">
        <f t="shared" si="82"/>
        <v>17.297999999999998</v>
      </c>
      <c r="Y2641" s="29">
        <f t="shared" si="83"/>
        <v>155.68199999999999</v>
      </c>
    </row>
    <row r="2642" spans="12:25" x14ac:dyDescent="0.3">
      <c r="L2642">
        <v>2641</v>
      </c>
      <c r="M2642">
        <v>19111</v>
      </c>
      <c r="N2642">
        <v>40090</v>
      </c>
      <c r="O2642" t="s">
        <v>628</v>
      </c>
      <c r="P2642" t="s">
        <v>1602</v>
      </c>
      <c r="Q2642" t="s">
        <v>725</v>
      </c>
      <c r="R2642" t="s">
        <v>667</v>
      </c>
      <c r="S2642" t="s">
        <v>663</v>
      </c>
      <c r="T2642" t="s">
        <v>646</v>
      </c>
      <c r="U2642" t="s">
        <v>651</v>
      </c>
      <c r="V2642">
        <v>195.83</v>
      </c>
      <c r="W2642">
        <v>8.33</v>
      </c>
      <c r="X2642" s="29">
        <f t="shared" si="82"/>
        <v>19.583000000000002</v>
      </c>
      <c r="Y2642" s="29">
        <f t="shared" si="83"/>
        <v>176.24700000000001</v>
      </c>
    </row>
    <row r="2643" spans="12:25" x14ac:dyDescent="0.3">
      <c r="L2643">
        <v>2642</v>
      </c>
      <c r="M2643">
        <v>19136</v>
      </c>
      <c r="N2643">
        <v>40394</v>
      </c>
      <c r="O2643" t="s">
        <v>635</v>
      </c>
      <c r="P2643" t="s">
        <v>1603</v>
      </c>
      <c r="Q2643" t="s">
        <v>752</v>
      </c>
      <c r="R2643" t="s">
        <v>650</v>
      </c>
      <c r="S2643" t="s">
        <v>639</v>
      </c>
      <c r="T2643" t="s">
        <v>646</v>
      </c>
      <c r="U2643" t="s">
        <v>647</v>
      </c>
      <c r="V2643">
        <v>1372.9455</v>
      </c>
      <c r="W2643">
        <v>35.99</v>
      </c>
      <c r="X2643" s="29">
        <f t="shared" si="82"/>
        <v>137.29454999999999</v>
      </c>
      <c r="Y2643" s="29">
        <f t="shared" si="83"/>
        <v>1235.65095</v>
      </c>
    </row>
    <row r="2644" spans="12:25" x14ac:dyDescent="0.3">
      <c r="L2644">
        <v>2643</v>
      </c>
      <c r="M2644">
        <v>19138</v>
      </c>
      <c r="N2644">
        <v>40791</v>
      </c>
      <c r="O2644" t="s">
        <v>628</v>
      </c>
      <c r="P2644" t="s">
        <v>785</v>
      </c>
      <c r="Q2644" t="s">
        <v>630</v>
      </c>
      <c r="R2644" t="s">
        <v>631</v>
      </c>
      <c r="S2644" t="s">
        <v>658</v>
      </c>
      <c r="T2644" t="s">
        <v>633</v>
      </c>
      <c r="U2644" t="s">
        <v>634</v>
      </c>
      <c r="V2644">
        <v>387</v>
      </c>
      <c r="W2644">
        <v>12.28</v>
      </c>
      <c r="X2644" s="29">
        <f t="shared" si="82"/>
        <v>38.700000000000003</v>
      </c>
      <c r="Y2644" s="29">
        <f t="shared" si="83"/>
        <v>348.3</v>
      </c>
    </row>
    <row r="2645" spans="12:25" x14ac:dyDescent="0.3">
      <c r="L2645">
        <v>2644</v>
      </c>
      <c r="M2645">
        <v>19139</v>
      </c>
      <c r="N2645">
        <v>40515</v>
      </c>
      <c r="O2645" t="s">
        <v>635</v>
      </c>
      <c r="P2645" t="s">
        <v>1336</v>
      </c>
      <c r="Q2645" t="s">
        <v>725</v>
      </c>
      <c r="R2645" t="s">
        <v>667</v>
      </c>
      <c r="S2645" t="s">
        <v>639</v>
      </c>
      <c r="T2645" t="s">
        <v>633</v>
      </c>
      <c r="U2645" t="s">
        <v>677</v>
      </c>
      <c r="V2645">
        <v>94.84</v>
      </c>
      <c r="W2645">
        <v>5.98</v>
      </c>
      <c r="X2645" s="29">
        <f t="shared" si="82"/>
        <v>9.4840000000000018</v>
      </c>
      <c r="Y2645" s="29">
        <f t="shared" si="83"/>
        <v>85.355999999999995</v>
      </c>
    </row>
    <row r="2646" spans="12:25" x14ac:dyDescent="0.3">
      <c r="L2646">
        <v>2645</v>
      </c>
      <c r="M2646">
        <v>19140</v>
      </c>
      <c r="N2646">
        <v>40086</v>
      </c>
      <c r="O2646" t="s">
        <v>671</v>
      </c>
      <c r="P2646" t="s">
        <v>1409</v>
      </c>
      <c r="Q2646" t="s">
        <v>731</v>
      </c>
      <c r="R2646" t="s">
        <v>638</v>
      </c>
      <c r="S2646" t="s">
        <v>639</v>
      </c>
      <c r="T2646" t="s">
        <v>633</v>
      </c>
      <c r="U2646" t="s">
        <v>702</v>
      </c>
      <c r="V2646">
        <v>314</v>
      </c>
      <c r="W2646">
        <v>6.54</v>
      </c>
      <c r="X2646" s="29">
        <f t="shared" si="82"/>
        <v>31.4</v>
      </c>
      <c r="Y2646" s="29">
        <f t="shared" si="83"/>
        <v>282.60000000000002</v>
      </c>
    </row>
    <row r="2647" spans="12:25" x14ac:dyDescent="0.3">
      <c r="L2647">
        <v>2646</v>
      </c>
      <c r="M2647">
        <v>19140</v>
      </c>
      <c r="N2647">
        <v>40086</v>
      </c>
      <c r="O2647" t="s">
        <v>671</v>
      </c>
      <c r="P2647" t="s">
        <v>1604</v>
      </c>
      <c r="Q2647" t="s">
        <v>731</v>
      </c>
      <c r="R2647" t="s">
        <v>638</v>
      </c>
      <c r="S2647" t="s">
        <v>639</v>
      </c>
      <c r="T2647" t="s">
        <v>633</v>
      </c>
      <c r="U2647" t="s">
        <v>668</v>
      </c>
      <c r="V2647">
        <v>155.54</v>
      </c>
      <c r="W2647">
        <v>3.29</v>
      </c>
      <c r="X2647" s="29">
        <f t="shared" si="82"/>
        <v>15.553999999999998</v>
      </c>
      <c r="Y2647" s="29">
        <f t="shared" si="83"/>
        <v>139.98599999999999</v>
      </c>
    </row>
    <row r="2648" spans="12:25" x14ac:dyDescent="0.3">
      <c r="L2648">
        <v>2647</v>
      </c>
      <c r="M2648">
        <v>19143</v>
      </c>
      <c r="N2648">
        <v>41217</v>
      </c>
      <c r="O2648" t="s">
        <v>641</v>
      </c>
      <c r="P2648" t="s">
        <v>1468</v>
      </c>
      <c r="Q2648" t="s">
        <v>694</v>
      </c>
      <c r="R2648" t="s">
        <v>638</v>
      </c>
      <c r="S2648" t="s">
        <v>658</v>
      </c>
      <c r="T2648" t="s">
        <v>646</v>
      </c>
      <c r="U2648" t="s">
        <v>680</v>
      </c>
      <c r="V2648">
        <v>2421.02</v>
      </c>
      <c r="W2648">
        <v>810.98</v>
      </c>
      <c r="X2648" s="29">
        <f t="shared" si="82"/>
        <v>242.102</v>
      </c>
      <c r="Y2648" s="29">
        <f t="shared" si="83"/>
        <v>2178.9180000000001</v>
      </c>
    </row>
    <row r="2649" spans="12:25" x14ac:dyDescent="0.3">
      <c r="L2649">
        <v>2648</v>
      </c>
      <c r="M2649">
        <v>19174</v>
      </c>
      <c r="N2649">
        <v>40375</v>
      </c>
      <c r="O2649" t="s">
        <v>671</v>
      </c>
      <c r="P2649" t="s">
        <v>706</v>
      </c>
      <c r="Q2649" t="s">
        <v>684</v>
      </c>
      <c r="R2649" t="s">
        <v>667</v>
      </c>
      <c r="S2649" t="s">
        <v>632</v>
      </c>
      <c r="T2649" t="s">
        <v>633</v>
      </c>
      <c r="U2649" t="s">
        <v>702</v>
      </c>
      <c r="V2649">
        <v>214.62</v>
      </c>
      <c r="W2649">
        <v>4.24</v>
      </c>
      <c r="X2649" s="29">
        <f t="shared" si="82"/>
        <v>21.462</v>
      </c>
      <c r="Y2649" s="29">
        <f t="shared" si="83"/>
        <v>193.15800000000002</v>
      </c>
    </row>
    <row r="2650" spans="12:25" x14ac:dyDescent="0.3">
      <c r="L2650">
        <v>2649</v>
      </c>
      <c r="M2650">
        <v>19174</v>
      </c>
      <c r="N2650">
        <v>40375</v>
      </c>
      <c r="O2650" t="s">
        <v>671</v>
      </c>
      <c r="P2650" t="s">
        <v>1605</v>
      </c>
      <c r="Q2650" t="s">
        <v>773</v>
      </c>
      <c r="R2650" t="s">
        <v>667</v>
      </c>
      <c r="S2650" t="s">
        <v>632</v>
      </c>
      <c r="T2650" t="s">
        <v>646</v>
      </c>
      <c r="U2650" t="s">
        <v>647</v>
      </c>
      <c r="V2650">
        <v>5311.973</v>
      </c>
      <c r="W2650">
        <v>179.99</v>
      </c>
      <c r="X2650" s="29">
        <f t="shared" si="82"/>
        <v>531.19729999999993</v>
      </c>
      <c r="Y2650" s="29">
        <f t="shared" si="83"/>
        <v>4780.7757000000001</v>
      </c>
    </row>
    <row r="2651" spans="12:25" x14ac:dyDescent="0.3">
      <c r="L2651">
        <v>2650</v>
      </c>
      <c r="M2651">
        <v>19174</v>
      </c>
      <c r="N2651">
        <v>40375</v>
      </c>
      <c r="O2651" t="s">
        <v>671</v>
      </c>
      <c r="P2651" t="s">
        <v>1606</v>
      </c>
      <c r="Q2651" t="s">
        <v>773</v>
      </c>
      <c r="R2651" t="s">
        <v>667</v>
      </c>
      <c r="S2651" t="s">
        <v>632</v>
      </c>
      <c r="T2651" t="s">
        <v>646</v>
      </c>
      <c r="U2651" t="s">
        <v>647</v>
      </c>
      <c r="V2651">
        <v>1061.905</v>
      </c>
      <c r="W2651">
        <v>65.989999999999995</v>
      </c>
      <c r="X2651" s="29">
        <f t="shared" si="82"/>
        <v>106.19049999999999</v>
      </c>
      <c r="Y2651" s="29">
        <f t="shared" si="83"/>
        <v>955.71450000000004</v>
      </c>
    </row>
    <row r="2652" spans="12:25" x14ac:dyDescent="0.3">
      <c r="L2652">
        <v>2651</v>
      </c>
      <c r="M2652">
        <v>19174</v>
      </c>
      <c r="N2652">
        <v>40375</v>
      </c>
      <c r="O2652" t="s">
        <v>671</v>
      </c>
      <c r="P2652" t="s">
        <v>774</v>
      </c>
      <c r="Q2652" t="s">
        <v>773</v>
      </c>
      <c r="R2652" t="s">
        <v>667</v>
      </c>
      <c r="S2652" t="s">
        <v>632</v>
      </c>
      <c r="T2652" t="s">
        <v>646</v>
      </c>
      <c r="U2652" t="s">
        <v>651</v>
      </c>
      <c r="V2652">
        <v>1631.04</v>
      </c>
      <c r="W2652">
        <v>33.979999999999997</v>
      </c>
      <c r="X2652" s="29">
        <f t="shared" si="82"/>
        <v>163.10399999999998</v>
      </c>
      <c r="Y2652" s="29">
        <f t="shared" si="83"/>
        <v>1467.9359999999999</v>
      </c>
    </row>
    <row r="2653" spans="12:25" x14ac:dyDescent="0.3">
      <c r="L2653">
        <v>2652</v>
      </c>
      <c r="M2653">
        <v>19175</v>
      </c>
      <c r="N2653">
        <v>40044</v>
      </c>
      <c r="O2653" t="s">
        <v>628</v>
      </c>
      <c r="P2653" t="s">
        <v>840</v>
      </c>
      <c r="Q2653" t="s">
        <v>731</v>
      </c>
      <c r="R2653" t="s">
        <v>638</v>
      </c>
      <c r="S2653" t="s">
        <v>663</v>
      </c>
      <c r="T2653" t="s">
        <v>646</v>
      </c>
      <c r="U2653" t="s">
        <v>647</v>
      </c>
      <c r="V2653">
        <v>1133.4494999999999</v>
      </c>
      <c r="W2653">
        <v>65.989999999999995</v>
      </c>
      <c r="X2653" s="29">
        <f t="shared" si="82"/>
        <v>113.34494999999998</v>
      </c>
      <c r="Y2653" s="29">
        <f t="shared" si="83"/>
        <v>1020.10455</v>
      </c>
    </row>
    <row r="2654" spans="12:25" x14ac:dyDescent="0.3">
      <c r="L2654">
        <v>2653</v>
      </c>
      <c r="M2654">
        <v>19204</v>
      </c>
      <c r="N2654">
        <v>40074</v>
      </c>
      <c r="O2654" t="s">
        <v>671</v>
      </c>
      <c r="P2654" t="s">
        <v>1607</v>
      </c>
      <c r="Q2654" t="s">
        <v>660</v>
      </c>
      <c r="R2654" t="s">
        <v>631</v>
      </c>
      <c r="S2654" t="s">
        <v>639</v>
      </c>
      <c r="T2654" t="s">
        <v>643</v>
      </c>
      <c r="U2654" t="s">
        <v>644</v>
      </c>
      <c r="V2654">
        <v>233.92</v>
      </c>
      <c r="W2654">
        <v>8.75</v>
      </c>
      <c r="X2654" s="29">
        <f t="shared" si="82"/>
        <v>23.391999999999999</v>
      </c>
      <c r="Y2654" s="29">
        <f t="shared" si="83"/>
        <v>210.52799999999999</v>
      </c>
    </row>
    <row r="2655" spans="12:25" x14ac:dyDescent="0.3">
      <c r="L2655">
        <v>2654</v>
      </c>
      <c r="M2655">
        <v>19204</v>
      </c>
      <c r="N2655">
        <v>40074</v>
      </c>
      <c r="O2655" t="s">
        <v>671</v>
      </c>
      <c r="P2655" t="s">
        <v>1064</v>
      </c>
      <c r="Q2655" t="s">
        <v>660</v>
      </c>
      <c r="R2655" t="s">
        <v>631</v>
      </c>
      <c r="S2655" t="s">
        <v>639</v>
      </c>
      <c r="T2655" t="s">
        <v>633</v>
      </c>
      <c r="U2655" t="s">
        <v>677</v>
      </c>
      <c r="V2655">
        <v>1642.05</v>
      </c>
      <c r="W2655">
        <v>55.98</v>
      </c>
      <c r="X2655" s="29">
        <f t="shared" si="82"/>
        <v>164.20500000000001</v>
      </c>
      <c r="Y2655" s="29">
        <f t="shared" si="83"/>
        <v>1477.845</v>
      </c>
    </row>
    <row r="2656" spans="12:25" x14ac:dyDescent="0.3">
      <c r="L2656">
        <v>2655</v>
      </c>
      <c r="M2656">
        <v>19205</v>
      </c>
      <c r="N2656">
        <v>40385</v>
      </c>
      <c r="O2656" t="s">
        <v>671</v>
      </c>
      <c r="P2656" t="s">
        <v>1073</v>
      </c>
      <c r="Q2656" t="s">
        <v>742</v>
      </c>
      <c r="R2656" t="s">
        <v>667</v>
      </c>
      <c r="S2656" t="s">
        <v>632</v>
      </c>
      <c r="T2656" t="s">
        <v>633</v>
      </c>
      <c r="U2656" t="s">
        <v>677</v>
      </c>
      <c r="V2656">
        <v>1291.3499999999999</v>
      </c>
      <c r="W2656">
        <v>26.38</v>
      </c>
      <c r="X2656" s="29">
        <f t="shared" si="82"/>
        <v>129.13499999999999</v>
      </c>
      <c r="Y2656" s="29">
        <f t="shared" si="83"/>
        <v>1162.2149999999999</v>
      </c>
    </row>
    <row r="2657" spans="12:25" x14ac:dyDescent="0.3">
      <c r="L2657">
        <v>2656</v>
      </c>
      <c r="M2657">
        <v>19205</v>
      </c>
      <c r="N2657">
        <v>40385</v>
      </c>
      <c r="O2657" t="s">
        <v>671</v>
      </c>
      <c r="P2657" t="s">
        <v>1073</v>
      </c>
      <c r="Q2657" t="s">
        <v>742</v>
      </c>
      <c r="R2657" t="s">
        <v>667</v>
      </c>
      <c r="S2657" t="s">
        <v>632</v>
      </c>
      <c r="T2657" t="s">
        <v>633</v>
      </c>
      <c r="U2657" t="s">
        <v>654</v>
      </c>
      <c r="V2657">
        <v>107.97</v>
      </c>
      <c r="W2657">
        <v>3.26</v>
      </c>
      <c r="X2657" s="29">
        <f t="shared" si="82"/>
        <v>10.797000000000001</v>
      </c>
      <c r="Y2657" s="29">
        <f t="shared" si="83"/>
        <v>97.173000000000002</v>
      </c>
    </row>
    <row r="2658" spans="12:25" x14ac:dyDescent="0.3">
      <c r="L2658">
        <v>2657</v>
      </c>
      <c r="M2658">
        <v>19206</v>
      </c>
      <c r="N2658">
        <v>40267</v>
      </c>
      <c r="O2658" t="s">
        <v>628</v>
      </c>
      <c r="P2658" t="s">
        <v>1603</v>
      </c>
      <c r="Q2658" t="s">
        <v>752</v>
      </c>
      <c r="R2658" t="s">
        <v>650</v>
      </c>
      <c r="S2658" t="s">
        <v>639</v>
      </c>
      <c r="T2658" t="s">
        <v>633</v>
      </c>
      <c r="U2658" t="s">
        <v>702</v>
      </c>
      <c r="V2658">
        <v>88.02</v>
      </c>
      <c r="W2658">
        <v>2.08</v>
      </c>
      <c r="X2658" s="29">
        <f t="shared" si="82"/>
        <v>8.8019999999999996</v>
      </c>
      <c r="Y2658" s="29">
        <f t="shared" si="83"/>
        <v>79.217999999999989</v>
      </c>
    </row>
    <row r="2659" spans="12:25" x14ac:dyDescent="0.3">
      <c r="L2659">
        <v>2658</v>
      </c>
      <c r="M2659">
        <v>19206</v>
      </c>
      <c r="N2659">
        <v>40267</v>
      </c>
      <c r="O2659" t="s">
        <v>628</v>
      </c>
      <c r="P2659" t="s">
        <v>1603</v>
      </c>
      <c r="Q2659" t="s">
        <v>752</v>
      </c>
      <c r="R2659" t="s">
        <v>650</v>
      </c>
      <c r="S2659" t="s">
        <v>639</v>
      </c>
      <c r="T2659" t="s">
        <v>643</v>
      </c>
      <c r="U2659" t="s">
        <v>748</v>
      </c>
      <c r="V2659">
        <v>800</v>
      </c>
      <c r="W2659">
        <v>25.98</v>
      </c>
      <c r="X2659" s="29">
        <f t="shared" si="82"/>
        <v>80</v>
      </c>
      <c r="Y2659" s="29">
        <f t="shared" si="83"/>
        <v>720</v>
      </c>
    </row>
    <row r="2660" spans="12:25" x14ac:dyDescent="0.3">
      <c r="L2660">
        <v>2659</v>
      </c>
      <c r="M2660">
        <v>19207</v>
      </c>
      <c r="N2660">
        <v>40983</v>
      </c>
      <c r="O2660" t="s">
        <v>635</v>
      </c>
      <c r="P2660" t="s">
        <v>1404</v>
      </c>
      <c r="Q2660" t="s">
        <v>673</v>
      </c>
      <c r="R2660" t="s">
        <v>638</v>
      </c>
      <c r="S2660" t="s">
        <v>639</v>
      </c>
      <c r="T2660" t="s">
        <v>633</v>
      </c>
      <c r="U2660" t="s">
        <v>674</v>
      </c>
      <c r="V2660">
        <v>66.02</v>
      </c>
      <c r="W2660">
        <v>3.08</v>
      </c>
      <c r="X2660" s="29">
        <f t="shared" si="82"/>
        <v>6.6019999999999994</v>
      </c>
      <c r="Y2660" s="29">
        <f t="shared" si="83"/>
        <v>59.417999999999999</v>
      </c>
    </row>
    <row r="2661" spans="12:25" x14ac:dyDescent="0.3">
      <c r="L2661">
        <v>2660</v>
      </c>
      <c r="M2661">
        <v>19207</v>
      </c>
      <c r="N2661">
        <v>40983</v>
      </c>
      <c r="O2661" t="s">
        <v>635</v>
      </c>
      <c r="P2661" t="s">
        <v>1404</v>
      </c>
      <c r="Q2661" t="s">
        <v>673</v>
      </c>
      <c r="R2661" t="s">
        <v>638</v>
      </c>
      <c r="S2661" t="s">
        <v>639</v>
      </c>
      <c r="T2661" t="s">
        <v>633</v>
      </c>
      <c r="U2661" t="s">
        <v>668</v>
      </c>
      <c r="V2661">
        <v>15.53</v>
      </c>
      <c r="W2661">
        <v>1.26</v>
      </c>
      <c r="X2661" s="29">
        <f t="shared" si="82"/>
        <v>1.5529999999999999</v>
      </c>
      <c r="Y2661" s="29">
        <f t="shared" si="83"/>
        <v>13.977</v>
      </c>
    </row>
    <row r="2662" spans="12:25" x14ac:dyDescent="0.3">
      <c r="L2662">
        <v>2661</v>
      </c>
      <c r="M2662">
        <v>19232</v>
      </c>
      <c r="N2662">
        <v>40006</v>
      </c>
      <c r="O2662" t="s">
        <v>628</v>
      </c>
      <c r="P2662" t="s">
        <v>1377</v>
      </c>
      <c r="Q2662" t="s">
        <v>679</v>
      </c>
      <c r="R2662" t="s">
        <v>650</v>
      </c>
      <c r="S2662" t="s">
        <v>632</v>
      </c>
      <c r="T2662" t="s">
        <v>643</v>
      </c>
      <c r="U2662" t="s">
        <v>644</v>
      </c>
      <c r="V2662">
        <v>265.38</v>
      </c>
      <c r="W2662">
        <v>6.24</v>
      </c>
      <c r="X2662" s="29">
        <f t="shared" si="82"/>
        <v>26.538</v>
      </c>
      <c r="Y2662" s="29">
        <f t="shared" si="83"/>
        <v>238.84199999999998</v>
      </c>
    </row>
    <row r="2663" spans="12:25" x14ac:dyDescent="0.3">
      <c r="L2663">
        <v>2662</v>
      </c>
      <c r="M2663">
        <v>19232</v>
      </c>
      <c r="N2663">
        <v>40006</v>
      </c>
      <c r="O2663" t="s">
        <v>628</v>
      </c>
      <c r="P2663" t="s">
        <v>1377</v>
      </c>
      <c r="Q2663" t="s">
        <v>679</v>
      </c>
      <c r="R2663" t="s">
        <v>650</v>
      </c>
      <c r="S2663" t="s">
        <v>632</v>
      </c>
      <c r="T2663" t="s">
        <v>633</v>
      </c>
      <c r="U2663" t="s">
        <v>654</v>
      </c>
      <c r="V2663">
        <v>33.409999999999997</v>
      </c>
      <c r="W2663">
        <v>6.68</v>
      </c>
      <c r="X2663" s="29">
        <f t="shared" si="82"/>
        <v>3.3409999999999997</v>
      </c>
      <c r="Y2663" s="29">
        <f t="shared" si="83"/>
        <v>30.068999999999996</v>
      </c>
    </row>
    <row r="2664" spans="12:25" x14ac:dyDescent="0.3">
      <c r="L2664">
        <v>2663</v>
      </c>
      <c r="M2664">
        <v>19232</v>
      </c>
      <c r="N2664">
        <v>40006</v>
      </c>
      <c r="O2664" t="s">
        <v>628</v>
      </c>
      <c r="P2664" t="s">
        <v>1511</v>
      </c>
      <c r="Q2664" t="s">
        <v>679</v>
      </c>
      <c r="R2664" t="s">
        <v>650</v>
      </c>
      <c r="S2664" t="s">
        <v>632</v>
      </c>
      <c r="T2664" t="s">
        <v>643</v>
      </c>
      <c r="U2664" t="s">
        <v>685</v>
      </c>
      <c r="V2664">
        <v>7157.16</v>
      </c>
      <c r="W2664">
        <v>260.98</v>
      </c>
      <c r="X2664" s="29">
        <f t="shared" si="82"/>
        <v>715.71600000000001</v>
      </c>
      <c r="Y2664" s="29">
        <f t="shared" si="83"/>
        <v>6441.4439999999995</v>
      </c>
    </row>
    <row r="2665" spans="12:25" x14ac:dyDescent="0.3">
      <c r="L2665">
        <v>2664</v>
      </c>
      <c r="M2665">
        <v>19234</v>
      </c>
      <c r="N2665">
        <v>39837</v>
      </c>
      <c r="O2665" t="s">
        <v>641</v>
      </c>
      <c r="P2665" t="s">
        <v>1376</v>
      </c>
      <c r="Q2665" t="s">
        <v>744</v>
      </c>
      <c r="R2665" t="s">
        <v>638</v>
      </c>
      <c r="S2665" t="s">
        <v>639</v>
      </c>
      <c r="T2665" t="s">
        <v>633</v>
      </c>
      <c r="U2665" t="s">
        <v>705</v>
      </c>
      <c r="V2665">
        <v>359.65</v>
      </c>
      <c r="W2665">
        <v>14.42</v>
      </c>
      <c r="X2665" s="29">
        <f t="shared" si="82"/>
        <v>35.965000000000003</v>
      </c>
      <c r="Y2665" s="29">
        <f t="shared" si="83"/>
        <v>323.68499999999995</v>
      </c>
    </row>
    <row r="2666" spans="12:25" x14ac:dyDescent="0.3">
      <c r="L2666">
        <v>2665</v>
      </c>
      <c r="M2666">
        <v>19264</v>
      </c>
      <c r="N2666">
        <v>40815</v>
      </c>
      <c r="O2666" t="s">
        <v>641</v>
      </c>
      <c r="P2666" t="s">
        <v>1563</v>
      </c>
      <c r="Q2666" t="s">
        <v>694</v>
      </c>
      <c r="R2666" t="s">
        <v>638</v>
      </c>
      <c r="S2666" t="s">
        <v>663</v>
      </c>
      <c r="T2666" t="s">
        <v>633</v>
      </c>
      <c r="U2666" t="s">
        <v>702</v>
      </c>
      <c r="V2666">
        <v>161.72</v>
      </c>
      <c r="W2666">
        <v>3.98</v>
      </c>
      <c r="X2666" s="29">
        <f t="shared" si="82"/>
        <v>16.172000000000001</v>
      </c>
      <c r="Y2666" s="29">
        <f t="shared" si="83"/>
        <v>145.548</v>
      </c>
    </row>
    <row r="2667" spans="12:25" x14ac:dyDescent="0.3">
      <c r="L2667">
        <v>2666</v>
      </c>
      <c r="M2667">
        <v>19264</v>
      </c>
      <c r="N2667">
        <v>40815</v>
      </c>
      <c r="O2667" t="s">
        <v>641</v>
      </c>
      <c r="P2667" t="s">
        <v>1563</v>
      </c>
      <c r="Q2667" t="s">
        <v>694</v>
      </c>
      <c r="R2667" t="s">
        <v>638</v>
      </c>
      <c r="S2667" t="s">
        <v>663</v>
      </c>
      <c r="T2667" t="s">
        <v>633</v>
      </c>
      <c r="U2667" t="s">
        <v>677</v>
      </c>
      <c r="V2667">
        <v>107.75</v>
      </c>
      <c r="W2667">
        <v>4.7300000000000004</v>
      </c>
      <c r="X2667" s="29">
        <f t="shared" si="82"/>
        <v>10.775</v>
      </c>
      <c r="Y2667" s="29">
        <f t="shared" si="83"/>
        <v>96.974999999999994</v>
      </c>
    </row>
    <row r="2668" spans="12:25" x14ac:dyDescent="0.3">
      <c r="L2668">
        <v>2667</v>
      </c>
      <c r="M2668">
        <v>19296</v>
      </c>
      <c r="N2668">
        <v>40278</v>
      </c>
      <c r="O2668" t="s">
        <v>641</v>
      </c>
      <c r="P2668" t="s">
        <v>1147</v>
      </c>
      <c r="Q2668" t="s">
        <v>694</v>
      </c>
      <c r="R2668" t="s">
        <v>638</v>
      </c>
      <c r="S2668" t="s">
        <v>658</v>
      </c>
      <c r="T2668" t="s">
        <v>633</v>
      </c>
      <c r="U2668" t="s">
        <v>654</v>
      </c>
      <c r="V2668">
        <v>75.73</v>
      </c>
      <c r="W2668">
        <v>1.68</v>
      </c>
      <c r="X2668" s="29">
        <f t="shared" si="82"/>
        <v>7.5730000000000004</v>
      </c>
      <c r="Y2668" s="29">
        <f t="shared" si="83"/>
        <v>68.157000000000011</v>
      </c>
    </row>
    <row r="2669" spans="12:25" x14ac:dyDescent="0.3">
      <c r="L2669">
        <v>2668</v>
      </c>
      <c r="M2669">
        <v>19299</v>
      </c>
      <c r="N2669">
        <v>39890</v>
      </c>
      <c r="O2669" t="s">
        <v>635</v>
      </c>
      <c r="P2669" t="s">
        <v>1608</v>
      </c>
      <c r="Q2669" t="s">
        <v>694</v>
      </c>
      <c r="R2669" t="s">
        <v>638</v>
      </c>
      <c r="S2669" t="s">
        <v>639</v>
      </c>
      <c r="T2669" t="s">
        <v>633</v>
      </c>
      <c r="U2669" t="s">
        <v>674</v>
      </c>
      <c r="V2669">
        <v>29.23</v>
      </c>
      <c r="W2669">
        <v>2.88</v>
      </c>
      <c r="X2669" s="29">
        <f t="shared" si="82"/>
        <v>2.923</v>
      </c>
      <c r="Y2669" s="29">
        <f t="shared" si="83"/>
        <v>26.307000000000002</v>
      </c>
    </row>
    <row r="2670" spans="12:25" x14ac:dyDescent="0.3">
      <c r="L2670">
        <v>2669</v>
      </c>
      <c r="M2670">
        <v>19300</v>
      </c>
      <c r="N2670">
        <v>40163</v>
      </c>
      <c r="O2670" t="s">
        <v>655</v>
      </c>
      <c r="P2670" t="s">
        <v>1461</v>
      </c>
      <c r="Q2670" t="s">
        <v>690</v>
      </c>
      <c r="R2670" t="s">
        <v>650</v>
      </c>
      <c r="S2670" t="s">
        <v>639</v>
      </c>
      <c r="T2670" t="s">
        <v>633</v>
      </c>
      <c r="U2670" t="s">
        <v>677</v>
      </c>
      <c r="V2670">
        <v>78.72</v>
      </c>
      <c r="W2670">
        <v>7.64</v>
      </c>
      <c r="X2670" s="29">
        <f t="shared" si="82"/>
        <v>7.8720000000000008</v>
      </c>
      <c r="Y2670" s="29">
        <f t="shared" si="83"/>
        <v>70.847999999999999</v>
      </c>
    </row>
    <row r="2671" spans="12:25" x14ac:dyDescent="0.3">
      <c r="L2671">
        <v>2670</v>
      </c>
      <c r="M2671">
        <v>19329</v>
      </c>
      <c r="N2671">
        <v>40244</v>
      </c>
      <c r="O2671" t="s">
        <v>635</v>
      </c>
      <c r="P2671" t="s">
        <v>693</v>
      </c>
      <c r="Q2671" t="s">
        <v>666</v>
      </c>
      <c r="R2671" t="s">
        <v>667</v>
      </c>
      <c r="S2671" t="s">
        <v>639</v>
      </c>
      <c r="T2671" t="s">
        <v>643</v>
      </c>
      <c r="U2671" t="s">
        <v>644</v>
      </c>
      <c r="V2671">
        <v>281.58999999999997</v>
      </c>
      <c r="W2671">
        <v>7.96</v>
      </c>
      <c r="X2671" s="29">
        <f t="shared" si="82"/>
        <v>28.158999999999995</v>
      </c>
      <c r="Y2671" s="29">
        <f t="shared" si="83"/>
        <v>253.43099999999998</v>
      </c>
    </row>
    <row r="2672" spans="12:25" x14ac:dyDescent="0.3">
      <c r="L2672">
        <v>2671</v>
      </c>
      <c r="M2672">
        <v>19329</v>
      </c>
      <c r="N2672">
        <v>40244</v>
      </c>
      <c r="O2672" t="s">
        <v>635</v>
      </c>
      <c r="P2672" t="s">
        <v>693</v>
      </c>
      <c r="Q2672" t="s">
        <v>666</v>
      </c>
      <c r="R2672" t="s">
        <v>667</v>
      </c>
      <c r="S2672" t="s">
        <v>639</v>
      </c>
      <c r="T2672" t="s">
        <v>646</v>
      </c>
      <c r="U2672" t="s">
        <v>647</v>
      </c>
      <c r="V2672">
        <v>231.7525</v>
      </c>
      <c r="W2672">
        <v>45.99</v>
      </c>
      <c r="X2672" s="29">
        <f t="shared" si="82"/>
        <v>23.175250000000002</v>
      </c>
      <c r="Y2672" s="29">
        <f t="shared" si="83"/>
        <v>208.57724999999999</v>
      </c>
    </row>
    <row r="2673" spans="12:25" x14ac:dyDescent="0.3">
      <c r="L2673">
        <v>2672</v>
      </c>
      <c r="M2673">
        <v>19332</v>
      </c>
      <c r="N2673">
        <v>40966</v>
      </c>
      <c r="O2673" t="s">
        <v>641</v>
      </c>
      <c r="P2673" t="s">
        <v>853</v>
      </c>
      <c r="Q2673" t="s">
        <v>725</v>
      </c>
      <c r="R2673" t="s">
        <v>667</v>
      </c>
      <c r="S2673" t="s">
        <v>663</v>
      </c>
      <c r="T2673" t="s">
        <v>643</v>
      </c>
      <c r="U2673" t="s">
        <v>645</v>
      </c>
      <c r="V2673">
        <v>8246.86</v>
      </c>
      <c r="W2673">
        <v>179.29</v>
      </c>
      <c r="X2673" s="29">
        <f t="shared" si="82"/>
        <v>824.68600000000004</v>
      </c>
      <c r="Y2673" s="29">
        <f t="shared" si="83"/>
        <v>7422.1740000000009</v>
      </c>
    </row>
    <row r="2674" spans="12:25" x14ac:dyDescent="0.3">
      <c r="L2674">
        <v>2673</v>
      </c>
      <c r="M2674">
        <v>19361</v>
      </c>
      <c r="N2674">
        <v>41175</v>
      </c>
      <c r="O2674" t="s">
        <v>628</v>
      </c>
      <c r="P2674" t="s">
        <v>1609</v>
      </c>
      <c r="Q2674" t="s">
        <v>690</v>
      </c>
      <c r="R2674" t="s">
        <v>650</v>
      </c>
      <c r="S2674" t="s">
        <v>663</v>
      </c>
      <c r="T2674" t="s">
        <v>633</v>
      </c>
      <c r="U2674" t="s">
        <v>702</v>
      </c>
      <c r="V2674">
        <v>788.85</v>
      </c>
      <c r="W2674">
        <v>37.700000000000003</v>
      </c>
      <c r="X2674" s="29">
        <f t="shared" si="82"/>
        <v>78.885000000000005</v>
      </c>
      <c r="Y2674" s="29">
        <f t="shared" si="83"/>
        <v>709.96500000000003</v>
      </c>
    </row>
    <row r="2675" spans="12:25" x14ac:dyDescent="0.3">
      <c r="L2675">
        <v>2674</v>
      </c>
      <c r="M2675">
        <v>19361</v>
      </c>
      <c r="N2675">
        <v>41175</v>
      </c>
      <c r="O2675" t="s">
        <v>628</v>
      </c>
      <c r="P2675" t="s">
        <v>1609</v>
      </c>
      <c r="Q2675" t="s">
        <v>690</v>
      </c>
      <c r="R2675" t="s">
        <v>650</v>
      </c>
      <c r="S2675" t="s">
        <v>663</v>
      </c>
      <c r="T2675" t="s">
        <v>633</v>
      </c>
      <c r="U2675" t="s">
        <v>677</v>
      </c>
      <c r="V2675">
        <v>364.59</v>
      </c>
      <c r="W2675">
        <v>8.56</v>
      </c>
      <c r="X2675" s="29">
        <f t="shared" si="82"/>
        <v>36.458999999999996</v>
      </c>
      <c r="Y2675" s="29">
        <f t="shared" si="83"/>
        <v>328.13099999999997</v>
      </c>
    </row>
    <row r="2676" spans="12:25" x14ac:dyDescent="0.3">
      <c r="L2676">
        <v>2675</v>
      </c>
      <c r="M2676">
        <v>19361</v>
      </c>
      <c r="N2676">
        <v>41175</v>
      </c>
      <c r="O2676" t="s">
        <v>628</v>
      </c>
      <c r="P2676" t="s">
        <v>714</v>
      </c>
      <c r="Q2676" t="s">
        <v>715</v>
      </c>
      <c r="R2676" t="s">
        <v>650</v>
      </c>
      <c r="S2676" t="s">
        <v>663</v>
      </c>
      <c r="T2676" t="s">
        <v>643</v>
      </c>
      <c r="U2676" t="s">
        <v>644</v>
      </c>
      <c r="V2676">
        <v>535.57000000000005</v>
      </c>
      <c r="W2676">
        <v>25.38</v>
      </c>
      <c r="X2676" s="29">
        <f t="shared" si="82"/>
        <v>53.557000000000009</v>
      </c>
      <c r="Y2676" s="29">
        <f t="shared" si="83"/>
        <v>482.01300000000003</v>
      </c>
    </row>
    <row r="2677" spans="12:25" x14ac:dyDescent="0.3">
      <c r="L2677">
        <v>2676</v>
      </c>
      <c r="M2677">
        <v>19363</v>
      </c>
      <c r="N2677">
        <v>40729</v>
      </c>
      <c r="O2677" t="s">
        <v>641</v>
      </c>
      <c r="P2677" t="s">
        <v>1161</v>
      </c>
      <c r="Q2677" t="s">
        <v>679</v>
      </c>
      <c r="R2677" t="s">
        <v>650</v>
      </c>
      <c r="S2677" t="s">
        <v>658</v>
      </c>
      <c r="T2677" t="s">
        <v>633</v>
      </c>
      <c r="U2677" t="s">
        <v>677</v>
      </c>
      <c r="V2677">
        <v>286.06</v>
      </c>
      <c r="W2677">
        <v>6.68</v>
      </c>
      <c r="X2677" s="29">
        <f t="shared" si="82"/>
        <v>28.605999999999998</v>
      </c>
      <c r="Y2677" s="29">
        <f t="shared" si="83"/>
        <v>257.45400000000001</v>
      </c>
    </row>
    <row r="2678" spans="12:25" x14ac:dyDescent="0.3">
      <c r="L2678">
        <v>2677</v>
      </c>
      <c r="M2678">
        <v>19363</v>
      </c>
      <c r="N2678">
        <v>40729</v>
      </c>
      <c r="O2678" t="s">
        <v>641</v>
      </c>
      <c r="P2678" t="s">
        <v>1161</v>
      </c>
      <c r="Q2678" t="s">
        <v>679</v>
      </c>
      <c r="R2678" t="s">
        <v>650</v>
      </c>
      <c r="S2678" t="s">
        <v>658</v>
      </c>
      <c r="T2678" t="s">
        <v>633</v>
      </c>
      <c r="U2678" t="s">
        <v>654</v>
      </c>
      <c r="V2678">
        <v>248.1</v>
      </c>
      <c r="W2678">
        <v>5.98</v>
      </c>
      <c r="X2678" s="29">
        <f t="shared" si="82"/>
        <v>24.81</v>
      </c>
      <c r="Y2678" s="29">
        <f t="shared" si="83"/>
        <v>223.29</v>
      </c>
    </row>
    <row r="2679" spans="12:25" x14ac:dyDescent="0.3">
      <c r="L2679">
        <v>2678</v>
      </c>
      <c r="M2679">
        <v>19365</v>
      </c>
      <c r="N2679">
        <v>40559</v>
      </c>
      <c r="O2679" t="s">
        <v>671</v>
      </c>
      <c r="P2679" t="s">
        <v>1551</v>
      </c>
      <c r="Q2679" t="s">
        <v>761</v>
      </c>
      <c r="R2679" t="s">
        <v>631</v>
      </c>
      <c r="S2679" t="s">
        <v>632</v>
      </c>
      <c r="T2679" t="s">
        <v>633</v>
      </c>
      <c r="U2679" t="s">
        <v>677</v>
      </c>
      <c r="V2679">
        <v>181.83</v>
      </c>
      <c r="W2679">
        <v>5.98</v>
      </c>
      <c r="X2679" s="29">
        <f t="shared" si="82"/>
        <v>18.183000000000003</v>
      </c>
      <c r="Y2679" s="29">
        <f t="shared" si="83"/>
        <v>163.64700000000002</v>
      </c>
    </row>
    <row r="2680" spans="12:25" x14ac:dyDescent="0.3">
      <c r="L2680">
        <v>2679</v>
      </c>
      <c r="M2680">
        <v>19367</v>
      </c>
      <c r="N2680">
        <v>39923</v>
      </c>
      <c r="O2680" t="s">
        <v>641</v>
      </c>
      <c r="P2680" t="s">
        <v>1225</v>
      </c>
      <c r="Q2680" t="s">
        <v>679</v>
      </c>
      <c r="R2680" t="s">
        <v>650</v>
      </c>
      <c r="S2680" t="s">
        <v>658</v>
      </c>
      <c r="T2680" t="s">
        <v>633</v>
      </c>
      <c r="U2680" t="s">
        <v>716</v>
      </c>
      <c r="V2680">
        <v>112.42</v>
      </c>
      <c r="W2680">
        <v>5.98</v>
      </c>
      <c r="X2680" s="29">
        <f t="shared" si="82"/>
        <v>11.242000000000001</v>
      </c>
      <c r="Y2680" s="29">
        <f t="shared" si="83"/>
        <v>101.178</v>
      </c>
    </row>
    <row r="2681" spans="12:25" x14ac:dyDescent="0.3">
      <c r="L2681">
        <v>2680</v>
      </c>
      <c r="M2681">
        <v>19394</v>
      </c>
      <c r="N2681">
        <v>41268</v>
      </c>
      <c r="O2681" t="s">
        <v>671</v>
      </c>
      <c r="P2681" t="s">
        <v>1360</v>
      </c>
      <c r="Q2681" t="s">
        <v>660</v>
      </c>
      <c r="R2681" t="s">
        <v>631</v>
      </c>
      <c r="S2681" t="s">
        <v>639</v>
      </c>
      <c r="T2681" t="s">
        <v>646</v>
      </c>
      <c r="U2681" t="s">
        <v>647</v>
      </c>
      <c r="V2681">
        <v>279.327</v>
      </c>
      <c r="W2681">
        <v>20.99</v>
      </c>
      <c r="X2681" s="29">
        <f t="shared" si="82"/>
        <v>27.932700000000001</v>
      </c>
      <c r="Y2681" s="29">
        <f t="shared" si="83"/>
        <v>251.39429999999999</v>
      </c>
    </row>
    <row r="2682" spans="12:25" x14ac:dyDescent="0.3">
      <c r="L2682">
        <v>2681</v>
      </c>
      <c r="M2682">
        <v>19394</v>
      </c>
      <c r="N2682">
        <v>41268</v>
      </c>
      <c r="O2682" t="s">
        <v>671</v>
      </c>
      <c r="P2682" t="s">
        <v>1360</v>
      </c>
      <c r="Q2682" t="s">
        <v>660</v>
      </c>
      <c r="R2682" t="s">
        <v>631</v>
      </c>
      <c r="S2682" t="s">
        <v>639</v>
      </c>
      <c r="T2682" t="s">
        <v>646</v>
      </c>
      <c r="U2682" t="s">
        <v>647</v>
      </c>
      <c r="V2682">
        <v>539.20600000000002</v>
      </c>
      <c r="W2682">
        <v>125.99</v>
      </c>
      <c r="X2682" s="29">
        <f t="shared" si="82"/>
        <v>53.920600000000007</v>
      </c>
      <c r="Y2682" s="29">
        <f t="shared" si="83"/>
        <v>485.28539999999998</v>
      </c>
    </row>
    <row r="2683" spans="12:25" x14ac:dyDescent="0.3">
      <c r="L2683">
        <v>2682</v>
      </c>
      <c r="M2683">
        <v>19424</v>
      </c>
      <c r="N2683">
        <v>40642</v>
      </c>
      <c r="O2683" t="s">
        <v>635</v>
      </c>
      <c r="P2683" t="s">
        <v>1138</v>
      </c>
      <c r="Q2683" t="s">
        <v>657</v>
      </c>
      <c r="R2683" t="s">
        <v>638</v>
      </c>
      <c r="S2683" t="s">
        <v>632</v>
      </c>
      <c r="T2683" t="s">
        <v>633</v>
      </c>
      <c r="U2683" t="s">
        <v>702</v>
      </c>
      <c r="V2683">
        <v>60.68</v>
      </c>
      <c r="W2683">
        <v>1.98</v>
      </c>
      <c r="X2683" s="29">
        <f t="shared" si="82"/>
        <v>6.0679999999999996</v>
      </c>
      <c r="Y2683" s="29">
        <f t="shared" si="83"/>
        <v>54.612000000000002</v>
      </c>
    </row>
    <row r="2684" spans="12:25" x14ac:dyDescent="0.3">
      <c r="L2684">
        <v>2683</v>
      </c>
      <c r="M2684">
        <v>19424</v>
      </c>
      <c r="N2684">
        <v>40642</v>
      </c>
      <c r="O2684" t="s">
        <v>635</v>
      </c>
      <c r="P2684" t="s">
        <v>1138</v>
      </c>
      <c r="Q2684" t="s">
        <v>657</v>
      </c>
      <c r="R2684" t="s">
        <v>638</v>
      </c>
      <c r="S2684" t="s">
        <v>632</v>
      </c>
      <c r="T2684" t="s">
        <v>646</v>
      </c>
      <c r="U2684" t="s">
        <v>647</v>
      </c>
      <c r="V2684">
        <v>1129.0550000000001</v>
      </c>
      <c r="W2684">
        <v>35.99</v>
      </c>
      <c r="X2684" s="29">
        <f t="shared" si="82"/>
        <v>112.90550000000002</v>
      </c>
      <c r="Y2684" s="29">
        <f t="shared" si="83"/>
        <v>1016.1495</v>
      </c>
    </row>
    <row r="2685" spans="12:25" x14ac:dyDescent="0.3">
      <c r="L2685">
        <v>2684</v>
      </c>
      <c r="M2685">
        <v>19425</v>
      </c>
      <c r="N2685">
        <v>41176</v>
      </c>
      <c r="O2685" t="s">
        <v>635</v>
      </c>
      <c r="P2685" t="s">
        <v>1382</v>
      </c>
      <c r="Q2685" t="s">
        <v>657</v>
      </c>
      <c r="R2685" t="s">
        <v>638</v>
      </c>
      <c r="S2685" t="s">
        <v>658</v>
      </c>
      <c r="T2685" t="s">
        <v>633</v>
      </c>
      <c r="U2685" t="s">
        <v>640</v>
      </c>
      <c r="V2685">
        <v>210.24</v>
      </c>
      <c r="W2685">
        <v>5.68</v>
      </c>
      <c r="X2685" s="29">
        <f t="shared" si="82"/>
        <v>21.024000000000001</v>
      </c>
      <c r="Y2685" s="29">
        <f t="shared" si="83"/>
        <v>189.21600000000001</v>
      </c>
    </row>
    <row r="2686" spans="12:25" x14ac:dyDescent="0.3">
      <c r="L2686">
        <v>2685</v>
      </c>
      <c r="M2686">
        <v>19429</v>
      </c>
      <c r="N2686">
        <v>40049</v>
      </c>
      <c r="O2686" t="s">
        <v>635</v>
      </c>
      <c r="P2686" t="s">
        <v>727</v>
      </c>
      <c r="Q2686" t="s">
        <v>694</v>
      </c>
      <c r="R2686" t="s">
        <v>638</v>
      </c>
      <c r="S2686" t="s">
        <v>658</v>
      </c>
      <c r="T2686" t="s">
        <v>643</v>
      </c>
      <c r="U2686" t="s">
        <v>645</v>
      </c>
      <c r="V2686">
        <v>240.24</v>
      </c>
      <c r="W2686">
        <v>124.49</v>
      </c>
      <c r="X2686" s="29">
        <f t="shared" si="82"/>
        <v>24.024000000000001</v>
      </c>
      <c r="Y2686" s="29">
        <f t="shared" si="83"/>
        <v>216.21600000000001</v>
      </c>
    </row>
    <row r="2687" spans="12:25" x14ac:dyDescent="0.3">
      <c r="L2687">
        <v>2686</v>
      </c>
      <c r="M2687">
        <v>19430</v>
      </c>
      <c r="N2687">
        <v>40495</v>
      </c>
      <c r="O2687" t="s">
        <v>655</v>
      </c>
      <c r="P2687" t="s">
        <v>1584</v>
      </c>
      <c r="Q2687" t="s">
        <v>694</v>
      </c>
      <c r="R2687" t="s">
        <v>638</v>
      </c>
      <c r="S2687" t="s">
        <v>639</v>
      </c>
      <c r="T2687" t="s">
        <v>633</v>
      </c>
      <c r="U2687" t="s">
        <v>634</v>
      </c>
      <c r="V2687">
        <v>6742.49</v>
      </c>
      <c r="W2687">
        <v>167.27</v>
      </c>
      <c r="X2687" s="29">
        <f t="shared" si="82"/>
        <v>674.24899999999991</v>
      </c>
      <c r="Y2687" s="29">
        <f t="shared" si="83"/>
        <v>6068.241</v>
      </c>
    </row>
    <row r="2688" spans="12:25" x14ac:dyDescent="0.3">
      <c r="L2688">
        <v>2687</v>
      </c>
      <c r="M2688">
        <v>19431</v>
      </c>
      <c r="N2688">
        <v>39956</v>
      </c>
      <c r="O2688" t="s">
        <v>635</v>
      </c>
      <c r="P2688" t="s">
        <v>1390</v>
      </c>
      <c r="Q2688" t="s">
        <v>687</v>
      </c>
      <c r="R2688" t="s">
        <v>631</v>
      </c>
      <c r="S2688" t="s">
        <v>658</v>
      </c>
      <c r="T2688" t="s">
        <v>633</v>
      </c>
      <c r="U2688" t="s">
        <v>654</v>
      </c>
      <c r="V2688">
        <v>16.82</v>
      </c>
      <c r="W2688">
        <v>4.13</v>
      </c>
      <c r="X2688" s="29">
        <f t="shared" si="82"/>
        <v>1.6819999999999999</v>
      </c>
      <c r="Y2688" s="29">
        <f t="shared" si="83"/>
        <v>15.138</v>
      </c>
    </row>
    <row r="2689" spans="12:25" x14ac:dyDescent="0.3">
      <c r="L2689">
        <v>2688</v>
      </c>
      <c r="M2689">
        <v>19457</v>
      </c>
      <c r="N2689">
        <v>40006</v>
      </c>
      <c r="O2689" t="s">
        <v>641</v>
      </c>
      <c r="P2689" t="s">
        <v>1409</v>
      </c>
      <c r="Q2689" t="s">
        <v>731</v>
      </c>
      <c r="R2689" t="s">
        <v>638</v>
      </c>
      <c r="S2689" t="s">
        <v>639</v>
      </c>
      <c r="T2689" t="s">
        <v>633</v>
      </c>
      <c r="U2689" t="s">
        <v>674</v>
      </c>
      <c r="V2689">
        <v>203.49</v>
      </c>
      <c r="W2689">
        <v>6.3</v>
      </c>
      <c r="X2689" s="29">
        <f t="shared" si="82"/>
        <v>20.349</v>
      </c>
      <c r="Y2689" s="29">
        <f t="shared" si="83"/>
        <v>183.14100000000002</v>
      </c>
    </row>
    <row r="2690" spans="12:25" x14ac:dyDescent="0.3">
      <c r="L2690">
        <v>2689</v>
      </c>
      <c r="M2690">
        <v>19457</v>
      </c>
      <c r="N2690">
        <v>40006</v>
      </c>
      <c r="O2690" t="s">
        <v>641</v>
      </c>
      <c r="P2690" t="s">
        <v>1409</v>
      </c>
      <c r="Q2690" t="s">
        <v>731</v>
      </c>
      <c r="R2690" t="s">
        <v>638</v>
      </c>
      <c r="S2690" t="s">
        <v>639</v>
      </c>
      <c r="T2690" t="s">
        <v>646</v>
      </c>
      <c r="U2690" t="s">
        <v>647</v>
      </c>
      <c r="V2690">
        <v>5638.7979999999998</v>
      </c>
      <c r="W2690">
        <v>205.99</v>
      </c>
      <c r="X2690" s="29">
        <f t="shared" si="82"/>
        <v>563.87979999999993</v>
      </c>
      <c r="Y2690" s="29">
        <f t="shared" si="83"/>
        <v>5074.9182000000001</v>
      </c>
    </row>
    <row r="2691" spans="12:25" x14ac:dyDescent="0.3">
      <c r="L2691">
        <v>2690</v>
      </c>
      <c r="M2691">
        <v>19462</v>
      </c>
      <c r="N2691">
        <v>40806</v>
      </c>
      <c r="O2691" t="s">
        <v>671</v>
      </c>
      <c r="P2691" t="s">
        <v>827</v>
      </c>
      <c r="Q2691" t="s">
        <v>720</v>
      </c>
      <c r="R2691" t="s">
        <v>631</v>
      </c>
      <c r="S2691" t="s">
        <v>658</v>
      </c>
      <c r="T2691" t="s">
        <v>633</v>
      </c>
      <c r="U2691" t="s">
        <v>634</v>
      </c>
      <c r="V2691">
        <v>206.68</v>
      </c>
      <c r="W2691">
        <v>80.98</v>
      </c>
      <c r="X2691" s="29">
        <f t="shared" ref="X2691:X2754" si="84">(10*V2691)/100</f>
        <v>20.668000000000003</v>
      </c>
      <c r="Y2691" s="29">
        <f t="shared" ref="Y2691:Y2754" si="85">V2691-X2691</f>
        <v>186.012</v>
      </c>
    </row>
    <row r="2692" spans="12:25" x14ac:dyDescent="0.3">
      <c r="L2692">
        <v>2691</v>
      </c>
      <c r="M2692">
        <v>19492</v>
      </c>
      <c r="N2692">
        <v>40524</v>
      </c>
      <c r="O2692" t="s">
        <v>641</v>
      </c>
      <c r="P2692" t="s">
        <v>1440</v>
      </c>
      <c r="Q2692" t="s">
        <v>791</v>
      </c>
      <c r="R2692" t="s">
        <v>631</v>
      </c>
      <c r="S2692" t="s">
        <v>632</v>
      </c>
      <c r="T2692" t="s">
        <v>643</v>
      </c>
      <c r="U2692" t="s">
        <v>644</v>
      </c>
      <c r="V2692">
        <v>691.09</v>
      </c>
      <c r="W2692">
        <v>78.69</v>
      </c>
      <c r="X2692" s="29">
        <f t="shared" si="84"/>
        <v>69.109000000000009</v>
      </c>
      <c r="Y2692" s="29">
        <f t="shared" si="85"/>
        <v>621.98099999999999</v>
      </c>
    </row>
    <row r="2693" spans="12:25" x14ac:dyDescent="0.3">
      <c r="L2693">
        <v>2692</v>
      </c>
      <c r="M2693">
        <v>19492</v>
      </c>
      <c r="N2693">
        <v>40524</v>
      </c>
      <c r="O2693" t="s">
        <v>641</v>
      </c>
      <c r="P2693" t="s">
        <v>1440</v>
      </c>
      <c r="Q2693" t="s">
        <v>791</v>
      </c>
      <c r="R2693" t="s">
        <v>631</v>
      </c>
      <c r="S2693" t="s">
        <v>632</v>
      </c>
      <c r="T2693" t="s">
        <v>633</v>
      </c>
      <c r="U2693" t="s">
        <v>654</v>
      </c>
      <c r="V2693">
        <v>713.7</v>
      </c>
      <c r="W2693">
        <v>21.98</v>
      </c>
      <c r="X2693" s="29">
        <f t="shared" si="84"/>
        <v>71.37</v>
      </c>
      <c r="Y2693" s="29">
        <f t="shared" si="85"/>
        <v>642.33000000000004</v>
      </c>
    </row>
    <row r="2694" spans="12:25" x14ac:dyDescent="0.3">
      <c r="L2694">
        <v>2693</v>
      </c>
      <c r="M2694">
        <v>19493</v>
      </c>
      <c r="N2694">
        <v>39846</v>
      </c>
      <c r="O2694" t="s">
        <v>655</v>
      </c>
      <c r="P2694" t="s">
        <v>1183</v>
      </c>
      <c r="Q2694" t="s">
        <v>734</v>
      </c>
      <c r="R2694" t="s">
        <v>667</v>
      </c>
      <c r="S2694" t="s">
        <v>639</v>
      </c>
      <c r="T2694" t="s">
        <v>643</v>
      </c>
      <c r="U2694" t="s">
        <v>645</v>
      </c>
      <c r="V2694">
        <v>4713.25</v>
      </c>
      <c r="W2694">
        <v>154.13</v>
      </c>
      <c r="X2694" s="29">
        <f t="shared" si="84"/>
        <v>471.32499999999999</v>
      </c>
      <c r="Y2694" s="29">
        <f t="shared" si="85"/>
        <v>4241.9250000000002</v>
      </c>
    </row>
    <row r="2695" spans="12:25" x14ac:dyDescent="0.3">
      <c r="L2695">
        <v>2694</v>
      </c>
      <c r="M2695">
        <v>19494</v>
      </c>
      <c r="N2695">
        <v>40190</v>
      </c>
      <c r="O2695" t="s">
        <v>641</v>
      </c>
      <c r="P2695" t="s">
        <v>1571</v>
      </c>
      <c r="Q2695" t="s">
        <v>742</v>
      </c>
      <c r="R2695" t="s">
        <v>667</v>
      </c>
      <c r="S2695" t="s">
        <v>632</v>
      </c>
      <c r="T2695" t="s">
        <v>643</v>
      </c>
      <c r="U2695" t="s">
        <v>644</v>
      </c>
      <c r="V2695">
        <v>857.32</v>
      </c>
      <c r="W2695">
        <v>22.23</v>
      </c>
      <c r="X2695" s="29">
        <f t="shared" si="84"/>
        <v>85.732000000000014</v>
      </c>
      <c r="Y2695" s="29">
        <f t="shared" si="85"/>
        <v>771.58800000000008</v>
      </c>
    </row>
    <row r="2696" spans="12:25" x14ac:dyDescent="0.3">
      <c r="L2696">
        <v>2695</v>
      </c>
      <c r="M2696">
        <v>19494</v>
      </c>
      <c r="N2696">
        <v>40190</v>
      </c>
      <c r="O2696" t="s">
        <v>641</v>
      </c>
      <c r="P2696" t="s">
        <v>1571</v>
      </c>
      <c r="Q2696" t="s">
        <v>742</v>
      </c>
      <c r="R2696" t="s">
        <v>667</v>
      </c>
      <c r="S2696" t="s">
        <v>632</v>
      </c>
      <c r="T2696" t="s">
        <v>633</v>
      </c>
      <c r="U2696" t="s">
        <v>654</v>
      </c>
      <c r="V2696">
        <v>8.8699999999999992</v>
      </c>
      <c r="W2696">
        <v>2.74</v>
      </c>
      <c r="X2696" s="29">
        <f t="shared" si="84"/>
        <v>0.8869999999999999</v>
      </c>
      <c r="Y2696" s="29">
        <f t="shared" si="85"/>
        <v>7.9829999999999997</v>
      </c>
    </row>
    <row r="2697" spans="12:25" x14ac:dyDescent="0.3">
      <c r="L2697">
        <v>2696</v>
      </c>
      <c r="M2697">
        <v>19521</v>
      </c>
      <c r="N2697">
        <v>40140</v>
      </c>
      <c r="O2697" t="s">
        <v>635</v>
      </c>
      <c r="P2697" t="s">
        <v>1610</v>
      </c>
      <c r="Q2697" t="s">
        <v>637</v>
      </c>
      <c r="R2697" t="s">
        <v>638</v>
      </c>
      <c r="S2697" t="s">
        <v>658</v>
      </c>
      <c r="T2697" t="s">
        <v>633</v>
      </c>
      <c r="U2697" t="s">
        <v>634</v>
      </c>
      <c r="V2697">
        <v>351.06</v>
      </c>
      <c r="W2697">
        <v>35.479999999999997</v>
      </c>
      <c r="X2697" s="29">
        <f t="shared" si="84"/>
        <v>35.106000000000002</v>
      </c>
      <c r="Y2697" s="29">
        <f t="shared" si="85"/>
        <v>315.95400000000001</v>
      </c>
    </row>
    <row r="2698" spans="12:25" x14ac:dyDescent="0.3">
      <c r="L2698">
        <v>2697</v>
      </c>
      <c r="M2698">
        <v>19522</v>
      </c>
      <c r="N2698">
        <v>40106</v>
      </c>
      <c r="O2698" t="s">
        <v>671</v>
      </c>
      <c r="P2698" t="s">
        <v>1472</v>
      </c>
      <c r="Q2698" t="s">
        <v>666</v>
      </c>
      <c r="R2698" t="s">
        <v>667</v>
      </c>
      <c r="S2698" t="s">
        <v>663</v>
      </c>
      <c r="T2698" t="s">
        <v>633</v>
      </c>
      <c r="U2698" t="s">
        <v>702</v>
      </c>
      <c r="V2698">
        <v>161.80000000000001</v>
      </c>
      <c r="W2698">
        <v>3.8</v>
      </c>
      <c r="X2698" s="29">
        <f t="shared" si="84"/>
        <v>16.18</v>
      </c>
      <c r="Y2698" s="29">
        <f t="shared" si="85"/>
        <v>145.62</v>
      </c>
    </row>
    <row r="2699" spans="12:25" x14ac:dyDescent="0.3">
      <c r="L2699">
        <v>2698</v>
      </c>
      <c r="M2699">
        <v>19522</v>
      </c>
      <c r="N2699">
        <v>40106</v>
      </c>
      <c r="O2699" t="s">
        <v>671</v>
      </c>
      <c r="P2699" t="s">
        <v>1472</v>
      </c>
      <c r="Q2699" t="s">
        <v>666</v>
      </c>
      <c r="R2699" t="s">
        <v>667</v>
      </c>
      <c r="S2699" t="s">
        <v>663</v>
      </c>
      <c r="T2699" t="s">
        <v>633</v>
      </c>
      <c r="U2699" t="s">
        <v>654</v>
      </c>
      <c r="V2699">
        <v>64.36</v>
      </c>
      <c r="W2699">
        <v>1.76</v>
      </c>
      <c r="X2699" s="29">
        <f t="shared" si="84"/>
        <v>6.4359999999999999</v>
      </c>
      <c r="Y2699" s="29">
        <f t="shared" si="85"/>
        <v>57.923999999999999</v>
      </c>
    </row>
    <row r="2700" spans="12:25" x14ac:dyDescent="0.3">
      <c r="L2700">
        <v>2699</v>
      </c>
      <c r="M2700">
        <v>19523</v>
      </c>
      <c r="N2700">
        <v>40877</v>
      </c>
      <c r="O2700" t="s">
        <v>641</v>
      </c>
      <c r="P2700" t="s">
        <v>1611</v>
      </c>
      <c r="Q2700" t="s">
        <v>742</v>
      </c>
      <c r="R2700" t="s">
        <v>667</v>
      </c>
      <c r="S2700" t="s">
        <v>639</v>
      </c>
      <c r="T2700" t="s">
        <v>633</v>
      </c>
      <c r="U2700" t="s">
        <v>677</v>
      </c>
      <c r="V2700">
        <v>155.78</v>
      </c>
      <c r="W2700">
        <v>3.6</v>
      </c>
      <c r="X2700" s="29">
        <f t="shared" si="84"/>
        <v>15.577999999999999</v>
      </c>
      <c r="Y2700" s="29">
        <f t="shared" si="85"/>
        <v>140.202</v>
      </c>
    </row>
    <row r="2701" spans="12:25" x14ac:dyDescent="0.3">
      <c r="L2701">
        <v>2700</v>
      </c>
      <c r="M2701">
        <v>19524</v>
      </c>
      <c r="N2701">
        <v>40192</v>
      </c>
      <c r="O2701" t="s">
        <v>655</v>
      </c>
      <c r="P2701" t="s">
        <v>1612</v>
      </c>
      <c r="Q2701" t="s">
        <v>694</v>
      </c>
      <c r="R2701" t="s">
        <v>638</v>
      </c>
      <c r="S2701" t="s">
        <v>639</v>
      </c>
      <c r="T2701" t="s">
        <v>633</v>
      </c>
      <c r="U2701" t="s">
        <v>640</v>
      </c>
      <c r="V2701">
        <v>92.02</v>
      </c>
      <c r="W2701">
        <v>10.23</v>
      </c>
      <c r="X2701" s="29">
        <f t="shared" si="84"/>
        <v>9.202</v>
      </c>
      <c r="Y2701" s="29">
        <f t="shared" si="85"/>
        <v>82.817999999999998</v>
      </c>
    </row>
    <row r="2702" spans="12:25" x14ac:dyDescent="0.3">
      <c r="L2702">
        <v>2701</v>
      </c>
      <c r="M2702">
        <v>19555</v>
      </c>
      <c r="N2702">
        <v>40220</v>
      </c>
      <c r="O2702" t="s">
        <v>628</v>
      </c>
      <c r="P2702" t="s">
        <v>842</v>
      </c>
      <c r="Q2702" t="s">
        <v>744</v>
      </c>
      <c r="R2702" t="s">
        <v>638</v>
      </c>
      <c r="S2702" t="s">
        <v>632</v>
      </c>
      <c r="T2702" t="s">
        <v>633</v>
      </c>
      <c r="U2702" t="s">
        <v>677</v>
      </c>
      <c r="V2702">
        <v>246.24</v>
      </c>
      <c r="W2702">
        <v>6.68</v>
      </c>
      <c r="X2702" s="29">
        <f t="shared" si="84"/>
        <v>24.624000000000002</v>
      </c>
      <c r="Y2702" s="29">
        <f t="shared" si="85"/>
        <v>221.61600000000001</v>
      </c>
    </row>
    <row r="2703" spans="12:25" x14ac:dyDescent="0.3">
      <c r="L2703">
        <v>2702</v>
      </c>
      <c r="M2703">
        <v>19555</v>
      </c>
      <c r="N2703">
        <v>40220</v>
      </c>
      <c r="O2703" t="s">
        <v>628</v>
      </c>
      <c r="P2703" t="s">
        <v>1002</v>
      </c>
      <c r="Q2703" t="s">
        <v>744</v>
      </c>
      <c r="R2703" t="s">
        <v>638</v>
      </c>
      <c r="S2703" t="s">
        <v>632</v>
      </c>
      <c r="T2703" t="s">
        <v>633</v>
      </c>
      <c r="U2703" t="s">
        <v>677</v>
      </c>
      <c r="V2703">
        <v>78.67</v>
      </c>
      <c r="W2703">
        <v>9.11</v>
      </c>
      <c r="X2703" s="29">
        <f t="shared" si="84"/>
        <v>7.8670000000000009</v>
      </c>
      <c r="Y2703" s="29">
        <f t="shared" si="85"/>
        <v>70.802999999999997</v>
      </c>
    </row>
    <row r="2704" spans="12:25" x14ac:dyDescent="0.3">
      <c r="L2704">
        <v>2703</v>
      </c>
      <c r="M2704">
        <v>19556</v>
      </c>
      <c r="N2704">
        <v>40542</v>
      </c>
      <c r="O2704" t="s">
        <v>635</v>
      </c>
      <c r="P2704" t="s">
        <v>972</v>
      </c>
      <c r="Q2704" t="s">
        <v>694</v>
      </c>
      <c r="R2704" t="s">
        <v>638</v>
      </c>
      <c r="S2704" t="s">
        <v>663</v>
      </c>
      <c r="T2704" t="s">
        <v>643</v>
      </c>
      <c r="U2704" t="s">
        <v>748</v>
      </c>
      <c r="V2704">
        <v>5785.59</v>
      </c>
      <c r="W2704">
        <v>130.97999999999999</v>
      </c>
      <c r="X2704" s="29">
        <f t="shared" si="84"/>
        <v>578.55899999999997</v>
      </c>
      <c r="Y2704" s="29">
        <f t="shared" si="85"/>
        <v>5207.0309999999999</v>
      </c>
    </row>
    <row r="2705" spans="12:25" x14ac:dyDescent="0.3">
      <c r="L2705">
        <v>2704</v>
      </c>
      <c r="M2705">
        <v>19556</v>
      </c>
      <c r="N2705">
        <v>40542</v>
      </c>
      <c r="O2705" t="s">
        <v>635</v>
      </c>
      <c r="P2705" t="s">
        <v>972</v>
      </c>
      <c r="Q2705" t="s">
        <v>694</v>
      </c>
      <c r="R2705" t="s">
        <v>638</v>
      </c>
      <c r="S2705" t="s">
        <v>663</v>
      </c>
      <c r="T2705" t="s">
        <v>633</v>
      </c>
      <c r="U2705" t="s">
        <v>677</v>
      </c>
      <c r="V2705">
        <v>1131.93</v>
      </c>
      <c r="W2705">
        <v>55.98</v>
      </c>
      <c r="X2705" s="29">
        <f t="shared" si="84"/>
        <v>113.19300000000001</v>
      </c>
      <c r="Y2705" s="29">
        <f t="shared" si="85"/>
        <v>1018.7370000000001</v>
      </c>
    </row>
    <row r="2706" spans="12:25" x14ac:dyDescent="0.3">
      <c r="L2706">
        <v>2705</v>
      </c>
      <c r="M2706">
        <v>19556</v>
      </c>
      <c r="N2706">
        <v>40542</v>
      </c>
      <c r="O2706" t="s">
        <v>635</v>
      </c>
      <c r="P2706" t="s">
        <v>972</v>
      </c>
      <c r="Q2706" t="s">
        <v>694</v>
      </c>
      <c r="R2706" t="s">
        <v>638</v>
      </c>
      <c r="S2706" t="s">
        <v>663</v>
      </c>
      <c r="T2706" t="s">
        <v>646</v>
      </c>
      <c r="U2706" t="s">
        <v>647</v>
      </c>
      <c r="V2706">
        <v>3238.143</v>
      </c>
      <c r="W2706">
        <v>115.99</v>
      </c>
      <c r="X2706" s="29">
        <f t="shared" si="84"/>
        <v>323.8143</v>
      </c>
      <c r="Y2706" s="29">
        <f t="shared" si="85"/>
        <v>2914.3287</v>
      </c>
    </row>
    <row r="2707" spans="12:25" x14ac:dyDescent="0.3">
      <c r="L2707">
        <v>2706</v>
      </c>
      <c r="M2707">
        <v>19557</v>
      </c>
      <c r="N2707">
        <v>40846</v>
      </c>
      <c r="O2707" t="s">
        <v>628</v>
      </c>
      <c r="P2707" t="s">
        <v>860</v>
      </c>
      <c r="Q2707" t="s">
        <v>690</v>
      </c>
      <c r="R2707" t="s">
        <v>650</v>
      </c>
      <c r="S2707" t="s">
        <v>639</v>
      </c>
      <c r="T2707" t="s">
        <v>633</v>
      </c>
      <c r="U2707" t="s">
        <v>668</v>
      </c>
      <c r="V2707">
        <v>66.599999999999994</v>
      </c>
      <c r="W2707">
        <v>2.62</v>
      </c>
      <c r="X2707" s="29">
        <f t="shared" si="84"/>
        <v>6.66</v>
      </c>
      <c r="Y2707" s="29">
        <f t="shared" si="85"/>
        <v>59.94</v>
      </c>
    </row>
    <row r="2708" spans="12:25" x14ac:dyDescent="0.3">
      <c r="L2708">
        <v>2707</v>
      </c>
      <c r="M2708">
        <v>19557</v>
      </c>
      <c r="N2708">
        <v>40846</v>
      </c>
      <c r="O2708" t="s">
        <v>628</v>
      </c>
      <c r="P2708" t="s">
        <v>860</v>
      </c>
      <c r="Q2708" t="s">
        <v>690</v>
      </c>
      <c r="R2708" t="s">
        <v>650</v>
      </c>
      <c r="S2708" t="s">
        <v>639</v>
      </c>
      <c r="T2708" t="s">
        <v>633</v>
      </c>
      <c r="U2708" t="s">
        <v>634</v>
      </c>
      <c r="V2708">
        <v>312.25</v>
      </c>
      <c r="W2708">
        <v>33.89</v>
      </c>
      <c r="X2708" s="29">
        <f t="shared" si="84"/>
        <v>31.225000000000001</v>
      </c>
      <c r="Y2708" s="29">
        <f t="shared" si="85"/>
        <v>281.02499999999998</v>
      </c>
    </row>
    <row r="2709" spans="12:25" x14ac:dyDescent="0.3">
      <c r="L2709">
        <v>2708</v>
      </c>
      <c r="M2709">
        <v>19558</v>
      </c>
      <c r="N2709">
        <v>40599</v>
      </c>
      <c r="O2709" t="s">
        <v>628</v>
      </c>
      <c r="P2709" t="s">
        <v>1613</v>
      </c>
      <c r="Q2709" t="s">
        <v>682</v>
      </c>
      <c r="R2709" t="s">
        <v>667</v>
      </c>
      <c r="S2709" t="s">
        <v>639</v>
      </c>
      <c r="T2709" t="s">
        <v>633</v>
      </c>
      <c r="U2709" t="s">
        <v>668</v>
      </c>
      <c r="V2709">
        <v>7.98</v>
      </c>
      <c r="W2709">
        <v>3.29</v>
      </c>
      <c r="X2709" s="29">
        <f t="shared" si="84"/>
        <v>0.79800000000000015</v>
      </c>
      <c r="Y2709" s="29">
        <f t="shared" si="85"/>
        <v>7.1820000000000004</v>
      </c>
    </row>
    <row r="2710" spans="12:25" x14ac:dyDescent="0.3">
      <c r="L2710">
        <v>2709</v>
      </c>
      <c r="M2710">
        <v>19559</v>
      </c>
      <c r="N2710">
        <v>40283</v>
      </c>
      <c r="O2710" t="s">
        <v>641</v>
      </c>
      <c r="P2710" t="s">
        <v>1318</v>
      </c>
      <c r="Q2710" t="s">
        <v>662</v>
      </c>
      <c r="R2710" t="s">
        <v>638</v>
      </c>
      <c r="S2710" t="s">
        <v>632</v>
      </c>
      <c r="T2710" t="s">
        <v>633</v>
      </c>
      <c r="U2710" t="s">
        <v>677</v>
      </c>
      <c r="V2710">
        <v>260.77</v>
      </c>
      <c r="W2710">
        <v>8.34</v>
      </c>
      <c r="X2710" s="29">
        <f t="shared" si="84"/>
        <v>26.076999999999998</v>
      </c>
      <c r="Y2710" s="29">
        <f t="shared" si="85"/>
        <v>234.69299999999998</v>
      </c>
    </row>
    <row r="2711" spans="12:25" x14ac:dyDescent="0.3">
      <c r="L2711">
        <v>2710</v>
      </c>
      <c r="M2711">
        <v>19559</v>
      </c>
      <c r="N2711">
        <v>40283</v>
      </c>
      <c r="O2711" t="s">
        <v>641</v>
      </c>
      <c r="P2711" t="s">
        <v>1318</v>
      </c>
      <c r="Q2711" t="s">
        <v>662</v>
      </c>
      <c r="R2711" t="s">
        <v>638</v>
      </c>
      <c r="S2711" t="s">
        <v>632</v>
      </c>
      <c r="T2711" t="s">
        <v>646</v>
      </c>
      <c r="U2711" t="s">
        <v>647</v>
      </c>
      <c r="V2711">
        <v>2445.212</v>
      </c>
      <c r="W2711">
        <v>155.99</v>
      </c>
      <c r="X2711" s="29">
        <f t="shared" si="84"/>
        <v>244.52119999999999</v>
      </c>
      <c r="Y2711" s="29">
        <f t="shared" si="85"/>
        <v>2200.6907999999999</v>
      </c>
    </row>
    <row r="2712" spans="12:25" x14ac:dyDescent="0.3">
      <c r="L2712">
        <v>2711</v>
      </c>
      <c r="M2712">
        <v>19559</v>
      </c>
      <c r="N2712">
        <v>40283</v>
      </c>
      <c r="O2712" t="s">
        <v>641</v>
      </c>
      <c r="P2712" t="s">
        <v>1044</v>
      </c>
      <c r="Q2712" t="s">
        <v>662</v>
      </c>
      <c r="R2712" t="s">
        <v>638</v>
      </c>
      <c r="S2712" t="s">
        <v>632</v>
      </c>
      <c r="T2712" t="s">
        <v>646</v>
      </c>
      <c r="U2712" t="s">
        <v>647</v>
      </c>
      <c r="V2712">
        <v>1032.0274999999999</v>
      </c>
      <c r="W2712">
        <v>85.99</v>
      </c>
      <c r="X2712" s="29">
        <f t="shared" si="84"/>
        <v>103.20274999999999</v>
      </c>
      <c r="Y2712" s="29">
        <f t="shared" si="85"/>
        <v>928.82474999999988</v>
      </c>
    </row>
    <row r="2713" spans="12:25" x14ac:dyDescent="0.3">
      <c r="L2713">
        <v>2712</v>
      </c>
      <c r="M2713">
        <v>19584</v>
      </c>
      <c r="N2713">
        <v>39919</v>
      </c>
      <c r="O2713" t="s">
        <v>655</v>
      </c>
      <c r="P2713" t="s">
        <v>772</v>
      </c>
      <c r="Q2713" t="s">
        <v>687</v>
      </c>
      <c r="R2713" t="s">
        <v>631</v>
      </c>
      <c r="S2713" t="s">
        <v>639</v>
      </c>
      <c r="T2713" t="s">
        <v>646</v>
      </c>
      <c r="U2713" t="s">
        <v>680</v>
      </c>
      <c r="V2713">
        <v>14535.8</v>
      </c>
      <c r="W2713">
        <v>2550.14</v>
      </c>
      <c r="X2713" s="29">
        <f t="shared" si="84"/>
        <v>1453.58</v>
      </c>
      <c r="Y2713" s="29">
        <f t="shared" si="85"/>
        <v>13082.22</v>
      </c>
    </row>
    <row r="2714" spans="12:25" x14ac:dyDescent="0.3">
      <c r="L2714">
        <v>2713</v>
      </c>
      <c r="M2714">
        <v>19586</v>
      </c>
      <c r="N2714">
        <v>41214</v>
      </c>
      <c r="O2714" t="s">
        <v>635</v>
      </c>
      <c r="P2714" t="s">
        <v>1256</v>
      </c>
      <c r="Q2714" t="s">
        <v>690</v>
      </c>
      <c r="R2714" t="s">
        <v>650</v>
      </c>
      <c r="S2714" t="s">
        <v>658</v>
      </c>
      <c r="T2714" t="s">
        <v>633</v>
      </c>
      <c r="U2714" t="s">
        <v>640</v>
      </c>
      <c r="V2714">
        <v>70.63</v>
      </c>
      <c r="W2714">
        <v>2.08</v>
      </c>
      <c r="X2714" s="29">
        <f t="shared" si="84"/>
        <v>7.0629999999999997</v>
      </c>
      <c r="Y2714" s="29">
        <f t="shared" si="85"/>
        <v>63.566999999999993</v>
      </c>
    </row>
    <row r="2715" spans="12:25" x14ac:dyDescent="0.3">
      <c r="L2715">
        <v>2714</v>
      </c>
      <c r="M2715">
        <v>19616</v>
      </c>
      <c r="N2715">
        <v>40899</v>
      </c>
      <c r="O2715" t="s">
        <v>641</v>
      </c>
      <c r="P2715" t="s">
        <v>782</v>
      </c>
      <c r="Q2715" t="s">
        <v>734</v>
      </c>
      <c r="R2715" t="s">
        <v>667</v>
      </c>
      <c r="S2715" t="s">
        <v>639</v>
      </c>
      <c r="T2715" t="s">
        <v>633</v>
      </c>
      <c r="U2715" t="s">
        <v>654</v>
      </c>
      <c r="V2715">
        <v>92.31</v>
      </c>
      <c r="W2715">
        <v>28.15</v>
      </c>
      <c r="X2715" s="29">
        <f t="shared" si="84"/>
        <v>9.2309999999999999</v>
      </c>
      <c r="Y2715" s="29">
        <f t="shared" si="85"/>
        <v>83.079000000000008</v>
      </c>
    </row>
    <row r="2716" spans="12:25" x14ac:dyDescent="0.3">
      <c r="L2716">
        <v>2715</v>
      </c>
      <c r="M2716">
        <v>19616</v>
      </c>
      <c r="N2716">
        <v>40899</v>
      </c>
      <c r="O2716" t="s">
        <v>641</v>
      </c>
      <c r="P2716" t="s">
        <v>782</v>
      </c>
      <c r="Q2716" t="s">
        <v>734</v>
      </c>
      <c r="R2716" t="s">
        <v>667</v>
      </c>
      <c r="S2716" t="s">
        <v>639</v>
      </c>
      <c r="T2716" t="s">
        <v>633</v>
      </c>
      <c r="U2716" t="s">
        <v>654</v>
      </c>
      <c r="V2716">
        <v>116.94</v>
      </c>
      <c r="W2716">
        <v>2.78</v>
      </c>
      <c r="X2716" s="29">
        <f t="shared" si="84"/>
        <v>11.694000000000001</v>
      </c>
      <c r="Y2716" s="29">
        <f t="shared" si="85"/>
        <v>105.246</v>
      </c>
    </row>
    <row r="2717" spans="12:25" x14ac:dyDescent="0.3">
      <c r="L2717">
        <v>2716</v>
      </c>
      <c r="M2717">
        <v>19617</v>
      </c>
      <c r="N2717">
        <v>40928</v>
      </c>
      <c r="O2717" t="s">
        <v>628</v>
      </c>
      <c r="P2717" t="s">
        <v>1048</v>
      </c>
      <c r="Q2717" t="s">
        <v>761</v>
      </c>
      <c r="R2717" t="s">
        <v>631</v>
      </c>
      <c r="S2717" t="s">
        <v>639</v>
      </c>
      <c r="T2717" t="s">
        <v>646</v>
      </c>
      <c r="U2717" t="s">
        <v>680</v>
      </c>
      <c r="V2717">
        <v>952.47</v>
      </c>
      <c r="W2717">
        <v>23.99</v>
      </c>
      <c r="X2717" s="29">
        <f t="shared" si="84"/>
        <v>95.247000000000014</v>
      </c>
      <c r="Y2717" s="29">
        <f t="shared" si="85"/>
        <v>857.22299999999996</v>
      </c>
    </row>
    <row r="2718" spans="12:25" x14ac:dyDescent="0.3">
      <c r="L2718">
        <v>2717</v>
      </c>
      <c r="M2718">
        <v>19617</v>
      </c>
      <c r="N2718">
        <v>40928</v>
      </c>
      <c r="O2718" t="s">
        <v>628</v>
      </c>
      <c r="P2718" t="s">
        <v>1048</v>
      </c>
      <c r="Q2718" t="s">
        <v>761</v>
      </c>
      <c r="R2718" t="s">
        <v>631</v>
      </c>
      <c r="S2718" t="s">
        <v>639</v>
      </c>
      <c r="T2718" t="s">
        <v>646</v>
      </c>
      <c r="U2718" t="s">
        <v>647</v>
      </c>
      <c r="V2718">
        <v>171.96350000000001</v>
      </c>
      <c r="W2718">
        <v>65.989999999999995</v>
      </c>
      <c r="X2718" s="29">
        <f t="shared" si="84"/>
        <v>17.196350000000002</v>
      </c>
      <c r="Y2718" s="29">
        <f t="shared" si="85"/>
        <v>154.76715000000002</v>
      </c>
    </row>
    <row r="2719" spans="12:25" x14ac:dyDescent="0.3">
      <c r="L2719">
        <v>2718</v>
      </c>
      <c r="M2719">
        <v>19621</v>
      </c>
      <c r="N2719">
        <v>40793</v>
      </c>
      <c r="O2719" t="s">
        <v>655</v>
      </c>
      <c r="P2719" t="s">
        <v>1614</v>
      </c>
      <c r="Q2719" t="s">
        <v>670</v>
      </c>
      <c r="R2719" t="s">
        <v>650</v>
      </c>
      <c r="S2719" t="s">
        <v>639</v>
      </c>
      <c r="T2719" t="s">
        <v>633</v>
      </c>
      <c r="U2719" t="s">
        <v>640</v>
      </c>
      <c r="V2719">
        <v>67.03</v>
      </c>
      <c r="W2719">
        <v>3.14</v>
      </c>
      <c r="X2719" s="29">
        <f t="shared" si="84"/>
        <v>6.7029999999999994</v>
      </c>
      <c r="Y2719" s="29">
        <f t="shared" si="85"/>
        <v>60.326999999999998</v>
      </c>
    </row>
    <row r="2720" spans="12:25" x14ac:dyDescent="0.3">
      <c r="L2720">
        <v>2719</v>
      </c>
      <c r="M2720">
        <v>19621</v>
      </c>
      <c r="N2720">
        <v>40793</v>
      </c>
      <c r="O2720" t="s">
        <v>655</v>
      </c>
      <c r="P2720" t="s">
        <v>1614</v>
      </c>
      <c r="Q2720" t="s">
        <v>670</v>
      </c>
      <c r="R2720" t="s">
        <v>650</v>
      </c>
      <c r="S2720" t="s">
        <v>639</v>
      </c>
      <c r="T2720" t="s">
        <v>633</v>
      </c>
      <c r="U2720" t="s">
        <v>634</v>
      </c>
      <c r="V2720">
        <v>140.82</v>
      </c>
      <c r="W2720">
        <v>7.98</v>
      </c>
      <c r="X2720" s="29">
        <f t="shared" si="84"/>
        <v>14.081999999999999</v>
      </c>
      <c r="Y2720" s="29">
        <f t="shared" si="85"/>
        <v>126.738</v>
      </c>
    </row>
    <row r="2721" spans="12:25" x14ac:dyDescent="0.3">
      <c r="L2721">
        <v>2720</v>
      </c>
      <c r="M2721">
        <v>19649</v>
      </c>
      <c r="N2721">
        <v>40667</v>
      </c>
      <c r="O2721" t="s">
        <v>641</v>
      </c>
      <c r="P2721" t="s">
        <v>754</v>
      </c>
      <c r="Q2721" t="s">
        <v>649</v>
      </c>
      <c r="R2721" t="s">
        <v>650</v>
      </c>
      <c r="S2721" t="s">
        <v>663</v>
      </c>
      <c r="T2721" t="s">
        <v>633</v>
      </c>
      <c r="U2721" t="s">
        <v>705</v>
      </c>
      <c r="V2721">
        <v>375.74</v>
      </c>
      <c r="W2721">
        <v>14.42</v>
      </c>
      <c r="X2721" s="29">
        <f t="shared" si="84"/>
        <v>37.573999999999998</v>
      </c>
      <c r="Y2721" s="29">
        <f t="shared" si="85"/>
        <v>338.166</v>
      </c>
    </row>
    <row r="2722" spans="12:25" x14ac:dyDescent="0.3">
      <c r="L2722">
        <v>2721</v>
      </c>
      <c r="M2722">
        <v>19649</v>
      </c>
      <c r="N2722">
        <v>40667</v>
      </c>
      <c r="O2722" t="s">
        <v>641</v>
      </c>
      <c r="P2722" t="s">
        <v>754</v>
      </c>
      <c r="Q2722" t="s">
        <v>649</v>
      </c>
      <c r="R2722" t="s">
        <v>650</v>
      </c>
      <c r="S2722" t="s">
        <v>663</v>
      </c>
      <c r="T2722" t="s">
        <v>643</v>
      </c>
      <c r="U2722" t="s">
        <v>645</v>
      </c>
      <c r="V2722">
        <v>1095.1099999999999</v>
      </c>
      <c r="W2722">
        <v>31.76</v>
      </c>
      <c r="X2722" s="29">
        <f t="shared" si="84"/>
        <v>109.51099999999998</v>
      </c>
      <c r="Y2722" s="29">
        <f t="shared" si="85"/>
        <v>985.59899999999993</v>
      </c>
    </row>
    <row r="2723" spans="12:25" x14ac:dyDescent="0.3">
      <c r="L2723">
        <v>2722</v>
      </c>
      <c r="M2723">
        <v>19652</v>
      </c>
      <c r="N2723">
        <v>41062</v>
      </c>
      <c r="O2723" t="s">
        <v>655</v>
      </c>
      <c r="P2723" t="s">
        <v>1260</v>
      </c>
      <c r="Q2723" t="s">
        <v>729</v>
      </c>
      <c r="R2723" t="s">
        <v>638</v>
      </c>
      <c r="S2723" t="s">
        <v>639</v>
      </c>
      <c r="T2723" t="s">
        <v>643</v>
      </c>
      <c r="U2723" t="s">
        <v>748</v>
      </c>
      <c r="V2723">
        <v>2711.14</v>
      </c>
      <c r="W2723">
        <v>89.99</v>
      </c>
      <c r="X2723" s="29">
        <f t="shared" si="84"/>
        <v>271.11399999999998</v>
      </c>
      <c r="Y2723" s="29">
        <f t="shared" si="85"/>
        <v>2440.0259999999998</v>
      </c>
    </row>
    <row r="2724" spans="12:25" x14ac:dyDescent="0.3">
      <c r="L2724">
        <v>2723</v>
      </c>
      <c r="M2724">
        <v>19652</v>
      </c>
      <c r="N2724">
        <v>41062</v>
      </c>
      <c r="O2724" t="s">
        <v>655</v>
      </c>
      <c r="P2724" t="s">
        <v>1260</v>
      </c>
      <c r="Q2724" t="s">
        <v>729</v>
      </c>
      <c r="R2724" t="s">
        <v>638</v>
      </c>
      <c r="S2724" t="s">
        <v>639</v>
      </c>
      <c r="T2724" t="s">
        <v>646</v>
      </c>
      <c r="U2724" t="s">
        <v>647</v>
      </c>
      <c r="V2724">
        <v>1829.8715</v>
      </c>
      <c r="W2724">
        <v>65.989999999999995</v>
      </c>
      <c r="X2724" s="29">
        <f t="shared" si="84"/>
        <v>182.98715000000001</v>
      </c>
      <c r="Y2724" s="29">
        <f t="shared" si="85"/>
        <v>1646.88435</v>
      </c>
    </row>
    <row r="2725" spans="12:25" x14ac:dyDescent="0.3">
      <c r="L2725">
        <v>2724</v>
      </c>
      <c r="M2725">
        <v>19653</v>
      </c>
      <c r="N2725">
        <v>41163</v>
      </c>
      <c r="O2725" t="s">
        <v>635</v>
      </c>
      <c r="P2725" t="s">
        <v>1615</v>
      </c>
      <c r="Q2725" t="s">
        <v>660</v>
      </c>
      <c r="R2725" t="s">
        <v>631</v>
      </c>
      <c r="S2725" t="s">
        <v>658</v>
      </c>
      <c r="T2725" t="s">
        <v>633</v>
      </c>
      <c r="U2725" t="s">
        <v>702</v>
      </c>
      <c r="V2725">
        <v>125.46</v>
      </c>
      <c r="W2725">
        <v>3.58</v>
      </c>
      <c r="X2725" s="29">
        <f t="shared" si="84"/>
        <v>12.545999999999999</v>
      </c>
      <c r="Y2725" s="29">
        <f t="shared" si="85"/>
        <v>112.91399999999999</v>
      </c>
    </row>
    <row r="2726" spans="12:25" x14ac:dyDescent="0.3">
      <c r="L2726">
        <v>2725</v>
      </c>
      <c r="M2726">
        <v>19654</v>
      </c>
      <c r="N2726">
        <v>40552</v>
      </c>
      <c r="O2726" t="s">
        <v>641</v>
      </c>
      <c r="P2726" t="s">
        <v>1067</v>
      </c>
      <c r="Q2726" t="s">
        <v>752</v>
      </c>
      <c r="R2726" t="s">
        <v>650</v>
      </c>
      <c r="S2726" t="s">
        <v>658</v>
      </c>
      <c r="T2726" t="s">
        <v>643</v>
      </c>
      <c r="U2726" t="s">
        <v>644</v>
      </c>
      <c r="V2726">
        <v>381.69</v>
      </c>
      <c r="W2726">
        <v>46.94</v>
      </c>
      <c r="X2726" s="29">
        <f t="shared" si="84"/>
        <v>38.169000000000004</v>
      </c>
      <c r="Y2726" s="29">
        <f t="shared" si="85"/>
        <v>343.52100000000002</v>
      </c>
    </row>
    <row r="2727" spans="12:25" x14ac:dyDescent="0.3">
      <c r="L2727">
        <v>2726</v>
      </c>
      <c r="M2727">
        <v>19655</v>
      </c>
      <c r="N2727">
        <v>39824</v>
      </c>
      <c r="O2727" t="s">
        <v>641</v>
      </c>
      <c r="P2727" t="s">
        <v>937</v>
      </c>
      <c r="Q2727" t="s">
        <v>630</v>
      </c>
      <c r="R2727" t="s">
        <v>631</v>
      </c>
      <c r="S2727" t="s">
        <v>639</v>
      </c>
      <c r="T2727" t="s">
        <v>646</v>
      </c>
      <c r="U2727" t="s">
        <v>651</v>
      </c>
      <c r="V2727">
        <v>1143.45</v>
      </c>
      <c r="W2727">
        <v>39.24</v>
      </c>
      <c r="X2727" s="29">
        <f t="shared" si="84"/>
        <v>114.345</v>
      </c>
      <c r="Y2727" s="29">
        <f t="shared" si="85"/>
        <v>1029.105</v>
      </c>
    </row>
    <row r="2728" spans="12:25" x14ac:dyDescent="0.3">
      <c r="L2728">
        <v>2727</v>
      </c>
      <c r="M2728">
        <v>19686</v>
      </c>
      <c r="N2728">
        <v>40405</v>
      </c>
      <c r="O2728" t="s">
        <v>671</v>
      </c>
      <c r="P2728" t="s">
        <v>937</v>
      </c>
      <c r="Q2728" t="s">
        <v>630</v>
      </c>
      <c r="R2728" t="s">
        <v>631</v>
      </c>
      <c r="S2728" t="s">
        <v>639</v>
      </c>
      <c r="T2728" t="s">
        <v>646</v>
      </c>
      <c r="U2728" t="s">
        <v>680</v>
      </c>
      <c r="V2728">
        <v>42.31</v>
      </c>
      <c r="W2728">
        <v>17.98</v>
      </c>
      <c r="X2728" s="29">
        <f t="shared" si="84"/>
        <v>4.2309999999999999</v>
      </c>
      <c r="Y2728" s="29">
        <f t="shared" si="85"/>
        <v>38.079000000000001</v>
      </c>
    </row>
    <row r="2729" spans="12:25" x14ac:dyDescent="0.3">
      <c r="L2729">
        <v>2728</v>
      </c>
      <c r="M2729">
        <v>19686</v>
      </c>
      <c r="N2729">
        <v>40405</v>
      </c>
      <c r="O2729" t="s">
        <v>671</v>
      </c>
      <c r="P2729" t="s">
        <v>1616</v>
      </c>
      <c r="Q2729" t="s">
        <v>630</v>
      </c>
      <c r="R2729" t="s">
        <v>631</v>
      </c>
      <c r="S2729" t="s">
        <v>639</v>
      </c>
      <c r="T2729" t="s">
        <v>633</v>
      </c>
      <c r="U2729" t="s">
        <v>702</v>
      </c>
      <c r="V2729">
        <v>152.66999999999999</v>
      </c>
      <c r="W2729">
        <v>12.95</v>
      </c>
      <c r="X2729" s="29">
        <f t="shared" si="84"/>
        <v>15.266999999999998</v>
      </c>
      <c r="Y2729" s="29">
        <f t="shared" si="85"/>
        <v>137.40299999999999</v>
      </c>
    </row>
    <row r="2730" spans="12:25" x14ac:dyDescent="0.3">
      <c r="L2730">
        <v>2729</v>
      </c>
      <c r="M2730">
        <v>19687</v>
      </c>
      <c r="N2730">
        <v>40403</v>
      </c>
      <c r="O2730" t="s">
        <v>671</v>
      </c>
      <c r="P2730" t="s">
        <v>1425</v>
      </c>
      <c r="Q2730" t="s">
        <v>660</v>
      </c>
      <c r="R2730" t="s">
        <v>631</v>
      </c>
      <c r="S2730" t="s">
        <v>663</v>
      </c>
      <c r="T2730" t="s">
        <v>633</v>
      </c>
      <c r="U2730" t="s">
        <v>668</v>
      </c>
      <c r="V2730">
        <v>47.99</v>
      </c>
      <c r="W2730">
        <v>1.48</v>
      </c>
      <c r="X2730" s="29">
        <f t="shared" si="84"/>
        <v>4.7990000000000004</v>
      </c>
      <c r="Y2730" s="29">
        <f t="shared" si="85"/>
        <v>43.191000000000003</v>
      </c>
    </row>
    <row r="2731" spans="12:25" x14ac:dyDescent="0.3">
      <c r="L2731">
        <v>2730</v>
      </c>
      <c r="M2731">
        <v>19687</v>
      </c>
      <c r="N2731">
        <v>40403</v>
      </c>
      <c r="O2731" t="s">
        <v>671</v>
      </c>
      <c r="P2731" t="s">
        <v>1425</v>
      </c>
      <c r="Q2731" t="s">
        <v>660</v>
      </c>
      <c r="R2731" t="s">
        <v>631</v>
      </c>
      <c r="S2731" t="s">
        <v>663</v>
      </c>
      <c r="T2731" t="s">
        <v>646</v>
      </c>
      <c r="U2731" t="s">
        <v>647</v>
      </c>
      <c r="V2731">
        <v>829.61699999999996</v>
      </c>
      <c r="W2731">
        <v>45.99</v>
      </c>
      <c r="X2731" s="29">
        <f t="shared" si="84"/>
        <v>82.961700000000008</v>
      </c>
      <c r="Y2731" s="29">
        <f t="shared" si="85"/>
        <v>746.6552999999999</v>
      </c>
    </row>
    <row r="2732" spans="12:25" x14ac:dyDescent="0.3">
      <c r="L2732">
        <v>2731</v>
      </c>
      <c r="M2732">
        <v>19716</v>
      </c>
      <c r="N2732">
        <v>40085</v>
      </c>
      <c r="O2732" t="s">
        <v>628</v>
      </c>
      <c r="P2732" t="s">
        <v>1617</v>
      </c>
      <c r="Q2732" t="s">
        <v>660</v>
      </c>
      <c r="R2732" t="s">
        <v>631</v>
      </c>
      <c r="S2732" t="s">
        <v>658</v>
      </c>
      <c r="T2732" t="s">
        <v>646</v>
      </c>
      <c r="U2732" t="s">
        <v>647</v>
      </c>
      <c r="V2732">
        <v>616.10550000000001</v>
      </c>
      <c r="W2732">
        <v>140.99</v>
      </c>
      <c r="X2732" s="29">
        <f t="shared" si="84"/>
        <v>61.610550000000003</v>
      </c>
      <c r="Y2732" s="29">
        <f t="shared" si="85"/>
        <v>554.49495000000002</v>
      </c>
    </row>
    <row r="2733" spans="12:25" x14ac:dyDescent="0.3">
      <c r="L2733">
        <v>2732</v>
      </c>
      <c r="M2733">
        <v>19718</v>
      </c>
      <c r="N2733">
        <v>41084</v>
      </c>
      <c r="O2733" t="s">
        <v>628</v>
      </c>
      <c r="P2733" t="s">
        <v>1189</v>
      </c>
      <c r="Q2733" t="s">
        <v>690</v>
      </c>
      <c r="R2733" t="s">
        <v>650</v>
      </c>
      <c r="S2733" t="s">
        <v>663</v>
      </c>
      <c r="T2733" t="s">
        <v>646</v>
      </c>
      <c r="U2733" t="s">
        <v>680</v>
      </c>
      <c r="V2733">
        <v>89.75</v>
      </c>
      <c r="W2733">
        <v>13.99</v>
      </c>
      <c r="X2733" s="29">
        <f t="shared" si="84"/>
        <v>8.9749999999999996</v>
      </c>
      <c r="Y2733" s="29">
        <f t="shared" si="85"/>
        <v>80.775000000000006</v>
      </c>
    </row>
    <row r="2734" spans="12:25" x14ac:dyDescent="0.3">
      <c r="L2734">
        <v>2733</v>
      </c>
      <c r="M2734">
        <v>19744</v>
      </c>
      <c r="N2734">
        <v>40251</v>
      </c>
      <c r="O2734" t="s">
        <v>671</v>
      </c>
      <c r="P2734" t="s">
        <v>1507</v>
      </c>
      <c r="Q2734" t="s">
        <v>690</v>
      </c>
      <c r="R2734" t="s">
        <v>650</v>
      </c>
      <c r="S2734" t="s">
        <v>663</v>
      </c>
      <c r="T2734" t="s">
        <v>633</v>
      </c>
      <c r="U2734" t="s">
        <v>705</v>
      </c>
      <c r="V2734">
        <v>478.38</v>
      </c>
      <c r="W2734">
        <v>11.97</v>
      </c>
      <c r="X2734" s="29">
        <f t="shared" si="84"/>
        <v>47.838000000000001</v>
      </c>
      <c r="Y2734" s="29">
        <f t="shared" si="85"/>
        <v>430.54199999999997</v>
      </c>
    </row>
    <row r="2735" spans="12:25" x14ac:dyDescent="0.3">
      <c r="L2735">
        <v>2734</v>
      </c>
      <c r="M2735">
        <v>19745</v>
      </c>
      <c r="N2735">
        <v>41261</v>
      </c>
      <c r="O2735" t="s">
        <v>641</v>
      </c>
      <c r="P2735" t="s">
        <v>1618</v>
      </c>
      <c r="Q2735" t="s">
        <v>731</v>
      </c>
      <c r="R2735" t="s">
        <v>638</v>
      </c>
      <c r="S2735" t="s">
        <v>632</v>
      </c>
      <c r="T2735" t="s">
        <v>643</v>
      </c>
      <c r="U2735" t="s">
        <v>644</v>
      </c>
      <c r="V2735">
        <v>1071.77</v>
      </c>
      <c r="W2735">
        <v>45.98</v>
      </c>
      <c r="X2735" s="29">
        <f t="shared" si="84"/>
        <v>107.17700000000001</v>
      </c>
      <c r="Y2735" s="29">
        <f t="shared" si="85"/>
        <v>964.59299999999996</v>
      </c>
    </row>
    <row r="2736" spans="12:25" x14ac:dyDescent="0.3">
      <c r="L2736">
        <v>2735</v>
      </c>
      <c r="M2736">
        <v>19745</v>
      </c>
      <c r="N2736">
        <v>41261</v>
      </c>
      <c r="O2736" t="s">
        <v>641</v>
      </c>
      <c r="P2736" t="s">
        <v>1619</v>
      </c>
      <c r="Q2736" t="s">
        <v>731</v>
      </c>
      <c r="R2736" t="s">
        <v>638</v>
      </c>
      <c r="S2736" t="s">
        <v>632</v>
      </c>
      <c r="T2736" t="s">
        <v>646</v>
      </c>
      <c r="U2736" t="s">
        <v>651</v>
      </c>
      <c r="V2736">
        <v>8635.61</v>
      </c>
      <c r="W2736">
        <v>300.97000000000003</v>
      </c>
      <c r="X2736" s="29">
        <f t="shared" si="84"/>
        <v>863.56100000000004</v>
      </c>
      <c r="Y2736" s="29">
        <f t="shared" si="85"/>
        <v>7772.0490000000009</v>
      </c>
    </row>
    <row r="2737" spans="12:25" x14ac:dyDescent="0.3">
      <c r="L2737">
        <v>2736</v>
      </c>
      <c r="M2737">
        <v>19745</v>
      </c>
      <c r="N2737">
        <v>41261</v>
      </c>
      <c r="O2737" t="s">
        <v>641</v>
      </c>
      <c r="P2737" t="s">
        <v>1619</v>
      </c>
      <c r="Q2737" t="s">
        <v>731</v>
      </c>
      <c r="R2737" t="s">
        <v>638</v>
      </c>
      <c r="S2737" t="s">
        <v>632</v>
      </c>
      <c r="T2737" t="s">
        <v>646</v>
      </c>
      <c r="U2737" t="s">
        <v>651</v>
      </c>
      <c r="V2737">
        <v>63.96</v>
      </c>
      <c r="W2737">
        <v>29.89</v>
      </c>
      <c r="X2737" s="29">
        <f t="shared" si="84"/>
        <v>6.3959999999999999</v>
      </c>
      <c r="Y2737" s="29">
        <f t="shared" si="85"/>
        <v>57.564</v>
      </c>
    </row>
    <row r="2738" spans="12:25" x14ac:dyDescent="0.3">
      <c r="L2738">
        <v>2737</v>
      </c>
      <c r="M2738">
        <v>19745</v>
      </c>
      <c r="N2738">
        <v>41261</v>
      </c>
      <c r="O2738" t="s">
        <v>641</v>
      </c>
      <c r="P2738" t="s">
        <v>1619</v>
      </c>
      <c r="Q2738" t="s">
        <v>731</v>
      </c>
      <c r="R2738" t="s">
        <v>638</v>
      </c>
      <c r="S2738" t="s">
        <v>632</v>
      </c>
      <c r="T2738" t="s">
        <v>633</v>
      </c>
      <c r="U2738" t="s">
        <v>716</v>
      </c>
      <c r="V2738">
        <v>833</v>
      </c>
      <c r="W2738">
        <v>15.57</v>
      </c>
      <c r="X2738" s="29">
        <f t="shared" si="84"/>
        <v>83.3</v>
      </c>
      <c r="Y2738" s="29">
        <f t="shared" si="85"/>
        <v>749.7</v>
      </c>
    </row>
    <row r="2739" spans="12:25" x14ac:dyDescent="0.3">
      <c r="L2739">
        <v>2738</v>
      </c>
      <c r="M2739">
        <v>19748</v>
      </c>
      <c r="N2739">
        <v>40394</v>
      </c>
      <c r="O2739" t="s">
        <v>635</v>
      </c>
      <c r="P2739" t="s">
        <v>973</v>
      </c>
      <c r="Q2739" t="s">
        <v>649</v>
      </c>
      <c r="R2739" t="s">
        <v>650</v>
      </c>
      <c r="S2739" t="s">
        <v>639</v>
      </c>
      <c r="T2739" t="s">
        <v>633</v>
      </c>
      <c r="U2739" t="s">
        <v>677</v>
      </c>
      <c r="V2739">
        <v>124.65</v>
      </c>
      <c r="W2739">
        <v>18.97</v>
      </c>
      <c r="X2739" s="29">
        <f t="shared" si="84"/>
        <v>12.465</v>
      </c>
      <c r="Y2739" s="29">
        <f t="shared" si="85"/>
        <v>112.185</v>
      </c>
    </row>
    <row r="2740" spans="12:25" x14ac:dyDescent="0.3">
      <c r="L2740">
        <v>2739</v>
      </c>
      <c r="M2740">
        <v>19777</v>
      </c>
      <c r="N2740">
        <v>41201</v>
      </c>
      <c r="O2740" t="s">
        <v>635</v>
      </c>
      <c r="P2740" t="s">
        <v>1071</v>
      </c>
      <c r="Q2740" t="s">
        <v>676</v>
      </c>
      <c r="R2740" t="s">
        <v>631</v>
      </c>
      <c r="S2740" t="s">
        <v>639</v>
      </c>
      <c r="T2740" t="s">
        <v>633</v>
      </c>
      <c r="U2740" t="s">
        <v>702</v>
      </c>
      <c r="V2740">
        <v>321.91000000000003</v>
      </c>
      <c r="W2740">
        <v>15.01</v>
      </c>
      <c r="X2740" s="29">
        <f t="shared" si="84"/>
        <v>32.191000000000003</v>
      </c>
      <c r="Y2740" s="29">
        <f t="shared" si="85"/>
        <v>289.71900000000005</v>
      </c>
    </row>
    <row r="2741" spans="12:25" x14ac:dyDescent="0.3">
      <c r="L2741">
        <v>2740</v>
      </c>
      <c r="M2741">
        <v>19777</v>
      </c>
      <c r="N2741">
        <v>41201</v>
      </c>
      <c r="O2741" t="s">
        <v>635</v>
      </c>
      <c r="P2741" t="s">
        <v>1071</v>
      </c>
      <c r="Q2741" t="s">
        <v>676</v>
      </c>
      <c r="R2741" t="s">
        <v>631</v>
      </c>
      <c r="S2741" t="s">
        <v>639</v>
      </c>
      <c r="T2741" t="s">
        <v>633</v>
      </c>
      <c r="U2741" t="s">
        <v>702</v>
      </c>
      <c r="V2741">
        <v>132.96</v>
      </c>
      <c r="W2741">
        <v>59.78</v>
      </c>
      <c r="X2741" s="29">
        <f t="shared" si="84"/>
        <v>13.296000000000001</v>
      </c>
      <c r="Y2741" s="29">
        <f t="shared" si="85"/>
        <v>119.664</v>
      </c>
    </row>
    <row r="2742" spans="12:25" x14ac:dyDescent="0.3">
      <c r="L2742">
        <v>2741</v>
      </c>
      <c r="M2742">
        <v>19777</v>
      </c>
      <c r="N2742">
        <v>41201</v>
      </c>
      <c r="O2742" t="s">
        <v>635</v>
      </c>
      <c r="P2742" t="s">
        <v>1620</v>
      </c>
      <c r="Q2742" t="s">
        <v>676</v>
      </c>
      <c r="R2742" t="s">
        <v>631</v>
      </c>
      <c r="S2742" t="s">
        <v>639</v>
      </c>
      <c r="T2742" t="s">
        <v>646</v>
      </c>
      <c r="U2742" t="s">
        <v>647</v>
      </c>
      <c r="V2742">
        <v>3268.7514999999999</v>
      </c>
      <c r="W2742">
        <v>155.99</v>
      </c>
      <c r="X2742" s="29">
        <f t="shared" si="84"/>
        <v>326.87515000000002</v>
      </c>
      <c r="Y2742" s="29">
        <f t="shared" si="85"/>
        <v>2941.87635</v>
      </c>
    </row>
    <row r="2743" spans="12:25" x14ac:dyDescent="0.3">
      <c r="L2743">
        <v>2742</v>
      </c>
      <c r="M2743">
        <v>19782</v>
      </c>
      <c r="N2743">
        <v>41200</v>
      </c>
      <c r="O2743" t="s">
        <v>628</v>
      </c>
      <c r="P2743" t="s">
        <v>1195</v>
      </c>
      <c r="Q2743" t="s">
        <v>660</v>
      </c>
      <c r="R2743" t="s">
        <v>631</v>
      </c>
      <c r="S2743" t="s">
        <v>663</v>
      </c>
      <c r="T2743" t="s">
        <v>633</v>
      </c>
      <c r="U2743" t="s">
        <v>668</v>
      </c>
      <c r="V2743">
        <v>33.21</v>
      </c>
      <c r="W2743">
        <v>1.81</v>
      </c>
      <c r="X2743" s="29">
        <f t="shared" si="84"/>
        <v>3.3210000000000002</v>
      </c>
      <c r="Y2743" s="29">
        <f t="shared" si="85"/>
        <v>29.888999999999999</v>
      </c>
    </row>
    <row r="2744" spans="12:25" x14ac:dyDescent="0.3">
      <c r="L2744">
        <v>2743</v>
      </c>
      <c r="M2744">
        <v>19811</v>
      </c>
      <c r="N2744">
        <v>40763</v>
      </c>
      <c r="O2744" t="s">
        <v>628</v>
      </c>
      <c r="P2744" t="s">
        <v>1621</v>
      </c>
      <c r="Q2744" t="s">
        <v>666</v>
      </c>
      <c r="R2744" t="s">
        <v>667</v>
      </c>
      <c r="S2744" t="s">
        <v>639</v>
      </c>
      <c r="T2744" t="s">
        <v>633</v>
      </c>
      <c r="U2744" t="s">
        <v>640</v>
      </c>
      <c r="V2744">
        <v>450.66</v>
      </c>
      <c r="W2744">
        <v>8.57</v>
      </c>
      <c r="X2744" s="29">
        <f t="shared" si="84"/>
        <v>45.066000000000003</v>
      </c>
      <c r="Y2744" s="29">
        <f t="shared" si="85"/>
        <v>405.59400000000005</v>
      </c>
    </row>
    <row r="2745" spans="12:25" x14ac:dyDescent="0.3">
      <c r="L2745">
        <v>2744</v>
      </c>
      <c r="M2745">
        <v>19812</v>
      </c>
      <c r="N2745">
        <v>40270</v>
      </c>
      <c r="O2745" t="s">
        <v>628</v>
      </c>
      <c r="P2745" t="s">
        <v>1622</v>
      </c>
      <c r="Q2745" t="s">
        <v>657</v>
      </c>
      <c r="R2745" t="s">
        <v>638</v>
      </c>
      <c r="S2745" t="s">
        <v>658</v>
      </c>
      <c r="T2745" t="s">
        <v>643</v>
      </c>
      <c r="U2745" t="s">
        <v>645</v>
      </c>
      <c r="V2745">
        <v>1358.7760000000001</v>
      </c>
      <c r="W2745">
        <v>550.98</v>
      </c>
      <c r="X2745" s="29">
        <f t="shared" si="84"/>
        <v>135.8776</v>
      </c>
      <c r="Y2745" s="29">
        <f t="shared" si="85"/>
        <v>1222.8984</v>
      </c>
    </row>
    <row r="2746" spans="12:25" x14ac:dyDescent="0.3">
      <c r="L2746">
        <v>2745</v>
      </c>
      <c r="M2746">
        <v>19813</v>
      </c>
      <c r="N2746">
        <v>40239</v>
      </c>
      <c r="O2746" t="s">
        <v>655</v>
      </c>
      <c r="P2746" t="s">
        <v>1206</v>
      </c>
      <c r="Q2746" t="s">
        <v>653</v>
      </c>
      <c r="R2746" t="s">
        <v>631</v>
      </c>
      <c r="S2746" t="s">
        <v>658</v>
      </c>
      <c r="T2746" t="s">
        <v>646</v>
      </c>
      <c r="U2746" t="s">
        <v>647</v>
      </c>
      <c r="V2746">
        <v>1098.5059999999999</v>
      </c>
      <c r="W2746">
        <v>45.99</v>
      </c>
      <c r="X2746" s="29">
        <f t="shared" si="84"/>
        <v>109.85059999999997</v>
      </c>
      <c r="Y2746" s="29">
        <f t="shared" si="85"/>
        <v>988.65539999999987</v>
      </c>
    </row>
    <row r="2747" spans="12:25" x14ac:dyDescent="0.3">
      <c r="L2747">
        <v>2746</v>
      </c>
      <c r="M2747">
        <v>19815</v>
      </c>
      <c r="N2747">
        <v>40262</v>
      </c>
      <c r="O2747" t="s">
        <v>635</v>
      </c>
      <c r="P2747" t="s">
        <v>1217</v>
      </c>
      <c r="Q2747" t="s">
        <v>694</v>
      </c>
      <c r="R2747" t="s">
        <v>638</v>
      </c>
      <c r="S2747" t="s">
        <v>658</v>
      </c>
      <c r="T2747" t="s">
        <v>633</v>
      </c>
      <c r="U2747" t="s">
        <v>677</v>
      </c>
      <c r="V2747">
        <v>167.07</v>
      </c>
      <c r="W2747">
        <v>4.9800000000000004</v>
      </c>
      <c r="X2747" s="29">
        <f t="shared" si="84"/>
        <v>16.706999999999997</v>
      </c>
      <c r="Y2747" s="29">
        <f t="shared" si="85"/>
        <v>150.363</v>
      </c>
    </row>
    <row r="2748" spans="12:25" x14ac:dyDescent="0.3">
      <c r="L2748">
        <v>2747</v>
      </c>
      <c r="M2748">
        <v>19840</v>
      </c>
      <c r="N2748">
        <v>40322</v>
      </c>
      <c r="O2748" t="s">
        <v>655</v>
      </c>
      <c r="P2748" t="s">
        <v>1623</v>
      </c>
      <c r="Q2748" t="s">
        <v>673</v>
      </c>
      <c r="R2748" t="s">
        <v>638</v>
      </c>
      <c r="S2748" t="s">
        <v>639</v>
      </c>
      <c r="T2748" t="s">
        <v>646</v>
      </c>
      <c r="U2748" t="s">
        <v>680</v>
      </c>
      <c r="V2748">
        <v>8270.57</v>
      </c>
      <c r="W2748">
        <v>400.97</v>
      </c>
      <c r="X2748" s="29">
        <f t="shared" si="84"/>
        <v>827.05700000000002</v>
      </c>
      <c r="Y2748" s="29">
        <f t="shared" si="85"/>
        <v>7443.5129999999999</v>
      </c>
    </row>
    <row r="2749" spans="12:25" x14ac:dyDescent="0.3">
      <c r="L2749">
        <v>2748</v>
      </c>
      <c r="M2749">
        <v>19841</v>
      </c>
      <c r="N2749">
        <v>40538</v>
      </c>
      <c r="O2749" t="s">
        <v>628</v>
      </c>
      <c r="P2749" t="s">
        <v>1624</v>
      </c>
      <c r="Q2749" t="s">
        <v>666</v>
      </c>
      <c r="R2749" t="s">
        <v>667</v>
      </c>
      <c r="S2749" t="s">
        <v>639</v>
      </c>
      <c r="T2749" t="s">
        <v>633</v>
      </c>
      <c r="U2749" t="s">
        <v>654</v>
      </c>
      <c r="V2749">
        <v>213.06</v>
      </c>
      <c r="W2749">
        <v>11.97</v>
      </c>
      <c r="X2749" s="29">
        <f t="shared" si="84"/>
        <v>21.305999999999997</v>
      </c>
      <c r="Y2749" s="29">
        <f t="shared" si="85"/>
        <v>191.75400000000002</v>
      </c>
    </row>
    <row r="2750" spans="12:25" x14ac:dyDescent="0.3">
      <c r="L2750">
        <v>2749</v>
      </c>
      <c r="M2750">
        <v>19841</v>
      </c>
      <c r="N2750">
        <v>40538</v>
      </c>
      <c r="O2750" t="s">
        <v>628</v>
      </c>
      <c r="P2750" t="s">
        <v>1624</v>
      </c>
      <c r="Q2750" t="s">
        <v>666</v>
      </c>
      <c r="R2750" t="s">
        <v>667</v>
      </c>
      <c r="S2750" t="s">
        <v>639</v>
      </c>
      <c r="T2750" t="s">
        <v>646</v>
      </c>
      <c r="U2750" t="s">
        <v>647</v>
      </c>
      <c r="V2750">
        <v>1126.4880000000001</v>
      </c>
      <c r="W2750">
        <v>195.99</v>
      </c>
      <c r="X2750" s="29">
        <f t="shared" si="84"/>
        <v>112.64880000000001</v>
      </c>
      <c r="Y2750" s="29">
        <f t="shared" si="85"/>
        <v>1013.8392</v>
      </c>
    </row>
    <row r="2751" spans="12:25" x14ac:dyDescent="0.3">
      <c r="L2751">
        <v>2750</v>
      </c>
      <c r="M2751">
        <v>19841</v>
      </c>
      <c r="N2751">
        <v>40538</v>
      </c>
      <c r="O2751" t="s">
        <v>628</v>
      </c>
      <c r="P2751" t="s">
        <v>880</v>
      </c>
      <c r="Q2751" t="s">
        <v>821</v>
      </c>
      <c r="R2751" t="s">
        <v>650</v>
      </c>
      <c r="S2751" t="s">
        <v>639</v>
      </c>
      <c r="T2751" t="s">
        <v>646</v>
      </c>
      <c r="U2751" t="s">
        <v>647</v>
      </c>
      <c r="V2751">
        <v>4687.6734999999999</v>
      </c>
      <c r="W2751">
        <v>125.99</v>
      </c>
      <c r="X2751" s="29">
        <f t="shared" si="84"/>
        <v>468.76735000000002</v>
      </c>
      <c r="Y2751" s="29">
        <f t="shared" si="85"/>
        <v>4218.9061499999998</v>
      </c>
    </row>
    <row r="2752" spans="12:25" x14ac:dyDescent="0.3">
      <c r="L2752">
        <v>2751</v>
      </c>
      <c r="M2752">
        <v>19843</v>
      </c>
      <c r="N2752">
        <v>40388</v>
      </c>
      <c r="O2752" t="s">
        <v>671</v>
      </c>
      <c r="P2752" t="s">
        <v>1625</v>
      </c>
      <c r="Q2752" t="s">
        <v>744</v>
      </c>
      <c r="R2752" t="s">
        <v>638</v>
      </c>
      <c r="S2752" t="s">
        <v>658</v>
      </c>
      <c r="T2752" t="s">
        <v>646</v>
      </c>
      <c r="U2752" t="s">
        <v>647</v>
      </c>
      <c r="V2752">
        <v>4416.6509999999998</v>
      </c>
      <c r="W2752">
        <v>155.99</v>
      </c>
      <c r="X2752" s="29">
        <f t="shared" si="84"/>
        <v>441.66509999999994</v>
      </c>
      <c r="Y2752" s="29">
        <f t="shared" si="85"/>
        <v>3974.9858999999997</v>
      </c>
    </row>
    <row r="2753" spans="12:25" x14ac:dyDescent="0.3">
      <c r="L2753">
        <v>2752</v>
      </c>
      <c r="M2753">
        <v>19874</v>
      </c>
      <c r="N2753">
        <v>41068</v>
      </c>
      <c r="O2753" t="s">
        <v>641</v>
      </c>
      <c r="P2753" t="s">
        <v>1247</v>
      </c>
      <c r="Q2753" t="s">
        <v>666</v>
      </c>
      <c r="R2753" t="s">
        <v>667</v>
      </c>
      <c r="S2753" t="s">
        <v>632</v>
      </c>
      <c r="T2753" t="s">
        <v>633</v>
      </c>
      <c r="U2753" t="s">
        <v>634</v>
      </c>
      <c r="V2753">
        <v>310.45999999999998</v>
      </c>
      <c r="W2753">
        <v>9.7100000000000009</v>
      </c>
      <c r="X2753" s="29">
        <f t="shared" si="84"/>
        <v>31.045999999999999</v>
      </c>
      <c r="Y2753" s="29">
        <f t="shared" si="85"/>
        <v>279.41399999999999</v>
      </c>
    </row>
    <row r="2754" spans="12:25" x14ac:dyDescent="0.3">
      <c r="L2754">
        <v>2753</v>
      </c>
      <c r="M2754">
        <v>19905</v>
      </c>
      <c r="N2754">
        <v>41133</v>
      </c>
      <c r="O2754" t="s">
        <v>655</v>
      </c>
      <c r="P2754" t="s">
        <v>1626</v>
      </c>
      <c r="Q2754" t="s">
        <v>699</v>
      </c>
      <c r="R2754" t="s">
        <v>631</v>
      </c>
      <c r="S2754" t="s">
        <v>658</v>
      </c>
      <c r="T2754" t="s">
        <v>633</v>
      </c>
      <c r="U2754" t="s">
        <v>674</v>
      </c>
      <c r="V2754">
        <v>82.97</v>
      </c>
      <c r="W2754">
        <v>4.13</v>
      </c>
      <c r="X2754" s="29">
        <f t="shared" si="84"/>
        <v>8.2970000000000006</v>
      </c>
      <c r="Y2754" s="29">
        <f t="shared" si="85"/>
        <v>74.673000000000002</v>
      </c>
    </row>
    <row r="2755" spans="12:25" x14ac:dyDescent="0.3">
      <c r="L2755">
        <v>2754</v>
      </c>
      <c r="M2755">
        <v>19905</v>
      </c>
      <c r="N2755">
        <v>41133</v>
      </c>
      <c r="O2755" t="s">
        <v>655</v>
      </c>
      <c r="P2755" t="s">
        <v>1626</v>
      </c>
      <c r="Q2755" t="s">
        <v>699</v>
      </c>
      <c r="R2755" t="s">
        <v>631</v>
      </c>
      <c r="S2755" t="s">
        <v>658</v>
      </c>
      <c r="T2755" t="s">
        <v>643</v>
      </c>
      <c r="U2755" t="s">
        <v>645</v>
      </c>
      <c r="V2755">
        <v>13701.35</v>
      </c>
      <c r="W2755">
        <v>550.98</v>
      </c>
      <c r="X2755" s="29">
        <f t="shared" ref="X2755:X2818" si="86">(10*V2755)/100</f>
        <v>1370.135</v>
      </c>
      <c r="Y2755" s="29">
        <f t="shared" ref="Y2755:Y2818" si="87">V2755-X2755</f>
        <v>12331.215</v>
      </c>
    </row>
    <row r="2756" spans="12:25" x14ac:dyDescent="0.3">
      <c r="L2756">
        <v>2755</v>
      </c>
      <c r="M2756">
        <v>19911</v>
      </c>
      <c r="N2756">
        <v>40822</v>
      </c>
      <c r="O2756" t="s">
        <v>641</v>
      </c>
      <c r="P2756" t="s">
        <v>1627</v>
      </c>
      <c r="Q2756" t="s">
        <v>679</v>
      </c>
      <c r="R2756" t="s">
        <v>650</v>
      </c>
      <c r="S2756" t="s">
        <v>663</v>
      </c>
      <c r="T2756" t="s">
        <v>633</v>
      </c>
      <c r="U2756" t="s">
        <v>705</v>
      </c>
      <c r="V2756">
        <v>1054.7</v>
      </c>
      <c r="W2756">
        <v>25.98</v>
      </c>
      <c r="X2756" s="29">
        <f t="shared" si="86"/>
        <v>105.47</v>
      </c>
      <c r="Y2756" s="29">
        <f t="shared" si="87"/>
        <v>949.23</v>
      </c>
    </row>
    <row r="2757" spans="12:25" x14ac:dyDescent="0.3">
      <c r="L2757">
        <v>2756</v>
      </c>
      <c r="M2757">
        <v>19911</v>
      </c>
      <c r="N2757">
        <v>40822</v>
      </c>
      <c r="O2757" t="s">
        <v>641</v>
      </c>
      <c r="P2757" t="s">
        <v>1627</v>
      </c>
      <c r="Q2757" t="s">
        <v>679</v>
      </c>
      <c r="R2757" t="s">
        <v>650</v>
      </c>
      <c r="S2757" t="s">
        <v>663</v>
      </c>
      <c r="T2757" t="s">
        <v>643</v>
      </c>
      <c r="U2757" t="s">
        <v>748</v>
      </c>
      <c r="V2757">
        <v>5349.21</v>
      </c>
      <c r="W2757">
        <v>135.99</v>
      </c>
      <c r="X2757" s="29">
        <f t="shared" si="86"/>
        <v>534.92099999999994</v>
      </c>
      <c r="Y2757" s="29">
        <f t="shared" si="87"/>
        <v>4814.2889999999998</v>
      </c>
    </row>
    <row r="2758" spans="12:25" x14ac:dyDescent="0.3">
      <c r="L2758">
        <v>2757</v>
      </c>
      <c r="M2758">
        <v>19911</v>
      </c>
      <c r="N2758">
        <v>40822</v>
      </c>
      <c r="O2758" t="s">
        <v>641</v>
      </c>
      <c r="P2758" t="s">
        <v>1627</v>
      </c>
      <c r="Q2758" t="s">
        <v>679</v>
      </c>
      <c r="R2758" t="s">
        <v>650</v>
      </c>
      <c r="S2758" t="s">
        <v>663</v>
      </c>
      <c r="T2758" t="s">
        <v>646</v>
      </c>
      <c r="U2758" t="s">
        <v>680</v>
      </c>
      <c r="V2758">
        <v>4859.37</v>
      </c>
      <c r="W2758">
        <v>150.97999999999999</v>
      </c>
      <c r="X2758" s="29">
        <f t="shared" si="86"/>
        <v>485.93699999999995</v>
      </c>
      <c r="Y2758" s="29">
        <f t="shared" si="87"/>
        <v>4373.433</v>
      </c>
    </row>
    <row r="2759" spans="12:25" x14ac:dyDescent="0.3">
      <c r="L2759">
        <v>2758</v>
      </c>
      <c r="M2759">
        <v>19936</v>
      </c>
      <c r="N2759">
        <v>41226</v>
      </c>
      <c r="O2759" t="s">
        <v>655</v>
      </c>
      <c r="P2759" t="s">
        <v>721</v>
      </c>
      <c r="Q2759" t="s">
        <v>720</v>
      </c>
      <c r="R2759" t="s">
        <v>631</v>
      </c>
      <c r="S2759" t="s">
        <v>658</v>
      </c>
      <c r="T2759" t="s">
        <v>633</v>
      </c>
      <c r="U2759" t="s">
        <v>702</v>
      </c>
      <c r="V2759">
        <v>36.75</v>
      </c>
      <c r="W2759">
        <v>1.88</v>
      </c>
      <c r="X2759" s="29">
        <f t="shared" si="86"/>
        <v>3.6749999999999998</v>
      </c>
      <c r="Y2759" s="29">
        <f t="shared" si="87"/>
        <v>33.075000000000003</v>
      </c>
    </row>
    <row r="2760" spans="12:25" x14ac:dyDescent="0.3">
      <c r="L2760">
        <v>2759</v>
      </c>
      <c r="M2760">
        <v>19936</v>
      </c>
      <c r="N2760">
        <v>41226</v>
      </c>
      <c r="O2760" t="s">
        <v>655</v>
      </c>
      <c r="P2760" t="s">
        <v>721</v>
      </c>
      <c r="Q2760" t="s">
        <v>720</v>
      </c>
      <c r="R2760" t="s">
        <v>631</v>
      </c>
      <c r="S2760" t="s">
        <v>658</v>
      </c>
      <c r="T2760" t="s">
        <v>646</v>
      </c>
      <c r="U2760" t="s">
        <v>651</v>
      </c>
      <c r="V2760">
        <v>1115.2</v>
      </c>
      <c r="W2760">
        <v>29.89</v>
      </c>
      <c r="X2760" s="29">
        <f t="shared" si="86"/>
        <v>111.52</v>
      </c>
      <c r="Y2760" s="29">
        <f t="shared" si="87"/>
        <v>1003.6800000000001</v>
      </c>
    </row>
    <row r="2761" spans="12:25" x14ac:dyDescent="0.3">
      <c r="L2761">
        <v>2760</v>
      </c>
      <c r="M2761">
        <v>19943</v>
      </c>
      <c r="N2761">
        <v>40141</v>
      </c>
      <c r="O2761" t="s">
        <v>655</v>
      </c>
      <c r="P2761" t="s">
        <v>1628</v>
      </c>
      <c r="Q2761" t="s">
        <v>673</v>
      </c>
      <c r="R2761" t="s">
        <v>638</v>
      </c>
      <c r="S2761" t="s">
        <v>639</v>
      </c>
      <c r="T2761" t="s">
        <v>643</v>
      </c>
      <c r="U2761" t="s">
        <v>645</v>
      </c>
      <c r="V2761">
        <v>1959.92</v>
      </c>
      <c r="W2761">
        <v>124.49</v>
      </c>
      <c r="X2761" s="29">
        <f t="shared" si="86"/>
        <v>195.99200000000002</v>
      </c>
      <c r="Y2761" s="29">
        <f t="shared" si="87"/>
        <v>1763.9280000000001</v>
      </c>
    </row>
    <row r="2762" spans="12:25" x14ac:dyDescent="0.3">
      <c r="L2762">
        <v>2761</v>
      </c>
      <c r="M2762">
        <v>19972</v>
      </c>
      <c r="N2762">
        <v>41076</v>
      </c>
      <c r="O2762" t="s">
        <v>655</v>
      </c>
      <c r="P2762" t="s">
        <v>1581</v>
      </c>
      <c r="Q2762" t="s">
        <v>720</v>
      </c>
      <c r="R2762" t="s">
        <v>631</v>
      </c>
      <c r="S2762" t="s">
        <v>639</v>
      </c>
      <c r="T2762" t="s">
        <v>643</v>
      </c>
      <c r="U2762" t="s">
        <v>644</v>
      </c>
      <c r="V2762">
        <v>97.86</v>
      </c>
      <c r="W2762">
        <v>14.98</v>
      </c>
      <c r="X2762" s="29">
        <f t="shared" si="86"/>
        <v>9.7859999999999996</v>
      </c>
      <c r="Y2762" s="29">
        <f t="shared" si="87"/>
        <v>88.073999999999998</v>
      </c>
    </row>
    <row r="2763" spans="12:25" x14ac:dyDescent="0.3">
      <c r="L2763">
        <v>2762</v>
      </c>
      <c r="M2763">
        <v>19974</v>
      </c>
      <c r="N2763">
        <v>40485</v>
      </c>
      <c r="O2763" t="s">
        <v>641</v>
      </c>
      <c r="P2763" t="s">
        <v>1569</v>
      </c>
      <c r="Q2763" t="s">
        <v>649</v>
      </c>
      <c r="R2763" t="s">
        <v>650</v>
      </c>
      <c r="S2763" t="s">
        <v>639</v>
      </c>
      <c r="T2763" t="s">
        <v>633</v>
      </c>
      <c r="U2763" t="s">
        <v>705</v>
      </c>
      <c r="V2763">
        <v>3830.84</v>
      </c>
      <c r="W2763">
        <v>279.81</v>
      </c>
      <c r="X2763" s="29">
        <f t="shared" si="86"/>
        <v>383.084</v>
      </c>
      <c r="Y2763" s="29">
        <f t="shared" si="87"/>
        <v>3447.7560000000003</v>
      </c>
    </row>
    <row r="2764" spans="12:25" x14ac:dyDescent="0.3">
      <c r="L2764">
        <v>2763</v>
      </c>
      <c r="M2764">
        <v>19974</v>
      </c>
      <c r="N2764">
        <v>40485</v>
      </c>
      <c r="O2764" t="s">
        <v>641</v>
      </c>
      <c r="P2764" t="s">
        <v>1569</v>
      </c>
      <c r="Q2764" t="s">
        <v>649</v>
      </c>
      <c r="R2764" t="s">
        <v>650</v>
      </c>
      <c r="S2764" t="s">
        <v>639</v>
      </c>
      <c r="T2764" t="s">
        <v>633</v>
      </c>
      <c r="U2764" t="s">
        <v>634</v>
      </c>
      <c r="V2764">
        <v>267.43</v>
      </c>
      <c r="W2764">
        <v>12.28</v>
      </c>
      <c r="X2764" s="29">
        <f t="shared" si="86"/>
        <v>26.743000000000002</v>
      </c>
      <c r="Y2764" s="29">
        <f t="shared" si="87"/>
        <v>240.68700000000001</v>
      </c>
    </row>
    <row r="2765" spans="12:25" x14ac:dyDescent="0.3">
      <c r="L2765">
        <v>2764</v>
      </c>
      <c r="M2765">
        <v>19975</v>
      </c>
      <c r="N2765">
        <v>39913</v>
      </c>
      <c r="O2765" t="s">
        <v>635</v>
      </c>
      <c r="P2765" t="s">
        <v>1267</v>
      </c>
      <c r="Q2765" t="s">
        <v>816</v>
      </c>
      <c r="R2765" t="s">
        <v>650</v>
      </c>
      <c r="S2765" t="s">
        <v>663</v>
      </c>
      <c r="T2765" t="s">
        <v>633</v>
      </c>
      <c r="U2765" t="s">
        <v>705</v>
      </c>
      <c r="V2765">
        <v>362.17</v>
      </c>
      <c r="W2765">
        <v>11.7</v>
      </c>
      <c r="X2765" s="29">
        <f t="shared" si="86"/>
        <v>36.217000000000006</v>
      </c>
      <c r="Y2765" s="29">
        <f t="shared" si="87"/>
        <v>325.95300000000003</v>
      </c>
    </row>
    <row r="2766" spans="12:25" x14ac:dyDescent="0.3">
      <c r="L2766">
        <v>2765</v>
      </c>
      <c r="M2766">
        <v>20002</v>
      </c>
      <c r="N2766">
        <v>41133</v>
      </c>
      <c r="O2766" t="s">
        <v>671</v>
      </c>
      <c r="P2766" t="s">
        <v>1623</v>
      </c>
      <c r="Q2766" t="s">
        <v>673</v>
      </c>
      <c r="R2766" t="s">
        <v>638</v>
      </c>
      <c r="S2766" t="s">
        <v>639</v>
      </c>
      <c r="T2766" t="s">
        <v>646</v>
      </c>
      <c r="U2766" t="s">
        <v>651</v>
      </c>
      <c r="V2766">
        <v>41.03</v>
      </c>
      <c r="W2766">
        <v>4.7699999999999996</v>
      </c>
      <c r="X2766" s="29">
        <f t="shared" si="86"/>
        <v>4.1029999999999998</v>
      </c>
      <c r="Y2766" s="29">
        <f t="shared" si="87"/>
        <v>36.927</v>
      </c>
    </row>
    <row r="2767" spans="12:25" x14ac:dyDescent="0.3">
      <c r="L2767">
        <v>2766</v>
      </c>
      <c r="M2767">
        <v>20003</v>
      </c>
      <c r="N2767">
        <v>40938</v>
      </c>
      <c r="O2767" t="s">
        <v>671</v>
      </c>
      <c r="P2767" t="s">
        <v>1629</v>
      </c>
      <c r="Q2767" t="s">
        <v>784</v>
      </c>
      <c r="R2767" t="s">
        <v>631</v>
      </c>
      <c r="S2767" t="s">
        <v>639</v>
      </c>
      <c r="T2767" t="s">
        <v>646</v>
      </c>
      <c r="U2767" t="s">
        <v>651</v>
      </c>
      <c r="V2767">
        <v>796.08</v>
      </c>
      <c r="W2767">
        <v>19.98</v>
      </c>
      <c r="X2767" s="29">
        <f t="shared" si="86"/>
        <v>79.608000000000004</v>
      </c>
      <c r="Y2767" s="29">
        <f t="shared" si="87"/>
        <v>716.47199999999998</v>
      </c>
    </row>
    <row r="2768" spans="12:25" x14ac:dyDescent="0.3">
      <c r="L2768">
        <v>2767</v>
      </c>
      <c r="M2768">
        <v>20003</v>
      </c>
      <c r="N2768">
        <v>40938</v>
      </c>
      <c r="O2768" t="s">
        <v>671</v>
      </c>
      <c r="P2768" t="s">
        <v>1630</v>
      </c>
      <c r="Q2768" t="s">
        <v>666</v>
      </c>
      <c r="R2768" t="s">
        <v>667</v>
      </c>
      <c r="S2768" t="s">
        <v>639</v>
      </c>
      <c r="T2768" t="s">
        <v>646</v>
      </c>
      <c r="U2768" t="s">
        <v>647</v>
      </c>
      <c r="V2768">
        <v>141.97550000000001</v>
      </c>
      <c r="W2768">
        <v>35.99</v>
      </c>
      <c r="X2768" s="29">
        <f t="shared" si="86"/>
        <v>14.197550000000001</v>
      </c>
      <c r="Y2768" s="29">
        <f t="shared" si="87"/>
        <v>127.77795</v>
      </c>
    </row>
    <row r="2769" spans="12:25" x14ac:dyDescent="0.3">
      <c r="L2769">
        <v>2768</v>
      </c>
      <c r="M2769">
        <v>20007</v>
      </c>
      <c r="N2769">
        <v>40030</v>
      </c>
      <c r="O2769" t="s">
        <v>635</v>
      </c>
      <c r="P2769" t="s">
        <v>1198</v>
      </c>
      <c r="Q2769" t="s">
        <v>630</v>
      </c>
      <c r="R2769" t="s">
        <v>631</v>
      </c>
      <c r="S2769" t="s">
        <v>632</v>
      </c>
      <c r="T2769" t="s">
        <v>633</v>
      </c>
      <c r="U2769" t="s">
        <v>654</v>
      </c>
      <c r="V2769">
        <v>82.61</v>
      </c>
      <c r="W2769">
        <v>1.68</v>
      </c>
      <c r="X2769" s="29">
        <f t="shared" si="86"/>
        <v>8.261000000000001</v>
      </c>
      <c r="Y2769" s="29">
        <f t="shared" si="87"/>
        <v>74.349000000000004</v>
      </c>
    </row>
    <row r="2770" spans="12:25" x14ac:dyDescent="0.3">
      <c r="L2770">
        <v>2769</v>
      </c>
      <c r="M2770">
        <v>20032</v>
      </c>
      <c r="N2770">
        <v>41218</v>
      </c>
      <c r="O2770" t="s">
        <v>671</v>
      </c>
      <c r="P2770" t="s">
        <v>985</v>
      </c>
      <c r="Q2770" t="s">
        <v>649</v>
      </c>
      <c r="R2770" t="s">
        <v>650</v>
      </c>
      <c r="S2770" t="s">
        <v>639</v>
      </c>
      <c r="T2770" t="s">
        <v>646</v>
      </c>
      <c r="U2770" t="s">
        <v>651</v>
      </c>
      <c r="V2770">
        <v>137.38</v>
      </c>
      <c r="W2770">
        <v>17.48</v>
      </c>
      <c r="X2770" s="29">
        <f t="shared" si="86"/>
        <v>13.738</v>
      </c>
      <c r="Y2770" s="29">
        <f t="shared" si="87"/>
        <v>123.642</v>
      </c>
    </row>
    <row r="2771" spans="12:25" x14ac:dyDescent="0.3">
      <c r="L2771">
        <v>2770</v>
      </c>
      <c r="M2771">
        <v>20033</v>
      </c>
      <c r="N2771">
        <v>40319</v>
      </c>
      <c r="O2771" t="s">
        <v>655</v>
      </c>
      <c r="P2771" t="s">
        <v>1048</v>
      </c>
      <c r="Q2771" t="s">
        <v>761</v>
      </c>
      <c r="R2771" t="s">
        <v>631</v>
      </c>
      <c r="S2771" t="s">
        <v>639</v>
      </c>
      <c r="T2771" t="s">
        <v>646</v>
      </c>
      <c r="U2771" t="s">
        <v>845</v>
      </c>
      <c r="V2771">
        <v>2543.9499999999998</v>
      </c>
      <c r="W2771">
        <v>499.99</v>
      </c>
      <c r="X2771" s="29">
        <f t="shared" si="86"/>
        <v>254.39500000000001</v>
      </c>
      <c r="Y2771" s="29">
        <f t="shared" si="87"/>
        <v>2289.5549999999998</v>
      </c>
    </row>
    <row r="2772" spans="12:25" x14ac:dyDescent="0.3">
      <c r="L2772">
        <v>2771</v>
      </c>
      <c r="M2772">
        <v>20036</v>
      </c>
      <c r="N2772">
        <v>40517</v>
      </c>
      <c r="O2772" t="s">
        <v>635</v>
      </c>
      <c r="P2772" t="s">
        <v>1631</v>
      </c>
      <c r="Q2772" t="s">
        <v>670</v>
      </c>
      <c r="R2772" t="s">
        <v>650</v>
      </c>
      <c r="S2772" t="s">
        <v>639</v>
      </c>
      <c r="T2772" t="s">
        <v>643</v>
      </c>
      <c r="U2772" t="s">
        <v>685</v>
      </c>
      <c r="V2772">
        <v>4371.92</v>
      </c>
      <c r="W2772">
        <v>150.97999999999999</v>
      </c>
      <c r="X2772" s="29">
        <f t="shared" si="86"/>
        <v>437.19199999999995</v>
      </c>
      <c r="Y2772" s="29">
        <f t="shared" si="87"/>
        <v>3934.7280000000001</v>
      </c>
    </row>
    <row r="2773" spans="12:25" x14ac:dyDescent="0.3">
      <c r="L2773">
        <v>2772</v>
      </c>
      <c r="M2773">
        <v>20036</v>
      </c>
      <c r="N2773">
        <v>40517</v>
      </c>
      <c r="O2773" t="s">
        <v>635</v>
      </c>
      <c r="P2773" t="s">
        <v>1631</v>
      </c>
      <c r="Q2773" t="s">
        <v>670</v>
      </c>
      <c r="R2773" t="s">
        <v>650</v>
      </c>
      <c r="S2773" t="s">
        <v>639</v>
      </c>
      <c r="T2773" t="s">
        <v>646</v>
      </c>
      <c r="U2773" t="s">
        <v>647</v>
      </c>
      <c r="V2773">
        <v>1745.1179999999999</v>
      </c>
      <c r="W2773">
        <v>95.99</v>
      </c>
      <c r="X2773" s="29">
        <f t="shared" si="86"/>
        <v>174.51179999999999</v>
      </c>
      <c r="Y2773" s="29">
        <f t="shared" si="87"/>
        <v>1570.6061999999999</v>
      </c>
    </row>
    <row r="2774" spans="12:25" x14ac:dyDescent="0.3">
      <c r="L2774">
        <v>2773</v>
      </c>
      <c r="M2774">
        <v>20036</v>
      </c>
      <c r="N2774">
        <v>40517</v>
      </c>
      <c r="O2774" t="s">
        <v>635</v>
      </c>
      <c r="P2774" t="s">
        <v>1550</v>
      </c>
      <c r="Q2774" t="s">
        <v>816</v>
      </c>
      <c r="R2774" t="s">
        <v>650</v>
      </c>
      <c r="S2774" t="s">
        <v>639</v>
      </c>
      <c r="T2774" t="s">
        <v>633</v>
      </c>
      <c r="U2774" t="s">
        <v>705</v>
      </c>
      <c r="V2774">
        <v>290.45999999999998</v>
      </c>
      <c r="W2774">
        <v>11.97</v>
      </c>
      <c r="X2774" s="29">
        <f t="shared" si="86"/>
        <v>29.045999999999999</v>
      </c>
      <c r="Y2774" s="29">
        <f t="shared" si="87"/>
        <v>261.41399999999999</v>
      </c>
    </row>
    <row r="2775" spans="12:25" x14ac:dyDescent="0.3">
      <c r="L2775">
        <v>2774</v>
      </c>
      <c r="M2775">
        <v>20036</v>
      </c>
      <c r="N2775">
        <v>40517</v>
      </c>
      <c r="O2775" t="s">
        <v>635</v>
      </c>
      <c r="P2775" t="s">
        <v>1550</v>
      </c>
      <c r="Q2775" t="s">
        <v>816</v>
      </c>
      <c r="R2775" t="s">
        <v>650</v>
      </c>
      <c r="S2775" t="s">
        <v>639</v>
      </c>
      <c r="T2775" t="s">
        <v>646</v>
      </c>
      <c r="U2775" t="s">
        <v>651</v>
      </c>
      <c r="V2775">
        <v>1207.4000000000001</v>
      </c>
      <c r="W2775">
        <v>26.31</v>
      </c>
      <c r="X2775" s="29">
        <f t="shared" si="86"/>
        <v>120.74</v>
      </c>
      <c r="Y2775" s="29">
        <f t="shared" si="87"/>
        <v>1086.6600000000001</v>
      </c>
    </row>
    <row r="2776" spans="12:25" x14ac:dyDescent="0.3">
      <c r="L2776">
        <v>2775</v>
      </c>
      <c r="M2776">
        <v>20037</v>
      </c>
      <c r="N2776">
        <v>39823</v>
      </c>
      <c r="O2776" t="s">
        <v>628</v>
      </c>
      <c r="P2776" t="s">
        <v>1603</v>
      </c>
      <c r="Q2776" t="s">
        <v>752</v>
      </c>
      <c r="R2776" t="s">
        <v>650</v>
      </c>
      <c r="S2776" t="s">
        <v>639</v>
      </c>
      <c r="T2776" t="s">
        <v>643</v>
      </c>
      <c r="U2776" t="s">
        <v>644</v>
      </c>
      <c r="V2776">
        <v>1009.42</v>
      </c>
      <c r="W2776">
        <v>29.18</v>
      </c>
      <c r="X2776" s="29">
        <f t="shared" si="86"/>
        <v>100.94199999999999</v>
      </c>
      <c r="Y2776" s="29">
        <f t="shared" si="87"/>
        <v>908.47799999999995</v>
      </c>
    </row>
    <row r="2777" spans="12:25" x14ac:dyDescent="0.3">
      <c r="L2777">
        <v>2776</v>
      </c>
      <c r="M2777">
        <v>20037</v>
      </c>
      <c r="N2777">
        <v>39823</v>
      </c>
      <c r="O2777" t="s">
        <v>628</v>
      </c>
      <c r="P2777" t="s">
        <v>1603</v>
      </c>
      <c r="Q2777" t="s">
        <v>752</v>
      </c>
      <c r="R2777" t="s">
        <v>650</v>
      </c>
      <c r="S2777" t="s">
        <v>639</v>
      </c>
      <c r="T2777" t="s">
        <v>646</v>
      </c>
      <c r="U2777" t="s">
        <v>680</v>
      </c>
      <c r="V2777">
        <v>15137.11</v>
      </c>
      <c r="W2777">
        <v>297.64</v>
      </c>
      <c r="X2777" s="29">
        <f t="shared" si="86"/>
        <v>1513.711</v>
      </c>
      <c r="Y2777" s="29">
        <f t="shared" si="87"/>
        <v>13623.399000000001</v>
      </c>
    </row>
    <row r="2778" spans="12:25" x14ac:dyDescent="0.3">
      <c r="L2778">
        <v>2777</v>
      </c>
      <c r="M2778">
        <v>20038</v>
      </c>
      <c r="N2778">
        <v>40235</v>
      </c>
      <c r="O2778" t="s">
        <v>628</v>
      </c>
      <c r="P2778" t="s">
        <v>1388</v>
      </c>
      <c r="Q2778" t="s">
        <v>720</v>
      </c>
      <c r="R2778" t="s">
        <v>631</v>
      </c>
      <c r="S2778" t="s">
        <v>663</v>
      </c>
      <c r="T2778" t="s">
        <v>643</v>
      </c>
      <c r="U2778" t="s">
        <v>644</v>
      </c>
      <c r="V2778">
        <v>173.44</v>
      </c>
      <c r="W2778">
        <v>4.1399999999999997</v>
      </c>
      <c r="X2778" s="29">
        <f t="shared" si="86"/>
        <v>17.344000000000001</v>
      </c>
      <c r="Y2778" s="29">
        <f t="shared" si="87"/>
        <v>156.096</v>
      </c>
    </row>
    <row r="2779" spans="12:25" x14ac:dyDescent="0.3">
      <c r="L2779">
        <v>2778</v>
      </c>
      <c r="M2779">
        <v>20066</v>
      </c>
      <c r="N2779">
        <v>41154</v>
      </c>
      <c r="O2779" t="s">
        <v>655</v>
      </c>
      <c r="P2779" t="s">
        <v>1632</v>
      </c>
      <c r="Q2779" t="s">
        <v>673</v>
      </c>
      <c r="R2779" t="s">
        <v>638</v>
      </c>
      <c r="S2779" t="s">
        <v>658</v>
      </c>
      <c r="T2779" t="s">
        <v>633</v>
      </c>
      <c r="U2779" t="s">
        <v>716</v>
      </c>
      <c r="V2779">
        <v>40.79</v>
      </c>
      <c r="W2779">
        <v>11.58</v>
      </c>
      <c r="X2779" s="29">
        <f t="shared" si="86"/>
        <v>4.0789999999999997</v>
      </c>
      <c r="Y2779" s="29">
        <f t="shared" si="87"/>
        <v>36.710999999999999</v>
      </c>
    </row>
    <row r="2780" spans="12:25" x14ac:dyDescent="0.3">
      <c r="L2780">
        <v>2779</v>
      </c>
      <c r="M2780">
        <v>20066</v>
      </c>
      <c r="N2780">
        <v>41154</v>
      </c>
      <c r="O2780" t="s">
        <v>655</v>
      </c>
      <c r="P2780" t="s">
        <v>1632</v>
      </c>
      <c r="Q2780" t="s">
        <v>673</v>
      </c>
      <c r="R2780" t="s">
        <v>638</v>
      </c>
      <c r="S2780" t="s">
        <v>658</v>
      </c>
      <c r="T2780" t="s">
        <v>633</v>
      </c>
      <c r="U2780" t="s">
        <v>677</v>
      </c>
      <c r="V2780">
        <v>524.25</v>
      </c>
      <c r="W2780">
        <v>30.98</v>
      </c>
      <c r="X2780" s="29">
        <f t="shared" si="86"/>
        <v>52.424999999999997</v>
      </c>
      <c r="Y2780" s="29">
        <f t="shared" si="87"/>
        <v>471.82499999999999</v>
      </c>
    </row>
    <row r="2781" spans="12:25" x14ac:dyDescent="0.3">
      <c r="L2781">
        <v>2780</v>
      </c>
      <c r="M2781">
        <v>20068</v>
      </c>
      <c r="N2781">
        <v>40602</v>
      </c>
      <c r="O2781" t="s">
        <v>655</v>
      </c>
      <c r="P2781" t="s">
        <v>1633</v>
      </c>
      <c r="Q2781" t="s">
        <v>666</v>
      </c>
      <c r="R2781" t="s">
        <v>667</v>
      </c>
      <c r="S2781" t="s">
        <v>658</v>
      </c>
      <c r="T2781" t="s">
        <v>633</v>
      </c>
      <c r="U2781" t="s">
        <v>702</v>
      </c>
      <c r="V2781">
        <v>53.18</v>
      </c>
      <c r="W2781">
        <v>5.53</v>
      </c>
      <c r="X2781" s="29">
        <f t="shared" si="86"/>
        <v>5.3179999999999996</v>
      </c>
      <c r="Y2781" s="29">
        <f t="shared" si="87"/>
        <v>47.862000000000002</v>
      </c>
    </row>
    <row r="2782" spans="12:25" x14ac:dyDescent="0.3">
      <c r="L2782">
        <v>2781</v>
      </c>
      <c r="M2782">
        <v>20069</v>
      </c>
      <c r="N2782">
        <v>40082</v>
      </c>
      <c r="O2782" t="s">
        <v>655</v>
      </c>
      <c r="P2782" t="s">
        <v>980</v>
      </c>
      <c r="Q2782" t="s">
        <v>690</v>
      </c>
      <c r="R2782" t="s">
        <v>650</v>
      </c>
      <c r="S2782" t="s">
        <v>639</v>
      </c>
      <c r="T2782" t="s">
        <v>643</v>
      </c>
      <c r="U2782" t="s">
        <v>644</v>
      </c>
      <c r="V2782">
        <v>247.15</v>
      </c>
      <c r="W2782">
        <v>40.89</v>
      </c>
      <c r="X2782" s="29">
        <f t="shared" si="86"/>
        <v>24.715</v>
      </c>
      <c r="Y2782" s="29">
        <f t="shared" si="87"/>
        <v>222.435</v>
      </c>
    </row>
    <row r="2783" spans="12:25" x14ac:dyDescent="0.3">
      <c r="L2783">
        <v>2782</v>
      </c>
      <c r="M2783">
        <v>20071</v>
      </c>
      <c r="N2783">
        <v>40803</v>
      </c>
      <c r="O2783" t="s">
        <v>671</v>
      </c>
      <c r="P2783" t="s">
        <v>1601</v>
      </c>
      <c r="Q2783" t="s">
        <v>630</v>
      </c>
      <c r="R2783" t="s">
        <v>631</v>
      </c>
      <c r="S2783" t="s">
        <v>658</v>
      </c>
      <c r="T2783" t="s">
        <v>643</v>
      </c>
      <c r="U2783" t="s">
        <v>748</v>
      </c>
      <c r="V2783">
        <v>789.94</v>
      </c>
      <c r="W2783">
        <v>25.98</v>
      </c>
      <c r="X2783" s="29">
        <f t="shared" si="86"/>
        <v>78.994</v>
      </c>
      <c r="Y2783" s="29">
        <f t="shared" si="87"/>
        <v>710.94600000000003</v>
      </c>
    </row>
    <row r="2784" spans="12:25" x14ac:dyDescent="0.3">
      <c r="L2784">
        <v>2783</v>
      </c>
      <c r="M2784">
        <v>20096</v>
      </c>
      <c r="N2784">
        <v>41140</v>
      </c>
      <c r="O2784" t="s">
        <v>628</v>
      </c>
      <c r="P2784" t="s">
        <v>1190</v>
      </c>
      <c r="Q2784" t="s">
        <v>694</v>
      </c>
      <c r="R2784" t="s">
        <v>638</v>
      </c>
      <c r="S2784" t="s">
        <v>663</v>
      </c>
      <c r="T2784" t="s">
        <v>643</v>
      </c>
      <c r="U2784" t="s">
        <v>645</v>
      </c>
      <c r="V2784">
        <v>6116.11</v>
      </c>
      <c r="W2784">
        <v>179.29</v>
      </c>
      <c r="X2784" s="29">
        <f t="shared" si="86"/>
        <v>611.61099999999999</v>
      </c>
      <c r="Y2784" s="29">
        <f t="shared" si="87"/>
        <v>5504.4989999999998</v>
      </c>
    </row>
    <row r="2785" spans="12:25" x14ac:dyDescent="0.3">
      <c r="L2785">
        <v>2784</v>
      </c>
      <c r="M2785">
        <v>20098</v>
      </c>
      <c r="N2785">
        <v>40885</v>
      </c>
      <c r="O2785" t="s">
        <v>671</v>
      </c>
      <c r="P2785" t="s">
        <v>1634</v>
      </c>
      <c r="Q2785" t="s">
        <v>773</v>
      </c>
      <c r="R2785" t="s">
        <v>667</v>
      </c>
      <c r="S2785" t="s">
        <v>663</v>
      </c>
      <c r="T2785" t="s">
        <v>646</v>
      </c>
      <c r="U2785" t="s">
        <v>680</v>
      </c>
      <c r="V2785">
        <v>183.32</v>
      </c>
      <c r="W2785">
        <v>15.99</v>
      </c>
      <c r="X2785" s="29">
        <f t="shared" si="86"/>
        <v>18.331999999999997</v>
      </c>
      <c r="Y2785" s="29">
        <f t="shared" si="87"/>
        <v>164.988</v>
      </c>
    </row>
    <row r="2786" spans="12:25" x14ac:dyDescent="0.3">
      <c r="L2786">
        <v>2785</v>
      </c>
      <c r="M2786">
        <v>20098</v>
      </c>
      <c r="N2786">
        <v>40885</v>
      </c>
      <c r="O2786" t="s">
        <v>671</v>
      </c>
      <c r="P2786" t="s">
        <v>1118</v>
      </c>
      <c r="Q2786" t="s">
        <v>684</v>
      </c>
      <c r="R2786" t="s">
        <v>667</v>
      </c>
      <c r="S2786" t="s">
        <v>663</v>
      </c>
      <c r="T2786" t="s">
        <v>643</v>
      </c>
      <c r="U2786" t="s">
        <v>644</v>
      </c>
      <c r="V2786">
        <v>194.11</v>
      </c>
      <c r="W2786">
        <v>22.72</v>
      </c>
      <c r="X2786" s="29">
        <f t="shared" si="86"/>
        <v>19.411000000000001</v>
      </c>
      <c r="Y2786" s="29">
        <f t="shared" si="87"/>
        <v>174.69900000000001</v>
      </c>
    </row>
    <row r="2787" spans="12:25" x14ac:dyDescent="0.3">
      <c r="L2787">
        <v>2786</v>
      </c>
      <c r="M2787">
        <v>20102</v>
      </c>
      <c r="N2787">
        <v>40699</v>
      </c>
      <c r="O2787" t="s">
        <v>641</v>
      </c>
      <c r="P2787" t="s">
        <v>1050</v>
      </c>
      <c r="Q2787" t="s">
        <v>791</v>
      </c>
      <c r="R2787" t="s">
        <v>631</v>
      </c>
      <c r="S2787" t="s">
        <v>632</v>
      </c>
      <c r="T2787" t="s">
        <v>646</v>
      </c>
      <c r="U2787" t="s">
        <v>651</v>
      </c>
      <c r="V2787">
        <v>333.3</v>
      </c>
      <c r="W2787">
        <v>22.24</v>
      </c>
      <c r="X2787" s="29">
        <f t="shared" si="86"/>
        <v>33.33</v>
      </c>
      <c r="Y2787" s="29">
        <f t="shared" si="87"/>
        <v>299.97000000000003</v>
      </c>
    </row>
    <row r="2788" spans="12:25" x14ac:dyDescent="0.3">
      <c r="L2788">
        <v>2787</v>
      </c>
      <c r="M2788">
        <v>20103</v>
      </c>
      <c r="N2788">
        <v>40220</v>
      </c>
      <c r="O2788" t="s">
        <v>671</v>
      </c>
      <c r="P2788" t="s">
        <v>1332</v>
      </c>
      <c r="Q2788" t="s">
        <v>690</v>
      </c>
      <c r="R2788" t="s">
        <v>650</v>
      </c>
      <c r="S2788" t="s">
        <v>632</v>
      </c>
      <c r="T2788" t="s">
        <v>646</v>
      </c>
      <c r="U2788" t="s">
        <v>680</v>
      </c>
      <c r="V2788">
        <v>314.93</v>
      </c>
      <c r="W2788">
        <v>9.99</v>
      </c>
      <c r="X2788" s="29">
        <f t="shared" si="86"/>
        <v>31.493000000000002</v>
      </c>
      <c r="Y2788" s="29">
        <f t="shared" si="87"/>
        <v>283.43700000000001</v>
      </c>
    </row>
    <row r="2789" spans="12:25" x14ac:dyDescent="0.3">
      <c r="L2789">
        <v>2788</v>
      </c>
      <c r="M2789">
        <v>20103</v>
      </c>
      <c r="N2789">
        <v>40220</v>
      </c>
      <c r="O2789" t="s">
        <v>671</v>
      </c>
      <c r="P2789" t="s">
        <v>1635</v>
      </c>
      <c r="Q2789" t="s">
        <v>690</v>
      </c>
      <c r="R2789" t="s">
        <v>650</v>
      </c>
      <c r="S2789" t="s">
        <v>632</v>
      </c>
      <c r="T2789" t="s">
        <v>646</v>
      </c>
      <c r="U2789" t="s">
        <v>651</v>
      </c>
      <c r="V2789">
        <v>726.82</v>
      </c>
      <c r="W2789">
        <v>30.42</v>
      </c>
      <c r="X2789" s="29">
        <f t="shared" si="86"/>
        <v>72.682000000000002</v>
      </c>
      <c r="Y2789" s="29">
        <f t="shared" si="87"/>
        <v>654.13800000000003</v>
      </c>
    </row>
    <row r="2790" spans="12:25" x14ac:dyDescent="0.3">
      <c r="L2790">
        <v>2789</v>
      </c>
      <c r="M2790">
        <v>20128</v>
      </c>
      <c r="N2790">
        <v>40056</v>
      </c>
      <c r="O2790" t="s">
        <v>635</v>
      </c>
      <c r="P2790" t="s">
        <v>1636</v>
      </c>
      <c r="Q2790" t="s">
        <v>1109</v>
      </c>
      <c r="R2790" t="s">
        <v>638</v>
      </c>
      <c r="S2790" t="s">
        <v>639</v>
      </c>
      <c r="T2790" t="s">
        <v>646</v>
      </c>
      <c r="U2790" t="s">
        <v>651</v>
      </c>
      <c r="V2790">
        <v>279.43</v>
      </c>
      <c r="W2790">
        <v>8.5</v>
      </c>
      <c r="X2790" s="29">
        <f t="shared" si="86"/>
        <v>27.943000000000001</v>
      </c>
      <c r="Y2790" s="29">
        <f t="shared" si="87"/>
        <v>251.48699999999999</v>
      </c>
    </row>
    <row r="2791" spans="12:25" x14ac:dyDescent="0.3">
      <c r="L2791">
        <v>2790</v>
      </c>
      <c r="M2791">
        <v>20128</v>
      </c>
      <c r="N2791">
        <v>40056</v>
      </c>
      <c r="O2791" t="s">
        <v>635</v>
      </c>
      <c r="P2791" t="s">
        <v>1636</v>
      </c>
      <c r="Q2791" t="s">
        <v>1109</v>
      </c>
      <c r="R2791" t="s">
        <v>638</v>
      </c>
      <c r="S2791" t="s">
        <v>639</v>
      </c>
      <c r="T2791" t="s">
        <v>633</v>
      </c>
      <c r="U2791" t="s">
        <v>634</v>
      </c>
      <c r="V2791">
        <v>515.22</v>
      </c>
      <c r="W2791">
        <v>95.43</v>
      </c>
      <c r="X2791" s="29">
        <f t="shared" si="86"/>
        <v>51.522000000000006</v>
      </c>
      <c r="Y2791" s="29">
        <f t="shared" si="87"/>
        <v>463.69800000000004</v>
      </c>
    </row>
    <row r="2792" spans="12:25" x14ac:dyDescent="0.3">
      <c r="L2792">
        <v>2791</v>
      </c>
      <c r="M2792">
        <v>20132</v>
      </c>
      <c r="N2792">
        <v>40315</v>
      </c>
      <c r="O2792" t="s">
        <v>628</v>
      </c>
      <c r="P2792" t="s">
        <v>1510</v>
      </c>
      <c r="Q2792" t="s">
        <v>694</v>
      </c>
      <c r="R2792" t="s">
        <v>638</v>
      </c>
      <c r="S2792" t="s">
        <v>663</v>
      </c>
      <c r="T2792" t="s">
        <v>646</v>
      </c>
      <c r="U2792" t="s">
        <v>680</v>
      </c>
      <c r="V2792">
        <v>8719.69</v>
      </c>
      <c r="W2792">
        <v>270.97000000000003</v>
      </c>
      <c r="X2792" s="29">
        <f t="shared" si="86"/>
        <v>871.96900000000005</v>
      </c>
      <c r="Y2792" s="29">
        <f t="shared" si="87"/>
        <v>7847.7210000000005</v>
      </c>
    </row>
    <row r="2793" spans="12:25" x14ac:dyDescent="0.3">
      <c r="L2793">
        <v>2792</v>
      </c>
      <c r="M2793">
        <v>20134</v>
      </c>
      <c r="N2793">
        <v>40614</v>
      </c>
      <c r="O2793" t="s">
        <v>628</v>
      </c>
      <c r="P2793" t="s">
        <v>1637</v>
      </c>
      <c r="Q2793" t="s">
        <v>660</v>
      </c>
      <c r="R2793" t="s">
        <v>631</v>
      </c>
      <c r="S2793" t="s">
        <v>639</v>
      </c>
      <c r="T2793" t="s">
        <v>646</v>
      </c>
      <c r="U2793" t="s">
        <v>651</v>
      </c>
      <c r="V2793">
        <v>583.55999999999995</v>
      </c>
      <c r="W2793">
        <v>20.97</v>
      </c>
      <c r="X2793" s="29">
        <f t="shared" si="86"/>
        <v>58.355999999999995</v>
      </c>
      <c r="Y2793" s="29">
        <f t="shared" si="87"/>
        <v>525.20399999999995</v>
      </c>
    </row>
    <row r="2794" spans="12:25" x14ac:dyDescent="0.3">
      <c r="L2794">
        <v>2793</v>
      </c>
      <c r="M2794">
        <v>20134</v>
      </c>
      <c r="N2794">
        <v>40614</v>
      </c>
      <c r="O2794" t="s">
        <v>628</v>
      </c>
      <c r="P2794" t="s">
        <v>1637</v>
      </c>
      <c r="Q2794" t="s">
        <v>660</v>
      </c>
      <c r="R2794" t="s">
        <v>631</v>
      </c>
      <c r="S2794" t="s">
        <v>639</v>
      </c>
      <c r="T2794" t="s">
        <v>633</v>
      </c>
      <c r="U2794" t="s">
        <v>677</v>
      </c>
      <c r="V2794">
        <v>281.47000000000003</v>
      </c>
      <c r="W2794">
        <v>6.48</v>
      </c>
      <c r="X2794" s="29">
        <f t="shared" si="86"/>
        <v>28.147000000000002</v>
      </c>
      <c r="Y2794" s="29">
        <f t="shared" si="87"/>
        <v>253.32300000000004</v>
      </c>
    </row>
    <row r="2795" spans="12:25" x14ac:dyDescent="0.3">
      <c r="L2795">
        <v>2794</v>
      </c>
      <c r="M2795">
        <v>20135</v>
      </c>
      <c r="N2795">
        <v>39994</v>
      </c>
      <c r="O2795" t="s">
        <v>655</v>
      </c>
      <c r="P2795" t="s">
        <v>765</v>
      </c>
      <c r="Q2795" t="s">
        <v>690</v>
      </c>
      <c r="R2795" t="s">
        <v>650</v>
      </c>
      <c r="S2795" t="s">
        <v>639</v>
      </c>
      <c r="T2795" t="s">
        <v>633</v>
      </c>
      <c r="U2795" t="s">
        <v>674</v>
      </c>
      <c r="V2795">
        <v>115.24</v>
      </c>
      <c r="W2795">
        <v>2.61</v>
      </c>
      <c r="X2795" s="29">
        <f t="shared" si="86"/>
        <v>11.523999999999999</v>
      </c>
      <c r="Y2795" s="29">
        <f t="shared" si="87"/>
        <v>103.71599999999999</v>
      </c>
    </row>
    <row r="2796" spans="12:25" x14ac:dyDescent="0.3">
      <c r="L2796">
        <v>2795</v>
      </c>
      <c r="M2796">
        <v>20135</v>
      </c>
      <c r="N2796">
        <v>39994</v>
      </c>
      <c r="O2796" t="s">
        <v>655</v>
      </c>
      <c r="P2796" t="s">
        <v>746</v>
      </c>
      <c r="Q2796" t="s">
        <v>690</v>
      </c>
      <c r="R2796" t="s">
        <v>650</v>
      </c>
      <c r="S2796" t="s">
        <v>639</v>
      </c>
      <c r="T2796" t="s">
        <v>643</v>
      </c>
      <c r="U2796" t="s">
        <v>645</v>
      </c>
      <c r="V2796">
        <v>9601.94</v>
      </c>
      <c r="W2796">
        <v>349.45</v>
      </c>
      <c r="X2796" s="29">
        <f t="shared" si="86"/>
        <v>960.19400000000007</v>
      </c>
      <c r="Y2796" s="29">
        <f t="shared" si="87"/>
        <v>8641.746000000001</v>
      </c>
    </row>
    <row r="2797" spans="12:25" x14ac:dyDescent="0.3">
      <c r="L2797">
        <v>2796</v>
      </c>
      <c r="M2797">
        <v>20160</v>
      </c>
      <c r="N2797">
        <v>40838</v>
      </c>
      <c r="O2797" t="s">
        <v>628</v>
      </c>
      <c r="P2797" t="s">
        <v>1404</v>
      </c>
      <c r="Q2797" t="s">
        <v>630</v>
      </c>
      <c r="R2797" t="s">
        <v>631</v>
      </c>
      <c r="S2797" t="s">
        <v>632</v>
      </c>
      <c r="T2797" t="s">
        <v>633</v>
      </c>
      <c r="U2797" t="s">
        <v>677</v>
      </c>
      <c r="V2797">
        <v>435.24</v>
      </c>
      <c r="W2797">
        <v>10.31</v>
      </c>
      <c r="X2797" s="29">
        <f t="shared" si="86"/>
        <v>43.523999999999994</v>
      </c>
      <c r="Y2797" s="29">
        <f t="shared" si="87"/>
        <v>391.71600000000001</v>
      </c>
    </row>
    <row r="2798" spans="12:25" x14ac:dyDescent="0.3">
      <c r="L2798">
        <v>2797</v>
      </c>
      <c r="M2798">
        <v>20162</v>
      </c>
      <c r="N2798">
        <v>39852</v>
      </c>
      <c r="O2798" t="s">
        <v>671</v>
      </c>
      <c r="P2798" t="s">
        <v>1638</v>
      </c>
      <c r="Q2798" t="s">
        <v>666</v>
      </c>
      <c r="R2798" t="s">
        <v>667</v>
      </c>
      <c r="S2798" t="s">
        <v>658</v>
      </c>
      <c r="T2798" t="s">
        <v>633</v>
      </c>
      <c r="U2798" t="s">
        <v>702</v>
      </c>
      <c r="V2798">
        <v>607.41999999999996</v>
      </c>
      <c r="W2798">
        <v>15.16</v>
      </c>
      <c r="X2798" s="29">
        <f t="shared" si="86"/>
        <v>60.741999999999997</v>
      </c>
      <c r="Y2798" s="29">
        <f t="shared" si="87"/>
        <v>546.678</v>
      </c>
    </row>
    <row r="2799" spans="12:25" x14ac:dyDescent="0.3">
      <c r="L2799">
        <v>2798</v>
      </c>
      <c r="M2799">
        <v>20166</v>
      </c>
      <c r="N2799">
        <v>39876</v>
      </c>
      <c r="O2799" t="s">
        <v>628</v>
      </c>
      <c r="P2799" t="s">
        <v>1010</v>
      </c>
      <c r="Q2799" t="s">
        <v>690</v>
      </c>
      <c r="R2799" t="s">
        <v>650</v>
      </c>
      <c r="S2799" t="s">
        <v>639</v>
      </c>
      <c r="T2799" t="s">
        <v>646</v>
      </c>
      <c r="U2799" t="s">
        <v>647</v>
      </c>
      <c r="V2799">
        <v>973.86199999999997</v>
      </c>
      <c r="W2799">
        <v>205.99</v>
      </c>
      <c r="X2799" s="29">
        <f t="shared" si="86"/>
        <v>97.386199999999988</v>
      </c>
      <c r="Y2799" s="29">
        <f t="shared" si="87"/>
        <v>876.47579999999994</v>
      </c>
    </row>
    <row r="2800" spans="12:25" x14ac:dyDescent="0.3">
      <c r="L2800">
        <v>2799</v>
      </c>
      <c r="M2800">
        <v>20192</v>
      </c>
      <c r="N2800">
        <v>40457</v>
      </c>
      <c r="O2800" t="s">
        <v>628</v>
      </c>
      <c r="P2800" t="s">
        <v>1486</v>
      </c>
      <c r="Q2800" t="s">
        <v>690</v>
      </c>
      <c r="R2800" t="s">
        <v>650</v>
      </c>
      <c r="S2800" t="s">
        <v>658</v>
      </c>
      <c r="T2800" t="s">
        <v>646</v>
      </c>
      <c r="U2800" t="s">
        <v>651</v>
      </c>
      <c r="V2800">
        <v>1624.67</v>
      </c>
      <c r="W2800">
        <v>45.19</v>
      </c>
      <c r="X2800" s="29">
        <f t="shared" si="86"/>
        <v>162.46700000000001</v>
      </c>
      <c r="Y2800" s="29">
        <f t="shared" si="87"/>
        <v>1462.203</v>
      </c>
    </row>
    <row r="2801" spans="12:25" x14ac:dyDescent="0.3">
      <c r="L2801">
        <v>2800</v>
      </c>
      <c r="M2801">
        <v>20193</v>
      </c>
      <c r="N2801">
        <v>40489</v>
      </c>
      <c r="O2801" t="s">
        <v>671</v>
      </c>
      <c r="P2801" t="s">
        <v>1639</v>
      </c>
      <c r="Q2801" t="s">
        <v>827</v>
      </c>
      <c r="R2801" t="s">
        <v>638</v>
      </c>
      <c r="S2801" t="s">
        <v>639</v>
      </c>
      <c r="T2801" t="s">
        <v>633</v>
      </c>
      <c r="U2801" t="s">
        <v>702</v>
      </c>
      <c r="V2801">
        <v>82.12</v>
      </c>
      <c r="W2801">
        <v>3.52</v>
      </c>
      <c r="X2801" s="29">
        <f t="shared" si="86"/>
        <v>8.2119999999999997</v>
      </c>
      <c r="Y2801" s="29">
        <f t="shared" si="87"/>
        <v>73.908000000000001</v>
      </c>
    </row>
    <row r="2802" spans="12:25" x14ac:dyDescent="0.3">
      <c r="L2802">
        <v>2801</v>
      </c>
      <c r="M2802">
        <v>20194</v>
      </c>
      <c r="N2802">
        <v>40981</v>
      </c>
      <c r="O2802" t="s">
        <v>641</v>
      </c>
      <c r="P2802" t="s">
        <v>1640</v>
      </c>
      <c r="Q2802" t="s">
        <v>711</v>
      </c>
      <c r="R2802" t="s">
        <v>631</v>
      </c>
      <c r="S2802" t="s">
        <v>663</v>
      </c>
      <c r="T2802" t="s">
        <v>643</v>
      </c>
      <c r="U2802" t="s">
        <v>644</v>
      </c>
      <c r="V2802">
        <v>194.29</v>
      </c>
      <c r="W2802">
        <v>20.239999999999998</v>
      </c>
      <c r="X2802" s="29">
        <f t="shared" si="86"/>
        <v>19.428999999999998</v>
      </c>
      <c r="Y2802" s="29">
        <f t="shared" si="87"/>
        <v>174.86099999999999</v>
      </c>
    </row>
    <row r="2803" spans="12:25" x14ac:dyDescent="0.3">
      <c r="L2803">
        <v>2802</v>
      </c>
      <c r="M2803">
        <v>20225</v>
      </c>
      <c r="N2803">
        <v>40385</v>
      </c>
      <c r="O2803" t="s">
        <v>628</v>
      </c>
      <c r="P2803" t="s">
        <v>886</v>
      </c>
      <c r="Q2803" t="s">
        <v>694</v>
      </c>
      <c r="R2803" t="s">
        <v>638</v>
      </c>
      <c r="S2803" t="s">
        <v>639</v>
      </c>
      <c r="T2803" t="s">
        <v>633</v>
      </c>
      <c r="U2803" t="s">
        <v>702</v>
      </c>
      <c r="V2803">
        <v>124.78</v>
      </c>
      <c r="W2803">
        <v>3.98</v>
      </c>
      <c r="X2803" s="29">
        <f t="shared" si="86"/>
        <v>12.478</v>
      </c>
      <c r="Y2803" s="29">
        <f t="shared" si="87"/>
        <v>112.30200000000001</v>
      </c>
    </row>
    <row r="2804" spans="12:25" x14ac:dyDescent="0.3">
      <c r="L2804">
        <v>2803</v>
      </c>
      <c r="M2804">
        <v>20225</v>
      </c>
      <c r="N2804">
        <v>40385</v>
      </c>
      <c r="O2804" t="s">
        <v>628</v>
      </c>
      <c r="P2804" t="s">
        <v>886</v>
      </c>
      <c r="Q2804" t="s">
        <v>694</v>
      </c>
      <c r="R2804" t="s">
        <v>638</v>
      </c>
      <c r="S2804" t="s">
        <v>639</v>
      </c>
      <c r="T2804" t="s">
        <v>633</v>
      </c>
      <c r="U2804" t="s">
        <v>654</v>
      </c>
      <c r="V2804">
        <v>123.4</v>
      </c>
      <c r="W2804">
        <v>5.84</v>
      </c>
      <c r="X2804" s="29">
        <f t="shared" si="86"/>
        <v>12.34</v>
      </c>
      <c r="Y2804" s="29">
        <f t="shared" si="87"/>
        <v>111.06</v>
      </c>
    </row>
    <row r="2805" spans="12:25" x14ac:dyDescent="0.3">
      <c r="L2805">
        <v>2804</v>
      </c>
      <c r="M2805">
        <v>20229</v>
      </c>
      <c r="N2805">
        <v>40116</v>
      </c>
      <c r="O2805" t="s">
        <v>628</v>
      </c>
      <c r="P2805" t="s">
        <v>1641</v>
      </c>
      <c r="Q2805" t="s">
        <v>690</v>
      </c>
      <c r="R2805" t="s">
        <v>650</v>
      </c>
      <c r="S2805" t="s">
        <v>658</v>
      </c>
      <c r="T2805" t="s">
        <v>633</v>
      </c>
      <c r="U2805" t="s">
        <v>668</v>
      </c>
      <c r="V2805">
        <v>116.06</v>
      </c>
      <c r="W2805">
        <v>2.62</v>
      </c>
      <c r="X2805" s="29">
        <f t="shared" si="86"/>
        <v>11.606</v>
      </c>
      <c r="Y2805" s="29">
        <f t="shared" si="87"/>
        <v>104.45400000000001</v>
      </c>
    </row>
    <row r="2806" spans="12:25" x14ac:dyDescent="0.3">
      <c r="L2806">
        <v>2805</v>
      </c>
      <c r="M2806">
        <v>20256</v>
      </c>
      <c r="N2806">
        <v>40939</v>
      </c>
      <c r="O2806" t="s">
        <v>628</v>
      </c>
      <c r="P2806" t="s">
        <v>1642</v>
      </c>
      <c r="Q2806" t="s">
        <v>699</v>
      </c>
      <c r="R2806" t="s">
        <v>631</v>
      </c>
      <c r="S2806" t="s">
        <v>632</v>
      </c>
      <c r="T2806" t="s">
        <v>633</v>
      </c>
      <c r="U2806" t="s">
        <v>634</v>
      </c>
      <c r="V2806">
        <v>512.83000000000004</v>
      </c>
      <c r="W2806">
        <v>20.89</v>
      </c>
      <c r="X2806" s="29">
        <f t="shared" si="86"/>
        <v>51.283000000000001</v>
      </c>
      <c r="Y2806" s="29">
        <f t="shared" si="87"/>
        <v>461.54700000000003</v>
      </c>
    </row>
    <row r="2807" spans="12:25" x14ac:dyDescent="0.3">
      <c r="L2807">
        <v>2806</v>
      </c>
      <c r="M2807">
        <v>20259</v>
      </c>
      <c r="N2807">
        <v>40687</v>
      </c>
      <c r="O2807" t="s">
        <v>655</v>
      </c>
      <c r="P2807" t="s">
        <v>1168</v>
      </c>
      <c r="Q2807" t="s">
        <v>660</v>
      </c>
      <c r="R2807" t="s">
        <v>631</v>
      </c>
      <c r="S2807" t="s">
        <v>639</v>
      </c>
      <c r="T2807" t="s">
        <v>633</v>
      </c>
      <c r="U2807" t="s">
        <v>640</v>
      </c>
      <c r="V2807">
        <v>539.05999999999995</v>
      </c>
      <c r="W2807">
        <v>12.88</v>
      </c>
      <c r="X2807" s="29">
        <f t="shared" si="86"/>
        <v>53.905999999999992</v>
      </c>
      <c r="Y2807" s="29">
        <f t="shared" si="87"/>
        <v>485.15399999999994</v>
      </c>
    </row>
    <row r="2808" spans="12:25" x14ac:dyDescent="0.3">
      <c r="L2808">
        <v>2807</v>
      </c>
      <c r="M2808">
        <v>20261</v>
      </c>
      <c r="N2808">
        <v>39953</v>
      </c>
      <c r="O2808" t="s">
        <v>671</v>
      </c>
      <c r="P2808" t="s">
        <v>782</v>
      </c>
      <c r="Q2808" t="s">
        <v>660</v>
      </c>
      <c r="R2808" t="s">
        <v>631</v>
      </c>
      <c r="S2808" t="s">
        <v>632</v>
      </c>
      <c r="T2808" t="s">
        <v>633</v>
      </c>
      <c r="U2808" t="s">
        <v>702</v>
      </c>
      <c r="V2808">
        <v>751.52</v>
      </c>
      <c r="W2808">
        <v>31.74</v>
      </c>
      <c r="X2808" s="29">
        <f t="shared" si="86"/>
        <v>75.152000000000001</v>
      </c>
      <c r="Y2808" s="29">
        <f t="shared" si="87"/>
        <v>676.36799999999994</v>
      </c>
    </row>
    <row r="2809" spans="12:25" x14ac:dyDescent="0.3">
      <c r="L2809">
        <v>2808</v>
      </c>
      <c r="M2809">
        <v>20261</v>
      </c>
      <c r="N2809">
        <v>39953</v>
      </c>
      <c r="O2809" t="s">
        <v>671</v>
      </c>
      <c r="P2809" t="s">
        <v>782</v>
      </c>
      <c r="Q2809" t="s">
        <v>660</v>
      </c>
      <c r="R2809" t="s">
        <v>631</v>
      </c>
      <c r="S2809" t="s">
        <v>632</v>
      </c>
      <c r="T2809" t="s">
        <v>633</v>
      </c>
      <c r="U2809" t="s">
        <v>677</v>
      </c>
      <c r="V2809">
        <v>220.48</v>
      </c>
      <c r="W2809">
        <v>6.35</v>
      </c>
      <c r="X2809" s="29">
        <f t="shared" si="86"/>
        <v>22.047999999999998</v>
      </c>
      <c r="Y2809" s="29">
        <f t="shared" si="87"/>
        <v>198.43199999999999</v>
      </c>
    </row>
    <row r="2810" spans="12:25" x14ac:dyDescent="0.3">
      <c r="L2810">
        <v>2809</v>
      </c>
      <c r="M2810">
        <v>20261</v>
      </c>
      <c r="N2810">
        <v>39953</v>
      </c>
      <c r="O2810" t="s">
        <v>671</v>
      </c>
      <c r="P2810" t="s">
        <v>782</v>
      </c>
      <c r="Q2810" t="s">
        <v>660</v>
      </c>
      <c r="R2810" t="s">
        <v>631</v>
      </c>
      <c r="S2810" t="s">
        <v>632</v>
      </c>
      <c r="T2810" t="s">
        <v>646</v>
      </c>
      <c r="U2810" t="s">
        <v>647</v>
      </c>
      <c r="V2810">
        <v>1259.4535000000001</v>
      </c>
      <c r="W2810">
        <v>65.989999999999995</v>
      </c>
      <c r="X2810" s="29">
        <f t="shared" si="86"/>
        <v>125.94535</v>
      </c>
      <c r="Y2810" s="29">
        <f t="shared" si="87"/>
        <v>1133.5081500000001</v>
      </c>
    </row>
    <row r="2811" spans="12:25" x14ac:dyDescent="0.3">
      <c r="L2811">
        <v>2810</v>
      </c>
      <c r="M2811">
        <v>20262</v>
      </c>
      <c r="N2811">
        <v>40173</v>
      </c>
      <c r="O2811" t="s">
        <v>635</v>
      </c>
      <c r="P2811" t="s">
        <v>1643</v>
      </c>
      <c r="Q2811" t="s">
        <v>687</v>
      </c>
      <c r="R2811" t="s">
        <v>631</v>
      </c>
      <c r="S2811" t="s">
        <v>658</v>
      </c>
      <c r="T2811" t="s">
        <v>643</v>
      </c>
      <c r="U2811" t="s">
        <v>644</v>
      </c>
      <c r="V2811">
        <v>652.24</v>
      </c>
      <c r="W2811">
        <v>22.72</v>
      </c>
      <c r="X2811" s="29">
        <f t="shared" si="86"/>
        <v>65.22399999999999</v>
      </c>
      <c r="Y2811" s="29">
        <f t="shared" si="87"/>
        <v>587.01600000000008</v>
      </c>
    </row>
    <row r="2812" spans="12:25" x14ac:dyDescent="0.3">
      <c r="L2812">
        <v>2811</v>
      </c>
      <c r="M2812">
        <v>20263</v>
      </c>
      <c r="N2812">
        <v>40131</v>
      </c>
      <c r="O2812" t="s">
        <v>671</v>
      </c>
      <c r="P2812" t="s">
        <v>1302</v>
      </c>
      <c r="Q2812" t="s">
        <v>630</v>
      </c>
      <c r="R2812" t="s">
        <v>631</v>
      </c>
      <c r="S2812" t="s">
        <v>632</v>
      </c>
      <c r="T2812" t="s">
        <v>633</v>
      </c>
      <c r="U2812" t="s">
        <v>702</v>
      </c>
      <c r="V2812">
        <v>473.7</v>
      </c>
      <c r="W2812">
        <v>59.78</v>
      </c>
      <c r="X2812" s="29">
        <f t="shared" si="86"/>
        <v>47.37</v>
      </c>
      <c r="Y2812" s="29">
        <f t="shared" si="87"/>
        <v>426.33</v>
      </c>
    </row>
    <row r="2813" spans="12:25" x14ac:dyDescent="0.3">
      <c r="L2813">
        <v>2812</v>
      </c>
      <c r="M2813">
        <v>20263</v>
      </c>
      <c r="N2813">
        <v>40131</v>
      </c>
      <c r="O2813" t="s">
        <v>671</v>
      </c>
      <c r="P2813" t="s">
        <v>1644</v>
      </c>
      <c r="Q2813" t="s">
        <v>630</v>
      </c>
      <c r="R2813" t="s">
        <v>631</v>
      </c>
      <c r="S2813" t="s">
        <v>632</v>
      </c>
      <c r="T2813" t="s">
        <v>646</v>
      </c>
      <c r="U2813" t="s">
        <v>647</v>
      </c>
      <c r="V2813">
        <v>553.5625</v>
      </c>
      <c r="W2813">
        <v>20.99</v>
      </c>
      <c r="X2813" s="29">
        <f t="shared" si="86"/>
        <v>55.356250000000003</v>
      </c>
      <c r="Y2813" s="29">
        <f t="shared" si="87"/>
        <v>498.20625000000001</v>
      </c>
    </row>
    <row r="2814" spans="12:25" x14ac:dyDescent="0.3">
      <c r="L2814">
        <v>2813</v>
      </c>
      <c r="M2814">
        <v>20292</v>
      </c>
      <c r="N2814">
        <v>41221</v>
      </c>
      <c r="O2814" t="s">
        <v>671</v>
      </c>
      <c r="P2814" t="s">
        <v>1561</v>
      </c>
      <c r="Q2814" t="s">
        <v>715</v>
      </c>
      <c r="R2814" t="s">
        <v>650</v>
      </c>
      <c r="S2814" t="s">
        <v>639</v>
      </c>
      <c r="T2814" t="s">
        <v>633</v>
      </c>
      <c r="U2814" t="s">
        <v>705</v>
      </c>
      <c r="V2814">
        <v>452.39</v>
      </c>
      <c r="W2814">
        <v>17.52</v>
      </c>
      <c r="X2814" s="29">
        <f t="shared" si="86"/>
        <v>45.238999999999997</v>
      </c>
      <c r="Y2814" s="29">
        <f t="shared" si="87"/>
        <v>407.15100000000001</v>
      </c>
    </row>
    <row r="2815" spans="12:25" x14ac:dyDescent="0.3">
      <c r="L2815">
        <v>2814</v>
      </c>
      <c r="M2815">
        <v>20292</v>
      </c>
      <c r="N2815">
        <v>41221</v>
      </c>
      <c r="O2815" t="s">
        <v>671</v>
      </c>
      <c r="P2815" t="s">
        <v>1561</v>
      </c>
      <c r="Q2815" t="s">
        <v>715</v>
      </c>
      <c r="R2815" t="s">
        <v>650</v>
      </c>
      <c r="S2815" t="s">
        <v>639</v>
      </c>
      <c r="T2815" t="s">
        <v>646</v>
      </c>
      <c r="U2815" t="s">
        <v>651</v>
      </c>
      <c r="V2815">
        <v>117.13</v>
      </c>
      <c r="W2815">
        <v>20.95</v>
      </c>
      <c r="X2815" s="29">
        <f t="shared" si="86"/>
        <v>11.712999999999999</v>
      </c>
      <c r="Y2815" s="29">
        <f t="shared" si="87"/>
        <v>105.417</v>
      </c>
    </row>
    <row r="2816" spans="12:25" x14ac:dyDescent="0.3">
      <c r="L2816">
        <v>2815</v>
      </c>
      <c r="M2816">
        <v>20322</v>
      </c>
      <c r="N2816">
        <v>39992</v>
      </c>
      <c r="O2816" t="s">
        <v>655</v>
      </c>
      <c r="P2816" t="s">
        <v>1645</v>
      </c>
      <c r="Q2816" t="s">
        <v>653</v>
      </c>
      <c r="R2816" t="s">
        <v>631</v>
      </c>
      <c r="S2816" t="s">
        <v>658</v>
      </c>
      <c r="T2816" t="s">
        <v>633</v>
      </c>
      <c r="U2816" t="s">
        <v>702</v>
      </c>
      <c r="V2816">
        <v>160.27000000000001</v>
      </c>
      <c r="W2816">
        <v>3.58</v>
      </c>
      <c r="X2816" s="29">
        <f t="shared" si="86"/>
        <v>16.027000000000001</v>
      </c>
      <c r="Y2816" s="29">
        <f t="shared" si="87"/>
        <v>144.24299999999999</v>
      </c>
    </row>
    <row r="2817" spans="12:25" x14ac:dyDescent="0.3">
      <c r="L2817">
        <v>2816</v>
      </c>
      <c r="M2817">
        <v>20322</v>
      </c>
      <c r="N2817">
        <v>39992</v>
      </c>
      <c r="O2817" t="s">
        <v>655</v>
      </c>
      <c r="P2817" t="s">
        <v>1645</v>
      </c>
      <c r="Q2817" t="s">
        <v>653</v>
      </c>
      <c r="R2817" t="s">
        <v>631</v>
      </c>
      <c r="S2817" t="s">
        <v>658</v>
      </c>
      <c r="T2817" t="s">
        <v>643</v>
      </c>
      <c r="U2817" t="s">
        <v>685</v>
      </c>
      <c r="V2817">
        <v>4601.0200000000004</v>
      </c>
      <c r="W2817">
        <v>100.98</v>
      </c>
      <c r="X2817" s="29">
        <f t="shared" si="86"/>
        <v>460.10200000000003</v>
      </c>
      <c r="Y2817" s="29">
        <f t="shared" si="87"/>
        <v>4140.9180000000006</v>
      </c>
    </row>
    <row r="2818" spans="12:25" x14ac:dyDescent="0.3">
      <c r="L2818">
        <v>2817</v>
      </c>
      <c r="M2818">
        <v>20322</v>
      </c>
      <c r="N2818">
        <v>39992</v>
      </c>
      <c r="O2818" t="s">
        <v>655</v>
      </c>
      <c r="P2818" t="s">
        <v>1645</v>
      </c>
      <c r="Q2818" t="s">
        <v>653</v>
      </c>
      <c r="R2818" t="s">
        <v>631</v>
      </c>
      <c r="S2818" t="s">
        <v>658</v>
      </c>
      <c r="T2818" t="s">
        <v>633</v>
      </c>
      <c r="U2818" t="s">
        <v>677</v>
      </c>
      <c r="V2818">
        <v>89.89</v>
      </c>
      <c r="W2818">
        <v>5.78</v>
      </c>
      <c r="X2818" s="29">
        <f t="shared" si="86"/>
        <v>8.988999999999999</v>
      </c>
      <c r="Y2818" s="29">
        <f t="shared" si="87"/>
        <v>80.900999999999996</v>
      </c>
    </row>
    <row r="2819" spans="12:25" x14ac:dyDescent="0.3">
      <c r="L2819">
        <v>2818</v>
      </c>
      <c r="M2819">
        <v>20325</v>
      </c>
      <c r="N2819">
        <v>40362</v>
      </c>
      <c r="O2819" t="s">
        <v>655</v>
      </c>
      <c r="P2819" t="s">
        <v>1646</v>
      </c>
      <c r="Q2819" t="s">
        <v>694</v>
      </c>
      <c r="R2819" t="s">
        <v>638</v>
      </c>
      <c r="S2819" t="s">
        <v>632</v>
      </c>
      <c r="T2819" t="s">
        <v>646</v>
      </c>
      <c r="U2819" t="s">
        <v>680</v>
      </c>
      <c r="V2819">
        <v>4043.29</v>
      </c>
      <c r="W2819">
        <v>119.99</v>
      </c>
      <c r="X2819" s="29">
        <f t="shared" ref="X2819:X2882" si="88">(10*V2819)/100</f>
        <v>404.32900000000001</v>
      </c>
      <c r="Y2819" s="29">
        <f t="shared" ref="Y2819:Y2882" si="89">V2819-X2819</f>
        <v>3638.9609999999998</v>
      </c>
    </row>
    <row r="2820" spans="12:25" x14ac:dyDescent="0.3">
      <c r="L2820">
        <v>2819</v>
      </c>
      <c r="M2820">
        <v>20325</v>
      </c>
      <c r="N2820">
        <v>40362</v>
      </c>
      <c r="O2820" t="s">
        <v>655</v>
      </c>
      <c r="P2820" t="s">
        <v>1646</v>
      </c>
      <c r="Q2820" t="s">
        <v>694</v>
      </c>
      <c r="R2820" t="s">
        <v>638</v>
      </c>
      <c r="S2820" t="s">
        <v>632</v>
      </c>
      <c r="T2820" t="s">
        <v>633</v>
      </c>
      <c r="U2820" t="s">
        <v>654</v>
      </c>
      <c r="V2820">
        <v>870.48</v>
      </c>
      <c r="W2820">
        <v>36.549999999999997</v>
      </c>
      <c r="X2820" s="29">
        <f t="shared" si="88"/>
        <v>87.047999999999988</v>
      </c>
      <c r="Y2820" s="29">
        <f t="shared" si="89"/>
        <v>783.43200000000002</v>
      </c>
    </row>
    <row r="2821" spans="12:25" x14ac:dyDescent="0.3">
      <c r="L2821">
        <v>2820</v>
      </c>
      <c r="M2821">
        <v>20354</v>
      </c>
      <c r="N2821">
        <v>41171</v>
      </c>
      <c r="O2821" t="s">
        <v>655</v>
      </c>
      <c r="P2821" t="s">
        <v>1647</v>
      </c>
      <c r="Q2821" t="s">
        <v>666</v>
      </c>
      <c r="R2821" t="s">
        <v>667</v>
      </c>
      <c r="S2821" t="s">
        <v>639</v>
      </c>
      <c r="T2821" t="s">
        <v>633</v>
      </c>
      <c r="U2821" t="s">
        <v>674</v>
      </c>
      <c r="V2821">
        <v>76.06</v>
      </c>
      <c r="W2821">
        <v>3.15</v>
      </c>
      <c r="X2821" s="29">
        <f t="shared" si="88"/>
        <v>7.6059999999999999</v>
      </c>
      <c r="Y2821" s="29">
        <f t="shared" si="89"/>
        <v>68.454000000000008</v>
      </c>
    </row>
    <row r="2822" spans="12:25" x14ac:dyDescent="0.3">
      <c r="L2822">
        <v>2821</v>
      </c>
      <c r="M2822">
        <v>20384</v>
      </c>
      <c r="N2822">
        <v>40841</v>
      </c>
      <c r="O2822" t="s">
        <v>628</v>
      </c>
      <c r="P2822" t="s">
        <v>1621</v>
      </c>
      <c r="Q2822" t="s">
        <v>666</v>
      </c>
      <c r="R2822" t="s">
        <v>667</v>
      </c>
      <c r="S2822" t="s">
        <v>639</v>
      </c>
      <c r="T2822" t="s">
        <v>633</v>
      </c>
      <c r="U2822" t="s">
        <v>634</v>
      </c>
      <c r="V2822">
        <v>396.6</v>
      </c>
      <c r="W2822">
        <v>14.03</v>
      </c>
      <c r="X2822" s="29">
        <f t="shared" si="88"/>
        <v>39.659999999999997</v>
      </c>
      <c r="Y2822" s="29">
        <f t="shared" si="89"/>
        <v>356.94000000000005</v>
      </c>
    </row>
    <row r="2823" spans="12:25" x14ac:dyDescent="0.3">
      <c r="L2823">
        <v>2822</v>
      </c>
      <c r="M2823">
        <v>20384</v>
      </c>
      <c r="N2823">
        <v>40841</v>
      </c>
      <c r="O2823" t="s">
        <v>628</v>
      </c>
      <c r="P2823" t="s">
        <v>1621</v>
      </c>
      <c r="Q2823" t="s">
        <v>666</v>
      </c>
      <c r="R2823" t="s">
        <v>667</v>
      </c>
      <c r="S2823" t="s">
        <v>639</v>
      </c>
      <c r="T2823" t="s">
        <v>643</v>
      </c>
      <c r="U2823" t="s">
        <v>645</v>
      </c>
      <c r="V2823">
        <v>6902.51</v>
      </c>
      <c r="W2823">
        <v>212.6</v>
      </c>
      <c r="X2823" s="29">
        <f t="shared" si="88"/>
        <v>690.25100000000009</v>
      </c>
      <c r="Y2823" s="29">
        <f t="shared" si="89"/>
        <v>6212.259</v>
      </c>
    </row>
    <row r="2824" spans="12:25" x14ac:dyDescent="0.3">
      <c r="L2824">
        <v>2823</v>
      </c>
      <c r="M2824">
        <v>20386</v>
      </c>
      <c r="N2824">
        <v>40236</v>
      </c>
      <c r="O2824" t="s">
        <v>655</v>
      </c>
      <c r="P2824" t="s">
        <v>1648</v>
      </c>
      <c r="Q2824" t="s">
        <v>699</v>
      </c>
      <c r="R2824" t="s">
        <v>631</v>
      </c>
      <c r="S2824" t="s">
        <v>639</v>
      </c>
      <c r="T2824" t="s">
        <v>633</v>
      </c>
      <c r="U2824" t="s">
        <v>668</v>
      </c>
      <c r="V2824">
        <v>41.23</v>
      </c>
      <c r="W2824">
        <v>1.26</v>
      </c>
      <c r="X2824" s="29">
        <f t="shared" si="88"/>
        <v>4.1229999999999993</v>
      </c>
      <c r="Y2824" s="29">
        <f t="shared" si="89"/>
        <v>37.106999999999999</v>
      </c>
    </row>
    <row r="2825" spans="12:25" x14ac:dyDescent="0.3">
      <c r="L2825">
        <v>2824</v>
      </c>
      <c r="M2825">
        <v>20389</v>
      </c>
      <c r="N2825">
        <v>40036</v>
      </c>
      <c r="O2825" t="s">
        <v>641</v>
      </c>
      <c r="P2825" t="s">
        <v>1581</v>
      </c>
      <c r="Q2825" t="s">
        <v>720</v>
      </c>
      <c r="R2825" t="s">
        <v>631</v>
      </c>
      <c r="S2825" t="s">
        <v>639</v>
      </c>
      <c r="T2825" t="s">
        <v>643</v>
      </c>
      <c r="U2825" t="s">
        <v>685</v>
      </c>
      <c r="V2825">
        <v>7477.78</v>
      </c>
      <c r="W2825">
        <v>260.98</v>
      </c>
      <c r="X2825" s="29">
        <f t="shared" si="88"/>
        <v>747.77800000000002</v>
      </c>
      <c r="Y2825" s="29">
        <f t="shared" si="89"/>
        <v>6730.0019999999995</v>
      </c>
    </row>
    <row r="2826" spans="12:25" x14ac:dyDescent="0.3">
      <c r="L2826">
        <v>2825</v>
      </c>
      <c r="M2826">
        <v>20389</v>
      </c>
      <c r="N2826">
        <v>40036</v>
      </c>
      <c r="O2826" t="s">
        <v>641</v>
      </c>
      <c r="P2826" t="s">
        <v>1581</v>
      </c>
      <c r="Q2826" t="s">
        <v>720</v>
      </c>
      <c r="R2826" t="s">
        <v>631</v>
      </c>
      <c r="S2826" t="s">
        <v>639</v>
      </c>
      <c r="T2826" t="s">
        <v>643</v>
      </c>
      <c r="U2826" t="s">
        <v>644</v>
      </c>
      <c r="V2826">
        <v>270.39</v>
      </c>
      <c r="W2826">
        <v>10.52</v>
      </c>
      <c r="X2826" s="29">
        <f t="shared" si="88"/>
        <v>27.038999999999998</v>
      </c>
      <c r="Y2826" s="29">
        <f t="shared" si="89"/>
        <v>243.351</v>
      </c>
    </row>
    <row r="2827" spans="12:25" x14ac:dyDescent="0.3">
      <c r="L2827">
        <v>2826</v>
      </c>
      <c r="M2827">
        <v>20389</v>
      </c>
      <c r="N2827">
        <v>40036</v>
      </c>
      <c r="O2827" t="s">
        <v>641</v>
      </c>
      <c r="P2827" t="s">
        <v>1581</v>
      </c>
      <c r="Q2827" t="s">
        <v>720</v>
      </c>
      <c r="R2827" t="s">
        <v>631</v>
      </c>
      <c r="S2827" t="s">
        <v>639</v>
      </c>
      <c r="T2827" t="s">
        <v>633</v>
      </c>
      <c r="U2827" t="s">
        <v>677</v>
      </c>
      <c r="V2827">
        <v>201.35</v>
      </c>
      <c r="W2827">
        <v>5.98</v>
      </c>
      <c r="X2827" s="29">
        <f t="shared" si="88"/>
        <v>20.135000000000002</v>
      </c>
      <c r="Y2827" s="29">
        <f t="shared" si="89"/>
        <v>181.215</v>
      </c>
    </row>
    <row r="2828" spans="12:25" x14ac:dyDescent="0.3">
      <c r="L2828">
        <v>2827</v>
      </c>
      <c r="M2828">
        <v>20390</v>
      </c>
      <c r="N2828">
        <v>40056</v>
      </c>
      <c r="O2828" t="s">
        <v>635</v>
      </c>
      <c r="P2828" t="s">
        <v>1058</v>
      </c>
      <c r="Q2828" t="s">
        <v>734</v>
      </c>
      <c r="R2828" t="s">
        <v>667</v>
      </c>
      <c r="S2828" t="s">
        <v>658</v>
      </c>
      <c r="T2828" t="s">
        <v>646</v>
      </c>
      <c r="U2828" t="s">
        <v>651</v>
      </c>
      <c r="V2828">
        <v>1271.1199999999999</v>
      </c>
      <c r="W2828">
        <v>34.979999999999997</v>
      </c>
      <c r="X2828" s="29">
        <f t="shared" si="88"/>
        <v>127.11199999999999</v>
      </c>
      <c r="Y2828" s="29">
        <f t="shared" si="89"/>
        <v>1144.0079999999998</v>
      </c>
    </row>
    <row r="2829" spans="12:25" x14ac:dyDescent="0.3">
      <c r="L2829">
        <v>2828</v>
      </c>
      <c r="M2829">
        <v>20390</v>
      </c>
      <c r="N2829">
        <v>40056</v>
      </c>
      <c r="O2829" t="s">
        <v>635</v>
      </c>
      <c r="P2829" t="s">
        <v>1058</v>
      </c>
      <c r="Q2829" t="s">
        <v>734</v>
      </c>
      <c r="R2829" t="s">
        <v>667</v>
      </c>
      <c r="S2829" t="s">
        <v>658</v>
      </c>
      <c r="T2829" t="s">
        <v>633</v>
      </c>
      <c r="U2829" t="s">
        <v>640</v>
      </c>
      <c r="V2829">
        <v>58.5</v>
      </c>
      <c r="W2829">
        <v>3.14</v>
      </c>
      <c r="X2829" s="29">
        <f t="shared" si="88"/>
        <v>5.85</v>
      </c>
      <c r="Y2829" s="29">
        <f t="shared" si="89"/>
        <v>52.65</v>
      </c>
    </row>
    <row r="2830" spans="12:25" x14ac:dyDescent="0.3">
      <c r="L2830">
        <v>2829</v>
      </c>
      <c r="M2830">
        <v>20422</v>
      </c>
      <c r="N2830">
        <v>39839</v>
      </c>
      <c r="O2830" t="s">
        <v>641</v>
      </c>
      <c r="P2830" t="s">
        <v>719</v>
      </c>
      <c r="Q2830" t="s">
        <v>720</v>
      </c>
      <c r="R2830" t="s">
        <v>631</v>
      </c>
      <c r="S2830" t="s">
        <v>663</v>
      </c>
      <c r="T2830" t="s">
        <v>633</v>
      </c>
      <c r="U2830" t="s">
        <v>674</v>
      </c>
      <c r="V2830">
        <v>15.38</v>
      </c>
      <c r="W2830">
        <v>2.89</v>
      </c>
      <c r="X2830" s="29">
        <f t="shared" si="88"/>
        <v>1.538</v>
      </c>
      <c r="Y2830" s="29">
        <f t="shared" si="89"/>
        <v>13.842000000000001</v>
      </c>
    </row>
    <row r="2831" spans="12:25" x14ac:dyDescent="0.3">
      <c r="L2831">
        <v>2830</v>
      </c>
      <c r="M2831">
        <v>20422</v>
      </c>
      <c r="N2831">
        <v>39839</v>
      </c>
      <c r="O2831" t="s">
        <v>641</v>
      </c>
      <c r="P2831" t="s">
        <v>1234</v>
      </c>
      <c r="Q2831" t="s">
        <v>653</v>
      </c>
      <c r="R2831" t="s">
        <v>631</v>
      </c>
      <c r="S2831" t="s">
        <v>663</v>
      </c>
      <c r="T2831" t="s">
        <v>643</v>
      </c>
      <c r="U2831" t="s">
        <v>644</v>
      </c>
      <c r="V2831">
        <v>447.33</v>
      </c>
      <c r="W2831">
        <v>14.34</v>
      </c>
      <c r="X2831" s="29">
        <f t="shared" si="88"/>
        <v>44.733000000000004</v>
      </c>
      <c r="Y2831" s="29">
        <f t="shared" si="89"/>
        <v>402.59699999999998</v>
      </c>
    </row>
    <row r="2832" spans="12:25" x14ac:dyDescent="0.3">
      <c r="L2832">
        <v>2831</v>
      </c>
      <c r="M2832">
        <v>20448</v>
      </c>
      <c r="N2832">
        <v>40757</v>
      </c>
      <c r="O2832" t="s">
        <v>655</v>
      </c>
      <c r="P2832" t="s">
        <v>1206</v>
      </c>
      <c r="Q2832" t="s">
        <v>653</v>
      </c>
      <c r="R2832" t="s">
        <v>631</v>
      </c>
      <c r="S2832" t="s">
        <v>639</v>
      </c>
      <c r="T2832" t="s">
        <v>633</v>
      </c>
      <c r="U2832" t="s">
        <v>716</v>
      </c>
      <c r="V2832">
        <v>104.82</v>
      </c>
      <c r="W2832">
        <v>3.69</v>
      </c>
      <c r="X2832" s="29">
        <f t="shared" si="88"/>
        <v>10.481999999999998</v>
      </c>
      <c r="Y2832" s="29">
        <f t="shared" si="89"/>
        <v>94.337999999999994</v>
      </c>
    </row>
    <row r="2833" spans="12:25" x14ac:dyDescent="0.3">
      <c r="L2833">
        <v>2832</v>
      </c>
      <c r="M2833">
        <v>20449</v>
      </c>
      <c r="N2833">
        <v>40181</v>
      </c>
      <c r="O2833" t="s">
        <v>671</v>
      </c>
      <c r="P2833" t="s">
        <v>1232</v>
      </c>
      <c r="Q2833" t="s">
        <v>814</v>
      </c>
      <c r="R2833" t="s">
        <v>667</v>
      </c>
      <c r="S2833" t="s">
        <v>632</v>
      </c>
      <c r="T2833" t="s">
        <v>633</v>
      </c>
      <c r="U2833" t="s">
        <v>702</v>
      </c>
      <c r="V2833">
        <v>1216.5</v>
      </c>
      <c r="W2833">
        <v>67.28</v>
      </c>
      <c r="X2833" s="29">
        <f t="shared" si="88"/>
        <v>121.65</v>
      </c>
      <c r="Y2833" s="29">
        <f t="shared" si="89"/>
        <v>1094.8499999999999</v>
      </c>
    </row>
    <row r="2834" spans="12:25" x14ac:dyDescent="0.3">
      <c r="L2834">
        <v>2833</v>
      </c>
      <c r="M2834">
        <v>20450</v>
      </c>
      <c r="N2834">
        <v>41250</v>
      </c>
      <c r="O2834" t="s">
        <v>655</v>
      </c>
      <c r="P2834" t="s">
        <v>1468</v>
      </c>
      <c r="Q2834" t="s">
        <v>694</v>
      </c>
      <c r="R2834" t="s">
        <v>638</v>
      </c>
      <c r="S2834" t="s">
        <v>658</v>
      </c>
      <c r="T2834" t="s">
        <v>643</v>
      </c>
      <c r="U2834" t="s">
        <v>645</v>
      </c>
      <c r="V2834">
        <v>6878.55</v>
      </c>
      <c r="W2834">
        <v>259.70999999999998</v>
      </c>
      <c r="X2834" s="29">
        <f t="shared" si="88"/>
        <v>687.85500000000002</v>
      </c>
      <c r="Y2834" s="29">
        <f t="shared" si="89"/>
        <v>6190.6949999999997</v>
      </c>
    </row>
    <row r="2835" spans="12:25" x14ac:dyDescent="0.3">
      <c r="L2835">
        <v>2834</v>
      </c>
      <c r="M2835">
        <v>20451</v>
      </c>
      <c r="N2835">
        <v>41054</v>
      </c>
      <c r="O2835" t="s">
        <v>655</v>
      </c>
      <c r="P2835" t="s">
        <v>1183</v>
      </c>
      <c r="Q2835" t="s">
        <v>734</v>
      </c>
      <c r="R2835" t="s">
        <v>667</v>
      </c>
      <c r="S2835" t="s">
        <v>639</v>
      </c>
      <c r="T2835" t="s">
        <v>633</v>
      </c>
      <c r="U2835" t="s">
        <v>677</v>
      </c>
      <c r="V2835">
        <v>53.72</v>
      </c>
      <c r="W2835">
        <v>8.9499999999999993</v>
      </c>
      <c r="X2835" s="29">
        <f t="shared" si="88"/>
        <v>5.3720000000000008</v>
      </c>
      <c r="Y2835" s="29">
        <f t="shared" si="89"/>
        <v>48.347999999999999</v>
      </c>
    </row>
    <row r="2836" spans="12:25" x14ac:dyDescent="0.3">
      <c r="L2836">
        <v>2835</v>
      </c>
      <c r="M2836">
        <v>20451</v>
      </c>
      <c r="N2836">
        <v>41054</v>
      </c>
      <c r="O2836" t="s">
        <v>655</v>
      </c>
      <c r="P2836" t="s">
        <v>1649</v>
      </c>
      <c r="Q2836" t="s">
        <v>734</v>
      </c>
      <c r="R2836" t="s">
        <v>667</v>
      </c>
      <c r="S2836" t="s">
        <v>639</v>
      </c>
      <c r="T2836" t="s">
        <v>633</v>
      </c>
      <c r="U2836" t="s">
        <v>634</v>
      </c>
      <c r="V2836">
        <v>1809.21</v>
      </c>
      <c r="W2836">
        <v>55.29</v>
      </c>
      <c r="X2836" s="29">
        <f t="shared" si="88"/>
        <v>180.92099999999999</v>
      </c>
      <c r="Y2836" s="29">
        <f t="shared" si="89"/>
        <v>1628.289</v>
      </c>
    </row>
    <row r="2837" spans="12:25" x14ac:dyDescent="0.3">
      <c r="L2837">
        <v>2836</v>
      </c>
      <c r="M2837">
        <v>20451</v>
      </c>
      <c r="N2837">
        <v>41054</v>
      </c>
      <c r="O2837" t="s">
        <v>655</v>
      </c>
      <c r="P2837" t="s">
        <v>1649</v>
      </c>
      <c r="Q2837" t="s">
        <v>734</v>
      </c>
      <c r="R2837" t="s">
        <v>667</v>
      </c>
      <c r="S2837" t="s">
        <v>639</v>
      </c>
      <c r="T2837" t="s">
        <v>643</v>
      </c>
      <c r="U2837" t="s">
        <v>645</v>
      </c>
      <c r="V2837">
        <v>9150.09</v>
      </c>
      <c r="W2837">
        <v>550.98</v>
      </c>
      <c r="X2837" s="29">
        <f t="shared" si="88"/>
        <v>915.0089999999999</v>
      </c>
      <c r="Y2837" s="29">
        <f t="shared" si="89"/>
        <v>8235.0810000000001</v>
      </c>
    </row>
    <row r="2838" spans="12:25" x14ac:dyDescent="0.3">
      <c r="L2838">
        <v>2837</v>
      </c>
      <c r="M2838">
        <v>20453</v>
      </c>
      <c r="N2838">
        <v>40612</v>
      </c>
      <c r="O2838" t="s">
        <v>671</v>
      </c>
      <c r="P2838" t="s">
        <v>1650</v>
      </c>
      <c r="Q2838" t="s">
        <v>660</v>
      </c>
      <c r="R2838" t="s">
        <v>631</v>
      </c>
      <c r="S2838" t="s">
        <v>658</v>
      </c>
      <c r="T2838" t="s">
        <v>643</v>
      </c>
      <c r="U2838" t="s">
        <v>644</v>
      </c>
      <c r="V2838">
        <v>450.39</v>
      </c>
      <c r="W2838">
        <v>19.23</v>
      </c>
      <c r="X2838" s="29">
        <f t="shared" si="88"/>
        <v>45.038999999999994</v>
      </c>
      <c r="Y2838" s="29">
        <f t="shared" si="89"/>
        <v>405.351</v>
      </c>
    </row>
    <row r="2839" spans="12:25" x14ac:dyDescent="0.3">
      <c r="L2839">
        <v>2838</v>
      </c>
      <c r="M2839">
        <v>20453</v>
      </c>
      <c r="N2839">
        <v>40612</v>
      </c>
      <c r="O2839" t="s">
        <v>671</v>
      </c>
      <c r="P2839" t="s">
        <v>1650</v>
      </c>
      <c r="Q2839" t="s">
        <v>660</v>
      </c>
      <c r="R2839" t="s">
        <v>631</v>
      </c>
      <c r="S2839" t="s">
        <v>658</v>
      </c>
      <c r="T2839" t="s">
        <v>646</v>
      </c>
      <c r="U2839" t="s">
        <v>647</v>
      </c>
      <c r="V2839">
        <v>1193.1195</v>
      </c>
      <c r="W2839">
        <v>85.99</v>
      </c>
      <c r="X2839" s="29">
        <f t="shared" si="88"/>
        <v>119.31195</v>
      </c>
      <c r="Y2839" s="29">
        <f t="shared" si="89"/>
        <v>1073.80755</v>
      </c>
    </row>
    <row r="2840" spans="12:25" x14ac:dyDescent="0.3">
      <c r="L2840">
        <v>2839</v>
      </c>
      <c r="M2840">
        <v>20455</v>
      </c>
      <c r="N2840">
        <v>40357</v>
      </c>
      <c r="O2840" t="s">
        <v>655</v>
      </c>
      <c r="P2840" t="s">
        <v>1072</v>
      </c>
      <c r="Q2840" t="s">
        <v>699</v>
      </c>
      <c r="R2840" t="s">
        <v>631</v>
      </c>
      <c r="S2840" t="s">
        <v>639</v>
      </c>
      <c r="T2840" t="s">
        <v>646</v>
      </c>
      <c r="U2840" t="s">
        <v>647</v>
      </c>
      <c r="V2840">
        <v>381.1995</v>
      </c>
      <c r="W2840">
        <v>65.989999999999995</v>
      </c>
      <c r="X2840" s="29">
        <f t="shared" si="88"/>
        <v>38.119949999999996</v>
      </c>
      <c r="Y2840" s="29">
        <f t="shared" si="89"/>
        <v>343.07954999999998</v>
      </c>
    </row>
    <row r="2841" spans="12:25" x14ac:dyDescent="0.3">
      <c r="L2841">
        <v>2840</v>
      </c>
      <c r="M2841">
        <v>20480</v>
      </c>
      <c r="N2841">
        <v>39842</v>
      </c>
      <c r="O2841" t="s">
        <v>671</v>
      </c>
      <c r="P2841" t="s">
        <v>1651</v>
      </c>
      <c r="Q2841" t="s">
        <v>795</v>
      </c>
      <c r="R2841" t="s">
        <v>650</v>
      </c>
      <c r="S2841" t="s">
        <v>639</v>
      </c>
      <c r="T2841" t="s">
        <v>633</v>
      </c>
      <c r="U2841" t="s">
        <v>702</v>
      </c>
      <c r="V2841">
        <v>16147.61</v>
      </c>
      <c r="W2841">
        <v>420.98</v>
      </c>
      <c r="X2841" s="29">
        <f t="shared" si="88"/>
        <v>1614.761</v>
      </c>
      <c r="Y2841" s="29">
        <f t="shared" si="89"/>
        <v>14532.849</v>
      </c>
    </row>
    <row r="2842" spans="12:25" x14ac:dyDescent="0.3">
      <c r="L2842">
        <v>2841</v>
      </c>
      <c r="M2842">
        <v>20480</v>
      </c>
      <c r="N2842">
        <v>39842</v>
      </c>
      <c r="O2842" t="s">
        <v>671</v>
      </c>
      <c r="P2842" t="s">
        <v>864</v>
      </c>
      <c r="Q2842" t="s">
        <v>823</v>
      </c>
      <c r="R2842" t="s">
        <v>631</v>
      </c>
      <c r="S2842" t="s">
        <v>639</v>
      </c>
      <c r="T2842" t="s">
        <v>643</v>
      </c>
      <c r="U2842" t="s">
        <v>685</v>
      </c>
      <c r="V2842">
        <v>1042.6300000000001</v>
      </c>
      <c r="W2842">
        <v>240.98</v>
      </c>
      <c r="X2842" s="29">
        <f t="shared" si="88"/>
        <v>104.26300000000001</v>
      </c>
      <c r="Y2842" s="29">
        <f t="shared" si="89"/>
        <v>938.36700000000008</v>
      </c>
    </row>
    <row r="2843" spans="12:25" x14ac:dyDescent="0.3">
      <c r="L2843">
        <v>2842</v>
      </c>
      <c r="M2843">
        <v>20482</v>
      </c>
      <c r="N2843">
        <v>40742</v>
      </c>
      <c r="O2843" t="s">
        <v>671</v>
      </c>
      <c r="P2843" t="s">
        <v>1652</v>
      </c>
      <c r="Q2843" t="s">
        <v>742</v>
      </c>
      <c r="R2843" t="s">
        <v>667</v>
      </c>
      <c r="S2843" t="s">
        <v>632</v>
      </c>
      <c r="T2843" t="s">
        <v>643</v>
      </c>
      <c r="U2843" t="s">
        <v>685</v>
      </c>
      <c r="V2843">
        <v>4650.07</v>
      </c>
      <c r="W2843">
        <v>120.98</v>
      </c>
      <c r="X2843" s="29">
        <f t="shared" si="88"/>
        <v>465.00699999999995</v>
      </c>
      <c r="Y2843" s="29">
        <f t="shared" si="89"/>
        <v>4185.0630000000001</v>
      </c>
    </row>
    <row r="2844" spans="12:25" x14ac:dyDescent="0.3">
      <c r="L2844">
        <v>2843</v>
      </c>
      <c r="M2844">
        <v>20482</v>
      </c>
      <c r="N2844">
        <v>40742</v>
      </c>
      <c r="O2844" t="s">
        <v>671</v>
      </c>
      <c r="P2844" t="s">
        <v>1652</v>
      </c>
      <c r="Q2844" t="s">
        <v>742</v>
      </c>
      <c r="R2844" t="s">
        <v>667</v>
      </c>
      <c r="S2844" t="s">
        <v>632</v>
      </c>
      <c r="T2844" t="s">
        <v>633</v>
      </c>
      <c r="U2844" t="s">
        <v>677</v>
      </c>
      <c r="V2844">
        <v>497.52</v>
      </c>
      <c r="W2844">
        <v>12.28</v>
      </c>
      <c r="X2844" s="29">
        <f t="shared" si="88"/>
        <v>49.751999999999995</v>
      </c>
      <c r="Y2844" s="29">
        <f t="shared" si="89"/>
        <v>447.76799999999997</v>
      </c>
    </row>
    <row r="2845" spans="12:25" x14ac:dyDescent="0.3">
      <c r="L2845">
        <v>2844</v>
      </c>
      <c r="M2845">
        <v>20484</v>
      </c>
      <c r="N2845">
        <v>39842</v>
      </c>
      <c r="O2845" t="s">
        <v>655</v>
      </c>
      <c r="P2845" t="s">
        <v>1547</v>
      </c>
      <c r="Q2845" t="s">
        <v>795</v>
      </c>
      <c r="R2845" t="s">
        <v>650</v>
      </c>
      <c r="S2845" t="s">
        <v>663</v>
      </c>
      <c r="T2845" t="s">
        <v>646</v>
      </c>
      <c r="U2845" t="s">
        <v>647</v>
      </c>
      <c r="V2845">
        <v>1122.6375</v>
      </c>
      <c r="W2845">
        <v>95.99</v>
      </c>
      <c r="X2845" s="29">
        <f t="shared" si="88"/>
        <v>112.26375</v>
      </c>
      <c r="Y2845" s="29">
        <f t="shared" si="89"/>
        <v>1010.3737500000001</v>
      </c>
    </row>
    <row r="2846" spans="12:25" x14ac:dyDescent="0.3">
      <c r="L2846">
        <v>2845</v>
      </c>
      <c r="M2846">
        <v>20486</v>
      </c>
      <c r="N2846">
        <v>40607</v>
      </c>
      <c r="O2846" t="s">
        <v>641</v>
      </c>
      <c r="P2846" t="s">
        <v>892</v>
      </c>
      <c r="Q2846" t="s">
        <v>734</v>
      </c>
      <c r="R2846" t="s">
        <v>667</v>
      </c>
      <c r="S2846" t="s">
        <v>639</v>
      </c>
      <c r="T2846" t="s">
        <v>633</v>
      </c>
      <c r="U2846" t="s">
        <v>677</v>
      </c>
      <c r="V2846">
        <v>306.3</v>
      </c>
      <c r="W2846">
        <v>9.27</v>
      </c>
      <c r="X2846" s="29">
        <f t="shared" si="88"/>
        <v>30.63</v>
      </c>
      <c r="Y2846" s="29">
        <f t="shared" si="89"/>
        <v>275.67</v>
      </c>
    </row>
    <row r="2847" spans="12:25" x14ac:dyDescent="0.3">
      <c r="L2847">
        <v>2846</v>
      </c>
      <c r="M2847">
        <v>20486</v>
      </c>
      <c r="N2847">
        <v>40607</v>
      </c>
      <c r="O2847" t="s">
        <v>641</v>
      </c>
      <c r="P2847" t="s">
        <v>892</v>
      </c>
      <c r="Q2847" t="s">
        <v>734</v>
      </c>
      <c r="R2847" t="s">
        <v>667</v>
      </c>
      <c r="S2847" t="s">
        <v>639</v>
      </c>
      <c r="T2847" t="s">
        <v>633</v>
      </c>
      <c r="U2847" t="s">
        <v>654</v>
      </c>
      <c r="V2847">
        <v>163.98</v>
      </c>
      <c r="W2847">
        <v>3.85</v>
      </c>
      <c r="X2847" s="29">
        <f t="shared" si="88"/>
        <v>16.398</v>
      </c>
      <c r="Y2847" s="29">
        <f t="shared" si="89"/>
        <v>147.58199999999999</v>
      </c>
    </row>
    <row r="2848" spans="12:25" x14ac:dyDescent="0.3">
      <c r="L2848">
        <v>2847</v>
      </c>
      <c r="M2848">
        <v>20513</v>
      </c>
      <c r="N2848">
        <v>40001</v>
      </c>
      <c r="O2848" t="s">
        <v>641</v>
      </c>
      <c r="P2848" t="s">
        <v>1080</v>
      </c>
      <c r="Q2848" t="s">
        <v>637</v>
      </c>
      <c r="R2848" t="s">
        <v>638</v>
      </c>
      <c r="S2848" t="s">
        <v>639</v>
      </c>
      <c r="T2848" t="s">
        <v>633</v>
      </c>
      <c r="U2848" t="s">
        <v>654</v>
      </c>
      <c r="V2848">
        <v>42.27</v>
      </c>
      <c r="W2848">
        <v>2.84</v>
      </c>
      <c r="X2848" s="29">
        <f t="shared" si="88"/>
        <v>4.2270000000000003</v>
      </c>
      <c r="Y2848" s="29">
        <f t="shared" si="89"/>
        <v>38.043000000000006</v>
      </c>
    </row>
    <row r="2849" spans="12:25" x14ac:dyDescent="0.3">
      <c r="L2849">
        <v>2848</v>
      </c>
      <c r="M2849">
        <v>20517</v>
      </c>
      <c r="N2849">
        <v>40436</v>
      </c>
      <c r="O2849" t="s">
        <v>628</v>
      </c>
      <c r="P2849" t="s">
        <v>1087</v>
      </c>
      <c r="Q2849" t="s">
        <v>679</v>
      </c>
      <c r="R2849" t="s">
        <v>650</v>
      </c>
      <c r="S2849" t="s">
        <v>632</v>
      </c>
      <c r="T2849" t="s">
        <v>633</v>
      </c>
      <c r="U2849" t="s">
        <v>654</v>
      </c>
      <c r="V2849">
        <v>116.63</v>
      </c>
      <c r="W2849">
        <v>2.94</v>
      </c>
      <c r="X2849" s="29">
        <f t="shared" si="88"/>
        <v>11.663</v>
      </c>
      <c r="Y2849" s="29">
        <f t="shared" si="89"/>
        <v>104.967</v>
      </c>
    </row>
    <row r="2850" spans="12:25" x14ac:dyDescent="0.3">
      <c r="L2850">
        <v>2849</v>
      </c>
      <c r="M2850">
        <v>20518</v>
      </c>
      <c r="N2850">
        <v>40091</v>
      </c>
      <c r="O2850" t="s">
        <v>655</v>
      </c>
      <c r="P2850" t="s">
        <v>1242</v>
      </c>
      <c r="Q2850" t="s">
        <v>682</v>
      </c>
      <c r="R2850" t="s">
        <v>667</v>
      </c>
      <c r="S2850" t="s">
        <v>639</v>
      </c>
      <c r="T2850" t="s">
        <v>646</v>
      </c>
      <c r="U2850" t="s">
        <v>647</v>
      </c>
      <c r="V2850">
        <v>8252.360999999999</v>
      </c>
      <c r="W2850">
        <v>200.99</v>
      </c>
      <c r="X2850" s="29">
        <f t="shared" si="88"/>
        <v>825.23609999999985</v>
      </c>
      <c r="Y2850" s="29">
        <f t="shared" si="89"/>
        <v>7427.1248999999989</v>
      </c>
    </row>
    <row r="2851" spans="12:25" x14ac:dyDescent="0.3">
      <c r="L2851">
        <v>2850</v>
      </c>
      <c r="M2851">
        <v>20518</v>
      </c>
      <c r="N2851">
        <v>40091</v>
      </c>
      <c r="O2851" t="s">
        <v>655</v>
      </c>
      <c r="P2851" t="s">
        <v>1194</v>
      </c>
      <c r="Q2851" t="s">
        <v>682</v>
      </c>
      <c r="R2851" t="s">
        <v>667</v>
      </c>
      <c r="S2851" t="s">
        <v>639</v>
      </c>
      <c r="T2851" t="s">
        <v>646</v>
      </c>
      <c r="U2851" t="s">
        <v>680</v>
      </c>
      <c r="V2851">
        <v>2205.84</v>
      </c>
      <c r="W2851">
        <v>297.48</v>
      </c>
      <c r="X2851" s="29">
        <f t="shared" si="88"/>
        <v>220.584</v>
      </c>
      <c r="Y2851" s="29">
        <f t="shared" si="89"/>
        <v>1985.2560000000001</v>
      </c>
    </row>
    <row r="2852" spans="12:25" x14ac:dyDescent="0.3">
      <c r="L2852">
        <v>2851</v>
      </c>
      <c r="M2852">
        <v>20519</v>
      </c>
      <c r="N2852">
        <v>39913</v>
      </c>
      <c r="O2852" t="s">
        <v>641</v>
      </c>
      <c r="P2852" t="s">
        <v>1024</v>
      </c>
      <c r="Q2852" t="s">
        <v>694</v>
      </c>
      <c r="R2852" t="s">
        <v>638</v>
      </c>
      <c r="S2852" t="s">
        <v>658</v>
      </c>
      <c r="T2852" t="s">
        <v>646</v>
      </c>
      <c r="U2852" t="s">
        <v>680</v>
      </c>
      <c r="V2852">
        <v>124.19</v>
      </c>
      <c r="W2852">
        <v>15.99</v>
      </c>
      <c r="X2852" s="29">
        <f t="shared" si="88"/>
        <v>12.419</v>
      </c>
      <c r="Y2852" s="29">
        <f t="shared" si="89"/>
        <v>111.771</v>
      </c>
    </row>
    <row r="2853" spans="12:25" x14ac:dyDescent="0.3">
      <c r="L2853">
        <v>2852</v>
      </c>
      <c r="M2853">
        <v>20545</v>
      </c>
      <c r="N2853">
        <v>40460</v>
      </c>
      <c r="O2853" t="s">
        <v>635</v>
      </c>
      <c r="P2853" t="s">
        <v>1653</v>
      </c>
      <c r="Q2853" t="s">
        <v>687</v>
      </c>
      <c r="R2853" t="s">
        <v>631</v>
      </c>
      <c r="S2853" t="s">
        <v>632</v>
      </c>
      <c r="T2853" t="s">
        <v>643</v>
      </c>
      <c r="U2853" t="s">
        <v>748</v>
      </c>
      <c r="V2853">
        <v>361.94</v>
      </c>
      <c r="W2853">
        <v>284.98</v>
      </c>
      <c r="X2853" s="29">
        <f t="shared" si="88"/>
        <v>36.194000000000003</v>
      </c>
      <c r="Y2853" s="29">
        <f t="shared" si="89"/>
        <v>325.74599999999998</v>
      </c>
    </row>
    <row r="2854" spans="12:25" x14ac:dyDescent="0.3">
      <c r="L2854">
        <v>2853</v>
      </c>
      <c r="M2854">
        <v>20545</v>
      </c>
      <c r="N2854">
        <v>40460</v>
      </c>
      <c r="O2854" t="s">
        <v>635</v>
      </c>
      <c r="P2854" t="s">
        <v>1653</v>
      </c>
      <c r="Q2854" t="s">
        <v>687</v>
      </c>
      <c r="R2854" t="s">
        <v>631</v>
      </c>
      <c r="S2854" t="s">
        <v>632</v>
      </c>
      <c r="T2854" t="s">
        <v>633</v>
      </c>
      <c r="U2854" t="s">
        <v>677</v>
      </c>
      <c r="V2854">
        <v>1276.04</v>
      </c>
      <c r="W2854">
        <v>40.99</v>
      </c>
      <c r="X2854" s="29">
        <f t="shared" si="88"/>
        <v>127.604</v>
      </c>
      <c r="Y2854" s="29">
        <f t="shared" si="89"/>
        <v>1148.4359999999999</v>
      </c>
    </row>
    <row r="2855" spans="12:25" x14ac:dyDescent="0.3">
      <c r="L2855">
        <v>2854</v>
      </c>
      <c r="M2855">
        <v>20545</v>
      </c>
      <c r="N2855">
        <v>40460</v>
      </c>
      <c r="O2855" t="s">
        <v>635</v>
      </c>
      <c r="P2855" t="s">
        <v>1653</v>
      </c>
      <c r="Q2855" t="s">
        <v>687</v>
      </c>
      <c r="R2855" t="s">
        <v>631</v>
      </c>
      <c r="S2855" t="s">
        <v>632</v>
      </c>
      <c r="T2855" t="s">
        <v>643</v>
      </c>
      <c r="U2855" t="s">
        <v>645</v>
      </c>
      <c r="V2855">
        <v>2894.68</v>
      </c>
      <c r="W2855">
        <v>71.37</v>
      </c>
      <c r="X2855" s="29">
        <f t="shared" si="88"/>
        <v>289.46800000000002</v>
      </c>
      <c r="Y2855" s="29">
        <f t="shared" si="89"/>
        <v>2605.212</v>
      </c>
    </row>
    <row r="2856" spans="12:25" x14ac:dyDescent="0.3">
      <c r="L2856">
        <v>2855</v>
      </c>
      <c r="M2856">
        <v>20549</v>
      </c>
      <c r="N2856">
        <v>39825</v>
      </c>
      <c r="O2856" t="s">
        <v>635</v>
      </c>
      <c r="P2856" t="s">
        <v>1300</v>
      </c>
      <c r="Q2856" t="s">
        <v>752</v>
      </c>
      <c r="R2856" t="s">
        <v>650</v>
      </c>
      <c r="S2856" t="s">
        <v>639</v>
      </c>
      <c r="T2856" t="s">
        <v>633</v>
      </c>
      <c r="U2856" t="s">
        <v>634</v>
      </c>
      <c r="V2856">
        <v>1030.0899999999999</v>
      </c>
      <c r="W2856">
        <v>27.75</v>
      </c>
      <c r="X2856" s="29">
        <f t="shared" si="88"/>
        <v>103.009</v>
      </c>
      <c r="Y2856" s="29">
        <f t="shared" si="89"/>
        <v>927.0809999999999</v>
      </c>
    </row>
    <row r="2857" spans="12:25" x14ac:dyDescent="0.3">
      <c r="L2857">
        <v>2856</v>
      </c>
      <c r="M2857">
        <v>20577</v>
      </c>
      <c r="N2857">
        <v>40218</v>
      </c>
      <c r="O2857" t="s">
        <v>655</v>
      </c>
      <c r="P2857" t="s">
        <v>1643</v>
      </c>
      <c r="Q2857" t="s">
        <v>687</v>
      </c>
      <c r="R2857" t="s">
        <v>631</v>
      </c>
      <c r="S2857" t="s">
        <v>658</v>
      </c>
      <c r="T2857" t="s">
        <v>633</v>
      </c>
      <c r="U2857" t="s">
        <v>702</v>
      </c>
      <c r="V2857">
        <v>611.67999999999995</v>
      </c>
      <c r="W2857">
        <v>39.06</v>
      </c>
      <c r="X2857" s="29">
        <f t="shared" si="88"/>
        <v>61.167999999999992</v>
      </c>
      <c r="Y2857" s="29">
        <f t="shared" si="89"/>
        <v>550.51199999999994</v>
      </c>
    </row>
    <row r="2858" spans="12:25" x14ac:dyDescent="0.3">
      <c r="L2858">
        <v>2857</v>
      </c>
      <c r="M2858">
        <v>20579</v>
      </c>
      <c r="N2858">
        <v>41183</v>
      </c>
      <c r="O2858" t="s">
        <v>671</v>
      </c>
      <c r="P2858" t="s">
        <v>807</v>
      </c>
      <c r="Q2858" t="s">
        <v>795</v>
      </c>
      <c r="R2858" t="s">
        <v>650</v>
      </c>
      <c r="S2858" t="s">
        <v>632</v>
      </c>
      <c r="T2858" t="s">
        <v>646</v>
      </c>
      <c r="U2858" t="s">
        <v>647</v>
      </c>
      <c r="V2858">
        <v>1434.086</v>
      </c>
      <c r="W2858">
        <v>110.99</v>
      </c>
      <c r="X2858" s="29">
        <f t="shared" si="88"/>
        <v>143.40860000000001</v>
      </c>
      <c r="Y2858" s="29">
        <f t="shared" si="89"/>
        <v>1290.6774</v>
      </c>
    </row>
    <row r="2859" spans="12:25" x14ac:dyDescent="0.3">
      <c r="L2859">
        <v>2858</v>
      </c>
      <c r="M2859">
        <v>20614</v>
      </c>
      <c r="N2859">
        <v>39951</v>
      </c>
      <c r="O2859" t="s">
        <v>635</v>
      </c>
      <c r="P2859" t="s">
        <v>1442</v>
      </c>
      <c r="Q2859" t="s">
        <v>660</v>
      </c>
      <c r="R2859" t="s">
        <v>631</v>
      </c>
      <c r="S2859" t="s">
        <v>639</v>
      </c>
      <c r="T2859" t="s">
        <v>646</v>
      </c>
      <c r="U2859" t="s">
        <v>651</v>
      </c>
      <c r="V2859">
        <v>3596.36</v>
      </c>
      <c r="W2859">
        <v>73.98</v>
      </c>
      <c r="X2859" s="29">
        <f t="shared" si="88"/>
        <v>359.63599999999997</v>
      </c>
      <c r="Y2859" s="29">
        <f t="shared" si="89"/>
        <v>3236.7240000000002</v>
      </c>
    </row>
    <row r="2860" spans="12:25" x14ac:dyDescent="0.3">
      <c r="L2860">
        <v>2859</v>
      </c>
      <c r="M2860">
        <v>20615</v>
      </c>
      <c r="N2860">
        <v>41014</v>
      </c>
      <c r="O2860" t="s">
        <v>671</v>
      </c>
      <c r="P2860" t="s">
        <v>1654</v>
      </c>
      <c r="Q2860" t="s">
        <v>673</v>
      </c>
      <c r="R2860" t="s">
        <v>638</v>
      </c>
      <c r="S2860" t="s">
        <v>658</v>
      </c>
      <c r="T2860" t="s">
        <v>633</v>
      </c>
      <c r="U2860" t="s">
        <v>677</v>
      </c>
      <c r="V2860">
        <v>151.09</v>
      </c>
      <c r="W2860">
        <v>4.76</v>
      </c>
      <c r="X2860" s="29">
        <f t="shared" si="88"/>
        <v>15.109000000000002</v>
      </c>
      <c r="Y2860" s="29">
        <f t="shared" si="89"/>
        <v>135.98099999999999</v>
      </c>
    </row>
    <row r="2861" spans="12:25" x14ac:dyDescent="0.3">
      <c r="L2861">
        <v>2860</v>
      </c>
      <c r="M2861">
        <v>20642</v>
      </c>
      <c r="N2861">
        <v>41048</v>
      </c>
      <c r="O2861" t="s">
        <v>641</v>
      </c>
      <c r="P2861" t="s">
        <v>1099</v>
      </c>
      <c r="Q2861" t="s">
        <v>699</v>
      </c>
      <c r="R2861" t="s">
        <v>631</v>
      </c>
      <c r="S2861" t="s">
        <v>663</v>
      </c>
      <c r="T2861" t="s">
        <v>633</v>
      </c>
      <c r="U2861" t="s">
        <v>674</v>
      </c>
      <c r="V2861">
        <v>135.19999999999999</v>
      </c>
      <c r="W2861">
        <v>4.13</v>
      </c>
      <c r="X2861" s="29">
        <f t="shared" si="88"/>
        <v>13.52</v>
      </c>
      <c r="Y2861" s="29">
        <f t="shared" si="89"/>
        <v>121.67999999999999</v>
      </c>
    </row>
    <row r="2862" spans="12:25" x14ac:dyDescent="0.3">
      <c r="L2862">
        <v>2861</v>
      </c>
      <c r="M2862">
        <v>20642</v>
      </c>
      <c r="N2862">
        <v>41048</v>
      </c>
      <c r="O2862" t="s">
        <v>641</v>
      </c>
      <c r="P2862" t="s">
        <v>1220</v>
      </c>
      <c r="Q2862" t="s">
        <v>1109</v>
      </c>
      <c r="R2862" t="s">
        <v>638</v>
      </c>
      <c r="S2862" t="s">
        <v>663</v>
      </c>
      <c r="T2862" t="s">
        <v>633</v>
      </c>
      <c r="U2862" t="s">
        <v>634</v>
      </c>
      <c r="V2862">
        <v>1078.98</v>
      </c>
      <c r="W2862">
        <v>20.98</v>
      </c>
      <c r="X2862" s="29">
        <f t="shared" si="88"/>
        <v>107.898</v>
      </c>
      <c r="Y2862" s="29">
        <f t="shared" si="89"/>
        <v>971.08199999999999</v>
      </c>
    </row>
    <row r="2863" spans="12:25" x14ac:dyDescent="0.3">
      <c r="L2863">
        <v>2862</v>
      </c>
      <c r="M2863">
        <v>20646</v>
      </c>
      <c r="N2863">
        <v>40632</v>
      </c>
      <c r="O2863" t="s">
        <v>671</v>
      </c>
      <c r="P2863" t="s">
        <v>922</v>
      </c>
      <c r="Q2863" t="s">
        <v>744</v>
      </c>
      <c r="R2863" t="s">
        <v>638</v>
      </c>
      <c r="S2863" t="s">
        <v>639</v>
      </c>
      <c r="T2863" t="s">
        <v>646</v>
      </c>
      <c r="U2863" t="s">
        <v>647</v>
      </c>
      <c r="V2863">
        <v>1204.0844999999999</v>
      </c>
      <c r="W2863">
        <v>35.99</v>
      </c>
      <c r="X2863" s="29">
        <f t="shared" si="88"/>
        <v>120.40844999999999</v>
      </c>
      <c r="Y2863" s="29">
        <f t="shared" si="89"/>
        <v>1083.67605</v>
      </c>
    </row>
    <row r="2864" spans="12:25" x14ac:dyDescent="0.3">
      <c r="L2864">
        <v>2863</v>
      </c>
      <c r="M2864">
        <v>20674</v>
      </c>
      <c r="N2864">
        <v>40520</v>
      </c>
      <c r="O2864" t="s">
        <v>641</v>
      </c>
      <c r="P2864" t="s">
        <v>1023</v>
      </c>
      <c r="Q2864" t="s">
        <v>983</v>
      </c>
      <c r="R2864" t="s">
        <v>631</v>
      </c>
      <c r="S2864" t="s">
        <v>639</v>
      </c>
      <c r="T2864" t="s">
        <v>646</v>
      </c>
      <c r="U2864" t="s">
        <v>680</v>
      </c>
      <c r="V2864">
        <v>17717.34</v>
      </c>
      <c r="W2864">
        <v>500.97</v>
      </c>
      <c r="X2864" s="29">
        <f t="shared" si="88"/>
        <v>1771.7339999999999</v>
      </c>
      <c r="Y2864" s="29">
        <f t="shared" si="89"/>
        <v>15945.606</v>
      </c>
    </row>
    <row r="2865" spans="12:25" x14ac:dyDescent="0.3">
      <c r="L2865">
        <v>2864</v>
      </c>
      <c r="M2865">
        <v>20676</v>
      </c>
      <c r="N2865">
        <v>41235</v>
      </c>
      <c r="O2865" t="s">
        <v>628</v>
      </c>
      <c r="P2865" t="s">
        <v>1074</v>
      </c>
      <c r="Q2865" t="s">
        <v>720</v>
      </c>
      <c r="R2865" t="s">
        <v>631</v>
      </c>
      <c r="S2865" t="s">
        <v>639</v>
      </c>
      <c r="T2865" t="s">
        <v>633</v>
      </c>
      <c r="U2865" t="s">
        <v>702</v>
      </c>
      <c r="V2865">
        <v>43.97</v>
      </c>
      <c r="W2865">
        <v>1.88</v>
      </c>
      <c r="X2865" s="29">
        <f t="shared" si="88"/>
        <v>4.3970000000000002</v>
      </c>
      <c r="Y2865" s="29">
        <f t="shared" si="89"/>
        <v>39.573</v>
      </c>
    </row>
    <row r="2866" spans="12:25" x14ac:dyDescent="0.3">
      <c r="L2866">
        <v>2865</v>
      </c>
      <c r="M2866">
        <v>20679</v>
      </c>
      <c r="N2866">
        <v>40404</v>
      </c>
      <c r="O2866" t="s">
        <v>671</v>
      </c>
      <c r="P2866" t="s">
        <v>1655</v>
      </c>
      <c r="Q2866" t="s">
        <v>694</v>
      </c>
      <c r="R2866" t="s">
        <v>638</v>
      </c>
      <c r="S2866" t="s">
        <v>632</v>
      </c>
      <c r="T2866" t="s">
        <v>633</v>
      </c>
      <c r="U2866" t="s">
        <v>634</v>
      </c>
      <c r="V2866">
        <v>4976.6000000000004</v>
      </c>
      <c r="W2866">
        <v>161.55000000000001</v>
      </c>
      <c r="X2866" s="29">
        <f t="shared" si="88"/>
        <v>497.66</v>
      </c>
      <c r="Y2866" s="29">
        <f t="shared" si="89"/>
        <v>4478.9400000000005</v>
      </c>
    </row>
    <row r="2867" spans="12:25" x14ac:dyDescent="0.3">
      <c r="L2867">
        <v>2866</v>
      </c>
      <c r="M2867">
        <v>20704</v>
      </c>
      <c r="N2867">
        <v>40219</v>
      </c>
      <c r="O2867" t="s">
        <v>628</v>
      </c>
      <c r="P2867" t="s">
        <v>1158</v>
      </c>
      <c r="Q2867" t="s">
        <v>941</v>
      </c>
      <c r="R2867" t="s">
        <v>650</v>
      </c>
      <c r="S2867" t="s">
        <v>658</v>
      </c>
      <c r="T2867" t="s">
        <v>633</v>
      </c>
      <c r="U2867" t="s">
        <v>668</v>
      </c>
      <c r="V2867">
        <v>5.63</v>
      </c>
      <c r="W2867">
        <v>4.71</v>
      </c>
      <c r="X2867" s="29">
        <f t="shared" si="88"/>
        <v>0.56299999999999994</v>
      </c>
      <c r="Y2867" s="29">
        <f t="shared" si="89"/>
        <v>5.0670000000000002</v>
      </c>
    </row>
    <row r="2868" spans="12:25" x14ac:dyDescent="0.3">
      <c r="L2868">
        <v>2867</v>
      </c>
      <c r="M2868">
        <v>20704</v>
      </c>
      <c r="N2868">
        <v>40219</v>
      </c>
      <c r="O2868" t="s">
        <v>628</v>
      </c>
      <c r="P2868" t="s">
        <v>1656</v>
      </c>
      <c r="Q2868" t="s">
        <v>941</v>
      </c>
      <c r="R2868" t="s">
        <v>650</v>
      </c>
      <c r="S2868" t="s">
        <v>658</v>
      </c>
      <c r="T2868" t="s">
        <v>633</v>
      </c>
      <c r="U2868" t="s">
        <v>674</v>
      </c>
      <c r="V2868">
        <v>16.48</v>
      </c>
      <c r="W2868">
        <v>3.08</v>
      </c>
      <c r="X2868" s="29">
        <f t="shared" si="88"/>
        <v>1.6480000000000001</v>
      </c>
      <c r="Y2868" s="29">
        <f t="shared" si="89"/>
        <v>14.832000000000001</v>
      </c>
    </row>
    <row r="2869" spans="12:25" x14ac:dyDescent="0.3">
      <c r="L2869">
        <v>2868</v>
      </c>
      <c r="M2869">
        <v>20704</v>
      </c>
      <c r="N2869">
        <v>40219</v>
      </c>
      <c r="O2869" t="s">
        <v>628</v>
      </c>
      <c r="P2869" t="s">
        <v>1656</v>
      </c>
      <c r="Q2869" t="s">
        <v>941</v>
      </c>
      <c r="R2869" t="s">
        <v>650</v>
      </c>
      <c r="S2869" t="s">
        <v>658</v>
      </c>
      <c r="T2869" t="s">
        <v>633</v>
      </c>
      <c r="U2869" t="s">
        <v>634</v>
      </c>
      <c r="V2869">
        <v>15655.24</v>
      </c>
      <c r="W2869">
        <v>419.19</v>
      </c>
      <c r="X2869" s="29">
        <f t="shared" si="88"/>
        <v>1565.5239999999999</v>
      </c>
      <c r="Y2869" s="29">
        <f t="shared" si="89"/>
        <v>14089.716</v>
      </c>
    </row>
    <row r="2870" spans="12:25" x14ac:dyDescent="0.3">
      <c r="L2870">
        <v>2869</v>
      </c>
      <c r="M2870">
        <v>20706</v>
      </c>
      <c r="N2870">
        <v>40006</v>
      </c>
      <c r="O2870" t="s">
        <v>641</v>
      </c>
      <c r="P2870" t="s">
        <v>1259</v>
      </c>
      <c r="Q2870" t="s">
        <v>694</v>
      </c>
      <c r="R2870" t="s">
        <v>638</v>
      </c>
      <c r="S2870" t="s">
        <v>658</v>
      </c>
      <c r="T2870" t="s">
        <v>643</v>
      </c>
      <c r="U2870" t="s">
        <v>644</v>
      </c>
      <c r="V2870">
        <v>5583.27</v>
      </c>
      <c r="W2870">
        <v>136.97999999999999</v>
      </c>
      <c r="X2870" s="29">
        <f t="shared" si="88"/>
        <v>558.327</v>
      </c>
      <c r="Y2870" s="29">
        <f t="shared" si="89"/>
        <v>5024.9430000000002</v>
      </c>
    </row>
    <row r="2871" spans="12:25" x14ac:dyDescent="0.3">
      <c r="L2871">
        <v>2870</v>
      </c>
      <c r="M2871">
        <v>20709</v>
      </c>
      <c r="N2871">
        <v>40036</v>
      </c>
      <c r="O2871" t="s">
        <v>641</v>
      </c>
      <c r="P2871" t="s">
        <v>1657</v>
      </c>
      <c r="Q2871" t="s">
        <v>660</v>
      </c>
      <c r="R2871" t="s">
        <v>631</v>
      </c>
      <c r="S2871" t="s">
        <v>663</v>
      </c>
      <c r="T2871" t="s">
        <v>633</v>
      </c>
      <c r="U2871" t="s">
        <v>674</v>
      </c>
      <c r="V2871">
        <v>16.600000000000001</v>
      </c>
      <c r="W2871">
        <v>4.13</v>
      </c>
      <c r="X2871" s="29">
        <f t="shared" si="88"/>
        <v>1.66</v>
      </c>
      <c r="Y2871" s="29">
        <f t="shared" si="89"/>
        <v>14.940000000000001</v>
      </c>
    </row>
    <row r="2872" spans="12:25" x14ac:dyDescent="0.3">
      <c r="L2872">
        <v>2871</v>
      </c>
      <c r="M2872">
        <v>20709</v>
      </c>
      <c r="N2872">
        <v>40036</v>
      </c>
      <c r="O2872" t="s">
        <v>641</v>
      </c>
      <c r="P2872" t="s">
        <v>1657</v>
      </c>
      <c r="Q2872" t="s">
        <v>660</v>
      </c>
      <c r="R2872" t="s">
        <v>631</v>
      </c>
      <c r="S2872" t="s">
        <v>663</v>
      </c>
      <c r="T2872" t="s">
        <v>633</v>
      </c>
      <c r="U2872" t="s">
        <v>674</v>
      </c>
      <c r="V2872">
        <v>25.1</v>
      </c>
      <c r="W2872">
        <v>4.9800000000000004</v>
      </c>
      <c r="X2872" s="29">
        <f t="shared" si="88"/>
        <v>2.5099999999999998</v>
      </c>
      <c r="Y2872" s="29">
        <f t="shared" si="89"/>
        <v>22.590000000000003</v>
      </c>
    </row>
    <row r="2873" spans="12:25" x14ac:dyDescent="0.3">
      <c r="L2873">
        <v>2872</v>
      </c>
      <c r="M2873">
        <v>20710</v>
      </c>
      <c r="N2873">
        <v>40146</v>
      </c>
      <c r="O2873" t="s">
        <v>641</v>
      </c>
      <c r="P2873" t="s">
        <v>1575</v>
      </c>
      <c r="Q2873" t="s">
        <v>666</v>
      </c>
      <c r="R2873" t="s">
        <v>667</v>
      </c>
      <c r="S2873" t="s">
        <v>632</v>
      </c>
      <c r="T2873" t="s">
        <v>646</v>
      </c>
      <c r="U2873" t="s">
        <v>651</v>
      </c>
      <c r="V2873">
        <v>180.7</v>
      </c>
      <c r="W2873">
        <v>5.98</v>
      </c>
      <c r="X2873" s="29">
        <f t="shared" si="88"/>
        <v>18.07</v>
      </c>
      <c r="Y2873" s="29">
        <f t="shared" si="89"/>
        <v>162.63</v>
      </c>
    </row>
    <row r="2874" spans="12:25" x14ac:dyDescent="0.3">
      <c r="L2874">
        <v>2873</v>
      </c>
      <c r="M2874">
        <v>20710</v>
      </c>
      <c r="N2874">
        <v>40146</v>
      </c>
      <c r="O2874" t="s">
        <v>641</v>
      </c>
      <c r="P2874" t="s">
        <v>1575</v>
      </c>
      <c r="Q2874" t="s">
        <v>666</v>
      </c>
      <c r="R2874" t="s">
        <v>667</v>
      </c>
      <c r="S2874" t="s">
        <v>632</v>
      </c>
      <c r="T2874" t="s">
        <v>633</v>
      </c>
      <c r="U2874" t="s">
        <v>674</v>
      </c>
      <c r="V2874">
        <v>67.400000000000006</v>
      </c>
      <c r="W2874">
        <v>2.61</v>
      </c>
      <c r="X2874" s="29">
        <f t="shared" si="88"/>
        <v>6.74</v>
      </c>
      <c r="Y2874" s="29">
        <f t="shared" si="89"/>
        <v>60.660000000000004</v>
      </c>
    </row>
    <row r="2875" spans="12:25" x14ac:dyDescent="0.3">
      <c r="L2875">
        <v>2874</v>
      </c>
      <c r="M2875">
        <v>20711</v>
      </c>
      <c r="N2875">
        <v>39832</v>
      </c>
      <c r="O2875" t="s">
        <v>655</v>
      </c>
      <c r="P2875" t="s">
        <v>1462</v>
      </c>
      <c r="Q2875" t="s">
        <v>773</v>
      </c>
      <c r="R2875" t="s">
        <v>667</v>
      </c>
      <c r="S2875" t="s">
        <v>663</v>
      </c>
      <c r="T2875" t="s">
        <v>633</v>
      </c>
      <c r="U2875" t="s">
        <v>677</v>
      </c>
      <c r="V2875">
        <v>98.66</v>
      </c>
      <c r="W2875">
        <v>18.97</v>
      </c>
      <c r="X2875" s="29">
        <f t="shared" si="88"/>
        <v>9.8659999999999997</v>
      </c>
      <c r="Y2875" s="29">
        <f t="shared" si="89"/>
        <v>88.793999999999997</v>
      </c>
    </row>
    <row r="2876" spans="12:25" x14ac:dyDescent="0.3">
      <c r="L2876">
        <v>2875</v>
      </c>
      <c r="M2876">
        <v>20711</v>
      </c>
      <c r="N2876">
        <v>39832</v>
      </c>
      <c r="O2876" t="s">
        <v>655</v>
      </c>
      <c r="P2876" t="s">
        <v>1096</v>
      </c>
      <c r="Q2876" t="s">
        <v>847</v>
      </c>
      <c r="R2876" t="s">
        <v>667</v>
      </c>
      <c r="S2876" t="s">
        <v>663</v>
      </c>
      <c r="T2876" t="s">
        <v>646</v>
      </c>
      <c r="U2876" t="s">
        <v>680</v>
      </c>
      <c r="V2876">
        <v>2215.96</v>
      </c>
      <c r="W2876">
        <v>119.99</v>
      </c>
      <c r="X2876" s="29">
        <f t="shared" si="88"/>
        <v>221.59599999999998</v>
      </c>
      <c r="Y2876" s="29">
        <f t="shared" si="89"/>
        <v>1994.364</v>
      </c>
    </row>
    <row r="2877" spans="12:25" x14ac:dyDescent="0.3">
      <c r="L2877">
        <v>2876</v>
      </c>
      <c r="M2877">
        <v>20737</v>
      </c>
      <c r="N2877">
        <v>40902</v>
      </c>
      <c r="O2877" t="s">
        <v>671</v>
      </c>
      <c r="P2877" t="s">
        <v>1292</v>
      </c>
      <c r="Q2877" t="s">
        <v>709</v>
      </c>
      <c r="R2877" t="s">
        <v>667</v>
      </c>
      <c r="S2877" t="s">
        <v>658</v>
      </c>
      <c r="T2877" t="s">
        <v>643</v>
      </c>
      <c r="U2877" t="s">
        <v>685</v>
      </c>
      <c r="V2877">
        <v>1410.93</v>
      </c>
      <c r="W2877">
        <v>140.97999999999999</v>
      </c>
      <c r="X2877" s="29">
        <f t="shared" si="88"/>
        <v>141.09300000000002</v>
      </c>
      <c r="Y2877" s="29">
        <f t="shared" si="89"/>
        <v>1269.837</v>
      </c>
    </row>
    <row r="2878" spans="12:25" x14ac:dyDescent="0.3">
      <c r="L2878">
        <v>2877</v>
      </c>
      <c r="M2878">
        <v>20737</v>
      </c>
      <c r="N2878">
        <v>40902</v>
      </c>
      <c r="O2878" t="s">
        <v>671</v>
      </c>
      <c r="P2878" t="s">
        <v>1254</v>
      </c>
      <c r="Q2878" t="s">
        <v>682</v>
      </c>
      <c r="R2878" t="s">
        <v>667</v>
      </c>
      <c r="S2878" t="s">
        <v>658</v>
      </c>
      <c r="T2878" t="s">
        <v>643</v>
      </c>
      <c r="U2878" t="s">
        <v>645</v>
      </c>
      <c r="V2878">
        <v>3364.2480000000005</v>
      </c>
      <c r="W2878">
        <v>286.85000000000002</v>
      </c>
      <c r="X2878" s="29">
        <f t="shared" si="88"/>
        <v>336.4248</v>
      </c>
      <c r="Y2878" s="29">
        <f t="shared" si="89"/>
        <v>3027.8232000000007</v>
      </c>
    </row>
    <row r="2879" spans="12:25" x14ac:dyDescent="0.3">
      <c r="L2879">
        <v>2878</v>
      </c>
      <c r="M2879">
        <v>20741</v>
      </c>
      <c r="N2879">
        <v>40481</v>
      </c>
      <c r="O2879" t="s">
        <v>628</v>
      </c>
      <c r="P2879" t="s">
        <v>840</v>
      </c>
      <c r="Q2879" t="s">
        <v>731</v>
      </c>
      <c r="R2879" t="s">
        <v>638</v>
      </c>
      <c r="S2879" t="s">
        <v>639</v>
      </c>
      <c r="T2879" t="s">
        <v>633</v>
      </c>
      <c r="U2879" t="s">
        <v>654</v>
      </c>
      <c r="V2879">
        <v>1711.02</v>
      </c>
      <c r="W2879">
        <v>43.98</v>
      </c>
      <c r="X2879" s="29">
        <f t="shared" si="88"/>
        <v>171.102</v>
      </c>
      <c r="Y2879" s="29">
        <f t="shared" si="89"/>
        <v>1539.9179999999999</v>
      </c>
    </row>
    <row r="2880" spans="12:25" x14ac:dyDescent="0.3">
      <c r="L2880">
        <v>2879</v>
      </c>
      <c r="M2880">
        <v>20743</v>
      </c>
      <c r="N2880">
        <v>40892</v>
      </c>
      <c r="O2880" t="s">
        <v>641</v>
      </c>
      <c r="P2880" t="s">
        <v>874</v>
      </c>
      <c r="Q2880" t="s">
        <v>729</v>
      </c>
      <c r="R2880" t="s">
        <v>638</v>
      </c>
      <c r="S2880" t="s">
        <v>663</v>
      </c>
      <c r="T2880" t="s">
        <v>633</v>
      </c>
      <c r="U2880" t="s">
        <v>677</v>
      </c>
      <c r="V2880">
        <v>231.21</v>
      </c>
      <c r="W2880">
        <v>5.28</v>
      </c>
      <c r="X2880" s="29">
        <f t="shared" si="88"/>
        <v>23.120999999999999</v>
      </c>
      <c r="Y2880" s="29">
        <f t="shared" si="89"/>
        <v>208.089</v>
      </c>
    </row>
    <row r="2881" spans="12:25" x14ac:dyDescent="0.3">
      <c r="L2881">
        <v>2880</v>
      </c>
      <c r="M2881">
        <v>20773</v>
      </c>
      <c r="N2881">
        <v>39877</v>
      </c>
      <c r="O2881" t="s">
        <v>635</v>
      </c>
      <c r="P2881" t="s">
        <v>1658</v>
      </c>
      <c r="Q2881" t="s">
        <v>670</v>
      </c>
      <c r="R2881" t="s">
        <v>650</v>
      </c>
      <c r="S2881" t="s">
        <v>658</v>
      </c>
      <c r="T2881" t="s">
        <v>633</v>
      </c>
      <c r="U2881" t="s">
        <v>702</v>
      </c>
      <c r="V2881">
        <v>479.96</v>
      </c>
      <c r="W2881">
        <v>10.91</v>
      </c>
      <c r="X2881" s="29">
        <f t="shared" si="88"/>
        <v>47.995999999999995</v>
      </c>
      <c r="Y2881" s="29">
        <f t="shared" si="89"/>
        <v>431.964</v>
      </c>
    </row>
    <row r="2882" spans="12:25" x14ac:dyDescent="0.3">
      <c r="L2882">
        <v>2881</v>
      </c>
      <c r="M2882">
        <v>20804</v>
      </c>
      <c r="N2882">
        <v>40873</v>
      </c>
      <c r="O2882" t="s">
        <v>628</v>
      </c>
      <c r="P2882" t="s">
        <v>1653</v>
      </c>
      <c r="Q2882" t="s">
        <v>687</v>
      </c>
      <c r="R2882" t="s">
        <v>631</v>
      </c>
      <c r="S2882" t="s">
        <v>632</v>
      </c>
      <c r="T2882" t="s">
        <v>646</v>
      </c>
      <c r="U2882" t="s">
        <v>680</v>
      </c>
      <c r="V2882">
        <v>4393.75</v>
      </c>
      <c r="W2882">
        <v>442.14</v>
      </c>
      <c r="X2882" s="29">
        <f t="shared" si="88"/>
        <v>439.375</v>
      </c>
      <c r="Y2882" s="29">
        <f t="shared" si="89"/>
        <v>3954.375</v>
      </c>
    </row>
    <row r="2883" spans="12:25" x14ac:dyDescent="0.3">
      <c r="L2883">
        <v>2882</v>
      </c>
      <c r="M2883">
        <v>20805</v>
      </c>
      <c r="N2883">
        <v>40553</v>
      </c>
      <c r="O2883" t="s">
        <v>641</v>
      </c>
      <c r="P2883" t="s">
        <v>1348</v>
      </c>
      <c r="Q2883" t="s">
        <v>784</v>
      </c>
      <c r="R2883" t="s">
        <v>631</v>
      </c>
      <c r="S2883" t="s">
        <v>658</v>
      </c>
      <c r="T2883" t="s">
        <v>633</v>
      </c>
      <c r="U2883" t="s">
        <v>702</v>
      </c>
      <c r="V2883">
        <v>69.98</v>
      </c>
      <c r="W2883">
        <v>5.53</v>
      </c>
      <c r="X2883" s="29">
        <f t="shared" ref="X2883:X2946" si="90">(10*V2883)/100</f>
        <v>6.9980000000000011</v>
      </c>
      <c r="Y2883" s="29">
        <f t="shared" ref="Y2883:Y2946" si="91">V2883-X2883</f>
        <v>62.981999999999999</v>
      </c>
    </row>
    <row r="2884" spans="12:25" x14ac:dyDescent="0.3">
      <c r="L2884">
        <v>2883</v>
      </c>
      <c r="M2884">
        <v>20805</v>
      </c>
      <c r="N2884">
        <v>40553</v>
      </c>
      <c r="O2884" t="s">
        <v>641</v>
      </c>
      <c r="P2884" t="s">
        <v>1348</v>
      </c>
      <c r="Q2884" t="s">
        <v>784</v>
      </c>
      <c r="R2884" t="s">
        <v>631</v>
      </c>
      <c r="S2884" t="s">
        <v>658</v>
      </c>
      <c r="T2884" t="s">
        <v>643</v>
      </c>
      <c r="U2884" t="s">
        <v>644</v>
      </c>
      <c r="V2884">
        <v>418.34</v>
      </c>
      <c r="W2884">
        <v>12.58</v>
      </c>
      <c r="X2884" s="29">
        <f t="shared" si="90"/>
        <v>41.833999999999996</v>
      </c>
      <c r="Y2884" s="29">
        <f t="shared" si="91"/>
        <v>376.50599999999997</v>
      </c>
    </row>
    <row r="2885" spans="12:25" x14ac:dyDescent="0.3">
      <c r="L2885">
        <v>2884</v>
      </c>
      <c r="M2885">
        <v>20805</v>
      </c>
      <c r="N2885">
        <v>40553</v>
      </c>
      <c r="O2885" t="s">
        <v>641</v>
      </c>
      <c r="P2885" t="s">
        <v>1348</v>
      </c>
      <c r="Q2885" t="s">
        <v>784</v>
      </c>
      <c r="R2885" t="s">
        <v>631</v>
      </c>
      <c r="S2885" t="s">
        <v>658</v>
      </c>
      <c r="T2885" t="s">
        <v>633</v>
      </c>
      <c r="U2885" t="s">
        <v>677</v>
      </c>
      <c r="V2885">
        <v>17.7</v>
      </c>
      <c r="W2885">
        <v>4.28</v>
      </c>
      <c r="X2885" s="29">
        <f t="shared" si="90"/>
        <v>1.77</v>
      </c>
      <c r="Y2885" s="29">
        <f t="shared" si="91"/>
        <v>15.93</v>
      </c>
    </row>
    <row r="2886" spans="12:25" x14ac:dyDescent="0.3">
      <c r="L2886">
        <v>2885</v>
      </c>
      <c r="M2886">
        <v>20805</v>
      </c>
      <c r="N2886">
        <v>40553</v>
      </c>
      <c r="O2886" t="s">
        <v>641</v>
      </c>
      <c r="P2886" t="s">
        <v>1348</v>
      </c>
      <c r="Q2886" t="s">
        <v>784</v>
      </c>
      <c r="R2886" t="s">
        <v>631</v>
      </c>
      <c r="S2886" t="s">
        <v>658</v>
      </c>
      <c r="T2886" t="s">
        <v>633</v>
      </c>
      <c r="U2886" t="s">
        <v>654</v>
      </c>
      <c r="V2886">
        <v>45.61</v>
      </c>
      <c r="W2886">
        <v>3.85</v>
      </c>
      <c r="X2886" s="29">
        <f t="shared" si="90"/>
        <v>4.5609999999999999</v>
      </c>
      <c r="Y2886" s="29">
        <f t="shared" si="91"/>
        <v>41.048999999999999</v>
      </c>
    </row>
    <row r="2887" spans="12:25" x14ac:dyDescent="0.3">
      <c r="L2887">
        <v>2886</v>
      </c>
      <c r="M2887">
        <v>20807</v>
      </c>
      <c r="N2887">
        <v>41111</v>
      </c>
      <c r="O2887" t="s">
        <v>635</v>
      </c>
      <c r="P2887" t="s">
        <v>691</v>
      </c>
      <c r="Q2887" t="s">
        <v>666</v>
      </c>
      <c r="R2887" t="s">
        <v>667</v>
      </c>
      <c r="S2887" t="s">
        <v>663</v>
      </c>
      <c r="T2887" t="s">
        <v>646</v>
      </c>
      <c r="U2887" t="s">
        <v>647</v>
      </c>
      <c r="V2887">
        <v>466.94749999999999</v>
      </c>
      <c r="W2887">
        <v>35.99</v>
      </c>
      <c r="X2887" s="29">
        <f t="shared" si="90"/>
        <v>46.694750000000006</v>
      </c>
      <c r="Y2887" s="29">
        <f t="shared" si="91"/>
        <v>420.25274999999999</v>
      </c>
    </row>
    <row r="2888" spans="12:25" x14ac:dyDescent="0.3">
      <c r="L2888">
        <v>2887</v>
      </c>
      <c r="M2888">
        <v>20807</v>
      </c>
      <c r="N2888">
        <v>41111</v>
      </c>
      <c r="O2888" t="s">
        <v>635</v>
      </c>
      <c r="P2888" t="s">
        <v>892</v>
      </c>
      <c r="Q2888" t="s">
        <v>720</v>
      </c>
      <c r="R2888" t="s">
        <v>631</v>
      </c>
      <c r="S2888" t="s">
        <v>663</v>
      </c>
      <c r="T2888" t="s">
        <v>643</v>
      </c>
      <c r="U2888" t="s">
        <v>748</v>
      </c>
      <c r="V2888">
        <v>6152.52</v>
      </c>
      <c r="W2888">
        <v>160.97999999999999</v>
      </c>
      <c r="X2888" s="29">
        <f t="shared" si="90"/>
        <v>615.25200000000007</v>
      </c>
      <c r="Y2888" s="29">
        <f t="shared" si="91"/>
        <v>5537.268</v>
      </c>
    </row>
    <row r="2889" spans="12:25" x14ac:dyDescent="0.3">
      <c r="L2889">
        <v>2888</v>
      </c>
      <c r="M2889">
        <v>20832</v>
      </c>
      <c r="N2889">
        <v>40389</v>
      </c>
      <c r="O2889" t="s">
        <v>635</v>
      </c>
      <c r="P2889" t="s">
        <v>1264</v>
      </c>
      <c r="Q2889" t="s">
        <v>752</v>
      </c>
      <c r="R2889" t="s">
        <v>650</v>
      </c>
      <c r="S2889" t="s">
        <v>658</v>
      </c>
      <c r="T2889" t="s">
        <v>633</v>
      </c>
      <c r="U2889" t="s">
        <v>702</v>
      </c>
      <c r="V2889">
        <v>88.7</v>
      </c>
      <c r="W2889">
        <v>1.88</v>
      </c>
      <c r="X2889" s="29">
        <f t="shared" si="90"/>
        <v>8.8699999999999992</v>
      </c>
      <c r="Y2889" s="29">
        <f t="shared" si="91"/>
        <v>79.83</v>
      </c>
    </row>
    <row r="2890" spans="12:25" x14ac:dyDescent="0.3">
      <c r="L2890">
        <v>2889</v>
      </c>
      <c r="M2890">
        <v>20832</v>
      </c>
      <c r="N2890">
        <v>40389</v>
      </c>
      <c r="O2890" t="s">
        <v>635</v>
      </c>
      <c r="P2890" t="s">
        <v>1264</v>
      </c>
      <c r="Q2890" t="s">
        <v>752</v>
      </c>
      <c r="R2890" t="s">
        <v>650</v>
      </c>
      <c r="S2890" t="s">
        <v>658</v>
      </c>
      <c r="T2890" t="s">
        <v>633</v>
      </c>
      <c r="U2890" t="s">
        <v>654</v>
      </c>
      <c r="V2890">
        <v>105.89</v>
      </c>
      <c r="W2890">
        <v>2.84</v>
      </c>
      <c r="X2890" s="29">
        <f t="shared" si="90"/>
        <v>10.589</v>
      </c>
      <c r="Y2890" s="29">
        <f t="shared" si="91"/>
        <v>95.301000000000002</v>
      </c>
    </row>
    <row r="2891" spans="12:25" x14ac:dyDescent="0.3">
      <c r="L2891">
        <v>2890</v>
      </c>
      <c r="M2891">
        <v>20838</v>
      </c>
      <c r="N2891">
        <v>39913</v>
      </c>
      <c r="O2891" t="s">
        <v>635</v>
      </c>
      <c r="P2891" t="s">
        <v>1074</v>
      </c>
      <c r="Q2891" t="s">
        <v>720</v>
      </c>
      <c r="R2891" t="s">
        <v>631</v>
      </c>
      <c r="S2891" t="s">
        <v>663</v>
      </c>
      <c r="T2891" t="s">
        <v>633</v>
      </c>
      <c r="U2891" t="s">
        <v>654</v>
      </c>
      <c r="V2891">
        <v>20.170000000000002</v>
      </c>
      <c r="W2891">
        <v>3.28</v>
      </c>
      <c r="X2891" s="29">
        <f t="shared" si="90"/>
        <v>2.0170000000000003</v>
      </c>
      <c r="Y2891" s="29">
        <f t="shared" si="91"/>
        <v>18.153000000000002</v>
      </c>
    </row>
    <row r="2892" spans="12:25" x14ac:dyDescent="0.3">
      <c r="L2892">
        <v>2891</v>
      </c>
      <c r="M2892">
        <v>20838</v>
      </c>
      <c r="N2892">
        <v>39913</v>
      </c>
      <c r="O2892" t="s">
        <v>635</v>
      </c>
      <c r="P2892" t="s">
        <v>1074</v>
      </c>
      <c r="Q2892" t="s">
        <v>720</v>
      </c>
      <c r="R2892" t="s">
        <v>631</v>
      </c>
      <c r="S2892" t="s">
        <v>663</v>
      </c>
      <c r="T2892" t="s">
        <v>633</v>
      </c>
      <c r="U2892" t="s">
        <v>640</v>
      </c>
      <c r="V2892">
        <v>235.98</v>
      </c>
      <c r="W2892">
        <v>10.98</v>
      </c>
      <c r="X2892" s="29">
        <f t="shared" si="90"/>
        <v>23.597999999999999</v>
      </c>
      <c r="Y2892" s="29">
        <f t="shared" si="91"/>
        <v>212.38200000000001</v>
      </c>
    </row>
    <row r="2893" spans="12:25" x14ac:dyDescent="0.3">
      <c r="L2893">
        <v>2892</v>
      </c>
      <c r="M2893">
        <v>20864</v>
      </c>
      <c r="N2893">
        <v>40883</v>
      </c>
      <c r="O2893" t="s">
        <v>641</v>
      </c>
      <c r="P2893" t="s">
        <v>1623</v>
      </c>
      <c r="Q2893" t="s">
        <v>673</v>
      </c>
      <c r="R2893" t="s">
        <v>638</v>
      </c>
      <c r="S2893" t="s">
        <v>639</v>
      </c>
      <c r="T2893" t="s">
        <v>643</v>
      </c>
      <c r="U2893" t="s">
        <v>644</v>
      </c>
      <c r="V2893">
        <v>251.45</v>
      </c>
      <c r="W2893">
        <v>13.4</v>
      </c>
      <c r="X2893" s="29">
        <f t="shared" si="90"/>
        <v>25.145</v>
      </c>
      <c r="Y2893" s="29">
        <f t="shared" si="91"/>
        <v>226.30499999999998</v>
      </c>
    </row>
    <row r="2894" spans="12:25" x14ac:dyDescent="0.3">
      <c r="L2894">
        <v>2893</v>
      </c>
      <c r="M2894">
        <v>20868</v>
      </c>
      <c r="N2894">
        <v>40460</v>
      </c>
      <c r="O2894" t="s">
        <v>628</v>
      </c>
      <c r="P2894" t="s">
        <v>1599</v>
      </c>
      <c r="Q2894" t="s">
        <v>673</v>
      </c>
      <c r="R2894" t="s">
        <v>638</v>
      </c>
      <c r="S2894" t="s">
        <v>658</v>
      </c>
      <c r="T2894" t="s">
        <v>633</v>
      </c>
      <c r="U2894" t="s">
        <v>634</v>
      </c>
      <c r="V2894">
        <v>1609.19</v>
      </c>
      <c r="W2894">
        <v>178.47</v>
      </c>
      <c r="X2894" s="29">
        <f t="shared" si="90"/>
        <v>160.91900000000001</v>
      </c>
      <c r="Y2894" s="29">
        <f t="shared" si="91"/>
        <v>1448.271</v>
      </c>
    </row>
    <row r="2895" spans="12:25" x14ac:dyDescent="0.3">
      <c r="L2895">
        <v>2894</v>
      </c>
      <c r="M2895">
        <v>20898</v>
      </c>
      <c r="N2895">
        <v>40846</v>
      </c>
      <c r="O2895" t="s">
        <v>671</v>
      </c>
      <c r="P2895" t="s">
        <v>1423</v>
      </c>
      <c r="Q2895" t="s">
        <v>694</v>
      </c>
      <c r="R2895" t="s">
        <v>638</v>
      </c>
      <c r="S2895" t="s">
        <v>663</v>
      </c>
      <c r="T2895" t="s">
        <v>646</v>
      </c>
      <c r="U2895" t="s">
        <v>647</v>
      </c>
      <c r="V2895">
        <v>1756.5929999999998</v>
      </c>
      <c r="W2895">
        <v>65.989999999999995</v>
      </c>
      <c r="X2895" s="29">
        <f t="shared" si="90"/>
        <v>175.6593</v>
      </c>
      <c r="Y2895" s="29">
        <f t="shared" si="91"/>
        <v>1580.9336999999998</v>
      </c>
    </row>
    <row r="2896" spans="12:25" x14ac:dyDescent="0.3">
      <c r="L2896">
        <v>2895</v>
      </c>
      <c r="M2896">
        <v>20899</v>
      </c>
      <c r="N2896">
        <v>40280</v>
      </c>
      <c r="O2896" t="s">
        <v>628</v>
      </c>
      <c r="P2896" t="s">
        <v>678</v>
      </c>
      <c r="Q2896" t="s">
        <v>734</v>
      </c>
      <c r="R2896" t="s">
        <v>667</v>
      </c>
      <c r="S2896" t="s">
        <v>658</v>
      </c>
      <c r="T2896" t="s">
        <v>633</v>
      </c>
      <c r="U2896" t="s">
        <v>677</v>
      </c>
      <c r="V2896">
        <v>495.1</v>
      </c>
      <c r="W2896">
        <v>54.96</v>
      </c>
      <c r="X2896" s="29">
        <f t="shared" si="90"/>
        <v>49.51</v>
      </c>
      <c r="Y2896" s="29">
        <f t="shared" si="91"/>
        <v>445.59000000000003</v>
      </c>
    </row>
    <row r="2897" spans="12:25" x14ac:dyDescent="0.3">
      <c r="L2897">
        <v>2896</v>
      </c>
      <c r="M2897">
        <v>20900</v>
      </c>
      <c r="N2897">
        <v>40506</v>
      </c>
      <c r="O2897" t="s">
        <v>628</v>
      </c>
      <c r="P2897" t="s">
        <v>1463</v>
      </c>
      <c r="Q2897" t="s">
        <v>709</v>
      </c>
      <c r="R2897" t="s">
        <v>667</v>
      </c>
      <c r="S2897" t="s">
        <v>639</v>
      </c>
      <c r="T2897" t="s">
        <v>646</v>
      </c>
      <c r="U2897" t="s">
        <v>647</v>
      </c>
      <c r="V2897">
        <v>1978.3664999999999</v>
      </c>
      <c r="W2897">
        <v>45.99</v>
      </c>
      <c r="X2897" s="29">
        <f t="shared" si="90"/>
        <v>197.83664999999996</v>
      </c>
      <c r="Y2897" s="29">
        <f t="shared" si="91"/>
        <v>1780.5298499999999</v>
      </c>
    </row>
    <row r="2898" spans="12:25" x14ac:dyDescent="0.3">
      <c r="L2898">
        <v>2897</v>
      </c>
      <c r="M2898">
        <v>20903</v>
      </c>
      <c r="N2898">
        <v>39953</v>
      </c>
      <c r="O2898" t="s">
        <v>641</v>
      </c>
      <c r="P2898" t="s">
        <v>1659</v>
      </c>
      <c r="Q2898" t="s">
        <v>682</v>
      </c>
      <c r="R2898" t="s">
        <v>667</v>
      </c>
      <c r="S2898" t="s">
        <v>663</v>
      </c>
      <c r="T2898" t="s">
        <v>643</v>
      </c>
      <c r="U2898" t="s">
        <v>685</v>
      </c>
      <c r="V2898">
        <v>442.99</v>
      </c>
      <c r="W2898">
        <v>100.98</v>
      </c>
      <c r="X2898" s="29">
        <f t="shared" si="90"/>
        <v>44.298999999999999</v>
      </c>
      <c r="Y2898" s="29">
        <f t="shared" si="91"/>
        <v>398.69100000000003</v>
      </c>
    </row>
    <row r="2899" spans="12:25" x14ac:dyDescent="0.3">
      <c r="L2899">
        <v>2898</v>
      </c>
      <c r="M2899">
        <v>20932</v>
      </c>
      <c r="N2899">
        <v>41119</v>
      </c>
      <c r="O2899" t="s">
        <v>641</v>
      </c>
      <c r="P2899" t="s">
        <v>1660</v>
      </c>
      <c r="Q2899" t="s">
        <v>773</v>
      </c>
      <c r="R2899" t="s">
        <v>667</v>
      </c>
      <c r="S2899" t="s">
        <v>632</v>
      </c>
      <c r="T2899" t="s">
        <v>633</v>
      </c>
      <c r="U2899" t="s">
        <v>654</v>
      </c>
      <c r="V2899">
        <v>123.26</v>
      </c>
      <c r="W2899">
        <v>3.26</v>
      </c>
      <c r="X2899" s="29">
        <f t="shared" si="90"/>
        <v>12.326000000000001</v>
      </c>
      <c r="Y2899" s="29">
        <f t="shared" si="91"/>
        <v>110.934</v>
      </c>
    </row>
    <row r="2900" spans="12:25" x14ac:dyDescent="0.3">
      <c r="L2900">
        <v>2899</v>
      </c>
      <c r="M2900">
        <v>20933</v>
      </c>
      <c r="N2900">
        <v>41147</v>
      </c>
      <c r="O2900" t="s">
        <v>641</v>
      </c>
      <c r="P2900" t="s">
        <v>1382</v>
      </c>
      <c r="Q2900" t="s">
        <v>795</v>
      </c>
      <c r="R2900" t="s">
        <v>650</v>
      </c>
      <c r="S2900" t="s">
        <v>639</v>
      </c>
      <c r="T2900" t="s">
        <v>646</v>
      </c>
      <c r="U2900" t="s">
        <v>647</v>
      </c>
      <c r="V2900">
        <v>2079.4740000000002</v>
      </c>
      <c r="W2900">
        <v>55.99</v>
      </c>
      <c r="X2900" s="29">
        <f t="shared" si="90"/>
        <v>207.94740000000002</v>
      </c>
      <c r="Y2900" s="29">
        <f t="shared" si="91"/>
        <v>1871.5266000000001</v>
      </c>
    </row>
    <row r="2901" spans="12:25" x14ac:dyDescent="0.3">
      <c r="L2901">
        <v>2900</v>
      </c>
      <c r="M2901">
        <v>20934</v>
      </c>
      <c r="N2901">
        <v>40198</v>
      </c>
      <c r="O2901" t="s">
        <v>655</v>
      </c>
      <c r="P2901" t="s">
        <v>706</v>
      </c>
      <c r="Q2901" t="s">
        <v>666</v>
      </c>
      <c r="R2901" t="s">
        <v>667</v>
      </c>
      <c r="S2901" t="s">
        <v>639</v>
      </c>
      <c r="T2901" t="s">
        <v>646</v>
      </c>
      <c r="U2901" t="s">
        <v>680</v>
      </c>
      <c r="V2901">
        <v>1253.8900000000001</v>
      </c>
      <c r="W2901">
        <v>264.98</v>
      </c>
      <c r="X2901" s="29">
        <f t="shared" si="90"/>
        <v>125.38900000000001</v>
      </c>
      <c r="Y2901" s="29">
        <f t="shared" si="91"/>
        <v>1128.5010000000002</v>
      </c>
    </row>
    <row r="2902" spans="12:25" x14ac:dyDescent="0.3">
      <c r="L2902">
        <v>2901</v>
      </c>
      <c r="M2902">
        <v>20960</v>
      </c>
      <c r="N2902">
        <v>40865</v>
      </c>
      <c r="O2902" t="s">
        <v>628</v>
      </c>
      <c r="P2902" t="s">
        <v>721</v>
      </c>
      <c r="Q2902" t="s">
        <v>720</v>
      </c>
      <c r="R2902" t="s">
        <v>631</v>
      </c>
      <c r="S2902" t="s">
        <v>639</v>
      </c>
      <c r="T2902" t="s">
        <v>646</v>
      </c>
      <c r="U2902" t="s">
        <v>651</v>
      </c>
      <c r="V2902">
        <v>195.96</v>
      </c>
      <c r="W2902">
        <v>10.97</v>
      </c>
      <c r="X2902" s="29">
        <f t="shared" si="90"/>
        <v>19.596</v>
      </c>
      <c r="Y2902" s="29">
        <f t="shared" si="91"/>
        <v>176.364</v>
      </c>
    </row>
    <row r="2903" spans="12:25" x14ac:dyDescent="0.3">
      <c r="L2903">
        <v>2902</v>
      </c>
      <c r="M2903">
        <v>20961</v>
      </c>
      <c r="N2903">
        <v>40192</v>
      </c>
      <c r="O2903" t="s">
        <v>635</v>
      </c>
      <c r="P2903" t="s">
        <v>1031</v>
      </c>
      <c r="Q2903" t="s">
        <v>720</v>
      </c>
      <c r="R2903" t="s">
        <v>631</v>
      </c>
      <c r="S2903" t="s">
        <v>639</v>
      </c>
      <c r="T2903" t="s">
        <v>646</v>
      </c>
      <c r="U2903" t="s">
        <v>845</v>
      </c>
      <c r="V2903">
        <v>6607.92</v>
      </c>
      <c r="W2903">
        <v>199.99</v>
      </c>
      <c r="X2903" s="29">
        <f t="shared" si="90"/>
        <v>660.79199999999992</v>
      </c>
      <c r="Y2903" s="29">
        <f t="shared" si="91"/>
        <v>5947.1280000000006</v>
      </c>
    </row>
    <row r="2904" spans="12:25" x14ac:dyDescent="0.3">
      <c r="L2904">
        <v>2903</v>
      </c>
      <c r="M2904">
        <v>20964</v>
      </c>
      <c r="N2904">
        <v>40998</v>
      </c>
      <c r="O2904" t="s">
        <v>655</v>
      </c>
      <c r="P2904" t="s">
        <v>1342</v>
      </c>
      <c r="Q2904" t="s">
        <v>816</v>
      </c>
      <c r="R2904" t="s">
        <v>650</v>
      </c>
      <c r="S2904" t="s">
        <v>663</v>
      </c>
      <c r="T2904" t="s">
        <v>646</v>
      </c>
      <c r="U2904" t="s">
        <v>647</v>
      </c>
      <c r="V2904">
        <v>629.5865</v>
      </c>
      <c r="W2904">
        <v>65.989999999999995</v>
      </c>
      <c r="X2904" s="29">
        <f t="shared" si="90"/>
        <v>62.958649999999999</v>
      </c>
      <c r="Y2904" s="29">
        <f t="shared" si="91"/>
        <v>566.62784999999997</v>
      </c>
    </row>
    <row r="2905" spans="12:25" x14ac:dyDescent="0.3">
      <c r="L2905">
        <v>2904</v>
      </c>
      <c r="M2905">
        <v>20965</v>
      </c>
      <c r="N2905">
        <v>40167</v>
      </c>
      <c r="O2905" t="s">
        <v>655</v>
      </c>
      <c r="P2905" t="s">
        <v>1304</v>
      </c>
      <c r="Q2905" t="s">
        <v>725</v>
      </c>
      <c r="R2905" t="s">
        <v>667</v>
      </c>
      <c r="S2905" t="s">
        <v>663</v>
      </c>
      <c r="T2905" t="s">
        <v>633</v>
      </c>
      <c r="U2905" t="s">
        <v>634</v>
      </c>
      <c r="V2905">
        <v>2315.11</v>
      </c>
      <c r="W2905">
        <v>59.76</v>
      </c>
      <c r="X2905" s="29">
        <f t="shared" si="90"/>
        <v>231.51100000000002</v>
      </c>
      <c r="Y2905" s="29">
        <f t="shared" si="91"/>
        <v>2083.5990000000002</v>
      </c>
    </row>
    <row r="2906" spans="12:25" x14ac:dyDescent="0.3">
      <c r="L2906">
        <v>2905</v>
      </c>
      <c r="M2906">
        <v>20965</v>
      </c>
      <c r="N2906">
        <v>40167</v>
      </c>
      <c r="O2906" t="s">
        <v>655</v>
      </c>
      <c r="P2906" t="s">
        <v>1304</v>
      </c>
      <c r="Q2906" t="s">
        <v>725</v>
      </c>
      <c r="R2906" t="s">
        <v>667</v>
      </c>
      <c r="S2906" t="s">
        <v>663</v>
      </c>
      <c r="T2906" t="s">
        <v>646</v>
      </c>
      <c r="U2906" t="s">
        <v>647</v>
      </c>
      <c r="V2906">
        <v>1264.2304999999999</v>
      </c>
      <c r="W2906">
        <v>195.99</v>
      </c>
      <c r="X2906" s="29">
        <f t="shared" si="90"/>
        <v>126.42304999999999</v>
      </c>
      <c r="Y2906" s="29">
        <f t="shared" si="91"/>
        <v>1137.8074499999998</v>
      </c>
    </row>
    <row r="2907" spans="12:25" x14ac:dyDescent="0.3">
      <c r="L2907">
        <v>2906</v>
      </c>
      <c r="M2907">
        <v>20966</v>
      </c>
      <c r="N2907">
        <v>40439</v>
      </c>
      <c r="O2907" t="s">
        <v>628</v>
      </c>
      <c r="P2907" t="s">
        <v>1402</v>
      </c>
      <c r="Q2907" t="s">
        <v>690</v>
      </c>
      <c r="R2907" t="s">
        <v>650</v>
      </c>
      <c r="S2907" t="s">
        <v>663</v>
      </c>
      <c r="T2907" t="s">
        <v>633</v>
      </c>
      <c r="U2907" t="s">
        <v>654</v>
      </c>
      <c r="V2907">
        <v>39.42</v>
      </c>
      <c r="W2907">
        <v>3.85</v>
      </c>
      <c r="X2907" s="29">
        <f t="shared" si="90"/>
        <v>3.9420000000000006</v>
      </c>
      <c r="Y2907" s="29">
        <f t="shared" si="91"/>
        <v>35.478000000000002</v>
      </c>
    </row>
    <row r="2908" spans="12:25" x14ac:dyDescent="0.3">
      <c r="L2908">
        <v>2907</v>
      </c>
      <c r="M2908">
        <v>20966</v>
      </c>
      <c r="N2908">
        <v>40439</v>
      </c>
      <c r="O2908" t="s">
        <v>628</v>
      </c>
      <c r="P2908" t="s">
        <v>1661</v>
      </c>
      <c r="Q2908" t="s">
        <v>690</v>
      </c>
      <c r="R2908" t="s">
        <v>650</v>
      </c>
      <c r="S2908" t="s">
        <v>663</v>
      </c>
      <c r="T2908" t="s">
        <v>646</v>
      </c>
      <c r="U2908" t="s">
        <v>651</v>
      </c>
      <c r="V2908">
        <v>801.44</v>
      </c>
      <c r="W2908">
        <v>22.24</v>
      </c>
      <c r="X2908" s="29">
        <f t="shared" si="90"/>
        <v>80.144000000000005</v>
      </c>
      <c r="Y2908" s="29">
        <f t="shared" si="91"/>
        <v>721.29600000000005</v>
      </c>
    </row>
    <row r="2909" spans="12:25" x14ac:dyDescent="0.3">
      <c r="L2909">
        <v>2908</v>
      </c>
      <c r="M2909">
        <v>20966</v>
      </c>
      <c r="N2909">
        <v>40439</v>
      </c>
      <c r="O2909" t="s">
        <v>628</v>
      </c>
      <c r="P2909" t="s">
        <v>1661</v>
      </c>
      <c r="Q2909" t="s">
        <v>690</v>
      </c>
      <c r="R2909" t="s">
        <v>650</v>
      </c>
      <c r="S2909" t="s">
        <v>663</v>
      </c>
      <c r="T2909" t="s">
        <v>643</v>
      </c>
      <c r="U2909" t="s">
        <v>644</v>
      </c>
      <c r="V2909">
        <v>1194.06</v>
      </c>
      <c r="W2909">
        <v>54.74</v>
      </c>
      <c r="X2909" s="29">
        <f t="shared" si="90"/>
        <v>119.40599999999999</v>
      </c>
      <c r="Y2909" s="29">
        <f t="shared" si="91"/>
        <v>1074.654</v>
      </c>
    </row>
    <row r="2910" spans="12:25" x14ac:dyDescent="0.3">
      <c r="L2910">
        <v>2909</v>
      </c>
      <c r="M2910">
        <v>20967</v>
      </c>
      <c r="N2910">
        <v>40617</v>
      </c>
      <c r="O2910" t="s">
        <v>641</v>
      </c>
      <c r="P2910" t="s">
        <v>1367</v>
      </c>
      <c r="Q2910" t="s">
        <v>670</v>
      </c>
      <c r="R2910" t="s">
        <v>650</v>
      </c>
      <c r="S2910" t="s">
        <v>632</v>
      </c>
      <c r="T2910" t="s">
        <v>646</v>
      </c>
      <c r="U2910" t="s">
        <v>845</v>
      </c>
      <c r="V2910">
        <v>28664.52</v>
      </c>
      <c r="W2910">
        <v>599.99</v>
      </c>
      <c r="X2910" s="29">
        <f t="shared" si="90"/>
        <v>2866.4520000000002</v>
      </c>
      <c r="Y2910" s="29">
        <f t="shared" si="91"/>
        <v>25798.067999999999</v>
      </c>
    </row>
    <row r="2911" spans="12:25" x14ac:dyDescent="0.3">
      <c r="L2911">
        <v>2910</v>
      </c>
      <c r="M2911">
        <v>20967</v>
      </c>
      <c r="N2911">
        <v>40617</v>
      </c>
      <c r="O2911" t="s">
        <v>641</v>
      </c>
      <c r="P2911" t="s">
        <v>1367</v>
      </c>
      <c r="Q2911" t="s">
        <v>670</v>
      </c>
      <c r="R2911" t="s">
        <v>650</v>
      </c>
      <c r="S2911" t="s">
        <v>632</v>
      </c>
      <c r="T2911" t="s">
        <v>646</v>
      </c>
      <c r="U2911" t="s">
        <v>647</v>
      </c>
      <c r="V2911">
        <v>635.7405</v>
      </c>
      <c r="W2911">
        <v>125.99</v>
      </c>
      <c r="X2911" s="29">
        <f t="shared" si="90"/>
        <v>63.57405</v>
      </c>
      <c r="Y2911" s="29">
        <f t="shared" si="91"/>
        <v>572.16644999999994</v>
      </c>
    </row>
    <row r="2912" spans="12:25" x14ac:dyDescent="0.3">
      <c r="L2912">
        <v>2911</v>
      </c>
      <c r="M2912">
        <v>20995</v>
      </c>
      <c r="N2912">
        <v>40995</v>
      </c>
      <c r="O2912" t="s">
        <v>671</v>
      </c>
      <c r="P2912" t="s">
        <v>932</v>
      </c>
      <c r="Q2912" t="s">
        <v>694</v>
      </c>
      <c r="R2912" t="s">
        <v>638</v>
      </c>
      <c r="S2912" t="s">
        <v>663</v>
      </c>
      <c r="T2912" t="s">
        <v>643</v>
      </c>
      <c r="U2912" t="s">
        <v>685</v>
      </c>
      <c r="V2912">
        <v>5817.88</v>
      </c>
      <c r="W2912">
        <v>150.97999999999999</v>
      </c>
      <c r="X2912" s="29">
        <f t="shared" si="90"/>
        <v>581.78800000000001</v>
      </c>
      <c r="Y2912" s="29">
        <f t="shared" si="91"/>
        <v>5236.0920000000006</v>
      </c>
    </row>
    <row r="2913" spans="12:25" x14ac:dyDescent="0.3">
      <c r="L2913">
        <v>2912</v>
      </c>
      <c r="M2913">
        <v>21024</v>
      </c>
      <c r="N2913">
        <v>40540</v>
      </c>
      <c r="O2913" t="s">
        <v>671</v>
      </c>
      <c r="P2913" t="s">
        <v>882</v>
      </c>
      <c r="Q2913" t="s">
        <v>711</v>
      </c>
      <c r="R2913" t="s">
        <v>631</v>
      </c>
      <c r="S2913" t="s">
        <v>639</v>
      </c>
      <c r="T2913" t="s">
        <v>633</v>
      </c>
      <c r="U2913" t="s">
        <v>654</v>
      </c>
      <c r="V2913">
        <v>195.49</v>
      </c>
      <c r="W2913">
        <v>5.84</v>
      </c>
      <c r="X2913" s="29">
        <f t="shared" si="90"/>
        <v>19.548999999999999</v>
      </c>
      <c r="Y2913" s="29">
        <f t="shared" si="91"/>
        <v>175.941</v>
      </c>
    </row>
    <row r="2914" spans="12:25" x14ac:dyDescent="0.3">
      <c r="L2914">
        <v>2913</v>
      </c>
      <c r="M2914">
        <v>21025</v>
      </c>
      <c r="N2914">
        <v>40432</v>
      </c>
      <c r="O2914" t="s">
        <v>635</v>
      </c>
      <c r="P2914" t="s">
        <v>1425</v>
      </c>
      <c r="Q2914" t="s">
        <v>660</v>
      </c>
      <c r="R2914" t="s">
        <v>631</v>
      </c>
      <c r="S2914" t="s">
        <v>632</v>
      </c>
      <c r="T2914" t="s">
        <v>646</v>
      </c>
      <c r="U2914" t="s">
        <v>651</v>
      </c>
      <c r="V2914">
        <v>553.02</v>
      </c>
      <c r="W2914">
        <v>15.98</v>
      </c>
      <c r="X2914" s="29">
        <f t="shared" si="90"/>
        <v>55.302</v>
      </c>
      <c r="Y2914" s="29">
        <f t="shared" si="91"/>
        <v>497.71799999999996</v>
      </c>
    </row>
    <row r="2915" spans="12:25" x14ac:dyDescent="0.3">
      <c r="L2915">
        <v>2914</v>
      </c>
      <c r="M2915">
        <v>21028</v>
      </c>
      <c r="N2915">
        <v>41067</v>
      </c>
      <c r="O2915" t="s">
        <v>655</v>
      </c>
      <c r="P2915" t="s">
        <v>1657</v>
      </c>
      <c r="Q2915" t="s">
        <v>660</v>
      </c>
      <c r="R2915" t="s">
        <v>631</v>
      </c>
      <c r="S2915" t="s">
        <v>663</v>
      </c>
      <c r="T2915" t="s">
        <v>633</v>
      </c>
      <c r="U2915" t="s">
        <v>716</v>
      </c>
      <c r="V2915">
        <v>437.86</v>
      </c>
      <c r="W2915">
        <v>11.58</v>
      </c>
      <c r="X2915" s="29">
        <f t="shared" si="90"/>
        <v>43.786000000000001</v>
      </c>
      <c r="Y2915" s="29">
        <f t="shared" si="91"/>
        <v>394.07400000000001</v>
      </c>
    </row>
    <row r="2916" spans="12:25" x14ac:dyDescent="0.3">
      <c r="L2916">
        <v>2915</v>
      </c>
      <c r="M2916">
        <v>21057</v>
      </c>
      <c r="N2916">
        <v>40577</v>
      </c>
      <c r="O2916" t="s">
        <v>628</v>
      </c>
      <c r="P2916" t="s">
        <v>1662</v>
      </c>
      <c r="Q2916" t="s">
        <v>666</v>
      </c>
      <c r="R2916" t="s">
        <v>667</v>
      </c>
      <c r="S2916" t="s">
        <v>639</v>
      </c>
      <c r="T2916" t="s">
        <v>646</v>
      </c>
      <c r="U2916" t="s">
        <v>651</v>
      </c>
      <c r="V2916">
        <v>1103.67</v>
      </c>
      <c r="W2916">
        <v>39.479999999999997</v>
      </c>
      <c r="X2916" s="29">
        <f t="shared" si="90"/>
        <v>110.367</v>
      </c>
      <c r="Y2916" s="29">
        <f t="shared" si="91"/>
        <v>993.30300000000011</v>
      </c>
    </row>
    <row r="2917" spans="12:25" x14ac:dyDescent="0.3">
      <c r="L2917">
        <v>2916</v>
      </c>
      <c r="M2917">
        <v>21063</v>
      </c>
      <c r="N2917">
        <v>40648</v>
      </c>
      <c r="O2917" t="s">
        <v>628</v>
      </c>
      <c r="P2917" t="s">
        <v>1661</v>
      </c>
      <c r="Q2917" t="s">
        <v>690</v>
      </c>
      <c r="R2917" t="s">
        <v>650</v>
      </c>
      <c r="S2917" t="s">
        <v>663</v>
      </c>
      <c r="T2917" t="s">
        <v>633</v>
      </c>
      <c r="U2917" t="s">
        <v>654</v>
      </c>
      <c r="V2917">
        <v>377.02</v>
      </c>
      <c r="W2917">
        <v>7.08</v>
      </c>
      <c r="X2917" s="29">
        <f t="shared" si="90"/>
        <v>37.701999999999998</v>
      </c>
      <c r="Y2917" s="29">
        <f t="shared" si="91"/>
        <v>339.31799999999998</v>
      </c>
    </row>
    <row r="2918" spans="12:25" x14ac:dyDescent="0.3">
      <c r="L2918">
        <v>2917</v>
      </c>
      <c r="M2918">
        <v>21063</v>
      </c>
      <c r="N2918">
        <v>40648</v>
      </c>
      <c r="O2918" t="s">
        <v>628</v>
      </c>
      <c r="P2918" t="s">
        <v>1661</v>
      </c>
      <c r="Q2918" t="s">
        <v>690</v>
      </c>
      <c r="R2918" t="s">
        <v>650</v>
      </c>
      <c r="S2918" t="s">
        <v>663</v>
      </c>
      <c r="T2918" t="s">
        <v>643</v>
      </c>
      <c r="U2918" t="s">
        <v>645</v>
      </c>
      <c r="V2918">
        <v>7339.24</v>
      </c>
      <c r="W2918">
        <v>145.97999999999999</v>
      </c>
      <c r="X2918" s="29">
        <f t="shared" si="90"/>
        <v>733.92399999999998</v>
      </c>
      <c r="Y2918" s="29">
        <f t="shared" si="91"/>
        <v>6605.3159999999998</v>
      </c>
    </row>
    <row r="2919" spans="12:25" x14ac:dyDescent="0.3">
      <c r="L2919">
        <v>2918</v>
      </c>
      <c r="M2919">
        <v>21089</v>
      </c>
      <c r="N2919">
        <v>40752</v>
      </c>
      <c r="O2919" t="s">
        <v>671</v>
      </c>
      <c r="P2919" t="s">
        <v>688</v>
      </c>
      <c r="Q2919" t="s">
        <v>734</v>
      </c>
      <c r="R2919" t="s">
        <v>667</v>
      </c>
      <c r="S2919" t="s">
        <v>639</v>
      </c>
      <c r="T2919" t="s">
        <v>643</v>
      </c>
      <c r="U2919" t="s">
        <v>748</v>
      </c>
      <c r="V2919">
        <v>559.75</v>
      </c>
      <c r="W2919">
        <v>122.99</v>
      </c>
      <c r="X2919" s="29">
        <f t="shared" si="90"/>
        <v>55.975000000000001</v>
      </c>
      <c r="Y2919" s="29">
        <f t="shared" si="91"/>
        <v>503.77499999999998</v>
      </c>
    </row>
    <row r="2920" spans="12:25" x14ac:dyDescent="0.3">
      <c r="L2920">
        <v>2919</v>
      </c>
      <c r="M2920">
        <v>21091</v>
      </c>
      <c r="N2920">
        <v>40159</v>
      </c>
      <c r="O2920" t="s">
        <v>641</v>
      </c>
      <c r="P2920" t="s">
        <v>1529</v>
      </c>
      <c r="Q2920" t="s">
        <v>823</v>
      </c>
      <c r="R2920" t="s">
        <v>631</v>
      </c>
      <c r="S2920" t="s">
        <v>639</v>
      </c>
      <c r="T2920" t="s">
        <v>633</v>
      </c>
      <c r="U2920" t="s">
        <v>702</v>
      </c>
      <c r="V2920">
        <v>270.73</v>
      </c>
      <c r="W2920">
        <v>8.8800000000000008</v>
      </c>
      <c r="X2920" s="29">
        <f t="shared" si="90"/>
        <v>27.073</v>
      </c>
      <c r="Y2920" s="29">
        <f t="shared" si="91"/>
        <v>243.65700000000001</v>
      </c>
    </row>
    <row r="2921" spans="12:25" x14ac:dyDescent="0.3">
      <c r="L2921">
        <v>2920</v>
      </c>
      <c r="M2921">
        <v>21121</v>
      </c>
      <c r="N2921">
        <v>40072</v>
      </c>
      <c r="O2921" t="s">
        <v>635</v>
      </c>
      <c r="P2921" t="s">
        <v>706</v>
      </c>
      <c r="Q2921" t="s">
        <v>816</v>
      </c>
      <c r="R2921" t="s">
        <v>650</v>
      </c>
      <c r="S2921" t="s">
        <v>639</v>
      </c>
      <c r="T2921" t="s">
        <v>633</v>
      </c>
      <c r="U2921" t="s">
        <v>702</v>
      </c>
      <c r="V2921">
        <v>20175.48</v>
      </c>
      <c r="W2921">
        <v>387.99</v>
      </c>
      <c r="X2921" s="29">
        <f t="shared" si="90"/>
        <v>2017.5479999999998</v>
      </c>
      <c r="Y2921" s="29">
        <f t="shared" si="91"/>
        <v>18157.932000000001</v>
      </c>
    </row>
    <row r="2922" spans="12:25" x14ac:dyDescent="0.3">
      <c r="L2922">
        <v>2921</v>
      </c>
      <c r="M2922">
        <v>21125</v>
      </c>
      <c r="N2922">
        <v>40600</v>
      </c>
      <c r="O2922" t="s">
        <v>635</v>
      </c>
      <c r="P2922" t="s">
        <v>1350</v>
      </c>
      <c r="Q2922" t="s">
        <v>660</v>
      </c>
      <c r="R2922" t="s">
        <v>631</v>
      </c>
      <c r="S2922" t="s">
        <v>658</v>
      </c>
      <c r="T2922" t="s">
        <v>633</v>
      </c>
      <c r="U2922" t="s">
        <v>677</v>
      </c>
      <c r="V2922">
        <v>155.16999999999999</v>
      </c>
      <c r="W2922">
        <v>9.27</v>
      </c>
      <c r="X2922" s="29">
        <f t="shared" si="90"/>
        <v>15.516999999999998</v>
      </c>
      <c r="Y2922" s="29">
        <f t="shared" si="91"/>
        <v>139.65299999999999</v>
      </c>
    </row>
    <row r="2923" spans="12:25" x14ac:dyDescent="0.3">
      <c r="L2923">
        <v>2922</v>
      </c>
      <c r="M2923">
        <v>21155</v>
      </c>
      <c r="N2923">
        <v>40579</v>
      </c>
      <c r="O2923" t="s">
        <v>641</v>
      </c>
      <c r="P2923" t="s">
        <v>1416</v>
      </c>
      <c r="Q2923" t="s">
        <v>795</v>
      </c>
      <c r="R2923" t="s">
        <v>650</v>
      </c>
      <c r="S2923" t="s">
        <v>663</v>
      </c>
      <c r="T2923" t="s">
        <v>633</v>
      </c>
      <c r="U2923" t="s">
        <v>677</v>
      </c>
      <c r="V2923">
        <v>81.78</v>
      </c>
      <c r="W2923">
        <v>19.98</v>
      </c>
      <c r="X2923" s="29">
        <f t="shared" si="90"/>
        <v>8.177999999999999</v>
      </c>
      <c r="Y2923" s="29">
        <f t="shared" si="91"/>
        <v>73.602000000000004</v>
      </c>
    </row>
    <row r="2924" spans="12:25" x14ac:dyDescent="0.3">
      <c r="L2924">
        <v>2923</v>
      </c>
      <c r="M2924">
        <v>21159</v>
      </c>
      <c r="N2924">
        <v>40701</v>
      </c>
      <c r="O2924" t="s">
        <v>628</v>
      </c>
      <c r="P2924" t="s">
        <v>1663</v>
      </c>
      <c r="Q2924" t="s">
        <v>694</v>
      </c>
      <c r="R2924" t="s">
        <v>638</v>
      </c>
      <c r="S2924" t="s">
        <v>663</v>
      </c>
      <c r="T2924" t="s">
        <v>633</v>
      </c>
      <c r="U2924" t="s">
        <v>654</v>
      </c>
      <c r="V2924">
        <v>20.28</v>
      </c>
      <c r="W2924">
        <v>2.98</v>
      </c>
      <c r="X2924" s="29">
        <f t="shared" si="90"/>
        <v>2.028</v>
      </c>
      <c r="Y2924" s="29">
        <f t="shared" si="91"/>
        <v>18.252000000000002</v>
      </c>
    </row>
    <row r="2925" spans="12:25" x14ac:dyDescent="0.3">
      <c r="L2925">
        <v>2924</v>
      </c>
      <c r="M2925">
        <v>21188</v>
      </c>
      <c r="N2925">
        <v>40807</v>
      </c>
      <c r="O2925" t="s">
        <v>655</v>
      </c>
      <c r="P2925" t="s">
        <v>1044</v>
      </c>
      <c r="Q2925" t="s">
        <v>662</v>
      </c>
      <c r="R2925" t="s">
        <v>638</v>
      </c>
      <c r="S2925" t="s">
        <v>632</v>
      </c>
      <c r="T2925" t="s">
        <v>646</v>
      </c>
      <c r="U2925" t="s">
        <v>845</v>
      </c>
      <c r="V2925">
        <v>21046.74</v>
      </c>
      <c r="W2925">
        <v>699.99</v>
      </c>
      <c r="X2925" s="29">
        <f t="shared" si="90"/>
        <v>2104.6740000000004</v>
      </c>
      <c r="Y2925" s="29">
        <f t="shared" si="91"/>
        <v>18942.066000000003</v>
      </c>
    </row>
    <row r="2926" spans="12:25" x14ac:dyDescent="0.3">
      <c r="L2926">
        <v>2925</v>
      </c>
      <c r="M2926">
        <v>21190</v>
      </c>
      <c r="N2926">
        <v>39961</v>
      </c>
      <c r="O2926" t="s">
        <v>671</v>
      </c>
      <c r="P2926" t="s">
        <v>818</v>
      </c>
      <c r="Q2926" t="s">
        <v>666</v>
      </c>
      <c r="R2926" t="s">
        <v>667</v>
      </c>
      <c r="S2926" t="s">
        <v>632</v>
      </c>
      <c r="T2926" t="s">
        <v>633</v>
      </c>
      <c r="U2926" t="s">
        <v>716</v>
      </c>
      <c r="V2926">
        <v>1062.69</v>
      </c>
      <c r="W2926">
        <v>35.94</v>
      </c>
      <c r="X2926" s="29">
        <f t="shared" si="90"/>
        <v>106.26900000000002</v>
      </c>
      <c r="Y2926" s="29">
        <f t="shared" si="91"/>
        <v>956.42100000000005</v>
      </c>
    </row>
    <row r="2927" spans="12:25" x14ac:dyDescent="0.3">
      <c r="L2927">
        <v>2926</v>
      </c>
      <c r="M2927">
        <v>21191</v>
      </c>
      <c r="N2927">
        <v>41227</v>
      </c>
      <c r="O2927" t="s">
        <v>641</v>
      </c>
      <c r="P2927" t="s">
        <v>1573</v>
      </c>
      <c r="Q2927" t="s">
        <v>694</v>
      </c>
      <c r="R2927" t="s">
        <v>638</v>
      </c>
      <c r="S2927" t="s">
        <v>658</v>
      </c>
      <c r="T2927" t="s">
        <v>646</v>
      </c>
      <c r="U2927" t="s">
        <v>680</v>
      </c>
      <c r="V2927">
        <v>7235.83</v>
      </c>
      <c r="W2927">
        <v>140.99</v>
      </c>
      <c r="X2927" s="29">
        <f t="shared" si="90"/>
        <v>723.58300000000008</v>
      </c>
      <c r="Y2927" s="29">
        <f t="shared" si="91"/>
        <v>6512.2469999999994</v>
      </c>
    </row>
    <row r="2928" spans="12:25" x14ac:dyDescent="0.3">
      <c r="L2928">
        <v>2927</v>
      </c>
      <c r="M2928">
        <v>21220</v>
      </c>
      <c r="N2928">
        <v>41265</v>
      </c>
      <c r="O2928" t="s">
        <v>635</v>
      </c>
      <c r="P2928" t="s">
        <v>1122</v>
      </c>
      <c r="Q2928" t="s">
        <v>701</v>
      </c>
      <c r="R2928" t="s">
        <v>650</v>
      </c>
      <c r="S2928" t="s">
        <v>658</v>
      </c>
      <c r="T2928" t="s">
        <v>646</v>
      </c>
      <c r="U2928" t="s">
        <v>680</v>
      </c>
      <c r="V2928">
        <v>476.31</v>
      </c>
      <c r="W2928">
        <v>120.97</v>
      </c>
      <c r="X2928" s="29">
        <f t="shared" si="90"/>
        <v>47.631</v>
      </c>
      <c r="Y2928" s="29">
        <f t="shared" si="91"/>
        <v>428.67899999999997</v>
      </c>
    </row>
    <row r="2929" spans="12:25" x14ac:dyDescent="0.3">
      <c r="L2929">
        <v>2928</v>
      </c>
      <c r="M2929">
        <v>21222</v>
      </c>
      <c r="N2929">
        <v>39847</v>
      </c>
      <c r="O2929" t="s">
        <v>635</v>
      </c>
      <c r="P2929" t="s">
        <v>1002</v>
      </c>
      <c r="Q2929" t="s">
        <v>744</v>
      </c>
      <c r="R2929" t="s">
        <v>638</v>
      </c>
      <c r="S2929" t="s">
        <v>658</v>
      </c>
      <c r="T2929" t="s">
        <v>643</v>
      </c>
      <c r="U2929" t="s">
        <v>644</v>
      </c>
      <c r="V2929">
        <v>181.39</v>
      </c>
      <c r="W2929">
        <v>5.08</v>
      </c>
      <c r="X2929" s="29">
        <f t="shared" si="90"/>
        <v>18.138999999999999</v>
      </c>
      <c r="Y2929" s="29">
        <f t="shared" si="91"/>
        <v>163.25099999999998</v>
      </c>
    </row>
    <row r="2930" spans="12:25" x14ac:dyDescent="0.3">
      <c r="L2930">
        <v>2929</v>
      </c>
      <c r="M2930">
        <v>21222</v>
      </c>
      <c r="N2930">
        <v>39847</v>
      </c>
      <c r="O2930" t="s">
        <v>635</v>
      </c>
      <c r="P2930" t="s">
        <v>1002</v>
      </c>
      <c r="Q2930" t="s">
        <v>744</v>
      </c>
      <c r="R2930" t="s">
        <v>638</v>
      </c>
      <c r="S2930" t="s">
        <v>658</v>
      </c>
      <c r="T2930" t="s">
        <v>646</v>
      </c>
      <c r="U2930" t="s">
        <v>647</v>
      </c>
      <c r="V2930">
        <v>846.08150000000001</v>
      </c>
      <c r="W2930">
        <v>35.99</v>
      </c>
      <c r="X2930" s="29">
        <f t="shared" si="90"/>
        <v>84.608150000000009</v>
      </c>
      <c r="Y2930" s="29">
        <f t="shared" si="91"/>
        <v>761.47334999999998</v>
      </c>
    </row>
    <row r="2931" spans="12:25" x14ac:dyDescent="0.3">
      <c r="L2931">
        <v>2930</v>
      </c>
      <c r="M2931">
        <v>21223</v>
      </c>
      <c r="N2931">
        <v>40983</v>
      </c>
      <c r="O2931" t="s">
        <v>635</v>
      </c>
      <c r="P2931" t="s">
        <v>1384</v>
      </c>
      <c r="Q2931" t="s">
        <v>761</v>
      </c>
      <c r="R2931" t="s">
        <v>631</v>
      </c>
      <c r="S2931" t="s">
        <v>663</v>
      </c>
      <c r="T2931" t="s">
        <v>643</v>
      </c>
      <c r="U2931" t="s">
        <v>685</v>
      </c>
      <c r="V2931">
        <v>317.95</v>
      </c>
      <c r="W2931">
        <v>100.98</v>
      </c>
      <c r="X2931" s="29">
        <f t="shared" si="90"/>
        <v>31.795000000000002</v>
      </c>
      <c r="Y2931" s="29">
        <f t="shared" si="91"/>
        <v>286.15499999999997</v>
      </c>
    </row>
    <row r="2932" spans="12:25" x14ac:dyDescent="0.3">
      <c r="L2932">
        <v>2931</v>
      </c>
      <c r="M2932">
        <v>21223</v>
      </c>
      <c r="N2932">
        <v>40983</v>
      </c>
      <c r="O2932" t="s">
        <v>635</v>
      </c>
      <c r="P2932" t="s">
        <v>1384</v>
      </c>
      <c r="Q2932" t="s">
        <v>761</v>
      </c>
      <c r="R2932" t="s">
        <v>631</v>
      </c>
      <c r="S2932" t="s">
        <v>663</v>
      </c>
      <c r="T2932" t="s">
        <v>643</v>
      </c>
      <c r="U2932" t="s">
        <v>644</v>
      </c>
      <c r="V2932">
        <v>435.29</v>
      </c>
      <c r="W2932">
        <v>51.65</v>
      </c>
      <c r="X2932" s="29">
        <f t="shared" si="90"/>
        <v>43.529000000000003</v>
      </c>
      <c r="Y2932" s="29">
        <f t="shared" si="91"/>
        <v>391.76100000000002</v>
      </c>
    </row>
    <row r="2933" spans="12:25" x14ac:dyDescent="0.3">
      <c r="L2933">
        <v>2932</v>
      </c>
      <c r="M2933">
        <v>21249</v>
      </c>
      <c r="N2933">
        <v>40440</v>
      </c>
      <c r="O2933" t="s">
        <v>628</v>
      </c>
      <c r="P2933" t="s">
        <v>1664</v>
      </c>
      <c r="Q2933" t="s">
        <v>725</v>
      </c>
      <c r="R2933" t="s">
        <v>667</v>
      </c>
      <c r="S2933" t="s">
        <v>632</v>
      </c>
      <c r="T2933" t="s">
        <v>633</v>
      </c>
      <c r="U2933" t="s">
        <v>705</v>
      </c>
      <c r="V2933">
        <v>1082.8</v>
      </c>
      <c r="W2933">
        <v>48.58</v>
      </c>
      <c r="X2933" s="29">
        <f t="shared" si="90"/>
        <v>108.28</v>
      </c>
      <c r="Y2933" s="29">
        <f t="shared" si="91"/>
        <v>974.52</v>
      </c>
    </row>
    <row r="2934" spans="12:25" x14ac:dyDescent="0.3">
      <c r="L2934">
        <v>2933</v>
      </c>
      <c r="M2934">
        <v>21249</v>
      </c>
      <c r="N2934">
        <v>40440</v>
      </c>
      <c r="O2934" t="s">
        <v>628</v>
      </c>
      <c r="P2934" t="s">
        <v>1664</v>
      </c>
      <c r="Q2934" t="s">
        <v>725</v>
      </c>
      <c r="R2934" t="s">
        <v>667</v>
      </c>
      <c r="S2934" t="s">
        <v>632</v>
      </c>
      <c r="T2934" t="s">
        <v>646</v>
      </c>
      <c r="U2934" t="s">
        <v>647</v>
      </c>
      <c r="V2934">
        <v>1260.2014999999999</v>
      </c>
      <c r="W2934">
        <v>205.99</v>
      </c>
      <c r="X2934" s="29">
        <f t="shared" si="90"/>
        <v>126.02015</v>
      </c>
      <c r="Y2934" s="29">
        <f t="shared" si="91"/>
        <v>1134.1813499999998</v>
      </c>
    </row>
    <row r="2935" spans="12:25" x14ac:dyDescent="0.3">
      <c r="L2935">
        <v>2934</v>
      </c>
      <c r="M2935">
        <v>21253</v>
      </c>
      <c r="N2935">
        <v>41016</v>
      </c>
      <c r="O2935" t="s">
        <v>671</v>
      </c>
      <c r="P2935" t="s">
        <v>1222</v>
      </c>
      <c r="Q2935" t="s">
        <v>637</v>
      </c>
      <c r="R2935" t="s">
        <v>638</v>
      </c>
      <c r="S2935" t="s">
        <v>632</v>
      </c>
      <c r="T2935" t="s">
        <v>633</v>
      </c>
      <c r="U2935" t="s">
        <v>716</v>
      </c>
      <c r="V2935">
        <v>455.08</v>
      </c>
      <c r="W2935">
        <v>83.93</v>
      </c>
      <c r="X2935" s="29">
        <f t="shared" si="90"/>
        <v>45.508000000000003</v>
      </c>
      <c r="Y2935" s="29">
        <f t="shared" si="91"/>
        <v>409.572</v>
      </c>
    </row>
    <row r="2936" spans="12:25" x14ac:dyDescent="0.3">
      <c r="L2936">
        <v>2935</v>
      </c>
      <c r="M2936">
        <v>21285</v>
      </c>
      <c r="N2936">
        <v>40362</v>
      </c>
      <c r="O2936" t="s">
        <v>671</v>
      </c>
      <c r="P2936" t="s">
        <v>804</v>
      </c>
      <c r="Q2936" t="s">
        <v>630</v>
      </c>
      <c r="R2936" t="s">
        <v>631</v>
      </c>
      <c r="S2936" t="s">
        <v>639</v>
      </c>
      <c r="T2936" t="s">
        <v>633</v>
      </c>
      <c r="U2936" t="s">
        <v>654</v>
      </c>
      <c r="V2936">
        <v>54.78</v>
      </c>
      <c r="W2936">
        <v>1.68</v>
      </c>
      <c r="X2936" s="29">
        <f t="shared" si="90"/>
        <v>5.4779999999999998</v>
      </c>
      <c r="Y2936" s="29">
        <f t="shared" si="91"/>
        <v>49.302</v>
      </c>
    </row>
    <row r="2937" spans="12:25" x14ac:dyDescent="0.3">
      <c r="L2937">
        <v>2936</v>
      </c>
      <c r="M2937">
        <v>21285</v>
      </c>
      <c r="N2937">
        <v>40362</v>
      </c>
      <c r="O2937" t="s">
        <v>671</v>
      </c>
      <c r="P2937" t="s">
        <v>804</v>
      </c>
      <c r="Q2937" t="s">
        <v>630</v>
      </c>
      <c r="R2937" t="s">
        <v>631</v>
      </c>
      <c r="S2937" t="s">
        <v>639</v>
      </c>
      <c r="T2937" t="s">
        <v>633</v>
      </c>
      <c r="U2937" t="s">
        <v>654</v>
      </c>
      <c r="V2937">
        <v>304.83</v>
      </c>
      <c r="W2937">
        <v>7.08</v>
      </c>
      <c r="X2937" s="29">
        <f t="shared" si="90"/>
        <v>30.482999999999997</v>
      </c>
      <c r="Y2937" s="29">
        <f t="shared" si="91"/>
        <v>274.34699999999998</v>
      </c>
    </row>
    <row r="2938" spans="12:25" x14ac:dyDescent="0.3">
      <c r="L2938">
        <v>2937</v>
      </c>
      <c r="M2938">
        <v>21286</v>
      </c>
      <c r="N2938">
        <v>39949</v>
      </c>
      <c r="O2938" t="s">
        <v>655</v>
      </c>
      <c r="P2938" t="s">
        <v>1665</v>
      </c>
      <c r="Q2938" t="s">
        <v>694</v>
      </c>
      <c r="R2938" t="s">
        <v>638</v>
      </c>
      <c r="S2938" t="s">
        <v>632</v>
      </c>
      <c r="T2938" t="s">
        <v>633</v>
      </c>
      <c r="U2938" t="s">
        <v>705</v>
      </c>
      <c r="V2938">
        <v>280.39</v>
      </c>
      <c r="W2938">
        <v>14.42</v>
      </c>
      <c r="X2938" s="29">
        <f t="shared" si="90"/>
        <v>28.038999999999998</v>
      </c>
      <c r="Y2938" s="29">
        <f t="shared" si="91"/>
        <v>252.351</v>
      </c>
    </row>
    <row r="2939" spans="12:25" x14ac:dyDescent="0.3">
      <c r="L2939">
        <v>2938</v>
      </c>
      <c r="M2939">
        <v>21314</v>
      </c>
      <c r="N2939">
        <v>40119</v>
      </c>
      <c r="O2939" t="s">
        <v>628</v>
      </c>
      <c r="P2939" t="s">
        <v>1181</v>
      </c>
      <c r="Q2939" t="s">
        <v>816</v>
      </c>
      <c r="R2939" t="s">
        <v>650</v>
      </c>
      <c r="S2939" t="s">
        <v>658</v>
      </c>
      <c r="T2939" t="s">
        <v>633</v>
      </c>
      <c r="U2939" t="s">
        <v>702</v>
      </c>
      <c r="V2939">
        <v>56.22</v>
      </c>
      <c r="W2939">
        <v>8.6</v>
      </c>
      <c r="X2939" s="29">
        <f t="shared" si="90"/>
        <v>5.6220000000000008</v>
      </c>
      <c r="Y2939" s="29">
        <f t="shared" si="91"/>
        <v>50.597999999999999</v>
      </c>
    </row>
    <row r="2940" spans="12:25" x14ac:dyDescent="0.3">
      <c r="L2940">
        <v>2939</v>
      </c>
      <c r="M2940">
        <v>21314</v>
      </c>
      <c r="N2940">
        <v>40119</v>
      </c>
      <c r="O2940" t="s">
        <v>628</v>
      </c>
      <c r="P2940" t="s">
        <v>1181</v>
      </c>
      <c r="Q2940" t="s">
        <v>816</v>
      </c>
      <c r="R2940" t="s">
        <v>650</v>
      </c>
      <c r="S2940" t="s">
        <v>658</v>
      </c>
      <c r="T2940" t="s">
        <v>633</v>
      </c>
      <c r="U2940" t="s">
        <v>668</v>
      </c>
      <c r="V2940">
        <v>107.96</v>
      </c>
      <c r="W2940">
        <v>3.58</v>
      </c>
      <c r="X2940" s="29">
        <f t="shared" si="90"/>
        <v>10.795999999999999</v>
      </c>
      <c r="Y2940" s="29">
        <f t="shared" si="91"/>
        <v>97.163999999999987</v>
      </c>
    </row>
    <row r="2941" spans="12:25" x14ac:dyDescent="0.3">
      <c r="L2941">
        <v>2940</v>
      </c>
      <c r="M2941">
        <v>21314</v>
      </c>
      <c r="N2941">
        <v>40119</v>
      </c>
      <c r="O2941" t="s">
        <v>628</v>
      </c>
      <c r="P2941" t="s">
        <v>1181</v>
      </c>
      <c r="Q2941" t="s">
        <v>816</v>
      </c>
      <c r="R2941" t="s">
        <v>650</v>
      </c>
      <c r="S2941" t="s">
        <v>658</v>
      </c>
      <c r="T2941" t="s">
        <v>643</v>
      </c>
      <c r="U2941" t="s">
        <v>645</v>
      </c>
      <c r="V2941">
        <v>3169.9920000000002</v>
      </c>
      <c r="W2941">
        <v>105.49</v>
      </c>
      <c r="X2941" s="29">
        <f t="shared" si="90"/>
        <v>316.99920000000003</v>
      </c>
      <c r="Y2941" s="29">
        <f t="shared" si="91"/>
        <v>2852.9928</v>
      </c>
    </row>
    <row r="2942" spans="12:25" x14ac:dyDescent="0.3">
      <c r="L2942">
        <v>2941</v>
      </c>
      <c r="M2942">
        <v>21318</v>
      </c>
      <c r="N2942">
        <v>40363</v>
      </c>
      <c r="O2942" t="s">
        <v>641</v>
      </c>
      <c r="P2942" t="s">
        <v>873</v>
      </c>
      <c r="Q2942" t="s">
        <v>662</v>
      </c>
      <c r="R2942" t="s">
        <v>638</v>
      </c>
      <c r="S2942" t="s">
        <v>658</v>
      </c>
      <c r="T2942" t="s">
        <v>633</v>
      </c>
      <c r="U2942" t="s">
        <v>702</v>
      </c>
      <c r="V2942">
        <v>1384.34</v>
      </c>
      <c r="W2942">
        <v>37.700000000000003</v>
      </c>
      <c r="X2942" s="29">
        <f t="shared" si="90"/>
        <v>138.434</v>
      </c>
      <c r="Y2942" s="29">
        <f t="shared" si="91"/>
        <v>1245.9059999999999</v>
      </c>
    </row>
    <row r="2943" spans="12:25" x14ac:dyDescent="0.3">
      <c r="L2943">
        <v>2942</v>
      </c>
      <c r="M2943">
        <v>21319</v>
      </c>
      <c r="N2943">
        <v>40297</v>
      </c>
      <c r="O2943" t="s">
        <v>671</v>
      </c>
      <c r="P2943" t="s">
        <v>707</v>
      </c>
      <c r="Q2943" t="s">
        <v>684</v>
      </c>
      <c r="R2943" t="s">
        <v>667</v>
      </c>
      <c r="S2943" t="s">
        <v>663</v>
      </c>
      <c r="T2943" t="s">
        <v>633</v>
      </c>
      <c r="U2943" t="s">
        <v>634</v>
      </c>
      <c r="V2943">
        <v>167.53</v>
      </c>
      <c r="W2943">
        <v>14.98</v>
      </c>
      <c r="X2943" s="29">
        <f t="shared" si="90"/>
        <v>16.753</v>
      </c>
      <c r="Y2943" s="29">
        <f t="shared" si="91"/>
        <v>150.77699999999999</v>
      </c>
    </row>
    <row r="2944" spans="12:25" x14ac:dyDescent="0.3">
      <c r="L2944">
        <v>2943</v>
      </c>
      <c r="M2944">
        <v>21319</v>
      </c>
      <c r="N2944">
        <v>40297</v>
      </c>
      <c r="O2944" t="s">
        <v>671</v>
      </c>
      <c r="P2944" t="s">
        <v>1666</v>
      </c>
      <c r="Q2944" t="s">
        <v>773</v>
      </c>
      <c r="R2944" t="s">
        <v>667</v>
      </c>
      <c r="S2944" t="s">
        <v>663</v>
      </c>
      <c r="T2944" t="s">
        <v>646</v>
      </c>
      <c r="U2944" t="s">
        <v>845</v>
      </c>
      <c r="V2944">
        <v>2361.1</v>
      </c>
      <c r="W2944">
        <v>449.99</v>
      </c>
      <c r="X2944" s="29">
        <f t="shared" si="90"/>
        <v>236.11</v>
      </c>
      <c r="Y2944" s="29">
        <f t="shared" si="91"/>
        <v>2124.9899999999998</v>
      </c>
    </row>
    <row r="2945" spans="12:25" x14ac:dyDescent="0.3">
      <c r="L2945">
        <v>2944</v>
      </c>
      <c r="M2945">
        <v>21319</v>
      </c>
      <c r="N2945">
        <v>40297</v>
      </c>
      <c r="O2945" t="s">
        <v>671</v>
      </c>
      <c r="P2945" t="s">
        <v>905</v>
      </c>
      <c r="Q2945" t="s">
        <v>684</v>
      </c>
      <c r="R2945" t="s">
        <v>667</v>
      </c>
      <c r="S2945" t="s">
        <v>663</v>
      </c>
      <c r="T2945" t="s">
        <v>643</v>
      </c>
      <c r="U2945" t="s">
        <v>644</v>
      </c>
      <c r="V2945">
        <v>1060.3399999999999</v>
      </c>
      <c r="W2945">
        <v>23.99</v>
      </c>
      <c r="X2945" s="29">
        <f t="shared" si="90"/>
        <v>106.03399999999999</v>
      </c>
      <c r="Y2945" s="29">
        <f t="shared" si="91"/>
        <v>954.30599999999993</v>
      </c>
    </row>
    <row r="2946" spans="12:25" x14ac:dyDescent="0.3">
      <c r="L2946">
        <v>2945</v>
      </c>
      <c r="M2946">
        <v>21344</v>
      </c>
      <c r="N2946">
        <v>41252</v>
      </c>
      <c r="O2946" t="s">
        <v>628</v>
      </c>
      <c r="P2946" t="s">
        <v>1290</v>
      </c>
      <c r="Q2946" t="s">
        <v>682</v>
      </c>
      <c r="R2946" t="s">
        <v>667</v>
      </c>
      <c r="S2946" t="s">
        <v>639</v>
      </c>
      <c r="T2946" t="s">
        <v>646</v>
      </c>
      <c r="U2946" t="s">
        <v>651</v>
      </c>
      <c r="V2946">
        <v>587.20000000000005</v>
      </c>
      <c r="W2946">
        <v>20.89</v>
      </c>
      <c r="X2946" s="29">
        <f t="shared" si="90"/>
        <v>58.72</v>
      </c>
      <c r="Y2946" s="29">
        <f t="shared" si="91"/>
        <v>528.48</v>
      </c>
    </row>
    <row r="2947" spans="12:25" x14ac:dyDescent="0.3">
      <c r="L2947">
        <v>2946</v>
      </c>
      <c r="M2947">
        <v>21344</v>
      </c>
      <c r="N2947">
        <v>41252</v>
      </c>
      <c r="O2947" t="s">
        <v>628</v>
      </c>
      <c r="P2947" t="s">
        <v>1667</v>
      </c>
      <c r="Q2947" t="s">
        <v>682</v>
      </c>
      <c r="R2947" t="s">
        <v>667</v>
      </c>
      <c r="S2947" t="s">
        <v>639</v>
      </c>
      <c r="T2947" t="s">
        <v>633</v>
      </c>
      <c r="U2947" t="s">
        <v>674</v>
      </c>
      <c r="V2947">
        <v>110.79</v>
      </c>
      <c r="W2947">
        <v>2.89</v>
      </c>
      <c r="X2947" s="29">
        <f t="shared" ref="X2947:X3010" si="92">(10*V2947)/100</f>
        <v>11.079000000000001</v>
      </c>
      <c r="Y2947" s="29">
        <f t="shared" ref="Y2947:Y3010" si="93">V2947-X2947</f>
        <v>99.711000000000013</v>
      </c>
    </row>
    <row r="2948" spans="12:25" x14ac:dyDescent="0.3">
      <c r="L2948">
        <v>2947</v>
      </c>
      <c r="M2948">
        <v>21344</v>
      </c>
      <c r="N2948">
        <v>41252</v>
      </c>
      <c r="O2948" t="s">
        <v>628</v>
      </c>
      <c r="P2948" t="s">
        <v>1668</v>
      </c>
      <c r="Q2948" t="s">
        <v>773</v>
      </c>
      <c r="R2948" t="s">
        <v>667</v>
      </c>
      <c r="S2948" t="s">
        <v>639</v>
      </c>
      <c r="T2948" t="s">
        <v>643</v>
      </c>
      <c r="U2948" t="s">
        <v>644</v>
      </c>
      <c r="V2948">
        <v>2011.46</v>
      </c>
      <c r="W2948">
        <v>41.32</v>
      </c>
      <c r="X2948" s="29">
        <f t="shared" si="92"/>
        <v>201.14599999999999</v>
      </c>
      <c r="Y2948" s="29">
        <f t="shared" si="93"/>
        <v>1810.3140000000001</v>
      </c>
    </row>
    <row r="2949" spans="12:25" x14ac:dyDescent="0.3">
      <c r="L2949">
        <v>2948</v>
      </c>
      <c r="M2949">
        <v>21346</v>
      </c>
      <c r="N2949">
        <v>40701</v>
      </c>
      <c r="O2949" t="s">
        <v>641</v>
      </c>
      <c r="P2949" t="s">
        <v>1663</v>
      </c>
      <c r="Q2949" t="s">
        <v>694</v>
      </c>
      <c r="R2949" t="s">
        <v>638</v>
      </c>
      <c r="S2949" t="s">
        <v>663</v>
      </c>
      <c r="T2949" t="s">
        <v>633</v>
      </c>
      <c r="U2949" t="s">
        <v>677</v>
      </c>
      <c r="V2949">
        <v>400.49</v>
      </c>
      <c r="W2949">
        <v>9.06</v>
      </c>
      <c r="X2949" s="29">
        <f t="shared" si="92"/>
        <v>40.048999999999999</v>
      </c>
      <c r="Y2949" s="29">
        <f t="shared" si="93"/>
        <v>360.44100000000003</v>
      </c>
    </row>
    <row r="2950" spans="12:25" x14ac:dyDescent="0.3">
      <c r="L2950">
        <v>2949</v>
      </c>
      <c r="M2950">
        <v>21350</v>
      </c>
      <c r="N2950">
        <v>40598</v>
      </c>
      <c r="O2950" t="s">
        <v>671</v>
      </c>
      <c r="P2950" t="s">
        <v>1669</v>
      </c>
      <c r="Q2950" t="s">
        <v>720</v>
      </c>
      <c r="R2950" t="s">
        <v>631</v>
      </c>
      <c r="S2950" t="s">
        <v>639</v>
      </c>
      <c r="T2950" t="s">
        <v>633</v>
      </c>
      <c r="U2950" t="s">
        <v>677</v>
      </c>
      <c r="V2950">
        <v>278.94</v>
      </c>
      <c r="W2950">
        <v>9.06</v>
      </c>
      <c r="X2950" s="29">
        <f t="shared" si="92"/>
        <v>27.894000000000002</v>
      </c>
      <c r="Y2950" s="29">
        <f t="shared" si="93"/>
        <v>251.04599999999999</v>
      </c>
    </row>
    <row r="2951" spans="12:25" x14ac:dyDescent="0.3">
      <c r="L2951">
        <v>2950</v>
      </c>
      <c r="M2951">
        <v>21378</v>
      </c>
      <c r="N2951">
        <v>40762</v>
      </c>
      <c r="O2951" t="s">
        <v>671</v>
      </c>
      <c r="P2951" t="s">
        <v>1670</v>
      </c>
      <c r="Q2951" t="s">
        <v>761</v>
      </c>
      <c r="R2951" t="s">
        <v>631</v>
      </c>
      <c r="S2951" t="s">
        <v>639</v>
      </c>
      <c r="T2951" t="s">
        <v>633</v>
      </c>
      <c r="U2951" t="s">
        <v>702</v>
      </c>
      <c r="V2951">
        <v>937.04</v>
      </c>
      <c r="W2951">
        <v>28.53</v>
      </c>
      <c r="X2951" s="29">
        <f t="shared" si="92"/>
        <v>93.703999999999994</v>
      </c>
      <c r="Y2951" s="29">
        <f t="shared" si="93"/>
        <v>843.33600000000001</v>
      </c>
    </row>
    <row r="2952" spans="12:25" x14ac:dyDescent="0.3">
      <c r="L2952">
        <v>2951</v>
      </c>
      <c r="M2952">
        <v>21378</v>
      </c>
      <c r="N2952">
        <v>40762</v>
      </c>
      <c r="O2952" t="s">
        <v>671</v>
      </c>
      <c r="P2952" t="s">
        <v>1670</v>
      </c>
      <c r="Q2952" t="s">
        <v>761</v>
      </c>
      <c r="R2952" t="s">
        <v>631</v>
      </c>
      <c r="S2952" t="s">
        <v>639</v>
      </c>
      <c r="T2952" t="s">
        <v>646</v>
      </c>
      <c r="U2952" t="s">
        <v>651</v>
      </c>
      <c r="V2952">
        <v>1616.64</v>
      </c>
      <c r="W2952">
        <v>99.99</v>
      </c>
      <c r="X2952" s="29">
        <f t="shared" si="92"/>
        <v>161.66400000000002</v>
      </c>
      <c r="Y2952" s="29">
        <f t="shared" si="93"/>
        <v>1454.9760000000001</v>
      </c>
    </row>
    <row r="2953" spans="12:25" x14ac:dyDescent="0.3">
      <c r="L2953">
        <v>2952</v>
      </c>
      <c r="M2953">
        <v>21379</v>
      </c>
      <c r="N2953">
        <v>40557</v>
      </c>
      <c r="O2953" t="s">
        <v>641</v>
      </c>
      <c r="P2953" t="s">
        <v>1671</v>
      </c>
      <c r="Q2953" t="s">
        <v>699</v>
      </c>
      <c r="R2953" t="s">
        <v>631</v>
      </c>
      <c r="S2953" t="s">
        <v>639</v>
      </c>
      <c r="T2953" t="s">
        <v>643</v>
      </c>
      <c r="U2953" t="s">
        <v>748</v>
      </c>
      <c r="V2953">
        <v>5428.49</v>
      </c>
      <c r="W2953">
        <v>150.88999999999999</v>
      </c>
      <c r="X2953" s="29">
        <f t="shared" si="92"/>
        <v>542.84899999999993</v>
      </c>
      <c r="Y2953" s="29">
        <f t="shared" si="93"/>
        <v>4885.6409999999996</v>
      </c>
    </row>
    <row r="2954" spans="12:25" x14ac:dyDescent="0.3">
      <c r="L2954">
        <v>2953</v>
      </c>
      <c r="M2954">
        <v>21382</v>
      </c>
      <c r="N2954">
        <v>40920</v>
      </c>
      <c r="O2954" t="s">
        <v>655</v>
      </c>
      <c r="P2954" t="s">
        <v>1316</v>
      </c>
      <c r="Q2954" t="s">
        <v>821</v>
      </c>
      <c r="R2954" t="s">
        <v>650</v>
      </c>
      <c r="S2954" t="s">
        <v>639</v>
      </c>
      <c r="T2954" t="s">
        <v>643</v>
      </c>
      <c r="U2954" t="s">
        <v>748</v>
      </c>
      <c r="V2954">
        <v>6435.87</v>
      </c>
      <c r="W2954">
        <v>300.98</v>
      </c>
      <c r="X2954" s="29">
        <f t="shared" si="92"/>
        <v>643.58699999999999</v>
      </c>
      <c r="Y2954" s="29">
        <f t="shared" si="93"/>
        <v>5792.2829999999994</v>
      </c>
    </row>
    <row r="2955" spans="12:25" x14ac:dyDescent="0.3">
      <c r="L2955">
        <v>2954</v>
      </c>
      <c r="M2955">
        <v>21382</v>
      </c>
      <c r="N2955">
        <v>40920</v>
      </c>
      <c r="O2955" t="s">
        <v>655</v>
      </c>
      <c r="P2955" t="s">
        <v>1316</v>
      </c>
      <c r="Q2955" t="s">
        <v>821</v>
      </c>
      <c r="R2955" t="s">
        <v>650</v>
      </c>
      <c r="S2955" t="s">
        <v>639</v>
      </c>
      <c r="T2955" t="s">
        <v>646</v>
      </c>
      <c r="U2955" t="s">
        <v>651</v>
      </c>
      <c r="V2955">
        <v>312.02999999999997</v>
      </c>
      <c r="W2955">
        <v>29.99</v>
      </c>
      <c r="X2955" s="29">
        <f t="shared" si="92"/>
        <v>31.202999999999996</v>
      </c>
      <c r="Y2955" s="29">
        <f t="shared" si="93"/>
        <v>280.827</v>
      </c>
    </row>
    <row r="2956" spans="12:25" x14ac:dyDescent="0.3">
      <c r="L2956">
        <v>2955</v>
      </c>
      <c r="M2956">
        <v>21382</v>
      </c>
      <c r="N2956">
        <v>40920</v>
      </c>
      <c r="O2956" t="s">
        <v>655</v>
      </c>
      <c r="P2956" t="s">
        <v>1008</v>
      </c>
      <c r="Q2956" t="s">
        <v>660</v>
      </c>
      <c r="R2956" t="s">
        <v>631</v>
      </c>
      <c r="S2956" t="s">
        <v>639</v>
      </c>
      <c r="T2956" t="s">
        <v>633</v>
      </c>
      <c r="U2956" t="s">
        <v>677</v>
      </c>
      <c r="V2956">
        <v>145.93</v>
      </c>
      <c r="W2956">
        <v>4.9800000000000004</v>
      </c>
      <c r="X2956" s="29">
        <f t="shared" si="92"/>
        <v>14.593000000000002</v>
      </c>
      <c r="Y2956" s="29">
        <f t="shared" si="93"/>
        <v>131.33700000000002</v>
      </c>
    </row>
    <row r="2957" spans="12:25" x14ac:dyDescent="0.3">
      <c r="L2957">
        <v>2956</v>
      </c>
      <c r="M2957">
        <v>21383</v>
      </c>
      <c r="N2957">
        <v>39843</v>
      </c>
      <c r="O2957" t="s">
        <v>628</v>
      </c>
      <c r="P2957" t="s">
        <v>1672</v>
      </c>
      <c r="Q2957" t="s">
        <v>630</v>
      </c>
      <c r="R2957" t="s">
        <v>631</v>
      </c>
      <c r="S2957" t="s">
        <v>663</v>
      </c>
      <c r="T2957" t="s">
        <v>646</v>
      </c>
      <c r="U2957" t="s">
        <v>680</v>
      </c>
      <c r="V2957">
        <v>16066.85</v>
      </c>
      <c r="W2957">
        <v>574.74</v>
      </c>
      <c r="X2957" s="29">
        <f t="shared" si="92"/>
        <v>1606.6849999999999</v>
      </c>
      <c r="Y2957" s="29">
        <f t="shared" si="93"/>
        <v>14460.165000000001</v>
      </c>
    </row>
    <row r="2958" spans="12:25" x14ac:dyDescent="0.3">
      <c r="L2958">
        <v>2957</v>
      </c>
      <c r="M2958">
        <v>21410</v>
      </c>
      <c r="N2958">
        <v>41030</v>
      </c>
      <c r="O2958" t="s">
        <v>655</v>
      </c>
      <c r="P2958" t="s">
        <v>1184</v>
      </c>
      <c r="Q2958" t="s">
        <v>1185</v>
      </c>
      <c r="R2958" t="s">
        <v>638</v>
      </c>
      <c r="S2958" t="s">
        <v>639</v>
      </c>
      <c r="T2958" t="s">
        <v>633</v>
      </c>
      <c r="U2958" t="s">
        <v>705</v>
      </c>
      <c r="V2958">
        <v>2101.59</v>
      </c>
      <c r="W2958">
        <v>123.38</v>
      </c>
      <c r="X2958" s="29">
        <f t="shared" si="92"/>
        <v>210.15900000000002</v>
      </c>
      <c r="Y2958" s="29">
        <f t="shared" si="93"/>
        <v>1891.431</v>
      </c>
    </row>
    <row r="2959" spans="12:25" x14ac:dyDescent="0.3">
      <c r="L2959">
        <v>2958</v>
      </c>
      <c r="M2959">
        <v>21412</v>
      </c>
      <c r="N2959">
        <v>40737</v>
      </c>
      <c r="O2959" t="s">
        <v>635</v>
      </c>
      <c r="P2959" t="s">
        <v>1598</v>
      </c>
      <c r="Q2959" t="s">
        <v>690</v>
      </c>
      <c r="R2959" t="s">
        <v>650</v>
      </c>
      <c r="S2959" t="s">
        <v>658</v>
      </c>
      <c r="T2959" t="s">
        <v>633</v>
      </c>
      <c r="U2959" t="s">
        <v>702</v>
      </c>
      <c r="V2959">
        <v>137.07</v>
      </c>
      <c r="W2959">
        <v>3.52</v>
      </c>
      <c r="X2959" s="29">
        <f t="shared" si="92"/>
        <v>13.706999999999999</v>
      </c>
      <c r="Y2959" s="29">
        <f t="shared" si="93"/>
        <v>123.363</v>
      </c>
    </row>
    <row r="2960" spans="12:25" x14ac:dyDescent="0.3">
      <c r="L2960">
        <v>2959</v>
      </c>
      <c r="M2960">
        <v>21412</v>
      </c>
      <c r="N2960">
        <v>40737</v>
      </c>
      <c r="O2960" t="s">
        <v>635</v>
      </c>
      <c r="P2960" t="s">
        <v>1598</v>
      </c>
      <c r="Q2960" t="s">
        <v>690</v>
      </c>
      <c r="R2960" t="s">
        <v>650</v>
      </c>
      <c r="S2960" t="s">
        <v>658</v>
      </c>
      <c r="T2960" t="s">
        <v>633</v>
      </c>
      <c r="U2960" t="s">
        <v>677</v>
      </c>
      <c r="V2960">
        <v>203.99</v>
      </c>
      <c r="W2960">
        <v>7.28</v>
      </c>
      <c r="X2960" s="29">
        <f t="shared" si="92"/>
        <v>20.399000000000001</v>
      </c>
      <c r="Y2960" s="29">
        <f t="shared" si="93"/>
        <v>183.59100000000001</v>
      </c>
    </row>
    <row r="2961" spans="12:25" x14ac:dyDescent="0.3">
      <c r="L2961">
        <v>2960</v>
      </c>
      <c r="M2961">
        <v>21414</v>
      </c>
      <c r="N2961">
        <v>40667</v>
      </c>
      <c r="O2961" t="s">
        <v>655</v>
      </c>
      <c r="P2961" t="s">
        <v>1673</v>
      </c>
      <c r="Q2961" t="s">
        <v>687</v>
      </c>
      <c r="R2961" t="s">
        <v>631</v>
      </c>
      <c r="S2961" t="s">
        <v>663</v>
      </c>
      <c r="T2961" t="s">
        <v>633</v>
      </c>
      <c r="U2961" t="s">
        <v>677</v>
      </c>
      <c r="V2961">
        <v>117.91</v>
      </c>
      <c r="W2961">
        <v>3.38</v>
      </c>
      <c r="X2961" s="29">
        <f t="shared" si="92"/>
        <v>11.790999999999999</v>
      </c>
      <c r="Y2961" s="29">
        <f t="shared" si="93"/>
        <v>106.119</v>
      </c>
    </row>
    <row r="2962" spans="12:25" x14ac:dyDescent="0.3">
      <c r="L2962">
        <v>2961</v>
      </c>
      <c r="M2962">
        <v>21414</v>
      </c>
      <c r="N2962">
        <v>40667</v>
      </c>
      <c r="O2962" t="s">
        <v>655</v>
      </c>
      <c r="P2962" t="s">
        <v>1673</v>
      </c>
      <c r="Q2962" t="s">
        <v>687</v>
      </c>
      <c r="R2962" t="s">
        <v>631</v>
      </c>
      <c r="S2962" t="s">
        <v>663</v>
      </c>
      <c r="T2962" t="s">
        <v>633</v>
      </c>
      <c r="U2962" t="s">
        <v>634</v>
      </c>
      <c r="V2962">
        <v>3644.6</v>
      </c>
      <c r="W2962">
        <v>80.98</v>
      </c>
      <c r="X2962" s="29">
        <f t="shared" si="92"/>
        <v>364.46</v>
      </c>
      <c r="Y2962" s="29">
        <f t="shared" si="93"/>
        <v>3280.14</v>
      </c>
    </row>
    <row r="2963" spans="12:25" x14ac:dyDescent="0.3">
      <c r="L2963">
        <v>2962</v>
      </c>
      <c r="M2963">
        <v>21414</v>
      </c>
      <c r="N2963">
        <v>40667</v>
      </c>
      <c r="O2963" t="s">
        <v>655</v>
      </c>
      <c r="P2963" t="s">
        <v>1673</v>
      </c>
      <c r="Q2963" t="s">
        <v>687</v>
      </c>
      <c r="R2963" t="s">
        <v>631</v>
      </c>
      <c r="S2963" t="s">
        <v>663</v>
      </c>
      <c r="T2963" t="s">
        <v>646</v>
      </c>
      <c r="U2963" t="s">
        <v>647</v>
      </c>
      <c r="V2963">
        <v>3491.6129999999998</v>
      </c>
      <c r="W2963">
        <v>125.99</v>
      </c>
      <c r="X2963" s="29">
        <f t="shared" si="92"/>
        <v>349.16129999999998</v>
      </c>
      <c r="Y2963" s="29">
        <f t="shared" si="93"/>
        <v>3142.4516999999996</v>
      </c>
    </row>
    <row r="2964" spans="12:25" x14ac:dyDescent="0.3">
      <c r="L2964">
        <v>2963</v>
      </c>
      <c r="M2964">
        <v>21414</v>
      </c>
      <c r="N2964">
        <v>40667</v>
      </c>
      <c r="O2964" t="s">
        <v>655</v>
      </c>
      <c r="P2964" t="s">
        <v>1490</v>
      </c>
      <c r="Q2964" t="s">
        <v>742</v>
      </c>
      <c r="R2964" t="s">
        <v>667</v>
      </c>
      <c r="S2964" t="s">
        <v>663</v>
      </c>
      <c r="T2964" t="s">
        <v>633</v>
      </c>
      <c r="U2964" t="s">
        <v>640</v>
      </c>
      <c r="V2964">
        <v>103.6</v>
      </c>
      <c r="W2964">
        <v>2.52</v>
      </c>
      <c r="X2964" s="29">
        <f t="shared" si="92"/>
        <v>10.36</v>
      </c>
      <c r="Y2964" s="29">
        <f t="shared" si="93"/>
        <v>93.24</v>
      </c>
    </row>
    <row r="2965" spans="12:25" x14ac:dyDescent="0.3">
      <c r="L2965">
        <v>2964</v>
      </c>
      <c r="M2965">
        <v>21442</v>
      </c>
      <c r="N2965">
        <v>40172</v>
      </c>
      <c r="O2965" t="s">
        <v>628</v>
      </c>
      <c r="P2965" t="s">
        <v>1102</v>
      </c>
      <c r="Q2965" t="s">
        <v>690</v>
      </c>
      <c r="R2965" t="s">
        <v>650</v>
      </c>
      <c r="S2965" t="s">
        <v>663</v>
      </c>
      <c r="T2965" t="s">
        <v>643</v>
      </c>
      <c r="U2965" t="s">
        <v>685</v>
      </c>
      <c r="V2965">
        <v>2962.96</v>
      </c>
      <c r="W2965">
        <v>58.14</v>
      </c>
      <c r="X2965" s="29">
        <f t="shared" si="92"/>
        <v>296.29599999999999</v>
      </c>
      <c r="Y2965" s="29">
        <f t="shared" si="93"/>
        <v>2666.6640000000002</v>
      </c>
    </row>
    <row r="2966" spans="12:25" x14ac:dyDescent="0.3">
      <c r="L2966">
        <v>2965</v>
      </c>
      <c r="M2966">
        <v>21442</v>
      </c>
      <c r="N2966">
        <v>40172</v>
      </c>
      <c r="O2966" t="s">
        <v>628</v>
      </c>
      <c r="P2966" t="s">
        <v>1102</v>
      </c>
      <c r="Q2966" t="s">
        <v>690</v>
      </c>
      <c r="R2966" t="s">
        <v>650</v>
      </c>
      <c r="S2966" t="s">
        <v>663</v>
      </c>
      <c r="T2966" t="s">
        <v>633</v>
      </c>
      <c r="U2966" t="s">
        <v>716</v>
      </c>
      <c r="V2966">
        <v>782.93</v>
      </c>
      <c r="W2966">
        <v>15.57</v>
      </c>
      <c r="X2966" s="29">
        <f t="shared" si="92"/>
        <v>78.292999999999992</v>
      </c>
      <c r="Y2966" s="29">
        <f t="shared" si="93"/>
        <v>704.63699999999994</v>
      </c>
    </row>
    <row r="2967" spans="12:25" x14ac:dyDescent="0.3">
      <c r="L2967">
        <v>2966</v>
      </c>
      <c r="M2967">
        <v>21444</v>
      </c>
      <c r="N2967">
        <v>40648</v>
      </c>
      <c r="O2967" t="s">
        <v>671</v>
      </c>
      <c r="P2967" t="s">
        <v>1228</v>
      </c>
      <c r="Q2967" t="s">
        <v>690</v>
      </c>
      <c r="R2967" t="s">
        <v>650</v>
      </c>
      <c r="S2967" t="s">
        <v>639</v>
      </c>
      <c r="T2967" t="s">
        <v>633</v>
      </c>
      <c r="U2967" t="s">
        <v>654</v>
      </c>
      <c r="V2967">
        <v>34.159999999999997</v>
      </c>
      <c r="W2967">
        <v>2.1</v>
      </c>
      <c r="X2967" s="29">
        <f t="shared" si="92"/>
        <v>3.4159999999999995</v>
      </c>
      <c r="Y2967" s="29">
        <f t="shared" si="93"/>
        <v>30.743999999999996</v>
      </c>
    </row>
    <row r="2968" spans="12:25" x14ac:dyDescent="0.3">
      <c r="L2968">
        <v>2967</v>
      </c>
      <c r="M2968">
        <v>21445</v>
      </c>
      <c r="N2968">
        <v>40134</v>
      </c>
      <c r="O2968" t="s">
        <v>628</v>
      </c>
      <c r="P2968" t="s">
        <v>1571</v>
      </c>
      <c r="Q2968" t="s">
        <v>742</v>
      </c>
      <c r="R2968" t="s">
        <v>667</v>
      </c>
      <c r="S2968" t="s">
        <v>632</v>
      </c>
      <c r="T2968" t="s">
        <v>633</v>
      </c>
      <c r="U2968" t="s">
        <v>705</v>
      </c>
      <c r="V2968">
        <v>75.150000000000006</v>
      </c>
      <c r="W2968">
        <v>4.0599999999999996</v>
      </c>
      <c r="X2968" s="29">
        <f t="shared" si="92"/>
        <v>7.5149999999999997</v>
      </c>
      <c r="Y2968" s="29">
        <f t="shared" si="93"/>
        <v>67.635000000000005</v>
      </c>
    </row>
    <row r="2969" spans="12:25" x14ac:dyDescent="0.3">
      <c r="L2969">
        <v>2968</v>
      </c>
      <c r="M2969">
        <v>21445</v>
      </c>
      <c r="N2969">
        <v>40134</v>
      </c>
      <c r="O2969" t="s">
        <v>628</v>
      </c>
      <c r="P2969" t="s">
        <v>1571</v>
      </c>
      <c r="Q2969" t="s">
        <v>742</v>
      </c>
      <c r="R2969" t="s">
        <v>667</v>
      </c>
      <c r="S2969" t="s">
        <v>632</v>
      </c>
      <c r="T2969" t="s">
        <v>646</v>
      </c>
      <c r="U2969" t="s">
        <v>680</v>
      </c>
      <c r="V2969">
        <v>400.45</v>
      </c>
      <c r="W2969">
        <v>9.49</v>
      </c>
      <c r="X2969" s="29">
        <f t="shared" si="92"/>
        <v>40.045000000000002</v>
      </c>
      <c r="Y2969" s="29">
        <f t="shared" si="93"/>
        <v>360.40499999999997</v>
      </c>
    </row>
    <row r="2970" spans="12:25" x14ac:dyDescent="0.3">
      <c r="L2970">
        <v>2969</v>
      </c>
      <c r="M2970">
        <v>21447</v>
      </c>
      <c r="N2970">
        <v>40332</v>
      </c>
      <c r="O2970" t="s">
        <v>635</v>
      </c>
      <c r="P2970" t="s">
        <v>1674</v>
      </c>
      <c r="Q2970" t="s">
        <v>687</v>
      </c>
      <c r="R2970" t="s">
        <v>631</v>
      </c>
      <c r="S2970" t="s">
        <v>658</v>
      </c>
      <c r="T2970" t="s">
        <v>633</v>
      </c>
      <c r="U2970" t="s">
        <v>640</v>
      </c>
      <c r="V2970">
        <v>176.24</v>
      </c>
      <c r="W2970">
        <v>10.98</v>
      </c>
      <c r="X2970" s="29">
        <f t="shared" si="92"/>
        <v>17.624000000000002</v>
      </c>
      <c r="Y2970" s="29">
        <f t="shared" si="93"/>
        <v>158.61600000000001</v>
      </c>
    </row>
    <row r="2971" spans="12:25" x14ac:dyDescent="0.3">
      <c r="L2971">
        <v>2970</v>
      </c>
      <c r="M2971">
        <v>21475</v>
      </c>
      <c r="N2971">
        <v>40594</v>
      </c>
      <c r="O2971" t="s">
        <v>655</v>
      </c>
      <c r="P2971" t="s">
        <v>1504</v>
      </c>
      <c r="Q2971" t="s">
        <v>694</v>
      </c>
      <c r="R2971" t="s">
        <v>638</v>
      </c>
      <c r="S2971" t="s">
        <v>663</v>
      </c>
      <c r="T2971" t="s">
        <v>646</v>
      </c>
      <c r="U2971" t="s">
        <v>651</v>
      </c>
      <c r="V2971">
        <v>538.14</v>
      </c>
      <c r="W2971">
        <v>14.48</v>
      </c>
      <c r="X2971" s="29">
        <f t="shared" si="92"/>
        <v>53.813999999999993</v>
      </c>
      <c r="Y2971" s="29">
        <f t="shared" si="93"/>
        <v>484.32600000000002</v>
      </c>
    </row>
    <row r="2972" spans="12:25" x14ac:dyDescent="0.3">
      <c r="L2972">
        <v>2971</v>
      </c>
      <c r="M2972">
        <v>21475</v>
      </c>
      <c r="N2972">
        <v>40594</v>
      </c>
      <c r="O2972" t="s">
        <v>655</v>
      </c>
      <c r="P2972" t="s">
        <v>1504</v>
      </c>
      <c r="Q2972" t="s">
        <v>694</v>
      </c>
      <c r="R2972" t="s">
        <v>638</v>
      </c>
      <c r="S2972" t="s">
        <v>663</v>
      </c>
      <c r="T2972" t="s">
        <v>643</v>
      </c>
      <c r="U2972" t="s">
        <v>645</v>
      </c>
      <c r="V2972">
        <v>4956.7839999999997</v>
      </c>
      <c r="W2972">
        <v>417.4</v>
      </c>
      <c r="X2972" s="29">
        <f t="shared" si="92"/>
        <v>495.67839999999995</v>
      </c>
      <c r="Y2972" s="29">
        <f t="shared" si="93"/>
        <v>4461.1055999999999</v>
      </c>
    </row>
    <row r="2973" spans="12:25" x14ac:dyDescent="0.3">
      <c r="L2973">
        <v>2972</v>
      </c>
      <c r="M2973">
        <v>21477</v>
      </c>
      <c r="N2973">
        <v>40684</v>
      </c>
      <c r="O2973" t="s">
        <v>628</v>
      </c>
      <c r="P2973" t="s">
        <v>1429</v>
      </c>
      <c r="Q2973" t="s">
        <v>941</v>
      </c>
      <c r="R2973" t="s">
        <v>650</v>
      </c>
      <c r="S2973" t="s">
        <v>658</v>
      </c>
      <c r="T2973" t="s">
        <v>633</v>
      </c>
      <c r="U2973" t="s">
        <v>702</v>
      </c>
      <c r="V2973">
        <v>189.73</v>
      </c>
      <c r="W2973">
        <v>24.95</v>
      </c>
      <c r="X2973" s="29">
        <f t="shared" si="92"/>
        <v>18.972999999999999</v>
      </c>
      <c r="Y2973" s="29">
        <f t="shared" si="93"/>
        <v>170.75700000000001</v>
      </c>
    </row>
    <row r="2974" spans="12:25" x14ac:dyDescent="0.3">
      <c r="L2974">
        <v>2973</v>
      </c>
      <c r="M2974">
        <v>21477</v>
      </c>
      <c r="N2974">
        <v>40684</v>
      </c>
      <c r="O2974" t="s">
        <v>628</v>
      </c>
      <c r="P2974" t="s">
        <v>1675</v>
      </c>
      <c r="Q2974" t="s">
        <v>941</v>
      </c>
      <c r="R2974" t="s">
        <v>650</v>
      </c>
      <c r="S2974" t="s">
        <v>658</v>
      </c>
      <c r="T2974" t="s">
        <v>633</v>
      </c>
      <c r="U2974" t="s">
        <v>677</v>
      </c>
      <c r="V2974">
        <v>278.8</v>
      </c>
      <c r="W2974">
        <v>6.88</v>
      </c>
      <c r="X2974" s="29">
        <f t="shared" si="92"/>
        <v>27.88</v>
      </c>
      <c r="Y2974" s="29">
        <f t="shared" si="93"/>
        <v>250.92000000000002</v>
      </c>
    </row>
    <row r="2975" spans="12:25" x14ac:dyDescent="0.3">
      <c r="L2975">
        <v>2974</v>
      </c>
      <c r="M2975">
        <v>21478</v>
      </c>
      <c r="N2975">
        <v>40970</v>
      </c>
      <c r="O2975" t="s">
        <v>628</v>
      </c>
      <c r="P2975" t="s">
        <v>1397</v>
      </c>
      <c r="Q2975" t="s">
        <v>670</v>
      </c>
      <c r="R2975" t="s">
        <v>650</v>
      </c>
      <c r="S2975" t="s">
        <v>658</v>
      </c>
      <c r="T2975" t="s">
        <v>643</v>
      </c>
      <c r="U2975" t="s">
        <v>644</v>
      </c>
      <c r="V2975">
        <v>423.07</v>
      </c>
      <c r="W2975">
        <v>25.38</v>
      </c>
      <c r="X2975" s="29">
        <f t="shared" si="92"/>
        <v>42.306999999999995</v>
      </c>
      <c r="Y2975" s="29">
        <f t="shared" si="93"/>
        <v>380.76299999999998</v>
      </c>
    </row>
    <row r="2976" spans="12:25" x14ac:dyDescent="0.3">
      <c r="L2976">
        <v>2975</v>
      </c>
      <c r="M2976">
        <v>21478</v>
      </c>
      <c r="N2976">
        <v>40970</v>
      </c>
      <c r="O2976" t="s">
        <v>628</v>
      </c>
      <c r="P2976" t="s">
        <v>1397</v>
      </c>
      <c r="Q2976" t="s">
        <v>670</v>
      </c>
      <c r="R2976" t="s">
        <v>650</v>
      </c>
      <c r="S2976" t="s">
        <v>658</v>
      </c>
      <c r="T2976" t="s">
        <v>633</v>
      </c>
      <c r="U2976" t="s">
        <v>677</v>
      </c>
      <c r="V2976">
        <v>1602.21</v>
      </c>
      <c r="W2976">
        <v>48.04</v>
      </c>
      <c r="X2976" s="29">
        <f t="shared" si="92"/>
        <v>160.221</v>
      </c>
      <c r="Y2976" s="29">
        <f t="shared" si="93"/>
        <v>1441.989</v>
      </c>
    </row>
    <row r="2977" spans="12:25" x14ac:dyDescent="0.3">
      <c r="L2977">
        <v>2976</v>
      </c>
      <c r="M2977">
        <v>21479</v>
      </c>
      <c r="N2977">
        <v>40053</v>
      </c>
      <c r="O2977" t="s">
        <v>671</v>
      </c>
      <c r="P2977" t="s">
        <v>1643</v>
      </c>
      <c r="Q2977" t="s">
        <v>687</v>
      </c>
      <c r="R2977" t="s">
        <v>631</v>
      </c>
      <c r="S2977" t="s">
        <v>658</v>
      </c>
      <c r="T2977" t="s">
        <v>633</v>
      </c>
      <c r="U2977" t="s">
        <v>677</v>
      </c>
      <c r="V2977">
        <v>291.16000000000003</v>
      </c>
      <c r="W2977">
        <v>6.48</v>
      </c>
      <c r="X2977" s="29">
        <f t="shared" si="92"/>
        <v>29.116000000000003</v>
      </c>
      <c r="Y2977" s="29">
        <f t="shared" si="93"/>
        <v>262.04400000000004</v>
      </c>
    </row>
    <row r="2978" spans="12:25" x14ac:dyDescent="0.3">
      <c r="L2978">
        <v>2977</v>
      </c>
      <c r="M2978">
        <v>21505</v>
      </c>
      <c r="N2978">
        <v>41246</v>
      </c>
      <c r="O2978" t="s">
        <v>628</v>
      </c>
      <c r="P2978" t="s">
        <v>1446</v>
      </c>
      <c r="Q2978" t="s">
        <v>666</v>
      </c>
      <c r="R2978" t="s">
        <v>667</v>
      </c>
      <c r="S2978" t="s">
        <v>658</v>
      </c>
      <c r="T2978" t="s">
        <v>643</v>
      </c>
      <c r="U2978" t="s">
        <v>748</v>
      </c>
      <c r="V2978">
        <v>912.35</v>
      </c>
      <c r="W2978">
        <v>284.98</v>
      </c>
      <c r="X2978" s="29">
        <f t="shared" si="92"/>
        <v>91.234999999999999</v>
      </c>
      <c r="Y2978" s="29">
        <f t="shared" si="93"/>
        <v>821.11500000000001</v>
      </c>
    </row>
    <row r="2979" spans="12:25" x14ac:dyDescent="0.3">
      <c r="L2979">
        <v>2978</v>
      </c>
      <c r="M2979">
        <v>21509</v>
      </c>
      <c r="N2979">
        <v>41093</v>
      </c>
      <c r="O2979" t="s">
        <v>641</v>
      </c>
      <c r="P2979" t="s">
        <v>1640</v>
      </c>
      <c r="Q2979" t="s">
        <v>711</v>
      </c>
      <c r="R2979" t="s">
        <v>631</v>
      </c>
      <c r="S2979" t="s">
        <v>663</v>
      </c>
      <c r="T2979" t="s">
        <v>633</v>
      </c>
      <c r="U2979" t="s">
        <v>674</v>
      </c>
      <c r="V2979">
        <v>47.93</v>
      </c>
      <c r="W2979">
        <v>3.69</v>
      </c>
      <c r="X2979" s="29">
        <f t="shared" si="92"/>
        <v>4.7930000000000001</v>
      </c>
      <c r="Y2979" s="29">
        <f t="shared" si="93"/>
        <v>43.137</v>
      </c>
    </row>
    <row r="2980" spans="12:25" x14ac:dyDescent="0.3">
      <c r="L2980">
        <v>2979</v>
      </c>
      <c r="M2980">
        <v>21510</v>
      </c>
      <c r="N2980">
        <v>41037</v>
      </c>
      <c r="O2980" t="s">
        <v>641</v>
      </c>
      <c r="P2980" t="s">
        <v>1622</v>
      </c>
      <c r="Q2980" t="s">
        <v>657</v>
      </c>
      <c r="R2980" t="s">
        <v>638</v>
      </c>
      <c r="S2980" t="s">
        <v>639</v>
      </c>
      <c r="T2980" t="s">
        <v>646</v>
      </c>
      <c r="U2980" t="s">
        <v>651</v>
      </c>
      <c r="V2980">
        <v>372.09</v>
      </c>
      <c r="W2980">
        <v>22.24</v>
      </c>
      <c r="X2980" s="29">
        <f t="shared" si="92"/>
        <v>37.208999999999996</v>
      </c>
      <c r="Y2980" s="29">
        <f t="shared" si="93"/>
        <v>334.88099999999997</v>
      </c>
    </row>
    <row r="2981" spans="12:25" x14ac:dyDescent="0.3">
      <c r="L2981">
        <v>2980</v>
      </c>
      <c r="M2981">
        <v>21538</v>
      </c>
      <c r="N2981">
        <v>40021</v>
      </c>
      <c r="O2981" t="s">
        <v>671</v>
      </c>
      <c r="P2981" t="s">
        <v>1676</v>
      </c>
      <c r="Q2981" t="s">
        <v>773</v>
      </c>
      <c r="R2981" t="s">
        <v>667</v>
      </c>
      <c r="S2981" t="s">
        <v>632</v>
      </c>
      <c r="T2981" t="s">
        <v>633</v>
      </c>
      <c r="U2981" t="s">
        <v>654</v>
      </c>
      <c r="V2981">
        <v>87.32</v>
      </c>
      <c r="W2981">
        <v>2.94</v>
      </c>
      <c r="X2981" s="29">
        <f t="shared" si="92"/>
        <v>8.7319999999999993</v>
      </c>
      <c r="Y2981" s="29">
        <f t="shared" si="93"/>
        <v>78.587999999999994</v>
      </c>
    </row>
    <row r="2982" spans="12:25" x14ac:dyDescent="0.3">
      <c r="L2982">
        <v>2981</v>
      </c>
      <c r="M2982">
        <v>21539</v>
      </c>
      <c r="N2982">
        <v>40368</v>
      </c>
      <c r="O2982" t="s">
        <v>671</v>
      </c>
      <c r="P2982" t="s">
        <v>1082</v>
      </c>
      <c r="Q2982" t="s">
        <v>694</v>
      </c>
      <c r="R2982" t="s">
        <v>638</v>
      </c>
      <c r="S2982" t="s">
        <v>663</v>
      </c>
      <c r="T2982" t="s">
        <v>633</v>
      </c>
      <c r="U2982" t="s">
        <v>677</v>
      </c>
      <c r="V2982">
        <v>388.13</v>
      </c>
      <c r="W2982">
        <v>21.98</v>
      </c>
      <c r="X2982" s="29">
        <f t="shared" si="92"/>
        <v>38.813000000000002</v>
      </c>
      <c r="Y2982" s="29">
        <f t="shared" si="93"/>
        <v>349.31700000000001</v>
      </c>
    </row>
    <row r="2983" spans="12:25" x14ac:dyDescent="0.3">
      <c r="L2983">
        <v>2982</v>
      </c>
      <c r="M2983">
        <v>21539</v>
      </c>
      <c r="N2983">
        <v>40368</v>
      </c>
      <c r="O2983" t="s">
        <v>671</v>
      </c>
      <c r="P2983" t="s">
        <v>1082</v>
      </c>
      <c r="Q2983" t="s">
        <v>694</v>
      </c>
      <c r="R2983" t="s">
        <v>638</v>
      </c>
      <c r="S2983" t="s">
        <v>663</v>
      </c>
      <c r="T2983" t="s">
        <v>643</v>
      </c>
      <c r="U2983" t="s">
        <v>645</v>
      </c>
      <c r="V2983">
        <v>2339.84</v>
      </c>
      <c r="W2983">
        <v>71.37</v>
      </c>
      <c r="X2983" s="29">
        <f t="shared" si="92"/>
        <v>233.98400000000001</v>
      </c>
      <c r="Y2983" s="29">
        <f t="shared" si="93"/>
        <v>2105.8560000000002</v>
      </c>
    </row>
    <row r="2984" spans="12:25" x14ac:dyDescent="0.3">
      <c r="L2984">
        <v>2983</v>
      </c>
      <c r="M2984">
        <v>21541</v>
      </c>
      <c r="N2984">
        <v>40094</v>
      </c>
      <c r="O2984" t="s">
        <v>635</v>
      </c>
      <c r="P2984" t="s">
        <v>1560</v>
      </c>
      <c r="Q2984" t="s">
        <v>673</v>
      </c>
      <c r="R2984" t="s">
        <v>638</v>
      </c>
      <c r="S2984" t="s">
        <v>639</v>
      </c>
      <c r="T2984" t="s">
        <v>643</v>
      </c>
      <c r="U2984" t="s">
        <v>685</v>
      </c>
      <c r="V2984">
        <v>3044.7</v>
      </c>
      <c r="W2984">
        <v>70.98</v>
      </c>
      <c r="X2984" s="29">
        <f t="shared" si="92"/>
        <v>304.47000000000003</v>
      </c>
      <c r="Y2984" s="29">
        <f t="shared" si="93"/>
        <v>2740.2299999999996</v>
      </c>
    </row>
    <row r="2985" spans="12:25" x14ac:dyDescent="0.3">
      <c r="L2985">
        <v>2984</v>
      </c>
      <c r="M2985">
        <v>21542</v>
      </c>
      <c r="N2985">
        <v>40684</v>
      </c>
      <c r="O2985" t="s">
        <v>641</v>
      </c>
      <c r="P2985" t="s">
        <v>1077</v>
      </c>
      <c r="Q2985" t="s">
        <v>761</v>
      </c>
      <c r="R2985" t="s">
        <v>631</v>
      </c>
      <c r="S2985" t="s">
        <v>639</v>
      </c>
      <c r="T2985" t="s">
        <v>633</v>
      </c>
      <c r="U2985" t="s">
        <v>654</v>
      </c>
      <c r="V2985">
        <v>404.3</v>
      </c>
      <c r="W2985">
        <v>21.38</v>
      </c>
      <c r="X2985" s="29">
        <f t="shared" si="92"/>
        <v>40.43</v>
      </c>
      <c r="Y2985" s="29">
        <f t="shared" si="93"/>
        <v>363.87</v>
      </c>
    </row>
    <row r="2986" spans="12:25" x14ac:dyDescent="0.3">
      <c r="L2986">
        <v>2985</v>
      </c>
      <c r="M2986">
        <v>21542</v>
      </c>
      <c r="N2986">
        <v>40684</v>
      </c>
      <c r="O2986" t="s">
        <v>641</v>
      </c>
      <c r="P2986" t="s">
        <v>1077</v>
      </c>
      <c r="Q2986" t="s">
        <v>761</v>
      </c>
      <c r="R2986" t="s">
        <v>631</v>
      </c>
      <c r="S2986" t="s">
        <v>639</v>
      </c>
      <c r="T2986" t="s">
        <v>643</v>
      </c>
      <c r="U2986" t="s">
        <v>645</v>
      </c>
      <c r="V2986">
        <v>11674.968000000001</v>
      </c>
      <c r="W2986">
        <v>348.21</v>
      </c>
      <c r="X2986" s="29">
        <f t="shared" si="92"/>
        <v>1167.4968000000001</v>
      </c>
      <c r="Y2986" s="29">
        <f t="shared" si="93"/>
        <v>10507.4712</v>
      </c>
    </row>
    <row r="2987" spans="12:25" x14ac:dyDescent="0.3">
      <c r="L2987">
        <v>2986</v>
      </c>
      <c r="M2987">
        <v>21572</v>
      </c>
      <c r="N2987">
        <v>39857</v>
      </c>
      <c r="O2987" t="s">
        <v>655</v>
      </c>
      <c r="P2987" t="s">
        <v>1559</v>
      </c>
      <c r="Q2987" t="s">
        <v>720</v>
      </c>
      <c r="R2987" t="s">
        <v>631</v>
      </c>
      <c r="S2987" t="s">
        <v>658</v>
      </c>
      <c r="T2987" t="s">
        <v>643</v>
      </c>
      <c r="U2987" t="s">
        <v>644</v>
      </c>
      <c r="V2987">
        <v>8549.0400000000009</v>
      </c>
      <c r="W2987">
        <v>194.3</v>
      </c>
      <c r="X2987" s="29">
        <f t="shared" si="92"/>
        <v>854.90400000000011</v>
      </c>
      <c r="Y2987" s="29">
        <f t="shared" si="93"/>
        <v>7694.1360000000004</v>
      </c>
    </row>
    <row r="2988" spans="12:25" x14ac:dyDescent="0.3">
      <c r="L2988">
        <v>2987</v>
      </c>
      <c r="M2988">
        <v>21573</v>
      </c>
      <c r="N2988">
        <v>41024</v>
      </c>
      <c r="O2988" t="s">
        <v>655</v>
      </c>
      <c r="P2988" t="s">
        <v>1240</v>
      </c>
      <c r="Q2988" t="s">
        <v>742</v>
      </c>
      <c r="R2988" t="s">
        <v>667</v>
      </c>
      <c r="S2988" t="s">
        <v>639</v>
      </c>
      <c r="T2988" t="s">
        <v>633</v>
      </c>
      <c r="U2988" t="s">
        <v>674</v>
      </c>
      <c r="V2988">
        <v>96.23</v>
      </c>
      <c r="W2988">
        <v>3.08</v>
      </c>
      <c r="X2988" s="29">
        <f t="shared" si="92"/>
        <v>9.6230000000000011</v>
      </c>
      <c r="Y2988" s="29">
        <f t="shared" si="93"/>
        <v>86.606999999999999</v>
      </c>
    </row>
    <row r="2989" spans="12:25" x14ac:dyDescent="0.3">
      <c r="L2989">
        <v>2988</v>
      </c>
      <c r="M2989">
        <v>21573</v>
      </c>
      <c r="N2989">
        <v>41024</v>
      </c>
      <c r="O2989" t="s">
        <v>655</v>
      </c>
      <c r="P2989" t="s">
        <v>1240</v>
      </c>
      <c r="Q2989" t="s">
        <v>742</v>
      </c>
      <c r="R2989" t="s">
        <v>667</v>
      </c>
      <c r="S2989" t="s">
        <v>639</v>
      </c>
      <c r="T2989" t="s">
        <v>643</v>
      </c>
      <c r="U2989" t="s">
        <v>644</v>
      </c>
      <c r="V2989">
        <v>70.08</v>
      </c>
      <c r="W2989">
        <v>9.48</v>
      </c>
      <c r="X2989" s="29">
        <f t="shared" si="92"/>
        <v>7.0079999999999991</v>
      </c>
      <c r="Y2989" s="29">
        <f t="shared" si="93"/>
        <v>63.072000000000003</v>
      </c>
    </row>
    <row r="2990" spans="12:25" x14ac:dyDescent="0.3">
      <c r="L2990">
        <v>2989</v>
      </c>
      <c r="M2990">
        <v>21573</v>
      </c>
      <c r="N2990">
        <v>41024</v>
      </c>
      <c r="O2990" t="s">
        <v>655</v>
      </c>
      <c r="P2990" t="s">
        <v>1240</v>
      </c>
      <c r="Q2990" t="s">
        <v>742</v>
      </c>
      <c r="R2990" t="s">
        <v>667</v>
      </c>
      <c r="S2990" t="s">
        <v>639</v>
      </c>
      <c r="T2990" t="s">
        <v>643</v>
      </c>
      <c r="U2990" t="s">
        <v>645</v>
      </c>
      <c r="V2990">
        <v>234.768</v>
      </c>
      <c r="W2990">
        <v>70.89</v>
      </c>
      <c r="X2990" s="29">
        <f t="shared" si="92"/>
        <v>23.476799999999997</v>
      </c>
      <c r="Y2990" s="29">
        <f t="shared" si="93"/>
        <v>211.2912</v>
      </c>
    </row>
    <row r="2991" spans="12:25" x14ac:dyDescent="0.3">
      <c r="L2991">
        <v>2990</v>
      </c>
      <c r="M2991">
        <v>21574</v>
      </c>
      <c r="N2991">
        <v>40193</v>
      </c>
      <c r="O2991" t="s">
        <v>655</v>
      </c>
      <c r="P2991" t="s">
        <v>937</v>
      </c>
      <c r="Q2991" t="s">
        <v>773</v>
      </c>
      <c r="R2991" t="s">
        <v>667</v>
      </c>
      <c r="S2991" t="s">
        <v>632</v>
      </c>
      <c r="T2991" t="s">
        <v>646</v>
      </c>
      <c r="U2991" t="s">
        <v>651</v>
      </c>
      <c r="V2991">
        <v>77.55</v>
      </c>
      <c r="W2991">
        <v>2.12</v>
      </c>
      <c r="X2991" s="29">
        <f t="shared" si="92"/>
        <v>7.7549999999999999</v>
      </c>
      <c r="Y2991" s="29">
        <f t="shared" si="93"/>
        <v>69.795000000000002</v>
      </c>
    </row>
    <row r="2992" spans="12:25" x14ac:dyDescent="0.3">
      <c r="L2992">
        <v>2991</v>
      </c>
      <c r="M2992">
        <v>21600</v>
      </c>
      <c r="N2992">
        <v>40272</v>
      </c>
      <c r="O2992" t="s">
        <v>628</v>
      </c>
      <c r="P2992" t="s">
        <v>1154</v>
      </c>
      <c r="Q2992" t="s">
        <v>701</v>
      </c>
      <c r="R2992" t="s">
        <v>650</v>
      </c>
      <c r="S2992" t="s">
        <v>658</v>
      </c>
      <c r="T2992" t="s">
        <v>633</v>
      </c>
      <c r="U2992" t="s">
        <v>677</v>
      </c>
      <c r="V2992">
        <v>169.48</v>
      </c>
      <c r="W2992">
        <v>10.14</v>
      </c>
      <c r="X2992" s="29">
        <f t="shared" si="92"/>
        <v>16.948</v>
      </c>
      <c r="Y2992" s="29">
        <f t="shared" si="93"/>
        <v>152.53199999999998</v>
      </c>
    </row>
    <row r="2993" spans="12:25" x14ac:dyDescent="0.3">
      <c r="L2993">
        <v>2992</v>
      </c>
      <c r="M2993">
        <v>21601</v>
      </c>
      <c r="N2993">
        <v>40639</v>
      </c>
      <c r="O2993" t="s">
        <v>628</v>
      </c>
      <c r="P2993" t="s">
        <v>1141</v>
      </c>
      <c r="Q2993" t="s">
        <v>676</v>
      </c>
      <c r="R2993" t="s">
        <v>631</v>
      </c>
      <c r="S2993" t="s">
        <v>663</v>
      </c>
      <c r="T2993" t="s">
        <v>633</v>
      </c>
      <c r="U2993" t="s">
        <v>634</v>
      </c>
      <c r="V2993">
        <v>2227.34</v>
      </c>
      <c r="W2993">
        <v>113.64</v>
      </c>
      <c r="X2993" s="29">
        <f t="shared" si="92"/>
        <v>222.73400000000001</v>
      </c>
      <c r="Y2993" s="29">
        <f t="shared" si="93"/>
        <v>2004.6060000000002</v>
      </c>
    </row>
    <row r="2994" spans="12:25" x14ac:dyDescent="0.3">
      <c r="L2994">
        <v>2993</v>
      </c>
      <c r="M2994">
        <v>21602</v>
      </c>
      <c r="N2994">
        <v>39995</v>
      </c>
      <c r="O2994" t="s">
        <v>655</v>
      </c>
      <c r="P2994" t="s">
        <v>1349</v>
      </c>
      <c r="Q2994" t="s">
        <v>941</v>
      </c>
      <c r="R2994" t="s">
        <v>650</v>
      </c>
      <c r="S2994" t="s">
        <v>632</v>
      </c>
      <c r="T2994" t="s">
        <v>643</v>
      </c>
      <c r="U2994" t="s">
        <v>645</v>
      </c>
      <c r="V2994">
        <v>2170.61</v>
      </c>
      <c r="W2994">
        <v>348.21</v>
      </c>
      <c r="X2994" s="29">
        <f t="shared" si="92"/>
        <v>217.06100000000004</v>
      </c>
      <c r="Y2994" s="29">
        <f t="shared" si="93"/>
        <v>1953.549</v>
      </c>
    </row>
    <row r="2995" spans="12:25" x14ac:dyDescent="0.3">
      <c r="L2995">
        <v>2994</v>
      </c>
      <c r="M2995">
        <v>21604</v>
      </c>
      <c r="N2995">
        <v>41000</v>
      </c>
      <c r="O2995" t="s">
        <v>671</v>
      </c>
      <c r="P2995" t="s">
        <v>1650</v>
      </c>
      <c r="Q2995" t="s">
        <v>660</v>
      </c>
      <c r="R2995" t="s">
        <v>631</v>
      </c>
      <c r="S2995" t="s">
        <v>658</v>
      </c>
      <c r="T2995" t="s">
        <v>633</v>
      </c>
      <c r="U2995" t="s">
        <v>702</v>
      </c>
      <c r="V2995">
        <v>2478.88</v>
      </c>
      <c r="W2995">
        <v>387.99</v>
      </c>
      <c r="X2995" s="29">
        <f t="shared" si="92"/>
        <v>247.88800000000003</v>
      </c>
      <c r="Y2995" s="29">
        <f t="shared" si="93"/>
        <v>2230.9920000000002</v>
      </c>
    </row>
    <row r="2996" spans="12:25" x14ac:dyDescent="0.3">
      <c r="L2996">
        <v>2995</v>
      </c>
      <c r="M2996">
        <v>21605</v>
      </c>
      <c r="N2996">
        <v>41007</v>
      </c>
      <c r="O2996" t="s">
        <v>641</v>
      </c>
      <c r="P2996" t="s">
        <v>1434</v>
      </c>
      <c r="Q2996" t="s">
        <v>679</v>
      </c>
      <c r="R2996" t="s">
        <v>650</v>
      </c>
      <c r="S2996" t="s">
        <v>632</v>
      </c>
      <c r="T2996" t="s">
        <v>643</v>
      </c>
      <c r="U2996" t="s">
        <v>748</v>
      </c>
      <c r="V2996">
        <v>1932.97</v>
      </c>
      <c r="W2996">
        <v>60.98</v>
      </c>
      <c r="X2996" s="29">
        <f t="shared" si="92"/>
        <v>193.297</v>
      </c>
      <c r="Y2996" s="29">
        <f t="shared" si="93"/>
        <v>1739.673</v>
      </c>
    </row>
    <row r="2997" spans="12:25" x14ac:dyDescent="0.3">
      <c r="L2997">
        <v>2996</v>
      </c>
      <c r="M2997">
        <v>21605</v>
      </c>
      <c r="N2997">
        <v>41007</v>
      </c>
      <c r="O2997" t="s">
        <v>641</v>
      </c>
      <c r="P2997" t="s">
        <v>1078</v>
      </c>
      <c r="Q2997" t="s">
        <v>679</v>
      </c>
      <c r="R2997" t="s">
        <v>650</v>
      </c>
      <c r="S2997" t="s">
        <v>632</v>
      </c>
      <c r="T2997" t="s">
        <v>643</v>
      </c>
      <c r="U2997" t="s">
        <v>644</v>
      </c>
      <c r="V2997">
        <v>476.49</v>
      </c>
      <c r="W2997">
        <v>10.64</v>
      </c>
      <c r="X2997" s="29">
        <f t="shared" si="92"/>
        <v>47.648999999999994</v>
      </c>
      <c r="Y2997" s="29">
        <f t="shared" si="93"/>
        <v>428.84100000000001</v>
      </c>
    </row>
    <row r="2998" spans="12:25" x14ac:dyDescent="0.3">
      <c r="L2998">
        <v>2997</v>
      </c>
      <c r="M2998">
        <v>21606</v>
      </c>
      <c r="N2998">
        <v>40565</v>
      </c>
      <c r="O2998" t="s">
        <v>635</v>
      </c>
      <c r="P2998" t="s">
        <v>846</v>
      </c>
      <c r="Q2998" t="s">
        <v>847</v>
      </c>
      <c r="R2998" t="s">
        <v>667</v>
      </c>
      <c r="S2998" t="s">
        <v>632</v>
      </c>
      <c r="T2998" t="s">
        <v>646</v>
      </c>
      <c r="U2998" t="s">
        <v>651</v>
      </c>
      <c r="V2998">
        <v>1374.7</v>
      </c>
      <c r="W2998">
        <v>32.979999999999997</v>
      </c>
      <c r="X2998" s="29">
        <f t="shared" si="92"/>
        <v>137.47</v>
      </c>
      <c r="Y2998" s="29">
        <f t="shared" si="93"/>
        <v>1237.23</v>
      </c>
    </row>
    <row r="2999" spans="12:25" x14ac:dyDescent="0.3">
      <c r="L2999">
        <v>2998</v>
      </c>
      <c r="M2999">
        <v>21606</v>
      </c>
      <c r="N2999">
        <v>40565</v>
      </c>
      <c r="O2999" t="s">
        <v>635</v>
      </c>
      <c r="P2999" t="s">
        <v>1426</v>
      </c>
      <c r="Q2999" t="s">
        <v>682</v>
      </c>
      <c r="R2999" t="s">
        <v>667</v>
      </c>
      <c r="S2999" t="s">
        <v>632</v>
      </c>
      <c r="T2999" t="s">
        <v>646</v>
      </c>
      <c r="U2999" t="s">
        <v>651</v>
      </c>
      <c r="V2999">
        <v>516.62</v>
      </c>
      <c r="W2999">
        <v>17.48</v>
      </c>
      <c r="X2999" s="29">
        <f t="shared" si="92"/>
        <v>51.661999999999999</v>
      </c>
      <c r="Y2999" s="29">
        <f t="shared" si="93"/>
        <v>464.95800000000003</v>
      </c>
    </row>
    <row r="3000" spans="12:25" x14ac:dyDescent="0.3">
      <c r="L3000">
        <v>2999</v>
      </c>
      <c r="M3000">
        <v>21607</v>
      </c>
      <c r="N3000">
        <v>40983</v>
      </c>
      <c r="O3000" t="s">
        <v>635</v>
      </c>
      <c r="P3000" t="s">
        <v>1677</v>
      </c>
      <c r="Q3000" t="s">
        <v>630</v>
      </c>
      <c r="R3000" t="s">
        <v>631</v>
      </c>
      <c r="S3000" t="s">
        <v>658</v>
      </c>
      <c r="T3000" t="s">
        <v>633</v>
      </c>
      <c r="U3000" t="s">
        <v>654</v>
      </c>
      <c r="V3000">
        <v>618.9</v>
      </c>
      <c r="W3000">
        <v>36.549999999999997</v>
      </c>
      <c r="X3000" s="29">
        <f t="shared" si="92"/>
        <v>61.89</v>
      </c>
      <c r="Y3000" s="29">
        <f t="shared" si="93"/>
        <v>557.01</v>
      </c>
    </row>
    <row r="3001" spans="12:25" x14ac:dyDescent="0.3">
      <c r="L3001">
        <v>3000</v>
      </c>
      <c r="M3001">
        <v>21633</v>
      </c>
      <c r="N3001">
        <v>39899</v>
      </c>
      <c r="O3001" t="s">
        <v>671</v>
      </c>
      <c r="P3001" t="s">
        <v>1397</v>
      </c>
      <c r="Q3001" t="s">
        <v>670</v>
      </c>
      <c r="R3001" t="s">
        <v>650</v>
      </c>
      <c r="S3001" t="s">
        <v>658</v>
      </c>
      <c r="T3001" t="s">
        <v>643</v>
      </c>
      <c r="U3001" t="s">
        <v>644</v>
      </c>
      <c r="V3001">
        <v>547.82000000000005</v>
      </c>
      <c r="W3001">
        <v>18.7</v>
      </c>
      <c r="X3001" s="29">
        <f t="shared" si="92"/>
        <v>54.782000000000011</v>
      </c>
      <c r="Y3001" s="29">
        <f t="shared" si="93"/>
        <v>493.03800000000001</v>
      </c>
    </row>
    <row r="3002" spans="12:25" x14ac:dyDescent="0.3">
      <c r="L3002">
        <v>3001</v>
      </c>
      <c r="M3002">
        <v>21634</v>
      </c>
      <c r="N3002">
        <v>41210</v>
      </c>
      <c r="O3002" t="s">
        <v>635</v>
      </c>
      <c r="P3002" t="s">
        <v>1678</v>
      </c>
      <c r="Q3002" t="s">
        <v>734</v>
      </c>
      <c r="R3002" t="s">
        <v>667</v>
      </c>
      <c r="S3002" t="s">
        <v>658</v>
      </c>
      <c r="T3002" t="s">
        <v>633</v>
      </c>
      <c r="U3002" t="s">
        <v>705</v>
      </c>
      <c r="V3002">
        <v>1611.73</v>
      </c>
      <c r="W3002">
        <v>208.16</v>
      </c>
      <c r="X3002" s="29">
        <f t="shared" si="92"/>
        <v>161.173</v>
      </c>
      <c r="Y3002" s="29">
        <f t="shared" si="93"/>
        <v>1450.557</v>
      </c>
    </row>
    <row r="3003" spans="12:25" x14ac:dyDescent="0.3">
      <c r="L3003">
        <v>3002</v>
      </c>
      <c r="M3003">
        <v>21634</v>
      </c>
      <c r="N3003">
        <v>41210</v>
      </c>
      <c r="O3003" t="s">
        <v>635</v>
      </c>
      <c r="P3003" t="s">
        <v>1678</v>
      </c>
      <c r="Q3003" t="s">
        <v>734</v>
      </c>
      <c r="R3003" t="s">
        <v>667</v>
      </c>
      <c r="S3003" t="s">
        <v>658</v>
      </c>
      <c r="T3003" t="s">
        <v>646</v>
      </c>
      <c r="U3003" t="s">
        <v>680</v>
      </c>
      <c r="V3003">
        <v>1946.55</v>
      </c>
      <c r="W3003">
        <v>1938.02</v>
      </c>
      <c r="X3003" s="29">
        <f t="shared" si="92"/>
        <v>194.655</v>
      </c>
      <c r="Y3003" s="29">
        <f t="shared" si="93"/>
        <v>1751.895</v>
      </c>
    </row>
    <row r="3004" spans="12:25" x14ac:dyDescent="0.3">
      <c r="L3004">
        <v>3003</v>
      </c>
      <c r="M3004">
        <v>21635</v>
      </c>
      <c r="N3004">
        <v>40149</v>
      </c>
      <c r="O3004" t="s">
        <v>628</v>
      </c>
      <c r="P3004" t="s">
        <v>960</v>
      </c>
      <c r="Q3004" t="s">
        <v>715</v>
      </c>
      <c r="R3004" t="s">
        <v>650</v>
      </c>
      <c r="S3004" t="s">
        <v>663</v>
      </c>
      <c r="T3004" t="s">
        <v>633</v>
      </c>
      <c r="U3004" t="s">
        <v>702</v>
      </c>
      <c r="V3004">
        <v>65.31</v>
      </c>
      <c r="W3004">
        <v>24.92</v>
      </c>
      <c r="X3004" s="29">
        <f t="shared" si="92"/>
        <v>6.5310000000000006</v>
      </c>
      <c r="Y3004" s="29">
        <f t="shared" si="93"/>
        <v>58.779000000000003</v>
      </c>
    </row>
    <row r="3005" spans="12:25" x14ac:dyDescent="0.3">
      <c r="L3005">
        <v>3004</v>
      </c>
      <c r="M3005">
        <v>21636</v>
      </c>
      <c r="N3005">
        <v>40035</v>
      </c>
      <c r="O3005" t="s">
        <v>628</v>
      </c>
      <c r="P3005" t="s">
        <v>1679</v>
      </c>
      <c r="Q3005" t="s">
        <v>742</v>
      </c>
      <c r="R3005" t="s">
        <v>667</v>
      </c>
      <c r="S3005" t="s">
        <v>658</v>
      </c>
      <c r="T3005" t="s">
        <v>633</v>
      </c>
      <c r="U3005" t="s">
        <v>702</v>
      </c>
      <c r="V3005">
        <v>376.65</v>
      </c>
      <c r="W3005">
        <v>22.38</v>
      </c>
      <c r="X3005" s="29">
        <f t="shared" si="92"/>
        <v>37.664999999999999</v>
      </c>
      <c r="Y3005" s="29">
        <f t="shared" si="93"/>
        <v>338.98499999999996</v>
      </c>
    </row>
    <row r="3006" spans="12:25" x14ac:dyDescent="0.3">
      <c r="L3006">
        <v>3005</v>
      </c>
      <c r="M3006">
        <v>21636</v>
      </c>
      <c r="N3006">
        <v>40035</v>
      </c>
      <c r="O3006" t="s">
        <v>628</v>
      </c>
      <c r="P3006" t="s">
        <v>1679</v>
      </c>
      <c r="Q3006" t="s">
        <v>742</v>
      </c>
      <c r="R3006" t="s">
        <v>667</v>
      </c>
      <c r="S3006" t="s">
        <v>658</v>
      </c>
      <c r="T3006" t="s">
        <v>633</v>
      </c>
      <c r="U3006" t="s">
        <v>634</v>
      </c>
      <c r="V3006">
        <v>40.06</v>
      </c>
      <c r="W3006">
        <v>5.98</v>
      </c>
      <c r="X3006" s="29">
        <f t="shared" si="92"/>
        <v>4.0060000000000002</v>
      </c>
      <c r="Y3006" s="29">
        <f t="shared" si="93"/>
        <v>36.054000000000002</v>
      </c>
    </row>
    <row r="3007" spans="12:25" x14ac:dyDescent="0.3">
      <c r="L3007">
        <v>3006</v>
      </c>
      <c r="M3007">
        <v>21636</v>
      </c>
      <c r="N3007">
        <v>40035</v>
      </c>
      <c r="O3007" t="s">
        <v>628</v>
      </c>
      <c r="P3007" t="s">
        <v>1546</v>
      </c>
      <c r="Q3007" t="s">
        <v>630</v>
      </c>
      <c r="R3007" t="s">
        <v>631</v>
      </c>
      <c r="S3007" t="s">
        <v>658</v>
      </c>
      <c r="T3007" t="s">
        <v>646</v>
      </c>
      <c r="U3007" t="s">
        <v>647</v>
      </c>
      <c r="V3007">
        <v>1665.0394999999999</v>
      </c>
      <c r="W3007">
        <v>55.99</v>
      </c>
      <c r="X3007" s="29">
        <f t="shared" si="92"/>
        <v>166.50394999999997</v>
      </c>
      <c r="Y3007" s="29">
        <f t="shared" si="93"/>
        <v>1498.5355499999998</v>
      </c>
    </row>
    <row r="3008" spans="12:25" x14ac:dyDescent="0.3">
      <c r="L3008">
        <v>3007</v>
      </c>
      <c r="M3008">
        <v>21638</v>
      </c>
      <c r="N3008">
        <v>41015</v>
      </c>
      <c r="O3008" t="s">
        <v>641</v>
      </c>
      <c r="P3008" t="s">
        <v>1280</v>
      </c>
      <c r="Q3008" t="s">
        <v>821</v>
      </c>
      <c r="R3008" t="s">
        <v>650</v>
      </c>
      <c r="S3008" t="s">
        <v>632</v>
      </c>
      <c r="T3008" t="s">
        <v>633</v>
      </c>
      <c r="U3008" t="s">
        <v>677</v>
      </c>
      <c r="V3008">
        <v>418.93</v>
      </c>
      <c r="W3008">
        <v>30.98</v>
      </c>
      <c r="X3008" s="29">
        <f t="shared" si="92"/>
        <v>41.893000000000001</v>
      </c>
      <c r="Y3008" s="29">
        <f t="shared" si="93"/>
        <v>377.03700000000003</v>
      </c>
    </row>
    <row r="3009" spans="12:25" x14ac:dyDescent="0.3">
      <c r="L3009">
        <v>3008</v>
      </c>
      <c r="M3009">
        <v>21639</v>
      </c>
      <c r="N3009">
        <v>40576</v>
      </c>
      <c r="O3009" t="s">
        <v>635</v>
      </c>
      <c r="P3009" t="s">
        <v>1680</v>
      </c>
      <c r="Q3009" t="s">
        <v>694</v>
      </c>
      <c r="R3009" t="s">
        <v>638</v>
      </c>
      <c r="S3009" t="s">
        <v>658</v>
      </c>
      <c r="T3009" t="s">
        <v>633</v>
      </c>
      <c r="U3009" t="s">
        <v>702</v>
      </c>
      <c r="V3009">
        <v>145.15</v>
      </c>
      <c r="W3009">
        <v>5.94</v>
      </c>
      <c r="X3009" s="29">
        <f t="shared" si="92"/>
        <v>14.515000000000001</v>
      </c>
      <c r="Y3009" s="29">
        <f t="shared" si="93"/>
        <v>130.63499999999999</v>
      </c>
    </row>
    <row r="3010" spans="12:25" x14ac:dyDescent="0.3">
      <c r="L3010">
        <v>3009</v>
      </c>
      <c r="M3010">
        <v>21639</v>
      </c>
      <c r="N3010">
        <v>40576</v>
      </c>
      <c r="O3010" t="s">
        <v>635</v>
      </c>
      <c r="P3010" t="s">
        <v>1680</v>
      </c>
      <c r="Q3010" t="s">
        <v>694</v>
      </c>
      <c r="R3010" t="s">
        <v>638</v>
      </c>
      <c r="S3010" t="s">
        <v>658</v>
      </c>
      <c r="T3010" t="s">
        <v>643</v>
      </c>
      <c r="U3010" t="s">
        <v>644</v>
      </c>
      <c r="V3010">
        <v>131.5</v>
      </c>
      <c r="W3010">
        <v>39.979999999999997</v>
      </c>
      <c r="X3010" s="29">
        <f t="shared" si="92"/>
        <v>13.15</v>
      </c>
      <c r="Y3010" s="29">
        <f t="shared" si="93"/>
        <v>118.35</v>
      </c>
    </row>
    <row r="3011" spans="12:25" x14ac:dyDescent="0.3">
      <c r="L3011">
        <v>3010</v>
      </c>
      <c r="M3011">
        <v>21639</v>
      </c>
      <c r="N3011">
        <v>40576</v>
      </c>
      <c r="O3011" t="s">
        <v>635</v>
      </c>
      <c r="P3011" t="s">
        <v>1680</v>
      </c>
      <c r="Q3011" t="s">
        <v>694</v>
      </c>
      <c r="R3011" t="s">
        <v>638</v>
      </c>
      <c r="S3011" t="s">
        <v>658</v>
      </c>
      <c r="T3011" t="s">
        <v>643</v>
      </c>
      <c r="U3011" t="s">
        <v>644</v>
      </c>
      <c r="V3011">
        <v>7814.59</v>
      </c>
      <c r="W3011">
        <v>194.3</v>
      </c>
      <c r="X3011" s="29">
        <f t="shared" ref="X3011:X3074" si="94">(10*V3011)/100</f>
        <v>781.45899999999995</v>
      </c>
      <c r="Y3011" s="29">
        <f t="shared" ref="Y3011:Y3074" si="95">V3011-X3011</f>
        <v>7033.1310000000003</v>
      </c>
    </row>
    <row r="3012" spans="12:25" x14ac:dyDescent="0.3">
      <c r="L3012">
        <v>3011</v>
      </c>
      <c r="M3012">
        <v>21639</v>
      </c>
      <c r="N3012">
        <v>40576</v>
      </c>
      <c r="O3012" t="s">
        <v>635</v>
      </c>
      <c r="P3012" t="s">
        <v>1680</v>
      </c>
      <c r="Q3012" t="s">
        <v>694</v>
      </c>
      <c r="R3012" t="s">
        <v>638</v>
      </c>
      <c r="S3012" t="s">
        <v>658</v>
      </c>
      <c r="T3012" t="s">
        <v>633</v>
      </c>
      <c r="U3012" t="s">
        <v>634</v>
      </c>
      <c r="V3012">
        <v>158.99</v>
      </c>
      <c r="W3012">
        <v>6.98</v>
      </c>
      <c r="X3012" s="29">
        <f t="shared" si="94"/>
        <v>15.899000000000001</v>
      </c>
      <c r="Y3012" s="29">
        <f t="shared" si="95"/>
        <v>143.09100000000001</v>
      </c>
    </row>
    <row r="3013" spans="12:25" x14ac:dyDescent="0.3">
      <c r="L3013">
        <v>3012</v>
      </c>
      <c r="M3013">
        <v>21665</v>
      </c>
      <c r="N3013">
        <v>41197</v>
      </c>
      <c r="O3013" t="s">
        <v>641</v>
      </c>
      <c r="P3013" t="s">
        <v>678</v>
      </c>
      <c r="Q3013" t="s">
        <v>734</v>
      </c>
      <c r="R3013" t="s">
        <v>667</v>
      </c>
      <c r="S3013" t="s">
        <v>658</v>
      </c>
      <c r="T3013" t="s">
        <v>646</v>
      </c>
      <c r="U3013" t="s">
        <v>647</v>
      </c>
      <c r="V3013">
        <v>474.79300000000001</v>
      </c>
      <c r="W3013">
        <v>115.99</v>
      </c>
      <c r="X3013" s="29">
        <f t="shared" si="94"/>
        <v>47.479300000000002</v>
      </c>
      <c r="Y3013" s="29">
        <f t="shared" si="95"/>
        <v>427.31369999999998</v>
      </c>
    </row>
    <row r="3014" spans="12:25" x14ac:dyDescent="0.3">
      <c r="L3014">
        <v>3013</v>
      </c>
      <c r="M3014">
        <v>21670</v>
      </c>
      <c r="N3014">
        <v>40554</v>
      </c>
      <c r="O3014" t="s">
        <v>641</v>
      </c>
      <c r="P3014" t="s">
        <v>1141</v>
      </c>
      <c r="Q3014" t="s">
        <v>676</v>
      </c>
      <c r="R3014" t="s">
        <v>631</v>
      </c>
      <c r="S3014" t="s">
        <v>658</v>
      </c>
      <c r="T3014" t="s">
        <v>643</v>
      </c>
      <c r="U3014" t="s">
        <v>644</v>
      </c>
      <c r="V3014">
        <v>1965.21</v>
      </c>
      <c r="W3014">
        <v>78.69</v>
      </c>
      <c r="X3014" s="29">
        <f t="shared" si="94"/>
        <v>196.52099999999999</v>
      </c>
      <c r="Y3014" s="29">
        <f t="shared" si="95"/>
        <v>1768.6890000000001</v>
      </c>
    </row>
    <row r="3015" spans="12:25" x14ac:dyDescent="0.3">
      <c r="L3015">
        <v>3014</v>
      </c>
      <c r="M3015">
        <v>21671</v>
      </c>
      <c r="N3015">
        <v>40344</v>
      </c>
      <c r="O3015" t="s">
        <v>641</v>
      </c>
      <c r="P3015" t="s">
        <v>1279</v>
      </c>
      <c r="Q3015" t="s">
        <v>720</v>
      </c>
      <c r="R3015" t="s">
        <v>631</v>
      </c>
      <c r="S3015" t="s">
        <v>663</v>
      </c>
      <c r="T3015" t="s">
        <v>646</v>
      </c>
      <c r="U3015" t="s">
        <v>651</v>
      </c>
      <c r="V3015">
        <v>670.94</v>
      </c>
      <c r="W3015">
        <v>45.19</v>
      </c>
      <c r="X3015" s="29">
        <f t="shared" si="94"/>
        <v>67.094000000000008</v>
      </c>
      <c r="Y3015" s="29">
        <f t="shared" si="95"/>
        <v>603.846</v>
      </c>
    </row>
    <row r="3016" spans="12:25" x14ac:dyDescent="0.3">
      <c r="L3016">
        <v>3015</v>
      </c>
      <c r="M3016">
        <v>21696</v>
      </c>
      <c r="N3016">
        <v>40472</v>
      </c>
      <c r="O3016" t="s">
        <v>671</v>
      </c>
      <c r="P3016" t="s">
        <v>1614</v>
      </c>
      <c r="Q3016" t="s">
        <v>670</v>
      </c>
      <c r="R3016" t="s">
        <v>650</v>
      </c>
      <c r="S3016" t="s">
        <v>663</v>
      </c>
      <c r="T3016" t="s">
        <v>633</v>
      </c>
      <c r="U3016" t="s">
        <v>702</v>
      </c>
      <c r="V3016">
        <v>278.27</v>
      </c>
      <c r="W3016">
        <v>19.350000000000001</v>
      </c>
      <c r="X3016" s="29">
        <f t="shared" si="94"/>
        <v>27.826999999999998</v>
      </c>
      <c r="Y3016" s="29">
        <f t="shared" si="95"/>
        <v>250.44299999999998</v>
      </c>
    </row>
    <row r="3017" spans="12:25" x14ac:dyDescent="0.3">
      <c r="L3017">
        <v>3016</v>
      </c>
      <c r="M3017">
        <v>21702</v>
      </c>
      <c r="N3017">
        <v>40529</v>
      </c>
      <c r="O3017" t="s">
        <v>635</v>
      </c>
      <c r="P3017" t="s">
        <v>1167</v>
      </c>
      <c r="Q3017" t="s">
        <v>816</v>
      </c>
      <c r="R3017" t="s">
        <v>650</v>
      </c>
      <c r="S3017" t="s">
        <v>658</v>
      </c>
      <c r="T3017" t="s">
        <v>643</v>
      </c>
      <c r="U3017" t="s">
        <v>748</v>
      </c>
      <c r="V3017">
        <v>5232.83</v>
      </c>
      <c r="W3017">
        <v>122.99</v>
      </c>
      <c r="X3017" s="29">
        <f t="shared" si="94"/>
        <v>523.28300000000002</v>
      </c>
      <c r="Y3017" s="29">
        <f t="shared" si="95"/>
        <v>4709.5469999999996</v>
      </c>
    </row>
    <row r="3018" spans="12:25" x14ac:dyDescent="0.3">
      <c r="L3018">
        <v>3017</v>
      </c>
      <c r="M3018">
        <v>21703</v>
      </c>
      <c r="N3018">
        <v>39874</v>
      </c>
      <c r="O3018" t="s">
        <v>635</v>
      </c>
      <c r="P3018" t="s">
        <v>1382</v>
      </c>
      <c r="Q3018" t="s">
        <v>795</v>
      </c>
      <c r="R3018" t="s">
        <v>650</v>
      </c>
      <c r="S3018" t="s">
        <v>632</v>
      </c>
      <c r="T3018" t="s">
        <v>633</v>
      </c>
      <c r="U3018" t="s">
        <v>674</v>
      </c>
      <c r="V3018">
        <v>12.01</v>
      </c>
      <c r="W3018">
        <v>3.69</v>
      </c>
      <c r="X3018" s="29">
        <f t="shared" si="94"/>
        <v>1.2009999999999998</v>
      </c>
      <c r="Y3018" s="29">
        <f t="shared" si="95"/>
        <v>10.808999999999999</v>
      </c>
    </row>
    <row r="3019" spans="12:25" x14ac:dyDescent="0.3">
      <c r="L3019">
        <v>3018</v>
      </c>
      <c r="M3019">
        <v>21703</v>
      </c>
      <c r="N3019">
        <v>39874</v>
      </c>
      <c r="O3019" t="s">
        <v>635</v>
      </c>
      <c r="P3019" t="s">
        <v>1382</v>
      </c>
      <c r="Q3019" t="s">
        <v>795</v>
      </c>
      <c r="R3019" t="s">
        <v>650</v>
      </c>
      <c r="S3019" t="s">
        <v>632</v>
      </c>
      <c r="T3019" t="s">
        <v>643</v>
      </c>
      <c r="U3019" t="s">
        <v>644</v>
      </c>
      <c r="V3019">
        <v>1846.76</v>
      </c>
      <c r="W3019">
        <v>92.23</v>
      </c>
      <c r="X3019" s="29">
        <f t="shared" si="94"/>
        <v>184.67599999999999</v>
      </c>
      <c r="Y3019" s="29">
        <f t="shared" si="95"/>
        <v>1662.0840000000001</v>
      </c>
    </row>
    <row r="3020" spans="12:25" x14ac:dyDescent="0.3">
      <c r="L3020">
        <v>3019</v>
      </c>
      <c r="M3020">
        <v>21703</v>
      </c>
      <c r="N3020">
        <v>39874</v>
      </c>
      <c r="O3020" t="s">
        <v>635</v>
      </c>
      <c r="P3020" t="s">
        <v>1382</v>
      </c>
      <c r="Q3020" t="s">
        <v>795</v>
      </c>
      <c r="R3020" t="s">
        <v>650</v>
      </c>
      <c r="S3020" t="s">
        <v>632</v>
      </c>
      <c r="T3020" t="s">
        <v>646</v>
      </c>
      <c r="U3020" t="s">
        <v>647</v>
      </c>
      <c r="V3020">
        <v>2211.7339999999999</v>
      </c>
      <c r="W3020">
        <v>175.99</v>
      </c>
      <c r="X3020" s="29">
        <f t="shared" si="94"/>
        <v>221.17340000000002</v>
      </c>
      <c r="Y3020" s="29">
        <f t="shared" si="95"/>
        <v>1990.5605999999998</v>
      </c>
    </row>
    <row r="3021" spans="12:25" x14ac:dyDescent="0.3">
      <c r="L3021">
        <v>3020</v>
      </c>
      <c r="M3021">
        <v>21729</v>
      </c>
      <c r="N3021">
        <v>41249</v>
      </c>
      <c r="O3021" t="s">
        <v>628</v>
      </c>
      <c r="P3021" t="s">
        <v>1443</v>
      </c>
      <c r="Q3021" t="s">
        <v>734</v>
      </c>
      <c r="R3021" t="s">
        <v>667</v>
      </c>
      <c r="S3021" t="s">
        <v>639</v>
      </c>
      <c r="T3021" t="s">
        <v>633</v>
      </c>
      <c r="U3021" t="s">
        <v>702</v>
      </c>
      <c r="V3021">
        <v>120.98</v>
      </c>
      <c r="W3021">
        <v>4.13</v>
      </c>
      <c r="X3021" s="29">
        <f t="shared" si="94"/>
        <v>12.097999999999999</v>
      </c>
      <c r="Y3021" s="29">
        <f t="shared" si="95"/>
        <v>108.88200000000001</v>
      </c>
    </row>
    <row r="3022" spans="12:25" x14ac:dyDescent="0.3">
      <c r="L3022">
        <v>3021</v>
      </c>
      <c r="M3022">
        <v>21729</v>
      </c>
      <c r="N3022">
        <v>41249</v>
      </c>
      <c r="O3022" t="s">
        <v>628</v>
      </c>
      <c r="P3022" t="s">
        <v>1443</v>
      </c>
      <c r="Q3022" t="s">
        <v>734</v>
      </c>
      <c r="R3022" t="s">
        <v>667</v>
      </c>
      <c r="S3022" t="s">
        <v>639</v>
      </c>
      <c r="T3022" t="s">
        <v>643</v>
      </c>
      <c r="U3022" t="s">
        <v>644</v>
      </c>
      <c r="V3022">
        <v>1082.6600000000001</v>
      </c>
      <c r="W3022">
        <v>79.52</v>
      </c>
      <c r="X3022" s="29">
        <f t="shared" si="94"/>
        <v>108.26600000000001</v>
      </c>
      <c r="Y3022" s="29">
        <f t="shared" si="95"/>
        <v>974.39400000000012</v>
      </c>
    </row>
    <row r="3023" spans="12:25" x14ac:dyDescent="0.3">
      <c r="L3023">
        <v>3022</v>
      </c>
      <c r="M3023">
        <v>21731</v>
      </c>
      <c r="N3023">
        <v>40873</v>
      </c>
      <c r="O3023" t="s">
        <v>628</v>
      </c>
      <c r="P3023" t="s">
        <v>1651</v>
      </c>
      <c r="Q3023" t="s">
        <v>795</v>
      </c>
      <c r="R3023" t="s">
        <v>650</v>
      </c>
      <c r="S3023" t="s">
        <v>639</v>
      </c>
      <c r="T3023" t="s">
        <v>633</v>
      </c>
      <c r="U3023" t="s">
        <v>705</v>
      </c>
      <c r="V3023">
        <v>1580.57</v>
      </c>
      <c r="W3023">
        <v>60.98</v>
      </c>
      <c r="X3023" s="29">
        <f t="shared" si="94"/>
        <v>158.05699999999999</v>
      </c>
      <c r="Y3023" s="29">
        <f t="shared" si="95"/>
        <v>1422.5129999999999</v>
      </c>
    </row>
    <row r="3024" spans="12:25" x14ac:dyDescent="0.3">
      <c r="L3024">
        <v>3023</v>
      </c>
      <c r="M3024">
        <v>21735</v>
      </c>
      <c r="N3024">
        <v>40246</v>
      </c>
      <c r="O3024" t="s">
        <v>635</v>
      </c>
      <c r="P3024" t="s">
        <v>642</v>
      </c>
      <c r="Q3024" t="s">
        <v>637</v>
      </c>
      <c r="R3024" t="s">
        <v>638</v>
      </c>
      <c r="S3024" t="s">
        <v>639</v>
      </c>
      <c r="T3024" t="s">
        <v>643</v>
      </c>
      <c r="U3024" t="s">
        <v>644</v>
      </c>
      <c r="V3024">
        <v>239.49</v>
      </c>
      <c r="W3024">
        <v>9.98</v>
      </c>
      <c r="X3024" s="29">
        <f t="shared" si="94"/>
        <v>23.949000000000002</v>
      </c>
      <c r="Y3024" s="29">
        <f t="shared" si="95"/>
        <v>215.541</v>
      </c>
    </row>
    <row r="3025" spans="12:25" x14ac:dyDescent="0.3">
      <c r="L3025">
        <v>3024</v>
      </c>
      <c r="M3025">
        <v>21735</v>
      </c>
      <c r="N3025">
        <v>40246</v>
      </c>
      <c r="O3025" t="s">
        <v>635</v>
      </c>
      <c r="P3025" t="s">
        <v>642</v>
      </c>
      <c r="Q3025" t="s">
        <v>637</v>
      </c>
      <c r="R3025" t="s">
        <v>638</v>
      </c>
      <c r="S3025" t="s">
        <v>639</v>
      </c>
      <c r="T3025" t="s">
        <v>646</v>
      </c>
      <c r="U3025" t="s">
        <v>647</v>
      </c>
      <c r="V3025">
        <v>1819.1529999999998</v>
      </c>
      <c r="W3025">
        <v>155.99</v>
      </c>
      <c r="X3025" s="29">
        <f t="shared" si="94"/>
        <v>181.9153</v>
      </c>
      <c r="Y3025" s="29">
        <f t="shared" si="95"/>
        <v>1637.2376999999997</v>
      </c>
    </row>
    <row r="3026" spans="12:25" x14ac:dyDescent="0.3">
      <c r="L3026">
        <v>3025</v>
      </c>
      <c r="M3026">
        <v>21760</v>
      </c>
      <c r="N3026">
        <v>40573</v>
      </c>
      <c r="O3026" t="s">
        <v>635</v>
      </c>
      <c r="P3026" t="s">
        <v>799</v>
      </c>
      <c r="Q3026" t="s">
        <v>694</v>
      </c>
      <c r="R3026" t="s">
        <v>638</v>
      </c>
      <c r="S3026" t="s">
        <v>658</v>
      </c>
      <c r="T3026" t="s">
        <v>643</v>
      </c>
      <c r="U3026" t="s">
        <v>644</v>
      </c>
      <c r="V3026">
        <v>71.2</v>
      </c>
      <c r="W3026">
        <v>7.38</v>
      </c>
      <c r="X3026" s="29">
        <f t="shared" si="94"/>
        <v>7.12</v>
      </c>
      <c r="Y3026" s="29">
        <f t="shared" si="95"/>
        <v>64.08</v>
      </c>
    </row>
    <row r="3027" spans="12:25" x14ac:dyDescent="0.3">
      <c r="L3027">
        <v>3026</v>
      </c>
      <c r="M3027">
        <v>21763</v>
      </c>
      <c r="N3027">
        <v>41057</v>
      </c>
      <c r="O3027" t="s">
        <v>628</v>
      </c>
      <c r="P3027" t="s">
        <v>1681</v>
      </c>
      <c r="Q3027" t="s">
        <v>657</v>
      </c>
      <c r="R3027" t="s">
        <v>638</v>
      </c>
      <c r="S3027" t="s">
        <v>632</v>
      </c>
      <c r="T3027" t="s">
        <v>646</v>
      </c>
      <c r="U3027" t="s">
        <v>647</v>
      </c>
      <c r="V3027">
        <v>1239.4445000000001</v>
      </c>
      <c r="W3027">
        <v>65.989999999999995</v>
      </c>
      <c r="X3027" s="29">
        <f t="shared" si="94"/>
        <v>123.94445</v>
      </c>
      <c r="Y3027" s="29">
        <f t="shared" si="95"/>
        <v>1115.5000500000001</v>
      </c>
    </row>
    <row r="3028" spans="12:25" x14ac:dyDescent="0.3">
      <c r="L3028">
        <v>3027</v>
      </c>
      <c r="M3028">
        <v>21766</v>
      </c>
      <c r="N3028">
        <v>39965</v>
      </c>
      <c r="O3028" t="s">
        <v>641</v>
      </c>
      <c r="P3028" t="s">
        <v>1682</v>
      </c>
      <c r="Q3028" t="s">
        <v>699</v>
      </c>
      <c r="R3028" t="s">
        <v>631</v>
      </c>
      <c r="S3028" t="s">
        <v>663</v>
      </c>
      <c r="T3028" t="s">
        <v>643</v>
      </c>
      <c r="U3028" t="s">
        <v>748</v>
      </c>
      <c r="V3028">
        <v>5178.17</v>
      </c>
      <c r="W3028">
        <v>120.98</v>
      </c>
      <c r="X3028" s="29">
        <f t="shared" si="94"/>
        <v>517.81700000000001</v>
      </c>
      <c r="Y3028" s="29">
        <f t="shared" si="95"/>
        <v>4660.3530000000001</v>
      </c>
    </row>
    <row r="3029" spans="12:25" x14ac:dyDescent="0.3">
      <c r="L3029">
        <v>3028</v>
      </c>
      <c r="M3029">
        <v>21766</v>
      </c>
      <c r="N3029">
        <v>39965</v>
      </c>
      <c r="O3029" t="s">
        <v>641</v>
      </c>
      <c r="P3029" t="s">
        <v>1682</v>
      </c>
      <c r="Q3029" t="s">
        <v>699</v>
      </c>
      <c r="R3029" t="s">
        <v>631</v>
      </c>
      <c r="S3029" t="s">
        <v>663</v>
      </c>
      <c r="T3029" t="s">
        <v>643</v>
      </c>
      <c r="U3029" t="s">
        <v>644</v>
      </c>
      <c r="V3029">
        <v>535.24</v>
      </c>
      <c r="W3029">
        <v>15.68</v>
      </c>
      <c r="X3029" s="29">
        <f t="shared" si="94"/>
        <v>53.523999999999994</v>
      </c>
      <c r="Y3029" s="29">
        <f t="shared" si="95"/>
        <v>481.71600000000001</v>
      </c>
    </row>
    <row r="3030" spans="12:25" x14ac:dyDescent="0.3">
      <c r="L3030">
        <v>3029</v>
      </c>
      <c r="M3030">
        <v>21792</v>
      </c>
      <c r="N3030">
        <v>41177</v>
      </c>
      <c r="O3030" t="s">
        <v>635</v>
      </c>
      <c r="P3030" t="s">
        <v>832</v>
      </c>
      <c r="Q3030" t="s">
        <v>662</v>
      </c>
      <c r="R3030" t="s">
        <v>638</v>
      </c>
      <c r="S3030" t="s">
        <v>663</v>
      </c>
      <c r="T3030" t="s">
        <v>633</v>
      </c>
      <c r="U3030" t="s">
        <v>702</v>
      </c>
      <c r="V3030">
        <v>362.76</v>
      </c>
      <c r="W3030">
        <v>14.48</v>
      </c>
      <c r="X3030" s="29">
        <f t="shared" si="94"/>
        <v>36.275999999999996</v>
      </c>
      <c r="Y3030" s="29">
        <f t="shared" si="95"/>
        <v>326.48399999999998</v>
      </c>
    </row>
    <row r="3031" spans="12:25" x14ac:dyDescent="0.3">
      <c r="L3031">
        <v>3030</v>
      </c>
      <c r="M3031">
        <v>21795</v>
      </c>
      <c r="N3031">
        <v>40342</v>
      </c>
      <c r="O3031" t="s">
        <v>635</v>
      </c>
      <c r="P3031" t="s">
        <v>1287</v>
      </c>
      <c r="Q3031" t="s">
        <v>742</v>
      </c>
      <c r="R3031" t="s">
        <v>667</v>
      </c>
      <c r="S3031" t="s">
        <v>632</v>
      </c>
      <c r="T3031" t="s">
        <v>646</v>
      </c>
      <c r="U3031" t="s">
        <v>651</v>
      </c>
      <c r="V3031">
        <v>278.66000000000003</v>
      </c>
      <c r="W3031">
        <v>27.48</v>
      </c>
      <c r="X3031" s="29">
        <f t="shared" si="94"/>
        <v>27.866000000000003</v>
      </c>
      <c r="Y3031" s="29">
        <f t="shared" si="95"/>
        <v>250.79400000000001</v>
      </c>
    </row>
    <row r="3032" spans="12:25" x14ac:dyDescent="0.3">
      <c r="L3032">
        <v>3031</v>
      </c>
      <c r="M3032">
        <v>21795</v>
      </c>
      <c r="N3032">
        <v>40342</v>
      </c>
      <c r="O3032" t="s">
        <v>635</v>
      </c>
      <c r="P3032" t="s">
        <v>1287</v>
      </c>
      <c r="Q3032" t="s">
        <v>742</v>
      </c>
      <c r="R3032" t="s">
        <v>667</v>
      </c>
      <c r="S3032" t="s">
        <v>632</v>
      </c>
      <c r="T3032" t="s">
        <v>633</v>
      </c>
      <c r="U3032" t="s">
        <v>677</v>
      </c>
      <c r="V3032">
        <v>491.85</v>
      </c>
      <c r="W3032">
        <v>18.97</v>
      </c>
      <c r="X3032" s="29">
        <f t="shared" si="94"/>
        <v>49.185000000000002</v>
      </c>
      <c r="Y3032" s="29">
        <f t="shared" si="95"/>
        <v>442.66500000000002</v>
      </c>
    </row>
    <row r="3033" spans="12:25" x14ac:dyDescent="0.3">
      <c r="L3033">
        <v>3032</v>
      </c>
      <c r="M3033">
        <v>21796</v>
      </c>
      <c r="N3033">
        <v>41035</v>
      </c>
      <c r="O3033" t="s">
        <v>628</v>
      </c>
      <c r="P3033" t="s">
        <v>688</v>
      </c>
      <c r="Q3033" t="s">
        <v>734</v>
      </c>
      <c r="R3033" t="s">
        <v>667</v>
      </c>
      <c r="S3033" t="s">
        <v>658</v>
      </c>
      <c r="T3033" t="s">
        <v>646</v>
      </c>
      <c r="U3033" t="s">
        <v>651</v>
      </c>
      <c r="V3033">
        <v>4744.6400000000003</v>
      </c>
      <c r="W3033">
        <v>99.99</v>
      </c>
      <c r="X3033" s="29">
        <f t="shared" si="94"/>
        <v>474.464</v>
      </c>
      <c r="Y3033" s="29">
        <f t="shared" si="95"/>
        <v>4270.1760000000004</v>
      </c>
    </row>
    <row r="3034" spans="12:25" x14ac:dyDescent="0.3">
      <c r="L3034">
        <v>3033</v>
      </c>
      <c r="M3034">
        <v>21796</v>
      </c>
      <c r="N3034">
        <v>41035</v>
      </c>
      <c r="O3034" t="s">
        <v>628</v>
      </c>
      <c r="P3034" t="s">
        <v>688</v>
      </c>
      <c r="Q3034" t="s">
        <v>734</v>
      </c>
      <c r="R3034" t="s">
        <v>667</v>
      </c>
      <c r="S3034" t="s">
        <v>658</v>
      </c>
      <c r="T3034" t="s">
        <v>646</v>
      </c>
      <c r="U3034" t="s">
        <v>647</v>
      </c>
      <c r="V3034">
        <v>40.825499999999998</v>
      </c>
      <c r="W3034">
        <v>20.99</v>
      </c>
      <c r="X3034" s="29">
        <f t="shared" si="94"/>
        <v>4.0825500000000003</v>
      </c>
      <c r="Y3034" s="29">
        <f t="shared" si="95"/>
        <v>36.74295</v>
      </c>
    </row>
    <row r="3035" spans="12:25" x14ac:dyDescent="0.3">
      <c r="L3035">
        <v>3034</v>
      </c>
      <c r="M3035">
        <v>21796</v>
      </c>
      <c r="N3035">
        <v>41035</v>
      </c>
      <c r="O3035" t="s">
        <v>628</v>
      </c>
      <c r="P3035" t="s">
        <v>1683</v>
      </c>
      <c r="Q3035" t="s">
        <v>734</v>
      </c>
      <c r="R3035" t="s">
        <v>667</v>
      </c>
      <c r="S3035" t="s">
        <v>658</v>
      </c>
      <c r="T3035" t="s">
        <v>633</v>
      </c>
      <c r="U3035" t="s">
        <v>716</v>
      </c>
      <c r="V3035">
        <v>607.13</v>
      </c>
      <c r="W3035">
        <v>15.67</v>
      </c>
      <c r="X3035" s="29">
        <f t="shared" si="94"/>
        <v>60.713000000000001</v>
      </c>
      <c r="Y3035" s="29">
        <f t="shared" si="95"/>
        <v>546.41700000000003</v>
      </c>
    </row>
    <row r="3036" spans="12:25" x14ac:dyDescent="0.3">
      <c r="L3036">
        <v>3035</v>
      </c>
      <c r="M3036">
        <v>21796</v>
      </c>
      <c r="N3036">
        <v>41035</v>
      </c>
      <c r="O3036" t="s">
        <v>628</v>
      </c>
      <c r="P3036" t="s">
        <v>1683</v>
      </c>
      <c r="Q3036" t="s">
        <v>734</v>
      </c>
      <c r="R3036" t="s">
        <v>667</v>
      </c>
      <c r="S3036" t="s">
        <v>658</v>
      </c>
      <c r="T3036" t="s">
        <v>633</v>
      </c>
      <c r="U3036" t="s">
        <v>668</v>
      </c>
      <c r="V3036">
        <v>34.22</v>
      </c>
      <c r="W3036">
        <v>1.1399999999999999</v>
      </c>
      <c r="X3036" s="29">
        <f t="shared" si="94"/>
        <v>3.4219999999999997</v>
      </c>
      <c r="Y3036" s="29">
        <f t="shared" si="95"/>
        <v>30.797999999999998</v>
      </c>
    </row>
    <row r="3037" spans="12:25" x14ac:dyDescent="0.3">
      <c r="L3037">
        <v>3036</v>
      </c>
      <c r="M3037">
        <v>21799</v>
      </c>
      <c r="N3037">
        <v>40652</v>
      </c>
      <c r="O3037" t="s">
        <v>635</v>
      </c>
      <c r="P3037" t="s">
        <v>1026</v>
      </c>
      <c r="Q3037" t="s">
        <v>795</v>
      </c>
      <c r="R3037" t="s">
        <v>650</v>
      </c>
      <c r="S3037" t="s">
        <v>639</v>
      </c>
      <c r="T3037" t="s">
        <v>633</v>
      </c>
      <c r="U3037" t="s">
        <v>654</v>
      </c>
      <c r="V3037">
        <v>115.99</v>
      </c>
      <c r="W3037">
        <v>2.6</v>
      </c>
      <c r="X3037" s="29">
        <f t="shared" si="94"/>
        <v>11.598999999999998</v>
      </c>
      <c r="Y3037" s="29">
        <f t="shared" si="95"/>
        <v>104.39099999999999</v>
      </c>
    </row>
    <row r="3038" spans="12:25" x14ac:dyDescent="0.3">
      <c r="L3038">
        <v>3037</v>
      </c>
      <c r="M3038">
        <v>21824</v>
      </c>
      <c r="N3038">
        <v>40581</v>
      </c>
      <c r="O3038" t="s">
        <v>628</v>
      </c>
      <c r="P3038" t="s">
        <v>1433</v>
      </c>
      <c r="Q3038" t="s">
        <v>660</v>
      </c>
      <c r="R3038" t="s">
        <v>631</v>
      </c>
      <c r="S3038" t="s">
        <v>658</v>
      </c>
      <c r="T3038" t="s">
        <v>643</v>
      </c>
      <c r="U3038" t="s">
        <v>644</v>
      </c>
      <c r="V3038">
        <v>3351.55</v>
      </c>
      <c r="W3038">
        <v>90.98</v>
      </c>
      <c r="X3038" s="29">
        <f t="shared" si="94"/>
        <v>335.15499999999997</v>
      </c>
      <c r="Y3038" s="29">
        <f t="shared" si="95"/>
        <v>3016.3950000000004</v>
      </c>
    </row>
    <row r="3039" spans="12:25" x14ac:dyDescent="0.3">
      <c r="L3039">
        <v>3038</v>
      </c>
      <c r="M3039">
        <v>21827</v>
      </c>
      <c r="N3039">
        <v>41222</v>
      </c>
      <c r="O3039" t="s">
        <v>635</v>
      </c>
      <c r="P3039" t="s">
        <v>1597</v>
      </c>
      <c r="Q3039" t="s">
        <v>694</v>
      </c>
      <c r="R3039" t="s">
        <v>638</v>
      </c>
      <c r="S3039" t="s">
        <v>639</v>
      </c>
      <c r="T3039" t="s">
        <v>633</v>
      </c>
      <c r="U3039" t="s">
        <v>705</v>
      </c>
      <c r="V3039">
        <v>1351.78</v>
      </c>
      <c r="W3039">
        <v>56.96</v>
      </c>
      <c r="X3039" s="29">
        <f t="shared" si="94"/>
        <v>135.178</v>
      </c>
      <c r="Y3039" s="29">
        <f t="shared" si="95"/>
        <v>1216.6019999999999</v>
      </c>
    </row>
    <row r="3040" spans="12:25" x14ac:dyDescent="0.3">
      <c r="L3040">
        <v>3039</v>
      </c>
      <c r="M3040">
        <v>21827</v>
      </c>
      <c r="N3040">
        <v>41222</v>
      </c>
      <c r="O3040" t="s">
        <v>635</v>
      </c>
      <c r="P3040" t="s">
        <v>1597</v>
      </c>
      <c r="Q3040" t="s">
        <v>694</v>
      </c>
      <c r="R3040" t="s">
        <v>638</v>
      </c>
      <c r="S3040" t="s">
        <v>639</v>
      </c>
      <c r="T3040" t="s">
        <v>646</v>
      </c>
      <c r="U3040" t="s">
        <v>651</v>
      </c>
      <c r="V3040">
        <v>1560.96</v>
      </c>
      <c r="W3040">
        <v>73.98</v>
      </c>
      <c r="X3040" s="29">
        <f t="shared" si="94"/>
        <v>156.096</v>
      </c>
      <c r="Y3040" s="29">
        <f t="shared" si="95"/>
        <v>1404.864</v>
      </c>
    </row>
    <row r="3041" spans="12:25" x14ac:dyDescent="0.3">
      <c r="L3041">
        <v>3040</v>
      </c>
      <c r="M3041">
        <v>21830</v>
      </c>
      <c r="N3041">
        <v>39824</v>
      </c>
      <c r="O3041" t="s">
        <v>628</v>
      </c>
      <c r="P3041" t="s">
        <v>1207</v>
      </c>
      <c r="Q3041" t="s">
        <v>679</v>
      </c>
      <c r="R3041" t="s">
        <v>650</v>
      </c>
      <c r="S3041" t="s">
        <v>663</v>
      </c>
      <c r="T3041" t="s">
        <v>646</v>
      </c>
      <c r="U3041" t="s">
        <v>680</v>
      </c>
      <c r="V3041">
        <v>6991.65</v>
      </c>
      <c r="W3041">
        <v>399.98</v>
      </c>
      <c r="X3041" s="29">
        <f t="shared" si="94"/>
        <v>699.16499999999996</v>
      </c>
      <c r="Y3041" s="29">
        <f t="shared" si="95"/>
        <v>6292.4849999999997</v>
      </c>
    </row>
    <row r="3042" spans="12:25" x14ac:dyDescent="0.3">
      <c r="L3042">
        <v>3041</v>
      </c>
      <c r="M3042">
        <v>21831</v>
      </c>
      <c r="N3042">
        <v>40075</v>
      </c>
      <c r="O3042" t="s">
        <v>635</v>
      </c>
      <c r="P3042" t="s">
        <v>832</v>
      </c>
      <c r="Q3042" t="s">
        <v>662</v>
      </c>
      <c r="R3042" t="s">
        <v>638</v>
      </c>
      <c r="S3042" t="s">
        <v>663</v>
      </c>
      <c r="T3042" t="s">
        <v>633</v>
      </c>
      <c r="U3042" t="s">
        <v>674</v>
      </c>
      <c r="V3042">
        <v>28.39</v>
      </c>
      <c r="W3042">
        <v>4.9800000000000004</v>
      </c>
      <c r="X3042" s="29">
        <f t="shared" si="94"/>
        <v>2.839</v>
      </c>
      <c r="Y3042" s="29">
        <f t="shared" si="95"/>
        <v>25.551000000000002</v>
      </c>
    </row>
    <row r="3043" spans="12:25" x14ac:dyDescent="0.3">
      <c r="L3043">
        <v>3042</v>
      </c>
      <c r="M3043">
        <v>21856</v>
      </c>
      <c r="N3043">
        <v>41004</v>
      </c>
      <c r="O3043" t="s">
        <v>635</v>
      </c>
      <c r="P3043" t="s">
        <v>1271</v>
      </c>
      <c r="Q3043" t="s">
        <v>711</v>
      </c>
      <c r="R3043" t="s">
        <v>631</v>
      </c>
      <c r="S3043" t="s">
        <v>639</v>
      </c>
      <c r="T3043" t="s">
        <v>633</v>
      </c>
      <c r="U3043" t="s">
        <v>674</v>
      </c>
      <c r="V3043">
        <v>168.55</v>
      </c>
      <c r="W3043">
        <v>3.69</v>
      </c>
      <c r="X3043" s="29">
        <f t="shared" si="94"/>
        <v>16.855</v>
      </c>
      <c r="Y3043" s="29">
        <f t="shared" si="95"/>
        <v>151.69500000000002</v>
      </c>
    </row>
    <row r="3044" spans="12:25" x14ac:dyDescent="0.3">
      <c r="L3044">
        <v>3043</v>
      </c>
      <c r="M3044">
        <v>21856</v>
      </c>
      <c r="N3044">
        <v>41004</v>
      </c>
      <c r="O3044" t="s">
        <v>635</v>
      </c>
      <c r="P3044" t="s">
        <v>1271</v>
      </c>
      <c r="Q3044" t="s">
        <v>711</v>
      </c>
      <c r="R3044" t="s">
        <v>631</v>
      </c>
      <c r="S3044" t="s">
        <v>639</v>
      </c>
      <c r="T3044" t="s">
        <v>633</v>
      </c>
      <c r="U3044" t="s">
        <v>640</v>
      </c>
      <c r="V3044">
        <v>77.03</v>
      </c>
      <c r="W3044">
        <v>3.14</v>
      </c>
      <c r="X3044" s="29">
        <f t="shared" si="94"/>
        <v>7.7029999999999994</v>
      </c>
      <c r="Y3044" s="29">
        <f t="shared" si="95"/>
        <v>69.326999999999998</v>
      </c>
    </row>
    <row r="3045" spans="12:25" x14ac:dyDescent="0.3">
      <c r="L3045">
        <v>3044</v>
      </c>
      <c r="M3045">
        <v>21859</v>
      </c>
      <c r="N3045">
        <v>40865</v>
      </c>
      <c r="O3045" t="s">
        <v>641</v>
      </c>
      <c r="P3045" t="s">
        <v>753</v>
      </c>
      <c r="Q3045" t="s">
        <v>742</v>
      </c>
      <c r="R3045" t="s">
        <v>667</v>
      </c>
      <c r="S3045" t="s">
        <v>639</v>
      </c>
      <c r="T3045" t="s">
        <v>643</v>
      </c>
      <c r="U3045" t="s">
        <v>644</v>
      </c>
      <c r="V3045">
        <v>401.37</v>
      </c>
      <c r="W3045">
        <v>9.74</v>
      </c>
      <c r="X3045" s="29">
        <f t="shared" si="94"/>
        <v>40.137</v>
      </c>
      <c r="Y3045" s="29">
        <f t="shared" si="95"/>
        <v>361.233</v>
      </c>
    </row>
    <row r="3046" spans="12:25" x14ac:dyDescent="0.3">
      <c r="L3046">
        <v>3045</v>
      </c>
      <c r="M3046">
        <v>21860</v>
      </c>
      <c r="N3046">
        <v>41027</v>
      </c>
      <c r="O3046" t="s">
        <v>655</v>
      </c>
      <c r="P3046" t="s">
        <v>1684</v>
      </c>
      <c r="Q3046" t="s">
        <v>715</v>
      </c>
      <c r="R3046" t="s">
        <v>650</v>
      </c>
      <c r="S3046" t="s">
        <v>663</v>
      </c>
      <c r="T3046" t="s">
        <v>643</v>
      </c>
      <c r="U3046" t="s">
        <v>644</v>
      </c>
      <c r="V3046">
        <v>73.7</v>
      </c>
      <c r="W3046">
        <v>7.59</v>
      </c>
      <c r="X3046" s="29">
        <f t="shared" si="94"/>
        <v>7.37</v>
      </c>
      <c r="Y3046" s="29">
        <f t="shared" si="95"/>
        <v>66.33</v>
      </c>
    </row>
    <row r="3047" spans="12:25" x14ac:dyDescent="0.3">
      <c r="L3047">
        <v>3046</v>
      </c>
      <c r="M3047">
        <v>21861</v>
      </c>
      <c r="N3047">
        <v>40043</v>
      </c>
      <c r="O3047" t="s">
        <v>655</v>
      </c>
      <c r="P3047" t="s">
        <v>689</v>
      </c>
      <c r="Q3047" t="s">
        <v>690</v>
      </c>
      <c r="R3047" t="s">
        <v>650</v>
      </c>
      <c r="S3047" t="s">
        <v>658</v>
      </c>
      <c r="T3047" t="s">
        <v>646</v>
      </c>
      <c r="U3047" t="s">
        <v>651</v>
      </c>
      <c r="V3047">
        <v>244.9</v>
      </c>
      <c r="W3047">
        <v>47.98</v>
      </c>
      <c r="X3047" s="29">
        <f t="shared" si="94"/>
        <v>24.49</v>
      </c>
      <c r="Y3047" s="29">
        <f t="shared" si="95"/>
        <v>220.41</v>
      </c>
    </row>
    <row r="3048" spans="12:25" x14ac:dyDescent="0.3">
      <c r="L3048">
        <v>3047</v>
      </c>
      <c r="M3048">
        <v>21862</v>
      </c>
      <c r="N3048">
        <v>40433</v>
      </c>
      <c r="O3048" t="s">
        <v>635</v>
      </c>
      <c r="P3048" t="s">
        <v>874</v>
      </c>
      <c r="Q3048" t="s">
        <v>729</v>
      </c>
      <c r="R3048" t="s">
        <v>638</v>
      </c>
      <c r="S3048" t="s">
        <v>663</v>
      </c>
      <c r="T3048" t="s">
        <v>633</v>
      </c>
      <c r="U3048" t="s">
        <v>702</v>
      </c>
      <c r="V3048">
        <v>28.75</v>
      </c>
      <c r="W3048">
        <v>14.27</v>
      </c>
      <c r="X3048" s="29">
        <f t="shared" si="94"/>
        <v>2.875</v>
      </c>
      <c r="Y3048" s="29">
        <f t="shared" si="95"/>
        <v>25.875</v>
      </c>
    </row>
    <row r="3049" spans="12:25" x14ac:dyDescent="0.3">
      <c r="L3049">
        <v>3048</v>
      </c>
      <c r="M3049">
        <v>21862</v>
      </c>
      <c r="N3049">
        <v>40433</v>
      </c>
      <c r="O3049" t="s">
        <v>635</v>
      </c>
      <c r="P3049" t="s">
        <v>874</v>
      </c>
      <c r="Q3049" t="s">
        <v>729</v>
      </c>
      <c r="R3049" t="s">
        <v>638</v>
      </c>
      <c r="S3049" t="s">
        <v>663</v>
      </c>
      <c r="T3049" t="s">
        <v>646</v>
      </c>
      <c r="U3049" t="s">
        <v>680</v>
      </c>
      <c r="V3049">
        <v>19014.240000000002</v>
      </c>
      <c r="W3049">
        <v>6783.02</v>
      </c>
      <c r="X3049" s="29">
        <f t="shared" si="94"/>
        <v>1901.4240000000002</v>
      </c>
      <c r="Y3049" s="29">
        <f t="shared" si="95"/>
        <v>17112.816000000003</v>
      </c>
    </row>
    <row r="3050" spans="12:25" x14ac:dyDescent="0.3">
      <c r="L3050">
        <v>3049</v>
      </c>
      <c r="M3050">
        <v>21862</v>
      </c>
      <c r="N3050">
        <v>40433</v>
      </c>
      <c r="O3050" t="s">
        <v>635</v>
      </c>
      <c r="P3050" t="s">
        <v>874</v>
      </c>
      <c r="Q3050" t="s">
        <v>729</v>
      </c>
      <c r="R3050" t="s">
        <v>638</v>
      </c>
      <c r="S3050" t="s">
        <v>663</v>
      </c>
      <c r="T3050" t="s">
        <v>633</v>
      </c>
      <c r="U3050" t="s">
        <v>654</v>
      </c>
      <c r="V3050">
        <v>385.05</v>
      </c>
      <c r="W3050">
        <v>8.14</v>
      </c>
      <c r="X3050" s="29">
        <f t="shared" si="94"/>
        <v>38.505000000000003</v>
      </c>
      <c r="Y3050" s="29">
        <f t="shared" si="95"/>
        <v>346.54500000000002</v>
      </c>
    </row>
    <row r="3051" spans="12:25" x14ac:dyDescent="0.3">
      <c r="L3051">
        <v>3050</v>
      </c>
      <c r="M3051">
        <v>21863</v>
      </c>
      <c r="N3051">
        <v>40503</v>
      </c>
      <c r="O3051" t="s">
        <v>635</v>
      </c>
      <c r="P3051" t="s">
        <v>1050</v>
      </c>
      <c r="Q3051" t="s">
        <v>791</v>
      </c>
      <c r="R3051" t="s">
        <v>631</v>
      </c>
      <c r="S3051" t="s">
        <v>632</v>
      </c>
      <c r="T3051" t="s">
        <v>633</v>
      </c>
      <c r="U3051" t="s">
        <v>702</v>
      </c>
      <c r="V3051">
        <v>85.77</v>
      </c>
      <c r="W3051">
        <v>2.84</v>
      </c>
      <c r="X3051" s="29">
        <f t="shared" si="94"/>
        <v>8.577</v>
      </c>
      <c r="Y3051" s="29">
        <f t="shared" si="95"/>
        <v>77.192999999999998</v>
      </c>
    </row>
    <row r="3052" spans="12:25" x14ac:dyDescent="0.3">
      <c r="L3052">
        <v>3051</v>
      </c>
      <c r="M3052">
        <v>21863</v>
      </c>
      <c r="N3052">
        <v>40503</v>
      </c>
      <c r="O3052" t="s">
        <v>635</v>
      </c>
      <c r="P3052" t="s">
        <v>1050</v>
      </c>
      <c r="Q3052" t="s">
        <v>791</v>
      </c>
      <c r="R3052" t="s">
        <v>631</v>
      </c>
      <c r="S3052" t="s">
        <v>632</v>
      </c>
      <c r="T3052" t="s">
        <v>633</v>
      </c>
      <c r="U3052" t="s">
        <v>702</v>
      </c>
      <c r="V3052">
        <v>149.31</v>
      </c>
      <c r="W3052">
        <v>10.98</v>
      </c>
      <c r="X3052" s="29">
        <f t="shared" si="94"/>
        <v>14.930999999999999</v>
      </c>
      <c r="Y3052" s="29">
        <f t="shared" si="95"/>
        <v>134.37899999999999</v>
      </c>
    </row>
    <row r="3053" spans="12:25" x14ac:dyDescent="0.3">
      <c r="L3053">
        <v>3052</v>
      </c>
      <c r="M3053">
        <v>21889</v>
      </c>
      <c r="N3053">
        <v>40269</v>
      </c>
      <c r="O3053" t="s">
        <v>628</v>
      </c>
      <c r="P3053" t="s">
        <v>1229</v>
      </c>
      <c r="Q3053" t="s">
        <v>630</v>
      </c>
      <c r="R3053" t="s">
        <v>631</v>
      </c>
      <c r="S3053" t="s">
        <v>663</v>
      </c>
      <c r="T3053" t="s">
        <v>643</v>
      </c>
      <c r="U3053" t="s">
        <v>644</v>
      </c>
      <c r="V3053">
        <v>1049.79</v>
      </c>
      <c r="W3053">
        <v>51.75</v>
      </c>
      <c r="X3053" s="29">
        <f t="shared" si="94"/>
        <v>104.979</v>
      </c>
      <c r="Y3053" s="29">
        <f t="shared" si="95"/>
        <v>944.81099999999992</v>
      </c>
    </row>
    <row r="3054" spans="12:25" x14ac:dyDescent="0.3">
      <c r="L3054">
        <v>3053</v>
      </c>
      <c r="M3054">
        <v>21889</v>
      </c>
      <c r="N3054">
        <v>40269</v>
      </c>
      <c r="O3054" t="s">
        <v>628</v>
      </c>
      <c r="P3054" t="s">
        <v>1229</v>
      </c>
      <c r="Q3054" t="s">
        <v>630</v>
      </c>
      <c r="R3054" t="s">
        <v>631</v>
      </c>
      <c r="S3054" t="s">
        <v>663</v>
      </c>
      <c r="T3054" t="s">
        <v>633</v>
      </c>
      <c r="U3054" t="s">
        <v>634</v>
      </c>
      <c r="V3054">
        <v>817.18</v>
      </c>
      <c r="W3054">
        <v>55.29</v>
      </c>
      <c r="X3054" s="29">
        <f t="shared" si="94"/>
        <v>81.717999999999989</v>
      </c>
      <c r="Y3054" s="29">
        <f t="shared" si="95"/>
        <v>735.46199999999999</v>
      </c>
    </row>
    <row r="3055" spans="12:25" x14ac:dyDescent="0.3">
      <c r="L3055">
        <v>3054</v>
      </c>
      <c r="M3055">
        <v>21890</v>
      </c>
      <c r="N3055">
        <v>40567</v>
      </c>
      <c r="O3055" t="s">
        <v>635</v>
      </c>
      <c r="P3055" t="s">
        <v>838</v>
      </c>
      <c r="Q3055" t="s">
        <v>814</v>
      </c>
      <c r="R3055" t="s">
        <v>667</v>
      </c>
      <c r="S3055" t="s">
        <v>632</v>
      </c>
      <c r="T3055" t="s">
        <v>633</v>
      </c>
      <c r="U3055" t="s">
        <v>654</v>
      </c>
      <c r="V3055">
        <v>81.900000000000006</v>
      </c>
      <c r="W3055">
        <v>2.94</v>
      </c>
      <c r="X3055" s="29">
        <f t="shared" si="94"/>
        <v>8.19</v>
      </c>
      <c r="Y3055" s="29">
        <f t="shared" si="95"/>
        <v>73.710000000000008</v>
      </c>
    </row>
    <row r="3056" spans="12:25" x14ac:dyDescent="0.3">
      <c r="L3056">
        <v>3055</v>
      </c>
      <c r="M3056">
        <v>21890</v>
      </c>
      <c r="N3056">
        <v>40567</v>
      </c>
      <c r="O3056" t="s">
        <v>635</v>
      </c>
      <c r="P3056" t="s">
        <v>1612</v>
      </c>
      <c r="Q3056" t="s">
        <v>694</v>
      </c>
      <c r="R3056" t="s">
        <v>638</v>
      </c>
      <c r="S3056" t="s">
        <v>632</v>
      </c>
      <c r="T3056" t="s">
        <v>633</v>
      </c>
      <c r="U3056" t="s">
        <v>716</v>
      </c>
      <c r="V3056">
        <v>495.5</v>
      </c>
      <c r="W3056">
        <v>11.58</v>
      </c>
      <c r="X3056" s="29">
        <f t="shared" si="94"/>
        <v>49.55</v>
      </c>
      <c r="Y3056" s="29">
        <f t="shared" si="95"/>
        <v>445.95</v>
      </c>
    </row>
    <row r="3057" spans="12:25" x14ac:dyDescent="0.3">
      <c r="L3057">
        <v>3056</v>
      </c>
      <c r="M3057">
        <v>21892</v>
      </c>
      <c r="N3057">
        <v>40363</v>
      </c>
      <c r="O3057" t="s">
        <v>641</v>
      </c>
      <c r="P3057" t="s">
        <v>1588</v>
      </c>
      <c r="Q3057" t="s">
        <v>653</v>
      </c>
      <c r="R3057" t="s">
        <v>631</v>
      </c>
      <c r="S3057" t="s">
        <v>639</v>
      </c>
      <c r="T3057" t="s">
        <v>633</v>
      </c>
      <c r="U3057" t="s">
        <v>702</v>
      </c>
      <c r="V3057">
        <v>34.880000000000003</v>
      </c>
      <c r="W3057">
        <v>4.91</v>
      </c>
      <c r="X3057" s="29">
        <f t="shared" si="94"/>
        <v>3.488</v>
      </c>
      <c r="Y3057" s="29">
        <f t="shared" si="95"/>
        <v>31.392000000000003</v>
      </c>
    </row>
    <row r="3058" spans="12:25" x14ac:dyDescent="0.3">
      <c r="L3058">
        <v>3057</v>
      </c>
      <c r="M3058">
        <v>21893</v>
      </c>
      <c r="N3058">
        <v>40840</v>
      </c>
      <c r="O3058" t="s">
        <v>655</v>
      </c>
      <c r="P3058" t="s">
        <v>999</v>
      </c>
      <c r="Q3058" t="s">
        <v>660</v>
      </c>
      <c r="R3058" t="s">
        <v>631</v>
      </c>
      <c r="S3058" t="s">
        <v>658</v>
      </c>
      <c r="T3058" t="s">
        <v>633</v>
      </c>
      <c r="U3058" t="s">
        <v>716</v>
      </c>
      <c r="V3058">
        <v>532.11</v>
      </c>
      <c r="W3058">
        <v>17.07</v>
      </c>
      <c r="X3058" s="29">
        <f t="shared" si="94"/>
        <v>53.211000000000006</v>
      </c>
      <c r="Y3058" s="29">
        <f t="shared" si="95"/>
        <v>478.899</v>
      </c>
    </row>
    <row r="3059" spans="12:25" x14ac:dyDescent="0.3">
      <c r="L3059">
        <v>3058</v>
      </c>
      <c r="M3059">
        <v>21894</v>
      </c>
      <c r="N3059">
        <v>40895</v>
      </c>
      <c r="O3059" t="s">
        <v>655</v>
      </c>
      <c r="P3059" t="s">
        <v>1685</v>
      </c>
      <c r="Q3059" t="s">
        <v>791</v>
      </c>
      <c r="R3059" t="s">
        <v>631</v>
      </c>
      <c r="S3059" t="s">
        <v>663</v>
      </c>
      <c r="T3059" t="s">
        <v>633</v>
      </c>
      <c r="U3059" t="s">
        <v>677</v>
      </c>
      <c r="V3059">
        <v>54.3</v>
      </c>
      <c r="W3059">
        <v>9.68</v>
      </c>
      <c r="X3059" s="29">
        <f t="shared" si="94"/>
        <v>5.43</v>
      </c>
      <c r="Y3059" s="29">
        <f t="shared" si="95"/>
        <v>48.87</v>
      </c>
    </row>
    <row r="3060" spans="12:25" x14ac:dyDescent="0.3">
      <c r="L3060">
        <v>3059</v>
      </c>
      <c r="M3060">
        <v>21922</v>
      </c>
      <c r="N3060">
        <v>40128</v>
      </c>
      <c r="O3060" t="s">
        <v>641</v>
      </c>
      <c r="P3060" t="s">
        <v>1686</v>
      </c>
      <c r="Q3060" t="s">
        <v>919</v>
      </c>
      <c r="R3060" t="s">
        <v>667</v>
      </c>
      <c r="S3060" t="s">
        <v>639</v>
      </c>
      <c r="T3060" t="s">
        <v>643</v>
      </c>
      <c r="U3060" t="s">
        <v>748</v>
      </c>
      <c r="V3060">
        <v>8937.3799999999992</v>
      </c>
      <c r="W3060">
        <v>500.98</v>
      </c>
      <c r="X3060" s="29">
        <f t="shared" si="94"/>
        <v>893.73799999999983</v>
      </c>
      <c r="Y3060" s="29">
        <f t="shared" si="95"/>
        <v>8043.6419999999998</v>
      </c>
    </row>
    <row r="3061" spans="12:25" x14ac:dyDescent="0.3">
      <c r="L3061">
        <v>3060</v>
      </c>
      <c r="M3061">
        <v>21922</v>
      </c>
      <c r="N3061">
        <v>40128</v>
      </c>
      <c r="O3061" t="s">
        <v>641</v>
      </c>
      <c r="P3061" t="s">
        <v>1686</v>
      </c>
      <c r="Q3061" t="s">
        <v>919</v>
      </c>
      <c r="R3061" t="s">
        <v>667</v>
      </c>
      <c r="S3061" t="s">
        <v>639</v>
      </c>
      <c r="T3061" t="s">
        <v>643</v>
      </c>
      <c r="U3061" t="s">
        <v>644</v>
      </c>
      <c r="V3061">
        <v>108.85</v>
      </c>
      <c r="W3061">
        <v>9.77</v>
      </c>
      <c r="X3061" s="29">
        <f t="shared" si="94"/>
        <v>10.885</v>
      </c>
      <c r="Y3061" s="29">
        <f t="shared" si="95"/>
        <v>97.964999999999989</v>
      </c>
    </row>
    <row r="3062" spans="12:25" x14ac:dyDescent="0.3">
      <c r="L3062">
        <v>3061</v>
      </c>
      <c r="M3062">
        <v>21922</v>
      </c>
      <c r="N3062">
        <v>40128</v>
      </c>
      <c r="O3062" t="s">
        <v>641</v>
      </c>
      <c r="P3062" t="s">
        <v>1686</v>
      </c>
      <c r="Q3062" t="s">
        <v>919</v>
      </c>
      <c r="R3062" t="s">
        <v>667</v>
      </c>
      <c r="S3062" t="s">
        <v>639</v>
      </c>
      <c r="T3062" t="s">
        <v>633</v>
      </c>
      <c r="U3062" t="s">
        <v>654</v>
      </c>
      <c r="V3062">
        <v>157.47</v>
      </c>
      <c r="W3062">
        <v>3.28</v>
      </c>
      <c r="X3062" s="29">
        <f t="shared" si="94"/>
        <v>15.747</v>
      </c>
      <c r="Y3062" s="29">
        <f t="shared" si="95"/>
        <v>141.72300000000001</v>
      </c>
    </row>
    <row r="3063" spans="12:25" x14ac:dyDescent="0.3">
      <c r="L3063">
        <v>3062</v>
      </c>
      <c r="M3063">
        <v>21925</v>
      </c>
      <c r="N3063">
        <v>41102</v>
      </c>
      <c r="O3063" t="s">
        <v>635</v>
      </c>
      <c r="P3063" t="s">
        <v>1687</v>
      </c>
      <c r="Q3063" t="s">
        <v>816</v>
      </c>
      <c r="R3063" t="s">
        <v>650</v>
      </c>
      <c r="S3063" t="s">
        <v>658</v>
      </c>
      <c r="T3063" t="s">
        <v>646</v>
      </c>
      <c r="U3063" t="s">
        <v>651</v>
      </c>
      <c r="V3063">
        <v>236.32</v>
      </c>
      <c r="W3063">
        <v>77.510000000000005</v>
      </c>
      <c r="X3063" s="29">
        <f t="shared" si="94"/>
        <v>23.631999999999998</v>
      </c>
      <c r="Y3063" s="29">
        <f t="shared" si="95"/>
        <v>212.68799999999999</v>
      </c>
    </row>
    <row r="3064" spans="12:25" x14ac:dyDescent="0.3">
      <c r="L3064">
        <v>3063</v>
      </c>
      <c r="M3064">
        <v>21927</v>
      </c>
      <c r="N3064">
        <v>40887</v>
      </c>
      <c r="O3064" t="s">
        <v>641</v>
      </c>
      <c r="P3064" t="s">
        <v>1217</v>
      </c>
      <c r="Q3064" t="s">
        <v>694</v>
      </c>
      <c r="R3064" t="s">
        <v>638</v>
      </c>
      <c r="S3064" t="s">
        <v>658</v>
      </c>
      <c r="T3064" t="s">
        <v>643</v>
      </c>
      <c r="U3064" t="s">
        <v>748</v>
      </c>
      <c r="V3064">
        <v>8225.24</v>
      </c>
      <c r="W3064">
        <v>350.98</v>
      </c>
      <c r="X3064" s="29">
        <f t="shared" si="94"/>
        <v>822.52399999999989</v>
      </c>
      <c r="Y3064" s="29">
        <f t="shared" si="95"/>
        <v>7402.7160000000003</v>
      </c>
    </row>
    <row r="3065" spans="12:25" x14ac:dyDescent="0.3">
      <c r="L3065">
        <v>3064</v>
      </c>
      <c r="M3065">
        <v>21956</v>
      </c>
      <c r="N3065">
        <v>40575</v>
      </c>
      <c r="O3065" t="s">
        <v>641</v>
      </c>
      <c r="P3065" t="s">
        <v>1507</v>
      </c>
      <c r="Q3065" t="s">
        <v>690</v>
      </c>
      <c r="R3065" t="s">
        <v>650</v>
      </c>
      <c r="S3065" t="s">
        <v>663</v>
      </c>
      <c r="T3065" t="s">
        <v>646</v>
      </c>
      <c r="U3065" t="s">
        <v>647</v>
      </c>
      <c r="V3065">
        <v>125.273</v>
      </c>
      <c r="W3065">
        <v>65.989999999999995</v>
      </c>
      <c r="X3065" s="29">
        <f t="shared" si="94"/>
        <v>12.5273</v>
      </c>
      <c r="Y3065" s="29">
        <f t="shared" si="95"/>
        <v>112.7457</v>
      </c>
    </row>
    <row r="3066" spans="12:25" x14ac:dyDescent="0.3">
      <c r="L3066">
        <v>3065</v>
      </c>
      <c r="M3066">
        <v>21958</v>
      </c>
      <c r="N3066">
        <v>39969</v>
      </c>
      <c r="O3066" t="s">
        <v>641</v>
      </c>
      <c r="P3066" t="s">
        <v>1351</v>
      </c>
      <c r="Q3066" t="s">
        <v>734</v>
      </c>
      <c r="R3066" t="s">
        <v>667</v>
      </c>
      <c r="S3066" t="s">
        <v>663</v>
      </c>
      <c r="T3066" t="s">
        <v>633</v>
      </c>
      <c r="U3066" t="s">
        <v>705</v>
      </c>
      <c r="V3066">
        <v>4998.03</v>
      </c>
      <c r="W3066">
        <v>363.25</v>
      </c>
      <c r="X3066" s="29">
        <f t="shared" si="94"/>
        <v>499.80299999999994</v>
      </c>
      <c r="Y3066" s="29">
        <f t="shared" si="95"/>
        <v>4498.2269999999999</v>
      </c>
    </row>
    <row r="3067" spans="12:25" x14ac:dyDescent="0.3">
      <c r="L3067">
        <v>3066</v>
      </c>
      <c r="M3067">
        <v>21985</v>
      </c>
      <c r="N3067">
        <v>40051</v>
      </c>
      <c r="O3067" t="s">
        <v>655</v>
      </c>
      <c r="P3067" t="s">
        <v>1026</v>
      </c>
      <c r="Q3067" t="s">
        <v>795</v>
      </c>
      <c r="R3067" t="s">
        <v>650</v>
      </c>
      <c r="S3067" t="s">
        <v>639</v>
      </c>
      <c r="T3067" t="s">
        <v>643</v>
      </c>
      <c r="U3067" t="s">
        <v>748</v>
      </c>
      <c r="V3067">
        <v>255.83</v>
      </c>
      <c r="W3067">
        <v>226.67</v>
      </c>
      <c r="X3067" s="29">
        <f t="shared" si="94"/>
        <v>25.583000000000002</v>
      </c>
      <c r="Y3067" s="29">
        <f t="shared" si="95"/>
        <v>230.24700000000001</v>
      </c>
    </row>
    <row r="3068" spans="12:25" x14ac:dyDescent="0.3">
      <c r="L3068">
        <v>3067</v>
      </c>
      <c r="M3068">
        <v>21985</v>
      </c>
      <c r="N3068">
        <v>40051</v>
      </c>
      <c r="O3068" t="s">
        <v>655</v>
      </c>
      <c r="P3068" t="s">
        <v>1026</v>
      </c>
      <c r="Q3068" t="s">
        <v>795</v>
      </c>
      <c r="R3068" t="s">
        <v>650</v>
      </c>
      <c r="S3068" t="s">
        <v>639</v>
      </c>
      <c r="T3068" t="s">
        <v>633</v>
      </c>
      <c r="U3068" t="s">
        <v>634</v>
      </c>
      <c r="V3068">
        <v>947.66</v>
      </c>
      <c r="W3068">
        <v>20.98</v>
      </c>
      <c r="X3068" s="29">
        <f t="shared" si="94"/>
        <v>94.766000000000005</v>
      </c>
      <c r="Y3068" s="29">
        <f t="shared" si="95"/>
        <v>852.89400000000001</v>
      </c>
    </row>
    <row r="3069" spans="12:25" x14ac:dyDescent="0.3">
      <c r="L3069">
        <v>3068</v>
      </c>
      <c r="M3069">
        <v>21988</v>
      </c>
      <c r="N3069">
        <v>40265</v>
      </c>
      <c r="O3069" t="s">
        <v>671</v>
      </c>
      <c r="P3069" t="s">
        <v>1298</v>
      </c>
      <c r="Q3069" t="s">
        <v>694</v>
      </c>
      <c r="R3069" t="s">
        <v>638</v>
      </c>
      <c r="S3069" t="s">
        <v>639</v>
      </c>
      <c r="T3069" t="s">
        <v>633</v>
      </c>
      <c r="U3069" t="s">
        <v>705</v>
      </c>
      <c r="V3069">
        <v>1337.19</v>
      </c>
      <c r="W3069">
        <v>328.14</v>
      </c>
      <c r="X3069" s="29">
        <f t="shared" si="94"/>
        <v>133.71900000000002</v>
      </c>
      <c r="Y3069" s="29">
        <f t="shared" si="95"/>
        <v>1203.471</v>
      </c>
    </row>
    <row r="3070" spans="12:25" x14ac:dyDescent="0.3">
      <c r="L3070">
        <v>3069</v>
      </c>
      <c r="M3070">
        <v>21989</v>
      </c>
      <c r="N3070">
        <v>40584</v>
      </c>
      <c r="O3070" t="s">
        <v>628</v>
      </c>
      <c r="P3070" t="s">
        <v>1513</v>
      </c>
      <c r="Q3070" t="s">
        <v>742</v>
      </c>
      <c r="R3070" t="s">
        <v>667</v>
      </c>
      <c r="S3070" t="s">
        <v>658</v>
      </c>
      <c r="T3070" t="s">
        <v>643</v>
      </c>
      <c r="U3070" t="s">
        <v>644</v>
      </c>
      <c r="V3070">
        <v>118.95</v>
      </c>
      <c r="W3070">
        <v>12.07</v>
      </c>
      <c r="X3070" s="29">
        <f t="shared" si="94"/>
        <v>11.895</v>
      </c>
      <c r="Y3070" s="29">
        <f t="shared" si="95"/>
        <v>107.05500000000001</v>
      </c>
    </row>
    <row r="3071" spans="12:25" x14ac:dyDescent="0.3">
      <c r="L3071">
        <v>3070</v>
      </c>
      <c r="M3071">
        <v>21989</v>
      </c>
      <c r="N3071">
        <v>40584</v>
      </c>
      <c r="O3071" t="s">
        <v>628</v>
      </c>
      <c r="P3071" t="s">
        <v>1513</v>
      </c>
      <c r="Q3071" t="s">
        <v>742</v>
      </c>
      <c r="R3071" t="s">
        <v>667</v>
      </c>
      <c r="S3071" t="s">
        <v>658</v>
      </c>
      <c r="T3071" t="s">
        <v>646</v>
      </c>
      <c r="U3071" t="s">
        <v>647</v>
      </c>
      <c r="V3071">
        <v>3814.1710000000003</v>
      </c>
      <c r="W3071">
        <v>125.99</v>
      </c>
      <c r="X3071" s="29">
        <f t="shared" si="94"/>
        <v>381.41710000000006</v>
      </c>
      <c r="Y3071" s="29">
        <f t="shared" si="95"/>
        <v>3432.7539000000002</v>
      </c>
    </row>
    <row r="3072" spans="12:25" x14ac:dyDescent="0.3">
      <c r="L3072">
        <v>3071</v>
      </c>
      <c r="M3072">
        <v>22020</v>
      </c>
      <c r="N3072">
        <v>40315</v>
      </c>
      <c r="O3072" t="s">
        <v>655</v>
      </c>
      <c r="P3072" t="s">
        <v>772</v>
      </c>
      <c r="Q3072" t="s">
        <v>814</v>
      </c>
      <c r="R3072" t="s">
        <v>667</v>
      </c>
      <c r="S3072" t="s">
        <v>639</v>
      </c>
      <c r="T3072" t="s">
        <v>633</v>
      </c>
      <c r="U3072" t="s">
        <v>634</v>
      </c>
      <c r="V3072">
        <v>498.28</v>
      </c>
      <c r="W3072">
        <v>13.48</v>
      </c>
      <c r="X3072" s="29">
        <f t="shared" si="94"/>
        <v>49.827999999999996</v>
      </c>
      <c r="Y3072" s="29">
        <f t="shared" si="95"/>
        <v>448.452</v>
      </c>
    </row>
    <row r="3073" spans="12:25" x14ac:dyDescent="0.3">
      <c r="L3073">
        <v>3072</v>
      </c>
      <c r="M3073">
        <v>22022</v>
      </c>
      <c r="N3073">
        <v>40271</v>
      </c>
      <c r="O3073" t="s">
        <v>655</v>
      </c>
      <c r="P3073" t="s">
        <v>909</v>
      </c>
      <c r="Q3073" t="s">
        <v>791</v>
      </c>
      <c r="R3073" t="s">
        <v>631</v>
      </c>
      <c r="S3073" t="s">
        <v>632</v>
      </c>
      <c r="T3073" t="s">
        <v>646</v>
      </c>
      <c r="U3073" t="s">
        <v>680</v>
      </c>
      <c r="V3073">
        <v>1409.86</v>
      </c>
      <c r="W3073">
        <v>1500.97</v>
      </c>
      <c r="X3073" s="29">
        <f t="shared" si="94"/>
        <v>140.98599999999999</v>
      </c>
      <c r="Y3073" s="29">
        <f t="shared" si="95"/>
        <v>1268.8739999999998</v>
      </c>
    </row>
    <row r="3074" spans="12:25" x14ac:dyDescent="0.3">
      <c r="L3074">
        <v>3073</v>
      </c>
      <c r="M3074">
        <v>22051</v>
      </c>
      <c r="N3074">
        <v>40907</v>
      </c>
      <c r="O3074" t="s">
        <v>635</v>
      </c>
      <c r="P3074" t="s">
        <v>1688</v>
      </c>
      <c r="Q3074" t="s">
        <v>690</v>
      </c>
      <c r="R3074" t="s">
        <v>650</v>
      </c>
      <c r="S3074" t="s">
        <v>639</v>
      </c>
      <c r="T3074" t="s">
        <v>633</v>
      </c>
      <c r="U3074" t="s">
        <v>677</v>
      </c>
      <c r="V3074">
        <v>209.33</v>
      </c>
      <c r="W3074">
        <v>4.9800000000000004</v>
      </c>
      <c r="X3074" s="29">
        <f t="shared" si="94"/>
        <v>20.933000000000003</v>
      </c>
      <c r="Y3074" s="29">
        <f t="shared" si="95"/>
        <v>188.39700000000002</v>
      </c>
    </row>
    <row r="3075" spans="12:25" x14ac:dyDescent="0.3">
      <c r="L3075">
        <v>3074</v>
      </c>
      <c r="M3075">
        <v>22053</v>
      </c>
      <c r="N3075">
        <v>40411</v>
      </c>
      <c r="O3075" t="s">
        <v>655</v>
      </c>
      <c r="P3075" t="s">
        <v>1689</v>
      </c>
      <c r="Q3075" t="s">
        <v>699</v>
      </c>
      <c r="R3075" t="s">
        <v>631</v>
      </c>
      <c r="S3075" t="s">
        <v>639</v>
      </c>
      <c r="T3075" t="s">
        <v>633</v>
      </c>
      <c r="U3075" t="s">
        <v>702</v>
      </c>
      <c r="V3075">
        <v>563.08000000000004</v>
      </c>
      <c r="W3075">
        <v>18.989999999999998</v>
      </c>
      <c r="X3075" s="29">
        <f t="shared" ref="X3075:X3138" si="96">(10*V3075)/100</f>
        <v>56.308</v>
      </c>
      <c r="Y3075" s="29">
        <f t="shared" ref="Y3075:Y3138" si="97">V3075-X3075</f>
        <v>506.77200000000005</v>
      </c>
    </row>
    <row r="3076" spans="12:25" x14ac:dyDescent="0.3">
      <c r="L3076">
        <v>3075</v>
      </c>
      <c r="M3076">
        <v>22054</v>
      </c>
      <c r="N3076">
        <v>40388</v>
      </c>
      <c r="O3076" t="s">
        <v>671</v>
      </c>
      <c r="P3076" t="s">
        <v>739</v>
      </c>
      <c r="Q3076" t="s">
        <v>660</v>
      </c>
      <c r="R3076" t="s">
        <v>631</v>
      </c>
      <c r="S3076" t="s">
        <v>639</v>
      </c>
      <c r="T3076" t="s">
        <v>643</v>
      </c>
      <c r="U3076" t="s">
        <v>644</v>
      </c>
      <c r="V3076">
        <v>216.79</v>
      </c>
      <c r="W3076">
        <v>6.98</v>
      </c>
      <c r="X3076" s="29">
        <f t="shared" si="96"/>
        <v>21.679000000000002</v>
      </c>
      <c r="Y3076" s="29">
        <f t="shared" si="97"/>
        <v>195.11099999999999</v>
      </c>
    </row>
    <row r="3077" spans="12:25" x14ac:dyDescent="0.3">
      <c r="L3077">
        <v>3076</v>
      </c>
      <c r="M3077">
        <v>22055</v>
      </c>
      <c r="N3077">
        <v>41175</v>
      </c>
      <c r="O3077" t="s">
        <v>671</v>
      </c>
      <c r="P3077" t="s">
        <v>1556</v>
      </c>
      <c r="Q3077" t="s">
        <v>666</v>
      </c>
      <c r="R3077" t="s">
        <v>667</v>
      </c>
      <c r="S3077" t="s">
        <v>639</v>
      </c>
      <c r="T3077" t="s">
        <v>643</v>
      </c>
      <c r="U3077" t="s">
        <v>748</v>
      </c>
      <c r="V3077">
        <v>6147.24</v>
      </c>
      <c r="W3077">
        <v>160.97999999999999</v>
      </c>
      <c r="X3077" s="29">
        <f t="shared" si="96"/>
        <v>614.72399999999993</v>
      </c>
      <c r="Y3077" s="29">
        <f t="shared" si="97"/>
        <v>5532.5159999999996</v>
      </c>
    </row>
    <row r="3078" spans="12:25" x14ac:dyDescent="0.3">
      <c r="L3078">
        <v>3077</v>
      </c>
      <c r="M3078">
        <v>22083</v>
      </c>
      <c r="N3078">
        <v>39861</v>
      </c>
      <c r="O3078" t="s">
        <v>655</v>
      </c>
      <c r="P3078" t="s">
        <v>1441</v>
      </c>
      <c r="Q3078" t="s">
        <v>694</v>
      </c>
      <c r="R3078" t="s">
        <v>638</v>
      </c>
      <c r="S3078" t="s">
        <v>639</v>
      </c>
      <c r="T3078" t="s">
        <v>633</v>
      </c>
      <c r="U3078" t="s">
        <v>677</v>
      </c>
      <c r="V3078">
        <v>16.809999999999999</v>
      </c>
      <c r="W3078">
        <v>6.04</v>
      </c>
      <c r="X3078" s="29">
        <f t="shared" si="96"/>
        <v>1.681</v>
      </c>
      <c r="Y3078" s="29">
        <f t="shared" si="97"/>
        <v>15.128999999999998</v>
      </c>
    </row>
    <row r="3079" spans="12:25" x14ac:dyDescent="0.3">
      <c r="L3079">
        <v>3078</v>
      </c>
      <c r="M3079">
        <v>22085</v>
      </c>
      <c r="N3079">
        <v>40977</v>
      </c>
      <c r="O3079" t="s">
        <v>628</v>
      </c>
      <c r="P3079" t="s">
        <v>1641</v>
      </c>
      <c r="Q3079" t="s">
        <v>690</v>
      </c>
      <c r="R3079" t="s">
        <v>650</v>
      </c>
      <c r="S3079" t="s">
        <v>658</v>
      </c>
      <c r="T3079" t="s">
        <v>633</v>
      </c>
      <c r="U3079" t="s">
        <v>677</v>
      </c>
      <c r="V3079">
        <v>265.61</v>
      </c>
      <c r="W3079">
        <v>6.48</v>
      </c>
      <c r="X3079" s="29">
        <f t="shared" si="96"/>
        <v>26.561000000000003</v>
      </c>
      <c r="Y3079" s="29">
        <f t="shared" si="97"/>
        <v>239.04900000000001</v>
      </c>
    </row>
    <row r="3080" spans="12:25" x14ac:dyDescent="0.3">
      <c r="L3080">
        <v>3079</v>
      </c>
      <c r="M3080">
        <v>22085</v>
      </c>
      <c r="N3080">
        <v>40977</v>
      </c>
      <c r="O3080" t="s">
        <v>628</v>
      </c>
      <c r="P3080" t="s">
        <v>1641</v>
      </c>
      <c r="Q3080" t="s">
        <v>690</v>
      </c>
      <c r="R3080" t="s">
        <v>650</v>
      </c>
      <c r="S3080" t="s">
        <v>658</v>
      </c>
      <c r="T3080" t="s">
        <v>633</v>
      </c>
      <c r="U3080" t="s">
        <v>634</v>
      </c>
      <c r="V3080">
        <v>485.03</v>
      </c>
      <c r="W3080">
        <v>17.7</v>
      </c>
      <c r="X3080" s="29">
        <f t="shared" si="96"/>
        <v>48.502999999999993</v>
      </c>
      <c r="Y3080" s="29">
        <f t="shared" si="97"/>
        <v>436.52699999999999</v>
      </c>
    </row>
    <row r="3081" spans="12:25" x14ac:dyDescent="0.3">
      <c r="L3081">
        <v>3080</v>
      </c>
      <c r="M3081">
        <v>22086</v>
      </c>
      <c r="N3081">
        <v>40892</v>
      </c>
      <c r="O3081" t="s">
        <v>671</v>
      </c>
      <c r="P3081" t="s">
        <v>1690</v>
      </c>
      <c r="Q3081" t="s">
        <v>690</v>
      </c>
      <c r="R3081" t="s">
        <v>650</v>
      </c>
      <c r="S3081" t="s">
        <v>632</v>
      </c>
      <c r="T3081" t="s">
        <v>643</v>
      </c>
      <c r="U3081" t="s">
        <v>748</v>
      </c>
      <c r="V3081">
        <v>2039.33</v>
      </c>
      <c r="W3081">
        <v>95.95</v>
      </c>
      <c r="X3081" s="29">
        <f t="shared" si="96"/>
        <v>203.93299999999999</v>
      </c>
      <c r="Y3081" s="29">
        <f t="shared" si="97"/>
        <v>1835.3969999999999</v>
      </c>
    </row>
    <row r="3082" spans="12:25" x14ac:dyDescent="0.3">
      <c r="L3082">
        <v>3081</v>
      </c>
      <c r="M3082">
        <v>22115</v>
      </c>
      <c r="N3082">
        <v>40344</v>
      </c>
      <c r="O3082" t="s">
        <v>628</v>
      </c>
      <c r="P3082" t="s">
        <v>1003</v>
      </c>
      <c r="Q3082" t="s">
        <v>684</v>
      </c>
      <c r="R3082" t="s">
        <v>667</v>
      </c>
      <c r="S3082" t="s">
        <v>663</v>
      </c>
      <c r="T3082" t="s">
        <v>646</v>
      </c>
      <c r="U3082" t="s">
        <v>680</v>
      </c>
      <c r="V3082">
        <v>751.94</v>
      </c>
      <c r="W3082">
        <v>145.44999999999999</v>
      </c>
      <c r="X3082" s="29">
        <f t="shared" si="96"/>
        <v>75.194000000000003</v>
      </c>
      <c r="Y3082" s="29">
        <f t="shared" si="97"/>
        <v>676.74600000000009</v>
      </c>
    </row>
    <row r="3083" spans="12:25" x14ac:dyDescent="0.3">
      <c r="L3083">
        <v>3082</v>
      </c>
      <c r="M3083">
        <v>22117</v>
      </c>
      <c r="N3083">
        <v>40402</v>
      </c>
      <c r="O3083" t="s">
        <v>655</v>
      </c>
      <c r="P3083" t="s">
        <v>1691</v>
      </c>
      <c r="Q3083" t="s">
        <v>701</v>
      </c>
      <c r="R3083" t="s">
        <v>650</v>
      </c>
      <c r="S3083" t="s">
        <v>658</v>
      </c>
      <c r="T3083" t="s">
        <v>633</v>
      </c>
      <c r="U3083" t="s">
        <v>677</v>
      </c>
      <c r="V3083">
        <v>581.52</v>
      </c>
      <c r="W3083">
        <v>35.44</v>
      </c>
      <c r="X3083" s="29">
        <f t="shared" si="96"/>
        <v>58.152000000000001</v>
      </c>
      <c r="Y3083" s="29">
        <f t="shared" si="97"/>
        <v>523.36799999999994</v>
      </c>
    </row>
    <row r="3084" spans="12:25" x14ac:dyDescent="0.3">
      <c r="L3084">
        <v>3083</v>
      </c>
      <c r="M3084">
        <v>22117</v>
      </c>
      <c r="N3084">
        <v>40402</v>
      </c>
      <c r="O3084" t="s">
        <v>655</v>
      </c>
      <c r="P3084" t="s">
        <v>1691</v>
      </c>
      <c r="Q3084" t="s">
        <v>701</v>
      </c>
      <c r="R3084" t="s">
        <v>650</v>
      </c>
      <c r="S3084" t="s">
        <v>658</v>
      </c>
      <c r="T3084" t="s">
        <v>633</v>
      </c>
      <c r="U3084" t="s">
        <v>654</v>
      </c>
      <c r="V3084">
        <v>19.170000000000002</v>
      </c>
      <c r="W3084">
        <v>3.28</v>
      </c>
      <c r="X3084" s="29">
        <f t="shared" si="96"/>
        <v>1.9170000000000003</v>
      </c>
      <c r="Y3084" s="29">
        <f t="shared" si="97"/>
        <v>17.253</v>
      </c>
    </row>
    <row r="3085" spans="12:25" x14ac:dyDescent="0.3">
      <c r="L3085">
        <v>3084</v>
      </c>
      <c r="M3085">
        <v>22118</v>
      </c>
      <c r="N3085">
        <v>39831</v>
      </c>
      <c r="O3085" t="s">
        <v>641</v>
      </c>
      <c r="P3085" t="s">
        <v>1692</v>
      </c>
      <c r="Q3085" t="s">
        <v>690</v>
      </c>
      <c r="R3085" t="s">
        <v>650</v>
      </c>
      <c r="S3085" t="s">
        <v>639</v>
      </c>
      <c r="T3085" t="s">
        <v>633</v>
      </c>
      <c r="U3085" t="s">
        <v>702</v>
      </c>
      <c r="V3085">
        <v>2842.54</v>
      </c>
      <c r="W3085">
        <v>58.1</v>
      </c>
      <c r="X3085" s="29">
        <f t="shared" si="96"/>
        <v>284.25400000000002</v>
      </c>
      <c r="Y3085" s="29">
        <f t="shared" si="97"/>
        <v>2558.2860000000001</v>
      </c>
    </row>
    <row r="3086" spans="12:25" x14ac:dyDescent="0.3">
      <c r="L3086">
        <v>3085</v>
      </c>
      <c r="M3086">
        <v>22119</v>
      </c>
      <c r="N3086">
        <v>40018</v>
      </c>
      <c r="O3086" t="s">
        <v>628</v>
      </c>
      <c r="P3086" t="s">
        <v>882</v>
      </c>
      <c r="Q3086" t="s">
        <v>711</v>
      </c>
      <c r="R3086" t="s">
        <v>631</v>
      </c>
      <c r="S3086" t="s">
        <v>639</v>
      </c>
      <c r="T3086" t="s">
        <v>633</v>
      </c>
      <c r="U3086" t="s">
        <v>705</v>
      </c>
      <c r="V3086">
        <v>939.39</v>
      </c>
      <c r="W3086">
        <v>49.43</v>
      </c>
      <c r="X3086" s="29">
        <f t="shared" si="96"/>
        <v>93.938999999999993</v>
      </c>
      <c r="Y3086" s="29">
        <f t="shared" si="97"/>
        <v>845.45100000000002</v>
      </c>
    </row>
    <row r="3087" spans="12:25" x14ac:dyDescent="0.3">
      <c r="L3087">
        <v>3086</v>
      </c>
      <c r="M3087">
        <v>22147</v>
      </c>
      <c r="N3087">
        <v>39829</v>
      </c>
      <c r="O3087" t="s">
        <v>628</v>
      </c>
      <c r="P3087" t="s">
        <v>1078</v>
      </c>
      <c r="Q3087" t="s">
        <v>679</v>
      </c>
      <c r="R3087" t="s">
        <v>650</v>
      </c>
      <c r="S3087" t="s">
        <v>639</v>
      </c>
      <c r="T3087" t="s">
        <v>643</v>
      </c>
      <c r="U3087" t="s">
        <v>644</v>
      </c>
      <c r="V3087">
        <v>832.14</v>
      </c>
      <c r="W3087">
        <v>22.72</v>
      </c>
      <c r="X3087" s="29">
        <f t="shared" si="96"/>
        <v>83.213999999999999</v>
      </c>
      <c r="Y3087" s="29">
        <f t="shared" si="97"/>
        <v>748.92599999999993</v>
      </c>
    </row>
    <row r="3088" spans="12:25" x14ac:dyDescent="0.3">
      <c r="L3088">
        <v>3087</v>
      </c>
      <c r="M3088">
        <v>22149</v>
      </c>
      <c r="N3088">
        <v>40809</v>
      </c>
      <c r="O3088" t="s">
        <v>628</v>
      </c>
      <c r="P3088" t="s">
        <v>1120</v>
      </c>
      <c r="Q3088" t="s">
        <v>814</v>
      </c>
      <c r="R3088" t="s">
        <v>667</v>
      </c>
      <c r="S3088" t="s">
        <v>632</v>
      </c>
      <c r="T3088" t="s">
        <v>633</v>
      </c>
      <c r="U3088" t="s">
        <v>654</v>
      </c>
      <c r="V3088">
        <v>191.13</v>
      </c>
      <c r="W3088">
        <v>4.26</v>
      </c>
      <c r="X3088" s="29">
        <f t="shared" si="96"/>
        <v>19.113</v>
      </c>
      <c r="Y3088" s="29">
        <f t="shared" si="97"/>
        <v>172.017</v>
      </c>
    </row>
    <row r="3089" spans="12:25" x14ac:dyDescent="0.3">
      <c r="L3089">
        <v>3088</v>
      </c>
      <c r="M3089">
        <v>22149</v>
      </c>
      <c r="N3089">
        <v>40809</v>
      </c>
      <c r="O3089" t="s">
        <v>628</v>
      </c>
      <c r="P3089" t="s">
        <v>995</v>
      </c>
      <c r="Q3089" t="s">
        <v>684</v>
      </c>
      <c r="R3089" t="s">
        <v>667</v>
      </c>
      <c r="S3089" t="s">
        <v>632</v>
      </c>
      <c r="T3089" t="s">
        <v>633</v>
      </c>
      <c r="U3089" t="s">
        <v>654</v>
      </c>
      <c r="V3089">
        <v>48.24</v>
      </c>
      <c r="W3089">
        <v>2.88</v>
      </c>
      <c r="X3089" s="29">
        <f t="shared" si="96"/>
        <v>4.8240000000000007</v>
      </c>
      <c r="Y3089" s="29">
        <f t="shared" si="97"/>
        <v>43.416000000000004</v>
      </c>
    </row>
    <row r="3090" spans="12:25" x14ac:dyDescent="0.3">
      <c r="L3090">
        <v>3089</v>
      </c>
      <c r="M3090">
        <v>22151</v>
      </c>
      <c r="N3090">
        <v>40390</v>
      </c>
      <c r="O3090" t="s">
        <v>641</v>
      </c>
      <c r="P3090" t="s">
        <v>1116</v>
      </c>
      <c r="Q3090" t="s">
        <v>630</v>
      </c>
      <c r="R3090" t="s">
        <v>631</v>
      </c>
      <c r="S3090" t="s">
        <v>639</v>
      </c>
      <c r="T3090" t="s">
        <v>643</v>
      </c>
      <c r="U3090" t="s">
        <v>644</v>
      </c>
      <c r="V3090">
        <v>465.83</v>
      </c>
      <c r="W3090">
        <v>9.65</v>
      </c>
      <c r="X3090" s="29">
        <f t="shared" si="96"/>
        <v>46.582999999999998</v>
      </c>
      <c r="Y3090" s="29">
        <f t="shared" si="97"/>
        <v>419.24699999999996</v>
      </c>
    </row>
    <row r="3091" spans="12:25" x14ac:dyDescent="0.3">
      <c r="L3091">
        <v>3090</v>
      </c>
      <c r="M3091">
        <v>22151</v>
      </c>
      <c r="N3091">
        <v>40390</v>
      </c>
      <c r="O3091" t="s">
        <v>641</v>
      </c>
      <c r="P3091" t="s">
        <v>1490</v>
      </c>
      <c r="Q3091" t="s">
        <v>742</v>
      </c>
      <c r="R3091" t="s">
        <v>667</v>
      </c>
      <c r="S3091" t="s">
        <v>639</v>
      </c>
      <c r="T3091" t="s">
        <v>633</v>
      </c>
      <c r="U3091" t="s">
        <v>702</v>
      </c>
      <c r="V3091">
        <v>515.37</v>
      </c>
      <c r="W3091">
        <v>24.92</v>
      </c>
      <c r="X3091" s="29">
        <f t="shared" si="96"/>
        <v>51.536999999999999</v>
      </c>
      <c r="Y3091" s="29">
        <f t="shared" si="97"/>
        <v>463.83300000000003</v>
      </c>
    </row>
    <row r="3092" spans="12:25" x14ac:dyDescent="0.3">
      <c r="L3092">
        <v>3091</v>
      </c>
      <c r="M3092">
        <v>22181</v>
      </c>
      <c r="N3092">
        <v>40823</v>
      </c>
      <c r="O3092" t="s">
        <v>628</v>
      </c>
      <c r="P3092" t="s">
        <v>1693</v>
      </c>
      <c r="Q3092" t="s">
        <v>660</v>
      </c>
      <c r="R3092" t="s">
        <v>631</v>
      </c>
      <c r="S3092" t="s">
        <v>639</v>
      </c>
      <c r="T3092" t="s">
        <v>633</v>
      </c>
      <c r="U3092" t="s">
        <v>668</v>
      </c>
      <c r="V3092">
        <v>258.13</v>
      </c>
      <c r="W3092">
        <v>6.08</v>
      </c>
      <c r="X3092" s="29">
        <f t="shared" si="96"/>
        <v>25.813000000000002</v>
      </c>
      <c r="Y3092" s="29">
        <f t="shared" si="97"/>
        <v>232.31700000000001</v>
      </c>
    </row>
    <row r="3093" spans="12:25" x14ac:dyDescent="0.3">
      <c r="L3093">
        <v>3092</v>
      </c>
      <c r="M3093">
        <v>22182</v>
      </c>
      <c r="N3093">
        <v>41157</v>
      </c>
      <c r="O3093" t="s">
        <v>671</v>
      </c>
      <c r="P3093" t="s">
        <v>1511</v>
      </c>
      <c r="Q3093" t="s">
        <v>679</v>
      </c>
      <c r="R3093" t="s">
        <v>650</v>
      </c>
      <c r="S3093" t="s">
        <v>632</v>
      </c>
      <c r="T3093" t="s">
        <v>633</v>
      </c>
      <c r="U3093" t="s">
        <v>702</v>
      </c>
      <c r="V3093">
        <v>55.97</v>
      </c>
      <c r="W3093">
        <v>12.53</v>
      </c>
      <c r="X3093" s="29">
        <f t="shared" si="96"/>
        <v>5.5970000000000004</v>
      </c>
      <c r="Y3093" s="29">
        <f t="shared" si="97"/>
        <v>50.372999999999998</v>
      </c>
    </row>
    <row r="3094" spans="12:25" x14ac:dyDescent="0.3">
      <c r="L3094">
        <v>3093</v>
      </c>
      <c r="M3094">
        <v>22182</v>
      </c>
      <c r="N3094">
        <v>41157</v>
      </c>
      <c r="O3094" t="s">
        <v>671</v>
      </c>
      <c r="P3094" t="s">
        <v>1511</v>
      </c>
      <c r="Q3094" t="s">
        <v>679</v>
      </c>
      <c r="R3094" t="s">
        <v>650</v>
      </c>
      <c r="S3094" t="s">
        <v>632</v>
      </c>
      <c r="T3094" t="s">
        <v>646</v>
      </c>
      <c r="U3094" t="s">
        <v>651</v>
      </c>
      <c r="V3094">
        <v>174.72</v>
      </c>
      <c r="W3094">
        <v>19.98</v>
      </c>
      <c r="X3094" s="29">
        <f t="shared" si="96"/>
        <v>17.472000000000001</v>
      </c>
      <c r="Y3094" s="29">
        <f t="shared" si="97"/>
        <v>157.24799999999999</v>
      </c>
    </row>
    <row r="3095" spans="12:25" x14ac:dyDescent="0.3">
      <c r="L3095">
        <v>3094</v>
      </c>
      <c r="M3095">
        <v>22182</v>
      </c>
      <c r="N3095">
        <v>41157</v>
      </c>
      <c r="O3095" t="s">
        <v>671</v>
      </c>
      <c r="P3095" t="s">
        <v>1511</v>
      </c>
      <c r="Q3095" t="s">
        <v>679</v>
      </c>
      <c r="R3095" t="s">
        <v>650</v>
      </c>
      <c r="S3095" t="s">
        <v>632</v>
      </c>
      <c r="T3095" t="s">
        <v>643</v>
      </c>
      <c r="U3095" t="s">
        <v>644</v>
      </c>
      <c r="V3095">
        <v>2271.37</v>
      </c>
      <c r="W3095">
        <v>49.34</v>
      </c>
      <c r="X3095" s="29">
        <f t="shared" si="96"/>
        <v>227.13699999999997</v>
      </c>
      <c r="Y3095" s="29">
        <f t="shared" si="97"/>
        <v>2044.2329999999999</v>
      </c>
    </row>
    <row r="3096" spans="12:25" x14ac:dyDescent="0.3">
      <c r="L3096">
        <v>3095</v>
      </c>
      <c r="M3096">
        <v>22183</v>
      </c>
      <c r="N3096">
        <v>41022</v>
      </c>
      <c r="O3096" t="s">
        <v>671</v>
      </c>
      <c r="P3096" t="s">
        <v>1694</v>
      </c>
      <c r="Q3096" t="s">
        <v>682</v>
      </c>
      <c r="R3096" t="s">
        <v>667</v>
      </c>
      <c r="S3096" t="s">
        <v>639</v>
      </c>
      <c r="T3096" t="s">
        <v>633</v>
      </c>
      <c r="U3096" t="s">
        <v>654</v>
      </c>
      <c r="V3096">
        <v>177.22</v>
      </c>
      <c r="W3096">
        <v>5.84</v>
      </c>
      <c r="X3096" s="29">
        <f t="shared" si="96"/>
        <v>17.722000000000001</v>
      </c>
      <c r="Y3096" s="29">
        <f t="shared" si="97"/>
        <v>159.49799999999999</v>
      </c>
    </row>
    <row r="3097" spans="12:25" x14ac:dyDescent="0.3">
      <c r="L3097">
        <v>3096</v>
      </c>
      <c r="M3097">
        <v>22208</v>
      </c>
      <c r="N3097">
        <v>40099</v>
      </c>
      <c r="O3097" t="s">
        <v>641</v>
      </c>
      <c r="P3097" t="s">
        <v>1674</v>
      </c>
      <c r="Q3097" t="s">
        <v>687</v>
      </c>
      <c r="R3097" t="s">
        <v>631</v>
      </c>
      <c r="S3097" t="s">
        <v>658</v>
      </c>
      <c r="T3097" t="s">
        <v>646</v>
      </c>
      <c r="U3097" t="s">
        <v>651</v>
      </c>
      <c r="V3097">
        <v>1138.43</v>
      </c>
      <c r="W3097">
        <v>30.97</v>
      </c>
      <c r="X3097" s="29">
        <f t="shared" si="96"/>
        <v>113.84300000000002</v>
      </c>
      <c r="Y3097" s="29">
        <f t="shared" si="97"/>
        <v>1024.587</v>
      </c>
    </row>
    <row r="3098" spans="12:25" x14ac:dyDescent="0.3">
      <c r="L3098">
        <v>3097</v>
      </c>
      <c r="M3098">
        <v>22208</v>
      </c>
      <c r="N3098">
        <v>40099</v>
      </c>
      <c r="O3098" t="s">
        <v>641</v>
      </c>
      <c r="P3098" t="s">
        <v>1674</v>
      </c>
      <c r="Q3098" t="s">
        <v>687</v>
      </c>
      <c r="R3098" t="s">
        <v>631</v>
      </c>
      <c r="S3098" t="s">
        <v>658</v>
      </c>
      <c r="T3098" t="s">
        <v>646</v>
      </c>
      <c r="U3098" t="s">
        <v>647</v>
      </c>
      <c r="V3098">
        <v>5271.0454999999993</v>
      </c>
      <c r="W3098">
        <v>125.99</v>
      </c>
      <c r="X3098" s="29">
        <f t="shared" si="96"/>
        <v>527.1045499999999</v>
      </c>
      <c r="Y3098" s="29">
        <f t="shared" si="97"/>
        <v>4743.9409499999992</v>
      </c>
    </row>
    <row r="3099" spans="12:25" x14ac:dyDescent="0.3">
      <c r="L3099">
        <v>3098</v>
      </c>
      <c r="M3099">
        <v>22210</v>
      </c>
      <c r="N3099">
        <v>40805</v>
      </c>
      <c r="O3099" t="s">
        <v>655</v>
      </c>
      <c r="P3099" t="s">
        <v>1562</v>
      </c>
      <c r="Q3099" t="s">
        <v>795</v>
      </c>
      <c r="R3099" t="s">
        <v>650</v>
      </c>
      <c r="S3099" t="s">
        <v>639</v>
      </c>
      <c r="T3099" t="s">
        <v>633</v>
      </c>
      <c r="U3099" t="s">
        <v>677</v>
      </c>
      <c r="V3099">
        <v>1033.44</v>
      </c>
      <c r="W3099">
        <v>29.14</v>
      </c>
      <c r="X3099" s="29">
        <f t="shared" si="96"/>
        <v>103.34400000000001</v>
      </c>
      <c r="Y3099" s="29">
        <f t="shared" si="97"/>
        <v>930.096</v>
      </c>
    </row>
    <row r="3100" spans="12:25" x14ac:dyDescent="0.3">
      <c r="L3100">
        <v>3099</v>
      </c>
      <c r="M3100">
        <v>22211</v>
      </c>
      <c r="N3100">
        <v>40819</v>
      </c>
      <c r="O3100" t="s">
        <v>635</v>
      </c>
      <c r="P3100" t="s">
        <v>700</v>
      </c>
      <c r="Q3100" t="s">
        <v>701</v>
      </c>
      <c r="R3100" t="s">
        <v>650</v>
      </c>
      <c r="S3100" t="s">
        <v>663</v>
      </c>
      <c r="T3100" t="s">
        <v>633</v>
      </c>
      <c r="U3100" t="s">
        <v>677</v>
      </c>
      <c r="V3100">
        <v>943.44</v>
      </c>
      <c r="W3100">
        <v>30.98</v>
      </c>
      <c r="X3100" s="29">
        <f t="shared" si="96"/>
        <v>94.344000000000008</v>
      </c>
      <c r="Y3100" s="29">
        <f t="shared" si="97"/>
        <v>849.096</v>
      </c>
    </row>
    <row r="3101" spans="12:25" x14ac:dyDescent="0.3">
      <c r="L3101">
        <v>3100</v>
      </c>
      <c r="M3101">
        <v>22211</v>
      </c>
      <c r="N3101">
        <v>40819</v>
      </c>
      <c r="O3101" t="s">
        <v>635</v>
      </c>
      <c r="P3101" t="s">
        <v>700</v>
      </c>
      <c r="Q3101" t="s">
        <v>701</v>
      </c>
      <c r="R3101" t="s">
        <v>650</v>
      </c>
      <c r="S3101" t="s">
        <v>663</v>
      </c>
      <c r="T3101" t="s">
        <v>643</v>
      </c>
      <c r="U3101" t="s">
        <v>645</v>
      </c>
      <c r="V3101">
        <v>14493.84</v>
      </c>
      <c r="W3101">
        <v>376.13</v>
      </c>
      <c r="X3101" s="29">
        <f t="shared" si="96"/>
        <v>1449.384</v>
      </c>
      <c r="Y3101" s="29">
        <f t="shared" si="97"/>
        <v>13044.456</v>
      </c>
    </row>
    <row r="3102" spans="12:25" x14ac:dyDescent="0.3">
      <c r="L3102">
        <v>3101</v>
      </c>
      <c r="M3102">
        <v>22212</v>
      </c>
      <c r="N3102">
        <v>40438</v>
      </c>
      <c r="O3102" t="s">
        <v>671</v>
      </c>
      <c r="P3102" t="s">
        <v>1382</v>
      </c>
      <c r="Q3102" t="s">
        <v>657</v>
      </c>
      <c r="R3102" t="s">
        <v>638</v>
      </c>
      <c r="S3102" t="s">
        <v>658</v>
      </c>
      <c r="T3102" t="s">
        <v>633</v>
      </c>
      <c r="U3102" t="s">
        <v>702</v>
      </c>
      <c r="V3102">
        <v>116.22</v>
      </c>
      <c r="W3102">
        <v>5.98</v>
      </c>
      <c r="X3102" s="29">
        <f t="shared" si="96"/>
        <v>11.622</v>
      </c>
      <c r="Y3102" s="29">
        <f t="shared" si="97"/>
        <v>104.598</v>
      </c>
    </row>
    <row r="3103" spans="12:25" x14ac:dyDescent="0.3">
      <c r="L3103">
        <v>3102</v>
      </c>
      <c r="M3103">
        <v>22242</v>
      </c>
      <c r="N3103">
        <v>39979</v>
      </c>
      <c r="O3103" t="s">
        <v>635</v>
      </c>
      <c r="P3103" t="s">
        <v>1695</v>
      </c>
      <c r="Q3103" t="s">
        <v>773</v>
      </c>
      <c r="R3103" t="s">
        <v>667</v>
      </c>
      <c r="S3103" t="s">
        <v>658</v>
      </c>
      <c r="T3103" t="s">
        <v>633</v>
      </c>
      <c r="U3103" t="s">
        <v>677</v>
      </c>
      <c r="V3103">
        <v>329.91</v>
      </c>
      <c r="W3103">
        <v>6.48</v>
      </c>
      <c r="X3103" s="29">
        <f t="shared" si="96"/>
        <v>32.991000000000007</v>
      </c>
      <c r="Y3103" s="29">
        <f t="shared" si="97"/>
        <v>296.91900000000004</v>
      </c>
    </row>
    <row r="3104" spans="12:25" x14ac:dyDescent="0.3">
      <c r="L3104">
        <v>3103</v>
      </c>
      <c r="M3104">
        <v>22243</v>
      </c>
      <c r="N3104">
        <v>39828</v>
      </c>
      <c r="O3104" t="s">
        <v>655</v>
      </c>
      <c r="P3104" t="s">
        <v>1696</v>
      </c>
      <c r="Q3104" t="s">
        <v>679</v>
      </c>
      <c r="R3104" t="s">
        <v>650</v>
      </c>
      <c r="S3104" t="s">
        <v>663</v>
      </c>
      <c r="T3104" t="s">
        <v>633</v>
      </c>
      <c r="U3104" t="s">
        <v>654</v>
      </c>
      <c r="V3104">
        <v>24.76</v>
      </c>
      <c r="W3104">
        <v>2.88</v>
      </c>
      <c r="X3104" s="29">
        <f t="shared" si="96"/>
        <v>2.4760000000000004</v>
      </c>
      <c r="Y3104" s="29">
        <f t="shared" si="97"/>
        <v>22.284000000000002</v>
      </c>
    </row>
    <row r="3105" spans="12:25" x14ac:dyDescent="0.3">
      <c r="L3105">
        <v>3104</v>
      </c>
      <c r="M3105">
        <v>22272</v>
      </c>
      <c r="N3105">
        <v>41035</v>
      </c>
      <c r="O3105" t="s">
        <v>641</v>
      </c>
      <c r="P3105" t="s">
        <v>1615</v>
      </c>
      <c r="Q3105" t="s">
        <v>660</v>
      </c>
      <c r="R3105" t="s">
        <v>631</v>
      </c>
      <c r="S3105" t="s">
        <v>658</v>
      </c>
      <c r="T3105" t="s">
        <v>646</v>
      </c>
      <c r="U3105" t="s">
        <v>651</v>
      </c>
      <c r="V3105">
        <v>5382.24</v>
      </c>
      <c r="W3105">
        <v>152.47999999999999</v>
      </c>
      <c r="X3105" s="29">
        <f t="shared" si="96"/>
        <v>538.22399999999993</v>
      </c>
      <c r="Y3105" s="29">
        <f t="shared" si="97"/>
        <v>4844.0159999999996</v>
      </c>
    </row>
    <row r="3106" spans="12:25" x14ac:dyDescent="0.3">
      <c r="L3106">
        <v>3105</v>
      </c>
      <c r="M3106">
        <v>22272</v>
      </c>
      <c r="N3106">
        <v>41035</v>
      </c>
      <c r="O3106" t="s">
        <v>641</v>
      </c>
      <c r="P3106" t="s">
        <v>1615</v>
      </c>
      <c r="Q3106" t="s">
        <v>660</v>
      </c>
      <c r="R3106" t="s">
        <v>631</v>
      </c>
      <c r="S3106" t="s">
        <v>658</v>
      </c>
      <c r="T3106" t="s">
        <v>646</v>
      </c>
      <c r="U3106" t="s">
        <v>651</v>
      </c>
      <c r="V3106">
        <v>1035.95</v>
      </c>
      <c r="W3106">
        <v>35.409999999999997</v>
      </c>
      <c r="X3106" s="29">
        <f t="shared" si="96"/>
        <v>103.595</v>
      </c>
      <c r="Y3106" s="29">
        <f t="shared" si="97"/>
        <v>932.35500000000002</v>
      </c>
    </row>
    <row r="3107" spans="12:25" x14ac:dyDescent="0.3">
      <c r="L3107">
        <v>3106</v>
      </c>
      <c r="M3107">
        <v>22279</v>
      </c>
      <c r="N3107">
        <v>40169</v>
      </c>
      <c r="O3107" t="s">
        <v>635</v>
      </c>
      <c r="P3107" t="s">
        <v>862</v>
      </c>
      <c r="Q3107" t="s">
        <v>687</v>
      </c>
      <c r="R3107" t="s">
        <v>631</v>
      </c>
      <c r="S3107" t="s">
        <v>632</v>
      </c>
      <c r="T3107" t="s">
        <v>633</v>
      </c>
      <c r="U3107" t="s">
        <v>677</v>
      </c>
      <c r="V3107">
        <v>2463.6</v>
      </c>
      <c r="W3107">
        <v>54.96</v>
      </c>
      <c r="X3107" s="29">
        <f t="shared" si="96"/>
        <v>246.36</v>
      </c>
      <c r="Y3107" s="29">
        <f t="shared" si="97"/>
        <v>2217.2399999999998</v>
      </c>
    </row>
    <row r="3108" spans="12:25" x14ac:dyDescent="0.3">
      <c r="L3108">
        <v>3107</v>
      </c>
      <c r="M3108">
        <v>22304</v>
      </c>
      <c r="N3108">
        <v>40872</v>
      </c>
      <c r="O3108" t="s">
        <v>628</v>
      </c>
      <c r="P3108" t="s">
        <v>1274</v>
      </c>
      <c r="Q3108" t="s">
        <v>690</v>
      </c>
      <c r="R3108" t="s">
        <v>650</v>
      </c>
      <c r="S3108" t="s">
        <v>663</v>
      </c>
      <c r="T3108" t="s">
        <v>633</v>
      </c>
      <c r="U3108" t="s">
        <v>654</v>
      </c>
      <c r="V3108">
        <v>40.24</v>
      </c>
      <c r="W3108">
        <v>1.76</v>
      </c>
      <c r="X3108" s="29">
        <f t="shared" si="96"/>
        <v>4.024</v>
      </c>
      <c r="Y3108" s="29">
        <f t="shared" si="97"/>
        <v>36.216000000000001</v>
      </c>
    </row>
    <row r="3109" spans="12:25" x14ac:dyDescent="0.3">
      <c r="L3109">
        <v>3108</v>
      </c>
      <c r="M3109">
        <v>22338</v>
      </c>
      <c r="N3109">
        <v>40312</v>
      </c>
      <c r="O3109" t="s">
        <v>671</v>
      </c>
      <c r="P3109" t="s">
        <v>844</v>
      </c>
      <c r="Q3109" t="s">
        <v>684</v>
      </c>
      <c r="R3109" t="s">
        <v>667</v>
      </c>
      <c r="S3109" t="s">
        <v>663</v>
      </c>
      <c r="T3109" t="s">
        <v>633</v>
      </c>
      <c r="U3109" t="s">
        <v>677</v>
      </c>
      <c r="V3109">
        <v>200.08</v>
      </c>
      <c r="W3109">
        <v>5.28</v>
      </c>
      <c r="X3109" s="29">
        <f t="shared" si="96"/>
        <v>20.008000000000003</v>
      </c>
      <c r="Y3109" s="29">
        <f t="shared" si="97"/>
        <v>180.072</v>
      </c>
    </row>
    <row r="3110" spans="12:25" x14ac:dyDescent="0.3">
      <c r="L3110">
        <v>3109</v>
      </c>
      <c r="M3110">
        <v>22338</v>
      </c>
      <c r="N3110">
        <v>40312</v>
      </c>
      <c r="O3110" t="s">
        <v>671</v>
      </c>
      <c r="P3110" t="s">
        <v>1697</v>
      </c>
      <c r="Q3110" t="s">
        <v>682</v>
      </c>
      <c r="R3110" t="s">
        <v>667</v>
      </c>
      <c r="S3110" t="s">
        <v>663</v>
      </c>
      <c r="T3110" t="s">
        <v>646</v>
      </c>
      <c r="U3110" t="s">
        <v>651</v>
      </c>
      <c r="V3110">
        <v>790.24</v>
      </c>
      <c r="W3110">
        <v>35.770000000000003</v>
      </c>
      <c r="X3110" s="29">
        <f t="shared" si="96"/>
        <v>79.024000000000001</v>
      </c>
      <c r="Y3110" s="29">
        <f t="shared" si="97"/>
        <v>711.21600000000001</v>
      </c>
    </row>
    <row r="3111" spans="12:25" x14ac:dyDescent="0.3">
      <c r="L3111">
        <v>3110</v>
      </c>
      <c r="M3111">
        <v>22342</v>
      </c>
      <c r="N3111">
        <v>39962</v>
      </c>
      <c r="O3111" t="s">
        <v>628</v>
      </c>
      <c r="P3111" t="s">
        <v>796</v>
      </c>
      <c r="Q3111" t="s">
        <v>630</v>
      </c>
      <c r="R3111" t="s">
        <v>631</v>
      </c>
      <c r="S3111" t="s">
        <v>632</v>
      </c>
      <c r="T3111" t="s">
        <v>646</v>
      </c>
      <c r="U3111" t="s">
        <v>647</v>
      </c>
      <c r="V3111">
        <v>241.70600000000002</v>
      </c>
      <c r="W3111">
        <v>20.99</v>
      </c>
      <c r="X3111" s="29">
        <f t="shared" si="96"/>
        <v>24.170600000000004</v>
      </c>
      <c r="Y3111" s="29">
        <f t="shared" si="97"/>
        <v>217.53540000000001</v>
      </c>
    </row>
    <row r="3112" spans="12:25" x14ac:dyDescent="0.3">
      <c r="L3112">
        <v>3111</v>
      </c>
      <c r="M3112">
        <v>22368</v>
      </c>
      <c r="N3112">
        <v>40228</v>
      </c>
      <c r="O3112" t="s">
        <v>671</v>
      </c>
      <c r="P3112" t="s">
        <v>764</v>
      </c>
      <c r="Q3112" t="s">
        <v>699</v>
      </c>
      <c r="R3112" t="s">
        <v>631</v>
      </c>
      <c r="S3112" t="s">
        <v>663</v>
      </c>
      <c r="T3112" t="s">
        <v>646</v>
      </c>
      <c r="U3112" t="s">
        <v>651</v>
      </c>
      <c r="V3112">
        <v>192.12</v>
      </c>
      <c r="W3112">
        <v>39.24</v>
      </c>
      <c r="X3112" s="29">
        <f t="shared" si="96"/>
        <v>19.212</v>
      </c>
      <c r="Y3112" s="29">
        <f t="shared" si="97"/>
        <v>172.90800000000002</v>
      </c>
    </row>
    <row r="3113" spans="12:25" x14ac:dyDescent="0.3">
      <c r="L3113">
        <v>3112</v>
      </c>
      <c r="M3113">
        <v>22368</v>
      </c>
      <c r="N3113">
        <v>40228</v>
      </c>
      <c r="O3113" t="s">
        <v>671</v>
      </c>
      <c r="P3113" t="s">
        <v>764</v>
      </c>
      <c r="Q3113" t="s">
        <v>699</v>
      </c>
      <c r="R3113" t="s">
        <v>631</v>
      </c>
      <c r="S3113" t="s">
        <v>663</v>
      </c>
      <c r="T3113" t="s">
        <v>646</v>
      </c>
      <c r="U3113" t="s">
        <v>680</v>
      </c>
      <c r="V3113">
        <v>3917.61</v>
      </c>
      <c r="W3113">
        <v>119.99</v>
      </c>
      <c r="X3113" s="29">
        <f t="shared" si="96"/>
        <v>391.76099999999997</v>
      </c>
      <c r="Y3113" s="29">
        <f t="shared" si="97"/>
        <v>3525.8490000000002</v>
      </c>
    </row>
    <row r="3114" spans="12:25" x14ac:dyDescent="0.3">
      <c r="L3114">
        <v>3113</v>
      </c>
      <c r="M3114">
        <v>22368</v>
      </c>
      <c r="N3114">
        <v>40228</v>
      </c>
      <c r="O3114" t="s">
        <v>671</v>
      </c>
      <c r="P3114" t="s">
        <v>764</v>
      </c>
      <c r="Q3114" t="s">
        <v>699</v>
      </c>
      <c r="R3114" t="s">
        <v>631</v>
      </c>
      <c r="S3114" t="s">
        <v>663</v>
      </c>
      <c r="T3114" t="s">
        <v>633</v>
      </c>
      <c r="U3114" t="s">
        <v>634</v>
      </c>
      <c r="V3114">
        <v>2788.04</v>
      </c>
      <c r="W3114">
        <v>80.98</v>
      </c>
      <c r="X3114" s="29">
        <f t="shared" si="96"/>
        <v>278.80400000000003</v>
      </c>
      <c r="Y3114" s="29">
        <f t="shared" si="97"/>
        <v>2509.2359999999999</v>
      </c>
    </row>
    <row r="3115" spans="12:25" x14ac:dyDescent="0.3">
      <c r="L3115">
        <v>3114</v>
      </c>
      <c r="M3115">
        <v>22371</v>
      </c>
      <c r="N3115">
        <v>39907</v>
      </c>
      <c r="O3115" t="s">
        <v>641</v>
      </c>
      <c r="P3115" t="s">
        <v>1150</v>
      </c>
      <c r="Q3115" t="s">
        <v>666</v>
      </c>
      <c r="R3115" t="s">
        <v>667</v>
      </c>
      <c r="S3115" t="s">
        <v>632</v>
      </c>
      <c r="T3115" t="s">
        <v>633</v>
      </c>
      <c r="U3115" t="s">
        <v>702</v>
      </c>
      <c r="V3115">
        <v>70.55</v>
      </c>
      <c r="W3115">
        <v>7.38</v>
      </c>
      <c r="X3115" s="29">
        <f t="shared" si="96"/>
        <v>7.0549999999999997</v>
      </c>
      <c r="Y3115" s="29">
        <f t="shared" si="97"/>
        <v>63.494999999999997</v>
      </c>
    </row>
    <row r="3116" spans="12:25" x14ac:dyDescent="0.3">
      <c r="L3116">
        <v>3115</v>
      </c>
      <c r="M3116">
        <v>22373</v>
      </c>
      <c r="N3116">
        <v>40996</v>
      </c>
      <c r="O3116" t="s">
        <v>641</v>
      </c>
      <c r="P3116" t="s">
        <v>739</v>
      </c>
      <c r="Q3116" t="s">
        <v>660</v>
      </c>
      <c r="R3116" t="s">
        <v>631</v>
      </c>
      <c r="S3116" t="s">
        <v>639</v>
      </c>
      <c r="T3116" t="s">
        <v>633</v>
      </c>
      <c r="U3116" t="s">
        <v>716</v>
      </c>
      <c r="V3116">
        <v>233.03</v>
      </c>
      <c r="W3116">
        <v>8.74</v>
      </c>
      <c r="X3116" s="29">
        <f t="shared" si="96"/>
        <v>23.303000000000001</v>
      </c>
      <c r="Y3116" s="29">
        <f t="shared" si="97"/>
        <v>209.727</v>
      </c>
    </row>
    <row r="3117" spans="12:25" x14ac:dyDescent="0.3">
      <c r="L3117">
        <v>3116</v>
      </c>
      <c r="M3117">
        <v>22375</v>
      </c>
      <c r="N3117">
        <v>40640</v>
      </c>
      <c r="O3117" t="s">
        <v>635</v>
      </c>
      <c r="P3117" t="s">
        <v>1379</v>
      </c>
      <c r="Q3117" t="s">
        <v>637</v>
      </c>
      <c r="R3117" t="s">
        <v>638</v>
      </c>
      <c r="S3117" t="s">
        <v>639</v>
      </c>
      <c r="T3117" t="s">
        <v>633</v>
      </c>
      <c r="U3117" t="s">
        <v>677</v>
      </c>
      <c r="V3117">
        <v>816.11</v>
      </c>
      <c r="W3117">
        <v>18.97</v>
      </c>
      <c r="X3117" s="29">
        <f t="shared" si="96"/>
        <v>81.611000000000004</v>
      </c>
      <c r="Y3117" s="29">
        <f t="shared" si="97"/>
        <v>734.49900000000002</v>
      </c>
    </row>
    <row r="3118" spans="12:25" x14ac:dyDescent="0.3">
      <c r="L3118">
        <v>3117</v>
      </c>
      <c r="M3118">
        <v>22402</v>
      </c>
      <c r="N3118">
        <v>39960</v>
      </c>
      <c r="O3118" t="s">
        <v>655</v>
      </c>
      <c r="P3118" t="s">
        <v>1024</v>
      </c>
      <c r="Q3118" t="s">
        <v>694</v>
      </c>
      <c r="R3118" t="s">
        <v>638</v>
      </c>
      <c r="S3118" t="s">
        <v>658</v>
      </c>
      <c r="T3118" t="s">
        <v>633</v>
      </c>
      <c r="U3118" t="s">
        <v>702</v>
      </c>
      <c r="V3118">
        <v>1194.3399999999999</v>
      </c>
      <c r="W3118">
        <v>37.700000000000003</v>
      </c>
      <c r="X3118" s="29">
        <f t="shared" si="96"/>
        <v>119.434</v>
      </c>
      <c r="Y3118" s="29">
        <f t="shared" si="97"/>
        <v>1074.9059999999999</v>
      </c>
    </row>
    <row r="3119" spans="12:25" x14ac:dyDescent="0.3">
      <c r="L3119">
        <v>3118</v>
      </c>
      <c r="M3119">
        <v>22402</v>
      </c>
      <c r="N3119">
        <v>39960</v>
      </c>
      <c r="O3119" t="s">
        <v>655</v>
      </c>
      <c r="P3119" t="s">
        <v>1698</v>
      </c>
      <c r="Q3119" t="s">
        <v>694</v>
      </c>
      <c r="R3119" t="s">
        <v>638</v>
      </c>
      <c r="S3119" t="s">
        <v>658</v>
      </c>
      <c r="T3119" t="s">
        <v>646</v>
      </c>
      <c r="U3119" t="s">
        <v>647</v>
      </c>
      <c r="V3119">
        <v>51.832999999999998</v>
      </c>
      <c r="W3119">
        <v>55.99</v>
      </c>
      <c r="X3119" s="29">
        <f t="shared" si="96"/>
        <v>5.1832999999999991</v>
      </c>
      <c r="Y3119" s="29">
        <f t="shared" si="97"/>
        <v>46.649699999999996</v>
      </c>
    </row>
    <row r="3120" spans="12:25" x14ac:dyDescent="0.3">
      <c r="L3120">
        <v>3119</v>
      </c>
      <c r="M3120">
        <v>22404</v>
      </c>
      <c r="N3120">
        <v>40498</v>
      </c>
      <c r="O3120" t="s">
        <v>628</v>
      </c>
      <c r="P3120" t="s">
        <v>1164</v>
      </c>
      <c r="Q3120" t="s">
        <v>701</v>
      </c>
      <c r="R3120" t="s">
        <v>650</v>
      </c>
      <c r="S3120" t="s">
        <v>658</v>
      </c>
      <c r="T3120" t="s">
        <v>643</v>
      </c>
      <c r="U3120" t="s">
        <v>748</v>
      </c>
      <c r="V3120">
        <v>7264.64</v>
      </c>
      <c r="W3120">
        <v>218.08</v>
      </c>
      <c r="X3120" s="29">
        <f t="shared" si="96"/>
        <v>726.46400000000006</v>
      </c>
      <c r="Y3120" s="29">
        <f t="shared" si="97"/>
        <v>6538.1760000000004</v>
      </c>
    </row>
    <row r="3121" spans="12:25" x14ac:dyDescent="0.3">
      <c r="L3121">
        <v>3120</v>
      </c>
      <c r="M3121">
        <v>22407</v>
      </c>
      <c r="N3121">
        <v>40134</v>
      </c>
      <c r="O3121" t="s">
        <v>635</v>
      </c>
      <c r="P3121" t="s">
        <v>1430</v>
      </c>
      <c r="Q3121" t="s">
        <v>821</v>
      </c>
      <c r="R3121" t="s">
        <v>650</v>
      </c>
      <c r="S3121" t="s">
        <v>639</v>
      </c>
      <c r="T3121" t="s">
        <v>633</v>
      </c>
      <c r="U3121" t="s">
        <v>702</v>
      </c>
      <c r="V3121">
        <v>676.44</v>
      </c>
      <c r="W3121">
        <v>34.54</v>
      </c>
      <c r="X3121" s="29">
        <f t="shared" si="96"/>
        <v>67.644000000000005</v>
      </c>
      <c r="Y3121" s="29">
        <f t="shared" si="97"/>
        <v>608.79600000000005</v>
      </c>
    </row>
    <row r="3122" spans="12:25" x14ac:dyDescent="0.3">
      <c r="L3122">
        <v>3121</v>
      </c>
      <c r="M3122">
        <v>22407</v>
      </c>
      <c r="N3122">
        <v>40134</v>
      </c>
      <c r="O3122" t="s">
        <v>635</v>
      </c>
      <c r="P3122" t="s">
        <v>1430</v>
      </c>
      <c r="Q3122" t="s">
        <v>821</v>
      </c>
      <c r="R3122" t="s">
        <v>650</v>
      </c>
      <c r="S3122" t="s">
        <v>639</v>
      </c>
      <c r="T3122" t="s">
        <v>633</v>
      </c>
      <c r="U3122" t="s">
        <v>677</v>
      </c>
      <c r="V3122">
        <v>128.02000000000001</v>
      </c>
      <c r="W3122">
        <v>12.28</v>
      </c>
      <c r="X3122" s="29">
        <f t="shared" si="96"/>
        <v>12.802</v>
      </c>
      <c r="Y3122" s="29">
        <f t="shared" si="97"/>
        <v>115.21800000000002</v>
      </c>
    </row>
    <row r="3123" spans="12:25" x14ac:dyDescent="0.3">
      <c r="L3123">
        <v>3122</v>
      </c>
      <c r="M3123">
        <v>22407</v>
      </c>
      <c r="N3123">
        <v>40134</v>
      </c>
      <c r="O3123" t="s">
        <v>635</v>
      </c>
      <c r="P3123" t="s">
        <v>1430</v>
      </c>
      <c r="Q3123" t="s">
        <v>821</v>
      </c>
      <c r="R3123" t="s">
        <v>650</v>
      </c>
      <c r="S3123" t="s">
        <v>639</v>
      </c>
      <c r="T3123" t="s">
        <v>633</v>
      </c>
      <c r="U3123" t="s">
        <v>654</v>
      </c>
      <c r="V3123">
        <v>526.82000000000005</v>
      </c>
      <c r="W3123">
        <v>34.58</v>
      </c>
      <c r="X3123" s="29">
        <f t="shared" si="96"/>
        <v>52.682000000000009</v>
      </c>
      <c r="Y3123" s="29">
        <f t="shared" si="97"/>
        <v>474.13800000000003</v>
      </c>
    </row>
    <row r="3124" spans="12:25" x14ac:dyDescent="0.3">
      <c r="L3124">
        <v>3123</v>
      </c>
      <c r="M3124">
        <v>22432</v>
      </c>
      <c r="N3124">
        <v>41241</v>
      </c>
      <c r="O3124" t="s">
        <v>635</v>
      </c>
      <c r="P3124" t="s">
        <v>1144</v>
      </c>
      <c r="Q3124" t="s">
        <v>816</v>
      </c>
      <c r="R3124" t="s">
        <v>650</v>
      </c>
      <c r="S3124" t="s">
        <v>632</v>
      </c>
      <c r="T3124" t="s">
        <v>633</v>
      </c>
      <c r="U3124" t="s">
        <v>716</v>
      </c>
      <c r="V3124">
        <v>2728.42</v>
      </c>
      <c r="W3124">
        <v>60.98</v>
      </c>
      <c r="X3124" s="29">
        <f t="shared" si="96"/>
        <v>272.84199999999998</v>
      </c>
      <c r="Y3124" s="29">
        <f t="shared" si="97"/>
        <v>2455.578</v>
      </c>
    </row>
    <row r="3125" spans="12:25" x14ac:dyDescent="0.3">
      <c r="L3125">
        <v>3124</v>
      </c>
      <c r="M3125">
        <v>22433</v>
      </c>
      <c r="N3125">
        <v>40605</v>
      </c>
      <c r="O3125" t="s">
        <v>655</v>
      </c>
      <c r="P3125" t="s">
        <v>993</v>
      </c>
      <c r="Q3125" t="s">
        <v>694</v>
      </c>
      <c r="R3125" t="s">
        <v>638</v>
      </c>
      <c r="S3125" t="s">
        <v>658</v>
      </c>
      <c r="T3125" t="s">
        <v>646</v>
      </c>
      <c r="U3125" t="s">
        <v>647</v>
      </c>
      <c r="V3125">
        <v>797.98</v>
      </c>
      <c r="W3125">
        <v>20.99</v>
      </c>
      <c r="X3125" s="29">
        <f t="shared" si="96"/>
        <v>79.798000000000002</v>
      </c>
      <c r="Y3125" s="29">
        <f t="shared" si="97"/>
        <v>718.18200000000002</v>
      </c>
    </row>
    <row r="3126" spans="12:25" x14ac:dyDescent="0.3">
      <c r="L3126">
        <v>3125</v>
      </c>
      <c r="M3126">
        <v>22434</v>
      </c>
      <c r="N3126">
        <v>41150</v>
      </c>
      <c r="O3126" t="s">
        <v>655</v>
      </c>
      <c r="P3126" t="s">
        <v>1054</v>
      </c>
      <c r="Q3126" t="s">
        <v>660</v>
      </c>
      <c r="R3126" t="s">
        <v>631</v>
      </c>
      <c r="S3126" t="s">
        <v>663</v>
      </c>
      <c r="T3126" t="s">
        <v>633</v>
      </c>
      <c r="U3126" t="s">
        <v>702</v>
      </c>
      <c r="V3126">
        <v>18.7</v>
      </c>
      <c r="W3126">
        <v>4.54</v>
      </c>
      <c r="X3126" s="29">
        <f t="shared" si="96"/>
        <v>1.87</v>
      </c>
      <c r="Y3126" s="29">
        <f t="shared" si="97"/>
        <v>16.829999999999998</v>
      </c>
    </row>
    <row r="3127" spans="12:25" x14ac:dyDescent="0.3">
      <c r="L3127">
        <v>3126</v>
      </c>
      <c r="M3127">
        <v>22434</v>
      </c>
      <c r="N3127">
        <v>41150</v>
      </c>
      <c r="O3127" t="s">
        <v>655</v>
      </c>
      <c r="P3127" t="s">
        <v>1699</v>
      </c>
      <c r="Q3127" t="s">
        <v>660</v>
      </c>
      <c r="R3127" t="s">
        <v>631</v>
      </c>
      <c r="S3127" t="s">
        <v>663</v>
      </c>
      <c r="T3127" t="s">
        <v>633</v>
      </c>
      <c r="U3127" t="s">
        <v>654</v>
      </c>
      <c r="V3127">
        <v>140.74</v>
      </c>
      <c r="W3127">
        <v>3.28</v>
      </c>
      <c r="X3127" s="29">
        <f t="shared" si="96"/>
        <v>14.074000000000002</v>
      </c>
      <c r="Y3127" s="29">
        <f t="shared" si="97"/>
        <v>126.66600000000001</v>
      </c>
    </row>
    <row r="3128" spans="12:25" x14ac:dyDescent="0.3">
      <c r="L3128">
        <v>3127</v>
      </c>
      <c r="M3128">
        <v>22465</v>
      </c>
      <c r="N3128">
        <v>41111</v>
      </c>
      <c r="O3128" t="s">
        <v>635</v>
      </c>
      <c r="P3128" t="s">
        <v>1060</v>
      </c>
      <c r="Q3128" t="s">
        <v>694</v>
      </c>
      <c r="R3128" t="s">
        <v>638</v>
      </c>
      <c r="S3128" t="s">
        <v>658</v>
      </c>
      <c r="T3128" t="s">
        <v>643</v>
      </c>
      <c r="U3128" t="s">
        <v>748</v>
      </c>
      <c r="V3128">
        <v>1121.78</v>
      </c>
      <c r="W3128">
        <v>270.98</v>
      </c>
      <c r="X3128" s="29">
        <f t="shared" si="96"/>
        <v>112.178</v>
      </c>
      <c r="Y3128" s="29">
        <f t="shared" si="97"/>
        <v>1009.602</v>
      </c>
    </row>
    <row r="3129" spans="12:25" x14ac:dyDescent="0.3">
      <c r="L3129">
        <v>3128</v>
      </c>
      <c r="M3129">
        <v>22466</v>
      </c>
      <c r="N3129">
        <v>40996</v>
      </c>
      <c r="O3129" t="s">
        <v>628</v>
      </c>
      <c r="P3129" t="s">
        <v>1060</v>
      </c>
      <c r="Q3129" t="s">
        <v>694</v>
      </c>
      <c r="R3129" t="s">
        <v>638</v>
      </c>
      <c r="S3129" t="s">
        <v>639</v>
      </c>
      <c r="T3129" t="s">
        <v>643</v>
      </c>
      <c r="U3129" t="s">
        <v>748</v>
      </c>
      <c r="V3129">
        <v>5404.18</v>
      </c>
      <c r="W3129">
        <v>180.98</v>
      </c>
      <c r="X3129" s="29">
        <f t="shared" si="96"/>
        <v>540.41800000000001</v>
      </c>
      <c r="Y3129" s="29">
        <f t="shared" si="97"/>
        <v>4863.7620000000006</v>
      </c>
    </row>
    <row r="3130" spans="12:25" x14ac:dyDescent="0.3">
      <c r="L3130">
        <v>3129</v>
      </c>
      <c r="M3130">
        <v>22466</v>
      </c>
      <c r="N3130">
        <v>40996</v>
      </c>
      <c r="O3130" t="s">
        <v>628</v>
      </c>
      <c r="P3130" t="s">
        <v>1060</v>
      </c>
      <c r="Q3130" t="s">
        <v>694</v>
      </c>
      <c r="R3130" t="s">
        <v>638</v>
      </c>
      <c r="S3130" t="s">
        <v>639</v>
      </c>
      <c r="T3130" t="s">
        <v>633</v>
      </c>
      <c r="U3130" t="s">
        <v>677</v>
      </c>
      <c r="V3130">
        <v>430.19</v>
      </c>
      <c r="W3130">
        <v>10.31</v>
      </c>
      <c r="X3130" s="29">
        <f t="shared" si="96"/>
        <v>43.018999999999998</v>
      </c>
      <c r="Y3130" s="29">
        <f t="shared" si="97"/>
        <v>387.17099999999999</v>
      </c>
    </row>
    <row r="3131" spans="12:25" x14ac:dyDescent="0.3">
      <c r="L3131">
        <v>3130</v>
      </c>
      <c r="M3131">
        <v>22468</v>
      </c>
      <c r="N3131">
        <v>40339</v>
      </c>
      <c r="O3131" t="s">
        <v>635</v>
      </c>
      <c r="P3131" t="s">
        <v>1007</v>
      </c>
      <c r="Q3131" t="s">
        <v>734</v>
      </c>
      <c r="R3131" t="s">
        <v>667</v>
      </c>
      <c r="S3131" t="s">
        <v>632</v>
      </c>
      <c r="T3131" t="s">
        <v>633</v>
      </c>
      <c r="U3131" t="s">
        <v>702</v>
      </c>
      <c r="V3131">
        <v>323.11</v>
      </c>
      <c r="W3131">
        <v>20.98</v>
      </c>
      <c r="X3131" s="29">
        <f t="shared" si="96"/>
        <v>32.311000000000007</v>
      </c>
      <c r="Y3131" s="29">
        <f t="shared" si="97"/>
        <v>290.79899999999998</v>
      </c>
    </row>
    <row r="3132" spans="12:25" x14ac:dyDescent="0.3">
      <c r="L3132">
        <v>3131</v>
      </c>
      <c r="M3132">
        <v>22468</v>
      </c>
      <c r="N3132">
        <v>40339</v>
      </c>
      <c r="O3132" t="s">
        <v>635</v>
      </c>
      <c r="P3132" t="s">
        <v>1007</v>
      </c>
      <c r="Q3132" t="s">
        <v>734</v>
      </c>
      <c r="R3132" t="s">
        <v>667</v>
      </c>
      <c r="S3132" t="s">
        <v>632</v>
      </c>
      <c r="T3132" t="s">
        <v>633</v>
      </c>
      <c r="U3132" t="s">
        <v>677</v>
      </c>
      <c r="V3132">
        <v>65.099999999999994</v>
      </c>
      <c r="W3132">
        <v>5.68</v>
      </c>
      <c r="X3132" s="29">
        <f t="shared" si="96"/>
        <v>6.51</v>
      </c>
      <c r="Y3132" s="29">
        <f t="shared" si="97"/>
        <v>58.589999999999996</v>
      </c>
    </row>
    <row r="3133" spans="12:25" x14ac:dyDescent="0.3">
      <c r="L3133">
        <v>3132</v>
      </c>
      <c r="M3133">
        <v>22468</v>
      </c>
      <c r="N3133">
        <v>40339</v>
      </c>
      <c r="O3133" t="s">
        <v>635</v>
      </c>
      <c r="P3133" t="s">
        <v>1700</v>
      </c>
      <c r="Q3133" t="s">
        <v>734</v>
      </c>
      <c r="R3133" t="s">
        <v>667</v>
      </c>
      <c r="S3133" t="s">
        <v>632</v>
      </c>
      <c r="T3133" t="s">
        <v>643</v>
      </c>
      <c r="U3133" t="s">
        <v>644</v>
      </c>
      <c r="V3133">
        <v>163.75</v>
      </c>
      <c r="W3133">
        <v>7.96</v>
      </c>
      <c r="X3133" s="29">
        <f t="shared" si="96"/>
        <v>16.375</v>
      </c>
      <c r="Y3133" s="29">
        <f t="shared" si="97"/>
        <v>147.375</v>
      </c>
    </row>
    <row r="3134" spans="12:25" x14ac:dyDescent="0.3">
      <c r="L3134">
        <v>3133</v>
      </c>
      <c r="M3134">
        <v>22469</v>
      </c>
      <c r="N3134">
        <v>40462</v>
      </c>
      <c r="O3134" t="s">
        <v>641</v>
      </c>
      <c r="P3134" t="s">
        <v>1670</v>
      </c>
      <c r="Q3134" t="s">
        <v>761</v>
      </c>
      <c r="R3134" t="s">
        <v>631</v>
      </c>
      <c r="S3134" t="s">
        <v>639</v>
      </c>
      <c r="T3134" t="s">
        <v>633</v>
      </c>
      <c r="U3134" t="s">
        <v>705</v>
      </c>
      <c r="V3134">
        <v>1482.81</v>
      </c>
      <c r="W3134">
        <v>60.98</v>
      </c>
      <c r="X3134" s="29">
        <f t="shared" si="96"/>
        <v>148.28099999999998</v>
      </c>
      <c r="Y3134" s="29">
        <f t="shared" si="97"/>
        <v>1334.529</v>
      </c>
    </row>
    <row r="3135" spans="12:25" x14ac:dyDescent="0.3">
      <c r="L3135">
        <v>3134</v>
      </c>
      <c r="M3135">
        <v>22469</v>
      </c>
      <c r="N3135">
        <v>40462</v>
      </c>
      <c r="O3135" t="s">
        <v>641</v>
      </c>
      <c r="P3135" t="s">
        <v>1670</v>
      </c>
      <c r="Q3135" t="s">
        <v>761</v>
      </c>
      <c r="R3135" t="s">
        <v>631</v>
      </c>
      <c r="S3135" t="s">
        <v>639</v>
      </c>
      <c r="T3135" t="s">
        <v>643</v>
      </c>
      <c r="U3135" t="s">
        <v>645</v>
      </c>
      <c r="V3135">
        <v>6693.28</v>
      </c>
      <c r="W3135">
        <v>290.98</v>
      </c>
      <c r="X3135" s="29">
        <f t="shared" si="96"/>
        <v>669.32799999999997</v>
      </c>
      <c r="Y3135" s="29">
        <f t="shared" si="97"/>
        <v>6023.9519999999993</v>
      </c>
    </row>
    <row r="3136" spans="12:25" x14ac:dyDescent="0.3">
      <c r="L3136">
        <v>3135</v>
      </c>
      <c r="M3136">
        <v>22469</v>
      </c>
      <c r="N3136">
        <v>40462</v>
      </c>
      <c r="O3136" t="s">
        <v>641</v>
      </c>
      <c r="P3136" t="s">
        <v>1701</v>
      </c>
      <c r="Q3136" t="s">
        <v>630</v>
      </c>
      <c r="R3136" t="s">
        <v>631</v>
      </c>
      <c r="S3136" t="s">
        <v>639</v>
      </c>
      <c r="T3136" t="s">
        <v>646</v>
      </c>
      <c r="U3136" t="s">
        <v>647</v>
      </c>
      <c r="V3136">
        <v>275.91000000000003</v>
      </c>
      <c r="W3136">
        <v>7.99</v>
      </c>
      <c r="X3136" s="29">
        <f t="shared" si="96"/>
        <v>27.591000000000005</v>
      </c>
      <c r="Y3136" s="29">
        <f t="shared" si="97"/>
        <v>248.31900000000002</v>
      </c>
    </row>
    <row r="3137" spans="12:25" x14ac:dyDescent="0.3">
      <c r="L3137">
        <v>3136</v>
      </c>
      <c r="M3137">
        <v>22497</v>
      </c>
      <c r="N3137">
        <v>41027</v>
      </c>
      <c r="O3137" t="s">
        <v>671</v>
      </c>
      <c r="P3137" t="s">
        <v>1608</v>
      </c>
      <c r="Q3137" t="s">
        <v>694</v>
      </c>
      <c r="R3137" t="s">
        <v>638</v>
      </c>
      <c r="S3137" t="s">
        <v>639</v>
      </c>
      <c r="T3137" t="s">
        <v>646</v>
      </c>
      <c r="U3137" t="s">
        <v>680</v>
      </c>
      <c r="V3137">
        <v>3259.25</v>
      </c>
      <c r="W3137">
        <v>90.97</v>
      </c>
      <c r="X3137" s="29">
        <f t="shared" si="96"/>
        <v>325.92500000000001</v>
      </c>
      <c r="Y3137" s="29">
        <f t="shared" si="97"/>
        <v>2933.3249999999998</v>
      </c>
    </row>
    <row r="3138" spans="12:25" x14ac:dyDescent="0.3">
      <c r="L3138">
        <v>3137</v>
      </c>
      <c r="M3138">
        <v>22498</v>
      </c>
      <c r="N3138">
        <v>40491</v>
      </c>
      <c r="O3138" t="s">
        <v>655</v>
      </c>
      <c r="P3138" t="s">
        <v>1702</v>
      </c>
      <c r="Q3138" t="s">
        <v>666</v>
      </c>
      <c r="R3138" t="s">
        <v>667</v>
      </c>
      <c r="S3138" t="s">
        <v>663</v>
      </c>
      <c r="T3138" t="s">
        <v>646</v>
      </c>
      <c r="U3138" t="s">
        <v>651</v>
      </c>
      <c r="V3138">
        <v>34.94</v>
      </c>
      <c r="W3138">
        <v>1.7</v>
      </c>
      <c r="X3138" s="29">
        <f t="shared" si="96"/>
        <v>3.4939999999999998</v>
      </c>
      <c r="Y3138" s="29">
        <f t="shared" si="97"/>
        <v>31.445999999999998</v>
      </c>
    </row>
    <row r="3139" spans="12:25" x14ac:dyDescent="0.3">
      <c r="L3139">
        <v>3138</v>
      </c>
      <c r="M3139">
        <v>22501</v>
      </c>
      <c r="N3139">
        <v>40316</v>
      </c>
      <c r="O3139" t="s">
        <v>641</v>
      </c>
      <c r="P3139" t="s">
        <v>1616</v>
      </c>
      <c r="Q3139" t="s">
        <v>630</v>
      </c>
      <c r="R3139" t="s">
        <v>631</v>
      </c>
      <c r="S3139" t="s">
        <v>639</v>
      </c>
      <c r="T3139" t="s">
        <v>633</v>
      </c>
      <c r="U3139" t="s">
        <v>716</v>
      </c>
      <c r="V3139">
        <v>30.83</v>
      </c>
      <c r="W3139">
        <v>7.64</v>
      </c>
      <c r="X3139" s="29">
        <f t="shared" ref="X3139:X3202" si="98">(10*V3139)/100</f>
        <v>3.0829999999999997</v>
      </c>
      <c r="Y3139" s="29">
        <f t="shared" ref="Y3139:Y3202" si="99">V3139-X3139</f>
        <v>27.747</v>
      </c>
    </row>
    <row r="3140" spans="12:25" x14ac:dyDescent="0.3">
      <c r="L3140">
        <v>3139</v>
      </c>
      <c r="M3140">
        <v>22529</v>
      </c>
      <c r="N3140">
        <v>40305</v>
      </c>
      <c r="O3140" t="s">
        <v>671</v>
      </c>
      <c r="P3140" t="s">
        <v>1369</v>
      </c>
      <c r="Q3140" t="s">
        <v>725</v>
      </c>
      <c r="R3140" t="s">
        <v>667</v>
      </c>
      <c r="S3140" t="s">
        <v>658</v>
      </c>
      <c r="T3140" t="s">
        <v>633</v>
      </c>
      <c r="U3140" t="s">
        <v>705</v>
      </c>
      <c r="V3140">
        <v>1623.09</v>
      </c>
      <c r="W3140">
        <v>56.96</v>
      </c>
      <c r="X3140" s="29">
        <f t="shared" si="98"/>
        <v>162.309</v>
      </c>
      <c r="Y3140" s="29">
        <f t="shared" si="99"/>
        <v>1460.7809999999999</v>
      </c>
    </row>
    <row r="3141" spans="12:25" x14ac:dyDescent="0.3">
      <c r="L3141">
        <v>3140</v>
      </c>
      <c r="M3141">
        <v>22532</v>
      </c>
      <c r="N3141">
        <v>40582</v>
      </c>
      <c r="O3141" t="s">
        <v>655</v>
      </c>
      <c r="P3141" t="s">
        <v>1431</v>
      </c>
      <c r="Q3141" t="s">
        <v>630</v>
      </c>
      <c r="R3141" t="s">
        <v>631</v>
      </c>
      <c r="S3141" t="s">
        <v>663</v>
      </c>
      <c r="T3141" t="s">
        <v>633</v>
      </c>
      <c r="U3141" t="s">
        <v>702</v>
      </c>
      <c r="V3141">
        <v>121.66</v>
      </c>
      <c r="W3141">
        <v>8.85</v>
      </c>
      <c r="X3141" s="29">
        <f t="shared" si="98"/>
        <v>12.165999999999999</v>
      </c>
      <c r="Y3141" s="29">
        <f t="shared" si="99"/>
        <v>109.494</v>
      </c>
    </row>
    <row r="3142" spans="12:25" x14ac:dyDescent="0.3">
      <c r="L3142">
        <v>3141</v>
      </c>
      <c r="M3142">
        <v>22534</v>
      </c>
      <c r="N3142">
        <v>40742</v>
      </c>
      <c r="O3142" t="s">
        <v>671</v>
      </c>
      <c r="P3142" t="s">
        <v>1327</v>
      </c>
      <c r="Q3142" t="s">
        <v>711</v>
      </c>
      <c r="R3142" t="s">
        <v>631</v>
      </c>
      <c r="S3142" t="s">
        <v>639</v>
      </c>
      <c r="T3142" t="s">
        <v>633</v>
      </c>
      <c r="U3142" t="s">
        <v>716</v>
      </c>
      <c r="V3142">
        <v>279.33</v>
      </c>
      <c r="W3142">
        <v>83.93</v>
      </c>
      <c r="X3142" s="29">
        <f t="shared" si="98"/>
        <v>27.932999999999996</v>
      </c>
      <c r="Y3142" s="29">
        <f t="shared" si="99"/>
        <v>251.39699999999999</v>
      </c>
    </row>
    <row r="3143" spans="12:25" x14ac:dyDescent="0.3">
      <c r="L3143">
        <v>3142</v>
      </c>
      <c r="M3143">
        <v>22561</v>
      </c>
      <c r="N3143">
        <v>40563</v>
      </c>
      <c r="O3143" t="s">
        <v>655</v>
      </c>
      <c r="P3143" t="s">
        <v>979</v>
      </c>
      <c r="Q3143" t="s">
        <v>916</v>
      </c>
      <c r="R3143" t="s">
        <v>667</v>
      </c>
      <c r="S3143" t="s">
        <v>663</v>
      </c>
      <c r="T3143" t="s">
        <v>643</v>
      </c>
      <c r="U3143" t="s">
        <v>644</v>
      </c>
      <c r="V3143">
        <v>128.62</v>
      </c>
      <c r="W3143">
        <v>17.670000000000002</v>
      </c>
      <c r="X3143" s="29">
        <f t="shared" si="98"/>
        <v>12.862</v>
      </c>
      <c r="Y3143" s="29">
        <f t="shared" si="99"/>
        <v>115.75800000000001</v>
      </c>
    </row>
    <row r="3144" spans="12:25" x14ac:dyDescent="0.3">
      <c r="L3144">
        <v>3143</v>
      </c>
      <c r="M3144">
        <v>22561</v>
      </c>
      <c r="N3144">
        <v>40563</v>
      </c>
      <c r="O3144" t="s">
        <v>655</v>
      </c>
      <c r="P3144" t="s">
        <v>915</v>
      </c>
      <c r="Q3144" t="s">
        <v>916</v>
      </c>
      <c r="R3144" t="s">
        <v>667</v>
      </c>
      <c r="S3144" t="s">
        <v>663</v>
      </c>
      <c r="T3144" t="s">
        <v>633</v>
      </c>
      <c r="U3144" t="s">
        <v>705</v>
      </c>
      <c r="V3144">
        <v>424</v>
      </c>
      <c r="W3144">
        <v>8.67</v>
      </c>
      <c r="X3144" s="29">
        <f t="shared" si="98"/>
        <v>42.4</v>
      </c>
      <c r="Y3144" s="29">
        <f t="shared" si="99"/>
        <v>381.6</v>
      </c>
    </row>
    <row r="3145" spans="12:25" x14ac:dyDescent="0.3">
      <c r="L3145">
        <v>3144</v>
      </c>
      <c r="M3145">
        <v>22561</v>
      </c>
      <c r="N3145">
        <v>40563</v>
      </c>
      <c r="O3145" t="s">
        <v>655</v>
      </c>
      <c r="P3145" t="s">
        <v>915</v>
      </c>
      <c r="Q3145" t="s">
        <v>916</v>
      </c>
      <c r="R3145" t="s">
        <v>667</v>
      </c>
      <c r="S3145" t="s">
        <v>663</v>
      </c>
      <c r="T3145" t="s">
        <v>646</v>
      </c>
      <c r="U3145" t="s">
        <v>651</v>
      </c>
      <c r="V3145">
        <v>504.79</v>
      </c>
      <c r="W3145">
        <v>99.99</v>
      </c>
      <c r="X3145" s="29">
        <f t="shared" si="98"/>
        <v>50.479000000000006</v>
      </c>
      <c r="Y3145" s="29">
        <f t="shared" si="99"/>
        <v>454.31100000000004</v>
      </c>
    </row>
    <row r="3146" spans="12:25" x14ac:dyDescent="0.3">
      <c r="L3146">
        <v>3145</v>
      </c>
      <c r="M3146">
        <v>22562</v>
      </c>
      <c r="N3146">
        <v>39899</v>
      </c>
      <c r="O3146" t="s">
        <v>671</v>
      </c>
      <c r="P3146" t="s">
        <v>1446</v>
      </c>
      <c r="Q3146" t="s">
        <v>666</v>
      </c>
      <c r="R3146" t="s">
        <v>667</v>
      </c>
      <c r="S3146" t="s">
        <v>658</v>
      </c>
      <c r="T3146" t="s">
        <v>646</v>
      </c>
      <c r="U3146" t="s">
        <v>680</v>
      </c>
      <c r="V3146">
        <v>9304.2000000000007</v>
      </c>
      <c r="W3146">
        <v>213.45</v>
      </c>
      <c r="X3146" s="29">
        <f t="shared" si="98"/>
        <v>930.42</v>
      </c>
      <c r="Y3146" s="29">
        <f t="shared" si="99"/>
        <v>8373.7800000000007</v>
      </c>
    </row>
    <row r="3147" spans="12:25" x14ac:dyDescent="0.3">
      <c r="L3147">
        <v>3146</v>
      </c>
      <c r="M3147">
        <v>22562</v>
      </c>
      <c r="N3147">
        <v>39899</v>
      </c>
      <c r="O3147" t="s">
        <v>671</v>
      </c>
      <c r="P3147" t="s">
        <v>1446</v>
      </c>
      <c r="Q3147" t="s">
        <v>666</v>
      </c>
      <c r="R3147" t="s">
        <v>667</v>
      </c>
      <c r="S3147" t="s">
        <v>658</v>
      </c>
      <c r="T3147" t="s">
        <v>633</v>
      </c>
      <c r="U3147" t="s">
        <v>677</v>
      </c>
      <c r="V3147">
        <v>1685.05</v>
      </c>
      <c r="W3147">
        <v>55.98</v>
      </c>
      <c r="X3147" s="29">
        <f t="shared" si="98"/>
        <v>168.505</v>
      </c>
      <c r="Y3147" s="29">
        <f t="shared" si="99"/>
        <v>1516.5450000000001</v>
      </c>
    </row>
    <row r="3148" spans="12:25" x14ac:dyDescent="0.3">
      <c r="L3148">
        <v>3147</v>
      </c>
      <c r="M3148">
        <v>22562</v>
      </c>
      <c r="N3148">
        <v>39899</v>
      </c>
      <c r="O3148" t="s">
        <v>671</v>
      </c>
      <c r="P3148" t="s">
        <v>1446</v>
      </c>
      <c r="Q3148" t="s">
        <v>666</v>
      </c>
      <c r="R3148" t="s">
        <v>667</v>
      </c>
      <c r="S3148" t="s">
        <v>658</v>
      </c>
      <c r="T3148" t="s">
        <v>633</v>
      </c>
      <c r="U3148" t="s">
        <v>634</v>
      </c>
      <c r="V3148">
        <v>57.48</v>
      </c>
      <c r="W3148">
        <v>16.059999999999999</v>
      </c>
      <c r="X3148" s="29">
        <f t="shared" si="98"/>
        <v>5.7479999999999993</v>
      </c>
      <c r="Y3148" s="29">
        <f t="shared" si="99"/>
        <v>51.731999999999999</v>
      </c>
    </row>
    <row r="3149" spans="12:25" x14ac:dyDescent="0.3">
      <c r="L3149">
        <v>3148</v>
      </c>
      <c r="M3149">
        <v>22563</v>
      </c>
      <c r="N3149">
        <v>41049</v>
      </c>
      <c r="O3149" t="s">
        <v>655</v>
      </c>
      <c r="P3149" t="s">
        <v>1184</v>
      </c>
      <c r="Q3149" t="s">
        <v>1185</v>
      </c>
      <c r="R3149" t="s">
        <v>638</v>
      </c>
      <c r="S3149" t="s">
        <v>658</v>
      </c>
      <c r="T3149" t="s">
        <v>643</v>
      </c>
      <c r="U3149" t="s">
        <v>644</v>
      </c>
      <c r="V3149">
        <v>251.51</v>
      </c>
      <c r="W3149">
        <v>7.7</v>
      </c>
      <c r="X3149" s="29">
        <f t="shared" si="98"/>
        <v>25.151</v>
      </c>
      <c r="Y3149" s="29">
        <f t="shared" si="99"/>
        <v>226.35899999999998</v>
      </c>
    </row>
    <row r="3150" spans="12:25" x14ac:dyDescent="0.3">
      <c r="L3150">
        <v>3149</v>
      </c>
      <c r="M3150">
        <v>22626</v>
      </c>
      <c r="N3150">
        <v>40358</v>
      </c>
      <c r="O3150" t="s">
        <v>655</v>
      </c>
      <c r="P3150" t="s">
        <v>1309</v>
      </c>
      <c r="Q3150" t="s">
        <v>734</v>
      </c>
      <c r="R3150" t="s">
        <v>667</v>
      </c>
      <c r="S3150" t="s">
        <v>632</v>
      </c>
      <c r="T3150" t="s">
        <v>633</v>
      </c>
      <c r="U3150" t="s">
        <v>677</v>
      </c>
      <c r="V3150">
        <v>90.93</v>
      </c>
      <c r="W3150">
        <v>5.18</v>
      </c>
      <c r="X3150" s="29">
        <f t="shared" si="98"/>
        <v>9.093</v>
      </c>
      <c r="Y3150" s="29">
        <f t="shared" si="99"/>
        <v>81.837000000000003</v>
      </c>
    </row>
    <row r="3151" spans="12:25" x14ac:dyDescent="0.3">
      <c r="L3151">
        <v>3150</v>
      </c>
      <c r="M3151">
        <v>22626</v>
      </c>
      <c r="N3151">
        <v>40358</v>
      </c>
      <c r="O3151" t="s">
        <v>655</v>
      </c>
      <c r="P3151" t="s">
        <v>1309</v>
      </c>
      <c r="Q3151" t="s">
        <v>734</v>
      </c>
      <c r="R3151" t="s">
        <v>667</v>
      </c>
      <c r="S3151" t="s">
        <v>632</v>
      </c>
      <c r="T3151" t="s">
        <v>643</v>
      </c>
      <c r="U3151" t="s">
        <v>645</v>
      </c>
      <c r="V3151">
        <v>6170.9120000000003</v>
      </c>
      <c r="W3151">
        <v>218.75</v>
      </c>
      <c r="X3151" s="29">
        <f t="shared" si="98"/>
        <v>617.09120000000007</v>
      </c>
      <c r="Y3151" s="29">
        <f t="shared" si="99"/>
        <v>5553.8208000000004</v>
      </c>
    </row>
    <row r="3152" spans="12:25" x14ac:dyDescent="0.3">
      <c r="L3152">
        <v>3151</v>
      </c>
      <c r="M3152">
        <v>22627</v>
      </c>
      <c r="N3152">
        <v>40271</v>
      </c>
      <c r="O3152" t="s">
        <v>628</v>
      </c>
      <c r="P3152" t="s">
        <v>844</v>
      </c>
      <c r="Q3152" t="s">
        <v>684</v>
      </c>
      <c r="R3152" t="s">
        <v>667</v>
      </c>
      <c r="S3152" t="s">
        <v>632</v>
      </c>
      <c r="T3152" t="s">
        <v>643</v>
      </c>
      <c r="U3152" t="s">
        <v>644</v>
      </c>
      <c r="V3152">
        <v>1934.6</v>
      </c>
      <c r="W3152">
        <v>63.94</v>
      </c>
      <c r="X3152" s="29">
        <f t="shared" si="98"/>
        <v>193.46</v>
      </c>
      <c r="Y3152" s="29">
        <f t="shared" si="99"/>
        <v>1741.1399999999999</v>
      </c>
    </row>
    <row r="3153" spans="12:25" x14ac:dyDescent="0.3">
      <c r="L3153">
        <v>3152</v>
      </c>
      <c r="M3153">
        <v>22627</v>
      </c>
      <c r="N3153">
        <v>40271</v>
      </c>
      <c r="O3153" t="s">
        <v>628</v>
      </c>
      <c r="P3153" t="s">
        <v>950</v>
      </c>
      <c r="Q3153" t="s">
        <v>694</v>
      </c>
      <c r="R3153" t="s">
        <v>638</v>
      </c>
      <c r="S3153" t="s">
        <v>632</v>
      </c>
      <c r="T3153" t="s">
        <v>643</v>
      </c>
      <c r="U3153" t="s">
        <v>685</v>
      </c>
      <c r="V3153">
        <v>6803</v>
      </c>
      <c r="W3153">
        <v>150.97999999999999</v>
      </c>
      <c r="X3153" s="29">
        <f t="shared" si="98"/>
        <v>680.3</v>
      </c>
      <c r="Y3153" s="29">
        <f t="shared" si="99"/>
        <v>6122.7</v>
      </c>
    </row>
    <row r="3154" spans="12:25" x14ac:dyDescent="0.3">
      <c r="L3154">
        <v>3153</v>
      </c>
      <c r="M3154">
        <v>22628</v>
      </c>
      <c r="N3154">
        <v>40115</v>
      </c>
      <c r="O3154" t="s">
        <v>671</v>
      </c>
      <c r="P3154" t="s">
        <v>809</v>
      </c>
      <c r="Q3154" t="s">
        <v>795</v>
      </c>
      <c r="R3154" t="s">
        <v>650</v>
      </c>
      <c r="S3154" t="s">
        <v>639</v>
      </c>
      <c r="T3154" t="s">
        <v>643</v>
      </c>
      <c r="U3154" t="s">
        <v>748</v>
      </c>
      <c r="V3154">
        <v>2951.7</v>
      </c>
      <c r="W3154">
        <v>95.95</v>
      </c>
      <c r="X3154" s="29">
        <f t="shared" si="98"/>
        <v>295.17</v>
      </c>
      <c r="Y3154" s="29">
        <f t="shared" si="99"/>
        <v>2656.5299999999997</v>
      </c>
    </row>
    <row r="3155" spans="12:25" x14ac:dyDescent="0.3">
      <c r="L3155">
        <v>3154</v>
      </c>
      <c r="M3155">
        <v>22629</v>
      </c>
      <c r="N3155">
        <v>40283</v>
      </c>
      <c r="O3155" t="s">
        <v>628</v>
      </c>
      <c r="P3155" t="s">
        <v>1271</v>
      </c>
      <c r="Q3155" t="s">
        <v>711</v>
      </c>
      <c r="R3155" t="s">
        <v>631</v>
      </c>
      <c r="S3155" t="s">
        <v>632</v>
      </c>
      <c r="T3155" t="s">
        <v>646</v>
      </c>
      <c r="U3155" t="s">
        <v>651</v>
      </c>
      <c r="V3155">
        <v>365.93</v>
      </c>
      <c r="W3155">
        <v>73.98</v>
      </c>
      <c r="X3155" s="29">
        <f t="shared" si="98"/>
        <v>36.593000000000004</v>
      </c>
      <c r="Y3155" s="29">
        <f t="shared" si="99"/>
        <v>329.33699999999999</v>
      </c>
    </row>
    <row r="3156" spans="12:25" x14ac:dyDescent="0.3">
      <c r="L3156">
        <v>3155</v>
      </c>
      <c r="M3156">
        <v>22656</v>
      </c>
      <c r="N3156">
        <v>40534</v>
      </c>
      <c r="O3156" t="s">
        <v>635</v>
      </c>
      <c r="P3156" t="s">
        <v>1520</v>
      </c>
      <c r="Q3156" t="s">
        <v>761</v>
      </c>
      <c r="R3156" t="s">
        <v>631</v>
      </c>
      <c r="S3156" t="s">
        <v>639</v>
      </c>
      <c r="T3156" t="s">
        <v>646</v>
      </c>
      <c r="U3156" t="s">
        <v>651</v>
      </c>
      <c r="V3156">
        <v>309.3</v>
      </c>
      <c r="W3156">
        <v>30.98</v>
      </c>
      <c r="X3156" s="29">
        <f t="shared" si="98"/>
        <v>30.93</v>
      </c>
      <c r="Y3156" s="29">
        <f t="shared" si="99"/>
        <v>278.37</v>
      </c>
    </row>
    <row r="3157" spans="12:25" x14ac:dyDescent="0.3">
      <c r="L3157">
        <v>3156</v>
      </c>
      <c r="M3157">
        <v>22657</v>
      </c>
      <c r="N3157">
        <v>40845</v>
      </c>
      <c r="O3157" t="s">
        <v>641</v>
      </c>
      <c r="P3157" t="s">
        <v>1669</v>
      </c>
      <c r="Q3157" t="s">
        <v>720</v>
      </c>
      <c r="R3157" t="s">
        <v>631</v>
      </c>
      <c r="S3157" t="s">
        <v>639</v>
      </c>
      <c r="T3157" t="s">
        <v>646</v>
      </c>
      <c r="U3157" t="s">
        <v>651</v>
      </c>
      <c r="V3157">
        <v>9544.18</v>
      </c>
      <c r="W3157">
        <v>256.99</v>
      </c>
      <c r="X3157" s="29">
        <f t="shared" si="98"/>
        <v>954.41800000000001</v>
      </c>
      <c r="Y3157" s="29">
        <f t="shared" si="99"/>
        <v>8589.7620000000006</v>
      </c>
    </row>
    <row r="3158" spans="12:25" x14ac:dyDescent="0.3">
      <c r="L3158">
        <v>3157</v>
      </c>
      <c r="M3158">
        <v>22657</v>
      </c>
      <c r="N3158">
        <v>40845</v>
      </c>
      <c r="O3158" t="s">
        <v>641</v>
      </c>
      <c r="P3158" t="s">
        <v>1669</v>
      </c>
      <c r="Q3158" t="s">
        <v>720</v>
      </c>
      <c r="R3158" t="s">
        <v>631</v>
      </c>
      <c r="S3158" t="s">
        <v>639</v>
      </c>
      <c r="T3158" t="s">
        <v>633</v>
      </c>
      <c r="U3158" t="s">
        <v>668</v>
      </c>
      <c r="V3158">
        <v>32.92</v>
      </c>
      <c r="W3158">
        <v>3.95</v>
      </c>
      <c r="X3158" s="29">
        <f t="shared" si="98"/>
        <v>3.2920000000000003</v>
      </c>
      <c r="Y3158" s="29">
        <f t="shared" si="99"/>
        <v>29.628</v>
      </c>
    </row>
    <row r="3159" spans="12:25" x14ac:dyDescent="0.3">
      <c r="L3159">
        <v>3158</v>
      </c>
      <c r="M3159">
        <v>22661</v>
      </c>
      <c r="N3159">
        <v>40447</v>
      </c>
      <c r="O3159" t="s">
        <v>635</v>
      </c>
      <c r="P3159" t="s">
        <v>1623</v>
      </c>
      <c r="Q3159" t="s">
        <v>673</v>
      </c>
      <c r="R3159" t="s">
        <v>638</v>
      </c>
      <c r="S3159" t="s">
        <v>639</v>
      </c>
      <c r="T3159" t="s">
        <v>633</v>
      </c>
      <c r="U3159" t="s">
        <v>654</v>
      </c>
      <c r="V3159">
        <v>18.260000000000002</v>
      </c>
      <c r="W3159">
        <v>1.68</v>
      </c>
      <c r="X3159" s="29">
        <f t="shared" si="98"/>
        <v>1.8260000000000003</v>
      </c>
      <c r="Y3159" s="29">
        <f t="shared" si="99"/>
        <v>16.434000000000001</v>
      </c>
    </row>
    <row r="3160" spans="12:25" x14ac:dyDescent="0.3">
      <c r="L3160">
        <v>3159</v>
      </c>
      <c r="M3160">
        <v>22663</v>
      </c>
      <c r="N3160">
        <v>40919</v>
      </c>
      <c r="O3160" t="s">
        <v>628</v>
      </c>
      <c r="P3160" t="s">
        <v>1517</v>
      </c>
      <c r="Q3160" t="s">
        <v>791</v>
      </c>
      <c r="R3160" t="s">
        <v>631</v>
      </c>
      <c r="S3160" t="s">
        <v>639</v>
      </c>
      <c r="T3160" t="s">
        <v>643</v>
      </c>
      <c r="U3160" t="s">
        <v>748</v>
      </c>
      <c r="V3160">
        <v>9843.11</v>
      </c>
      <c r="W3160">
        <v>280.98</v>
      </c>
      <c r="X3160" s="29">
        <f t="shared" si="98"/>
        <v>984.31100000000004</v>
      </c>
      <c r="Y3160" s="29">
        <f t="shared" si="99"/>
        <v>8858.7990000000009</v>
      </c>
    </row>
    <row r="3161" spans="12:25" x14ac:dyDescent="0.3">
      <c r="L3161">
        <v>3160</v>
      </c>
      <c r="M3161">
        <v>22663</v>
      </c>
      <c r="N3161">
        <v>40919</v>
      </c>
      <c r="O3161" t="s">
        <v>628</v>
      </c>
      <c r="P3161" t="s">
        <v>1517</v>
      </c>
      <c r="Q3161" t="s">
        <v>791</v>
      </c>
      <c r="R3161" t="s">
        <v>631</v>
      </c>
      <c r="S3161" t="s">
        <v>639</v>
      </c>
      <c r="T3161" t="s">
        <v>646</v>
      </c>
      <c r="U3161" t="s">
        <v>680</v>
      </c>
      <c r="V3161">
        <v>7190.06</v>
      </c>
      <c r="W3161">
        <v>500.98</v>
      </c>
      <c r="X3161" s="29">
        <f t="shared" si="98"/>
        <v>719.00600000000009</v>
      </c>
      <c r="Y3161" s="29">
        <f t="shared" si="99"/>
        <v>6471.0540000000001</v>
      </c>
    </row>
    <row r="3162" spans="12:25" x14ac:dyDescent="0.3">
      <c r="L3162">
        <v>3161</v>
      </c>
      <c r="M3162">
        <v>22688</v>
      </c>
      <c r="N3162">
        <v>41016</v>
      </c>
      <c r="O3162" t="s">
        <v>671</v>
      </c>
      <c r="P3162" t="s">
        <v>1151</v>
      </c>
      <c r="Q3162" t="s">
        <v>742</v>
      </c>
      <c r="R3162" t="s">
        <v>667</v>
      </c>
      <c r="S3162" t="s">
        <v>639</v>
      </c>
      <c r="T3162" t="s">
        <v>646</v>
      </c>
      <c r="U3162" t="s">
        <v>647</v>
      </c>
      <c r="V3162">
        <v>2044.2755000000002</v>
      </c>
      <c r="W3162">
        <v>65.989999999999995</v>
      </c>
      <c r="X3162" s="29">
        <f t="shared" si="98"/>
        <v>204.42755</v>
      </c>
      <c r="Y3162" s="29">
        <f t="shared" si="99"/>
        <v>1839.8479500000003</v>
      </c>
    </row>
    <row r="3163" spans="12:25" x14ac:dyDescent="0.3">
      <c r="L3163">
        <v>3162</v>
      </c>
      <c r="M3163">
        <v>22689</v>
      </c>
      <c r="N3163">
        <v>40825</v>
      </c>
      <c r="O3163" t="s">
        <v>628</v>
      </c>
      <c r="P3163" t="s">
        <v>1654</v>
      </c>
      <c r="Q3163" t="s">
        <v>673</v>
      </c>
      <c r="R3163" t="s">
        <v>638</v>
      </c>
      <c r="S3163" t="s">
        <v>658</v>
      </c>
      <c r="T3163" t="s">
        <v>633</v>
      </c>
      <c r="U3163" t="s">
        <v>705</v>
      </c>
      <c r="V3163">
        <v>2405</v>
      </c>
      <c r="W3163">
        <v>67.84</v>
      </c>
      <c r="X3163" s="29">
        <f t="shared" si="98"/>
        <v>240.5</v>
      </c>
      <c r="Y3163" s="29">
        <f t="shared" si="99"/>
        <v>2164.5</v>
      </c>
    </row>
    <row r="3164" spans="12:25" x14ac:dyDescent="0.3">
      <c r="L3164">
        <v>3163</v>
      </c>
      <c r="M3164">
        <v>22695</v>
      </c>
      <c r="N3164">
        <v>39997</v>
      </c>
      <c r="O3164" t="s">
        <v>628</v>
      </c>
      <c r="P3164" t="s">
        <v>1567</v>
      </c>
      <c r="Q3164" t="s">
        <v>761</v>
      </c>
      <c r="R3164" t="s">
        <v>631</v>
      </c>
      <c r="S3164" t="s">
        <v>663</v>
      </c>
      <c r="T3164" t="s">
        <v>633</v>
      </c>
      <c r="U3164" t="s">
        <v>677</v>
      </c>
      <c r="V3164">
        <v>444.52</v>
      </c>
      <c r="W3164">
        <v>10.06</v>
      </c>
      <c r="X3164" s="29">
        <f t="shared" si="98"/>
        <v>44.451999999999998</v>
      </c>
      <c r="Y3164" s="29">
        <f t="shared" si="99"/>
        <v>400.06799999999998</v>
      </c>
    </row>
    <row r="3165" spans="12:25" x14ac:dyDescent="0.3">
      <c r="L3165">
        <v>3164</v>
      </c>
      <c r="M3165">
        <v>22727</v>
      </c>
      <c r="N3165">
        <v>40727</v>
      </c>
      <c r="O3165" t="s">
        <v>635</v>
      </c>
      <c r="P3165" t="s">
        <v>1102</v>
      </c>
      <c r="Q3165" t="s">
        <v>649</v>
      </c>
      <c r="R3165" t="s">
        <v>650</v>
      </c>
      <c r="S3165" t="s">
        <v>639</v>
      </c>
      <c r="T3165" t="s">
        <v>633</v>
      </c>
      <c r="U3165" t="s">
        <v>677</v>
      </c>
      <c r="V3165">
        <v>296.82</v>
      </c>
      <c r="W3165">
        <v>6.48</v>
      </c>
      <c r="X3165" s="29">
        <f t="shared" si="98"/>
        <v>29.681999999999999</v>
      </c>
      <c r="Y3165" s="29">
        <f t="shared" si="99"/>
        <v>267.13799999999998</v>
      </c>
    </row>
    <row r="3166" spans="12:25" x14ac:dyDescent="0.3">
      <c r="L3166">
        <v>3165</v>
      </c>
      <c r="M3166">
        <v>22752</v>
      </c>
      <c r="N3166">
        <v>41250</v>
      </c>
      <c r="O3166" t="s">
        <v>628</v>
      </c>
      <c r="P3166" t="s">
        <v>1703</v>
      </c>
      <c r="Q3166" t="s">
        <v>694</v>
      </c>
      <c r="R3166" t="s">
        <v>638</v>
      </c>
      <c r="S3166" t="s">
        <v>639</v>
      </c>
      <c r="T3166" t="s">
        <v>633</v>
      </c>
      <c r="U3166" t="s">
        <v>634</v>
      </c>
      <c r="V3166">
        <v>238.76</v>
      </c>
      <c r="W3166">
        <v>110.98</v>
      </c>
      <c r="X3166" s="29">
        <f t="shared" si="98"/>
        <v>23.875999999999998</v>
      </c>
      <c r="Y3166" s="29">
        <f t="shared" si="99"/>
        <v>214.88399999999999</v>
      </c>
    </row>
    <row r="3167" spans="12:25" x14ac:dyDescent="0.3">
      <c r="L3167">
        <v>3166</v>
      </c>
      <c r="M3167">
        <v>22755</v>
      </c>
      <c r="N3167">
        <v>39902</v>
      </c>
      <c r="O3167" t="s">
        <v>671</v>
      </c>
      <c r="P3167" t="s">
        <v>926</v>
      </c>
      <c r="Q3167" t="s">
        <v>744</v>
      </c>
      <c r="R3167" t="s">
        <v>638</v>
      </c>
      <c r="S3167" t="s">
        <v>658</v>
      </c>
      <c r="T3167" t="s">
        <v>633</v>
      </c>
      <c r="U3167" t="s">
        <v>702</v>
      </c>
      <c r="V3167">
        <v>187.84</v>
      </c>
      <c r="W3167">
        <v>4.91</v>
      </c>
      <c r="X3167" s="29">
        <f t="shared" si="98"/>
        <v>18.784000000000002</v>
      </c>
      <c r="Y3167" s="29">
        <f t="shared" si="99"/>
        <v>169.05600000000001</v>
      </c>
    </row>
    <row r="3168" spans="12:25" x14ac:dyDescent="0.3">
      <c r="L3168">
        <v>3167</v>
      </c>
      <c r="M3168">
        <v>22755</v>
      </c>
      <c r="N3168">
        <v>39902</v>
      </c>
      <c r="O3168" t="s">
        <v>671</v>
      </c>
      <c r="P3168" t="s">
        <v>1704</v>
      </c>
      <c r="Q3168" t="s">
        <v>744</v>
      </c>
      <c r="R3168" t="s">
        <v>638</v>
      </c>
      <c r="S3168" t="s">
        <v>658</v>
      </c>
      <c r="T3168" t="s">
        <v>633</v>
      </c>
      <c r="U3168" t="s">
        <v>702</v>
      </c>
      <c r="V3168">
        <v>240.6</v>
      </c>
      <c r="W3168">
        <v>5.34</v>
      </c>
      <c r="X3168" s="29">
        <f t="shared" si="98"/>
        <v>24.06</v>
      </c>
      <c r="Y3168" s="29">
        <f t="shared" si="99"/>
        <v>216.54</v>
      </c>
    </row>
    <row r="3169" spans="12:25" x14ac:dyDescent="0.3">
      <c r="L3169">
        <v>3168</v>
      </c>
      <c r="M3169">
        <v>22755</v>
      </c>
      <c r="N3169">
        <v>39902</v>
      </c>
      <c r="O3169" t="s">
        <v>671</v>
      </c>
      <c r="P3169" t="s">
        <v>1704</v>
      </c>
      <c r="Q3169" t="s">
        <v>744</v>
      </c>
      <c r="R3169" t="s">
        <v>638</v>
      </c>
      <c r="S3169" t="s">
        <v>658</v>
      </c>
      <c r="T3169" t="s">
        <v>646</v>
      </c>
      <c r="U3169" t="s">
        <v>647</v>
      </c>
      <c r="V3169">
        <v>236.87799999999999</v>
      </c>
      <c r="W3169">
        <v>55.99</v>
      </c>
      <c r="X3169" s="29">
        <f t="shared" si="98"/>
        <v>23.687799999999996</v>
      </c>
      <c r="Y3169" s="29">
        <f t="shared" si="99"/>
        <v>213.1902</v>
      </c>
    </row>
    <row r="3170" spans="12:25" x14ac:dyDescent="0.3">
      <c r="L3170">
        <v>3169</v>
      </c>
      <c r="M3170">
        <v>22787</v>
      </c>
      <c r="N3170">
        <v>40638</v>
      </c>
      <c r="O3170" t="s">
        <v>671</v>
      </c>
      <c r="P3170" t="s">
        <v>683</v>
      </c>
      <c r="Q3170" t="s">
        <v>729</v>
      </c>
      <c r="R3170" t="s">
        <v>638</v>
      </c>
      <c r="S3170" t="s">
        <v>639</v>
      </c>
      <c r="T3170" t="s">
        <v>633</v>
      </c>
      <c r="U3170" t="s">
        <v>668</v>
      </c>
      <c r="V3170">
        <v>46.44</v>
      </c>
      <c r="W3170">
        <v>1.26</v>
      </c>
      <c r="X3170" s="29">
        <f t="shared" si="98"/>
        <v>4.6440000000000001</v>
      </c>
      <c r="Y3170" s="29">
        <f t="shared" si="99"/>
        <v>41.795999999999999</v>
      </c>
    </row>
    <row r="3171" spans="12:25" x14ac:dyDescent="0.3">
      <c r="L3171">
        <v>3170</v>
      </c>
      <c r="M3171">
        <v>22817</v>
      </c>
      <c r="N3171">
        <v>41234</v>
      </c>
      <c r="O3171" t="s">
        <v>655</v>
      </c>
      <c r="P3171" t="s">
        <v>1034</v>
      </c>
      <c r="Q3171" t="s">
        <v>637</v>
      </c>
      <c r="R3171" t="s">
        <v>638</v>
      </c>
      <c r="S3171" t="s">
        <v>658</v>
      </c>
      <c r="T3171" t="s">
        <v>643</v>
      </c>
      <c r="U3171" t="s">
        <v>645</v>
      </c>
      <c r="V3171">
        <v>6785.86</v>
      </c>
      <c r="W3171">
        <v>262.11</v>
      </c>
      <c r="X3171" s="29">
        <f t="shared" si="98"/>
        <v>678.5859999999999</v>
      </c>
      <c r="Y3171" s="29">
        <f t="shared" si="99"/>
        <v>6107.2739999999994</v>
      </c>
    </row>
    <row r="3172" spans="12:25" x14ac:dyDescent="0.3">
      <c r="L3172">
        <v>3171</v>
      </c>
      <c r="M3172">
        <v>22818</v>
      </c>
      <c r="N3172">
        <v>39955</v>
      </c>
      <c r="O3172" t="s">
        <v>655</v>
      </c>
      <c r="P3172" t="s">
        <v>1705</v>
      </c>
      <c r="Q3172" t="s">
        <v>662</v>
      </c>
      <c r="R3172" t="s">
        <v>638</v>
      </c>
      <c r="S3172" t="s">
        <v>632</v>
      </c>
      <c r="T3172" t="s">
        <v>643</v>
      </c>
      <c r="U3172" t="s">
        <v>748</v>
      </c>
      <c r="V3172">
        <v>6277.75</v>
      </c>
      <c r="W3172">
        <v>130.97999999999999</v>
      </c>
      <c r="X3172" s="29">
        <f t="shared" si="98"/>
        <v>627.77499999999998</v>
      </c>
      <c r="Y3172" s="29">
        <f t="shared" si="99"/>
        <v>5649.9750000000004</v>
      </c>
    </row>
    <row r="3173" spans="12:25" x14ac:dyDescent="0.3">
      <c r="L3173">
        <v>3172</v>
      </c>
      <c r="M3173">
        <v>22818</v>
      </c>
      <c r="N3173">
        <v>39955</v>
      </c>
      <c r="O3173" t="s">
        <v>628</v>
      </c>
      <c r="P3173" t="s">
        <v>1705</v>
      </c>
      <c r="Q3173" t="s">
        <v>662</v>
      </c>
      <c r="R3173" t="s">
        <v>638</v>
      </c>
      <c r="S3173" t="s">
        <v>632</v>
      </c>
      <c r="T3173" t="s">
        <v>646</v>
      </c>
      <c r="U3173" t="s">
        <v>651</v>
      </c>
      <c r="V3173">
        <v>360.24</v>
      </c>
      <c r="W3173">
        <v>19.98</v>
      </c>
      <c r="X3173" s="29">
        <f t="shared" si="98"/>
        <v>36.024000000000001</v>
      </c>
      <c r="Y3173" s="29">
        <f t="shared" si="99"/>
        <v>324.21600000000001</v>
      </c>
    </row>
    <row r="3174" spans="12:25" x14ac:dyDescent="0.3">
      <c r="L3174">
        <v>3173</v>
      </c>
      <c r="M3174">
        <v>22819</v>
      </c>
      <c r="N3174">
        <v>41223</v>
      </c>
      <c r="O3174" t="s">
        <v>641</v>
      </c>
      <c r="P3174" t="s">
        <v>1687</v>
      </c>
      <c r="Q3174" t="s">
        <v>816</v>
      </c>
      <c r="R3174" t="s">
        <v>650</v>
      </c>
      <c r="S3174" t="s">
        <v>658</v>
      </c>
      <c r="T3174" t="s">
        <v>633</v>
      </c>
      <c r="U3174" t="s">
        <v>654</v>
      </c>
      <c r="V3174">
        <v>6.77</v>
      </c>
      <c r="W3174">
        <v>2.52</v>
      </c>
      <c r="X3174" s="29">
        <f t="shared" si="98"/>
        <v>0.67699999999999994</v>
      </c>
      <c r="Y3174" s="29">
        <f t="shared" si="99"/>
        <v>6.093</v>
      </c>
    </row>
    <row r="3175" spans="12:25" x14ac:dyDescent="0.3">
      <c r="L3175">
        <v>3174</v>
      </c>
      <c r="M3175">
        <v>22820</v>
      </c>
      <c r="N3175">
        <v>40407</v>
      </c>
      <c r="O3175" t="s">
        <v>641</v>
      </c>
      <c r="P3175" t="s">
        <v>1127</v>
      </c>
      <c r="Q3175" t="s">
        <v>847</v>
      </c>
      <c r="R3175" t="s">
        <v>667</v>
      </c>
      <c r="S3175" t="s">
        <v>663</v>
      </c>
      <c r="T3175" t="s">
        <v>646</v>
      </c>
      <c r="U3175" t="s">
        <v>651</v>
      </c>
      <c r="V3175">
        <v>209.12</v>
      </c>
      <c r="W3175">
        <v>5.98</v>
      </c>
      <c r="X3175" s="29">
        <f t="shared" si="98"/>
        <v>20.911999999999999</v>
      </c>
      <c r="Y3175" s="29">
        <f t="shared" si="99"/>
        <v>188.208</v>
      </c>
    </row>
    <row r="3176" spans="12:25" x14ac:dyDescent="0.3">
      <c r="L3176">
        <v>3175</v>
      </c>
      <c r="M3176">
        <v>22820</v>
      </c>
      <c r="N3176">
        <v>40407</v>
      </c>
      <c r="O3176" t="s">
        <v>641</v>
      </c>
      <c r="P3176" t="s">
        <v>1018</v>
      </c>
      <c r="Q3176" t="s">
        <v>684</v>
      </c>
      <c r="R3176" t="s">
        <v>667</v>
      </c>
      <c r="S3176" t="s">
        <v>663</v>
      </c>
      <c r="T3176" t="s">
        <v>633</v>
      </c>
      <c r="U3176" t="s">
        <v>668</v>
      </c>
      <c r="V3176">
        <v>144.84</v>
      </c>
      <c r="W3176">
        <v>7.89</v>
      </c>
      <c r="X3176" s="29">
        <f t="shared" si="98"/>
        <v>14.484000000000002</v>
      </c>
      <c r="Y3176" s="29">
        <f t="shared" si="99"/>
        <v>130.35599999999999</v>
      </c>
    </row>
    <row r="3177" spans="12:25" x14ac:dyDescent="0.3">
      <c r="L3177">
        <v>3176</v>
      </c>
      <c r="M3177">
        <v>22848</v>
      </c>
      <c r="N3177">
        <v>40887</v>
      </c>
      <c r="O3177" t="s">
        <v>635</v>
      </c>
      <c r="P3177" t="s">
        <v>799</v>
      </c>
      <c r="Q3177" t="s">
        <v>694</v>
      </c>
      <c r="R3177" t="s">
        <v>638</v>
      </c>
      <c r="S3177" t="s">
        <v>658</v>
      </c>
      <c r="T3177" t="s">
        <v>633</v>
      </c>
      <c r="U3177" t="s">
        <v>705</v>
      </c>
      <c r="V3177">
        <v>140.37</v>
      </c>
      <c r="W3177">
        <v>4.4800000000000004</v>
      </c>
      <c r="X3177" s="29">
        <f t="shared" si="98"/>
        <v>14.037000000000001</v>
      </c>
      <c r="Y3177" s="29">
        <f t="shared" si="99"/>
        <v>126.333</v>
      </c>
    </row>
    <row r="3178" spans="12:25" x14ac:dyDescent="0.3">
      <c r="L3178">
        <v>3177</v>
      </c>
      <c r="M3178">
        <v>22848</v>
      </c>
      <c r="N3178">
        <v>40887</v>
      </c>
      <c r="O3178" t="s">
        <v>635</v>
      </c>
      <c r="P3178" t="s">
        <v>799</v>
      </c>
      <c r="Q3178" t="s">
        <v>694</v>
      </c>
      <c r="R3178" t="s">
        <v>638</v>
      </c>
      <c r="S3178" t="s">
        <v>658</v>
      </c>
      <c r="T3178" t="s">
        <v>643</v>
      </c>
      <c r="U3178" t="s">
        <v>748</v>
      </c>
      <c r="V3178">
        <v>5921.74</v>
      </c>
      <c r="W3178">
        <v>130.97999999999999</v>
      </c>
      <c r="X3178" s="29">
        <f t="shared" si="98"/>
        <v>592.17399999999998</v>
      </c>
      <c r="Y3178" s="29">
        <f t="shared" si="99"/>
        <v>5329.5659999999998</v>
      </c>
    </row>
    <row r="3179" spans="12:25" x14ac:dyDescent="0.3">
      <c r="L3179">
        <v>3178</v>
      </c>
      <c r="M3179">
        <v>22848</v>
      </c>
      <c r="N3179">
        <v>40887</v>
      </c>
      <c r="O3179" t="s">
        <v>635</v>
      </c>
      <c r="P3179" t="s">
        <v>799</v>
      </c>
      <c r="Q3179" t="s">
        <v>694</v>
      </c>
      <c r="R3179" t="s">
        <v>638</v>
      </c>
      <c r="S3179" t="s">
        <v>658</v>
      </c>
      <c r="T3179" t="s">
        <v>646</v>
      </c>
      <c r="U3179" t="s">
        <v>651</v>
      </c>
      <c r="V3179">
        <v>68.16</v>
      </c>
      <c r="W3179">
        <v>15.98</v>
      </c>
      <c r="X3179" s="29">
        <f t="shared" si="98"/>
        <v>6.8159999999999989</v>
      </c>
      <c r="Y3179" s="29">
        <f t="shared" si="99"/>
        <v>61.343999999999994</v>
      </c>
    </row>
    <row r="3180" spans="12:25" x14ac:dyDescent="0.3">
      <c r="L3180">
        <v>3179</v>
      </c>
      <c r="M3180">
        <v>22849</v>
      </c>
      <c r="N3180">
        <v>40588</v>
      </c>
      <c r="O3180" t="s">
        <v>635</v>
      </c>
      <c r="P3180" t="s">
        <v>1594</v>
      </c>
      <c r="Q3180" t="s">
        <v>660</v>
      </c>
      <c r="R3180" t="s">
        <v>631</v>
      </c>
      <c r="S3180" t="s">
        <v>639</v>
      </c>
      <c r="T3180" t="s">
        <v>633</v>
      </c>
      <c r="U3180" t="s">
        <v>702</v>
      </c>
      <c r="V3180">
        <v>304.98</v>
      </c>
      <c r="W3180">
        <v>11.7</v>
      </c>
      <c r="X3180" s="29">
        <f t="shared" si="98"/>
        <v>30.498000000000001</v>
      </c>
      <c r="Y3180" s="29">
        <f t="shared" si="99"/>
        <v>274.48200000000003</v>
      </c>
    </row>
    <row r="3181" spans="12:25" x14ac:dyDescent="0.3">
      <c r="L3181">
        <v>3180</v>
      </c>
      <c r="M3181">
        <v>22849</v>
      </c>
      <c r="N3181">
        <v>40588</v>
      </c>
      <c r="O3181" t="s">
        <v>635</v>
      </c>
      <c r="P3181" t="s">
        <v>1594</v>
      </c>
      <c r="Q3181" t="s">
        <v>660</v>
      </c>
      <c r="R3181" t="s">
        <v>631</v>
      </c>
      <c r="S3181" t="s">
        <v>639</v>
      </c>
      <c r="T3181" t="s">
        <v>633</v>
      </c>
      <c r="U3181" t="s">
        <v>654</v>
      </c>
      <c r="V3181">
        <v>104.24</v>
      </c>
      <c r="W3181">
        <v>2.78</v>
      </c>
      <c r="X3181" s="29">
        <f t="shared" si="98"/>
        <v>10.423999999999999</v>
      </c>
      <c r="Y3181" s="29">
        <f t="shared" si="99"/>
        <v>93.816000000000003</v>
      </c>
    </row>
    <row r="3182" spans="12:25" x14ac:dyDescent="0.3">
      <c r="L3182">
        <v>3181</v>
      </c>
      <c r="M3182">
        <v>22849</v>
      </c>
      <c r="N3182">
        <v>40588</v>
      </c>
      <c r="O3182" t="s">
        <v>635</v>
      </c>
      <c r="P3182" t="s">
        <v>1594</v>
      </c>
      <c r="Q3182" t="s">
        <v>660</v>
      </c>
      <c r="R3182" t="s">
        <v>631</v>
      </c>
      <c r="S3182" t="s">
        <v>639</v>
      </c>
      <c r="T3182" t="s">
        <v>633</v>
      </c>
      <c r="U3182" t="s">
        <v>634</v>
      </c>
      <c r="V3182">
        <v>198.13</v>
      </c>
      <c r="W3182">
        <v>6.98</v>
      </c>
      <c r="X3182" s="29">
        <f t="shared" si="98"/>
        <v>19.812999999999999</v>
      </c>
      <c r="Y3182" s="29">
        <f t="shared" si="99"/>
        <v>178.31700000000001</v>
      </c>
    </row>
    <row r="3183" spans="12:25" x14ac:dyDescent="0.3">
      <c r="L3183">
        <v>3182</v>
      </c>
      <c r="M3183">
        <v>22849</v>
      </c>
      <c r="N3183">
        <v>40588</v>
      </c>
      <c r="O3183" t="s">
        <v>635</v>
      </c>
      <c r="P3183" t="s">
        <v>1594</v>
      </c>
      <c r="Q3183" t="s">
        <v>660</v>
      </c>
      <c r="R3183" t="s">
        <v>631</v>
      </c>
      <c r="S3183" t="s">
        <v>639</v>
      </c>
      <c r="T3183" t="s">
        <v>646</v>
      </c>
      <c r="U3183" t="s">
        <v>647</v>
      </c>
      <c r="V3183">
        <v>4366.348</v>
      </c>
      <c r="W3183">
        <v>205.99</v>
      </c>
      <c r="X3183" s="29">
        <f t="shared" si="98"/>
        <v>436.63479999999998</v>
      </c>
      <c r="Y3183" s="29">
        <f t="shared" si="99"/>
        <v>3929.7132000000001</v>
      </c>
    </row>
    <row r="3184" spans="12:25" x14ac:dyDescent="0.3">
      <c r="L3184">
        <v>3183</v>
      </c>
      <c r="M3184">
        <v>22850</v>
      </c>
      <c r="N3184">
        <v>40663</v>
      </c>
      <c r="O3184" t="s">
        <v>671</v>
      </c>
      <c r="P3184" t="s">
        <v>1612</v>
      </c>
      <c r="Q3184" t="s">
        <v>694</v>
      </c>
      <c r="R3184" t="s">
        <v>638</v>
      </c>
      <c r="S3184" t="s">
        <v>658</v>
      </c>
      <c r="T3184" t="s">
        <v>646</v>
      </c>
      <c r="U3184" t="s">
        <v>651</v>
      </c>
      <c r="V3184">
        <v>105.13</v>
      </c>
      <c r="W3184">
        <v>27.48</v>
      </c>
      <c r="X3184" s="29">
        <f t="shared" si="98"/>
        <v>10.513</v>
      </c>
      <c r="Y3184" s="29">
        <f t="shared" si="99"/>
        <v>94.61699999999999</v>
      </c>
    </row>
    <row r="3185" spans="12:25" x14ac:dyDescent="0.3">
      <c r="L3185">
        <v>3184</v>
      </c>
      <c r="M3185">
        <v>22851</v>
      </c>
      <c r="N3185">
        <v>39873</v>
      </c>
      <c r="O3185" t="s">
        <v>655</v>
      </c>
      <c r="P3185" t="s">
        <v>1658</v>
      </c>
      <c r="Q3185" t="s">
        <v>670</v>
      </c>
      <c r="R3185" t="s">
        <v>650</v>
      </c>
      <c r="S3185" t="s">
        <v>658</v>
      </c>
      <c r="T3185" t="s">
        <v>646</v>
      </c>
      <c r="U3185" t="s">
        <v>651</v>
      </c>
      <c r="V3185">
        <v>667.36</v>
      </c>
      <c r="W3185">
        <v>28.48</v>
      </c>
      <c r="X3185" s="29">
        <f t="shared" si="98"/>
        <v>66.736000000000004</v>
      </c>
      <c r="Y3185" s="29">
        <f t="shared" si="99"/>
        <v>600.62400000000002</v>
      </c>
    </row>
    <row r="3186" spans="12:25" x14ac:dyDescent="0.3">
      <c r="L3186">
        <v>3185</v>
      </c>
      <c r="M3186">
        <v>22851</v>
      </c>
      <c r="N3186">
        <v>39873</v>
      </c>
      <c r="O3186" t="s">
        <v>655</v>
      </c>
      <c r="P3186" t="s">
        <v>1658</v>
      </c>
      <c r="Q3186" t="s">
        <v>670</v>
      </c>
      <c r="R3186" t="s">
        <v>650</v>
      </c>
      <c r="S3186" t="s">
        <v>658</v>
      </c>
      <c r="T3186" t="s">
        <v>643</v>
      </c>
      <c r="U3186" t="s">
        <v>644</v>
      </c>
      <c r="V3186">
        <v>32.369999999999997</v>
      </c>
      <c r="W3186">
        <v>2.08</v>
      </c>
      <c r="X3186" s="29">
        <f t="shared" si="98"/>
        <v>3.2370000000000001</v>
      </c>
      <c r="Y3186" s="29">
        <f t="shared" si="99"/>
        <v>29.132999999999996</v>
      </c>
    </row>
    <row r="3187" spans="12:25" x14ac:dyDescent="0.3">
      <c r="L3187">
        <v>3186</v>
      </c>
      <c r="M3187">
        <v>22851</v>
      </c>
      <c r="N3187">
        <v>39873</v>
      </c>
      <c r="O3187" t="s">
        <v>655</v>
      </c>
      <c r="P3187" t="s">
        <v>1658</v>
      </c>
      <c r="Q3187" t="s">
        <v>670</v>
      </c>
      <c r="R3187" t="s">
        <v>650</v>
      </c>
      <c r="S3187" t="s">
        <v>658</v>
      </c>
      <c r="T3187" t="s">
        <v>646</v>
      </c>
      <c r="U3187" t="s">
        <v>647</v>
      </c>
      <c r="V3187">
        <v>1409.0874999999999</v>
      </c>
      <c r="W3187">
        <v>45.99</v>
      </c>
      <c r="X3187" s="29">
        <f t="shared" si="98"/>
        <v>140.90874999999997</v>
      </c>
      <c r="Y3187" s="29">
        <f t="shared" si="99"/>
        <v>1268.1787499999998</v>
      </c>
    </row>
    <row r="3188" spans="12:25" x14ac:dyDescent="0.3">
      <c r="L3188">
        <v>3187</v>
      </c>
      <c r="M3188">
        <v>22880</v>
      </c>
      <c r="N3188">
        <v>40328</v>
      </c>
      <c r="O3188" t="s">
        <v>671</v>
      </c>
      <c r="P3188" t="s">
        <v>995</v>
      </c>
      <c r="Q3188" t="s">
        <v>684</v>
      </c>
      <c r="R3188" t="s">
        <v>667</v>
      </c>
      <c r="S3188" t="s">
        <v>632</v>
      </c>
      <c r="T3188" t="s">
        <v>646</v>
      </c>
      <c r="U3188" t="s">
        <v>651</v>
      </c>
      <c r="V3188">
        <v>24.96</v>
      </c>
      <c r="W3188">
        <v>1.7</v>
      </c>
      <c r="X3188" s="29">
        <f t="shared" si="98"/>
        <v>2.4960000000000004</v>
      </c>
      <c r="Y3188" s="29">
        <f t="shared" si="99"/>
        <v>22.463999999999999</v>
      </c>
    </row>
    <row r="3189" spans="12:25" x14ac:dyDescent="0.3">
      <c r="L3189">
        <v>3188</v>
      </c>
      <c r="M3189">
        <v>22881</v>
      </c>
      <c r="N3189">
        <v>40274</v>
      </c>
      <c r="O3189" t="s">
        <v>671</v>
      </c>
      <c r="P3189" t="s">
        <v>1403</v>
      </c>
      <c r="Q3189" t="s">
        <v>660</v>
      </c>
      <c r="R3189" t="s">
        <v>631</v>
      </c>
      <c r="S3189" t="s">
        <v>639</v>
      </c>
      <c r="T3189" t="s">
        <v>633</v>
      </c>
      <c r="U3189" t="s">
        <v>634</v>
      </c>
      <c r="V3189">
        <v>476.06</v>
      </c>
      <c r="W3189">
        <v>14.03</v>
      </c>
      <c r="X3189" s="29">
        <f t="shared" si="98"/>
        <v>47.606000000000002</v>
      </c>
      <c r="Y3189" s="29">
        <f t="shared" si="99"/>
        <v>428.45400000000001</v>
      </c>
    </row>
    <row r="3190" spans="12:25" x14ac:dyDescent="0.3">
      <c r="L3190">
        <v>3189</v>
      </c>
      <c r="M3190">
        <v>22882</v>
      </c>
      <c r="N3190">
        <v>40434</v>
      </c>
      <c r="O3190" t="s">
        <v>655</v>
      </c>
      <c r="P3190" t="s">
        <v>963</v>
      </c>
      <c r="Q3190" t="s">
        <v>715</v>
      </c>
      <c r="R3190" t="s">
        <v>650</v>
      </c>
      <c r="S3190" t="s">
        <v>658</v>
      </c>
      <c r="T3190" t="s">
        <v>633</v>
      </c>
      <c r="U3190" t="s">
        <v>677</v>
      </c>
      <c r="V3190">
        <v>71.239999999999995</v>
      </c>
      <c r="W3190">
        <v>6.69</v>
      </c>
      <c r="X3190" s="29">
        <f t="shared" si="98"/>
        <v>7.1239999999999997</v>
      </c>
      <c r="Y3190" s="29">
        <f t="shared" si="99"/>
        <v>64.116</v>
      </c>
    </row>
    <row r="3191" spans="12:25" x14ac:dyDescent="0.3">
      <c r="L3191">
        <v>3190</v>
      </c>
      <c r="M3191">
        <v>22885</v>
      </c>
      <c r="N3191">
        <v>40140</v>
      </c>
      <c r="O3191" t="s">
        <v>671</v>
      </c>
      <c r="P3191" t="s">
        <v>1706</v>
      </c>
      <c r="Q3191" t="s">
        <v>699</v>
      </c>
      <c r="R3191" t="s">
        <v>631</v>
      </c>
      <c r="S3191" t="s">
        <v>658</v>
      </c>
      <c r="T3191" t="s">
        <v>633</v>
      </c>
      <c r="U3191" t="s">
        <v>640</v>
      </c>
      <c r="V3191">
        <v>56.47</v>
      </c>
      <c r="W3191">
        <v>12.88</v>
      </c>
      <c r="X3191" s="29">
        <f t="shared" si="98"/>
        <v>5.6470000000000002</v>
      </c>
      <c r="Y3191" s="29">
        <f t="shared" si="99"/>
        <v>50.823</v>
      </c>
    </row>
    <row r="3192" spans="12:25" x14ac:dyDescent="0.3">
      <c r="L3192">
        <v>3191</v>
      </c>
      <c r="M3192">
        <v>22887</v>
      </c>
      <c r="N3192">
        <v>40500</v>
      </c>
      <c r="O3192" t="s">
        <v>635</v>
      </c>
      <c r="P3192" t="s">
        <v>1264</v>
      </c>
      <c r="Q3192" t="s">
        <v>752</v>
      </c>
      <c r="R3192" t="s">
        <v>650</v>
      </c>
      <c r="S3192" t="s">
        <v>658</v>
      </c>
      <c r="T3192" t="s">
        <v>643</v>
      </c>
      <c r="U3192" t="s">
        <v>748</v>
      </c>
      <c r="V3192">
        <v>9107.27</v>
      </c>
      <c r="W3192">
        <v>276.2</v>
      </c>
      <c r="X3192" s="29">
        <f t="shared" si="98"/>
        <v>910.72700000000009</v>
      </c>
      <c r="Y3192" s="29">
        <f t="shared" si="99"/>
        <v>8196.5429999999997</v>
      </c>
    </row>
    <row r="3193" spans="12:25" x14ac:dyDescent="0.3">
      <c r="L3193">
        <v>3192</v>
      </c>
      <c r="M3193">
        <v>22912</v>
      </c>
      <c r="N3193">
        <v>40467</v>
      </c>
      <c r="O3193" t="s">
        <v>628</v>
      </c>
      <c r="P3193" t="s">
        <v>1217</v>
      </c>
      <c r="Q3193" t="s">
        <v>694</v>
      </c>
      <c r="R3193" t="s">
        <v>638</v>
      </c>
      <c r="S3193" t="s">
        <v>639</v>
      </c>
      <c r="T3193" t="s">
        <v>633</v>
      </c>
      <c r="U3193" t="s">
        <v>702</v>
      </c>
      <c r="V3193">
        <v>10168.23</v>
      </c>
      <c r="W3193">
        <v>304.99</v>
      </c>
      <c r="X3193" s="29">
        <f t="shared" si="98"/>
        <v>1016.8229999999999</v>
      </c>
      <c r="Y3193" s="29">
        <f t="shared" si="99"/>
        <v>9151.4069999999992</v>
      </c>
    </row>
    <row r="3194" spans="12:25" x14ac:dyDescent="0.3">
      <c r="L3194">
        <v>3193</v>
      </c>
      <c r="M3194">
        <v>22913</v>
      </c>
      <c r="N3194">
        <v>40354</v>
      </c>
      <c r="O3194" t="s">
        <v>655</v>
      </c>
      <c r="P3194" t="s">
        <v>1504</v>
      </c>
      <c r="Q3194" t="s">
        <v>694</v>
      </c>
      <c r="R3194" t="s">
        <v>638</v>
      </c>
      <c r="S3194" t="s">
        <v>639</v>
      </c>
      <c r="T3194" t="s">
        <v>633</v>
      </c>
      <c r="U3194" t="s">
        <v>677</v>
      </c>
      <c r="V3194">
        <v>176.77</v>
      </c>
      <c r="W3194">
        <v>4.9800000000000004</v>
      </c>
      <c r="X3194" s="29">
        <f t="shared" si="98"/>
        <v>17.677</v>
      </c>
      <c r="Y3194" s="29">
        <f t="shared" si="99"/>
        <v>159.09300000000002</v>
      </c>
    </row>
    <row r="3195" spans="12:25" x14ac:dyDescent="0.3">
      <c r="L3195">
        <v>3194</v>
      </c>
      <c r="M3195">
        <v>22913</v>
      </c>
      <c r="N3195">
        <v>40354</v>
      </c>
      <c r="O3195" t="s">
        <v>655</v>
      </c>
      <c r="P3195" t="s">
        <v>1468</v>
      </c>
      <c r="Q3195" t="s">
        <v>694</v>
      </c>
      <c r="R3195" t="s">
        <v>638</v>
      </c>
      <c r="S3195" t="s">
        <v>639</v>
      </c>
      <c r="T3195" t="s">
        <v>643</v>
      </c>
      <c r="U3195" t="s">
        <v>645</v>
      </c>
      <c r="V3195">
        <v>6568.0240000000013</v>
      </c>
      <c r="W3195">
        <v>348.21</v>
      </c>
      <c r="X3195" s="29">
        <f t="shared" si="98"/>
        <v>656.80240000000015</v>
      </c>
      <c r="Y3195" s="29">
        <f t="shared" si="99"/>
        <v>5911.2216000000008</v>
      </c>
    </row>
    <row r="3196" spans="12:25" x14ac:dyDescent="0.3">
      <c r="L3196">
        <v>3195</v>
      </c>
      <c r="M3196">
        <v>22913</v>
      </c>
      <c r="N3196">
        <v>40354</v>
      </c>
      <c r="O3196" t="s">
        <v>655</v>
      </c>
      <c r="P3196" t="s">
        <v>1468</v>
      </c>
      <c r="Q3196" t="s">
        <v>694</v>
      </c>
      <c r="R3196" t="s">
        <v>638</v>
      </c>
      <c r="S3196" t="s">
        <v>639</v>
      </c>
      <c r="T3196" t="s">
        <v>646</v>
      </c>
      <c r="U3196" t="s">
        <v>647</v>
      </c>
      <c r="V3196">
        <v>1579.028</v>
      </c>
      <c r="W3196">
        <v>35.99</v>
      </c>
      <c r="X3196" s="29">
        <f t="shared" si="98"/>
        <v>157.90280000000001</v>
      </c>
      <c r="Y3196" s="29">
        <f t="shared" si="99"/>
        <v>1421.1251999999999</v>
      </c>
    </row>
    <row r="3197" spans="12:25" x14ac:dyDescent="0.3">
      <c r="L3197">
        <v>3196</v>
      </c>
      <c r="M3197">
        <v>22914</v>
      </c>
      <c r="N3197">
        <v>40921</v>
      </c>
      <c r="O3197" t="s">
        <v>655</v>
      </c>
      <c r="P3197" t="s">
        <v>1557</v>
      </c>
      <c r="Q3197" t="s">
        <v>694</v>
      </c>
      <c r="R3197" t="s">
        <v>638</v>
      </c>
      <c r="S3197" t="s">
        <v>639</v>
      </c>
      <c r="T3197" t="s">
        <v>633</v>
      </c>
      <c r="U3197" t="s">
        <v>705</v>
      </c>
      <c r="V3197">
        <v>336.65</v>
      </c>
      <c r="W3197">
        <v>11.7</v>
      </c>
      <c r="X3197" s="29">
        <f t="shared" si="98"/>
        <v>33.664999999999999</v>
      </c>
      <c r="Y3197" s="29">
        <f t="shared" si="99"/>
        <v>302.98499999999996</v>
      </c>
    </row>
    <row r="3198" spans="12:25" x14ac:dyDescent="0.3">
      <c r="L3198">
        <v>3197</v>
      </c>
      <c r="M3198">
        <v>22916</v>
      </c>
      <c r="N3198">
        <v>40941</v>
      </c>
      <c r="O3198" t="s">
        <v>671</v>
      </c>
      <c r="P3198" t="s">
        <v>1707</v>
      </c>
      <c r="Q3198" t="s">
        <v>742</v>
      </c>
      <c r="R3198" t="s">
        <v>667</v>
      </c>
      <c r="S3198" t="s">
        <v>639</v>
      </c>
      <c r="T3198" t="s">
        <v>633</v>
      </c>
      <c r="U3198" t="s">
        <v>677</v>
      </c>
      <c r="V3198">
        <v>122.02</v>
      </c>
      <c r="W3198">
        <v>6.48</v>
      </c>
      <c r="X3198" s="29">
        <f t="shared" si="98"/>
        <v>12.202</v>
      </c>
      <c r="Y3198" s="29">
        <f t="shared" si="99"/>
        <v>109.818</v>
      </c>
    </row>
    <row r="3199" spans="12:25" x14ac:dyDescent="0.3">
      <c r="L3199">
        <v>3198</v>
      </c>
      <c r="M3199">
        <v>22917</v>
      </c>
      <c r="N3199">
        <v>39873</v>
      </c>
      <c r="O3199" t="s">
        <v>671</v>
      </c>
      <c r="P3199" t="s">
        <v>1708</v>
      </c>
      <c r="Q3199" t="s">
        <v>816</v>
      </c>
      <c r="R3199" t="s">
        <v>650</v>
      </c>
      <c r="S3199" t="s">
        <v>639</v>
      </c>
      <c r="T3199" t="s">
        <v>646</v>
      </c>
      <c r="U3199" t="s">
        <v>845</v>
      </c>
      <c r="V3199">
        <v>3550.28</v>
      </c>
      <c r="W3199">
        <v>3499.99</v>
      </c>
      <c r="X3199" s="29">
        <f t="shared" si="98"/>
        <v>355.02800000000002</v>
      </c>
      <c r="Y3199" s="29">
        <f t="shared" si="99"/>
        <v>3195.2520000000004</v>
      </c>
    </row>
    <row r="3200" spans="12:25" x14ac:dyDescent="0.3">
      <c r="L3200">
        <v>3199</v>
      </c>
      <c r="M3200">
        <v>22919</v>
      </c>
      <c r="N3200">
        <v>40011</v>
      </c>
      <c r="O3200" t="s">
        <v>655</v>
      </c>
      <c r="P3200" t="s">
        <v>935</v>
      </c>
      <c r="Q3200" t="s">
        <v>690</v>
      </c>
      <c r="R3200" t="s">
        <v>650</v>
      </c>
      <c r="S3200" t="s">
        <v>663</v>
      </c>
      <c r="T3200" t="s">
        <v>633</v>
      </c>
      <c r="U3200" t="s">
        <v>674</v>
      </c>
      <c r="V3200">
        <v>98.77</v>
      </c>
      <c r="W3200">
        <v>4.91</v>
      </c>
      <c r="X3200" s="29">
        <f t="shared" si="98"/>
        <v>9.8769999999999989</v>
      </c>
      <c r="Y3200" s="29">
        <f t="shared" si="99"/>
        <v>88.893000000000001</v>
      </c>
    </row>
    <row r="3201" spans="12:25" x14ac:dyDescent="0.3">
      <c r="L3201">
        <v>3200</v>
      </c>
      <c r="M3201">
        <v>22947</v>
      </c>
      <c r="N3201">
        <v>40165</v>
      </c>
      <c r="O3201" t="s">
        <v>628</v>
      </c>
      <c r="P3201" t="s">
        <v>764</v>
      </c>
      <c r="Q3201" t="s">
        <v>699</v>
      </c>
      <c r="R3201" t="s">
        <v>631</v>
      </c>
      <c r="S3201" t="s">
        <v>663</v>
      </c>
      <c r="T3201" t="s">
        <v>643</v>
      </c>
      <c r="U3201" t="s">
        <v>644</v>
      </c>
      <c r="V3201">
        <v>216.25</v>
      </c>
      <c r="W3201">
        <v>12.22</v>
      </c>
      <c r="X3201" s="29">
        <f t="shared" si="98"/>
        <v>21.625</v>
      </c>
      <c r="Y3201" s="29">
        <f t="shared" si="99"/>
        <v>194.625</v>
      </c>
    </row>
    <row r="3202" spans="12:25" x14ac:dyDescent="0.3">
      <c r="L3202">
        <v>3201</v>
      </c>
      <c r="M3202">
        <v>22950</v>
      </c>
      <c r="N3202">
        <v>40898</v>
      </c>
      <c r="O3202" t="s">
        <v>628</v>
      </c>
      <c r="P3202" t="s">
        <v>1709</v>
      </c>
      <c r="Q3202" t="s">
        <v>660</v>
      </c>
      <c r="R3202" t="s">
        <v>631</v>
      </c>
      <c r="S3202" t="s">
        <v>639</v>
      </c>
      <c r="T3202" t="s">
        <v>633</v>
      </c>
      <c r="U3202" t="s">
        <v>634</v>
      </c>
      <c r="V3202">
        <v>1756.11</v>
      </c>
      <c r="W3202">
        <v>64.650000000000006</v>
      </c>
      <c r="X3202" s="29">
        <f t="shared" si="98"/>
        <v>175.61099999999999</v>
      </c>
      <c r="Y3202" s="29">
        <f t="shared" si="99"/>
        <v>1580.4989999999998</v>
      </c>
    </row>
    <row r="3203" spans="12:25" x14ac:dyDescent="0.3">
      <c r="L3203">
        <v>3202</v>
      </c>
      <c r="M3203">
        <v>22951</v>
      </c>
      <c r="N3203">
        <v>41032</v>
      </c>
      <c r="O3203" t="s">
        <v>671</v>
      </c>
      <c r="P3203" t="s">
        <v>1513</v>
      </c>
      <c r="Q3203" t="s">
        <v>742</v>
      </c>
      <c r="R3203" t="s">
        <v>667</v>
      </c>
      <c r="S3203" t="s">
        <v>639</v>
      </c>
      <c r="T3203" t="s">
        <v>646</v>
      </c>
      <c r="U3203" t="s">
        <v>647</v>
      </c>
      <c r="V3203">
        <v>1304.0274999999999</v>
      </c>
      <c r="W3203">
        <v>65.989999999999995</v>
      </c>
      <c r="X3203" s="29">
        <f t="shared" ref="X3203:X3266" si="100">(10*V3203)/100</f>
        <v>130.40275</v>
      </c>
      <c r="Y3203" s="29">
        <f t="shared" ref="Y3203:Y3266" si="101">V3203-X3203</f>
        <v>1173.6247499999999</v>
      </c>
    </row>
    <row r="3204" spans="12:25" x14ac:dyDescent="0.3">
      <c r="L3204">
        <v>3203</v>
      </c>
      <c r="M3204">
        <v>22978</v>
      </c>
      <c r="N3204">
        <v>39905</v>
      </c>
      <c r="O3204" t="s">
        <v>671</v>
      </c>
      <c r="P3204" t="s">
        <v>1580</v>
      </c>
      <c r="Q3204" t="s">
        <v>649</v>
      </c>
      <c r="R3204" t="s">
        <v>650</v>
      </c>
      <c r="S3204" t="s">
        <v>632</v>
      </c>
      <c r="T3204" t="s">
        <v>643</v>
      </c>
      <c r="U3204" t="s">
        <v>748</v>
      </c>
      <c r="V3204">
        <v>1801.95</v>
      </c>
      <c r="W3204">
        <v>60.89</v>
      </c>
      <c r="X3204" s="29">
        <f t="shared" si="100"/>
        <v>180.19499999999999</v>
      </c>
      <c r="Y3204" s="29">
        <f t="shared" si="101"/>
        <v>1621.7550000000001</v>
      </c>
    </row>
    <row r="3205" spans="12:25" x14ac:dyDescent="0.3">
      <c r="L3205">
        <v>3204</v>
      </c>
      <c r="M3205">
        <v>22980</v>
      </c>
      <c r="N3205">
        <v>41183</v>
      </c>
      <c r="O3205" t="s">
        <v>635</v>
      </c>
      <c r="P3205" t="s">
        <v>1366</v>
      </c>
      <c r="Q3205" t="s">
        <v>653</v>
      </c>
      <c r="R3205" t="s">
        <v>631</v>
      </c>
      <c r="S3205" t="s">
        <v>663</v>
      </c>
      <c r="T3205" t="s">
        <v>633</v>
      </c>
      <c r="U3205" t="s">
        <v>634</v>
      </c>
      <c r="V3205">
        <v>224.09</v>
      </c>
      <c r="W3205">
        <v>12.44</v>
      </c>
      <c r="X3205" s="29">
        <f t="shared" si="100"/>
        <v>22.409000000000002</v>
      </c>
      <c r="Y3205" s="29">
        <f t="shared" si="101"/>
        <v>201.68100000000001</v>
      </c>
    </row>
    <row r="3206" spans="12:25" x14ac:dyDescent="0.3">
      <c r="L3206">
        <v>3205</v>
      </c>
      <c r="M3206">
        <v>22980</v>
      </c>
      <c r="N3206">
        <v>41183</v>
      </c>
      <c r="O3206" t="s">
        <v>635</v>
      </c>
      <c r="P3206" t="s">
        <v>1710</v>
      </c>
      <c r="Q3206" t="s">
        <v>742</v>
      </c>
      <c r="R3206" t="s">
        <v>667</v>
      </c>
      <c r="S3206" t="s">
        <v>663</v>
      </c>
      <c r="T3206" t="s">
        <v>633</v>
      </c>
      <c r="U3206" t="s">
        <v>677</v>
      </c>
      <c r="V3206">
        <v>56.05</v>
      </c>
      <c r="W3206">
        <v>4.9800000000000004</v>
      </c>
      <c r="X3206" s="29">
        <f t="shared" si="100"/>
        <v>5.6050000000000004</v>
      </c>
      <c r="Y3206" s="29">
        <f t="shared" si="101"/>
        <v>50.444999999999993</v>
      </c>
    </row>
    <row r="3207" spans="12:25" x14ac:dyDescent="0.3">
      <c r="L3207">
        <v>3206</v>
      </c>
      <c r="M3207">
        <v>23008</v>
      </c>
      <c r="N3207">
        <v>40095</v>
      </c>
      <c r="O3207" t="s">
        <v>655</v>
      </c>
      <c r="P3207" t="s">
        <v>1195</v>
      </c>
      <c r="Q3207" t="s">
        <v>660</v>
      </c>
      <c r="R3207" t="s">
        <v>631</v>
      </c>
      <c r="S3207" t="s">
        <v>663</v>
      </c>
      <c r="T3207" t="s">
        <v>633</v>
      </c>
      <c r="U3207" t="s">
        <v>702</v>
      </c>
      <c r="V3207">
        <v>1136.47</v>
      </c>
      <c r="W3207">
        <v>120.98</v>
      </c>
      <c r="X3207" s="29">
        <f t="shared" si="100"/>
        <v>113.64700000000001</v>
      </c>
      <c r="Y3207" s="29">
        <f t="shared" si="101"/>
        <v>1022.823</v>
      </c>
    </row>
    <row r="3208" spans="12:25" x14ac:dyDescent="0.3">
      <c r="L3208">
        <v>3207</v>
      </c>
      <c r="M3208">
        <v>23008</v>
      </c>
      <c r="N3208">
        <v>40095</v>
      </c>
      <c r="O3208" t="s">
        <v>655</v>
      </c>
      <c r="P3208" t="s">
        <v>1195</v>
      </c>
      <c r="Q3208" t="s">
        <v>660</v>
      </c>
      <c r="R3208" t="s">
        <v>631</v>
      </c>
      <c r="S3208" t="s">
        <v>663</v>
      </c>
      <c r="T3208" t="s">
        <v>646</v>
      </c>
      <c r="U3208" t="s">
        <v>651</v>
      </c>
      <c r="V3208">
        <v>325.81</v>
      </c>
      <c r="W3208">
        <v>152.47999999999999</v>
      </c>
      <c r="X3208" s="29">
        <f t="shared" si="100"/>
        <v>32.580999999999996</v>
      </c>
      <c r="Y3208" s="29">
        <f t="shared" si="101"/>
        <v>293.22899999999998</v>
      </c>
    </row>
    <row r="3209" spans="12:25" x14ac:dyDescent="0.3">
      <c r="L3209">
        <v>3208</v>
      </c>
      <c r="M3209">
        <v>23011</v>
      </c>
      <c r="N3209">
        <v>40344</v>
      </c>
      <c r="O3209" t="s">
        <v>628</v>
      </c>
      <c r="P3209" t="s">
        <v>1327</v>
      </c>
      <c r="Q3209" t="s">
        <v>711</v>
      </c>
      <c r="R3209" t="s">
        <v>631</v>
      </c>
      <c r="S3209" t="s">
        <v>639</v>
      </c>
      <c r="T3209" t="s">
        <v>646</v>
      </c>
      <c r="U3209" t="s">
        <v>651</v>
      </c>
      <c r="V3209">
        <v>12.2</v>
      </c>
      <c r="W3209">
        <v>10.01</v>
      </c>
      <c r="X3209" s="29">
        <f t="shared" si="100"/>
        <v>1.22</v>
      </c>
      <c r="Y3209" s="29">
        <f t="shared" si="101"/>
        <v>10.979999999999999</v>
      </c>
    </row>
    <row r="3210" spans="12:25" x14ac:dyDescent="0.3">
      <c r="L3210">
        <v>3209</v>
      </c>
      <c r="M3210">
        <v>23041</v>
      </c>
      <c r="N3210">
        <v>40379</v>
      </c>
      <c r="O3210" t="s">
        <v>628</v>
      </c>
      <c r="P3210" t="s">
        <v>975</v>
      </c>
      <c r="Q3210" t="s">
        <v>690</v>
      </c>
      <c r="R3210" t="s">
        <v>650</v>
      </c>
      <c r="S3210" t="s">
        <v>663</v>
      </c>
      <c r="T3210" t="s">
        <v>633</v>
      </c>
      <c r="U3210" t="s">
        <v>702</v>
      </c>
      <c r="V3210">
        <v>173.7</v>
      </c>
      <c r="W3210">
        <v>7.68</v>
      </c>
      <c r="X3210" s="29">
        <f t="shared" si="100"/>
        <v>17.37</v>
      </c>
      <c r="Y3210" s="29">
        <f t="shared" si="101"/>
        <v>156.32999999999998</v>
      </c>
    </row>
    <row r="3211" spans="12:25" x14ac:dyDescent="0.3">
      <c r="L3211">
        <v>3210</v>
      </c>
      <c r="M3211">
        <v>23041</v>
      </c>
      <c r="N3211">
        <v>40379</v>
      </c>
      <c r="O3211" t="s">
        <v>628</v>
      </c>
      <c r="P3211" t="s">
        <v>975</v>
      </c>
      <c r="Q3211" t="s">
        <v>690</v>
      </c>
      <c r="R3211" t="s">
        <v>650</v>
      </c>
      <c r="S3211" t="s">
        <v>663</v>
      </c>
      <c r="T3211" t="s">
        <v>633</v>
      </c>
      <c r="U3211" t="s">
        <v>702</v>
      </c>
      <c r="V3211">
        <v>1811.25</v>
      </c>
      <c r="W3211">
        <v>367.99</v>
      </c>
      <c r="X3211" s="29">
        <f t="shared" si="100"/>
        <v>181.125</v>
      </c>
      <c r="Y3211" s="29">
        <f t="shared" si="101"/>
        <v>1630.125</v>
      </c>
    </row>
    <row r="3212" spans="12:25" x14ac:dyDescent="0.3">
      <c r="L3212">
        <v>3211</v>
      </c>
      <c r="M3212">
        <v>23041</v>
      </c>
      <c r="N3212">
        <v>40379</v>
      </c>
      <c r="O3212" t="s">
        <v>628</v>
      </c>
      <c r="P3212" t="s">
        <v>975</v>
      </c>
      <c r="Q3212" t="s">
        <v>690</v>
      </c>
      <c r="R3212" t="s">
        <v>650</v>
      </c>
      <c r="S3212" t="s">
        <v>663</v>
      </c>
      <c r="T3212" t="s">
        <v>643</v>
      </c>
      <c r="U3212" t="s">
        <v>645</v>
      </c>
      <c r="V3212">
        <v>2642.95</v>
      </c>
      <c r="W3212">
        <v>262.11</v>
      </c>
      <c r="X3212" s="29">
        <f t="shared" si="100"/>
        <v>264.29500000000002</v>
      </c>
      <c r="Y3212" s="29">
        <f t="shared" si="101"/>
        <v>2378.6549999999997</v>
      </c>
    </row>
    <row r="3213" spans="12:25" x14ac:dyDescent="0.3">
      <c r="L3213">
        <v>3212</v>
      </c>
      <c r="M3213">
        <v>23042</v>
      </c>
      <c r="N3213">
        <v>39929</v>
      </c>
      <c r="O3213" t="s">
        <v>671</v>
      </c>
      <c r="P3213" t="s">
        <v>799</v>
      </c>
      <c r="Q3213" t="s">
        <v>694</v>
      </c>
      <c r="R3213" t="s">
        <v>638</v>
      </c>
      <c r="S3213" t="s">
        <v>658</v>
      </c>
      <c r="T3213" t="s">
        <v>633</v>
      </c>
      <c r="U3213" t="s">
        <v>634</v>
      </c>
      <c r="V3213">
        <v>8048.45</v>
      </c>
      <c r="W3213">
        <v>419.19</v>
      </c>
      <c r="X3213" s="29">
        <f t="shared" si="100"/>
        <v>804.84500000000003</v>
      </c>
      <c r="Y3213" s="29">
        <f t="shared" si="101"/>
        <v>7243.6049999999996</v>
      </c>
    </row>
    <row r="3214" spans="12:25" x14ac:dyDescent="0.3">
      <c r="L3214">
        <v>3213</v>
      </c>
      <c r="M3214">
        <v>23046</v>
      </c>
      <c r="N3214">
        <v>40457</v>
      </c>
      <c r="O3214" t="s">
        <v>655</v>
      </c>
      <c r="P3214" t="s">
        <v>1326</v>
      </c>
      <c r="Q3214" t="s">
        <v>657</v>
      </c>
      <c r="R3214" t="s">
        <v>638</v>
      </c>
      <c r="S3214" t="s">
        <v>639</v>
      </c>
      <c r="T3214" t="s">
        <v>633</v>
      </c>
      <c r="U3214" t="s">
        <v>677</v>
      </c>
      <c r="V3214">
        <v>292.75</v>
      </c>
      <c r="W3214">
        <v>8.9499999999999993</v>
      </c>
      <c r="X3214" s="29">
        <f t="shared" si="100"/>
        <v>29.274999999999999</v>
      </c>
      <c r="Y3214" s="29">
        <f t="shared" si="101"/>
        <v>263.47500000000002</v>
      </c>
    </row>
    <row r="3215" spans="12:25" x14ac:dyDescent="0.3">
      <c r="L3215">
        <v>3214</v>
      </c>
      <c r="M3215">
        <v>23076</v>
      </c>
      <c r="N3215">
        <v>39960</v>
      </c>
      <c r="O3215" t="s">
        <v>655</v>
      </c>
      <c r="P3215" t="s">
        <v>1469</v>
      </c>
      <c r="Q3215" t="s">
        <v>761</v>
      </c>
      <c r="R3215" t="s">
        <v>631</v>
      </c>
      <c r="S3215" t="s">
        <v>639</v>
      </c>
      <c r="T3215" t="s">
        <v>643</v>
      </c>
      <c r="U3215" t="s">
        <v>644</v>
      </c>
      <c r="V3215">
        <v>742.21</v>
      </c>
      <c r="W3215">
        <v>14.2</v>
      </c>
      <c r="X3215" s="29">
        <f t="shared" si="100"/>
        <v>74.221000000000004</v>
      </c>
      <c r="Y3215" s="29">
        <f t="shared" si="101"/>
        <v>667.98900000000003</v>
      </c>
    </row>
    <row r="3216" spans="12:25" x14ac:dyDescent="0.3">
      <c r="L3216">
        <v>3215</v>
      </c>
      <c r="M3216">
        <v>23078</v>
      </c>
      <c r="N3216">
        <v>40801</v>
      </c>
      <c r="O3216" t="s">
        <v>671</v>
      </c>
      <c r="P3216" t="s">
        <v>1711</v>
      </c>
      <c r="Q3216" t="s">
        <v>773</v>
      </c>
      <c r="R3216" t="s">
        <v>667</v>
      </c>
      <c r="S3216" t="s">
        <v>663</v>
      </c>
      <c r="T3216" t="s">
        <v>633</v>
      </c>
      <c r="U3216" t="s">
        <v>677</v>
      </c>
      <c r="V3216">
        <v>342.27</v>
      </c>
      <c r="W3216">
        <v>40.99</v>
      </c>
      <c r="X3216" s="29">
        <f t="shared" si="100"/>
        <v>34.226999999999997</v>
      </c>
      <c r="Y3216" s="29">
        <f t="shared" si="101"/>
        <v>308.04300000000001</v>
      </c>
    </row>
    <row r="3217" spans="12:25" x14ac:dyDescent="0.3">
      <c r="L3217">
        <v>3216</v>
      </c>
      <c r="M3217">
        <v>23078</v>
      </c>
      <c r="N3217">
        <v>40801</v>
      </c>
      <c r="O3217" t="s">
        <v>671</v>
      </c>
      <c r="P3217" t="s">
        <v>838</v>
      </c>
      <c r="Q3217" t="s">
        <v>814</v>
      </c>
      <c r="R3217" t="s">
        <v>667</v>
      </c>
      <c r="S3217" t="s">
        <v>663</v>
      </c>
      <c r="T3217" t="s">
        <v>633</v>
      </c>
      <c r="U3217" t="s">
        <v>716</v>
      </c>
      <c r="V3217">
        <v>168.95</v>
      </c>
      <c r="W3217">
        <v>9.7799999999999994</v>
      </c>
      <c r="X3217" s="29">
        <f t="shared" si="100"/>
        <v>16.895</v>
      </c>
      <c r="Y3217" s="29">
        <f t="shared" si="101"/>
        <v>152.05499999999998</v>
      </c>
    </row>
    <row r="3218" spans="12:25" x14ac:dyDescent="0.3">
      <c r="L3218">
        <v>3217</v>
      </c>
      <c r="M3218">
        <v>23078</v>
      </c>
      <c r="N3218">
        <v>40801</v>
      </c>
      <c r="O3218" t="s">
        <v>671</v>
      </c>
      <c r="P3218" t="s">
        <v>1118</v>
      </c>
      <c r="Q3218" t="s">
        <v>684</v>
      </c>
      <c r="R3218" t="s">
        <v>667</v>
      </c>
      <c r="S3218" t="s">
        <v>663</v>
      </c>
      <c r="T3218" t="s">
        <v>633</v>
      </c>
      <c r="U3218" t="s">
        <v>640</v>
      </c>
      <c r="V3218">
        <v>577.95000000000005</v>
      </c>
      <c r="W3218">
        <v>15.73</v>
      </c>
      <c r="X3218" s="29">
        <f t="shared" si="100"/>
        <v>57.795000000000002</v>
      </c>
      <c r="Y3218" s="29">
        <f t="shared" si="101"/>
        <v>520.15500000000009</v>
      </c>
    </row>
    <row r="3219" spans="12:25" x14ac:dyDescent="0.3">
      <c r="L3219">
        <v>3218</v>
      </c>
      <c r="M3219">
        <v>23104</v>
      </c>
      <c r="N3219">
        <v>40642</v>
      </c>
      <c r="O3219" t="s">
        <v>671</v>
      </c>
      <c r="P3219" t="s">
        <v>1087</v>
      </c>
      <c r="Q3219" t="s">
        <v>679</v>
      </c>
      <c r="R3219" t="s">
        <v>650</v>
      </c>
      <c r="S3219" t="s">
        <v>632</v>
      </c>
      <c r="T3219" t="s">
        <v>643</v>
      </c>
      <c r="U3219" t="s">
        <v>644</v>
      </c>
      <c r="V3219">
        <v>30.92</v>
      </c>
      <c r="W3219">
        <v>6.98</v>
      </c>
      <c r="X3219" s="29">
        <f t="shared" si="100"/>
        <v>3.0920000000000005</v>
      </c>
      <c r="Y3219" s="29">
        <f t="shared" si="101"/>
        <v>27.828000000000003</v>
      </c>
    </row>
    <row r="3220" spans="12:25" x14ac:dyDescent="0.3">
      <c r="L3220">
        <v>3219</v>
      </c>
      <c r="M3220">
        <v>23104</v>
      </c>
      <c r="N3220">
        <v>40642</v>
      </c>
      <c r="O3220" t="s">
        <v>671</v>
      </c>
      <c r="P3220" t="s">
        <v>1712</v>
      </c>
      <c r="Q3220" t="s">
        <v>679</v>
      </c>
      <c r="R3220" t="s">
        <v>650</v>
      </c>
      <c r="S3220" t="s">
        <v>632</v>
      </c>
      <c r="T3220" t="s">
        <v>633</v>
      </c>
      <c r="U3220" t="s">
        <v>668</v>
      </c>
      <c r="V3220">
        <v>142.80000000000001</v>
      </c>
      <c r="W3220">
        <v>5.81</v>
      </c>
      <c r="X3220" s="29">
        <f t="shared" si="100"/>
        <v>14.28</v>
      </c>
      <c r="Y3220" s="29">
        <f t="shared" si="101"/>
        <v>128.52000000000001</v>
      </c>
    </row>
    <row r="3221" spans="12:25" x14ac:dyDescent="0.3">
      <c r="L3221">
        <v>3220</v>
      </c>
      <c r="M3221">
        <v>23106</v>
      </c>
      <c r="N3221">
        <v>40471</v>
      </c>
      <c r="O3221" t="s">
        <v>671</v>
      </c>
      <c r="P3221" t="s">
        <v>1651</v>
      </c>
      <c r="Q3221" t="s">
        <v>795</v>
      </c>
      <c r="R3221" t="s">
        <v>650</v>
      </c>
      <c r="S3221" t="s">
        <v>639</v>
      </c>
      <c r="T3221" t="s">
        <v>646</v>
      </c>
      <c r="U3221" t="s">
        <v>680</v>
      </c>
      <c r="V3221">
        <v>25313.34</v>
      </c>
      <c r="W3221">
        <v>810.98</v>
      </c>
      <c r="X3221" s="29">
        <f t="shared" si="100"/>
        <v>2531.3339999999998</v>
      </c>
      <c r="Y3221" s="29">
        <f t="shared" si="101"/>
        <v>22782.006000000001</v>
      </c>
    </row>
    <row r="3222" spans="12:25" x14ac:dyDescent="0.3">
      <c r="L3222">
        <v>3221</v>
      </c>
      <c r="M3222">
        <v>23107</v>
      </c>
      <c r="N3222">
        <v>40705</v>
      </c>
      <c r="O3222" t="s">
        <v>671</v>
      </c>
      <c r="P3222" t="s">
        <v>910</v>
      </c>
      <c r="Q3222" t="s">
        <v>816</v>
      </c>
      <c r="R3222" t="s">
        <v>650</v>
      </c>
      <c r="S3222" t="s">
        <v>663</v>
      </c>
      <c r="T3222" t="s">
        <v>633</v>
      </c>
      <c r="U3222" t="s">
        <v>702</v>
      </c>
      <c r="V3222">
        <v>43.29</v>
      </c>
      <c r="W3222">
        <v>5.38</v>
      </c>
      <c r="X3222" s="29">
        <f t="shared" si="100"/>
        <v>4.3289999999999997</v>
      </c>
      <c r="Y3222" s="29">
        <f t="shared" si="101"/>
        <v>38.960999999999999</v>
      </c>
    </row>
    <row r="3223" spans="12:25" x14ac:dyDescent="0.3">
      <c r="L3223">
        <v>3222</v>
      </c>
      <c r="M3223">
        <v>23136</v>
      </c>
      <c r="N3223">
        <v>40081</v>
      </c>
      <c r="O3223" t="s">
        <v>635</v>
      </c>
      <c r="P3223" t="s">
        <v>1528</v>
      </c>
      <c r="Q3223" t="s">
        <v>744</v>
      </c>
      <c r="R3223" t="s">
        <v>638</v>
      </c>
      <c r="S3223" t="s">
        <v>632</v>
      </c>
      <c r="T3223" t="s">
        <v>643</v>
      </c>
      <c r="U3223" t="s">
        <v>748</v>
      </c>
      <c r="V3223">
        <v>9312.52</v>
      </c>
      <c r="W3223">
        <v>218.08</v>
      </c>
      <c r="X3223" s="29">
        <f t="shared" si="100"/>
        <v>931.25200000000007</v>
      </c>
      <c r="Y3223" s="29">
        <f t="shared" si="101"/>
        <v>8381.268</v>
      </c>
    </row>
    <row r="3224" spans="12:25" x14ac:dyDescent="0.3">
      <c r="L3224">
        <v>3223</v>
      </c>
      <c r="M3224">
        <v>23136</v>
      </c>
      <c r="N3224">
        <v>40081</v>
      </c>
      <c r="O3224" t="s">
        <v>635</v>
      </c>
      <c r="P3224" t="s">
        <v>1528</v>
      </c>
      <c r="Q3224" t="s">
        <v>744</v>
      </c>
      <c r="R3224" t="s">
        <v>638</v>
      </c>
      <c r="S3224" t="s">
        <v>632</v>
      </c>
      <c r="T3224" t="s">
        <v>646</v>
      </c>
      <c r="U3224" t="s">
        <v>651</v>
      </c>
      <c r="V3224">
        <v>220.47</v>
      </c>
      <c r="W3224">
        <v>4.9800000000000004</v>
      </c>
      <c r="X3224" s="29">
        <f t="shared" si="100"/>
        <v>22.046999999999997</v>
      </c>
      <c r="Y3224" s="29">
        <f t="shared" si="101"/>
        <v>198.423</v>
      </c>
    </row>
    <row r="3225" spans="12:25" x14ac:dyDescent="0.3">
      <c r="L3225">
        <v>3224</v>
      </c>
      <c r="M3225">
        <v>23140</v>
      </c>
      <c r="N3225">
        <v>40947</v>
      </c>
      <c r="O3225" t="s">
        <v>641</v>
      </c>
      <c r="P3225" t="s">
        <v>1470</v>
      </c>
      <c r="Q3225" t="s">
        <v>649</v>
      </c>
      <c r="R3225" t="s">
        <v>650</v>
      </c>
      <c r="S3225" t="s">
        <v>658</v>
      </c>
      <c r="T3225" t="s">
        <v>643</v>
      </c>
      <c r="U3225" t="s">
        <v>644</v>
      </c>
      <c r="V3225">
        <v>1713.8</v>
      </c>
      <c r="W3225">
        <v>99.23</v>
      </c>
      <c r="X3225" s="29">
        <f t="shared" si="100"/>
        <v>171.38</v>
      </c>
      <c r="Y3225" s="29">
        <f t="shared" si="101"/>
        <v>1542.42</v>
      </c>
    </row>
    <row r="3226" spans="12:25" x14ac:dyDescent="0.3">
      <c r="L3226">
        <v>3225</v>
      </c>
      <c r="M3226">
        <v>23140</v>
      </c>
      <c r="N3226">
        <v>40947</v>
      </c>
      <c r="O3226" t="s">
        <v>641</v>
      </c>
      <c r="P3226" t="s">
        <v>1470</v>
      </c>
      <c r="Q3226" t="s">
        <v>649</v>
      </c>
      <c r="R3226" t="s">
        <v>650</v>
      </c>
      <c r="S3226" t="s">
        <v>658</v>
      </c>
      <c r="T3226" t="s">
        <v>633</v>
      </c>
      <c r="U3226" t="s">
        <v>654</v>
      </c>
      <c r="V3226">
        <v>116.69</v>
      </c>
      <c r="W3226">
        <v>7.08</v>
      </c>
      <c r="X3226" s="29">
        <f t="shared" si="100"/>
        <v>11.669</v>
      </c>
      <c r="Y3226" s="29">
        <f t="shared" si="101"/>
        <v>105.021</v>
      </c>
    </row>
    <row r="3227" spans="12:25" x14ac:dyDescent="0.3">
      <c r="L3227">
        <v>3226</v>
      </c>
      <c r="M3227">
        <v>23168</v>
      </c>
      <c r="N3227">
        <v>40436</v>
      </c>
      <c r="O3227" t="s">
        <v>628</v>
      </c>
      <c r="P3227" t="s">
        <v>1573</v>
      </c>
      <c r="Q3227" t="s">
        <v>694</v>
      </c>
      <c r="R3227" t="s">
        <v>638</v>
      </c>
      <c r="S3227" t="s">
        <v>658</v>
      </c>
      <c r="T3227" t="s">
        <v>646</v>
      </c>
      <c r="U3227" t="s">
        <v>845</v>
      </c>
      <c r="V3227">
        <v>23949.51</v>
      </c>
      <c r="W3227">
        <v>499.99</v>
      </c>
      <c r="X3227" s="29">
        <f t="shared" si="100"/>
        <v>2394.9509999999996</v>
      </c>
      <c r="Y3227" s="29">
        <f t="shared" si="101"/>
        <v>21554.558999999997</v>
      </c>
    </row>
    <row r="3228" spans="12:25" x14ac:dyDescent="0.3">
      <c r="L3228">
        <v>3227</v>
      </c>
      <c r="M3228">
        <v>23169</v>
      </c>
      <c r="N3228">
        <v>40717</v>
      </c>
      <c r="O3228" t="s">
        <v>655</v>
      </c>
      <c r="P3228" t="s">
        <v>846</v>
      </c>
      <c r="Q3228" t="s">
        <v>847</v>
      </c>
      <c r="R3228" t="s">
        <v>667</v>
      </c>
      <c r="S3228" t="s">
        <v>658</v>
      </c>
      <c r="T3228" t="s">
        <v>633</v>
      </c>
      <c r="U3228" t="s">
        <v>677</v>
      </c>
      <c r="V3228">
        <v>172.7</v>
      </c>
      <c r="W3228">
        <v>6.48</v>
      </c>
      <c r="X3228" s="29">
        <f t="shared" si="100"/>
        <v>17.27</v>
      </c>
      <c r="Y3228" s="29">
        <f t="shared" si="101"/>
        <v>155.42999999999998</v>
      </c>
    </row>
    <row r="3229" spans="12:25" x14ac:dyDescent="0.3">
      <c r="L3229">
        <v>3228</v>
      </c>
      <c r="M3229">
        <v>23169</v>
      </c>
      <c r="N3229">
        <v>40717</v>
      </c>
      <c r="O3229" t="s">
        <v>655</v>
      </c>
      <c r="P3229" t="s">
        <v>1500</v>
      </c>
      <c r="Q3229" t="s">
        <v>851</v>
      </c>
      <c r="R3229" t="s">
        <v>667</v>
      </c>
      <c r="S3229" t="s">
        <v>658</v>
      </c>
      <c r="T3229" t="s">
        <v>646</v>
      </c>
      <c r="U3229" t="s">
        <v>651</v>
      </c>
      <c r="V3229">
        <v>1683.57</v>
      </c>
      <c r="W3229">
        <v>80.98</v>
      </c>
      <c r="X3229" s="29">
        <f t="shared" si="100"/>
        <v>168.357</v>
      </c>
      <c r="Y3229" s="29">
        <f t="shared" si="101"/>
        <v>1515.213</v>
      </c>
    </row>
    <row r="3230" spans="12:25" x14ac:dyDescent="0.3">
      <c r="L3230">
        <v>3229</v>
      </c>
      <c r="M3230">
        <v>23170</v>
      </c>
      <c r="N3230">
        <v>39954</v>
      </c>
      <c r="O3230" t="s">
        <v>635</v>
      </c>
      <c r="P3230" t="s">
        <v>967</v>
      </c>
      <c r="Q3230" t="s">
        <v>729</v>
      </c>
      <c r="R3230" t="s">
        <v>638</v>
      </c>
      <c r="S3230" t="s">
        <v>663</v>
      </c>
      <c r="T3230" t="s">
        <v>643</v>
      </c>
      <c r="U3230" t="s">
        <v>748</v>
      </c>
      <c r="V3230">
        <v>4252.8900000000003</v>
      </c>
      <c r="W3230">
        <v>218.08</v>
      </c>
      <c r="X3230" s="29">
        <f t="shared" si="100"/>
        <v>425.28899999999999</v>
      </c>
      <c r="Y3230" s="29">
        <f t="shared" si="101"/>
        <v>3827.6010000000006</v>
      </c>
    </row>
    <row r="3231" spans="12:25" x14ac:dyDescent="0.3">
      <c r="L3231">
        <v>3230</v>
      </c>
      <c r="M3231">
        <v>23172</v>
      </c>
      <c r="N3231">
        <v>41023</v>
      </c>
      <c r="O3231" t="s">
        <v>628</v>
      </c>
      <c r="P3231" t="s">
        <v>1622</v>
      </c>
      <c r="Q3231" t="s">
        <v>657</v>
      </c>
      <c r="R3231" t="s">
        <v>638</v>
      </c>
      <c r="S3231" t="s">
        <v>658</v>
      </c>
      <c r="T3231" t="s">
        <v>646</v>
      </c>
      <c r="U3231" t="s">
        <v>680</v>
      </c>
      <c r="V3231">
        <v>1191.73</v>
      </c>
      <c r="W3231">
        <v>96.45</v>
      </c>
      <c r="X3231" s="29">
        <f t="shared" si="100"/>
        <v>119.17299999999999</v>
      </c>
      <c r="Y3231" s="29">
        <f t="shared" si="101"/>
        <v>1072.557</v>
      </c>
    </row>
    <row r="3232" spans="12:25" x14ac:dyDescent="0.3">
      <c r="L3232">
        <v>3231</v>
      </c>
      <c r="M3232">
        <v>23174</v>
      </c>
      <c r="N3232">
        <v>41116</v>
      </c>
      <c r="O3232" t="s">
        <v>628</v>
      </c>
      <c r="P3232" t="s">
        <v>1673</v>
      </c>
      <c r="Q3232" t="s">
        <v>687</v>
      </c>
      <c r="R3232" t="s">
        <v>631</v>
      </c>
      <c r="S3232" t="s">
        <v>663</v>
      </c>
      <c r="T3232" t="s">
        <v>643</v>
      </c>
      <c r="U3232" t="s">
        <v>748</v>
      </c>
      <c r="V3232">
        <v>3549.9</v>
      </c>
      <c r="W3232">
        <v>216.6</v>
      </c>
      <c r="X3232" s="29">
        <f t="shared" si="100"/>
        <v>354.99</v>
      </c>
      <c r="Y3232" s="29">
        <f t="shared" si="101"/>
        <v>3194.91</v>
      </c>
    </row>
    <row r="3233" spans="12:25" x14ac:dyDescent="0.3">
      <c r="L3233">
        <v>3232</v>
      </c>
      <c r="M3233">
        <v>23174</v>
      </c>
      <c r="N3233">
        <v>41116</v>
      </c>
      <c r="O3233" t="s">
        <v>628</v>
      </c>
      <c r="P3233" t="s">
        <v>1673</v>
      </c>
      <c r="Q3233" t="s">
        <v>687</v>
      </c>
      <c r="R3233" t="s">
        <v>631</v>
      </c>
      <c r="S3233" t="s">
        <v>663</v>
      </c>
      <c r="T3233" t="s">
        <v>633</v>
      </c>
      <c r="U3233" t="s">
        <v>634</v>
      </c>
      <c r="V3233">
        <v>138.24</v>
      </c>
      <c r="W3233">
        <v>16.739999999999998</v>
      </c>
      <c r="X3233" s="29">
        <f t="shared" si="100"/>
        <v>13.824000000000002</v>
      </c>
      <c r="Y3233" s="29">
        <f t="shared" si="101"/>
        <v>124.41600000000001</v>
      </c>
    </row>
    <row r="3234" spans="12:25" x14ac:dyDescent="0.3">
      <c r="L3234">
        <v>3233</v>
      </c>
      <c r="M3234">
        <v>23202</v>
      </c>
      <c r="N3234">
        <v>40754</v>
      </c>
      <c r="O3234" t="s">
        <v>641</v>
      </c>
      <c r="P3234" t="s">
        <v>1535</v>
      </c>
      <c r="Q3234" t="s">
        <v>660</v>
      </c>
      <c r="R3234" t="s">
        <v>631</v>
      </c>
      <c r="S3234" t="s">
        <v>632</v>
      </c>
      <c r="T3234" t="s">
        <v>633</v>
      </c>
      <c r="U3234" t="s">
        <v>677</v>
      </c>
      <c r="V3234">
        <v>307.42</v>
      </c>
      <c r="W3234">
        <v>8.17</v>
      </c>
      <c r="X3234" s="29">
        <f t="shared" si="100"/>
        <v>30.742000000000004</v>
      </c>
      <c r="Y3234" s="29">
        <f t="shared" si="101"/>
        <v>276.678</v>
      </c>
    </row>
    <row r="3235" spans="12:25" x14ac:dyDescent="0.3">
      <c r="L3235">
        <v>3234</v>
      </c>
      <c r="M3235">
        <v>23202</v>
      </c>
      <c r="N3235">
        <v>40754</v>
      </c>
      <c r="O3235" t="s">
        <v>641</v>
      </c>
      <c r="P3235" t="s">
        <v>1535</v>
      </c>
      <c r="Q3235" t="s">
        <v>660</v>
      </c>
      <c r="R3235" t="s">
        <v>631</v>
      </c>
      <c r="S3235" t="s">
        <v>632</v>
      </c>
      <c r="T3235" t="s">
        <v>633</v>
      </c>
      <c r="U3235" t="s">
        <v>654</v>
      </c>
      <c r="V3235">
        <v>608.29</v>
      </c>
      <c r="W3235">
        <v>11.97</v>
      </c>
      <c r="X3235" s="29">
        <f t="shared" si="100"/>
        <v>60.828999999999994</v>
      </c>
      <c r="Y3235" s="29">
        <f t="shared" si="101"/>
        <v>547.46100000000001</v>
      </c>
    </row>
    <row r="3236" spans="12:25" x14ac:dyDescent="0.3">
      <c r="L3236">
        <v>3235</v>
      </c>
      <c r="M3236">
        <v>23205</v>
      </c>
      <c r="N3236">
        <v>39957</v>
      </c>
      <c r="O3236" t="s">
        <v>641</v>
      </c>
      <c r="P3236" t="s">
        <v>869</v>
      </c>
      <c r="Q3236" t="s">
        <v>734</v>
      </c>
      <c r="R3236" t="s">
        <v>667</v>
      </c>
      <c r="S3236" t="s">
        <v>663</v>
      </c>
      <c r="T3236" t="s">
        <v>633</v>
      </c>
      <c r="U3236" t="s">
        <v>705</v>
      </c>
      <c r="V3236">
        <v>319.62</v>
      </c>
      <c r="W3236">
        <v>40.98</v>
      </c>
      <c r="X3236" s="29">
        <f t="shared" si="100"/>
        <v>31.962</v>
      </c>
      <c r="Y3236" s="29">
        <f t="shared" si="101"/>
        <v>287.65800000000002</v>
      </c>
    </row>
    <row r="3237" spans="12:25" x14ac:dyDescent="0.3">
      <c r="L3237">
        <v>3236</v>
      </c>
      <c r="M3237">
        <v>23205</v>
      </c>
      <c r="N3237">
        <v>39957</v>
      </c>
      <c r="O3237" t="s">
        <v>641</v>
      </c>
      <c r="P3237" t="s">
        <v>869</v>
      </c>
      <c r="Q3237" t="s">
        <v>734</v>
      </c>
      <c r="R3237" t="s">
        <v>667</v>
      </c>
      <c r="S3237" t="s">
        <v>663</v>
      </c>
      <c r="T3237" t="s">
        <v>646</v>
      </c>
      <c r="U3237" t="s">
        <v>651</v>
      </c>
      <c r="V3237">
        <v>263.39</v>
      </c>
      <c r="W3237">
        <v>8.1199999999999992</v>
      </c>
      <c r="X3237" s="29">
        <f t="shared" si="100"/>
        <v>26.338999999999995</v>
      </c>
      <c r="Y3237" s="29">
        <f t="shared" si="101"/>
        <v>237.05099999999999</v>
      </c>
    </row>
    <row r="3238" spans="12:25" x14ac:dyDescent="0.3">
      <c r="L3238">
        <v>3237</v>
      </c>
      <c r="M3238">
        <v>23205</v>
      </c>
      <c r="N3238">
        <v>39957</v>
      </c>
      <c r="O3238" t="s">
        <v>641</v>
      </c>
      <c r="P3238" t="s">
        <v>869</v>
      </c>
      <c r="Q3238" t="s">
        <v>734</v>
      </c>
      <c r="R3238" t="s">
        <v>667</v>
      </c>
      <c r="S3238" t="s">
        <v>663</v>
      </c>
      <c r="T3238" t="s">
        <v>643</v>
      </c>
      <c r="U3238" t="s">
        <v>645</v>
      </c>
      <c r="V3238">
        <v>7208.8</v>
      </c>
      <c r="W3238">
        <v>262.11</v>
      </c>
      <c r="X3238" s="29">
        <f t="shared" si="100"/>
        <v>720.88</v>
      </c>
      <c r="Y3238" s="29">
        <f t="shared" si="101"/>
        <v>6487.92</v>
      </c>
    </row>
    <row r="3239" spans="12:25" x14ac:dyDescent="0.3">
      <c r="L3239">
        <v>3238</v>
      </c>
      <c r="M3239">
        <v>23207</v>
      </c>
      <c r="N3239">
        <v>40473</v>
      </c>
      <c r="O3239" t="s">
        <v>655</v>
      </c>
      <c r="P3239" t="s">
        <v>1669</v>
      </c>
      <c r="Q3239" t="s">
        <v>720</v>
      </c>
      <c r="R3239" t="s">
        <v>631</v>
      </c>
      <c r="S3239" t="s">
        <v>639</v>
      </c>
      <c r="T3239" t="s">
        <v>633</v>
      </c>
      <c r="U3239" t="s">
        <v>677</v>
      </c>
      <c r="V3239">
        <v>336.91</v>
      </c>
      <c r="W3239">
        <v>30.98</v>
      </c>
      <c r="X3239" s="29">
        <f t="shared" si="100"/>
        <v>33.691000000000003</v>
      </c>
      <c r="Y3239" s="29">
        <f t="shared" si="101"/>
        <v>303.21900000000005</v>
      </c>
    </row>
    <row r="3240" spans="12:25" x14ac:dyDescent="0.3">
      <c r="L3240">
        <v>3239</v>
      </c>
      <c r="M3240">
        <v>23232</v>
      </c>
      <c r="N3240">
        <v>40284</v>
      </c>
      <c r="O3240" t="s">
        <v>641</v>
      </c>
      <c r="P3240" t="s">
        <v>695</v>
      </c>
      <c r="Q3240" t="s">
        <v>690</v>
      </c>
      <c r="R3240" t="s">
        <v>650</v>
      </c>
      <c r="S3240" t="s">
        <v>658</v>
      </c>
      <c r="T3240" t="s">
        <v>646</v>
      </c>
      <c r="U3240" t="s">
        <v>651</v>
      </c>
      <c r="V3240">
        <v>614.15</v>
      </c>
      <c r="W3240">
        <v>39.979999999999997</v>
      </c>
      <c r="X3240" s="29">
        <f t="shared" si="100"/>
        <v>61.414999999999999</v>
      </c>
      <c r="Y3240" s="29">
        <f t="shared" si="101"/>
        <v>552.73500000000001</v>
      </c>
    </row>
    <row r="3241" spans="12:25" x14ac:dyDescent="0.3">
      <c r="L3241">
        <v>3240</v>
      </c>
      <c r="M3241">
        <v>23232</v>
      </c>
      <c r="N3241">
        <v>40284</v>
      </c>
      <c r="O3241" t="s">
        <v>641</v>
      </c>
      <c r="P3241" t="s">
        <v>695</v>
      </c>
      <c r="Q3241" t="s">
        <v>690</v>
      </c>
      <c r="R3241" t="s">
        <v>650</v>
      </c>
      <c r="S3241" t="s">
        <v>658</v>
      </c>
      <c r="T3241" t="s">
        <v>633</v>
      </c>
      <c r="U3241" t="s">
        <v>674</v>
      </c>
      <c r="V3241">
        <v>154.24</v>
      </c>
      <c r="W3241">
        <v>4.9800000000000004</v>
      </c>
      <c r="X3241" s="29">
        <f t="shared" si="100"/>
        <v>15.424000000000001</v>
      </c>
      <c r="Y3241" s="29">
        <f t="shared" si="101"/>
        <v>138.816</v>
      </c>
    </row>
    <row r="3242" spans="12:25" x14ac:dyDescent="0.3">
      <c r="L3242">
        <v>3241</v>
      </c>
      <c r="M3242">
        <v>23232</v>
      </c>
      <c r="N3242">
        <v>40284</v>
      </c>
      <c r="O3242" t="s">
        <v>641</v>
      </c>
      <c r="P3242" t="s">
        <v>695</v>
      </c>
      <c r="Q3242" t="s">
        <v>690</v>
      </c>
      <c r="R3242" t="s">
        <v>650</v>
      </c>
      <c r="S3242" t="s">
        <v>658</v>
      </c>
      <c r="T3242" t="s">
        <v>633</v>
      </c>
      <c r="U3242" t="s">
        <v>677</v>
      </c>
      <c r="V3242">
        <v>140.31</v>
      </c>
      <c r="W3242">
        <v>6.48</v>
      </c>
      <c r="X3242" s="29">
        <f t="shared" si="100"/>
        <v>14.030999999999999</v>
      </c>
      <c r="Y3242" s="29">
        <f t="shared" si="101"/>
        <v>126.279</v>
      </c>
    </row>
    <row r="3243" spans="12:25" x14ac:dyDescent="0.3">
      <c r="L3243">
        <v>3242</v>
      </c>
      <c r="M3243">
        <v>23235</v>
      </c>
      <c r="N3243">
        <v>40729</v>
      </c>
      <c r="O3243" t="s">
        <v>641</v>
      </c>
      <c r="P3243" t="s">
        <v>1573</v>
      </c>
      <c r="Q3243" t="s">
        <v>694</v>
      </c>
      <c r="R3243" t="s">
        <v>638</v>
      </c>
      <c r="S3243" t="s">
        <v>658</v>
      </c>
      <c r="T3243" t="s">
        <v>643</v>
      </c>
      <c r="U3243" t="s">
        <v>645</v>
      </c>
      <c r="V3243">
        <v>17.43</v>
      </c>
      <c r="W3243">
        <v>2.88</v>
      </c>
      <c r="X3243" s="29">
        <f t="shared" si="100"/>
        <v>1.7430000000000001</v>
      </c>
      <c r="Y3243" s="29">
        <f t="shared" si="101"/>
        <v>15.686999999999999</v>
      </c>
    </row>
    <row r="3244" spans="12:25" x14ac:dyDescent="0.3">
      <c r="L3244">
        <v>3243</v>
      </c>
      <c r="M3244">
        <v>23238</v>
      </c>
      <c r="N3244">
        <v>40268</v>
      </c>
      <c r="O3244" t="s">
        <v>635</v>
      </c>
      <c r="P3244" t="s">
        <v>987</v>
      </c>
      <c r="Q3244" t="s">
        <v>694</v>
      </c>
      <c r="R3244" t="s">
        <v>638</v>
      </c>
      <c r="S3244" t="s">
        <v>632</v>
      </c>
      <c r="T3244" t="s">
        <v>646</v>
      </c>
      <c r="U3244" t="s">
        <v>680</v>
      </c>
      <c r="V3244">
        <v>2976.19</v>
      </c>
      <c r="W3244">
        <v>115.99</v>
      </c>
      <c r="X3244" s="29">
        <f t="shared" si="100"/>
        <v>297.61900000000003</v>
      </c>
      <c r="Y3244" s="29">
        <f t="shared" si="101"/>
        <v>2678.5709999999999</v>
      </c>
    </row>
    <row r="3245" spans="12:25" x14ac:dyDescent="0.3">
      <c r="L3245">
        <v>3244</v>
      </c>
      <c r="M3245">
        <v>23264</v>
      </c>
      <c r="N3245">
        <v>40519</v>
      </c>
      <c r="O3245" t="s">
        <v>655</v>
      </c>
      <c r="P3245" t="s">
        <v>745</v>
      </c>
      <c r="Q3245" t="s">
        <v>630</v>
      </c>
      <c r="R3245" t="s">
        <v>631</v>
      </c>
      <c r="S3245" t="s">
        <v>639</v>
      </c>
      <c r="T3245" t="s">
        <v>633</v>
      </c>
      <c r="U3245" t="s">
        <v>677</v>
      </c>
      <c r="V3245">
        <v>108.42</v>
      </c>
      <c r="W3245">
        <v>6.48</v>
      </c>
      <c r="X3245" s="29">
        <f t="shared" si="100"/>
        <v>10.842000000000001</v>
      </c>
      <c r="Y3245" s="29">
        <f t="shared" si="101"/>
        <v>97.578000000000003</v>
      </c>
    </row>
    <row r="3246" spans="12:25" x14ac:dyDescent="0.3">
      <c r="L3246">
        <v>3245</v>
      </c>
      <c r="M3246">
        <v>23264</v>
      </c>
      <c r="N3246">
        <v>40519</v>
      </c>
      <c r="O3246" t="s">
        <v>655</v>
      </c>
      <c r="P3246" t="s">
        <v>763</v>
      </c>
      <c r="Q3246" t="s">
        <v>630</v>
      </c>
      <c r="R3246" t="s">
        <v>631</v>
      </c>
      <c r="S3246" t="s">
        <v>639</v>
      </c>
      <c r="T3246" t="s">
        <v>633</v>
      </c>
      <c r="U3246" t="s">
        <v>674</v>
      </c>
      <c r="V3246">
        <v>78.47</v>
      </c>
      <c r="W3246">
        <v>2.88</v>
      </c>
      <c r="X3246" s="29">
        <f t="shared" si="100"/>
        <v>7.8470000000000004</v>
      </c>
      <c r="Y3246" s="29">
        <f t="shared" si="101"/>
        <v>70.623000000000005</v>
      </c>
    </row>
    <row r="3247" spans="12:25" x14ac:dyDescent="0.3">
      <c r="L3247">
        <v>3246</v>
      </c>
      <c r="M3247">
        <v>23268</v>
      </c>
      <c r="N3247">
        <v>40924</v>
      </c>
      <c r="O3247" t="s">
        <v>641</v>
      </c>
      <c r="P3247" t="s">
        <v>1003</v>
      </c>
      <c r="Q3247" t="s">
        <v>684</v>
      </c>
      <c r="R3247" t="s">
        <v>667</v>
      </c>
      <c r="S3247" t="s">
        <v>658</v>
      </c>
      <c r="T3247" t="s">
        <v>633</v>
      </c>
      <c r="U3247" t="s">
        <v>677</v>
      </c>
      <c r="V3247">
        <v>255.31</v>
      </c>
      <c r="W3247">
        <v>48.04</v>
      </c>
      <c r="X3247" s="29">
        <f t="shared" si="100"/>
        <v>25.530999999999999</v>
      </c>
      <c r="Y3247" s="29">
        <f t="shared" si="101"/>
        <v>229.779</v>
      </c>
    </row>
    <row r="3248" spans="12:25" x14ac:dyDescent="0.3">
      <c r="L3248">
        <v>3247</v>
      </c>
      <c r="M3248">
        <v>23268</v>
      </c>
      <c r="N3248">
        <v>40924</v>
      </c>
      <c r="O3248" t="s">
        <v>641</v>
      </c>
      <c r="P3248" t="s">
        <v>1267</v>
      </c>
      <c r="Q3248" t="s">
        <v>682</v>
      </c>
      <c r="R3248" t="s">
        <v>667</v>
      </c>
      <c r="S3248" t="s">
        <v>658</v>
      </c>
      <c r="T3248" t="s">
        <v>633</v>
      </c>
      <c r="U3248" t="s">
        <v>677</v>
      </c>
      <c r="V3248">
        <v>50.85</v>
      </c>
      <c r="W3248">
        <v>3.6</v>
      </c>
      <c r="X3248" s="29">
        <f t="shared" si="100"/>
        <v>5.085</v>
      </c>
      <c r="Y3248" s="29">
        <f t="shared" si="101"/>
        <v>45.765000000000001</v>
      </c>
    </row>
    <row r="3249" spans="12:25" x14ac:dyDescent="0.3">
      <c r="L3249">
        <v>3248</v>
      </c>
      <c r="M3249">
        <v>23270</v>
      </c>
      <c r="N3249">
        <v>40615</v>
      </c>
      <c r="O3249" t="s">
        <v>628</v>
      </c>
      <c r="P3249" t="s">
        <v>1010</v>
      </c>
      <c r="Q3249" t="s">
        <v>690</v>
      </c>
      <c r="R3249" t="s">
        <v>650</v>
      </c>
      <c r="S3249" t="s">
        <v>658</v>
      </c>
      <c r="T3249" t="s">
        <v>633</v>
      </c>
      <c r="U3249" t="s">
        <v>705</v>
      </c>
      <c r="V3249">
        <v>1460.42</v>
      </c>
      <c r="W3249">
        <v>68.81</v>
      </c>
      <c r="X3249" s="29">
        <f t="shared" si="100"/>
        <v>146.042</v>
      </c>
      <c r="Y3249" s="29">
        <f t="shared" si="101"/>
        <v>1314.3780000000002</v>
      </c>
    </row>
    <row r="3250" spans="12:25" x14ac:dyDescent="0.3">
      <c r="L3250">
        <v>3249</v>
      </c>
      <c r="M3250">
        <v>23270</v>
      </c>
      <c r="N3250">
        <v>40615</v>
      </c>
      <c r="O3250" t="s">
        <v>628</v>
      </c>
      <c r="P3250" t="s">
        <v>1010</v>
      </c>
      <c r="Q3250" t="s">
        <v>690</v>
      </c>
      <c r="R3250" t="s">
        <v>650</v>
      </c>
      <c r="S3250" t="s">
        <v>658</v>
      </c>
      <c r="T3250" t="s">
        <v>646</v>
      </c>
      <c r="U3250" t="s">
        <v>647</v>
      </c>
      <c r="V3250">
        <v>6659.7415000000001</v>
      </c>
      <c r="W3250">
        <v>195.99</v>
      </c>
      <c r="X3250" s="29">
        <f t="shared" si="100"/>
        <v>665.97415000000012</v>
      </c>
      <c r="Y3250" s="29">
        <f t="shared" si="101"/>
        <v>5993.7673500000001</v>
      </c>
    </row>
    <row r="3251" spans="12:25" x14ac:dyDescent="0.3">
      <c r="L3251">
        <v>3250</v>
      </c>
      <c r="M3251">
        <v>23271</v>
      </c>
      <c r="N3251">
        <v>40485</v>
      </c>
      <c r="O3251" t="s">
        <v>641</v>
      </c>
      <c r="P3251" t="s">
        <v>1713</v>
      </c>
      <c r="Q3251" t="s">
        <v>773</v>
      </c>
      <c r="R3251" t="s">
        <v>667</v>
      </c>
      <c r="S3251" t="s">
        <v>632</v>
      </c>
      <c r="T3251" t="s">
        <v>646</v>
      </c>
      <c r="U3251" t="s">
        <v>680</v>
      </c>
      <c r="V3251">
        <v>794.58</v>
      </c>
      <c r="W3251">
        <v>808.49</v>
      </c>
      <c r="X3251" s="29">
        <f t="shared" si="100"/>
        <v>79.457999999999998</v>
      </c>
      <c r="Y3251" s="29">
        <f t="shared" si="101"/>
        <v>715.12200000000007</v>
      </c>
    </row>
    <row r="3252" spans="12:25" x14ac:dyDescent="0.3">
      <c r="L3252">
        <v>3251</v>
      </c>
      <c r="M3252">
        <v>23297</v>
      </c>
      <c r="N3252">
        <v>41092</v>
      </c>
      <c r="O3252" t="s">
        <v>655</v>
      </c>
      <c r="P3252" t="s">
        <v>1714</v>
      </c>
      <c r="Q3252" t="s">
        <v>694</v>
      </c>
      <c r="R3252" t="s">
        <v>638</v>
      </c>
      <c r="S3252" t="s">
        <v>639</v>
      </c>
      <c r="T3252" t="s">
        <v>633</v>
      </c>
      <c r="U3252" t="s">
        <v>705</v>
      </c>
      <c r="V3252">
        <v>498.68</v>
      </c>
      <c r="W3252">
        <v>25.98</v>
      </c>
      <c r="X3252" s="29">
        <f t="shared" si="100"/>
        <v>49.868000000000002</v>
      </c>
      <c r="Y3252" s="29">
        <f t="shared" si="101"/>
        <v>448.81200000000001</v>
      </c>
    </row>
    <row r="3253" spans="12:25" x14ac:dyDescent="0.3">
      <c r="L3253">
        <v>3252</v>
      </c>
      <c r="M3253">
        <v>23297</v>
      </c>
      <c r="N3253">
        <v>41092</v>
      </c>
      <c r="O3253" t="s">
        <v>655</v>
      </c>
      <c r="P3253" t="s">
        <v>1714</v>
      </c>
      <c r="Q3253" t="s">
        <v>694</v>
      </c>
      <c r="R3253" t="s">
        <v>638</v>
      </c>
      <c r="S3253" t="s">
        <v>639</v>
      </c>
      <c r="T3253" t="s">
        <v>633</v>
      </c>
      <c r="U3253" t="s">
        <v>634</v>
      </c>
      <c r="V3253">
        <v>5208.78</v>
      </c>
      <c r="W3253">
        <v>155.06</v>
      </c>
      <c r="X3253" s="29">
        <f t="shared" si="100"/>
        <v>520.87799999999993</v>
      </c>
      <c r="Y3253" s="29">
        <f t="shared" si="101"/>
        <v>4687.902</v>
      </c>
    </row>
    <row r="3254" spans="12:25" x14ac:dyDescent="0.3">
      <c r="L3254">
        <v>3253</v>
      </c>
      <c r="M3254">
        <v>23301</v>
      </c>
      <c r="N3254">
        <v>40651</v>
      </c>
      <c r="O3254" t="s">
        <v>641</v>
      </c>
      <c r="P3254" t="s">
        <v>1714</v>
      </c>
      <c r="Q3254" t="s">
        <v>694</v>
      </c>
      <c r="R3254" t="s">
        <v>638</v>
      </c>
      <c r="S3254" t="s">
        <v>639</v>
      </c>
      <c r="T3254" t="s">
        <v>646</v>
      </c>
      <c r="U3254" t="s">
        <v>651</v>
      </c>
      <c r="V3254">
        <v>28.46</v>
      </c>
      <c r="W3254">
        <v>5.98</v>
      </c>
      <c r="X3254" s="29">
        <f t="shared" si="100"/>
        <v>2.8460000000000001</v>
      </c>
      <c r="Y3254" s="29">
        <f t="shared" si="101"/>
        <v>25.614000000000001</v>
      </c>
    </row>
    <row r="3255" spans="12:25" x14ac:dyDescent="0.3">
      <c r="L3255">
        <v>3254</v>
      </c>
      <c r="M3255">
        <v>23301</v>
      </c>
      <c r="N3255">
        <v>40651</v>
      </c>
      <c r="O3255" t="s">
        <v>641</v>
      </c>
      <c r="P3255" t="s">
        <v>1714</v>
      </c>
      <c r="Q3255" t="s">
        <v>694</v>
      </c>
      <c r="R3255" t="s">
        <v>638</v>
      </c>
      <c r="S3255" t="s">
        <v>639</v>
      </c>
      <c r="T3255" t="s">
        <v>633</v>
      </c>
      <c r="U3255" t="s">
        <v>677</v>
      </c>
      <c r="V3255">
        <v>23.44</v>
      </c>
      <c r="W3255">
        <v>5.98</v>
      </c>
      <c r="X3255" s="29">
        <f t="shared" si="100"/>
        <v>2.3439999999999999</v>
      </c>
      <c r="Y3255" s="29">
        <f t="shared" si="101"/>
        <v>21.096</v>
      </c>
    </row>
    <row r="3256" spans="12:25" x14ac:dyDescent="0.3">
      <c r="L3256">
        <v>3255</v>
      </c>
      <c r="M3256">
        <v>23303</v>
      </c>
      <c r="N3256">
        <v>39984</v>
      </c>
      <c r="O3256" t="s">
        <v>635</v>
      </c>
      <c r="P3256" t="s">
        <v>1248</v>
      </c>
      <c r="Q3256" t="s">
        <v>725</v>
      </c>
      <c r="R3256" t="s">
        <v>667</v>
      </c>
      <c r="S3256" t="s">
        <v>663</v>
      </c>
      <c r="T3256" t="s">
        <v>633</v>
      </c>
      <c r="U3256" t="s">
        <v>677</v>
      </c>
      <c r="V3256">
        <v>238.49</v>
      </c>
      <c r="W3256">
        <v>6.48</v>
      </c>
      <c r="X3256" s="29">
        <f t="shared" si="100"/>
        <v>23.849</v>
      </c>
      <c r="Y3256" s="29">
        <f t="shared" si="101"/>
        <v>214.64100000000002</v>
      </c>
    </row>
    <row r="3257" spans="12:25" x14ac:dyDescent="0.3">
      <c r="L3257">
        <v>3256</v>
      </c>
      <c r="M3257">
        <v>23328</v>
      </c>
      <c r="N3257">
        <v>40436</v>
      </c>
      <c r="O3257" t="s">
        <v>641</v>
      </c>
      <c r="P3257" t="s">
        <v>1479</v>
      </c>
      <c r="Q3257" t="s">
        <v>729</v>
      </c>
      <c r="R3257" t="s">
        <v>638</v>
      </c>
      <c r="S3257" t="s">
        <v>632</v>
      </c>
      <c r="T3257" t="s">
        <v>646</v>
      </c>
      <c r="U3257" t="s">
        <v>680</v>
      </c>
      <c r="V3257">
        <v>5740.32</v>
      </c>
      <c r="W3257">
        <v>145.44999999999999</v>
      </c>
      <c r="X3257" s="29">
        <f t="shared" si="100"/>
        <v>574.03199999999993</v>
      </c>
      <c r="Y3257" s="29">
        <f t="shared" si="101"/>
        <v>5166.2879999999996</v>
      </c>
    </row>
    <row r="3258" spans="12:25" x14ac:dyDescent="0.3">
      <c r="L3258">
        <v>3257</v>
      </c>
      <c r="M3258">
        <v>23329</v>
      </c>
      <c r="N3258">
        <v>40538</v>
      </c>
      <c r="O3258" t="s">
        <v>628</v>
      </c>
      <c r="P3258" t="s">
        <v>758</v>
      </c>
      <c r="Q3258" t="s">
        <v>694</v>
      </c>
      <c r="R3258" t="s">
        <v>638</v>
      </c>
      <c r="S3258" t="s">
        <v>658</v>
      </c>
      <c r="T3258" t="s">
        <v>646</v>
      </c>
      <c r="U3258" t="s">
        <v>647</v>
      </c>
      <c r="V3258">
        <v>31.118499999999997</v>
      </c>
      <c r="W3258">
        <v>7.99</v>
      </c>
      <c r="X3258" s="29">
        <f t="shared" si="100"/>
        <v>3.1118499999999996</v>
      </c>
      <c r="Y3258" s="29">
        <f t="shared" si="101"/>
        <v>28.006649999999997</v>
      </c>
    </row>
    <row r="3259" spans="12:25" x14ac:dyDescent="0.3">
      <c r="L3259">
        <v>3258</v>
      </c>
      <c r="M3259">
        <v>23329</v>
      </c>
      <c r="N3259">
        <v>40538</v>
      </c>
      <c r="O3259" t="s">
        <v>628</v>
      </c>
      <c r="P3259" t="s">
        <v>758</v>
      </c>
      <c r="Q3259" t="s">
        <v>694</v>
      </c>
      <c r="R3259" t="s">
        <v>638</v>
      </c>
      <c r="S3259" t="s">
        <v>658</v>
      </c>
      <c r="T3259" t="s">
        <v>646</v>
      </c>
      <c r="U3259" t="s">
        <v>647</v>
      </c>
      <c r="V3259">
        <v>4829.4534999999996</v>
      </c>
      <c r="W3259">
        <v>125.99</v>
      </c>
      <c r="X3259" s="29">
        <f t="shared" si="100"/>
        <v>482.94534999999996</v>
      </c>
      <c r="Y3259" s="29">
        <f t="shared" si="101"/>
        <v>4346.5081499999997</v>
      </c>
    </row>
    <row r="3260" spans="12:25" x14ac:dyDescent="0.3">
      <c r="L3260">
        <v>3259</v>
      </c>
      <c r="M3260">
        <v>23333</v>
      </c>
      <c r="N3260">
        <v>40030</v>
      </c>
      <c r="O3260" t="s">
        <v>671</v>
      </c>
      <c r="P3260" t="s">
        <v>1634</v>
      </c>
      <c r="Q3260" t="s">
        <v>687</v>
      </c>
      <c r="R3260" t="s">
        <v>631</v>
      </c>
      <c r="S3260" t="s">
        <v>658</v>
      </c>
      <c r="T3260" t="s">
        <v>633</v>
      </c>
      <c r="U3260" t="s">
        <v>705</v>
      </c>
      <c r="V3260">
        <v>634.12</v>
      </c>
      <c r="W3260">
        <v>14.42</v>
      </c>
      <c r="X3260" s="29">
        <f t="shared" si="100"/>
        <v>63.411999999999999</v>
      </c>
      <c r="Y3260" s="29">
        <f t="shared" si="101"/>
        <v>570.70799999999997</v>
      </c>
    </row>
    <row r="3261" spans="12:25" x14ac:dyDescent="0.3">
      <c r="L3261">
        <v>3260</v>
      </c>
      <c r="M3261">
        <v>23333</v>
      </c>
      <c r="N3261">
        <v>40030</v>
      </c>
      <c r="O3261" t="s">
        <v>671</v>
      </c>
      <c r="P3261" t="s">
        <v>1634</v>
      </c>
      <c r="Q3261" t="s">
        <v>687</v>
      </c>
      <c r="R3261" t="s">
        <v>631</v>
      </c>
      <c r="S3261" t="s">
        <v>658</v>
      </c>
      <c r="T3261" t="s">
        <v>633</v>
      </c>
      <c r="U3261" t="s">
        <v>677</v>
      </c>
      <c r="V3261">
        <v>196.84</v>
      </c>
      <c r="W3261">
        <v>5.98</v>
      </c>
      <c r="X3261" s="29">
        <f t="shared" si="100"/>
        <v>19.684000000000001</v>
      </c>
      <c r="Y3261" s="29">
        <f t="shared" si="101"/>
        <v>177.15600000000001</v>
      </c>
    </row>
    <row r="3262" spans="12:25" x14ac:dyDescent="0.3">
      <c r="L3262">
        <v>3261</v>
      </c>
      <c r="M3262">
        <v>23333</v>
      </c>
      <c r="N3262">
        <v>40030</v>
      </c>
      <c r="O3262" t="s">
        <v>671</v>
      </c>
      <c r="P3262" t="s">
        <v>1634</v>
      </c>
      <c r="Q3262" t="s">
        <v>687</v>
      </c>
      <c r="R3262" t="s">
        <v>631</v>
      </c>
      <c r="S3262" t="s">
        <v>658</v>
      </c>
      <c r="T3262" t="s">
        <v>646</v>
      </c>
      <c r="U3262" t="s">
        <v>647</v>
      </c>
      <c r="V3262">
        <v>886.89</v>
      </c>
      <c r="W3262">
        <v>65.989999999999995</v>
      </c>
      <c r="X3262" s="29">
        <f t="shared" si="100"/>
        <v>88.688999999999993</v>
      </c>
      <c r="Y3262" s="29">
        <f t="shared" si="101"/>
        <v>798.20100000000002</v>
      </c>
    </row>
    <row r="3263" spans="12:25" x14ac:dyDescent="0.3">
      <c r="L3263">
        <v>3262</v>
      </c>
      <c r="M3263">
        <v>23360</v>
      </c>
      <c r="N3263">
        <v>39944</v>
      </c>
      <c r="O3263" t="s">
        <v>628</v>
      </c>
      <c r="P3263" t="s">
        <v>903</v>
      </c>
      <c r="Q3263" t="s">
        <v>795</v>
      </c>
      <c r="R3263" t="s">
        <v>650</v>
      </c>
      <c r="S3263" t="s">
        <v>663</v>
      </c>
      <c r="T3263" t="s">
        <v>633</v>
      </c>
      <c r="U3263" t="s">
        <v>716</v>
      </c>
      <c r="V3263">
        <v>512.97</v>
      </c>
      <c r="W3263">
        <v>15.67</v>
      </c>
      <c r="X3263" s="29">
        <f t="shared" si="100"/>
        <v>51.297000000000004</v>
      </c>
      <c r="Y3263" s="29">
        <f t="shared" si="101"/>
        <v>461.673</v>
      </c>
    </row>
    <row r="3264" spans="12:25" x14ac:dyDescent="0.3">
      <c r="L3264">
        <v>3263</v>
      </c>
      <c r="M3264">
        <v>23361</v>
      </c>
      <c r="N3264">
        <v>40362</v>
      </c>
      <c r="O3264" t="s">
        <v>655</v>
      </c>
      <c r="P3264" t="s">
        <v>1628</v>
      </c>
      <c r="Q3264" t="s">
        <v>673</v>
      </c>
      <c r="R3264" t="s">
        <v>638</v>
      </c>
      <c r="S3264" t="s">
        <v>639</v>
      </c>
      <c r="T3264" t="s">
        <v>633</v>
      </c>
      <c r="U3264" t="s">
        <v>668</v>
      </c>
      <c r="V3264">
        <v>3.23</v>
      </c>
      <c r="W3264">
        <v>1.26</v>
      </c>
      <c r="X3264" s="29">
        <f t="shared" si="100"/>
        <v>0.32299999999999995</v>
      </c>
      <c r="Y3264" s="29">
        <f t="shared" si="101"/>
        <v>2.907</v>
      </c>
    </row>
    <row r="3265" spans="12:25" x14ac:dyDescent="0.3">
      <c r="L3265">
        <v>3264</v>
      </c>
      <c r="M3265">
        <v>23361</v>
      </c>
      <c r="N3265">
        <v>40362</v>
      </c>
      <c r="O3265" t="s">
        <v>655</v>
      </c>
      <c r="P3265" t="s">
        <v>1628</v>
      </c>
      <c r="Q3265" t="s">
        <v>673</v>
      </c>
      <c r="R3265" t="s">
        <v>638</v>
      </c>
      <c r="S3265" t="s">
        <v>639</v>
      </c>
      <c r="T3265" t="s">
        <v>633</v>
      </c>
      <c r="U3265" t="s">
        <v>634</v>
      </c>
      <c r="V3265">
        <v>2861.66</v>
      </c>
      <c r="W3265">
        <v>80.98</v>
      </c>
      <c r="X3265" s="29">
        <f t="shared" si="100"/>
        <v>286.166</v>
      </c>
      <c r="Y3265" s="29">
        <f t="shared" si="101"/>
        <v>2575.4939999999997</v>
      </c>
    </row>
    <row r="3266" spans="12:25" x14ac:dyDescent="0.3">
      <c r="L3266">
        <v>3265</v>
      </c>
      <c r="M3266">
        <v>23361</v>
      </c>
      <c r="N3266">
        <v>40362</v>
      </c>
      <c r="O3266" t="s">
        <v>655</v>
      </c>
      <c r="P3266" t="s">
        <v>1628</v>
      </c>
      <c r="Q3266" t="s">
        <v>673</v>
      </c>
      <c r="R3266" t="s">
        <v>638</v>
      </c>
      <c r="S3266" t="s">
        <v>639</v>
      </c>
      <c r="T3266" t="s">
        <v>646</v>
      </c>
      <c r="U3266" t="s">
        <v>647</v>
      </c>
      <c r="V3266">
        <v>373.27749999999997</v>
      </c>
      <c r="W3266">
        <v>65.989999999999995</v>
      </c>
      <c r="X3266" s="29">
        <f t="shared" si="100"/>
        <v>37.327749999999995</v>
      </c>
      <c r="Y3266" s="29">
        <f t="shared" si="101"/>
        <v>335.94974999999999</v>
      </c>
    </row>
    <row r="3267" spans="12:25" x14ac:dyDescent="0.3">
      <c r="L3267">
        <v>3266</v>
      </c>
      <c r="M3267">
        <v>23362</v>
      </c>
      <c r="N3267">
        <v>40417</v>
      </c>
      <c r="O3267" t="s">
        <v>671</v>
      </c>
      <c r="P3267" t="s">
        <v>1098</v>
      </c>
      <c r="Q3267" t="s">
        <v>701</v>
      </c>
      <c r="R3267" t="s">
        <v>650</v>
      </c>
      <c r="S3267" t="s">
        <v>632</v>
      </c>
      <c r="T3267" t="s">
        <v>643</v>
      </c>
      <c r="U3267" t="s">
        <v>644</v>
      </c>
      <c r="V3267">
        <v>852.05</v>
      </c>
      <c r="W3267">
        <v>19.98</v>
      </c>
      <c r="X3267" s="29">
        <f t="shared" ref="X3267:X3330" si="102">(10*V3267)/100</f>
        <v>85.204999999999998</v>
      </c>
      <c r="Y3267" s="29">
        <f t="shared" ref="Y3267:Y3330" si="103">V3267-X3267</f>
        <v>766.84499999999991</v>
      </c>
    </row>
    <row r="3268" spans="12:25" x14ac:dyDescent="0.3">
      <c r="L3268">
        <v>3267</v>
      </c>
      <c r="M3268">
        <v>23363</v>
      </c>
      <c r="N3268">
        <v>41058</v>
      </c>
      <c r="O3268" t="s">
        <v>628</v>
      </c>
      <c r="P3268" t="s">
        <v>1103</v>
      </c>
      <c r="Q3268" t="s">
        <v>679</v>
      </c>
      <c r="R3268" t="s">
        <v>650</v>
      </c>
      <c r="S3268" t="s">
        <v>639</v>
      </c>
      <c r="T3268" t="s">
        <v>633</v>
      </c>
      <c r="U3268" t="s">
        <v>702</v>
      </c>
      <c r="V3268">
        <v>241.81</v>
      </c>
      <c r="W3268">
        <v>4.91</v>
      </c>
      <c r="X3268" s="29">
        <f t="shared" si="102"/>
        <v>24.180999999999997</v>
      </c>
      <c r="Y3268" s="29">
        <f t="shared" si="103"/>
        <v>217.62900000000002</v>
      </c>
    </row>
    <row r="3269" spans="12:25" x14ac:dyDescent="0.3">
      <c r="L3269">
        <v>3268</v>
      </c>
      <c r="M3269">
        <v>23366</v>
      </c>
      <c r="N3269">
        <v>40501</v>
      </c>
      <c r="O3269" t="s">
        <v>635</v>
      </c>
      <c r="P3269" t="s">
        <v>1488</v>
      </c>
      <c r="Q3269" t="s">
        <v>694</v>
      </c>
      <c r="R3269" t="s">
        <v>638</v>
      </c>
      <c r="S3269" t="s">
        <v>639</v>
      </c>
      <c r="T3269" t="s">
        <v>643</v>
      </c>
      <c r="U3269" t="s">
        <v>644</v>
      </c>
      <c r="V3269">
        <v>136.1</v>
      </c>
      <c r="W3269">
        <v>10.52</v>
      </c>
      <c r="X3269" s="29">
        <f t="shared" si="102"/>
        <v>13.61</v>
      </c>
      <c r="Y3269" s="29">
        <f t="shared" si="103"/>
        <v>122.49</v>
      </c>
    </row>
    <row r="3270" spans="12:25" x14ac:dyDescent="0.3">
      <c r="L3270">
        <v>3269</v>
      </c>
      <c r="M3270">
        <v>23366</v>
      </c>
      <c r="N3270">
        <v>40501</v>
      </c>
      <c r="O3270" t="s">
        <v>635</v>
      </c>
      <c r="P3270" t="s">
        <v>1488</v>
      </c>
      <c r="Q3270" t="s">
        <v>694</v>
      </c>
      <c r="R3270" t="s">
        <v>638</v>
      </c>
      <c r="S3270" t="s">
        <v>639</v>
      </c>
      <c r="T3270" t="s">
        <v>633</v>
      </c>
      <c r="U3270" t="s">
        <v>634</v>
      </c>
      <c r="V3270">
        <v>297.85000000000002</v>
      </c>
      <c r="W3270">
        <v>54.1</v>
      </c>
      <c r="X3270" s="29">
        <f t="shared" si="102"/>
        <v>29.785</v>
      </c>
      <c r="Y3270" s="29">
        <f t="shared" si="103"/>
        <v>268.065</v>
      </c>
    </row>
    <row r="3271" spans="12:25" x14ac:dyDescent="0.3">
      <c r="L3271">
        <v>3270</v>
      </c>
      <c r="M3271">
        <v>23392</v>
      </c>
      <c r="N3271">
        <v>40041</v>
      </c>
      <c r="O3271" t="s">
        <v>671</v>
      </c>
      <c r="P3271" t="s">
        <v>1446</v>
      </c>
      <c r="Q3271" t="s">
        <v>666</v>
      </c>
      <c r="R3271" t="s">
        <v>667</v>
      </c>
      <c r="S3271" t="s">
        <v>658</v>
      </c>
      <c r="T3271" t="s">
        <v>643</v>
      </c>
      <c r="U3271" t="s">
        <v>645</v>
      </c>
      <c r="V3271">
        <v>4276.0960000000005</v>
      </c>
      <c r="W3271">
        <v>209.37</v>
      </c>
      <c r="X3271" s="29">
        <f t="shared" si="102"/>
        <v>427.60960000000006</v>
      </c>
      <c r="Y3271" s="29">
        <f t="shared" si="103"/>
        <v>3848.4864000000002</v>
      </c>
    </row>
    <row r="3272" spans="12:25" x14ac:dyDescent="0.3">
      <c r="L3272">
        <v>3271</v>
      </c>
      <c r="M3272">
        <v>23394</v>
      </c>
      <c r="N3272">
        <v>40297</v>
      </c>
      <c r="O3272" t="s">
        <v>641</v>
      </c>
      <c r="P3272" t="s">
        <v>1223</v>
      </c>
      <c r="Q3272" t="s">
        <v>734</v>
      </c>
      <c r="R3272" t="s">
        <v>667</v>
      </c>
      <c r="S3272" t="s">
        <v>632</v>
      </c>
      <c r="T3272" t="s">
        <v>633</v>
      </c>
      <c r="U3272" t="s">
        <v>702</v>
      </c>
      <c r="V3272">
        <v>101.57</v>
      </c>
      <c r="W3272">
        <v>2.08</v>
      </c>
      <c r="X3272" s="29">
        <f t="shared" si="102"/>
        <v>10.157</v>
      </c>
      <c r="Y3272" s="29">
        <f t="shared" si="103"/>
        <v>91.412999999999997</v>
      </c>
    </row>
    <row r="3273" spans="12:25" x14ac:dyDescent="0.3">
      <c r="L3273">
        <v>3272</v>
      </c>
      <c r="M3273">
        <v>23395</v>
      </c>
      <c r="N3273">
        <v>41209</v>
      </c>
      <c r="O3273" t="s">
        <v>671</v>
      </c>
      <c r="P3273" t="s">
        <v>1563</v>
      </c>
      <c r="Q3273" t="s">
        <v>694</v>
      </c>
      <c r="R3273" t="s">
        <v>638</v>
      </c>
      <c r="S3273" t="s">
        <v>639</v>
      </c>
      <c r="T3273" t="s">
        <v>646</v>
      </c>
      <c r="U3273" t="s">
        <v>651</v>
      </c>
      <c r="V3273">
        <v>1296.46</v>
      </c>
      <c r="W3273">
        <v>39.479999999999997</v>
      </c>
      <c r="X3273" s="29">
        <f t="shared" si="102"/>
        <v>129.64600000000002</v>
      </c>
      <c r="Y3273" s="29">
        <f t="shared" si="103"/>
        <v>1166.8140000000001</v>
      </c>
    </row>
    <row r="3274" spans="12:25" x14ac:dyDescent="0.3">
      <c r="L3274">
        <v>3273</v>
      </c>
      <c r="M3274">
        <v>23396</v>
      </c>
      <c r="N3274">
        <v>40347</v>
      </c>
      <c r="O3274" t="s">
        <v>628</v>
      </c>
      <c r="P3274" t="s">
        <v>1560</v>
      </c>
      <c r="Q3274" t="s">
        <v>673</v>
      </c>
      <c r="R3274" t="s">
        <v>638</v>
      </c>
      <c r="S3274" t="s">
        <v>658</v>
      </c>
      <c r="T3274" t="s">
        <v>646</v>
      </c>
      <c r="U3274" t="s">
        <v>680</v>
      </c>
      <c r="V3274">
        <v>11481.03</v>
      </c>
      <c r="W3274">
        <v>399.98</v>
      </c>
      <c r="X3274" s="29">
        <f t="shared" si="102"/>
        <v>1148.1030000000001</v>
      </c>
      <c r="Y3274" s="29">
        <f t="shared" si="103"/>
        <v>10332.927</v>
      </c>
    </row>
    <row r="3275" spans="12:25" x14ac:dyDescent="0.3">
      <c r="L3275">
        <v>3274</v>
      </c>
      <c r="M3275">
        <v>23398</v>
      </c>
      <c r="N3275">
        <v>39885</v>
      </c>
      <c r="O3275" t="s">
        <v>671</v>
      </c>
      <c r="P3275" t="s">
        <v>1715</v>
      </c>
      <c r="Q3275" t="s">
        <v>725</v>
      </c>
      <c r="R3275" t="s">
        <v>667</v>
      </c>
      <c r="S3275" t="s">
        <v>639</v>
      </c>
      <c r="T3275" t="s">
        <v>633</v>
      </c>
      <c r="U3275" t="s">
        <v>677</v>
      </c>
      <c r="V3275">
        <v>123.1</v>
      </c>
      <c r="W3275">
        <v>6.48</v>
      </c>
      <c r="X3275" s="29">
        <f t="shared" si="102"/>
        <v>12.31</v>
      </c>
      <c r="Y3275" s="29">
        <f t="shared" si="103"/>
        <v>110.78999999999999</v>
      </c>
    </row>
    <row r="3276" spans="12:25" x14ac:dyDescent="0.3">
      <c r="L3276">
        <v>3275</v>
      </c>
      <c r="M3276">
        <v>23399</v>
      </c>
      <c r="N3276">
        <v>40541</v>
      </c>
      <c r="O3276" t="s">
        <v>641</v>
      </c>
      <c r="P3276" t="s">
        <v>1098</v>
      </c>
      <c r="Q3276" t="s">
        <v>701</v>
      </c>
      <c r="R3276" t="s">
        <v>650</v>
      </c>
      <c r="S3276" t="s">
        <v>632</v>
      </c>
      <c r="T3276" t="s">
        <v>633</v>
      </c>
      <c r="U3276" t="s">
        <v>634</v>
      </c>
      <c r="V3276">
        <v>209.3</v>
      </c>
      <c r="W3276">
        <v>13.48</v>
      </c>
      <c r="X3276" s="29">
        <f t="shared" si="102"/>
        <v>20.93</v>
      </c>
      <c r="Y3276" s="29">
        <f t="shared" si="103"/>
        <v>188.37</v>
      </c>
    </row>
    <row r="3277" spans="12:25" x14ac:dyDescent="0.3">
      <c r="L3277">
        <v>3276</v>
      </c>
      <c r="M3277">
        <v>23426</v>
      </c>
      <c r="N3277">
        <v>40590</v>
      </c>
      <c r="O3277" t="s">
        <v>655</v>
      </c>
      <c r="P3277" t="s">
        <v>1123</v>
      </c>
      <c r="Q3277" t="s">
        <v>660</v>
      </c>
      <c r="R3277" t="s">
        <v>631</v>
      </c>
      <c r="S3277" t="s">
        <v>663</v>
      </c>
      <c r="T3277" t="s">
        <v>646</v>
      </c>
      <c r="U3277" t="s">
        <v>651</v>
      </c>
      <c r="V3277">
        <v>1009.8</v>
      </c>
      <c r="W3277">
        <v>22.98</v>
      </c>
      <c r="X3277" s="29">
        <f t="shared" si="102"/>
        <v>100.98</v>
      </c>
      <c r="Y3277" s="29">
        <f t="shared" si="103"/>
        <v>908.81999999999994</v>
      </c>
    </row>
    <row r="3278" spans="12:25" x14ac:dyDescent="0.3">
      <c r="L3278">
        <v>3277</v>
      </c>
      <c r="M3278">
        <v>23426</v>
      </c>
      <c r="N3278">
        <v>40590</v>
      </c>
      <c r="O3278" t="s">
        <v>655</v>
      </c>
      <c r="P3278" t="s">
        <v>1123</v>
      </c>
      <c r="Q3278" t="s">
        <v>660</v>
      </c>
      <c r="R3278" t="s">
        <v>631</v>
      </c>
      <c r="S3278" t="s">
        <v>663</v>
      </c>
      <c r="T3278" t="s">
        <v>633</v>
      </c>
      <c r="U3278" t="s">
        <v>640</v>
      </c>
      <c r="V3278">
        <v>29.71</v>
      </c>
      <c r="W3278">
        <v>2.52</v>
      </c>
      <c r="X3278" s="29">
        <f t="shared" si="102"/>
        <v>2.9710000000000001</v>
      </c>
      <c r="Y3278" s="29">
        <f t="shared" si="103"/>
        <v>26.739000000000001</v>
      </c>
    </row>
    <row r="3279" spans="12:25" x14ac:dyDescent="0.3">
      <c r="L3279">
        <v>3278</v>
      </c>
      <c r="M3279">
        <v>23427</v>
      </c>
      <c r="N3279">
        <v>40763</v>
      </c>
      <c r="O3279" t="s">
        <v>628</v>
      </c>
      <c r="P3279" t="s">
        <v>1404</v>
      </c>
      <c r="Q3279" t="s">
        <v>673</v>
      </c>
      <c r="R3279" t="s">
        <v>638</v>
      </c>
      <c r="S3279" t="s">
        <v>639</v>
      </c>
      <c r="T3279" t="s">
        <v>633</v>
      </c>
      <c r="U3279" t="s">
        <v>702</v>
      </c>
      <c r="V3279">
        <v>442.76</v>
      </c>
      <c r="W3279">
        <v>15.01</v>
      </c>
      <c r="X3279" s="29">
        <f t="shared" si="102"/>
        <v>44.276000000000003</v>
      </c>
      <c r="Y3279" s="29">
        <f t="shared" si="103"/>
        <v>398.48399999999998</v>
      </c>
    </row>
    <row r="3280" spans="12:25" x14ac:dyDescent="0.3">
      <c r="L3280">
        <v>3279</v>
      </c>
      <c r="M3280">
        <v>23427</v>
      </c>
      <c r="N3280">
        <v>40763</v>
      </c>
      <c r="O3280" t="s">
        <v>628</v>
      </c>
      <c r="P3280" t="s">
        <v>1404</v>
      </c>
      <c r="Q3280" t="s">
        <v>673</v>
      </c>
      <c r="R3280" t="s">
        <v>638</v>
      </c>
      <c r="S3280" t="s">
        <v>639</v>
      </c>
      <c r="T3280" t="s">
        <v>633</v>
      </c>
      <c r="U3280" t="s">
        <v>702</v>
      </c>
      <c r="V3280">
        <v>2684.98</v>
      </c>
      <c r="W3280">
        <v>120.98</v>
      </c>
      <c r="X3280" s="29">
        <f t="shared" si="102"/>
        <v>268.49799999999999</v>
      </c>
      <c r="Y3280" s="29">
        <f t="shared" si="103"/>
        <v>2416.482</v>
      </c>
    </row>
    <row r="3281" spans="12:25" x14ac:dyDescent="0.3">
      <c r="L3281">
        <v>3280</v>
      </c>
      <c r="M3281">
        <v>23428</v>
      </c>
      <c r="N3281">
        <v>41210</v>
      </c>
      <c r="O3281" t="s">
        <v>641</v>
      </c>
      <c r="P3281" t="s">
        <v>1716</v>
      </c>
      <c r="Q3281" t="s">
        <v>773</v>
      </c>
      <c r="R3281" t="s">
        <v>667</v>
      </c>
      <c r="S3281" t="s">
        <v>632</v>
      </c>
      <c r="T3281" t="s">
        <v>633</v>
      </c>
      <c r="U3281" t="s">
        <v>677</v>
      </c>
      <c r="V3281">
        <v>980.95</v>
      </c>
      <c r="W3281">
        <v>22.84</v>
      </c>
      <c r="X3281" s="29">
        <f t="shared" si="102"/>
        <v>98.094999999999999</v>
      </c>
      <c r="Y3281" s="29">
        <f t="shared" si="103"/>
        <v>882.85500000000002</v>
      </c>
    </row>
    <row r="3282" spans="12:25" x14ac:dyDescent="0.3">
      <c r="L3282">
        <v>3281</v>
      </c>
      <c r="M3282">
        <v>23429</v>
      </c>
      <c r="N3282">
        <v>39891</v>
      </c>
      <c r="O3282" t="s">
        <v>655</v>
      </c>
      <c r="P3282" t="s">
        <v>1490</v>
      </c>
      <c r="Q3282" t="s">
        <v>742</v>
      </c>
      <c r="R3282" t="s">
        <v>667</v>
      </c>
      <c r="S3282" t="s">
        <v>639</v>
      </c>
      <c r="T3282" t="s">
        <v>633</v>
      </c>
      <c r="U3282" t="s">
        <v>702</v>
      </c>
      <c r="V3282">
        <v>154.61000000000001</v>
      </c>
      <c r="W3282">
        <v>5.34</v>
      </c>
      <c r="X3282" s="29">
        <f t="shared" si="102"/>
        <v>15.461000000000002</v>
      </c>
      <c r="Y3282" s="29">
        <f t="shared" si="103"/>
        <v>139.149</v>
      </c>
    </row>
    <row r="3283" spans="12:25" x14ac:dyDescent="0.3">
      <c r="L3283">
        <v>3282</v>
      </c>
      <c r="M3283">
        <v>23429</v>
      </c>
      <c r="N3283">
        <v>39891</v>
      </c>
      <c r="O3283" t="s">
        <v>655</v>
      </c>
      <c r="P3283" t="s">
        <v>1490</v>
      </c>
      <c r="Q3283" t="s">
        <v>742</v>
      </c>
      <c r="R3283" t="s">
        <v>667</v>
      </c>
      <c r="S3283" t="s">
        <v>639</v>
      </c>
      <c r="T3283" t="s">
        <v>646</v>
      </c>
      <c r="U3283" t="s">
        <v>647</v>
      </c>
      <c r="V3283">
        <v>1063.3499999999999</v>
      </c>
      <c r="W3283">
        <v>65.989999999999995</v>
      </c>
      <c r="X3283" s="29">
        <f t="shared" si="102"/>
        <v>106.33499999999999</v>
      </c>
      <c r="Y3283" s="29">
        <f t="shared" si="103"/>
        <v>957.01499999999987</v>
      </c>
    </row>
    <row r="3284" spans="12:25" x14ac:dyDescent="0.3">
      <c r="L3284">
        <v>3283</v>
      </c>
      <c r="M3284">
        <v>23488</v>
      </c>
      <c r="N3284">
        <v>39819</v>
      </c>
      <c r="O3284" t="s">
        <v>641</v>
      </c>
      <c r="P3284" t="s">
        <v>1427</v>
      </c>
      <c r="Q3284" t="s">
        <v>694</v>
      </c>
      <c r="R3284" t="s">
        <v>638</v>
      </c>
      <c r="S3284" t="s">
        <v>658</v>
      </c>
      <c r="T3284" t="s">
        <v>633</v>
      </c>
      <c r="U3284" t="s">
        <v>654</v>
      </c>
      <c r="V3284">
        <v>101.77</v>
      </c>
      <c r="W3284">
        <v>3.28</v>
      </c>
      <c r="X3284" s="29">
        <f t="shared" si="102"/>
        <v>10.177</v>
      </c>
      <c r="Y3284" s="29">
        <f t="shared" si="103"/>
        <v>91.592999999999989</v>
      </c>
    </row>
    <row r="3285" spans="12:25" x14ac:dyDescent="0.3">
      <c r="L3285">
        <v>3284</v>
      </c>
      <c r="M3285">
        <v>23488</v>
      </c>
      <c r="N3285">
        <v>39819</v>
      </c>
      <c r="O3285" t="s">
        <v>655</v>
      </c>
      <c r="P3285" t="s">
        <v>1717</v>
      </c>
      <c r="Q3285" t="s">
        <v>630</v>
      </c>
      <c r="R3285" t="s">
        <v>631</v>
      </c>
      <c r="S3285" t="s">
        <v>658</v>
      </c>
      <c r="T3285" t="s">
        <v>643</v>
      </c>
      <c r="U3285" t="s">
        <v>685</v>
      </c>
      <c r="V3285">
        <v>26133.39</v>
      </c>
      <c r="W3285">
        <v>880.98</v>
      </c>
      <c r="X3285" s="29">
        <f t="shared" si="102"/>
        <v>2613.3389999999999</v>
      </c>
      <c r="Y3285" s="29">
        <f t="shared" si="103"/>
        <v>23520.050999999999</v>
      </c>
    </row>
    <row r="3286" spans="12:25" x14ac:dyDescent="0.3">
      <c r="L3286">
        <v>3285</v>
      </c>
      <c r="M3286">
        <v>23489</v>
      </c>
      <c r="N3286">
        <v>41149</v>
      </c>
      <c r="O3286" t="s">
        <v>641</v>
      </c>
      <c r="P3286" t="s">
        <v>1269</v>
      </c>
      <c r="Q3286" t="s">
        <v>676</v>
      </c>
      <c r="R3286" t="s">
        <v>631</v>
      </c>
      <c r="S3286" t="s">
        <v>639</v>
      </c>
      <c r="T3286" t="s">
        <v>646</v>
      </c>
      <c r="U3286" t="s">
        <v>651</v>
      </c>
      <c r="V3286">
        <v>2004.6</v>
      </c>
      <c r="W3286">
        <v>47.98</v>
      </c>
      <c r="X3286" s="29">
        <f t="shared" si="102"/>
        <v>200.46</v>
      </c>
      <c r="Y3286" s="29">
        <f t="shared" si="103"/>
        <v>1804.1399999999999</v>
      </c>
    </row>
    <row r="3287" spans="12:25" x14ac:dyDescent="0.3">
      <c r="L3287">
        <v>3286</v>
      </c>
      <c r="M3287">
        <v>23522</v>
      </c>
      <c r="N3287">
        <v>40644</v>
      </c>
      <c r="O3287" t="s">
        <v>655</v>
      </c>
      <c r="P3287" t="s">
        <v>1208</v>
      </c>
      <c r="Q3287" t="s">
        <v>847</v>
      </c>
      <c r="R3287" t="s">
        <v>667</v>
      </c>
      <c r="S3287" t="s">
        <v>632</v>
      </c>
      <c r="T3287" t="s">
        <v>643</v>
      </c>
      <c r="U3287" t="s">
        <v>644</v>
      </c>
      <c r="V3287">
        <v>180.43</v>
      </c>
      <c r="W3287">
        <v>19.989999999999998</v>
      </c>
      <c r="X3287" s="29">
        <f t="shared" si="102"/>
        <v>18.043000000000003</v>
      </c>
      <c r="Y3287" s="29">
        <f t="shared" si="103"/>
        <v>162.387</v>
      </c>
    </row>
    <row r="3288" spans="12:25" x14ac:dyDescent="0.3">
      <c r="L3288">
        <v>3287</v>
      </c>
      <c r="M3288">
        <v>23522</v>
      </c>
      <c r="N3288">
        <v>40644</v>
      </c>
      <c r="O3288" t="s">
        <v>655</v>
      </c>
      <c r="P3288" t="s">
        <v>943</v>
      </c>
      <c r="Q3288" t="s">
        <v>682</v>
      </c>
      <c r="R3288" t="s">
        <v>667</v>
      </c>
      <c r="S3288" t="s">
        <v>632</v>
      </c>
      <c r="T3288" t="s">
        <v>646</v>
      </c>
      <c r="U3288" t="s">
        <v>647</v>
      </c>
      <c r="V3288">
        <v>1077.8084999999999</v>
      </c>
      <c r="W3288">
        <v>65.989999999999995</v>
      </c>
      <c r="X3288" s="29">
        <f t="shared" si="102"/>
        <v>107.78084999999999</v>
      </c>
      <c r="Y3288" s="29">
        <f t="shared" si="103"/>
        <v>970.02764999999988</v>
      </c>
    </row>
    <row r="3289" spans="12:25" x14ac:dyDescent="0.3">
      <c r="L3289">
        <v>3288</v>
      </c>
      <c r="M3289">
        <v>23522</v>
      </c>
      <c r="N3289">
        <v>40644</v>
      </c>
      <c r="O3289" t="s">
        <v>655</v>
      </c>
      <c r="P3289" t="s">
        <v>1718</v>
      </c>
      <c r="Q3289" t="s">
        <v>682</v>
      </c>
      <c r="R3289" t="s">
        <v>667</v>
      </c>
      <c r="S3289" t="s">
        <v>632</v>
      </c>
      <c r="T3289" t="s">
        <v>646</v>
      </c>
      <c r="U3289" t="s">
        <v>651</v>
      </c>
      <c r="V3289">
        <v>2899.98</v>
      </c>
      <c r="W3289">
        <v>159.99</v>
      </c>
      <c r="X3289" s="29">
        <f t="shared" si="102"/>
        <v>289.99799999999999</v>
      </c>
      <c r="Y3289" s="29">
        <f t="shared" si="103"/>
        <v>2609.982</v>
      </c>
    </row>
    <row r="3290" spans="12:25" x14ac:dyDescent="0.3">
      <c r="L3290">
        <v>3289</v>
      </c>
      <c r="M3290">
        <v>23522</v>
      </c>
      <c r="N3290">
        <v>40644</v>
      </c>
      <c r="O3290" t="s">
        <v>655</v>
      </c>
      <c r="P3290" t="s">
        <v>1719</v>
      </c>
      <c r="Q3290" t="s">
        <v>682</v>
      </c>
      <c r="R3290" t="s">
        <v>667</v>
      </c>
      <c r="S3290" t="s">
        <v>632</v>
      </c>
      <c r="T3290" t="s">
        <v>633</v>
      </c>
      <c r="U3290" t="s">
        <v>677</v>
      </c>
      <c r="V3290">
        <v>233.38</v>
      </c>
      <c r="W3290">
        <v>6.48</v>
      </c>
      <c r="X3290" s="29">
        <f t="shared" si="102"/>
        <v>23.338000000000001</v>
      </c>
      <c r="Y3290" s="29">
        <f t="shared" si="103"/>
        <v>210.042</v>
      </c>
    </row>
    <row r="3291" spans="12:25" x14ac:dyDescent="0.3">
      <c r="L3291">
        <v>3290</v>
      </c>
      <c r="M3291">
        <v>23524</v>
      </c>
      <c r="N3291">
        <v>39931</v>
      </c>
      <c r="O3291" t="s">
        <v>641</v>
      </c>
      <c r="P3291" t="s">
        <v>1720</v>
      </c>
      <c r="Q3291" t="s">
        <v>784</v>
      </c>
      <c r="R3291" t="s">
        <v>631</v>
      </c>
      <c r="S3291" t="s">
        <v>658</v>
      </c>
      <c r="T3291" t="s">
        <v>633</v>
      </c>
      <c r="U3291" t="s">
        <v>674</v>
      </c>
      <c r="V3291">
        <v>129.33000000000001</v>
      </c>
      <c r="W3291">
        <v>4.13</v>
      </c>
      <c r="X3291" s="29">
        <f t="shared" si="102"/>
        <v>12.933000000000002</v>
      </c>
      <c r="Y3291" s="29">
        <f t="shared" si="103"/>
        <v>116.39700000000001</v>
      </c>
    </row>
    <row r="3292" spans="12:25" x14ac:dyDescent="0.3">
      <c r="L3292">
        <v>3291</v>
      </c>
      <c r="M3292">
        <v>23524</v>
      </c>
      <c r="N3292">
        <v>39931</v>
      </c>
      <c r="O3292" t="s">
        <v>641</v>
      </c>
      <c r="P3292" t="s">
        <v>1720</v>
      </c>
      <c r="Q3292" t="s">
        <v>784</v>
      </c>
      <c r="R3292" t="s">
        <v>631</v>
      </c>
      <c r="S3292" t="s">
        <v>658</v>
      </c>
      <c r="T3292" t="s">
        <v>633</v>
      </c>
      <c r="U3292" t="s">
        <v>677</v>
      </c>
      <c r="V3292">
        <v>2461.23</v>
      </c>
      <c r="W3292">
        <v>55.48</v>
      </c>
      <c r="X3292" s="29">
        <f t="shared" si="102"/>
        <v>246.12299999999999</v>
      </c>
      <c r="Y3292" s="29">
        <f t="shared" si="103"/>
        <v>2215.107</v>
      </c>
    </row>
    <row r="3293" spans="12:25" x14ac:dyDescent="0.3">
      <c r="L3293">
        <v>3292</v>
      </c>
      <c r="M3293">
        <v>23555</v>
      </c>
      <c r="N3293">
        <v>41254</v>
      </c>
      <c r="O3293" t="s">
        <v>641</v>
      </c>
      <c r="P3293" t="s">
        <v>1721</v>
      </c>
      <c r="Q3293" t="s">
        <v>694</v>
      </c>
      <c r="R3293" t="s">
        <v>638</v>
      </c>
      <c r="S3293" t="s">
        <v>639</v>
      </c>
      <c r="T3293" t="s">
        <v>633</v>
      </c>
      <c r="U3293" t="s">
        <v>674</v>
      </c>
      <c r="V3293">
        <v>104.7</v>
      </c>
      <c r="W3293">
        <v>3.69</v>
      </c>
      <c r="X3293" s="29">
        <f t="shared" si="102"/>
        <v>10.47</v>
      </c>
      <c r="Y3293" s="29">
        <f t="shared" si="103"/>
        <v>94.23</v>
      </c>
    </row>
    <row r="3294" spans="12:25" x14ac:dyDescent="0.3">
      <c r="L3294">
        <v>3293</v>
      </c>
      <c r="M3294">
        <v>23555</v>
      </c>
      <c r="N3294">
        <v>41254</v>
      </c>
      <c r="O3294" t="s">
        <v>641</v>
      </c>
      <c r="P3294" t="s">
        <v>1721</v>
      </c>
      <c r="Q3294" t="s">
        <v>694</v>
      </c>
      <c r="R3294" t="s">
        <v>638</v>
      </c>
      <c r="S3294" t="s">
        <v>639</v>
      </c>
      <c r="T3294" t="s">
        <v>646</v>
      </c>
      <c r="U3294" t="s">
        <v>647</v>
      </c>
      <c r="V3294">
        <v>284.45249999999999</v>
      </c>
      <c r="W3294">
        <v>65.989999999999995</v>
      </c>
      <c r="X3294" s="29">
        <f t="shared" si="102"/>
        <v>28.445249999999998</v>
      </c>
      <c r="Y3294" s="29">
        <f t="shared" si="103"/>
        <v>256.00725</v>
      </c>
    </row>
    <row r="3295" spans="12:25" x14ac:dyDescent="0.3">
      <c r="L3295">
        <v>3294</v>
      </c>
      <c r="M3295">
        <v>23556</v>
      </c>
      <c r="N3295">
        <v>40552</v>
      </c>
      <c r="O3295" t="s">
        <v>671</v>
      </c>
      <c r="P3295" t="s">
        <v>1342</v>
      </c>
      <c r="Q3295" t="s">
        <v>816</v>
      </c>
      <c r="R3295" t="s">
        <v>650</v>
      </c>
      <c r="S3295" t="s">
        <v>663</v>
      </c>
      <c r="T3295" t="s">
        <v>633</v>
      </c>
      <c r="U3295" t="s">
        <v>705</v>
      </c>
      <c r="V3295">
        <v>11747.97</v>
      </c>
      <c r="W3295">
        <v>363.25</v>
      </c>
      <c r="X3295" s="29">
        <f t="shared" si="102"/>
        <v>1174.797</v>
      </c>
      <c r="Y3295" s="29">
        <f t="shared" si="103"/>
        <v>10573.172999999999</v>
      </c>
    </row>
    <row r="3296" spans="12:25" x14ac:dyDescent="0.3">
      <c r="L3296">
        <v>3295</v>
      </c>
      <c r="M3296">
        <v>23557</v>
      </c>
      <c r="N3296">
        <v>40694</v>
      </c>
      <c r="O3296" t="s">
        <v>635</v>
      </c>
      <c r="P3296" t="s">
        <v>1722</v>
      </c>
      <c r="Q3296" t="s">
        <v>670</v>
      </c>
      <c r="R3296" t="s">
        <v>650</v>
      </c>
      <c r="S3296" t="s">
        <v>658</v>
      </c>
      <c r="T3296" t="s">
        <v>643</v>
      </c>
      <c r="U3296" t="s">
        <v>644</v>
      </c>
      <c r="V3296">
        <v>1011.16</v>
      </c>
      <c r="W3296">
        <v>136.97999999999999</v>
      </c>
      <c r="X3296" s="29">
        <f t="shared" si="102"/>
        <v>101.116</v>
      </c>
      <c r="Y3296" s="29">
        <f t="shared" si="103"/>
        <v>910.04399999999998</v>
      </c>
    </row>
    <row r="3297" spans="12:25" x14ac:dyDescent="0.3">
      <c r="L3297">
        <v>3296</v>
      </c>
      <c r="M3297">
        <v>23558</v>
      </c>
      <c r="N3297">
        <v>40764</v>
      </c>
      <c r="O3297" t="s">
        <v>628</v>
      </c>
      <c r="P3297" t="s">
        <v>1170</v>
      </c>
      <c r="Q3297" t="s">
        <v>919</v>
      </c>
      <c r="R3297" t="s">
        <v>667</v>
      </c>
      <c r="S3297" t="s">
        <v>658</v>
      </c>
      <c r="T3297" t="s">
        <v>633</v>
      </c>
      <c r="U3297" t="s">
        <v>677</v>
      </c>
      <c r="V3297">
        <v>25.82</v>
      </c>
      <c r="W3297">
        <v>4.9800000000000004</v>
      </c>
      <c r="X3297" s="29">
        <f t="shared" si="102"/>
        <v>2.5819999999999999</v>
      </c>
      <c r="Y3297" s="29">
        <f t="shared" si="103"/>
        <v>23.238</v>
      </c>
    </row>
    <row r="3298" spans="12:25" x14ac:dyDescent="0.3">
      <c r="L3298">
        <v>3297</v>
      </c>
      <c r="M3298">
        <v>23558</v>
      </c>
      <c r="N3298">
        <v>40764</v>
      </c>
      <c r="O3298" t="s">
        <v>628</v>
      </c>
      <c r="P3298" t="s">
        <v>1170</v>
      </c>
      <c r="Q3298" t="s">
        <v>919</v>
      </c>
      <c r="R3298" t="s">
        <v>667</v>
      </c>
      <c r="S3298" t="s">
        <v>658</v>
      </c>
      <c r="T3298" t="s">
        <v>643</v>
      </c>
      <c r="U3298" t="s">
        <v>645</v>
      </c>
      <c r="V3298">
        <v>579.71</v>
      </c>
      <c r="W3298">
        <v>31.76</v>
      </c>
      <c r="X3298" s="29">
        <f t="shared" si="102"/>
        <v>57.971000000000004</v>
      </c>
      <c r="Y3298" s="29">
        <f t="shared" si="103"/>
        <v>521.73900000000003</v>
      </c>
    </row>
    <row r="3299" spans="12:25" x14ac:dyDescent="0.3">
      <c r="L3299">
        <v>3298</v>
      </c>
      <c r="M3299">
        <v>23559</v>
      </c>
      <c r="N3299">
        <v>40377</v>
      </c>
      <c r="O3299" t="s">
        <v>628</v>
      </c>
      <c r="P3299" t="s">
        <v>1511</v>
      </c>
      <c r="Q3299" t="s">
        <v>679</v>
      </c>
      <c r="R3299" t="s">
        <v>650</v>
      </c>
      <c r="S3299" t="s">
        <v>658</v>
      </c>
      <c r="T3299" t="s">
        <v>633</v>
      </c>
      <c r="U3299" t="s">
        <v>702</v>
      </c>
      <c r="V3299">
        <v>425.67</v>
      </c>
      <c r="W3299">
        <v>28.53</v>
      </c>
      <c r="X3299" s="29">
        <f t="shared" si="102"/>
        <v>42.567</v>
      </c>
      <c r="Y3299" s="29">
        <f t="shared" si="103"/>
        <v>383.10300000000001</v>
      </c>
    </row>
    <row r="3300" spans="12:25" x14ac:dyDescent="0.3">
      <c r="L3300">
        <v>3299</v>
      </c>
      <c r="M3300">
        <v>23559</v>
      </c>
      <c r="N3300">
        <v>40377</v>
      </c>
      <c r="O3300" t="s">
        <v>628</v>
      </c>
      <c r="P3300" t="s">
        <v>1511</v>
      </c>
      <c r="Q3300" t="s">
        <v>679</v>
      </c>
      <c r="R3300" t="s">
        <v>650</v>
      </c>
      <c r="S3300" t="s">
        <v>658</v>
      </c>
      <c r="T3300" t="s">
        <v>646</v>
      </c>
      <c r="U3300" t="s">
        <v>680</v>
      </c>
      <c r="V3300">
        <v>173.44</v>
      </c>
      <c r="W3300">
        <v>17.98</v>
      </c>
      <c r="X3300" s="29">
        <f t="shared" si="102"/>
        <v>17.344000000000001</v>
      </c>
      <c r="Y3300" s="29">
        <f t="shared" si="103"/>
        <v>156.096</v>
      </c>
    </row>
    <row r="3301" spans="12:25" x14ac:dyDescent="0.3">
      <c r="L3301">
        <v>3300</v>
      </c>
      <c r="M3301">
        <v>23584</v>
      </c>
      <c r="N3301">
        <v>40980</v>
      </c>
      <c r="O3301" t="s">
        <v>655</v>
      </c>
      <c r="P3301" t="s">
        <v>1616</v>
      </c>
      <c r="Q3301" t="s">
        <v>630</v>
      </c>
      <c r="R3301" t="s">
        <v>631</v>
      </c>
      <c r="S3301" t="s">
        <v>639</v>
      </c>
      <c r="T3301" t="s">
        <v>646</v>
      </c>
      <c r="U3301" t="s">
        <v>680</v>
      </c>
      <c r="V3301">
        <v>2671.21</v>
      </c>
      <c r="W3301">
        <v>200.97</v>
      </c>
      <c r="X3301" s="29">
        <f t="shared" si="102"/>
        <v>267.12099999999998</v>
      </c>
      <c r="Y3301" s="29">
        <f t="shared" si="103"/>
        <v>2404.0889999999999</v>
      </c>
    </row>
    <row r="3302" spans="12:25" x14ac:dyDescent="0.3">
      <c r="L3302">
        <v>3301</v>
      </c>
      <c r="M3302">
        <v>23585</v>
      </c>
      <c r="N3302">
        <v>41213</v>
      </c>
      <c r="O3302" t="s">
        <v>655</v>
      </c>
      <c r="P3302" t="s">
        <v>1382</v>
      </c>
      <c r="Q3302" t="s">
        <v>657</v>
      </c>
      <c r="R3302" t="s">
        <v>638</v>
      </c>
      <c r="S3302" t="s">
        <v>658</v>
      </c>
      <c r="T3302" t="s">
        <v>633</v>
      </c>
      <c r="U3302" t="s">
        <v>654</v>
      </c>
      <c r="V3302">
        <v>192.78</v>
      </c>
      <c r="W3302">
        <v>4.28</v>
      </c>
      <c r="X3302" s="29">
        <f t="shared" si="102"/>
        <v>19.277999999999999</v>
      </c>
      <c r="Y3302" s="29">
        <f t="shared" si="103"/>
        <v>173.50200000000001</v>
      </c>
    </row>
    <row r="3303" spans="12:25" x14ac:dyDescent="0.3">
      <c r="L3303">
        <v>3302</v>
      </c>
      <c r="M3303">
        <v>23586</v>
      </c>
      <c r="N3303">
        <v>40192</v>
      </c>
      <c r="O3303" t="s">
        <v>671</v>
      </c>
      <c r="P3303" t="s">
        <v>1580</v>
      </c>
      <c r="Q3303" t="s">
        <v>649</v>
      </c>
      <c r="R3303" t="s">
        <v>650</v>
      </c>
      <c r="S3303" t="s">
        <v>632</v>
      </c>
      <c r="T3303" t="s">
        <v>633</v>
      </c>
      <c r="U3303" t="s">
        <v>677</v>
      </c>
      <c r="V3303">
        <v>210.9</v>
      </c>
      <c r="W3303">
        <v>6.48</v>
      </c>
      <c r="X3303" s="29">
        <f t="shared" si="102"/>
        <v>21.09</v>
      </c>
      <c r="Y3303" s="29">
        <f t="shared" si="103"/>
        <v>189.81</v>
      </c>
    </row>
    <row r="3304" spans="12:25" x14ac:dyDescent="0.3">
      <c r="L3304">
        <v>3303</v>
      </c>
      <c r="M3304">
        <v>23616</v>
      </c>
      <c r="N3304">
        <v>41149</v>
      </c>
      <c r="O3304" t="s">
        <v>635</v>
      </c>
      <c r="P3304" t="s">
        <v>1444</v>
      </c>
      <c r="Q3304" t="s">
        <v>847</v>
      </c>
      <c r="R3304" t="s">
        <v>667</v>
      </c>
      <c r="S3304" t="s">
        <v>658</v>
      </c>
      <c r="T3304" t="s">
        <v>646</v>
      </c>
      <c r="U3304" t="s">
        <v>845</v>
      </c>
      <c r="V3304">
        <v>9262.35</v>
      </c>
      <c r="W3304">
        <v>199.99</v>
      </c>
      <c r="X3304" s="29">
        <f t="shared" si="102"/>
        <v>926.23500000000001</v>
      </c>
      <c r="Y3304" s="29">
        <f t="shared" si="103"/>
        <v>8336.1149999999998</v>
      </c>
    </row>
    <row r="3305" spans="12:25" x14ac:dyDescent="0.3">
      <c r="L3305">
        <v>3304</v>
      </c>
      <c r="M3305">
        <v>23617</v>
      </c>
      <c r="N3305">
        <v>40668</v>
      </c>
      <c r="O3305" t="s">
        <v>635</v>
      </c>
      <c r="P3305" t="s">
        <v>1082</v>
      </c>
      <c r="Q3305" t="s">
        <v>694</v>
      </c>
      <c r="R3305" t="s">
        <v>638</v>
      </c>
      <c r="S3305" t="s">
        <v>663</v>
      </c>
      <c r="T3305" t="s">
        <v>633</v>
      </c>
      <c r="U3305" t="s">
        <v>702</v>
      </c>
      <c r="V3305">
        <v>247.34</v>
      </c>
      <c r="W3305">
        <v>37.700000000000003</v>
      </c>
      <c r="X3305" s="29">
        <f t="shared" si="102"/>
        <v>24.734000000000002</v>
      </c>
      <c r="Y3305" s="29">
        <f t="shared" si="103"/>
        <v>222.60599999999999</v>
      </c>
    </row>
    <row r="3306" spans="12:25" x14ac:dyDescent="0.3">
      <c r="L3306">
        <v>3305</v>
      </c>
      <c r="M3306">
        <v>23618</v>
      </c>
      <c r="N3306">
        <v>41240</v>
      </c>
      <c r="O3306" t="s">
        <v>671</v>
      </c>
      <c r="P3306" t="s">
        <v>1221</v>
      </c>
      <c r="Q3306" t="s">
        <v>690</v>
      </c>
      <c r="R3306" t="s">
        <v>650</v>
      </c>
      <c r="S3306" t="s">
        <v>663</v>
      </c>
      <c r="T3306" t="s">
        <v>646</v>
      </c>
      <c r="U3306" t="s">
        <v>647</v>
      </c>
      <c r="V3306">
        <v>2601.7904999999996</v>
      </c>
      <c r="W3306">
        <v>65.989999999999995</v>
      </c>
      <c r="X3306" s="29">
        <f t="shared" si="102"/>
        <v>260.17904999999996</v>
      </c>
      <c r="Y3306" s="29">
        <f t="shared" si="103"/>
        <v>2341.6114499999994</v>
      </c>
    </row>
    <row r="3307" spans="12:25" x14ac:dyDescent="0.3">
      <c r="L3307">
        <v>3306</v>
      </c>
      <c r="M3307">
        <v>23619</v>
      </c>
      <c r="N3307">
        <v>41264</v>
      </c>
      <c r="O3307" t="s">
        <v>671</v>
      </c>
      <c r="P3307" t="s">
        <v>1076</v>
      </c>
      <c r="Q3307" t="s">
        <v>814</v>
      </c>
      <c r="R3307" t="s">
        <v>667</v>
      </c>
      <c r="S3307" t="s">
        <v>632</v>
      </c>
      <c r="T3307" t="s">
        <v>646</v>
      </c>
      <c r="U3307" t="s">
        <v>680</v>
      </c>
      <c r="V3307">
        <v>1043.1199999999999</v>
      </c>
      <c r="W3307">
        <v>150.97999999999999</v>
      </c>
      <c r="X3307" s="29">
        <f t="shared" si="102"/>
        <v>104.31199999999998</v>
      </c>
      <c r="Y3307" s="29">
        <f t="shared" si="103"/>
        <v>938.80799999999988</v>
      </c>
    </row>
    <row r="3308" spans="12:25" x14ac:dyDescent="0.3">
      <c r="L3308">
        <v>3307</v>
      </c>
      <c r="M3308">
        <v>23619</v>
      </c>
      <c r="N3308">
        <v>41264</v>
      </c>
      <c r="O3308" t="s">
        <v>671</v>
      </c>
      <c r="P3308" t="s">
        <v>1723</v>
      </c>
      <c r="Q3308" t="s">
        <v>773</v>
      </c>
      <c r="R3308" t="s">
        <v>667</v>
      </c>
      <c r="S3308" t="s">
        <v>632</v>
      </c>
      <c r="T3308" t="s">
        <v>643</v>
      </c>
      <c r="U3308" t="s">
        <v>644</v>
      </c>
      <c r="V3308">
        <v>285.91000000000003</v>
      </c>
      <c r="W3308">
        <v>6.24</v>
      </c>
      <c r="X3308" s="29">
        <f t="shared" si="102"/>
        <v>28.591000000000005</v>
      </c>
      <c r="Y3308" s="29">
        <f t="shared" si="103"/>
        <v>257.31900000000002</v>
      </c>
    </row>
    <row r="3309" spans="12:25" x14ac:dyDescent="0.3">
      <c r="L3309">
        <v>3308</v>
      </c>
      <c r="M3309">
        <v>23619</v>
      </c>
      <c r="N3309">
        <v>41264</v>
      </c>
      <c r="O3309" t="s">
        <v>671</v>
      </c>
      <c r="P3309" t="s">
        <v>1724</v>
      </c>
      <c r="Q3309" t="s">
        <v>773</v>
      </c>
      <c r="R3309" t="s">
        <v>667</v>
      </c>
      <c r="S3309" t="s">
        <v>632</v>
      </c>
      <c r="T3309" t="s">
        <v>646</v>
      </c>
      <c r="U3309" t="s">
        <v>647</v>
      </c>
      <c r="V3309">
        <v>2611.8035</v>
      </c>
      <c r="W3309">
        <v>65.989999999999995</v>
      </c>
      <c r="X3309" s="29">
        <f t="shared" si="102"/>
        <v>261.18034999999998</v>
      </c>
      <c r="Y3309" s="29">
        <f t="shared" si="103"/>
        <v>2350.6231499999999</v>
      </c>
    </row>
    <row r="3310" spans="12:25" x14ac:dyDescent="0.3">
      <c r="L3310">
        <v>3309</v>
      </c>
      <c r="M3310">
        <v>23648</v>
      </c>
      <c r="N3310">
        <v>41176</v>
      </c>
      <c r="O3310" t="s">
        <v>655</v>
      </c>
      <c r="P3310" t="s">
        <v>985</v>
      </c>
      <c r="Q3310" t="s">
        <v>649</v>
      </c>
      <c r="R3310" t="s">
        <v>650</v>
      </c>
      <c r="S3310" t="s">
        <v>639</v>
      </c>
      <c r="T3310" t="s">
        <v>646</v>
      </c>
      <c r="U3310" t="s">
        <v>651</v>
      </c>
      <c r="V3310">
        <v>6768.16</v>
      </c>
      <c r="W3310">
        <v>152.47999999999999</v>
      </c>
      <c r="X3310" s="29">
        <f t="shared" si="102"/>
        <v>676.81600000000003</v>
      </c>
      <c r="Y3310" s="29">
        <f t="shared" si="103"/>
        <v>6091.3440000000001</v>
      </c>
    </row>
    <row r="3311" spans="12:25" x14ac:dyDescent="0.3">
      <c r="L3311">
        <v>3310</v>
      </c>
      <c r="M3311">
        <v>23648</v>
      </c>
      <c r="N3311">
        <v>41176</v>
      </c>
      <c r="O3311" t="s">
        <v>655</v>
      </c>
      <c r="P3311" t="s">
        <v>985</v>
      </c>
      <c r="Q3311" t="s">
        <v>649</v>
      </c>
      <c r="R3311" t="s">
        <v>650</v>
      </c>
      <c r="S3311" t="s">
        <v>639</v>
      </c>
      <c r="T3311" t="s">
        <v>633</v>
      </c>
      <c r="U3311" t="s">
        <v>674</v>
      </c>
      <c r="V3311">
        <v>10.65</v>
      </c>
      <c r="W3311">
        <v>2.61</v>
      </c>
      <c r="X3311" s="29">
        <f t="shared" si="102"/>
        <v>1.0649999999999999</v>
      </c>
      <c r="Y3311" s="29">
        <f t="shared" si="103"/>
        <v>9.5850000000000009</v>
      </c>
    </row>
    <row r="3312" spans="12:25" x14ac:dyDescent="0.3">
      <c r="L3312">
        <v>3311</v>
      </c>
      <c r="M3312">
        <v>23649</v>
      </c>
      <c r="N3312">
        <v>41157</v>
      </c>
      <c r="O3312" t="s">
        <v>635</v>
      </c>
      <c r="P3312" t="s">
        <v>1244</v>
      </c>
      <c r="Q3312" t="s">
        <v>660</v>
      </c>
      <c r="R3312" t="s">
        <v>631</v>
      </c>
      <c r="S3312" t="s">
        <v>639</v>
      </c>
      <c r="T3312" t="s">
        <v>646</v>
      </c>
      <c r="U3312" t="s">
        <v>647</v>
      </c>
      <c r="V3312">
        <v>4587.9260000000004</v>
      </c>
      <c r="W3312">
        <v>195.99</v>
      </c>
      <c r="X3312" s="29">
        <f t="shared" si="102"/>
        <v>458.79259999999999</v>
      </c>
      <c r="Y3312" s="29">
        <f t="shared" si="103"/>
        <v>4129.1334000000006</v>
      </c>
    </row>
    <row r="3313" spans="12:25" x14ac:dyDescent="0.3">
      <c r="L3313">
        <v>3312</v>
      </c>
      <c r="M3313">
        <v>23649</v>
      </c>
      <c r="N3313">
        <v>41157</v>
      </c>
      <c r="O3313" t="s">
        <v>635</v>
      </c>
      <c r="P3313" t="s">
        <v>1244</v>
      </c>
      <c r="Q3313" t="s">
        <v>660</v>
      </c>
      <c r="R3313" t="s">
        <v>631</v>
      </c>
      <c r="S3313" t="s">
        <v>639</v>
      </c>
      <c r="T3313" t="s">
        <v>646</v>
      </c>
      <c r="U3313" t="s">
        <v>647</v>
      </c>
      <c r="V3313">
        <v>4541.924</v>
      </c>
      <c r="W3313">
        <v>125.99</v>
      </c>
      <c r="X3313" s="29">
        <f t="shared" si="102"/>
        <v>454.19239999999996</v>
      </c>
      <c r="Y3313" s="29">
        <f t="shared" si="103"/>
        <v>4087.7316000000001</v>
      </c>
    </row>
    <row r="3314" spans="12:25" x14ac:dyDescent="0.3">
      <c r="L3314">
        <v>3313</v>
      </c>
      <c r="M3314">
        <v>23652</v>
      </c>
      <c r="N3314">
        <v>40055</v>
      </c>
      <c r="O3314" t="s">
        <v>635</v>
      </c>
      <c r="P3314" t="s">
        <v>1646</v>
      </c>
      <c r="Q3314" t="s">
        <v>694</v>
      </c>
      <c r="R3314" t="s">
        <v>638</v>
      </c>
      <c r="S3314" t="s">
        <v>632</v>
      </c>
      <c r="T3314" t="s">
        <v>633</v>
      </c>
      <c r="U3314" t="s">
        <v>654</v>
      </c>
      <c r="V3314">
        <v>305.48</v>
      </c>
      <c r="W3314">
        <v>11.55</v>
      </c>
      <c r="X3314" s="29">
        <f t="shared" si="102"/>
        <v>30.548000000000002</v>
      </c>
      <c r="Y3314" s="29">
        <f t="shared" si="103"/>
        <v>274.93200000000002</v>
      </c>
    </row>
    <row r="3315" spans="12:25" x14ac:dyDescent="0.3">
      <c r="L3315">
        <v>3314</v>
      </c>
      <c r="M3315">
        <v>23680</v>
      </c>
      <c r="N3315">
        <v>40488</v>
      </c>
      <c r="O3315" t="s">
        <v>635</v>
      </c>
      <c r="P3315" t="s">
        <v>1563</v>
      </c>
      <c r="Q3315" t="s">
        <v>694</v>
      </c>
      <c r="R3315" t="s">
        <v>638</v>
      </c>
      <c r="S3315" t="s">
        <v>663</v>
      </c>
      <c r="T3315" t="s">
        <v>643</v>
      </c>
      <c r="U3315" t="s">
        <v>645</v>
      </c>
      <c r="V3315">
        <v>2029.4960000000001</v>
      </c>
      <c r="W3315">
        <v>320.64</v>
      </c>
      <c r="X3315" s="29">
        <f t="shared" si="102"/>
        <v>202.9496</v>
      </c>
      <c r="Y3315" s="29">
        <f t="shared" si="103"/>
        <v>1826.5464000000002</v>
      </c>
    </row>
    <row r="3316" spans="12:25" x14ac:dyDescent="0.3">
      <c r="L3316">
        <v>3315</v>
      </c>
      <c r="M3316">
        <v>23681</v>
      </c>
      <c r="N3316">
        <v>41048</v>
      </c>
      <c r="O3316" t="s">
        <v>641</v>
      </c>
      <c r="P3316" t="s">
        <v>782</v>
      </c>
      <c r="Q3316" t="s">
        <v>742</v>
      </c>
      <c r="R3316" t="s">
        <v>667</v>
      </c>
      <c r="S3316" t="s">
        <v>663</v>
      </c>
      <c r="T3316" t="s">
        <v>633</v>
      </c>
      <c r="U3316" t="s">
        <v>634</v>
      </c>
      <c r="V3316">
        <v>4182.5200000000004</v>
      </c>
      <c r="W3316">
        <v>95.99</v>
      </c>
      <c r="X3316" s="29">
        <f t="shared" si="102"/>
        <v>418.25200000000007</v>
      </c>
      <c r="Y3316" s="29">
        <f t="shared" si="103"/>
        <v>3764.2680000000005</v>
      </c>
    </row>
    <row r="3317" spans="12:25" x14ac:dyDescent="0.3">
      <c r="L3317">
        <v>3316</v>
      </c>
      <c r="M3317">
        <v>23685</v>
      </c>
      <c r="N3317">
        <v>41089</v>
      </c>
      <c r="O3317" t="s">
        <v>635</v>
      </c>
      <c r="P3317" t="s">
        <v>1376</v>
      </c>
      <c r="Q3317" t="s">
        <v>744</v>
      </c>
      <c r="R3317" t="s">
        <v>638</v>
      </c>
      <c r="S3317" t="s">
        <v>639</v>
      </c>
      <c r="T3317" t="s">
        <v>646</v>
      </c>
      <c r="U3317" t="s">
        <v>647</v>
      </c>
      <c r="V3317">
        <v>7928.561999999999</v>
      </c>
      <c r="W3317">
        <v>205.99</v>
      </c>
      <c r="X3317" s="29">
        <f t="shared" si="102"/>
        <v>792.85619999999994</v>
      </c>
      <c r="Y3317" s="29">
        <f t="shared" si="103"/>
        <v>7135.7057999999988</v>
      </c>
    </row>
    <row r="3318" spans="12:25" x14ac:dyDescent="0.3">
      <c r="L3318">
        <v>3317</v>
      </c>
      <c r="M3318">
        <v>23713</v>
      </c>
      <c r="N3318">
        <v>41241</v>
      </c>
      <c r="O3318" t="s">
        <v>635</v>
      </c>
      <c r="P3318" t="s">
        <v>1685</v>
      </c>
      <c r="Q3318" t="s">
        <v>791</v>
      </c>
      <c r="R3318" t="s">
        <v>631</v>
      </c>
      <c r="S3318" t="s">
        <v>663</v>
      </c>
      <c r="T3318" t="s">
        <v>646</v>
      </c>
      <c r="U3318" t="s">
        <v>647</v>
      </c>
      <c r="V3318">
        <v>3701.5204999999996</v>
      </c>
      <c r="W3318">
        <v>115.99</v>
      </c>
      <c r="X3318" s="29">
        <f t="shared" si="102"/>
        <v>370.15204999999992</v>
      </c>
      <c r="Y3318" s="29">
        <f t="shared" si="103"/>
        <v>3331.3684499999999</v>
      </c>
    </row>
    <row r="3319" spans="12:25" x14ac:dyDescent="0.3">
      <c r="L3319">
        <v>3318</v>
      </c>
      <c r="M3319">
        <v>23719</v>
      </c>
      <c r="N3319">
        <v>40384</v>
      </c>
      <c r="O3319" t="s">
        <v>655</v>
      </c>
      <c r="P3319" t="s">
        <v>1339</v>
      </c>
      <c r="Q3319" t="s">
        <v>694</v>
      </c>
      <c r="R3319" t="s">
        <v>638</v>
      </c>
      <c r="S3319" t="s">
        <v>663</v>
      </c>
      <c r="T3319" t="s">
        <v>633</v>
      </c>
      <c r="U3319" t="s">
        <v>677</v>
      </c>
      <c r="V3319">
        <v>122.74</v>
      </c>
      <c r="W3319">
        <v>7.28</v>
      </c>
      <c r="X3319" s="29">
        <f t="shared" si="102"/>
        <v>12.273999999999999</v>
      </c>
      <c r="Y3319" s="29">
        <f t="shared" si="103"/>
        <v>110.46599999999999</v>
      </c>
    </row>
    <row r="3320" spans="12:25" x14ac:dyDescent="0.3">
      <c r="L3320">
        <v>3319</v>
      </c>
      <c r="M3320">
        <v>23745</v>
      </c>
      <c r="N3320">
        <v>41248</v>
      </c>
      <c r="O3320" t="s">
        <v>628</v>
      </c>
      <c r="P3320" t="s">
        <v>1725</v>
      </c>
      <c r="Q3320" t="s">
        <v>744</v>
      </c>
      <c r="R3320" t="s">
        <v>638</v>
      </c>
      <c r="S3320" t="s">
        <v>639</v>
      </c>
      <c r="T3320" t="s">
        <v>643</v>
      </c>
      <c r="U3320" t="s">
        <v>644</v>
      </c>
      <c r="V3320">
        <v>715.8</v>
      </c>
      <c r="W3320">
        <v>55.5</v>
      </c>
      <c r="X3320" s="29">
        <f t="shared" si="102"/>
        <v>71.58</v>
      </c>
      <c r="Y3320" s="29">
        <f t="shared" si="103"/>
        <v>644.21999999999991</v>
      </c>
    </row>
    <row r="3321" spans="12:25" x14ac:dyDescent="0.3">
      <c r="L3321">
        <v>3320</v>
      </c>
      <c r="M3321">
        <v>23745</v>
      </c>
      <c r="N3321">
        <v>41248</v>
      </c>
      <c r="O3321" t="s">
        <v>628</v>
      </c>
      <c r="P3321" t="s">
        <v>1725</v>
      </c>
      <c r="Q3321" t="s">
        <v>744</v>
      </c>
      <c r="R3321" t="s">
        <v>638</v>
      </c>
      <c r="S3321" t="s">
        <v>639</v>
      </c>
      <c r="T3321" t="s">
        <v>643</v>
      </c>
      <c r="U3321" t="s">
        <v>645</v>
      </c>
      <c r="V3321">
        <v>10941.23</v>
      </c>
      <c r="W3321">
        <v>227.55</v>
      </c>
      <c r="X3321" s="29">
        <f t="shared" si="102"/>
        <v>1094.1229999999998</v>
      </c>
      <c r="Y3321" s="29">
        <f t="shared" si="103"/>
        <v>9847.107</v>
      </c>
    </row>
    <row r="3322" spans="12:25" x14ac:dyDescent="0.3">
      <c r="L3322">
        <v>3321</v>
      </c>
      <c r="M3322">
        <v>23746</v>
      </c>
      <c r="N3322">
        <v>40527</v>
      </c>
      <c r="O3322" t="s">
        <v>641</v>
      </c>
      <c r="P3322" t="s">
        <v>1726</v>
      </c>
      <c r="Q3322" t="s">
        <v>731</v>
      </c>
      <c r="R3322" t="s">
        <v>638</v>
      </c>
      <c r="S3322" t="s">
        <v>658</v>
      </c>
      <c r="T3322" t="s">
        <v>646</v>
      </c>
      <c r="U3322" t="s">
        <v>651</v>
      </c>
      <c r="V3322">
        <v>408.23</v>
      </c>
      <c r="W3322">
        <v>40.97</v>
      </c>
      <c r="X3322" s="29">
        <f t="shared" si="102"/>
        <v>40.823</v>
      </c>
      <c r="Y3322" s="29">
        <f t="shared" si="103"/>
        <v>367.40700000000004</v>
      </c>
    </row>
    <row r="3323" spans="12:25" x14ac:dyDescent="0.3">
      <c r="L3323">
        <v>3322</v>
      </c>
      <c r="M3323">
        <v>23748</v>
      </c>
      <c r="N3323">
        <v>41131</v>
      </c>
      <c r="O3323" t="s">
        <v>641</v>
      </c>
      <c r="P3323" t="s">
        <v>1535</v>
      </c>
      <c r="Q3323" t="s">
        <v>660</v>
      </c>
      <c r="R3323" t="s">
        <v>631</v>
      </c>
      <c r="S3323" t="s">
        <v>632</v>
      </c>
      <c r="T3323" t="s">
        <v>633</v>
      </c>
      <c r="U3323" t="s">
        <v>634</v>
      </c>
      <c r="V3323">
        <v>6163.52</v>
      </c>
      <c r="W3323">
        <v>225.02</v>
      </c>
      <c r="X3323" s="29">
        <f t="shared" si="102"/>
        <v>616.35200000000009</v>
      </c>
      <c r="Y3323" s="29">
        <f t="shared" si="103"/>
        <v>5547.1680000000006</v>
      </c>
    </row>
    <row r="3324" spans="12:25" x14ac:dyDescent="0.3">
      <c r="L3324">
        <v>3323</v>
      </c>
      <c r="M3324">
        <v>23751</v>
      </c>
      <c r="N3324">
        <v>39890</v>
      </c>
      <c r="O3324" t="s">
        <v>671</v>
      </c>
      <c r="P3324" t="s">
        <v>1599</v>
      </c>
      <c r="Q3324" t="s">
        <v>673</v>
      </c>
      <c r="R3324" t="s">
        <v>638</v>
      </c>
      <c r="S3324" t="s">
        <v>639</v>
      </c>
      <c r="T3324" t="s">
        <v>643</v>
      </c>
      <c r="U3324" t="s">
        <v>685</v>
      </c>
      <c r="V3324">
        <v>10364.36</v>
      </c>
      <c r="W3324">
        <v>220.98</v>
      </c>
      <c r="X3324" s="29">
        <f t="shared" si="102"/>
        <v>1036.4360000000001</v>
      </c>
      <c r="Y3324" s="29">
        <f t="shared" si="103"/>
        <v>9327.9240000000009</v>
      </c>
    </row>
    <row r="3325" spans="12:25" x14ac:dyDescent="0.3">
      <c r="L3325">
        <v>3324</v>
      </c>
      <c r="M3325">
        <v>23777</v>
      </c>
      <c r="N3325">
        <v>41239</v>
      </c>
      <c r="O3325" t="s">
        <v>635</v>
      </c>
      <c r="P3325" t="s">
        <v>1267</v>
      </c>
      <c r="Q3325" t="s">
        <v>816</v>
      </c>
      <c r="R3325" t="s">
        <v>650</v>
      </c>
      <c r="S3325" t="s">
        <v>663</v>
      </c>
      <c r="T3325" t="s">
        <v>633</v>
      </c>
      <c r="U3325" t="s">
        <v>634</v>
      </c>
      <c r="V3325">
        <v>487.7</v>
      </c>
      <c r="W3325">
        <v>31.98</v>
      </c>
      <c r="X3325" s="29">
        <f t="shared" si="102"/>
        <v>48.77</v>
      </c>
      <c r="Y3325" s="29">
        <f t="shared" si="103"/>
        <v>438.93</v>
      </c>
    </row>
    <row r="3326" spans="12:25" x14ac:dyDescent="0.3">
      <c r="L3326">
        <v>3325</v>
      </c>
      <c r="M3326">
        <v>23778</v>
      </c>
      <c r="N3326">
        <v>40007</v>
      </c>
      <c r="O3326" t="s">
        <v>628</v>
      </c>
      <c r="P3326" t="s">
        <v>1233</v>
      </c>
      <c r="Q3326" t="s">
        <v>694</v>
      </c>
      <c r="R3326" t="s">
        <v>638</v>
      </c>
      <c r="S3326" t="s">
        <v>639</v>
      </c>
      <c r="T3326" t="s">
        <v>633</v>
      </c>
      <c r="U3326" t="s">
        <v>705</v>
      </c>
      <c r="V3326">
        <v>105.94</v>
      </c>
      <c r="W3326">
        <v>4.4800000000000004</v>
      </c>
      <c r="X3326" s="29">
        <f t="shared" si="102"/>
        <v>10.594000000000001</v>
      </c>
      <c r="Y3326" s="29">
        <f t="shared" si="103"/>
        <v>95.346000000000004</v>
      </c>
    </row>
    <row r="3327" spans="12:25" x14ac:dyDescent="0.3">
      <c r="L3327">
        <v>3326</v>
      </c>
      <c r="M3327">
        <v>23781</v>
      </c>
      <c r="N3327">
        <v>40847</v>
      </c>
      <c r="O3327" t="s">
        <v>655</v>
      </c>
      <c r="P3327" t="s">
        <v>1154</v>
      </c>
      <c r="Q3327" t="s">
        <v>701</v>
      </c>
      <c r="R3327" t="s">
        <v>650</v>
      </c>
      <c r="S3327" t="s">
        <v>658</v>
      </c>
      <c r="T3327" t="s">
        <v>633</v>
      </c>
      <c r="U3327" t="s">
        <v>677</v>
      </c>
      <c r="V3327">
        <v>200.24</v>
      </c>
      <c r="W3327">
        <v>6.48</v>
      </c>
      <c r="X3327" s="29">
        <f t="shared" si="102"/>
        <v>20.024000000000001</v>
      </c>
      <c r="Y3327" s="29">
        <f t="shared" si="103"/>
        <v>180.21600000000001</v>
      </c>
    </row>
    <row r="3328" spans="12:25" x14ac:dyDescent="0.3">
      <c r="L3328">
        <v>3327</v>
      </c>
      <c r="M3328">
        <v>23782</v>
      </c>
      <c r="N3328">
        <v>40188</v>
      </c>
      <c r="O3328" t="s">
        <v>628</v>
      </c>
      <c r="P3328" t="s">
        <v>1727</v>
      </c>
      <c r="Q3328" t="s">
        <v>666</v>
      </c>
      <c r="R3328" t="s">
        <v>667</v>
      </c>
      <c r="S3328" t="s">
        <v>639</v>
      </c>
      <c r="T3328" t="s">
        <v>643</v>
      </c>
      <c r="U3328" t="s">
        <v>748</v>
      </c>
      <c r="V3328">
        <v>21390.44</v>
      </c>
      <c r="W3328">
        <v>500.98</v>
      </c>
      <c r="X3328" s="29">
        <f t="shared" si="102"/>
        <v>2139.0439999999999</v>
      </c>
      <c r="Y3328" s="29">
        <f t="shared" si="103"/>
        <v>19251.396000000001</v>
      </c>
    </row>
    <row r="3329" spans="12:25" x14ac:dyDescent="0.3">
      <c r="L3329">
        <v>3328</v>
      </c>
      <c r="M3329">
        <v>23782</v>
      </c>
      <c r="N3329">
        <v>40188</v>
      </c>
      <c r="O3329" t="s">
        <v>628</v>
      </c>
      <c r="P3329" t="s">
        <v>1727</v>
      </c>
      <c r="Q3329" t="s">
        <v>666</v>
      </c>
      <c r="R3329" t="s">
        <v>667</v>
      </c>
      <c r="S3329" t="s">
        <v>639</v>
      </c>
      <c r="T3329" t="s">
        <v>633</v>
      </c>
      <c r="U3329" t="s">
        <v>634</v>
      </c>
      <c r="V3329">
        <v>169.75</v>
      </c>
      <c r="W3329">
        <v>20.34</v>
      </c>
      <c r="X3329" s="29">
        <f t="shared" si="102"/>
        <v>16.975000000000001</v>
      </c>
      <c r="Y3329" s="29">
        <f t="shared" si="103"/>
        <v>152.77500000000001</v>
      </c>
    </row>
    <row r="3330" spans="12:25" x14ac:dyDescent="0.3">
      <c r="L3330">
        <v>3329</v>
      </c>
      <c r="M3330">
        <v>23808</v>
      </c>
      <c r="N3330">
        <v>39851</v>
      </c>
      <c r="O3330" t="s">
        <v>628</v>
      </c>
      <c r="P3330" t="s">
        <v>1468</v>
      </c>
      <c r="Q3330" t="s">
        <v>694</v>
      </c>
      <c r="R3330" t="s">
        <v>638</v>
      </c>
      <c r="S3330" t="s">
        <v>663</v>
      </c>
      <c r="T3330" t="s">
        <v>633</v>
      </c>
      <c r="U3330" t="s">
        <v>677</v>
      </c>
      <c r="V3330">
        <v>630.14</v>
      </c>
      <c r="W3330">
        <v>19.98</v>
      </c>
      <c r="X3330" s="29">
        <f t="shared" si="102"/>
        <v>63.013999999999996</v>
      </c>
      <c r="Y3330" s="29">
        <f t="shared" si="103"/>
        <v>567.12599999999998</v>
      </c>
    </row>
    <row r="3331" spans="12:25" x14ac:dyDescent="0.3">
      <c r="L3331">
        <v>3330</v>
      </c>
      <c r="M3331">
        <v>23808</v>
      </c>
      <c r="N3331">
        <v>39851</v>
      </c>
      <c r="O3331" t="s">
        <v>628</v>
      </c>
      <c r="P3331" t="s">
        <v>1468</v>
      </c>
      <c r="Q3331" t="s">
        <v>694</v>
      </c>
      <c r="R3331" t="s">
        <v>638</v>
      </c>
      <c r="S3331" t="s">
        <v>663</v>
      </c>
      <c r="T3331" t="s">
        <v>646</v>
      </c>
      <c r="U3331" t="s">
        <v>647</v>
      </c>
      <c r="V3331">
        <v>2813.8484999999996</v>
      </c>
      <c r="W3331">
        <v>125.99</v>
      </c>
      <c r="X3331" s="29">
        <f t="shared" ref="X3331:X3394" si="104">(10*V3331)/100</f>
        <v>281.38484999999997</v>
      </c>
      <c r="Y3331" s="29">
        <f t="shared" ref="Y3331:Y3394" si="105">V3331-X3331</f>
        <v>2532.4636499999997</v>
      </c>
    </row>
    <row r="3332" spans="12:25" x14ac:dyDescent="0.3">
      <c r="L3332">
        <v>3331</v>
      </c>
      <c r="M3332">
        <v>23809</v>
      </c>
      <c r="N3332">
        <v>41064</v>
      </c>
      <c r="O3332" t="s">
        <v>635</v>
      </c>
      <c r="P3332" t="s">
        <v>937</v>
      </c>
      <c r="Q3332" t="s">
        <v>795</v>
      </c>
      <c r="R3332" t="s">
        <v>650</v>
      </c>
      <c r="S3332" t="s">
        <v>658</v>
      </c>
      <c r="T3332" t="s">
        <v>633</v>
      </c>
      <c r="U3332" t="s">
        <v>702</v>
      </c>
      <c r="V3332">
        <v>86.61</v>
      </c>
      <c r="W3332">
        <v>12.97</v>
      </c>
      <c r="X3332" s="29">
        <f t="shared" si="104"/>
        <v>8.6609999999999996</v>
      </c>
      <c r="Y3332" s="29">
        <f t="shared" si="105"/>
        <v>77.948999999999998</v>
      </c>
    </row>
    <row r="3333" spans="12:25" x14ac:dyDescent="0.3">
      <c r="L3333">
        <v>3332</v>
      </c>
      <c r="M3333">
        <v>23812</v>
      </c>
      <c r="N3333">
        <v>41117</v>
      </c>
      <c r="O3333" t="s">
        <v>655</v>
      </c>
      <c r="P3333" t="s">
        <v>1105</v>
      </c>
      <c r="Q3333" t="s">
        <v>701</v>
      </c>
      <c r="R3333" t="s">
        <v>650</v>
      </c>
      <c r="S3333" t="s">
        <v>658</v>
      </c>
      <c r="T3333" t="s">
        <v>646</v>
      </c>
      <c r="U3333" t="s">
        <v>680</v>
      </c>
      <c r="V3333">
        <v>5845.82</v>
      </c>
      <c r="W3333">
        <v>200.97</v>
      </c>
      <c r="X3333" s="29">
        <f t="shared" si="104"/>
        <v>584.58199999999999</v>
      </c>
      <c r="Y3333" s="29">
        <f t="shared" si="105"/>
        <v>5261.2379999999994</v>
      </c>
    </row>
    <row r="3334" spans="12:25" x14ac:dyDescent="0.3">
      <c r="L3334">
        <v>3333</v>
      </c>
      <c r="M3334">
        <v>23842</v>
      </c>
      <c r="N3334">
        <v>40438</v>
      </c>
      <c r="O3334" t="s">
        <v>628</v>
      </c>
      <c r="P3334" t="s">
        <v>1033</v>
      </c>
      <c r="Q3334" t="s">
        <v>637</v>
      </c>
      <c r="R3334" t="s">
        <v>638</v>
      </c>
      <c r="S3334" t="s">
        <v>663</v>
      </c>
      <c r="T3334" t="s">
        <v>633</v>
      </c>
      <c r="U3334" t="s">
        <v>677</v>
      </c>
      <c r="V3334">
        <v>127.16</v>
      </c>
      <c r="W3334">
        <v>6.68</v>
      </c>
      <c r="X3334" s="29">
        <f t="shared" si="104"/>
        <v>12.715999999999999</v>
      </c>
      <c r="Y3334" s="29">
        <f t="shared" si="105"/>
        <v>114.444</v>
      </c>
    </row>
    <row r="3335" spans="12:25" x14ac:dyDescent="0.3">
      <c r="L3335">
        <v>3334</v>
      </c>
      <c r="M3335">
        <v>23844</v>
      </c>
      <c r="N3335">
        <v>40000</v>
      </c>
      <c r="O3335" t="s">
        <v>635</v>
      </c>
      <c r="P3335" t="s">
        <v>1419</v>
      </c>
      <c r="Q3335" t="s">
        <v>699</v>
      </c>
      <c r="R3335" t="s">
        <v>631</v>
      </c>
      <c r="S3335" t="s">
        <v>658</v>
      </c>
      <c r="T3335" t="s">
        <v>633</v>
      </c>
      <c r="U3335" t="s">
        <v>705</v>
      </c>
      <c r="V3335">
        <v>1861.36</v>
      </c>
      <c r="W3335">
        <v>42.98</v>
      </c>
      <c r="X3335" s="29">
        <f t="shared" si="104"/>
        <v>186.136</v>
      </c>
      <c r="Y3335" s="29">
        <f t="shared" si="105"/>
        <v>1675.2239999999999</v>
      </c>
    </row>
    <row r="3336" spans="12:25" x14ac:dyDescent="0.3">
      <c r="L3336">
        <v>3335</v>
      </c>
      <c r="M3336">
        <v>23844</v>
      </c>
      <c r="N3336">
        <v>40000</v>
      </c>
      <c r="O3336" t="s">
        <v>635</v>
      </c>
      <c r="P3336" t="s">
        <v>1419</v>
      </c>
      <c r="Q3336" t="s">
        <v>699</v>
      </c>
      <c r="R3336" t="s">
        <v>631</v>
      </c>
      <c r="S3336" t="s">
        <v>658</v>
      </c>
      <c r="T3336" t="s">
        <v>633</v>
      </c>
      <c r="U3336" t="s">
        <v>705</v>
      </c>
      <c r="V3336">
        <v>937.62</v>
      </c>
      <c r="W3336">
        <v>21.78</v>
      </c>
      <c r="X3336" s="29">
        <f t="shared" si="104"/>
        <v>93.762</v>
      </c>
      <c r="Y3336" s="29">
        <f t="shared" si="105"/>
        <v>843.85799999999995</v>
      </c>
    </row>
    <row r="3337" spans="12:25" x14ac:dyDescent="0.3">
      <c r="L3337">
        <v>3336</v>
      </c>
      <c r="M3337">
        <v>23844</v>
      </c>
      <c r="N3337">
        <v>40000</v>
      </c>
      <c r="O3337" t="s">
        <v>635</v>
      </c>
      <c r="P3337" t="s">
        <v>1419</v>
      </c>
      <c r="Q3337" t="s">
        <v>699</v>
      </c>
      <c r="R3337" t="s">
        <v>631</v>
      </c>
      <c r="S3337" t="s">
        <v>658</v>
      </c>
      <c r="T3337" t="s">
        <v>633</v>
      </c>
      <c r="U3337" t="s">
        <v>674</v>
      </c>
      <c r="V3337">
        <v>33.020000000000003</v>
      </c>
      <c r="W3337">
        <v>3.15</v>
      </c>
      <c r="X3337" s="29">
        <f t="shared" si="104"/>
        <v>3.3020000000000005</v>
      </c>
      <c r="Y3337" s="29">
        <f t="shared" si="105"/>
        <v>29.718000000000004</v>
      </c>
    </row>
    <row r="3338" spans="12:25" x14ac:dyDescent="0.3">
      <c r="L3338">
        <v>3337</v>
      </c>
      <c r="M3338">
        <v>23847</v>
      </c>
      <c r="N3338">
        <v>41222</v>
      </c>
      <c r="O3338" t="s">
        <v>635</v>
      </c>
      <c r="P3338" t="s">
        <v>1728</v>
      </c>
      <c r="Q3338" t="s">
        <v>660</v>
      </c>
      <c r="R3338" t="s">
        <v>631</v>
      </c>
      <c r="S3338" t="s">
        <v>658</v>
      </c>
      <c r="T3338" t="s">
        <v>646</v>
      </c>
      <c r="U3338" t="s">
        <v>647</v>
      </c>
      <c r="V3338">
        <v>1278.6464999999998</v>
      </c>
      <c r="W3338">
        <v>200.99</v>
      </c>
      <c r="X3338" s="29">
        <f t="shared" si="104"/>
        <v>127.86464999999998</v>
      </c>
      <c r="Y3338" s="29">
        <f t="shared" si="105"/>
        <v>1150.7818499999998</v>
      </c>
    </row>
    <row r="3339" spans="12:25" x14ac:dyDescent="0.3">
      <c r="L3339">
        <v>3338</v>
      </c>
      <c r="M3339">
        <v>23877</v>
      </c>
      <c r="N3339">
        <v>40006</v>
      </c>
      <c r="O3339" t="s">
        <v>635</v>
      </c>
      <c r="P3339" t="s">
        <v>799</v>
      </c>
      <c r="Q3339" t="s">
        <v>694</v>
      </c>
      <c r="R3339" t="s">
        <v>638</v>
      </c>
      <c r="S3339" t="s">
        <v>658</v>
      </c>
      <c r="T3339" t="s">
        <v>646</v>
      </c>
      <c r="U3339" t="s">
        <v>647</v>
      </c>
      <c r="V3339">
        <v>1624.5964999999999</v>
      </c>
      <c r="W3339">
        <v>65.989999999999995</v>
      </c>
      <c r="X3339" s="29">
        <f t="shared" si="104"/>
        <v>162.45964999999998</v>
      </c>
      <c r="Y3339" s="29">
        <f t="shared" si="105"/>
        <v>1462.1368499999999</v>
      </c>
    </row>
    <row r="3340" spans="12:25" x14ac:dyDescent="0.3">
      <c r="L3340">
        <v>3339</v>
      </c>
      <c r="M3340">
        <v>23877</v>
      </c>
      <c r="N3340">
        <v>40006</v>
      </c>
      <c r="O3340" t="s">
        <v>635</v>
      </c>
      <c r="P3340" t="s">
        <v>1729</v>
      </c>
      <c r="Q3340" t="s">
        <v>694</v>
      </c>
      <c r="R3340" t="s">
        <v>638</v>
      </c>
      <c r="S3340" t="s">
        <v>658</v>
      </c>
      <c r="T3340" t="s">
        <v>646</v>
      </c>
      <c r="U3340" t="s">
        <v>651</v>
      </c>
      <c r="V3340">
        <v>381.36</v>
      </c>
      <c r="W3340">
        <v>10.01</v>
      </c>
      <c r="X3340" s="29">
        <f t="shared" si="104"/>
        <v>38.136000000000003</v>
      </c>
      <c r="Y3340" s="29">
        <f t="shared" si="105"/>
        <v>343.22399999999999</v>
      </c>
    </row>
    <row r="3341" spans="12:25" x14ac:dyDescent="0.3">
      <c r="L3341">
        <v>3340</v>
      </c>
      <c r="M3341">
        <v>23906</v>
      </c>
      <c r="N3341">
        <v>40441</v>
      </c>
      <c r="O3341" t="s">
        <v>655</v>
      </c>
      <c r="P3341" t="s">
        <v>1230</v>
      </c>
      <c r="Q3341" t="s">
        <v>657</v>
      </c>
      <c r="R3341" t="s">
        <v>638</v>
      </c>
      <c r="S3341" t="s">
        <v>639</v>
      </c>
      <c r="T3341" t="s">
        <v>633</v>
      </c>
      <c r="U3341" t="s">
        <v>705</v>
      </c>
      <c r="V3341">
        <v>321.02</v>
      </c>
      <c r="W3341">
        <v>8.67</v>
      </c>
      <c r="X3341" s="29">
        <f t="shared" si="104"/>
        <v>32.101999999999997</v>
      </c>
      <c r="Y3341" s="29">
        <f t="shared" si="105"/>
        <v>288.91800000000001</v>
      </c>
    </row>
    <row r="3342" spans="12:25" x14ac:dyDescent="0.3">
      <c r="L3342">
        <v>3341</v>
      </c>
      <c r="M3342">
        <v>23907</v>
      </c>
      <c r="N3342">
        <v>40738</v>
      </c>
      <c r="O3342" t="s">
        <v>635</v>
      </c>
      <c r="P3342" t="s">
        <v>1730</v>
      </c>
      <c r="Q3342" t="s">
        <v>653</v>
      </c>
      <c r="R3342" t="s">
        <v>631</v>
      </c>
      <c r="S3342" t="s">
        <v>639</v>
      </c>
      <c r="T3342" t="s">
        <v>646</v>
      </c>
      <c r="U3342" t="s">
        <v>647</v>
      </c>
      <c r="V3342">
        <v>384.2</v>
      </c>
      <c r="W3342">
        <v>65.989999999999995</v>
      </c>
      <c r="X3342" s="29">
        <f t="shared" si="104"/>
        <v>38.42</v>
      </c>
      <c r="Y3342" s="29">
        <f t="shared" si="105"/>
        <v>345.78</v>
      </c>
    </row>
    <row r="3343" spans="12:25" x14ac:dyDescent="0.3">
      <c r="L3343">
        <v>3342</v>
      </c>
      <c r="M3343">
        <v>23911</v>
      </c>
      <c r="N3343">
        <v>41061</v>
      </c>
      <c r="O3343" t="s">
        <v>655</v>
      </c>
      <c r="P3343" t="s">
        <v>1303</v>
      </c>
      <c r="Q3343" t="s">
        <v>637</v>
      </c>
      <c r="R3343" t="s">
        <v>638</v>
      </c>
      <c r="S3343" t="s">
        <v>658</v>
      </c>
      <c r="T3343" t="s">
        <v>643</v>
      </c>
      <c r="U3343" t="s">
        <v>748</v>
      </c>
      <c r="V3343">
        <v>2580.67</v>
      </c>
      <c r="W3343">
        <v>122.99</v>
      </c>
      <c r="X3343" s="29">
        <f t="shared" si="104"/>
        <v>258.06700000000001</v>
      </c>
      <c r="Y3343" s="29">
        <f t="shared" si="105"/>
        <v>2322.6030000000001</v>
      </c>
    </row>
    <row r="3344" spans="12:25" x14ac:dyDescent="0.3">
      <c r="L3344">
        <v>3343</v>
      </c>
      <c r="M3344">
        <v>23911</v>
      </c>
      <c r="N3344">
        <v>41061</v>
      </c>
      <c r="O3344" t="s">
        <v>655</v>
      </c>
      <c r="P3344" t="s">
        <v>1303</v>
      </c>
      <c r="Q3344" t="s">
        <v>637</v>
      </c>
      <c r="R3344" t="s">
        <v>638</v>
      </c>
      <c r="S3344" t="s">
        <v>658</v>
      </c>
      <c r="T3344" t="s">
        <v>646</v>
      </c>
      <c r="U3344" t="s">
        <v>651</v>
      </c>
      <c r="V3344">
        <v>955.46</v>
      </c>
      <c r="W3344">
        <v>50.98</v>
      </c>
      <c r="X3344" s="29">
        <f t="shared" si="104"/>
        <v>95.546000000000006</v>
      </c>
      <c r="Y3344" s="29">
        <f t="shared" si="105"/>
        <v>859.91399999999999</v>
      </c>
    </row>
    <row r="3345" spans="12:25" x14ac:dyDescent="0.3">
      <c r="L3345">
        <v>3344</v>
      </c>
      <c r="M3345">
        <v>23911</v>
      </c>
      <c r="N3345">
        <v>41061</v>
      </c>
      <c r="O3345" t="s">
        <v>655</v>
      </c>
      <c r="P3345" t="s">
        <v>1303</v>
      </c>
      <c r="Q3345" t="s">
        <v>637</v>
      </c>
      <c r="R3345" t="s">
        <v>638</v>
      </c>
      <c r="S3345" t="s">
        <v>658</v>
      </c>
      <c r="T3345" t="s">
        <v>633</v>
      </c>
      <c r="U3345" t="s">
        <v>677</v>
      </c>
      <c r="V3345">
        <v>121.26</v>
      </c>
      <c r="W3345">
        <v>35.44</v>
      </c>
      <c r="X3345" s="29">
        <f t="shared" si="104"/>
        <v>12.126000000000001</v>
      </c>
      <c r="Y3345" s="29">
        <f t="shared" si="105"/>
        <v>109.134</v>
      </c>
    </row>
    <row r="3346" spans="12:25" x14ac:dyDescent="0.3">
      <c r="L3346">
        <v>3345</v>
      </c>
      <c r="M3346">
        <v>23936</v>
      </c>
      <c r="N3346">
        <v>40164</v>
      </c>
      <c r="O3346" t="s">
        <v>671</v>
      </c>
      <c r="P3346" t="s">
        <v>769</v>
      </c>
      <c r="Q3346" t="s">
        <v>752</v>
      </c>
      <c r="R3346" t="s">
        <v>650</v>
      </c>
      <c r="S3346" t="s">
        <v>658</v>
      </c>
      <c r="T3346" t="s">
        <v>633</v>
      </c>
      <c r="U3346" t="s">
        <v>654</v>
      </c>
      <c r="V3346">
        <v>71.39</v>
      </c>
      <c r="W3346">
        <v>2.6</v>
      </c>
      <c r="X3346" s="29">
        <f t="shared" si="104"/>
        <v>7.1389999999999993</v>
      </c>
      <c r="Y3346" s="29">
        <f t="shared" si="105"/>
        <v>64.251000000000005</v>
      </c>
    </row>
    <row r="3347" spans="12:25" x14ac:dyDescent="0.3">
      <c r="L3347">
        <v>3346</v>
      </c>
      <c r="M3347">
        <v>23940</v>
      </c>
      <c r="N3347">
        <v>40641</v>
      </c>
      <c r="O3347" t="s">
        <v>671</v>
      </c>
      <c r="P3347" t="s">
        <v>1106</v>
      </c>
      <c r="Q3347" t="s">
        <v>720</v>
      </c>
      <c r="R3347" t="s">
        <v>631</v>
      </c>
      <c r="S3347" t="s">
        <v>658</v>
      </c>
      <c r="T3347" t="s">
        <v>633</v>
      </c>
      <c r="U3347" t="s">
        <v>705</v>
      </c>
      <c r="V3347">
        <v>138.52000000000001</v>
      </c>
      <c r="W3347">
        <v>4.4800000000000004</v>
      </c>
      <c r="X3347" s="29">
        <f t="shared" si="104"/>
        <v>13.852</v>
      </c>
      <c r="Y3347" s="29">
        <f t="shared" si="105"/>
        <v>124.66800000000001</v>
      </c>
    </row>
    <row r="3348" spans="12:25" x14ac:dyDescent="0.3">
      <c r="L3348">
        <v>3347</v>
      </c>
      <c r="M3348">
        <v>23940</v>
      </c>
      <c r="N3348">
        <v>40641</v>
      </c>
      <c r="O3348" t="s">
        <v>671</v>
      </c>
      <c r="P3348" t="s">
        <v>1106</v>
      </c>
      <c r="Q3348" t="s">
        <v>720</v>
      </c>
      <c r="R3348" t="s">
        <v>631</v>
      </c>
      <c r="S3348" t="s">
        <v>658</v>
      </c>
      <c r="T3348" t="s">
        <v>643</v>
      </c>
      <c r="U3348" t="s">
        <v>748</v>
      </c>
      <c r="V3348">
        <v>1735.59</v>
      </c>
      <c r="W3348">
        <v>150.88999999999999</v>
      </c>
      <c r="X3348" s="29">
        <f t="shared" si="104"/>
        <v>173.55899999999997</v>
      </c>
      <c r="Y3348" s="29">
        <f t="shared" si="105"/>
        <v>1562.0309999999999</v>
      </c>
    </row>
    <row r="3349" spans="12:25" x14ac:dyDescent="0.3">
      <c r="L3349">
        <v>3348</v>
      </c>
      <c r="M3349">
        <v>23943</v>
      </c>
      <c r="N3349">
        <v>40717</v>
      </c>
      <c r="O3349" t="s">
        <v>655</v>
      </c>
      <c r="P3349" t="s">
        <v>1413</v>
      </c>
      <c r="Q3349" t="s">
        <v>673</v>
      </c>
      <c r="R3349" t="s">
        <v>638</v>
      </c>
      <c r="S3349" t="s">
        <v>639</v>
      </c>
      <c r="T3349" t="s">
        <v>633</v>
      </c>
      <c r="U3349" t="s">
        <v>654</v>
      </c>
      <c r="V3349">
        <v>376.53</v>
      </c>
      <c r="W3349">
        <v>15.94</v>
      </c>
      <c r="X3349" s="29">
        <f t="shared" si="104"/>
        <v>37.652999999999999</v>
      </c>
      <c r="Y3349" s="29">
        <f t="shared" si="105"/>
        <v>338.87699999999995</v>
      </c>
    </row>
    <row r="3350" spans="12:25" x14ac:dyDescent="0.3">
      <c r="L3350">
        <v>3349</v>
      </c>
      <c r="M3350">
        <v>23968</v>
      </c>
      <c r="N3350">
        <v>40606</v>
      </c>
      <c r="O3350" t="s">
        <v>655</v>
      </c>
      <c r="P3350" t="s">
        <v>1731</v>
      </c>
      <c r="Q3350" t="s">
        <v>682</v>
      </c>
      <c r="R3350" t="s">
        <v>667</v>
      </c>
      <c r="S3350" t="s">
        <v>639</v>
      </c>
      <c r="T3350" t="s">
        <v>633</v>
      </c>
      <c r="U3350" t="s">
        <v>677</v>
      </c>
      <c r="V3350">
        <v>127.48</v>
      </c>
      <c r="W3350">
        <v>6.48</v>
      </c>
      <c r="X3350" s="29">
        <f t="shared" si="104"/>
        <v>12.747999999999999</v>
      </c>
      <c r="Y3350" s="29">
        <f t="shared" si="105"/>
        <v>114.732</v>
      </c>
    </row>
    <row r="3351" spans="12:25" x14ac:dyDescent="0.3">
      <c r="L3351">
        <v>3350</v>
      </c>
      <c r="M3351">
        <v>23971</v>
      </c>
      <c r="N3351">
        <v>40138</v>
      </c>
      <c r="O3351" t="s">
        <v>655</v>
      </c>
      <c r="P3351" t="s">
        <v>1732</v>
      </c>
      <c r="Q3351" t="s">
        <v>660</v>
      </c>
      <c r="R3351" t="s">
        <v>631</v>
      </c>
      <c r="S3351" t="s">
        <v>658</v>
      </c>
      <c r="T3351" t="s">
        <v>633</v>
      </c>
      <c r="U3351" t="s">
        <v>705</v>
      </c>
      <c r="V3351">
        <v>66.63</v>
      </c>
      <c r="W3351">
        <v>11.97</v>
      </c>
      <c r="X3351" s="29">
        <f t="shared" si="104"/>
        <v>6.6629999999999994</v>
      </c>
      <c r="Y3351" s="29">
        <f t="shared" si="105"/>
        <v>59.966999999999999</v>
      </c>
    </row>
    <row r="3352" spans="12:25" x14ac:dyDescent="0.3">
      <c r="L3352">
        <v>3351</v>
      </c>
      <c r="M3352">
        <v>24003</v>
      </c>
      <c r="N3352">
        <v>40117</v>
      </c>
      <c r="O3352" t="s">
        <v>655</v>
      </c>
      <c r="P3352" t="s">
        <v>1733</v>
      </c>
      <c r="Q3352" t="s">
        <v>814</v>
      </c>
      <c r="R3352" t="s">
        <v>667</v>
      </c>
      <c r="S3352" t="s">
        <v>639</v>
      </c>
      <c r="T3352" t="s">
        <v>633</v>
      </c>
      <c r="U3352" t="s">
        <v>654</v>
      </c>
      <c r="V3352">
        <v>87.44</v>
      </c>
      <c r="W3352">
        <v>1.76</v>
      </c>
      <c r="X3352" s="29">
        <f t="shared" si="104"/>
        <v>8.7439999999999998</v>
      </c>
      <c r="Y3352" s="29">
        <f t="shared" si="105"/>
        <v>78.695999999999998</v>
      </c>
    </row>
    <row r="3353" spans="12:25" x14ac:dyDescent="0.3">
      <c r="L3353">
        <v>3352</v>
      </c>
      <c r="M3353">
        <v>24003</v>
      </c>
      <c r="N3353">
        <v>40117</v>
      </c>
      <c r="O3353" t="s">
        <v>655</v>
      </c>
      <c r="P3353" t="s">
        <v>1734</v>
      </c>
      <c r="Q3353" t="s">
        <v>814</v>
      </c>
      <c r="R3353" t="s">
        <v>667</v>
      </c>
      <c r="S3353" t="s">
        <v>639</v>
      </c>
      <c r="T3353" t="s">
        <v>633</v>
      </c>
      <c r="U3353" t="s">
        <v>634</v>
      </c>
      <c r="V3353">
        <v>1318.49</v>
      </c>
      <c r="W3353">
        <v>24.98</v>
      </c>
      <c r="X3353" s="29">
        <f t="shared" si="104"/>
        <v>131.84899999999999</v>
      </c>
      <c r="Y3353" s="29">
        <f t="shared" si="105"/>
        <v>1186.6410000000001</v>
      </c>
    </row>
    <row r="3354" spans="12:25" x14ac:dyDescent="0.3">
      <c r="L3354">
        <v>3353</v>
      </c>
      <c r="M3354">
        <v>24003</v>
      </c>
      <c r="N3354">
        <v>40117</v>
      </c>
      <c r="O3354" t="s">
        <v>655</v>
      </c>
      <c r="P3354" t="s">
        <v>1299</v>
      </c>
      <c r="Q3354" t="s">
        <v>694</v>
      </c>
      <c r="R3354" t="s">
        <v>638</v>
      </c>
      <c r="S3354" t="s">
        <v>639</v>
      </c>
      <c r="T3354" t="s">
        <v>633</v>
      </c>
      <c r="U3354" t="s">
        <v>668</v>
      </c>
      <c r="V3354">
        <v>11.89</v>
      </c>
      <c r="W3354">
        <v>1.26</v>
      </c>
      <c r="X3354" s="29">
        <f t="shared" si="104"/>
        <v>1.1890000000000001</v>
      </c>
      <c r="Y3354" s="29">
        <f t="shared" si="105"/>
        <v>10.701000000000001</v>
      </c>
    </row>
    <row r="3355" spans="12:25" x14ac:dyDescent="0.3">
      <c r="L3355">
        <v>3354</v>
      </c>
      <c r="M3355">
        <v>24003</v>
      </c>
      <c r="N3355">
        <v>40117</v>
      </c>
      <c r="O3355" t="s">
        <v>655</v>
      </c>
      <c r="P3355" t="s">
        <v>683</v>
      </c>
      <c r="Q3355" t="s">
        <v>684</v>
      </c>
      <c r="R3355" t="s">
        <v>667</v>
      </c>
      <c r="S3355" t="s">
        <v>639</v>
      </c>
      <c r="T3355" t="s">
        <v>646</v>
      </c>
      <c r="U3355" t="s">
        <v>647</v>
      </c>
      <c r="V3355">
        <v>129.78649999999999</v>
      </c>
      <c r="W3355">
        <v>35.99</v>
      </c>
      <c r="X3355" s="29">
        <f t="shared" si="104"/>
        <v>12.978649999999998</v>
      </c>
      <c r="Y3355" s="29">
        <f t="shared" si="105"/>
        <v>116.80784999999999</v>
      </c>
    </row>
    <row r="3356" spans="12:25" x14ac:dyDescent="0.3">
      <c r="L3356">
        <v>3355</v>
      </c>
      <c r="M3356">
        <v>24007</v>
      </c>
      <c r="N3356">
        <v>40416</v>
      </c>
      <c r="O3356" t="s">
        <v>628</v>
      </c>
      <c r="P3356" t="s">
        <v>1735</v>
      </c>
      <c r="Q3356" t="s">
        <v>630</v>
      </c>
      <c r="R3356" t="s">
        <v>631</v>
      </c>
      <c r="S3356" t="s">
        <v>658</v>
      </c>
      <c r="T3356" t="s">
        <v>646</v>
      </c>
      <c r="U3356" t="s">
        <v>651</v>
      </c>
      <c r="V3356">
        <v>531.66</v>
      </c>
      <c r="W3356">
        <v>20.89</v>
      </c>
      <c r="X3356" s="29">
        <f t="shared" si="104"/>
        <v>53.165999999999997</v>
      </c>
      <c r="Y3356" s="29">
        <f t="shared" si="105"/>
        <v>478.49399999999997</v>
      </c>
    </row>
    <row r="3357" spans="12:25" x14ac:dyDescent="0.3">
      <c r="L3357">
        <v>3356</v>
      </c>
      <c r="M3357">
        <v>24007</v>
      </c>
      <c r="N3357">
        <v>40416</v>
      </c>
      <c r="O3357" t="s">
        <v>628</v>
      </c>
      <c r="P3357" t="s">
        <v>1735</v>
      </c>
      <c r="Q3357" t="s">
        <v>630</v>
      </c>
      <c r="R3357" t="s">
        <v>631</v>
      </c>
      <c r="S3357" t="s">
        <v>658</v>
      </c>
      <c r="T3357" t="s">
        <v>633</v>
      </c>
      <c r="U3357" t="s">
        <v>716</v>
      </c>
      <c r="V3357">
        <v>317.85000000000002</v>
      </c>
      <c r="W3357">
        <v>11.58</v>
      </c>
      <c r="X3357" s="29">
        <f t="shared" si="104"/>
        <v>31.785</v>
      </c>
      <c r="Y3357" s="29">
        <f t="shared" si="105"/>
        <v>286.065</v>
      </c>
    </row>
    <row r="3358" spans="12:25" x14ac:dyDescent="0.3">
      <c r="L3358">
        <v>3357</v>
      </c>
      <c r="M3358">
        <v>24007</v>
      </c>
      <c r="N3358">
        <v>40416</v>
      </c>
      <c r="O3358" t="s">
        <v>628</v>
      </c>
      <c r="P3358" t="s">
        <v>1735</v>
      </c>
      <c r="Q3358" t="s">
        <v>630</v>
      </c>
      <c r="R3358" t="s">
        <v>631</v>
      </c>
      <c r="S3358" t="s">
        <v>658</v>
      </c>
      <c r="T3358" t="s">
        <v>633</v>
      </c>
      <c r="U3358" t="s">
        <v>674</v>
      </c>
      <c r="V3358">
        <v>163.08000000000001</v>
      </c>
      <c r="W3358">
        <v>4.13</v>
      </c>
      <c r="X3358" s="29">
        <f t="shared" si="104"/>
        <v>16.308000000000003</v>
      </c>
      <c r="Y3358" s="29">
        <f t="shared" si="105"/>
        <v>146.77200000000002</v>
      </c>
    </row>
    <row r="3359" spans="12:25" x14ac:dyDescent="0.3">
      <c r="L3359">
        <v>3358</v>
      </c>
      <c r="M3359">
        <v>24033</v>
      </c>
      <c r="N3359">
        <v>40545</v>
      </c>
      <c r="O3359" t="s">
        <v>641</v>
      </c>
      <c r="P3359" t="s">
        <v>1320</v>
      </c>
      <c r="Q3359" t="s">
        <v>690</v>
      </c>
      <c r="R3359" t="s">
        <v>650</v>
      </c>
      <c r="S3359" t="s">
        <v>663</v>
      </c>
      <c r="T3359" t="s">
        <v>643</v>
      </c>
      <c r="U3359" t="s">
        <v>644</v>
      </c>
      <c r="V3359">
        <v>1227.18</v>
      </c>
      <c r="W3359">
        <v>23.99</v>
      </c>
      <c r="X3359" s="29">
        <f t="shared" si="104"/>
        <v>122.71800000000002</v>
      </c>
      <c r="Y3359" s="29">
        <f t="shared" si="105"/>
        <v>1104.462</v>
      </c>
    </row>
    <row r="3360" spans="12:25" x14ac:dyDescent="0.3">
      <c r="L3360">
        <v>3359</v>
      </c>
      <c r="M3360">
        <v>24038</v>
      </c>
      <c r="N3360">
        <v>40714</v>
      </c>
      <c r="O3360" t="s">
        <v>641</v>
      </c>
      <c r="P3360" t="s">
        <v>1701</v>
      </c>
      <c r="Q3360" t="s">
        <v>630</v>
      </c>
      <c r="R3360" t="s">
        <v>631</v>
      </c>
      <c r="S3360" t="s">
        <v>639</v>
      </c>
      <c r="T3360" t="s">
        <v>633</v>
      </c>
      <c r="U3360" t="s">
        <v>654</v>
      </c>
      <c r="V3360">
        <v>103.07</v>
      </c>
      <c r="W3360">
        <v>2.78</v>
      </c>
      <c r="X3360" s="29">
        <f t="shared" si="104"/>
        <v>10.306999999999999</v>
      </c>
      <c r="Y3360" s="29">
        <f t="shared" si="105"/>
        <v>92.762999999999991</v>
      </c>
    </row>
    <row r="3361" spans="12:25" x14ac:dyDescent="0.3">
      <c r="L3361">
        <v>3360</v>
      </c>
      <c r="M3361">
        <v>24038</v>
      </c>
      <c r="N3361">
        <v>40714</v>
      </c>
      <c r="O3361" t="s">
        <v>641</v>
      </c>
      <c r="P3361" t="s">
        <v>1736</v>
      </c>
      <c r="Q3361" t="s">
        <v>761</v>
      </c>
      <c r="R3361" t="s">
        <v>631</v>
      </c>
      <c r="S3361" t="s">
        <v>639</v>
      </c>
      <c r="T3361" t="s">
        <v>646</v>
      </c>
      <c r="U3361" t="s">
        <v>647</v>
      </c>
      <c r="V3361">
        <v>896.18049999999994</v>
      </c>
      <c r="W3361">
        <v>65.989999999999995</v>
      </c>
      <c r="X3361" s="29">
        <f t="shared" si="104"/>
        <v>89.618049999999997</v>
      </c>
      <c r="Y3361" s="29">
        <f t="shared" si="105"/>
        <v>806.5624499999999</v>
      </c>
    </row>
    <row r="3362" spans="12:25" x14ac:dyDescent="0.3">
      <c r="L3362">
        <v>3361</v>
      </c>
      <c r="M3362">
        <v>24039</v>
      </c>
      <c r="N3362">
        <v>41107</v>
      </c>
      <c r="O3362" t="s">
        <v>635</v>
      </c>
      <c r="P3362" t="s">
        <v>1689</v>
      </c>
      <c r="Q3362" t="s">
        <v>699</v>
      </c>
      <c r="R3362" t="s">
        <v>631</v>
      </c>
      <c r="S3362" t="s">
        <v>639</v>
      </c>
      <c r="T3362" t="s">
        <v>646</v>
      </c>
      <c r="U3362" t="s">
        <v>651</v>
      </c>
      <c r="V3362">
        <v>199.16</v>
      </c>
      <c r="W3362">
        <v>40.98</v>
      </c>
      <c r="X3362" s="29">
        <f t="shared" si="104"/>
        <v>19.916</v>
      </c>
      <c r="Y3362" s="29">
        <f t="shared" si="105"/>
        <v>179.244</v>
      </c>
    </row>
    <row r="3363" spans="12:25" x14ac:dyDescent="0.3">
      <c r="L3363">
        <v>3362</v>
      </c>
      <c r="M3363">
        <v>24064</v>
      </c>
      <c r="N3363">
        <v>40384</v>
      </c>
      <c r="O3363" t="s">
        <v>671</v>
      </c>
      <c r="P3363" t="s">
        <v>718</v>
      </c>
      <c r="Q3363" t="s">
        <v>653</v>
      </c>
      <c r="R3363" t="s">
        <v>631</v>
      </c>
      <c r="S3363" t="s">
        <v>658</v>
      </c>
      <c r="T3363" t="s">
        <v>646</v>
      </c>
      <c r="U3363" t="s">
        <v>680</v>
      </c>
      <c r="V3363">
        <v>6366.52</v>
      </c>
      <c r="W3363">
        <v>297.64</v>
      </c>
      <c r="X3363" s="29">
        <f t="shared" si="104"/>
        <v>636.65200000000004</v>
      </c>
      <c r="Y3363" s="29">
        <f t="shared" si="105"/>
        <v>5729.8680000000004</v>
      </c>
    </row>
    <row r="3364" spans="12:25" x14ac:dyDescent="0.3">
      <c r="L3364">
        <v>3363</v>
      </c>
      <c r="M3364">
        <v>24066</v>
      </c>
      <c r="N3364">
        <v>41012</v>
      </c>
      <c r="O3364" t="s">
        <v>641</v>
      </c>
      <c r="P3364" t="s">
        <v>1641</v>
      </c>
      <c r="Q3364" t="s">
        <v>690</v>
      </c>
      <c r="R3364" t="s">
        <v>650</v>
      </c>
      <c r="S3364" t="s">
        <v>658</v>
      </c>
      <c r="T3364" t="s">
        <v>643</v>
      </c>
      <c r="U3364" t="s">
        <v>685</v>
      </c>
      <c r="V3364">
        <v>4278.6099999999997</v>
      </c>
      <c r="W3364">
        <v>150.97999999999999</v>
      </c>
      <c r="X3364" s="29">
        <f t="shared" si="104"/>
        <v>427.86099999999999</v>
      </c>
      <c r="Y3364" s="29">
        <f t="shared" si="105"/>
        <v>3850.7489999999998</v>
      </c>
    </row>
    <row r="3365" spans="12:25" x14ac:dyDescent="0.3">
      <c r="L3365">
        <v>3364</v>
      </c>
      <c r="M3365">
        <v>24067</v>
      </c>
      <c r="N3365">
        <v>41143</v>
      </c>
      <c r="O3365" t="s">
        <v>641</v>
      </c>
      <c r="P3365" t="s">
        <v>708</v>
      </c>
      <c r="Q3365" t="s">
        <v>773</v>
      </c>
      <c r="R3365" t="s">
        <v>667</v>
      </c>
      <c r="S3365" t="s">
        <v>639</v>
      </c>
      <c r="T3365" t="s">
        <v>633</v>
      </c>
      <c r="U3365" t="s">
        <v>702</v>
      </c>
      <c r="V3365">
        <v>128.25</v>
      </c>
      <c r="W3365">
        <v>3.98</v>
      </c>
      <c r="X3365" s="29">
        <f t="shared" si="104"/>
        <v>12.824999999999999</v>
      </c>
      <c r="Y3365" s="29">
        <f t="shared" si="105"/>
        <v>115.425</v>
      </c>
    </row>
    <row r="3366" spans="12:25" x14ac:dyDescent="0.3">
      <c r="L3366">
        <v>3365</v>
      </c>
      <c r="M3366">
        <v>24067</v>
      </c>
      <c r="N3366">
        <v>41143</v>
      </c>
      <c r="O3366" t="s">
        <v>641</v>
      </c>
      <c r="P3366" t="s">
        <v>1077</v>
      </c>
      <c r="Q3366" t="s">
        <v>761</v>
      </c>
      <c r="R3366" t="s">
        <v>631</v>
      </c>
      <c r="S3366" t="s">
        <v>639</v>
      </c>
      <c r="T3366" t="s">
        <v>633</v>
      </c>
      <c r="U3366" t="s">
        <v>677</v>
      </c>
      <c r="V3366">
        <v>120.56</v>
      </c>
      <c r="W3366">
        <v>5.98</v>
      </c>
      <c r="X3366" s="29">
        <f t="shared" si="104"/>
        <v>12.055999999999999</v>
      </c>
      <c r="Y3366" s="29">
        <f t="shared" si="105"/>
        <v>108.504</v>
      </c>
    </row>
    <row r="3367" spans="12:25" x14ac:dyDescent="0.3">
      <c r="L3367">
        <v>3366</v>
      </c>
      <c r="M3367">
        <v>24067</v>
      </c>
      <c r="N3367">
        <v>41143</v>
      </c>
      <c r="O3367" t="s">
        <v>641</v>
      </c>
      <c r="P3367" t="s">
        <v>1077</v>
      </c>
      <c r="Q3367" t="s">
        <v>761</v>
      </c>
      <c r="R3367" t="s">
        <v>631</v>
      </c>
      <c r="S3367" t="s">
        <v>639</v>
      </c>
      <c r="T3367" t="s">
        <v>646</v>
      </c>
      <c r="U3367" t="s">
        <v>647</v>
      </c>
      <c r="V3367">
        <v>2640.6864999999998</v>
      </c>
      <c r="W3367">
        <v>65.989999999999995</v>
      </c>
      <c r="X3367" s="29">
        <f t="shared" si="104"/>
        <v>264.06864999999999</v>
      </c>
      <c r="Y3367" s="29">
        <f t="shared" si="105"/>
        <v>2376.6178499999996</v>
      </c>
    </row>
    <row r="3368" spans="12:25" x14ac:dyDescent="0.3">
      <c r="L3368">
        <v>3367</v>
      </c>
      <c r="M3368">
        <v>24069</v>
      </c>
      <c r="N3368">
        <v>40375</v>
      </c>
      <c r="O3368" t="s">
        <v>628</v>
      </c>
      <c r="P3368" t="s">
        <v>688</v>
      </c>
      <c r="Q3368" t="s">
        <v>666</v>
      </c>
      <c r="R3368" t="s">
        <v>667</v>
      </c>
      <c r="S3368" t="s">
        <v>658</v>
      </c>
      <c r="T3368" t="s">
        <v>643</v>
      </c>
      <c r="U3368" t="s">
        <v>645</v>
      </c>
      <c r="V3368">
        <v>7981.2</v>
      </c>
      <c r="W3368">
        <v>376.13</v>
      </c>
      <c r="X3368" s="29">
        <f t="shared" si="104"/>
        <v>798.12</v>
      </c>
      <c r="Y3368" s="29">
        <f t="shared" si="105"/>
        <v>7183.08</v>
      </c>
    </row>
    <row r="3369" spans="12:25" x14ac:dyDescent="0.3">
      <c r="L3369">
        <v>3368</v>
      </c>
      <c r="M3369">
        <v>24070</v>
      </c>
      <c r="N3369">
        <v>40617</v>
      </c>
      <c r="O3369" t="s">
        <v>641</v>
      </c>
      <c r="P3369" t="s">
        <v>1384</v>
      </c>
      <c r="Q3369" t="s">
        <v>711</v>
      </c>
      <c r="R3369" t="s">
        <v>631</v>
      </c>
      <c r="S3369" t="s">
        <v>639</v>
      </c>
      <c r="T3369" t="s">
        <v>633</v>
      </c>
      <c r="U3369" t="s">
        <v>702</v>
      </c>
      <c r="V3369">
        <v>170.42</v>
      </c>
      <c r="W3369">
        <v>4.91</v>
      </c>
      <c r="X3369" s="29">
        <f t="shared" si="104"/>
        <v>17.041999999999998</v>
      </c>
      <c r="Y3369" s="29">
        <f t="shared" si="105"/>
        <v>153.37799999999999</v>
      </c>
    </row>
    <row r="3370" spans="12:25" x14ac:dyDescent="0.3">
      <c r="L3370">
        <v>3369</v>
      </c>
      <c r="M3370">
        <v>24070</v>
      </c>
      <c r="N3370">
        <v>40617</v>
      </c>
      <c r="O3370" t="s">
        <v>641</v>
      </c>
      <c r="P3370" t="s">
        <v>1384</v>
      </c>
      <c r="Q3370" t="s">
        <v>711</v>
      </c>
      <c r="R3370" t="s">
        <v>631</v>
      </c>
      <c r="S3370" t="s">
        <v>639</v>
      </c>
      <c r="T3370" t="s">
        <v>643</v>
      </c>
      <c r="U3370" t="s">
        <v>748</v>
      </c>
      <c r="V3370">
        <v>431.29</v>
      </c>
      <c r="W3370">
        <v>140.81</v>
      </c>
      <c r="X3370" s="29">
        <f t="shared" si="104"/>
        <v>43.129000000000005</v>
      </c>
      <c r="Y3370" s="29">
        <f t="shared" si="105"/>
        <v>388.161</v>
      </c>
    </row>
    <row r="3371" spans="12:25" x14ac:dyDescent="0.3">
      <c r="L3371">
        <v>3370</v>
      </c>
      <c r="M3371">
        <v>24070</v>
      </c>
      <c r="N3371">
        <v>40617</v>
      </c>
      <c r="O3371" t="s">
        <v>641</v>
      </c>
      <c r="P3371" t="s">
        <v>1737</v>
      </c>
      <c r="Q3371" t="s">
        <v>711</v>
      </c>
      <c r="R3371" t="s">
        <v>631</v>
      </c>
      <c r="S3371" t="s">
        <v>639</v>
      </c>
      <c r="T3371" t="s">
        <v>633</v>
      </c>
      <c r="U3371" t="s">
        <v>654</v>
      </c>
      <c r="V3371">
        <v>294.26</v>
      </c>
      <c r="W3371">
        <v>5.58</v>
      </c>
      <c r="X3371" s="29">
        <f t="shared" si="104"/>
        <v>29.425999999999998</v>
      </c>
      <c r="Y3371" s="29">
        <f t="shared" si="105"/>
        <v>264.834</v>
      </c>
    </row>
    <row r="3372" spans="12:25" x14ac:dyDescent="0.3">
      <c r="L3372">
        <v>3371</v>
      </c>
      <c r="M3372">
        <v>24097</v>
      </c>
      <c r="N3372">
        <v>40394</v>
      </c>
      <c r="O3372" t="s">
        <v>641</v>
      </c>
      <c r="P3372" t="s">
        <v>1074</v>
      </c>
      <c r="Q3372" t="s">
        <v>630</v>
      </c>
      <c r="R3372" t="s">
        <v>631</v>
      </c>
      <c r="S3372" t="s">
        <v>632</v>
      </c>
      <c r="T3372" t="s">
        <v>646</v>
      </c>
      <c r="U3372" t="s">
        <v>651</v>
      </c>
      <c r="V3372">
        <v>17.190000000000001</v>
      </c>
      <c r="W3372">
        <v>14.48</v>
      </c>
      <c r="X3372" s="29">
        <f t="shared" si="104"/>
        <v>1.7190000000000001</v>
      </c>
      <c r="Y3372" s="29">
        <f t="shared" si="105"/>
        <v>15.471000000000002</v>
      </c>
    </row>
    <row r="3373" spans="12:25" x14ac:dyDescent="0.3">
      <c r="L3373">
        <v>3372</v>
      </c>
      <c r="M3373">
        <v>24097</v>
      </c>
      <c r="N3373">
        <v>40394</v>
      </c>
      <c r="O3373" t="s">
        <v>641</v>
      </c>
      <c r="P3373" t="s">
        <v>1074</v>
      </c>
      <c r="Q3373" t="s">
        <v>630</v>
      </c>
      <c r="R3373" t="s">
        <v>631</v>
      </c>
      <c r="S3373" t="s">
        <v>632</v>
      </c>
      <c r="T3373" t="s">
        <v>646</v>
      </c>
      <c r="U3373" t="s">
        <v>651</v>
      </c>
      <c r="V3373">
        <v>2689.48</v>
      </c>
      <c r="W3373">
        <v>99.99</v>
      </c>
      <c r="X3373" s="29">
        <f t="shared" si="104"/>
        <v>268.94799999999998</v>
      </c>
      <c r="Y3373" s="29">
        <f t="shared" si="105"/>
        <v>2420.5320000000002</v>
      </c>
    </row>
    <row r="3374" spans="12:25" x14ac:dyDescent="0.3">
      <c r="L3374">
        <v>3373</v>
      </c>
      <c r="M3374">
        <v>24097</v>
      </c>
      <c r="N3374">
        <v>40394</v>
      </c>
      <c r="O3374" t="s">
        <v>641</v>
      </c>
      <c r="P3374" t="s">
        <v>1074</v>
      </c>
      <c r="Q3374" t="s">
        <v>630</v>
      </c>
      <c r="R3374" t="s">
        <v>631</v>
      </c>
      <c r="S3374" t="s">
        <v>632</v>
      </c>
      <c r="T3374" t="s">
        <v>633</v>
      </c>
      <c r="U3374" t="s">
        <v>677</v>
      </c>
      <c r="V3374">
        <v>15.31</v>
      </c>
      <c r="W3374">
        <v>4.9800000000000004</v>
      </c>
      <c r="X3374" s="29">
        <f t="shared" si="104"/>
        <v>1.5309999999999999</v>
      </c>
      <c r="Y3374" s="29">
        <f t="shared" si="105"/>
        <v>13.779</v>
      </c>
    </row>
    <row r="3375" spans="12:25" x14ac:dyDescent="0.3">
      <c r="L3375">
        <v>3374</v>
      </c>
      <c r="M3375">
        <v>24098</v>
      </c>
      <c r="N3375">
        <v>41016</v>
      </c>
      <c r="O3375" t="s">
        <v>655</v>
      </c>
      <c r="P3375" t="s">
        <v>706</v>
      </c>
      <c r="Q3375" t="s">
        <v>816</v>
      </c>
      <c r="R3375" t="s">
        <v>650</v>
      </c>
      <c r="S3375" t="s">
        <v>632</v>
      </c>
      <c r="T3375" t="s">
        <v>633</v>
      </c>
      <c r="U3375" t="s">
        <v>702</v>
      </c>
      <c r="V3375">
        <v>199.58</v>
      </c>
      <c r="W3375">
        <v>4.82</v>
      </c>
      <c r="X3375" s="29">
        <f t="shared" si="104"/>
        <v>19.958000000000002</v>
      </c>
      <c r="Y3375" s="29">
        <f t="shared" si="105"/>
        <v>179.62200000000001</v>
      </c>
    </row>
    <row r="3376" spans="12:25" x14ac:dyDescent="0.3">
      <c r="L3376">
        <v>3375</v>
      </c>
      <c r="M3376">
        <v>24098</v>
      </c>
      <c r="N3376">
        <v>41016</v>
      </c>
      <c r="O3376" t="s">
        <v>655</v>
      </c>
      <c r="P3376" t="s">
        <v>706</v>
      </c>
      <c r="Q3376" t="s">
        <v>816</v>
      </c>
      <c r="R3376" t="s">
        <v>650</v>
      </c>
      <c r="S3376" t="s">
        <v>632</v>
      </c>
      <c r="T3376" t="s">
        <v>633</v>
      </c>
      <c r="U3376" t="s">
        <v>677</v>
      </c>
      <c r="V3376">
        <v>80.59</v>
      </c>
      <c r="W3376">
        <v>7.64</v>
      </c>
      <c r="X3376" s="29">
        <f t="shared" si="104"/>
        <v>8.0590000000000011</v>
      </c>
      <c r="Y3376" s="29">
        <f t="shared" si="105"/>
        <v>72.531000000000006</v>
      </c>
    </row>
    <row r="3377" spans="12:25" x14ac:dyDescent="0.3">
      <c r="L3377">
        <v>3376</v>
      </c>
      <c r="M3377">
        <v>24098</v>
      </c>
      <c r="N3377">
        <v>41016</v>
      </c>
      <c r="O3377" t="s">
        <v>655</v>
      </c>
      <c r="P3377" t="s">
        <v>706</v>
      </c>
      <c r="Q3377" t="s">
        <v>816</v>
      </c>
      <c r="R3377" t="s">
        <v>650</v>
      </c>
      <c r="S3377" t="s">
        <v>632</v>
      </c>
      <c r="T3377" t="s">
        <v>646</v>
      </c>
      <c r="U3377" t="s">
        <v>647</v>
      </c>
      <c r="V3377">
        <v>4158.0725000000002</v>
      </c>
      <c r="W3377">
        <v>155.99</v>
      </c>
      <c r="X3377" s="29">
        <f t="shared" si="104"/>
        <v>415.80725000000007</v>
      </c>
      <c r="Y3377" s="29">
        <f t="shared" si="105"/>
        <v>3742.2652500000004</v>
      </c>
    </row>
    <row r="3378" spans="12:25" x14ac:dyDescent="0.3">
      <c r="L3378">
        <v>3377</v>
      </c>
      <c r="M3378">
        <v>24099</v>
      </c>
      <c r="N3378">
        <v>40683</v>
      </c>
      <c r="O3378" t="s">
        <v>635</v>
      </c>
      <c r="P3378" t="s">
        <v>693</v>
      </c>
      <c r="Q3378" t="s">
        <v>666</v>
      </c>
      <c r="R3378" t="s">
        <v>667</v>
      </c>
      <c r="S3378" t="s">
        <v>639</v>
      </c>
      <c r="T3378" t="s">
        <v>646</v>
      </c>
      <c r="U3378" t="s">
        <v>651</v>
      </c>
      <c r="V3378">
        <v>205.24</v>
      </c>
      <c r="W3378">
        <v>30.98</v>
      </c>
      <c r="X3378" s="29">
        <f t="shared" si="104"/>
        <v>20.524000000000001</v>
      </c>
      <c r="Y3378" s="29">
        <f t="shared" si="105"/>
        <v>184.71600000000001</v>
      </c>
    </row>
    <row r="3379" spans="12:25" x14ac:dyDescent="0.3">
      <c r="L3379">
        <v>3378</v>
      </c>
      <c r="M3379">
        <v>24099</v>
      </c>
      <c r="N3379">
        <v>40683</v>
      </c>
      <c r="O3379" t="s">
        <v>635</v>
      </c>
      <c r="P3379" t="s">
        <v>693</v>
      </c>
      <c r="Q3379" t="s">
        <v>666</v>
      </c>
      <c r="R3379" t="s">
        <v>667</v>
      </c>
      <c r="S3379" t="s">
        <v>639</v>
      </c>
      <c r="T3379" t="s">
        <v>633</v>
      </c>
      <c r="U3379" t="s">
        <v>634</v>
      </c>
      <c r="V3379">
        <v>825.82</v>
      </c>
      <c r="W3379">
        <v>20.34</v>
      </c>
      <c r="X3379" s="29">
        <f t="shared" si="104"/>
        <v>82.582000000000008</v>
      </c>
      <c r="Y3379" s="29">
        <f t="shared" si="105"/>
        <v>743.23800000000006</v>
      </c>
    </row>
    <row r="3380" spans="12:25" x14ac:dyDescent="0.3">
      <c r="L3380">
        <v>3379</v>
      </c>
      <c r="M3380">
        <v>24102</v>
      </c>
      <c r="N3380">
        <v>40512</v>
      </c>
      <c r="O3380" t="s">
        <v>655</v>
      </c>
      <c r="P3380" t="s">
        <v>844</v>
      </c>
      <c r="Q3380" t="s">
        <v>684</v>
      </c>
      <c r="R3380" t="s">
        <v>667</v>
      </c>
      <c r="S3380" t="s">
        <v>632</v>
      </c>
      <c r="T3380" t="s">
        <v>633</v>
      </c>
      <c r="U3380" t="s">
        <v>634</v>
      </c>
      <c r="V3380">
        <v>1844.26</v>
      </c>
      <c r="W3380">
        <v>37.76</v>
      </c>
      <c r="X3380" s="29">
        <f t="shared" si="104"/>
        <v>184.42599999999999</v>
      </c>
      <c r="Y3380" s="29">
        <f t="shared" si="105"/>
        <v>1659.8340000000001</v>
      </c>
    </row>
    <row r="3381" spans="12:25" x14ac:dyDescent="0.3">
      <c r="L3381">
        <v>3380</v>
      </c>
      <c r="M3381">
        <v>24128</v>
      </c>
      <c r="N3381">
        <v>40505</v>
      </c>
      <c r="O3381" t="s">
        <v>641</v>
      </c>
      <c r="P3381" t="s">
        <v>958</v>
      </c>
      <c r="Q3381" t="s">
        <v>630</v>
      </c>
      <c r="R3381" t="s">
        <v>631</v>
      </c>
      <c r="S3381" t="s">
        <v>639</v>
      </c>
      <c r="T3381" t="s">
        <v>633</v>
      </c>
      <c r="U3381" t="s">
        <v>677</v>
      </c>
      <c r="V3381">
        <v>270.63</v>
      </c>
      <c r="W3381">
        <v>21.98</v>
      </c>
      <c r="X3381" s="29">
        <f t="shared" si="104"/>
        <v>27.063000000000002</v>
      </c>
      <c r="Y3381" s="29">
        <f t="shared" si="105"/>
        <v>243.56700000000001</v>
      </c>
    </row>
    <row r="3382" spans="12:25" x14ac:dyDescent="0.3">
      <c r="L3382">
        <v>3381</v>
      </c>
      <c r="M3382">
        <v>24128</v>
      </c>
      <c r="N3382">
        <v>40505</v>
      </c>
      <c r="O3382" t="s">
        <v>641</v>
      </c>
      <c r="P3382" t="s">
        <v>958</v>
      </c>
      <c r="Q3382" t="s">
        <v>630</v>
      </c>
      <c r="R3382" t="s">
        <v>631</v>
      </c>
      <c r="S3382" t="s">
        <v>639</v>
      </c>
      <c r="T3382" t="s">
        <v>646</v>
      </c>
      <c r="U3382" t="s">
        <v>647</v>
      </c>
      <c r="V3382">
        <v>6583.9129999999996</v>
      </c>
      <c r="W3382">
        <v>195.99</v>
      </c>
      <c r="X3382" s="29">
        <f t="shared" si="104"/>
        <v>658.39129999999989</v>
      </c>
      <c r="Y3382" s="29">
        <f t="shared" si="105"/>
        <v>5925.5216999999993</v>
      </c>
    </row>
    <row r="3383" spans="12:25" x14ac:dyDescent="0.3">
      <c r="L3383">
        <v>3382</v>
      </c>
      <c r="M3383">
        <v>24132</v>
      </c>
      <c r="N3383">
        <v>40000</v>
      </c>
      <c r="O3383" t="s">
        <v>628</v>
      </c>
      <c r="P3383" t="s">
        <v>1588</v>
      </c>
      <c r="Q3383" t="s">
        <v>653</v>
      </c>
      <c r="R3383" t="s">
        <v>631</v>
      </c>
      <c r="S3383" t="s">
        <v>639</v>
      </c>
      <c r="T3383" t="s">
        <v>633</v>
      </c>
      <c r="U3383" t="s">
        <v>702</v>
      </c>
      <c r="V3383">
        <v>31.01</v>
      </c>
      <c r="W3383">
        <v>6.75</v>
      </c>
      <c r="X3383" s="29">
        <f t="shared" si="104"/>
        <v>3.1010000000000004</v>
      </c>
      <c r="Y3383" s="29">
        <f t="shared" si="105"/>
        <v>27.909000000000002</v>
      </c>
    </row>
    <row r="3384" spans="12:25" x14ac:dyDescent="0.3">
      <c r="L3384">
        <v>3383</v>
      </c>
      <c r="M3384">
        <v>24132</v>
      </c>
      <c r="N3384">
        <v>40000</v>
      </c>
      <c r="O3384" t="s">
        <v>628</v>
      </c>
      <c r="P3384" t="s">
        <v>1588</v>
      </c>
      <c r="Q3384" t="s">
        <v>653</v>
      </c>
      <c r="R3384" t="s">
        <v>631</v>
      </c>
      <c r="S3384" t="s">
        <v>639</v>
      </c>
      <c r="T3384" t="s">
        <v>633</v>
      </c>
      <c r="U3384" t="s">
        <v>702</v>
      </c>
      <c r="V3384">
        <v>331.83</v>
      </c>
      <c r="W3384">
        <v>7.1</v>
      </c>
      <c r="X3384" s="29">
        <f t="shared" si="104"/>
        <v>33.183</v>
      </c>
      <c r="Y3384" s="29">
        <f t="shared" si="105"/>
        <v>298.64699999999999</v>
      </c>
    </row>
    <row r="3385" spans="12:25" x14ac:dyDescent="0.3">
      <c r="L3385">
        <v>3384</v>
      </c>
      <c r="M3385">
        <v>24132</v>
      </c>
      <c r="N3385">
        <v>40000</v>
      </c>
      <c r="O3385" t="s">
        <v>628</v>
      </c>
      <c r="P3385" t="s">
        <v>1588</v>
      </c>
      <c r="Q3385" t="s">
        <v>653</v>
      </c>
      <c r="R3385" t="s">
        <v>631</v>
      </c>
      <c r="S3385" t="s">
        <v>639</v>
      </c>
      <c r="T3385" t="s">
        <v>646</v>
      </c>
      <c r="U3385" t="s">
        <v>651</v>
      </c>
      <c r="V3385">
        <v>446.46</v>
      </c>
      <c r="W3385">
        <v>20.95</v>
      </c>
      <c r="X3385" s="29">
        <f t="shared" si="104"/>
        <v>44.645999999999994</v>
      </c>
      <c r="Y3385" s="29">
        <f t="shared" si="105"/>
        <v>401.81399999999996</v>
      </c>
    </row>
    <row r="3386" spans="12:25" x14ac:dyDescent="0.3">
      <c r="L3386">
        <v>3385</v>
      </c>
      <c r="M3386">
        <v>24132</v>
      </c>
      <c r="N3386">
        <v>40000</v>
      </c>
      <c r="O3386" t="s">
        <v>628</v>
      </c>
      <c r="P3386" t="s">
        <v>1218</v>
      </c>
      <c r="Q3386" t="s">
        <v>653</v>
      </c>
      <c r="R3386" t="s">
        <v>631</v>
      </c>
      <c r="S3386" t="s">
        <v>639</v>
      </c>
      <c r="T3386" t="s">
        <v>633</v>
      </c>
      <c r="U3386" t="s">
        <v>702</v>
      </c>
      <c r="V3386">
        <v>1252.8900000000001</v>
      </c>
      <c r="W3386">
        <v>39.06</v>
      </c>
      <c r="X3386" s="29">
        <f t="shared" si="104"/>
        <v>125.28900000000002</v>
      </c>
      <c r="Y3386" s="29">
        <f t="shared" si="105"/>
        <v>1127.6010000000001</v>
      </c>
    </row>
    <row r="3387" spans="12:25" x14ac:dyDescent="0.3">
      <c r="L3387">
        <v>3386</v>
      </c>
      <c r="M3387">
        <v>24132</v>
      </c>
      <c r="N3387">
        <v>40000</v>
      </c>
      <c r="O3387" t="s">
        <v>628</v>
      </c>
      <c r="P3387" t="s">
        <v>1218</v>
      </c>
      <c r="Q3387" t="s">
        <v>653</v>
      </c>
      <c r="R3387" t="s">
        <v>631</v>
      </c>
      <c r="S3387" t="s">
        <v>639</v>
      </c>
      <c r="T3387" t="s">
        <v>633</v>
      </c>
      <c r="U3387" t="s">
        <v>702</v>
      </c>
      <c r="V3387">
        <v>47.79</v>
      </c>
      <c r="W3387">
        <v>3.52</v>
      </c>
      <c r="X3387" s="29">
        <f t="shared" si="104"/>
        <v>4.7789999999999999</v>
      </c>
      <c r="Y3387" s="29">
        <f t="shared" si="105"/>
        <v>43.010999999999996</v>
      </c>
    </row>
    <row r="3388" spans="12:25" x14ac:dyDescent="0.3">
      <c r="L3388">
        <v>3387</v>
      </c>
      <c r="M3388">
        <v>24132</v>
      </c>
      <c r="N3388">
        <v>40000</v>
      </c>
      <c r="O3388" t="s">
        <v>628</v>
      </c>
      <c r="P3388" t="s">
        <v>1218</v>
      </c>
      <c r="Q3388" t="s">
        <v>653</v>
      </c>
      <c r="R3388" t="s">
        <v>631</v>
      </c>
      <c r="S3388" t="s">
        <v>639</v>
      </c>
      <c r="T3388" t="s">
        <v>633</v>
      </c>
      <c r="U3388" t="s">
        <v>634</v>
      </c>
      <c r="V3388">
        <v>63.84</v>
      </c>
      <c r="W3388">
        <v>15.51</v>
      </c>
      <c r="X3388" s="29">
        <f t="shared" si="104"/>
        <v>6.3840000000000012</v>
      </c>
      <c r="Y3388" s="29">
        <f t="shared" si="105"/>
        <v>57.456000000000003</v>
      </c>
    </row>
    <row r="3389" spans="12:25" x14ac:dyDescent="0.3">
      <c r="L3389">
        <v>3388</v>
      </c>
      <c r="M3389">
        <v>24135</v>
      </c>
      <c r="N3389">
        <v>40200</v>
      </c>
      <c r="O3389" t="s">
        <v>628</v>
      </c>
      <c r="P3389" t="s">
        <v>871</v>
      </c>
      <c r="Q3389" t="s">
        <v>660</v>
      </c>
      <c r="R3389" t="s">
        <v>631</v>
      </c>
      <c r="S3389" t="s">
        <v>663</v>
      </c>
      <c r="T3389" t="s">
        <v>633</v>
      </c>
      <c r="U3389" t="s">
        <v>702</v>
      </c>
      <c r="V3389">
        <v>345.19</v>
      </c>
      <c r="W3389">
        <v>30.44</v>
      </c>
      <c r="X3389" s="29">
        <f t="shared" si="104"/>
        <v>34.518999999999998</v>
      </c>
      <c r="Y3389" s="29">
        <f t="shared" si="105"/>
        <v>310.67099999999999</v>
      </c>
    </row>
    <row r="3390" spans="12:25" x14ac:dyDescent="0.3">
      <c r="L3390">
        <v>3389</v>
      </c>
      <c r="M3390">
        <v>24160</v>
      </c>
      <c r="N3390">
        <v>40575</v>
      </c>
      <c r="O3390" t="s">
        <v>671</v>
      </c>
      <c r="P3390" t="s">
        <v>1696</v>
      </c>
      <c r="Q3390" t="s">
        <v>679</v>
      </c>
      <c r="R3390" t="s">
        <v>650</v>
      </c>
      <c r="S3390" t="s">
        <v>658</v>
      </c>
      <c r="T3390" t="s">
        <v>646</v>
      </c>
      <c r="U3390" t="s">
        <v>647</v>
      </c>
      <c r="V3390">
        <v>3644.596</v>
      </c>
      <c r="W3390">
        <v>95.99</v>
      </c>
      <c r="X3390" s="29">
        <f t="shared" si="104"/>
        <v>364.45959999999997</v>
      </c>
      <c r="Y3390" s="29">
        <f t="shared" si="105"/>
        <v>3280.1363999999999</v>
      </c>
    </row>
    <row r="3391" spans="12:25" x14ac:dyDescent="0.3">
      <c r="L3391">
        <v>3390</v>
      </c>
      <c r="M3391">
        <v>24162</v>
      </c>
      <c r="N3391">
        <v>40047</v>
      </c>
      <c r="O3391" t="s">
        <v>635</v>
      </c>
      <c r="P3391" t="s">
        <v>704</v>
      </c>
      <c r="Q3391" t="s">
        <v>690</v>
      </c>
      <c r="R3391" t="s">
        <v>650</v>
      </c>
      <c r="S3391" t="s">
        <v>632</v>
      </c>
      <c r="T3391" t="s">
        <v>633</v>
      </c>
      <c r="U3391" t="s">
        <v>677</v>
      </c>
      <c r="V3391">
        <v>10.94</v>
      </c>
      <c r="W3391">
        <v>9.68</v>
      </c>
      <c r="X3391" s="29">
        <f t="shared" si="104"/>
        <v>1.0939999999999999</v>
      </c>
      <c r="Y3391" s="29">
        <f t="shared" si="105"/>
        <v>9.8460000000000001</v>
      </c>
    </row>
    <row r="3392" spans="12:25" x14ac:dyDescent="0.3">
      <c r="L3392">
        <v>3391</v>
      </c>
      <c r="M3392">
        <v>24162</v>
      </c>
      <c r="N3392">
        <v>40047</v>
      </c>
      <c r="O3392" t="s">
        <v>635</v>
      </c>
      <c r="P3392" t="s">
        <v>704</v>
      </c>
      <c r="Q3392" t="s">
        <v>690</v>
      </c>
      <c r="R3392" t="s">
        <v>650</v>
      </c>
      <c r="S3392" t="s">
        <v>632</v>
      </c>
      <c r="T3392" t="s">
        <v>643</v>
      </c>
      <c r="U3392" t="s">
        <v>645</v>
      </c>
      <c r="V3392">
        <v>1755.3</v>
      </c>
      <c r="W3392">
        <v>150.97999999999999</v>
      </c>
      <c r="X3392" s="29">
        <f t="shared" si="104"/>
        <v>175.53</v>
      </c>
      <c r="Y3392" s="29">
        <f t="shared" si="105"/>
        <v>1579.77</v>
      </c>
    </row>
    <row r="3393" spans="12:25" x14ac:dyDescent="0.3">
      <c r="L3393">
        <v>3392</v>
      </c>
      <c r="M3393">
        <v>24193</v>
      </c>
      <c r="N3393">
        <v>39886</v>
      </c>
      <c r="O3393" t="s">
        <v>635</v>
      </c>
      <c r="P3393" t="s">
        <v>1434</v>
      </c>
      <c r="Q3393" t="s">
        <v>679</v>
      </c>
      <c r="R3393" t="s">
        <v>650</v>
      </c>
      <c r="S3393" t="s">
        <v>632</v>
      </c>
      <c r="T3393" t="s">
        <v>643</v>
      </c>
      <c r="U3393" t="s">
        <v>685</v>
      </c>
      <c r="V3393">
        <v>9539.6</v>
      </c>
      <c r="W3393">
        <v>200.98</v>
      </c>
      <c r="X3393" s="29">
        <f t="shared" si="104"/>
        <v>953.96</v>
      </c>
      <c r="Y3393" s="29">
        <f t="shared" si="105"/>
        <v>8585.64</v>
      </c>
    </row>
    <row r="3394" spans="12:25" x14ac:dyDescent="0.3">
      <c r="L3394">
        <v>3393</v>
      </c>
      <c r="M3394">
        <v>24193</v>
      </c>
      <c r="N3394">
        <v>39886</v>
      </c>
      <c r="O3394" t="s">
        <v>635</v>
      </c>
      <c r="P3394" t="s">
        <v>1434</v>
      </c>
      <c r="Q3394" t="s">
        <v>679</v>
      </c>
      <c r="R3394" t="s">
        <v>650</v>
      </c>
      <c r="S3394" t="s">
        <v>632</v>
      </c>
      <c r="T3394" t="s">
        <v>633</v>
      </c>
      <c r="U3394" t="s">
        <v>677</v>
      </c>
      <c r="V3394">
        <v>109.86</v>
      </c>
      <c r="W3394">
        <v>4.28</v>
      </c>
      <c r="X3394" s="29">
        <f t="shared" si="104"/>
        <v>10.985999999999999</v>
      </c>
      <c r="Y3394" s="29">
        <f t="shared" si="105"/>
        <v>98.873999999999995</v>
      </c>
    </row>
    <row r="3395" spans="12:25" x14ac:dyDescent="0.3">
      <c r="L3395">
        <v>3394</v>
      </c>
      <c r="M3395">
        <v>24193</v>
      </c>
      <c r="N3395">
        <v>39886</v>
      </c>
      <c r="O3395" t="s">
        <v>635</v>
      </c>
      <c r="P3395" t="s">
        <v>1434</v>
      </c>
      <c r="Q3395" t="s">
        <v>679</v>
      </c>
      <c r="R3395" t="s">
        <v>650</v>
      </c>
      <c r="S3395" t="s">
        <v>632</v>
      </c>
      <c r="T3395" t="s">
        <v>646</v>
      </c>
      <c r="U3395" t="s">
        <v>647</v>
      </c>
      <c r="V3395">
        <v>1426.5125</v>
      </c>
      <c r="W3395">
        <v>85.99</v>
      </c>
      <c r="X3395" s="29">
        <f t="shared" ref="X3395:X3458" si="106">(10*V3395)/100</f>
        <v>142.65125</v>
      </c>
      <c r="Y3395" s="29">
        <f t="shared" ref="Y3395:Y3458" si="107">V3395-X3395</f>
        <v>1283.8612499999999</v>
      </c>
    </row>
    <row r="3396" spans="12:25" x14ac:dyDescent="0.3">
      <c r="L3396">
        <v>3395</v>
      </c>
      <c r="M3396">
        <v>24196</v>
      </c>
      <c r="N3396">
        <v>40389</v>
      </c>
      <c r="O3396" t="s">
        <v>641</v>
      </c>
      <c r="P3396" t="s">
        <v>1617</v>
      </c>
      <c r="Q3396" t="s">
        <v>660</v>
      </c>
      <c r="R3396" t="s">
        <v>631</v>
      </c>
      <c r="S3396" t="s">
        <v>658</v>
      </c>
      <c r="T3396" t="s">
        <v>633</v>
      </c>
      <c r="U3396" t="s">
        <v>677</v>
      </c>
      <c r="V3396">
        <v>13.44</v>
      </c>
      <c r="W3396">
        <v>4.28</v>
      </c>
      <c r="X3396" s="29">
        <f t="shared" si="106"/>
        <v>1.3440000000000001</v>
      </c>
      <c r="Y3396" s="29">
        <f t="shared" si="107"/>
        <v>12.096</v>
      </c>
    </row>
    <row r="3397" spans="12:25" x14ac:dyDescent="0.3">
      <c r="L3397">
        <v>3396</v>
      </c>
      <c r="M3397">
        <v>24196</v>
      </c>
      <c r="N3397">
        <v>40389</v>
      </c>
      <c r="O3397" t="s">
        <v>641</v>
      </c>
      <c r="P3397" t="s">
        <v>1617</v>
      </c>
      <c r="Q3397" t="s">
        <v>660</v>
      </c>
      <c r="R3397" t="s">
        <v>631</v>
      </c>
      <c r="S3397" t="s">
        <v>658</v>
      </c>
      <c r="T3397" t="s">
        <v>633</v>
      </c>
      <c r="U3397" t="s">
        <v>634</v>
      </c>
      <c r="V3397">
        <v>1049.49</v>
      </c>
      <c r="W3397">
        <v>43.57</v>
      </c>
      <c r="X3397" s="29">
        <f t="shared" si="106"/>
        <v>104.949</v>
      </c>
      <c r="Y3397" s="29">
        <f t="shared" si="107"/>
        <v>944.54100000000005</v>
      </c>
    </row>
    <row r="3398" spans="12:25" x14ac:dyDescent="0.3">
      <c r="L3398">
        <v>3397</v>
      </c>
      <c r="M3398">
        <v>24197</v>
      </c>
      <c r="N3398">
        <v>40212</v>
      </c>
      <c r="O3398" t="s">
        <v>628</v>
      </c>
      <c r="P3398" t="s">
        <v>1499</v>
      </c>
      <c r="Q3398" t="s">
        <v>660</v>
      </c>
      <c r="R3398" t="s">
        <v>631</v>
      </c>
      <c r="S3398" t="s">
        <v>632</v>
      </c>
      <c r="T3398" t="s">
        <v>646</v>
      </c>
      <c r="U3398" t="s">
        <v>651</v>
      </c>
      <c r="V3398">
        <v>2354.4</v>
      </c>
      <c r="W3398">
        <v>55.94</v>
      </c>
      <c r="X3398" s="29">
        <f t="shared" si="106"/>
        <v>235.44</v>
      </c>
      <c r="Y3398" s="29">
        <f t="shared" si="107"/>
        <v>2118.96</v>
      </c>
    </row>
    <row r="3399" spans="12:25" x14ac:dyDescent="0.3">
      <c r="L3399">
        <v>3398</v>
      </c>
      <c r="M3399">
        <v>24197</v>
      </c>
      <c r="N3399">
        <v>40212</v>
      </c>
      <c r="O3399" t="s">
        <v>628</v>
      </c>
      <c r="P3399" t="s">
        <v>1499</v>
      </c>
      <c r="Q3399" t="s">
        <v>660</v>
      </c>
      <c r="R3399" t="s">
        <v>631</v>
      </c>
      <c r="S3399" t="s">
        <v>632</v>
      </c>
      <c r="T3399" t="s">
        <v>646</v>
      </c>
      <c r="U3399" t="s">
        <v>647</v>
      </c>
      <c r="V3399">
        <v>35.640499999999996</v>
      </c>
      <c r="W3399">
        <v>20.99</v>
      </c>
      <c r="X3399" s="29">
        <f t="shared" si="106"/>
        <v>3.5640499999999999</v>
      </c>
      <c r="Y3399" s="29">
        <f t="shared" si="107"/>
        <v>32.076449999999994</v>
      </c>
    </row>
    <row r="3400" spans="12:25" x14ac:dyDescent="0.3">
      <c r="L3400">
        <v>3399</v>
      </c>
      <c r="M3400">
        <v>24199</v>
      </c>
      <c r="N3400">
        <v>39980</v>
      </c>
      <c r="O3400" t="s">
        <v>655</v>
      </c>
      <c r="P3400" t="s">
        <v>1098</v>
      </c>
      <c r="Q3400" t="s">
        <v>701</v>
      </c>
      <c r="R3400" t="s">
        <v>650</v>
      </c>
      <c r="S3400" t="s">
        <v>632</v>
      </c>
      <c r="T3400" t="s">
        <v>646</v>
      </c>
      <c r="U3400" t="s">
        <v>651</v>
      </c>
      <c r="V3400">
        <v>706.53</v>
      </c>
      <c r="W3400">
        <v>40.479999999999997</v>
      </c>
      <c r="X3400" s="29">
        <f t="shared" si="106"/>
        <v>70.652999999999992</v>
      </c>
      <c r="Y3400" s="29">
        <f t="shared" si="107"/>
        <v>635.87699999999995</v>
      </c>
    </row>
    <row r="3401" spans="12:25" x14ac:dyDescent="0.3">
      <c r="L3401">
        <v>3400</v>
      </c>
      <c r="M3401">
        <v>24227</v>
      </c>
      <c r="N3401">
        <v>40406</v>
      </c>
      <c r="O3401" t="s">
        <v>671</v>
      </c>
      <c r="P3401" t="s">
        <v>1300</v>
      </c>
      <c r="Q3401" t="s">
        <v>816</v>
      </c>
      <c r="R3401" t="s">
        <v>650</v>
      </c>
      <c r="S3401" t="s">
        <v>663</v>
      </c>
      <c r="T3401" t="s">
        <v>646</v>
      </c>
      <c r="U3401" t="s">
        <v>647</v>
      </c>
      <c r="V3401">
        <v>1840.8534999999999</v>
      </c>
      <c r="W3401">
        <v>85.99</v>
      </c>
      <c r="X3401" s="29">
        <f t="shared" si="106"/>
        <v>184.08535000000001</v>
      </c>
      <c r="Y3401" s="29">
        <f t="shared" si="107"/>
        <v>1656.7681499999999</v>
      </c>
    </row>
    <row r="3402" spans="12:25" x14ac:dyDescent="0.3">
      <c r="L3402">
        <v>3401</v>
      </c>
      <c r="M3402">
        <v>24228</v>
      </c>
      <c r="N3402">
        <v>40011</v>
      </c>
      <c r="O3402" t="s">
        <v>628</v>
      </c>
      <c r="P3402" t="s">
        <v>688</v>
      </c>
      <c r="Q3402" t="s">
        <v>666</v>
      </c>
      <c r="R3402" t="s">
        <v>667</v>
      </c>
      <c r="S3402" t="s">
        <v>658</v>
      </c>
      <c r="T3402" t="s">
        <v>633</v>
      </c>
      <c r="U3402" t="s">
        <v>668</v>
      </c>
      <c r="V3402">
        <v>60.64</v>
      </c>
      <c r="W3402">
        <v>1.86</v>
      </c>
      <c r="X3402" s="29">
        <f t="shared" si="106"/>
        <v>6.0640000000000001</v>
      </c>
      <c r="Y3402" s="29">
        <f t="shared" si="107"/>
        <v>54.576000000000001</v>
      </c>
    </row>
    <row r="3403" spans="12:25" x14ac:dyDescent="0.3">
      <c r="L3403">
        <v>3402</v>
      </c>
      <c r="M3403">
        <v>24231</v>
      </c>
      <c r="N3403">
        <v>40032</v>
      </c>
      <c r="O3403" t="s">
        <v>635</v>
      </c>
      <c r="P3403" t="s">
        <v>1575</v>
      </c>
      <c r="Q3403" t="s">
        <v>666</v>
      </c>
      <c r="R3403" t="s">
        <v>667</v>
      </c>
      <c r="S3403" t="s">
        <v>632</v>
      </c>
      <c r="T3403" t="s">
        <v>646</v>
      </c>
      <c r="U3403" t="s">
        <v>647</v>
      </c>
      <c r="V3403">
        <v>2482.0340000000001</v>
      </c>
      <c r="W3403">
        <v>65.989999999999995</v>
      </c>
      <c r="X3403" s="29">
        <f t="shared" si="106"/>
        <v>248.20339999999999</v>
      </c>
      <c r="Y3403" s="29">
        <f t="shared" si="107"/>
        <v>2233.8306000000002</v>
      </c>
    </row>
    <row r="3404" spans="12:25" x14ac:dyDescent="0.3">
      <c r="L3404">
        <v>3403</v>
      </c>
      <c r="M3404">
        <v>24260</v>
      </c>
      <c r="N3404">
        <v>40454</v>
      </c>
      <c r="O3404" t="s">
        <v>635</v>
      </c>
      <c r="P3404" t="s">
        <v>874</v>
      </c>
      <c r="Q3404" t="s">
        <v>729</v>
      </c>
      <c r="R3404" t="s">
        <v>638</v>
      </c>
      <c r="S3404" t="s">
        <v>639</v>
      </c>
      <c r="T3404" t="s">
        <v>633</v>
      </c>
      <c r="U3404" t="s">
        <v>705</v>
      </c>
      <c r="V3404">
        <v>548.29999999999995</v>
      </c>
      <c r="W3404">
        <v>11.97</v>
      </c>
      <c r="X3404" s="29">
        <f t="shared" si="106"/>
        <v>54.83</v>
      </c>
      <c r="Y3404" s="29">
        <f t="shared" si="107"/>
        <v>493.46999999999997</v>
      </c>
    </row>
    <row r="3405" spans="12:25" x14ac:dyDescent="0.3">
      <c r="L3405">
        <v>3404</v>
      </c>
      <c r="M3405">
        <v>24261</v>
      </c>
      <c r="N3405">
        <v>41169</v>
      </c>
      <c r="O3405" t="s">
        <v>655</v>
      </c>
      <c r="P3405" t="s">
        <v>1489</v>
      </c>
      <c r="Q3405" t="s">
        <v>729</v>
      </c>
      <c r="R3405" t="s">
        <v>638</v>
      </c>
      <c r="S3405" t="s">
        <v>632</v>
      </c>
      <c r="T3405" t="s">
        <v>633</v>
      </c>
      <c r="U3405" t="s">
        <v>634</v>
      </c>
      <c r="V3405">
        <v>946.27</v>
      </c>
      <c r="W3405">
        <v>33.29</v>
      </c>
      <c r="X3405" s="29">
        <f t="shared" si="106"/>
        <v>94.62700000000001</v>
      </c>
      <c r="Y3405" s="29">
        <f t="shared" si="107"/>
        <v>851.64300000000003</v>
      </c>
    </row>
    <row r="3406" spans="12:25" x14ac:dyDescent="0.3">
      <c r="L3406">
        <v>3405</v>
      </c>
      <c r="M3406">
        <v>24263</v>
      </c>
      <c r="N3406">
        <v>41167</v>
      </c>
      <c r="O3406" t="s">
        <v>628</v>
      </c>
      <c r="P3406" t="s">
        <v>1710</v>
      </c>
      <c r="Q3406" t="s">
        <v>742</v>
      </c>
      <c r="R3406" t="s">
        <v>667</v>
      </c>
      <c r="S3406" t="s">
        <v>663</v>
      </c>
      <c r="T3406" t="s">
        <v>643</v>
      </c>
      <c r="U3406" t="s">
        <v>748</v>
      </c>
      <c r="V3406">
        <v>512.80999999999995</v>
      </c>
      <c r="W3406">
        <v>33.94</v>
      </c>
      <c r="X3406" s="29">
        <f t="shared" si="106"/>
        <v>51.280999999999992</v>
      </c>
      <c r="Y3406" s="29">
        <f t="shared" si="107"/>
        <v>461.52899999999994</v>
      </c>
    </row>
    <row r="3407" spans="12:25" x14ac:dyDescent="0.3">
      <c r="L3407">
        <v>3406</v>
      </c>
      <c r="M3407">
        <v>24294</v>
      </c>
      <c r="N3407">
        <v>40027</v>
      </c>
      <c r="O3407" t="s">
        <v>635</v>
      </c>
      <c r="P3407" t="s">
        <v>1531</v>
      </c>
      <c r="Q3407" t="s">
        <v>630</v>
      </c>
      <c r="R3407" t="s">
        <v>631</v>
      </c>
      <c r="S3407" t="s">
        <v>658</v>
      </c>
      <c r="T3407" t="s">
        <v>646</v>
      </c>
      <c r="U3407" t="s">
        <v>680</v>
      </c>
      <c r="V3407">
        <v>4865.72</v>
      </c>
      <c r="W3407">
        <v>200.97</v>
      </c>
      <c r="X3407" s="29">
        <f t="shared" si="106"/>
        <v>486.57200000000006</v>
      </c>
      <c r="Y3407" s="29">
        <f t="shared" si="107"/>
        <v>4379.1480000000001</v>
      </c>
    </row>
    <row r="3408" spans="12:25" x14ac:dyDescent="0.3">
      <c r="L3408">
        <v>3407</v>
      </c>
      <c r="M3408">
        <v>24326</v>
      </c>
      <c r="N3408">
        <v>40815</v>
      </c>
      <c r="O3408" t="s">
        <v>655</v>
      </c>
      <c r="P3408" t="s">
        <v>1300</v>
      </c>
      <c r="Q3408" t="s">
        <v>752</v>
      </c>
      <c r="R3408" t="s">
        <v>650</v>
      </c>
      <c r="S3408" t="s">
        <v>639</v>
      </c>
      <c r="T3408" t="s">
        <v>633</v>
      </c>
      <c r="U3408" t="s">
        <v>705</v>
      </c>
      <c r="V3408">
        <v>1596.86</v>
      </c>
      <c r="W3408">
        <v>44.01</v>
      </c>
      <c r="X3408" s="29">
        <f t="shared" si="106"/>
        <v>159.68599999999998</v>
      </c>
      <c r="Y3408" s="29">
        <f t="shared" si="107"/>
        <v>1437.174</v>
      </c>
    </row>
    <row r="3409" spans="12:25" x14ac:dyDescent="0.3">
      <c r="L3409">
        <v>3408</v>
      </c>
      <c r="M3409">
        <v>24326</v>
      </c>
      <c r="N3409">
        <v>40815</v>
      </c>
      <c r="O3409" t="s">
        <v>655</v>
      </c>
      <c r="P3409" t="s">
        <v>1300</v>
      </c>
      <c r="Q3409" t="s">
        <v>752</v>
      </c>
      <c r="R3409" t="s">
        <v>650</v>
      </c>
      <c r="S3409" t="s">
        <v>639</v>
      </c>
      <c r="T3409" t="s">
        <v>633</v>
      </c>
      <c r="U3409" t="s">
        <v>654</v>
      </c>
      <c r="V3409">
        <v>78.36</v>
      </c>
      <c r="W3409">
        <v>6.68</v>
      </c>
      <c r="X3409" s="29">
        <f t="shared" si="106"/>
        <v>7.8360000000000003</v>
      </c>
      <c r="Y3409" s="29">
        <f t="shared" si="107"/>
        <v>70.524000000000001</v>
      </c>
    </row>
    <row r="3410" spans="12:25" x14ac:dyDescent="0.3">
      <c r="L3410">
        <v>3409</v>
      </c>
      <c r="M3410">
        <v>24352</v>
      </c>
      <c r="N3410">
        <v>40308</v>
      </c>
      <c r="O3410" t="s">
        <v>655</v>
      </c>
      <c r="P3410" t="s">
        <v>1590</v>
      </c>
      <c r="Q3410" t="s">
        <v>679</v>
      </c>
      <c r="R3410" t="s">
        <v>650</v>
      </c>
      <c r="S3410" t="s">
        <v>632</v>
      </c>
      <c r="T3410" t="s">
        <v>633</v>
      </c>
      <c r="U3410" t="s">
        <v>677</v>
      </c>
      <c r="V3410">
        <v>103.48</v>
      </c>
      <c r="W3410">
        <v>3.14</v>
      </c>
      <c r="X3410" s="29">
        <f t="shared" si="106"/>
        <v>10.347999999999999</v>
      </c>
      <c r="Y3410" s="29">
        <f t="shared" si="107"/>
        <v>93.132000000000005</v>
      </c>
    </row>
    <row r="3411" spans="12:25" x14ac:dyDescent="0.3">
      <c r="L3411">
        <v>3410</v>
      </c>
      <c r="M3411">
        <v>24356</v>
      </c>
      <c r="N3411">
        <v>40309</v>
      </c>
      <c r="O3411" t="s">
        <v>671</v>
      </c>
      <c r="P3411" t="s">
        <v>1664</v>
      </c>
      <c r="Q3411" t="s">
        <v>725</v>
      </c>
      <c r="R3411" t="s">
        <v>667</v>
      </c>
      <c r="S3411" t="s">
        <v>663</v>
      </c>
      <c r="T3411" t="s">
        <v>643</v>
      </c>
      <c r="U3411" t="s">
        <v>748</v>
      </c>
      <c r="V3411">
        <v>12612.66</v>
      </c>
      <c r="W3411">
        <v>350.99</v>
      </c>
      <c r="X3411" s="29">
        <f t="shared" si="106"/>
        <v>1261.2660000000001</v>
      </c>
      <c r="Y3411" s="29">
        <f t="shared" si="107"/>
        <v>11351.394</v>
      </c>
    </row>
    <row r="3412" spans="12:25" x14ac:dyDescent="0.3">
      <c r="L3412">
        <v>3411</v>
      </c>
      <c r="M3412">
        <v>24358</v>
      </c>
      <c r="N3412">
        <v>39949</v>
      </c>
      <c r="O3412" t="s">
        <v>655</v>
      </c>
      <c r="P3412" t="s">
        <v>1050</v>
      </c>
      <c r="Q3412" t="s">
        <v>791</v>
      </c>
      <c r="R3412" t="s">
        <v>631</v>
      </c>
      <c r="S3412" t="s">
        <v>632</v>
      </c>
      <c r="T3412" t="s">
        <v>633</v>
      </c>
      <c r="U3412" t="s">
        <v>634</v>
      </c>
      <c r="V3412">
        <v>7333.45</v>
      </c>
      <c r="W3412">
        <v>279.48</v>
      </c>
      <c r="X3412" s="29">
        <f t="shared" si="106"/>
        <v>733.34500000000003</v>
      </c>
      <c r="Y3412" s="29">
        <f t="shared" si="107"/>
        <v>6600.1049999999996</v>
      </c>
    </row>
    <row r="3413" spans="12:25" x14ac:dyDescent="0.3">
      <c r="L3413">
        <v>3412</v>
      </c>
      <c r="M3413">
        <v>24384</v>
      </c>
      <c r="N3413">
        <v>40628</v>
      </c>
      <c r="O3413" t="s">
        <v>671</v>
      </c>
      <c r="P3413" t="s">
        <v>861</v>
      </c>
      <c r="Q3413" t="s">
        <v>690</v>
      </c>
      <c r="R3413" t="s">
        <v>650</v>
      </c>
      <c r="S3413" t="s">
        <v>663</v>
      </c>
      <c r="T3413" t="s">
        <v>633</v>
      </c>
      <c r="U3413" t="s">
        <v>674</v>
      </c>
      <c r="V3413">
        <v>205.11</v>
      </c>
      <c r="W3413">
        <v>4.91</v>
      </c>
      <c r="X3413" s="29">
        <f t="shared" si="106"/>
        <v>20.511000000000003</v>
      </c>
      <c r="Y3413" s="29">
        <f t="shared" si="107"/>
        <v>184.59900000000002</v>
      </c>
    </row>
    <row r="3414" spans="12:25" x14ac:dyDescent="0.3">
      <c r="L3414">
        <v>3413</v>
      </c>
      <c r="M3414">
        <v>24384</v>
      </c>
      <c r="N3414">
        <v>40628</v>
      </c>
      <c r="O3414" t="s">
        <v>671</v>
      </c>
      <c r="P3414" t="s">
        <v>861</v>
      </c>
      <c r="Q3414" t="s">
        <v>690</v>
      </c>
      <c r="R3414" t="s">
        <v>650</v>
      </c>
      <c r="S3414" t="s">
        <v>663</v>
      </c>
      <c r="T3414" t="s">
        <v>633</v>
      </c>
      <c r="U3414" t="s">
        <v>634</v>
      </c>
      <c r="V3414">
        <v>3981.23</v>
      </c>
      <c r="W3414">
        <v>193.17</v>
      </c>
      <c r="X3414" s="29">
        <f t="shared" si="106"/>
        <v>398.12300000000005</v>
      </c>
      <c r="Y3414" s="29">
        <f t="shared" si="107"/>
        <v>3583.107</v>
      </c>
    </row>
    <row r="3415" spans="12:25" x14ac:dyDescent="0.3">
      <c r="L3415">
        <v>3414</v>
      </c>
      <c r="M3415">
        <v>24384</v>
      </c>
      <c r="N3415">
        <v>40628</v>
      </c>
      <c r="O3415" t="s">
        <v>671</v>
      </c>
      <c r="P3415" t="s">
        <v>861</v>
      </c>
      <c r="Q3415" t="s">
        <v>690</v>
      </c>
      <c r="R3415" t="s">
        <v>650</v>
      </c>
      <c r="S3415" t="s">
        <v>663</v>
      </c>
      <c r="T3415" t="s">
        <v>646</v>
      </c>
      <c r="U3415" t="s">
        <v>647</v>
      </c>
      <c r="V3415">
        <v>2458.2425000000003</v>
      </c>
      <c r="W3415">
        <v>155.99</v>
      </c>
      <c r="X3415" s="29">
        <f t="shared" si="106"/>
        <v>245.82425000000003</v>
      </c>
      <c r="Y3415" s="29">
        <f t="shared" si="107"/>
        <v>2212.4182500000002</v>
      </c>
    </row>
    <row r="3416" spans="12:25" x14ac:dyDescent="0.3">
      <c r="L3416">
        <v>3415</v>
      </c>
      <c r="M3416">
        <v>24386</v>
      </c>
      <c r="N3416">
        <v>41086</v>
      </c>
      <c r="O3416" t="s">
        <v>641</v>
      </c>
      <c r="P3416" t="s">
        <v>1738</v>
      </c>
      <c r="Q3416" t="s">
        <v>791</v>
      </c>
      <c r="R3416" t="s">
        <v>631</v>
      </c>
      <c r="S3416" t="s">
        <v>639</v>
      </c>
      <c r="T3416" t="s">
        <v>646</v>
      </c>
      <c r="U3416" t="s">
        <v>651</v>
      </c>
      <c r="V3416">
        <v>4256.51</v>
      </c>
      <c r="W3416">
        <v>100.97</v>
      </c>
      <c r="X3416" s="29">
        <f t="shared" si="106"/>
        <v>425.65100000000007</v>
      </c>
      <c r="Y3416" s="29">
        <f t="shared" si="107"/>
        <v>3830.8590000000004</v>
      </c>
    </row>
    <row r="3417" spans="12:25" x14ac:dyDescent="0.3">
      <c r="L3417">
        <v>3416</v>
      </c>
      <c r="M3417">
        <v>24386</v>
      </c>
      <c r="N3417">
        <v>41086</v>
      </c>
      <c r="O3417" t="s">
        <v>641</v>
      </c>
      <c r="P3417" t="s">
        <v>1738</v>
      </c>
      <c r="Q3417" t="s">
        <v>791</v>
      </c>
      <c r="R3417" t="s">
        <v>631</v>
      </c>
      <c r="S3417" t="s">
        <v>639</v>
      </c>
      <c r="T3417" t="s">
        <v>646</v>
      </c>
      <c r="U3417" t="s">
        <v>651</v>
      </c>
      <c r="V3417">
        <v>503.08</v>
      </c>
      <c r="W3417">
        <v>40.98</v>
      </c>
      <c r="X3417" s="29">
        <f t="shared" si="106"/>
        <v>50.308</v>
      </c>
      <c r="Y3417" s="29">
        <f t="shared" si="107"/>
        <v>452.77199999999999</v>
      </c>
    </row>
    <row r="3418" spans="12:25" x14ac:dyDescent="0.3">
      <c r="L3418">
        <v>3417</v>
      </c>
      <c r="M3418">
        <v>24386</v>
      </c>
      <c r="N3418">
        <v>41086</v>
      </c>
      <c r="O3418" t="s">
        <v>641</v>
      </c>
      <c r="P3418" t="s">
        <v>1738</v>
      </c>
      <c r="Q3418" t="s">
        <v>791</v>
      </c>
      <c r="R3418" t="s">
        <v>631</v>
      </c>
      <c r="S3418" t="s">
        <v>639</v>
      </c>
      <c r="T3418" t="s">
        <v>633</v>
      </c>
      <c r="U3418" t="s">
        <v>674</v>
      </c>
      <c r="V3418">
        <v>76.94</v>
      </c>
      <c r="W3418">
        <v>4.13</v>
      </c>
      <c r="X3418" s="29">
        <f t="shared" si="106"/>
        <v>7.694</v>
      </c>
      <c r="Y3418" s="29">
        <f t="shared" si="107"/>
        <v>69.245999999999995</v>
      </c>
    </row>
    <row r="3419" spans="12:25" x14ac:dyDescent="0.3">
      <c r="L3419">
        <v>3418</v>
      </c>
      <c r="M3419">
        <v>24387</v>
      </c>
      <c r="N3419">
        <v>40765</v>
      </c>
      <c r="O3419" t="s">
        <v>655</v>
      </c>
      <c r="P3419" t="s">
        <v>1644</v>
      </c>
      <c r="Q3419" t="s">
        <v>630</v>
      </c>
      <c r="R3419" t="s">
        <v>631</v>
      </c>
      <c r="S3419" t="s">
        <v>632</v>
      </c>
      <c r="T3419" t="s">
        <v>643</v>
      </c>
      <c r="U3419" t="s">
        <v>644</v>
      </c>
      <c r="V3419">
        <v>1003.31</v>
      </c>
      <c r="W3419">
        <v>40.97</v>
      </c>
      <c r="X3419" s="29">
        <f t="shared" si="106"/>
        <v>100.33099999999999</v>
      </c>
      <c r="Y3419" s="29">
        <f t="shared" si="107"/>
        <v>902.97899999999993</v>
      </c>
    </row>
    <row r="3420" spans="12:25" x14ac:dyDescent="0.3">
      <c r="L3420">
        <v>3419</v>
      </c>
      <c r="M3420">
        <v>24387</v>
      </c>
      <c r="N3420">
        <v>40765</v>
      </c>
      <c r="O3420" t="s">
        <v>655</v>
      </c>
      <c r="P3420" t="s">
        <v>1644</v>
      </c>
      <c r="Q3420" t="s">
        <v>630</v>
      </c>
      <c r="R3420" t="s">
        <v>631</v>
      </c>
      <c r="S3420" t="s">
        <v>632</v>
      </c>
      <c r="T3420" t="s">
        <v>643</v>
      </c>
      <c r="U3420" t="s">
        <v>645</v>
      </c>
      <c r="V3420">
        <v>6048.18</v>
      </c>
      <c r="W3420">
        <v>349.45</v>
      </c>
      <c r="X3420" s="29">
        <f t="shared" si="106"/>
        <v>604.81799999999998</v>
      </c>
      <c r="Y3420" s="29">
        <f t="shared" si="107"/>
        <v>5443.3620000000001</v>
      </c>
    </row>
    <row r="3421" spans="12:25" x14ac:dyDescent="0.3">
      <c r="L3421">
        <v>3420</v>
      </c>
      <c r="M3421">
        <v>24388</v>
      </c>
      <c r="N3421">
        <v>40569</v>
      </c>
      <c r="O3421" t="s">
        <v>655</v>
      </c>
      <c r="P3421" t="s">
        <v>1066</v>
      </c>
      <c r="Q3421" t="s">
        <v>761</v>
      </c>
      <c r="R3421" t="s">
        <v>631</v>
      </c>
      <c r="S3421" t="s">
        <v>639</v>
      </c>
      <c r="T3421" t="s">
        <v>646</v>
      </c>
      <c r="U3421" t="s">
        <v>845</v>
      </c>
      <c r="V3421">
        <v>8662.34</v>
      </c>
      <c r="W3421">
        <v>549.99</v>
      </c>
      <c r="X3421" s="29">
        <f t="shared" si="106"/>
        <v>866.23399999999992</v>
      </c>
      <c r="Y3421" s="29">
        <f t="shared" si="107"/>
        <v>7796.1059999999998</v>
      </c>
    </row>
    <row r="3422" spans="12:25" x14ac:dyDescent="0.3">
      <c r="L3422">
        <v>3421</v>
      </c>
      <c r="M3422">
        <v>24390</v>
      </c>
      <c r="N3422">
        <v>41066</v>
      </c>
      <c r="O3422" t="s">
        <v>628</v>
      </c>
      <c r="P3422" t="s">
        <v>782</v>
      </c>
      <c r="Q3422" t="s">
        <v>734</v>
      </c>
      <c r="R3422" t="s">
        <v>667</v>
      </c>
      <c r="S3422" t="s">
        <v>658</v>
      </c>
      <c r="T3422" t="s">
        <v>646</v>
      </c>
      <c r="U3422" t="s">
        <v>651</v>
      </c>
      <c r="V3422">
        <v>107.67</v>
      </c>
      <c r="W3422">
        <v>50.98</v>
      </c>
      <c r="X3422" s="29">
        <f t="shared" si="106"/>
        <v>10.767000000000001</v>
      </c>
      <c r="Y3422" s="29">
        <f t="shared" si="107"/>
        <v>96.903000000000006</v>
      </c>
    </row>
    <row r="3423" spans="12:25" x14ac:dyDescent="0.3">
      <c r="L3423">
        <v>3422</v>
      </c>
      <c r="M3423">
        <v>24391</v>
      </c>
      <c r="N3423">
        <v>39878</v>
      </c>
      <c r="O3423" t="s">
        <v>628</v>
      </c>
      <c r="P3423" t="s">
        <v>1445</v>
      </c>
      <c r="Q3423" t="s">
        <v>637</v>
      </c>
      <c r="R3423" t="s">
        <v>638</v>
      </c>
      <c r="S3423" t="s">
        <v>663</v>
      </c>
      <c r="T3423" t="s">
        <v>643</v>
      </c>
      <c r="U3423" t="s">
        <v>645</v>
      </c>
      <c r="V3423">
        <v>3236.8</v>
      </c>
      <c r="W3423">
        <v>230.98</v>
      </c>
      <c r="X3423" s="29">
        <f t="shared" si="106"/>
        <v>323.68</v>
      </c>
      <c r="Y3423" s="29">
        <f t="shared" si="107"/>
        <v>2913.1200000000003</v>
      </c>
    </row>
    <row r="3424" spans="12:25" x14ac:dyDescent="0.3">
      <c r="L3424">
        <v>3423</v>
      </c>
      <c r="M3424">
        <v>24422</v>
      </c>
      <c r="N3424">
        <v>40906</v>
      </c>
      <c r="O3424" t="s">
        <v>655</v>
      </c>
      <c r="P3424" t="s">
        <v>707</v>
      </c>
      <c r="Q3424" t="s">
        <v>684</v>
      </c>
      <c r="R3424" t="s">
        <v>667</v>
      </c>
      <c r="S3424" t="s">
        <v>639</v>
      </c>
      <c r="T3424" t="s">
        <v>643</v>
      </c>
      <c r="U3424" t="s">
        <v>645</v>
      </c>
      <c r="V3424">
        <v>3467.28</v>
      </c>
      <c r="W3424">
        <v>179.29</v>
      </c>
      <c r="X3424" s="29">
        <f t="shared" si="106"/>
        <v>346.72800000000001</v>
      </c>
      <c r="Y3424" s="29">
        <f t="shared" si="107"/>
        <v>3120.5520000000001</v>
      </c>
    </row>
    <row r="3425" spans="12:25" x14ac:dyDescent="0.3">
      <c r="L3425">
        <v>3424</v>
      </c>
      <c r="M3425">
        <v>24448</v>
      </c>
      <c r="N3425">
        <v>40945</v>
      </c>
      <c r="O3425" t="s">
        <v>641</v>
      </c>
      <c r="P3425" t="s">
        <v>1008</v>
      </c>
      <c r="Q3425" t="s">
        <v>690</v>
      </c>
      <c r="R3425" t="s">
        <v>650</v>
      </c>
      <c r="S3425" t="s">
        <v>639</v>
      </c>
      <c r="T3425" t="s">
        <v>643</v>
      </c>
      <c r="U3425" t="s">
        <v>645</v>
      </c>
      <c r="V3425">
        <v>11036.16</v>
      </c>
      <c r="W3425">
        <v>236.97</v>
      </c>
      <c r="X3425" s="29">
        <f t="shared" si="106"/>
        <v>1103.616</v>
      </c>
      <c r="Y3425" s="29">
        <f t="shared" si="107"/>
        <v>9932.5439999999999</v>
      </c>
    </row>
    <row r="3426" spans="12:25" x14ac:dyDescent="0.3">
      <c r="L3426">
        <v>3425</v>
      </c>
      <c r="M3426">
        <v>24450</v>
      </c>
      <c r="N3426">
        <v>41099</v>
      </c>
      <c r="O3426" t="s">
        <v>655</v>
      </c>
      <c r="P3426" t="s">
        <v>1544</v>
      </c>
      <c r="Q3426" t="s">
        <v>720</v>
      </c>
      <c r="R3426" t="s">
        <v>631</v>
      </c>
      <c r="S3426" t="s">
        <v>663</v>
      </c>
      <c r="T3426" t="s">
        <v>633</v>
      </c>
      <c r="U3426" t="s">
        <v>705</v>
      </c>
      <c r="V3426">
        <v>443.35</v>
      </c>
      <c r="W3426">
        <v>11.97</v>
      </c>
      <c r="X3426" s="29">
        <f t="shared" si="106"/>
        <v>44.335000000000001</v>
      </c>
      <c r="Y3426" s="29">
        <f t="shared" si="107"/>
        <v>399.01500000000004</v>
      </c>
    </row>
    <row r="3427" spans="12:25" x14ac:dyDescent="0.3">
      <c r="L3427">
        <v>3426</v>
      </c>
      <c r="M3427">
        <v>24450</v>
      </c>
      <c r="N3427">
        <v>41099</v>
      </c>
      <c r="O3427" t="s">
        <v>655</v>
      </c>
      <c r="P3427" t="s">
        <v>1544</v>
      </c>
      <c r="Q3427" t="s">
        <v>720</v>
      </c>
      <c r="R3427" t="s">
        <v>631</v>
      </c>
      <c r="S3427" t="s">
        <v>663</v>
      </c>
      <c r="T3427" t="s">
        <v>643</v>
      </c>
      <c r="U3427" t="s">
        <v>644</v>
      </c>
      <c r="V3427">
        <v>392.61</v>
      </c>
      <c r="W3427">
        <v>9.48</v>
      </c>
      <c r="X3427" s="29">
        <f t="shared" si="106"/>
        <v>39.261000000000003</v>
      </c>
      <c r="Y3427" s="29">
        <f t="shared" si="107"/>
        <v>353.34899999999999</v>
      </c>
    </row>
    <row r="3428" spans="12:25" x14ac:dyDescent="0.3">
      <c r="L3428">
        <v>3427</v>
      </c>
      <c r="M3428">
        <v>24450</v>
      </c>
      <c r="N3428">
        <v>41099</v>
      </c>
      <c r="O3428" t="s">
        <v>655</v>
      </c>
      <c r="P3428" t="s">
        <v>1544</v>
      </c>
      <c r="Q3428" t="s">
        <v>720</v>
      </c>
      <c r="R3428" t="s">
        <v>631</v>
      </c>
      <c r="S3428" t="s">
        <v>663</v>
      </c>
      <c r="T3428" t="s">
        <v>633</v>
      </c>
      <c r="U3428" t="s">
        <v>677</v>
      </c>
      <c r="V3428">
        <v>30.85</v>
      </c>
      <c r="W3428">
        <v>5.98</v>
      </c>
      <c r="X3428" s="29">
        <f t="shared" si="106"/>
        <v>3.085</v>
      </c>
      <c r="Y3428" s="29">
        <f t="shared" si="107"/>
        <v>27.765000000000001</v>
      </c>
    </row>
    <row r="3429" spans="12:25" x14ac:dyDescent="0.3">
      <c r="L3429">
        <v>3428</v>
      </c>
      <c r="M3429">
        <v>24451</v>
      </c>
      <c r="N3429">
        <v>41246</v>
      </c>
      <c r="O3429" t="s">
        <v>655</v>
      </c>
      <c r="P3429" t="s">
        <v>1736</v>
      </c>
      <c r="Q3429" t="s">
        <v>761</v>
      </c>
      <c r="R3429" t="s">
        <v>631</v>
      </c>
      <c r="S3429" t="s">
        <v>639</v>
      </c>
      <c r="T3429" t="s">
        <v>633</v>
      </c>
      <c r="U3429" t="s">
        <v>705</v>
      </c>
      <c r="V3429">
        <v>1689.97</v>
      </c>
      <c r="W3429">
        <v>68.81</v>
      </c>
      <c r="X3429" s="29">
        <f t="shared" si="106"/>
        <v>168.99700000000001</v>
      </c>
      <c r="Y3429" s="29">
        <f t="shared" si="107"/>
        <v>1520.973</v>
      </c>
    </row>
    <row r="3430" spans="12:25" x14ac:dyDescent="0.3">
      <c r="L3430">
        <v>3429</v>
      </c>
      <c r="M3430">
        <v>24452</v>
      </c>
      <c r="N3430">
        <v>39940</v>
      </c>
      <c r="O3430" t="s">
        <v>641</v>
      </c>
      <c r="P3430" t="s">
        <v>1609</v>
      </c>
      <c r="Q3430" t="s">
        <v>690</v>
      </c>
      <c r="R3430" t="s">
        <v>650</v>
      </c>
      <c r="S3430" t="s">
        <v>663</v>
      </c>
      <c r="T3430" t="s">
        <v>633</v>
      </c>
      <c r="U3430" t="s">
        <v>677</v>
      </c>
      <c r="V3430">
        <v>115.71</v>
      </c>
      <c r="W3430">
        <v>6.48</v>
      </c>
      <c r="X3430" s="29">
        <f t="shared" si="106"/>
        <v>11.571</v>
      </c>
      <c r="Y3430" s="29">
        <f t="shared" si="107"/>
        <v>104.139</v>
      </c>
    </row>
    <row r="3431" spans="12:25" x14ac:dyDescent="0.3">
      <c r="L3431">
        <v>3430</v>
      </c>
      <c r="M3431">
        <v>24455</v>
      </c>
      <c r="N3431">
        <v>40153</v>
      </c>
      <c r="O3431" t="s">
        <v>635</v>
      </c>
      <c r="P3431" t="s">
        <v>1679</v>
      </c>
      <c r="Q3431" t="s">
        <v>742</v>
      </c>
      <c r="R3431" t="s">
        <v>667</v>
      </c>
      <c r="S3431" t="s">
        <v>658</v>
      </c>
      <c r="T3431" t="s">
        <v>646</v>
      </c>
      <c r="U3431" t="s">
        <v>651</v>
      </c>
      <c r="V3431">
        <v>169.11</v>
      </c>
      <c r="W3431">
        <v>20.89</v>
      </c>
      <c r="X3431" s="29">
        <f t="shared" si="106"/>
        <v>16.911000000000001</v>
      </c>
      <c r="Y3431" s="29">
        <f t="shared" si="107"/>
        <v>152.19900000000001</v>
      </c>
    </row>
    <row r="3432" spans="12:25" x14ac:dyDescent="0.3">
      <c r="L3432">
        <v>3431</v>
      </c>
      <c r="M3432">
        <v>24455</v>
      </c>
      <c r="N3432">
        <v>40153</v>
      </c>
      <c r="O3432" t="s">
        <v>635</v>
      </c>
      <c r="P3432" t="s">
        <v>1679</v>
      </c>
      <c r="Q3432" t="s">
        <v>742</v>
      </c>
      <c r="R3432" t="s">
        <v>667</v>
      </c>
      <c r="S3432" t="s">
        <v>658</v>
      </c>
      <c r="T3432" t="s">
        <v>633</v>
      </c>
      <c r="U3432" t="s">
        <v>654</v>
      </c>
      <c r="V3432">
        <v>152.59</v>
      </c>
      <c r="W3432">
        <v>3.98</v>
      </c>
      <c r="X3432" s="29">
        <f t="shared" si="106"/>
        <v>15.259</v>
      </c>
      <c r="Y3432" s="29">
        <f t="shared" si="107"/>
        <v>137.33100000000002</v>
      </c>
    </row>
    <row r="3433" spans="12:25" x14ac:dyDescent="0.3">
      <c r="L3433">
        <v>3432</v>
      </c>
      <c r="M3433">
        <v>24486</v>
      </c>
      <c r="N3433">
        <v>40655</v>
      </c>
      <c r="O3433" t="s">
        <v>671</v>
      </c>
      <c r="P3433" t="s">
        <v>835</v>
      </c>
      <c r="Q3433" t="s">
        <v>676</v>
      </c>
      <c r="R3433" t="s">
        <v>631</v>
      </c>
      <c r="S3433" t="s">
        <v>663</v>
      </c>
      <c r="T3433" t="s">
        <v>646</v>
      </c>
      <c r="U3433" t="s">
        <v>651</v>
      </c>
      <c r="V3433">
        <v>28.11</v>
      </c>
      <c r="W3433">
        <v>8.1199999999999992</v>
      </c>
      <c r="X3433" s="29">
        <f t="shared" si="106"/>
        <v>2.8110000000000004</v>
      </c>
      <c r="Y3433" s="29">
        <f t="shared" si="107"/>
        <v>25.298999999999999</v>
      </c>
    </row>
    <row r="3434" spans="12:25" x14ac:dyDescent="0.3">
      <c r="L3434">
        <v>3433</v>
      </c>
      <c r="M3434">
        <v>24486</v>
      </c>
      <c r="N3434">
        <v>40655</v>
      </c>
      <c r="O3434" t="s">
        <v>671</v>
      </c>
      <c r="P3434" t="s">
        <v>835</v>
      </c>
      <c r="Q3434" t="s">
        <v>676</v>
      </c>
      <c r="R3434" t="s">
        <v>631</v>
      </c>
      <c r="S3434" t="s">
        <v>663</v>
      </c>
      <c r="T3434" t="s">
        <v>633</v>
      </c>
      <c r="U3434" t="s">
        <v>654</v>
      </c>
      <c r="V3434">
        <v>27.06</v>
      </c>
      <c r="W3434">
        <v>1.76</v>
      </c>
      <c r="X3434" s="29">
        <f t="shared" si="106"/>
        <v>2.7059999999999995</v>
      </c>
      <c r="Y3434" s="29">
        <f t="shared" si="107"/>
        <v>24.353999999999999</v>
      </c>
    </row>
    <row r="3435" spans="12:25" x14ac:dyDescent="0.3">
      <c r="L3435">
        <v>3434</v>
      </c>
      <c r="M3435">
        <v>24515</v>
      </c>
      <c r="N3435">
        <v>40304</v>
      </c>
      <c r="O3435" t="s">
        <v>655</v>
      </c>
      <c r="P3435" t="s">
        <v>958</v>
      </c>
      <c r="Q3435" t="s">
        <v>630</v>
      </c>
      <c r="R3435" t="s">
        <v>631</v>
      </c>
      <c r="S3435" t="s">
        <v>658</v>
      </c>
      <c r="T3435" t="s">
        <v>646</v>
      </c>
      <c r="U3435" t="s">
        <v>680</v>
      </c>
      <c r="V3435">
        <v>3051.27</v>
      </c>
      <c r="W3435">
        <v>80.97</v>
      </c>
      <c r="X3435" s="29">
        <f t="shared" si="106"/>
        <v>305.12700000000001</v>
      </c>
      <c r="Y3435" s="29">
        <f t="shared" si="107"/>
        <v>2746.143</v>
      </c>
    </row>
    <row r="3436" spans="12:25" x14ac:dyDescent="0.3">
      <c r="L3436">
        <v>3435</v>
      </c>
      <c r="M3436">
        <v>24519</v>
      </c>
      <c r="N3436">
        <v>40705</v>
      </c>
      <c r="O3436" t="s">
        <v>655</v>
      </c>
      <c r="P3436" t="s">
        <v>782</v>
      </c>
      <c r="Q3436" t="s">
        <v>660</v>
      </c>
      <c r="R3436" t="s">
        <v>631</v>
      </c>
      <c r="S3436" t="s">
        <v>663</v>
      </c>
      <c r="T3436" t="s">
        <v>633</v>
      </c>
      <c r="U3436" t="s">
        <v>702</v>
      </c>
      <c r="V3436">
        <v>127.56</v>
      </c>
      <c r="W3436">
        <v>5.34</v>
      </c>
      <c r="X3436" s="29">
        <f t="shared" si="106"/>
        <v>12.755999999999998</v>
      </c>
      <c r="Y3436" s="29">
        <f t="shared" si="107"/>
        <v>114.804</v>
      </c>
    </row>
    <row r="3437" spans="12:25" x14ac:dyDescent="0.3">
      <c r="L3437">
        <v>3436</v>
      </c>
      <c r="M3437">
        <v>24544</v>
      </c>
      <c r="N3437">
        <v>39839</v>
      </c>
      <c r="O3437" t="s">
        <v>641</v>
      </c>
      <c r="P3437" t="s">
        <v>1068</v>
      </c>
      <c r="Q3437" t="s">
        <v>690</v>
      </c>
      <c r="R3437" t="s">
        <v>650</v>
      </c>
      <c r="S3437" t="s">
        <v>639</v>
      </c>
      <c r="T3437" t="s">
        <v>646</v>
      </c>
      <c r="U3437" t="s">
        <v>680</v>
      </c>
      <c r="V3437">
        <v>4587.3</v>
      </c>
      <c r="W3437">
        <v>150.97999999999999</v>
      </c>
      <c r="X3437" s="29">
        <f t="shared" si="106"/>
        <v>458.73</v>
      </c>
      <c r="Y3437" s="29">
        <f t="shared" si="107"/>
        <v>4128.57</v>
      </c>
    </row>
    <row r="3438" spans="12:25" x14ac:dyDescent="0.3">
      <c r="L3438">
        <v>3437</v>
      </c>
      <c r="M3438">
        <v>24544</v>
      </c>
      <c r="N3438">
        <v>39839</v>
      </c>
      <c r="O3438" t="s">
        <v>641</v>
      </c>
      <c r="P3438" t="s">
        <v>723</v>
      </c>
      <c r="Q3438" t="s">
        <v>690</v>
      </c>
      <c r="R3438" t="s">
        <v>650</v>
      </c>
      <c r="S3438" t="s">
        <v>639</v>
      </c>
      <c r="T3438" t="s">
        <v>643</v>
      </c>
      <c r="U3438" t="s">
        <v>748</v>
      </c>
      <c r="V3438">
        <v>403.71</v>
      </c>
      <c r="W3438">
        <v>25.98</v>
      </c>
      <c r="X3438" s="29">
        <f t="shared" si="106"/>
        <v>40.371000000000002</v>
      </c>
      <c r="Y3438" s="29">
        <f t="shared" si="107"/>
        <v>363.339</v>
      </c>
    </row>
    <row r="3439" spans="12:25" x14ac:dyDescent="0.3">
      <c r="L3439">
        <v>3438</v>
      </c>
      <c r="M3439">
        <v>24544</v>
      </c>
      <c r="N3439">
        <v>39839</v>
      </c>
      <c r="O3439" t="s">
        <v>641</v>
      </c>
      <c r="P3439" t="s">
        <v>723</v>
      </c>
      <c r="Q3439" t="s">
        <v>690</v>
      </c>
      <c r="R3439" t="s">
        <v>650</v>
      </c>
      <c r="S3439" t="s">
        <v>639</v>
      </c>
      <c r="T3439" t="s">
        <v>633</v>
      </c>
      <c r="U3439" t="s">
        <v>634</v>
      </c>
      <c r="V3439">
        <v>1243.45</v>
      </c>
      <c r="W3439">
        <v>32.479999999999997</v>
      </c>
      <c r="X3439" s="29">
        <f t="shared" si="106"/>
        <v>124.345</v>
      </c>
      <c r="Y3439" s="29">
        <f t="shared" si="107"/>
        <v>1119.105</v>
      </c>
    </row>
    <row r="3440" spans="12:25" x14ac:dyDescent="0.3">
      <c r="L3440">
        <v>3439</v>
      </c>
      <c r="M3440">
        <v>24546</v>
      </c>
      <c r="N3440">
        <v>40994</v>
      </c>
      <c r="O3440" t="s">
        <v>655</v>
      </c>
      <c r="P3440" t="s">
        <v>1739</v>
      </c>
      <c r="Q3440" t="s">
        <v>660</v>
      </c>
      <c r="R3440" t="s">
        <v>631</v>
      </c>
      <c r="S3440" t="s">
        <v>658</v>
      </c>
      <c r="T3440" t="s">
        <v>633</v>
      </c>
      <c r="U3440" t="s">
        <v>640</v>
      </c>
      <c r="V3440">
        <v>81.58</v>
      </c>
      <c r="W3440">
        <v>10.98</v>
      </c>
      <c r="X3440" s="29">
        <f t="shared" si="106"/>
        <v>8.1579999999999995</v>
      </c>
      <c r="Y3440" s="29">
        <f t="shared" si="107"/>
        <v>73.421999999999997</v>
      </c>
    </row>
    <row r="3441" spans="12:25" x14ac:dyDescent="0.3">
      <c r="L3441">
        <v>3440</v>
      </c>
      <c r="M3441">
        <v>24548</v>
      </c>
      <c r="N3441">
        <v>40616</v>
      </c>
      <c r="O3441" t="s">
        <v>641</v>
      </c>
      <c r="P3441" t="s">
        <v>1597</v>
      </c>
      <c r="Q3441" t="s">
        <v>694</v>
      </c>
      <c r="R3441" t="s">
        <v>638</v>
      </c>
      <c r="S3441" t="s">
        <v>639</v>
      </c>
      <c r="T3441" t="s">
        <v>643</v>
      </c>
      <c r="U3441" t="s">
        <v>644</v>
      </c>
      <c r="V3441">
        <v>269.3</v>
      </c>
      <c r="W3441">
        <v>7.96</v>
      </c>
      <c r="X3441" s="29">
        <f t="shared" si="106"/>
        <v>26.93</v>
      </c>
      <c r="Y3441" s="29">
        <f t="shared" si="107"/>
        <v>242.37</v>
      </c>
    </row>
    <row r="3442" spans="12:25" x14ac:dyDescent="0.3">
      <c r="L3442">
        <v>3441</v>
      </c>
      <c r="M3442">
        <v>24576</v>
      </c>
      <c r="N3442">
        <v>41254</v>
      </c>
      <c r="O3442" t="s">
        <v>635</v>
      </c>
      <c r="P3442" t="s">
        <v>1206</v>
      </c>
      <c r="Q3442" t="s">
        <v>653</v>
      </c>
      <c r="R3442" t="s">
        <v>631</v>
      </c>
      <c r="S3442" t="s">
        <v>639</v>
      </c>
      <c r="T3442" t="s">
        <v>646</v>
      </c>
      <c r="U3442" t="s">
        <v>647</v>
      </c>
      <c r="V3442">
        <v>531.06299999999999</v>
      </c>
      <c r="W3442">
        <v>20.99</v>
      </c>
      <c r="X3442" s="29">
        <f t="shared" si="106"/>
        <v>53.106300000000005</v>
      </c>
      <c r="Y3442" s="29">
        <f t="shared" si="107"/>
        <v>477.95669999999996</v>
      </c>
    </row>
    <row r="3443" spans="12:25" x14ac:dyDescent="0.3">
      <c r="L3443">
        <v>3442</v>
      </c>
      <c r="M3443">
        <v>24576</v>
      </c>
      <c r="N3443">
        <v>41254</v>
      </c>
      <c r="O3443" t="s">
        <v>635</v>
      </c>
      <c r="P3443" t="s">
        <v>1740</v>
      </c>
      <c r="Q3443" t="s">
        <v>653</v>
      </c>
      <c r="R3443" t="s">
        <v>631</v>
      </c>
      <c r="S3443" t="s">
        <v>639</v>
      </c>
      <c r="T3443" t="s">
        <v>643</v>
      </c>
      <c r="U3443" t="s">
        <v>644</v>
      </c>
      <c r="V3443">
        <v>152.84</v>
      </c>
      <c r="W3443">
        <v>14.58</v>
      </c>
      <c r="X3443" s="29">
        <f t="shared" si="106"/>
        <v>15.284000000000001</v>
      </c>
      <c r="Y3443" s="29">
        <f t="shared" si="107"/>
        <v>137.55600000000001</v>
      </c>
    </row>
    <row r="3444" spans="12:25" x14ac:dyDescent="0.3">
      <c r="L3444">
        <v>3443</v>
      </c>
      <c r="M3444">
        <v>24577</v>
      </c>
      <c r="N3444">
        <v>40238</v>
      </c>
      <c r="O3444" t="s">
        <v>671</v>
      </c>
      <c r="P3444" t="s">
        <v>1741</v>
      </c>
      <c r="Q3444" t="s">
        <v>670</v>
      </c>
      <c r="R3444" t="s">
        <v>650</v>
      </c>
      <c r="S3444" t="s">
        <v>639</v>
      </c>
      <c r="T3444" t="s">
        <v>633</v>
      </c>
      <c r="U3444" t="s">
        <v>677</v>
      </c>
      <c r="V3444">
        <v>180.79</v>
      </c>
      <c r="W3444">
        <v>22.84</v>
      </c>
      <c r="X3444" s="29">
        <f t="shared" si="106"/>
        <v>18.078999999999997</v>
      </c>
      <c r="Y3444" s="29">
        <f t="shared" si="107"/>
        <v>162.71099999999998</v>
      </c>
    </row>
    <row r="3445" spans="12:25" x14ac:dyDescent="0.3">
      <c r="L3445">
        <v>3444</v>
      </c>
      <c r="M3445">
        <v>24579</v>
      </c>
      <c r="N3445">
        <v>41231</v>
      </c>
      <c r="O3445" t="s">
        <v>641</v>
      </c>
      <c r="P3445" t="s">
        <v>1739</v>
      </c>
      <c r="Q3445" t="s">
        <v>660</v>
      </c>
      <c r="R3445" t="s">
        <v>631</v>
      </c>
      <c r="S3445" t="s">
        <v>632</v>
      </c>
      <c r="T3445" t="s">
        <v>633</v>
      </c>
      <c r="U3445" t="s">
        <v>705</v>
      </c>
      <c r="V3445">
        <v>13921.6</v>
      </c>
      <c r="W3445">
        <v>300.64999999999998</v>
      </c>
      <c r="X3445" s="29">
        <f t="shared" si="106"/>
        <v>1392.16</v>
      </c>
      <c r="Y3445" s="29">
        <f t="shared" si="107"/>
        <v>12529.44</v>
      </c>
    </row>
    <row r="3446" spans="12:25" x14ac:dyDescent="0.3">
      <c r="L3446">
        <v>3445</v>
      </c>
      <c r="M3446">
        <v>24579</v>
      </c>
      <c r="N3446">
        <v>41231</v>
      </c>
      <c r="O3446" t="s">
        <v>641</v>
      </c>
      <c r="P3446" t="s">
        <v>1739</v>
      </c>
      <c r="Q3446" t="s">
        <v>660</v>
      </c>
      <c r="R3446" t="s">
        <v>631</v>
      </c>
      <c r="S3446" t="s">
        <v>632</v>
      </c>
      <c r="T3446" t="s">
        <v>633</v>
      </c>
      <c r="U3446" t="s">
        <v>705</v>
      </c>
      <c r="V3446">
        <v>467.5</v>
      </c>
      <c r="W3446">
        <v>11.97</v>
      </c>
      <c r="X3446" s="29">
        <f t="shared" si="106"/>
        <v>46.75</v>
      </c>
      <c r="Y3446" s="29">
        <f t="shared" si="107"/>
        <v>420.75</v>
      </c>
    </row>
    <row r="3447" spans="12:25" x14ac:dyDescent="0.3">
      <c r="L3447">
        <v>3446</v>
      </c>
      <c r="M3447">
        <v>24580</v>
      </c>
      <c r="N3447">
        <v>41083</v>
      </c>
      <c r="O3447" t="s">
        <v>641</v>
      </c>
      <c r="P3447" t="s">
        <v>688</v>
      </c>
      <c r="Q3447" t="s">
        <v>720</v>
      </c>
      <c r="R3447" t="s">
        <v>631</v>
      </c>
      <c r="S3447" t="s">
        <v>639</v>
      </c>
      <c r="T3447" t="s">
        <v>633</v>
      </c>
      <c r="U3447" t="s">
        <v>654</v>
      </c>
      <c r="V3447">
        <v>1081.22</v>
      </c>
      <c r="W3447">
        <v>43.98</v>
      </c>
      <c r="X3447" s="29">
        <f t="shared" si="106"/>
        <v>108.12200000000001</v>
      </c>
      <c r="Y3447" s="29">
        <f t="shared" si="107"/>
        <v>973.09799999999996</v>
      </c>
    </row>
    <row r="3448" spans="12:25" x14ac:dyDescent="0.3">
      <c r="L3448">
        <v>3447</v>
      </c>
      <c r="M3448">
        <v>24580</v>
      </c>
      <c r="N3448">
        <v>41083</v>
      </c>
      <c r="O3448" t="s">
        <v>641</v>
      </c>
      <c r="P3448" t="s">
        <v>1742</v>
      </c>
      <c r="Q3448" t="s">
        <v>720</v>
      </c>
      <c r="R3448" t="s">
        <v>631</v>
      </c>
      <c r="S3448" t="s">
        <v>639</v>
      </c>
      <c r="T3448" t="s">
        <v>643</v>
      </c>
      <c r="U3448" t="s">
        <v>644</v>
      </c>
      <c r="V3448">
        <v>36.409999999999997</v>
      </c>
      <c r="W3448">
        <v>2.23</v>
      </c>
      <c r="X3448" s="29">
        <f t="shared" si="106"/>
        <v>3.6409999999999996</v>
      </c>
      <c r="Y3448" s="29">
        <f t="shared" si="107"/>
        <v>32.768999999999998</v>
      </c>
    </row>
    <row r="3449" spans="12:25" x14ac:dyDescent="0.3">
      <c r="L3449">
        <v>3448</v>
      </c>
      <c r="M3449">
        <v>24581</v>
      </c>
      <c r="N3449">
        <v>40277</v>
      </c>
      <c r="O3449" t="s">
        <v>641</v>
      </c>
      <c r="P3449" t="s">
        <v>1743</v>
      </c>
      <c r="Q3449" t="s">
        <v>660</v>
      </c>
      <c r="R3449" t="s">
        <v>631</v>
      </c>
      <c r="S3449" t="s">
        <v>663</v>
      </c>
      <c r="T3449" t="s">
        <v>633</v>
      </c>
      <c r="U3449" t="s">
        <v>702</v>
      </c>
      <c r="V3449">
        <v>38.56</v>
      </c>
      <c r="W3449">
        <v>4.55</v>
      </c>
      <c r="X3449" s="29">
        <f t="shared" si="106"/>
        <v>3.8560000000000003</v>
      </c>
      <c r="Y3449" s="29">
        <f t="shared" si="107"/>
        <v>34.704000000000001</v>
      </c>
    </row>
    <row r="3450" spans="12:25" x14ac:dyDescent="0.3">
      <c r="L3450">
        <v>3449</v>
      </c>
      <c r="M3450">
        <v>24583</v>
      </c>
      <c r="N3450">
        <v>40764</v>
      </c>
      <c r="O3450" t="s">
        <v>655</v>
      </c>
      <c r="P3450" t="s">
        <v>1317</v>
      </c>
      <c r="Q3450" t="s">
        <v>657</v>
      </c>
      <c r="R3450" t="s">
        <v>638</v>
      </c>
      <c r="S3450" t="s">
        <v>639</v>
      </c>
      <c r="T3450" t="s">
        <v>633</v>
      </c>
      <c r="U3450" t="s">
        <v>702</v>
      </c>
      <c r="V3450">
        <v>42.29</v>
      </c>
      <c r="W3450">
        <v>2.16</v>
      </c>
      <c r="X3450" s="29">
        <f t="shared" si="106"/>
        <v>4.2290000000000001</v>
      </c>
      <c r="Y3450" s="29">
        <f t="shared" si="107"/>
        <v>38.061</v>
      </c>
    </row>
    <row r="3451" spans="12:25" x14ac:dyDescent="0.3">
      <c r="L3451">
        <v>3450</v>
      </c>
      <c r="M3451">
        <v>24608</v>
      </c>
      <c r="N3451">
        <v>41135</v>
      </c>
      <c r="O3451" t="s">
        <v>671</v>
      </c>
      <c r="P3451" t="s">
        <v>1560</v>
      </c>
      <c r="Q3451" t="s">
        <v>673</v>
      </c>
      <c r="R3451" t="s">
        <v>638</v>
      </c>
      <c r="S3451" t="s">
        <v>658</v>
      </c>
      <c r="T3451" t="s">
        <v>633</v>
      </c>
      <c r="U3451" t="s">
        <v>702</v>
      </c>
      <c r="V3451">
        <v>197.36</v>
      </c>
      <c r="W3451">
        <v>4.18</v>
      </c>
      <c r="X3451" s="29">
        <f t="shared" si="106"/>
        <v>19.736000000000001</v>
      </c>
      <c r="Y3451" s="29">
        <f t="shared" si="107"/>
        <v>177.62400000000002</v>
      </c>
    </row>
    <row r="3452" spans="12:25" x14ac:dyDescent="0.3">
      <c r="L3452">
        <v>3451</v>
      </c>
      <c r="M3452">
        <v>24610</v>
      </c>
      <c r="N3452">
        <v>40196</v>
      </c>
      <c r="O3452" t="s">
        <v>635</v>
      </c>
      <c r="P3452" t="s">
        <v>727</v>
      </c>
      <c r="Q3452" t="s">
        <v>694</v>
      </c>
      <c r="R3452" t="s">
        <v>638</v>
      </c>
      <c r="S3452" t="s">
        <v>658</v>
      </c>
      <c r="T3452" t="s">
        <v>643</v>
      </c>
      <c r="U3452" t="s">
        <v>748</v>
      </c>
      <c r="V3452">
        <v>883.31</v>
      </c>
      <c r="W3452">
        <v>200.98</v>
      </c>
      <c r="X3452" s="29">
        <f t="shared" si="106"/>
        <v>88.330999999999989</v>
      </c>
      <c r="Y3452" s="29">
        <f t="shared" si="107"/>
        <v>794.97899999999993</v>
      </c>
    </row>
    <row r="3453" spans="12:25" x14ac:dyDescent="0.3">
      <c r="L3453">
        <v>3452</v>
      </c>
      <c r="M3453">
        <v>24613</v>
      </c>
      <c r="N3453">
        <v>41106</v>
      </c>
      <c r="O3453" t="s">
        <v>628</v>
      </c>
      <c r="P3453" t="s">
        <v>956</v>
      </c>
      <c r="Q3453" t="s">
        <v>666</v>
      </c>
      <c r="R3453" t="s">
        <v>667</v>
      </c>
      <c r="S3453" t="s">
        <v>658</v>
      </c>
      <c r="T3453" t="s">
        <v>646</v>
      </c>
      <c r="U3453" t="s">
        <v>845</v>
      </c>
      <c r="V3453">
        <v>9695.84</v>
      </c>
      <c r="W3453">
        <v>599.99</v>
      </c>
      <c r="X3453" s="29">
        <f t="shared" si="106"/>
        <v>969.58399999999995</v>
      </c>
      <c r="Y3453" s="29">
        <f t="shared" si="107"/>
        <v>8726.2559999999994</v>
      </c>
    </row>
    <row r="3454" spans="12:25" x14ac:dyDescent="0.3">
      <c r="L3454">
        <v>3453</v>
      </c>
      <c r="M3454">
        <v>24613</v>
      </c>
      <c r="N3454">
        <v>41106</v>
      </c>
      <c r="O3454" t="s">
        <v>628</v>
      </c>
      <c r="P3454" t="s">
        <v>956</v>
      </c>
      <c r="Q3454" t="s">
        <v>666</v>
      </c>
      <c r="R3454" t="s">
        <v>667</v>
      </c>
      <c r="S3454" t="s">
        <v>658</v>
      </c>
      <c r="T3454" t="s">
        <v>633</v>
      </c>
      <c r="U3454" t="s">
        <v>677</v>
      </c>
      <c r="V3454">
        <v>246.79</v>
      </c>
      <c r="W3454">
        <v>6.48</v>
      </c>
      <c r="X3454" s="29">
        <f t="shared" si="106"/>
        <v>24.679000000000002</v>
      </c>
      <c r="Y3454" s="29">
        <f t="shared" si="107"/>
        <v>222.11099999999999</v>
      </c>
    </row>
    <row r="3455" spans="12:25" x14ac:dyDescent="0.3">
      <c r="L3455">
        <v>3454</v>
      </c>
      <c r="M3455">
        <v>24613</v>
      </c>
      <c r="N3455">
        <v>41106</v>
      </c>
      <c r="O3455" t="s">
        <v>628</v>
      </c>
      <c r="P3455" t="s">
        <v>956</v>
      </c>
      <c r="Q3455" t="s">
        <v>666</v>
      </c>
      <c r="R3455" t="s">
        <v>667</v>
      </c>
      <c r="S3455" t="s">
        <v>658</v>
      </c>
      <c r="T3455" t="s">
        <v>633</v>
      </c>
      <c r="U3455" t="s">
        <v>654</v>
      </c>
      <c r="V3455">
        <v>777.78</v>
      </c>
      <c r="W3455">
        <v>19.84</v>
      </c>
      <c r="X3455" s="29">
        <f t="shared" si="106"/>
        <v>77.777999999999992</v>
      </c>
      <c r="Y3455" s="29">
        <f t="shared" si="107"/>
        <v>700.00199999999995</v>
      </c>
    </row>
    <row r="3456" spans="12:25" x14ac:dyDescent="0.3">
      <c r="L3456">
        <v>3455</v>
      </c>
      <c r="M3456">
        <v>24614</v>
      </c>
      <c r="N3456">
        <v>40138</v>
      </c>
      <c r="O3456" t="s">
        <v>628</v>
      </c>
      <c r="P3456" t="s">
        <v>1744</v>
      </c>
      <c r="Q3456" t="s">
        <v>816</v>
      </c>
      <c r="R3456" t="s">
        <v>650</v>
      </c>
      <c r="S3456" t="s">
        <v>658</v>
      </c>
      <c r="T3456" t="s">
        <v>646</v>
      </c>
      <c r="U3456" t="s">
        <v>651</v>
      </c>
      <c r="V3456">
        <v>1644.59</v>
      </c>
      <c r="W3456">
        <v>50.98</v>
      </c>
      <c r="X3456" s="29">
        <f t="shared" si="106"/>
        <v>164.45899999999997</v>
      </c>
      <c r="Y3456" s="29">
        <f t="shared" si="107"/>
        <v>1480.1309999999999</v>
      </c>
    </row>
    <row r="3457" spans="12:25" x14ac:dyDescent="0.3">
      <c r="L3457">
        <v>3456</v>
      </c>
      <c r="M3457">
        <v>24640</v>
      </c>
      <c r="N3457">
        <v>40572</v>
      </c>
      <c r="O3457" t="s">
        <v>671</v>
      </c>
      <c r="P3457" t="s">
        <v>1643</v>
      </c>
      <c r="Q3457" t="s">
        <v>687</v>
      </c>
      <c r="R3457" t="s">
        <v>631</v>
      </c>
      <c r="S3457" t="s">
        <v>658</v>
      </c>
      <c r="T3457" t="s">
        <v>643</v>
      </c>
      <c r="U3457" t="s">
        <v>748</v>
      </c>
      <c r="V3457">
        <v>1379.98</v>
      </c>
      <c r="W3457">
        <v>113.98</v>
      </c>
      <c r="X3457" s="29">
        <f t="shared" si="106"/>
        <v>137.99799999999999</v>
      </c>
      <c r="Y3457" s="29">
        <f t="shared" si="107"/>
        <v>1241.982</v>
      </c>
    </row>
    <row r="3458" spans="12:25" x14ac:dyDescent="0.3">
      <c r="L3458">
        <v>3457</v>
      </c>
      <c r="M3458">
        <v>24643</v>
      </c>
      <c r="N3458">
        <v>41028</v>
      </c>
      <c r="O3458" t="s">
        <v>671</v>
      </c>
      <c r="P3458" t="s">
        <v>1110</v>
      </c>
      <c r="Q3458" t="s">
        <v>734</v>
      </c>
      <c r="R3458" t="s">
        <v>667</v>
      </c>
      <c r="S3458" t="s">
        <v>639</v>
      </c>
      <c r="T3458" t="s">
        <v>646</v>
      </c>
      <c r="U3458" t="s">
        <v>647</v>
      </c>
      <c r="V3458">
        <v>2368.1679999999997</v>
      </c>
      <c r="W3458">
        <v>85.99</v>
      </c>
      <c r="X3458" s="29">
        <f t="shared" si="106"/>
        <v>236.81679999999997</v>
      </c>
      <c r="Y3458" s="29">
        <f t="shared" si="107"/>
        <v>2131.3511999999996</v>
      </c>
    </row>
    <row r="3459" spans="12:25" x14ac:dyDescent="0.3">
      <c r="L3459">
        <v>3458</v>
      </c>
      <c r="M3459">
        <v>24644</v>
      </c>
      <c r="N3459">
        <v>40022</v>
      </c>
      <c r="O3459" t="s">
        <v>655</v>
      </c>
      <c r="P3459" t="s">
        <v>1745</v>
      </c>
      <c r="Q3459" t="s">
        <v>682</v>
      </c>
      <c r="R3459" t="s">
        <v>667</v>
      </c>
      <c r="S3459" t="s">
        <v>639</v>
      </c>
      <c r="T3459" t="s">
        <v>633</v>
      </c>
      <c r="U3459" t="s">
        <v>705</v>
      </c>
      <c r="V3459">
        <v>2550.12</v>
      </c>
      <c r="W3459">
        <v>60.97</v>
      </c>
      <c r="X3459" s="29">
        <f t="shared" ref="X3459:X3522" si="108">(10*V3459)/100</f>
        <v>255.01199999999997</v>
      </c>
      <c r="Y3459" s="29">
        <f t="shared" ref="Y3459:Y3522" si="109">V3459-X3459</f>
        <v>2295.1079999999997</v>
      </c>
    </row>
    <row r="3460" spans="12:25" x14ac:dyDescent="0.3">
      <c r="L3460">
        <v>3459</v>
      </c>
      <c r="M3460">
        <v>24644</v>
      </c>
      <c r="N3460">
        <v>40022</v>
      </c>
      <c r="O3460" t="s">
        <v>655</v>
      </c>
      <c r="P3460" t="s">
        <v>723</v>
      </c>
      <c r="Q3460" t="s">
        <v>684</v>
      </c>
      <c r="R3460" t="s">
        <v>667</v>
      </c>
      <c r="S3460" t="s">
        <v>639</v>
      </c>
      <c r="T3460" t="s">
        <v>643</v>
      </c>
      <c r="U3460" t="s">
        <v>748</v>
      </c>
      <c r="V3460">
        <v>5897.47</v>
      </c>
      <c r="W3460">
        <v>122.99</v>
      </c>
      <c r="X3460" s="29">
        <f t="shared" si="108"/>
        <v>589.74700000000007</v>
      </c>
      <c r="Y3460" s="29">
        <f t="shared" si="109"/>
        <v>5307.723</v>
      </c>
    </row>
    <row r="3461" spans="12:25" x14ac:dyDescent="0.3">
      <c r="L3461">
        <v>3460</v>
      </c>
      <c r="M3461">
        <v>24646</v>
      </c>
      <c r="N3461">
        <v>40648</v>
      </c>
      <c r="O3461" t="s">
        <v>635</v>
      </c>
      <c r="P3461" t="s">
        <v>1712</v>
      </c>
      <c r="Q3461" t="s">
        <v>679</v>
      </c>
      <c r="R3461" t="s">
        <v>650</v>
      </c>
      <c r="S3461" t="s">
        <v>632</v>
      </c>
      <c r="T3461" t="s">
        <v>633</v>
      </c>
      <c r="U3461" t="s">
        <v>716</v>
      </c>
      <c r="V3461">
        <v>662.51</v>
      </c>
      <c r="W3461">
        <v>15.67</v>
      </c>
      <c r="X3461" s="29">
        <f t="shared" si="108"/>
        <v>66.251000000000005</v>
      </c>
      <c r="Y3461" s="29">
        <f t="shared" si="109"/>
        <v>596.25900000000001</v>
      </c>
    </row>
    <row r="3462" spans="12:25" x14ac:dyDescent="0.3">
      <c r="L3462">
        <v>3461</v>
      </c>
      <c r="M3462">
        <v>24646</v>
      </c>
      <c r="N3462">
        <v>40648</v>
      </c>
      <c r="O3462" t="s">
        <v>635</v>
      </c>
      <c r="P3462" t="s">
        <v>1712</v>
      </c>
      <c r="Q3462" t="s">
        <v>679</v>
      </c>
      <c r="R3462" t="s">
        <v>650</v>
      </c>
      <c r="S3462" t="s">
        <v>632</v>
      </c>
      <c r="T3462" t="s">
        <v>633</v>
      </c>
      <c r="U3462" t="s">
        <v>654</v>
      </c>
      <c r="V3462">
        <v>61.18</v>
      </c>
      <c r="W3462">
        <v>2.88</v>
      </c>
      <c r="X3462" s="29">
        <f t="shared" si="108"/>
        <v>6.1179999999999994</v>
      </c>
      <c r="Y3462" s="29">
        <f t="shared" si="109"/>
        <v>55.061999999999998</v>
      </c>
    </row>
    <row r="3463" spans="12:25" x14ac:dyDescent="0.3">
      <c r="L3463">
        <v>3462</v>
      </c>
      <c r="M3463">
        <v>24647</v>
      </c>
      <c r="N3463">
        <v>39968</v>
      </c>
      <c r="O3463" t="s">
        <v>635</v>
      </c>
      <c r="P3463" t="s">
        <v>770</v>
      </c>
      <c r="Q3463" t="s">
        <v>666</v>
      </c>
      <c r="R3463" t="s">
        <v>667</v>
      </c>
      <c r="S3463" t="s">
        <v>639</v>
      </c>
      <c r="T3463" t="s">
        <v>646</v>
      </c>
      <c r="U3463" t="s">
        <v>680</v>
      </c>
      <c r="V3463">
        <v>3029.97</v>
      </c>
      <c r="W3463">
        <v>999.99</v>
      </c>
      <c r="X3463" s="29">
        <f t="shared" si="108"/>
        <v>302.99699999999996</v>
      </c>
      <c r="Y3463" s="29">
        <f t="shared" si="109"/>
        <v>2726.973</v>
      </c>
    </row>
    <row r="3464" spans="12:25" x14ac:dyDescent="0.3">
      <c r="L3464">
        <v>3463</v>
      </c>
      <c r="M3464">
        <v>24647</v>
      </c>
      <c r="N3464">
        <v>39968</v>
      </c>
      <c r="O3464" t="s">
        <v>635</v>
      </c>
      <c r="P3464" t="s">
        <v>770</v>
      </c>
      <c r="Q3464" t="s">
        <v>666</v>
      </c>
      <c r="R3464" t="s">
        <v>667</v>
      </c>
      <c r="S3464" t="s">
        <v>639</v>
      </c>
      <c r="T3464" t="s">
        <v>633</v>
      </c>
      <c r="U3464" t="s">
        <v>677</v>
      </c>
      <c r="V3464">
        <v>241.04</v>
      </c>
      <c r="W3464">
        <v>6.48</v>
      </c>
      <c r="X3464" s="29">
        <f t="shared" si="108"/>
        <v>24.103999999999999</v>
      </c>
      <c r="Y3464" s="29">
        <f t="shared" si="109"/>
        <v>216.93599999999998</v>
      </c>
    </row>
    <row r="3465" spans="12:25" x14ac:dyDescent="0.3">
      <c r="L3465">
        <v>3464</v>
      </c>
      <c r="M3465">
        <v>24672</v>
      </c>
      <c r="N3465">
        <v>40985</v>
      </c>
      <c r="O3465" t="s">
        <v>671</v>
      </c>
      <c r="P3465" t="s">
        <v>1182</v>
      </c>
      <c r="Q3465" t="s">
        <v>666</v>
      </c>
      <c r="R3465" t="s">
        <v>667</v>
      </c>
      <c r="S3465" t="s">
        <v>663</v>
      </c>
      <c r="T3465" t="s">
        <v>643</v>
      </c>
      <c r="U3465" t="s">
        <v>644</v>
      </c>
      <c r="V3465">
        <v>44.17</v>
      </c>
      <c r="W3465">
        <v>7.59</v>
      </c>
      <c r="X3465" s="29">
        <f t="shared" si="108"/>
        <v>4.4170000000000007</v>
      </c>
      <c r="Y3465" s="29">
        <f t="shared" si="109"/>
        <v>39.753</v>
      </c>
    </row>
    <row r="3466" spans="12:25" x14ac:dyDescent="0.3">
      <c r="L3466">
        <v>3465</v>
      </c>
      <c r="M3466">
        <v>24672</v>
      </c>
      <c r="N3466">
        <v>40985</v>
      </c>
      <c r="O3466" t="s">
        <v>671</v>
      </c>
      <c r="P3466" t="s">
        <v>1182</v>
      </c>
      <c r="Q3466" t="s">
        <v>666</v>
      </c>
      <c r="R3466" t="s">
        <v>667</v>
      </c>
      <c r="S3466" t="s">
        <v>663</v>
      </c>
      <c r="T3466" t="s">
        <v>633</v>
      </c>
      <c r="U3466" t="s">
        <v>677</v>
      </c>
      <c r="V3466">
        <v>192.92</v>
      </c>
      <c r="W3466">
        <v>5.43</v>
      </c>
      <c r="X3466" s="29">
        <f t="shared" si="108"/>
        <v>19.291999999999998</v>
      </c>
      <c r="Y3466" s="29">
        <f t="shared" si="109"/>
        <v>173.62799999999999</v>
      </c>
    </row>
    <row r="3467" spans="12:25" x14ac:dyDescent="0.3">
      <c r="L3467">
        <v>3466</v>
      </c>
      <c r="M3467">
        <v>24672</v>
      </c>
      <c r="N3467">
        <v>40985</v>
      </c>
      <c r="O3467" t="s">
        <v>671</v>
      </c>
      <c r="P3467" t="s">
        <v>1182</v>
      </c>
      <c r="Q3467" t="s">
        <v>666</v>
      </c>
      <c r="R3467" t="s">
        <v>667</v>
      </c>
      <c r="S3467" t="s">
        <v>663</v>
      </c>
      <c r="T3467" t="s">
        <v>633</v>
      </c>
      <c r="U3467" t="s">
        <v>634</v>
      </c>
      <c r="V3467">
        <v>10532.94</v>
      </c>
      <c r="W3467">
        <v>279.48</v>
      </c>
      <c r="X3467" s="29">
        <f t="shared" si="108"/>
        <v>1053.2940000000001</v>
      </c>
      <c r="Y3467" s="29">
        <f t="shared" si="109"/>
        <v>9479.6460000000006</v>
      </c>
    </row>
    <row r="3468" spans="12:25" x14ac:dyDescent="0.3">
      <c r="L3468">
        <v>3467</v>
      </c>
      <c r="M3468">
        <v>24677</v>
      </c>
      <c r="N3468">
        <v>40973</v>
      </c>
      <c r="O3468" t="s">
        <v>628</v>
      </c>
      <c r="P3468" t="s">
        <v>1663</v>
      </c>
      <c r="Q3468" t="s">
        <v>694</v>
      </c>
      <c r="R3468" t="s">
        <v>638</v>
      </c>
      <c r="S3468" t="s">
        <v>663</v>
      </c>
      <c r="T3468" t="s">
        <v>646</v>
      </c>
      <c r="U3468" t="s">
        <v>651</v>
      </c>
      <c r="V3468">
        <v>364.4</v>
      </c>
      <c r="W3468">
        <v>8.5</v>
      </c>
      <c r="X3468" s="29">
        <f t="shared" si="108"/>
        <v>36.44</v>
      </c>
      <c r="Y3468" s="29">
        <f t="shared" si="109"/>
        <v>327.96</v>
      </c>
    </row>
    <row r="3469" spans="12:25" x14ac:dyDescent="0.3">
      <c r="L3469">
        <v>3468</v>
      </c>
      <c r="M3469">
        <v>24679</v>
      </c>
      <c r="N3469">
        <v>40670</v>
      </c>
      <c r="O3469" t="s">
        <v>635</v>
      </c>
      <c r="P3469" t="s">
        <v>1380</v>
      </c>
      <c r="Q3469" t="s">
        <v>734</v>
      </c>
      <c r="R3469" t="s">
        <v>667</v>
      </c>
      <c r="S3469" t="s">
        <v>639</v>
      </c>
      <c r="T3469" t="s">
        <v>646</v>
      </c>
      <c r="U3469" t="s">
        <v>651</v>
      </c>
      <c r="V3469">
        <v>33.99</v>
      </c>
      <c r="W3469">
        <v>4.7699999999999996</v>
      </c>
      <c r="X3469" s="29">
        <f t="shared" si="108"/>
        <v>3.3990000000000005</v>
      </c>
      <c r="Y3469" s="29">
        <f t="shared" si="109"/>
        <v>30.591000000000001</v>
      </c>
    </row>
    <row r="3470" spans="12:25" x14ac:dyDescent="0.3">
      <c r="L3470">
        <v>3469</v>
      </c>
      <c r="M3470">
        <v>24705</v>
      </c>
      <c r="N3470">
        <v>40801</v>
      </c>
      <c r="O3470" t="s">
        <v>655</v>
      </c>
      <c r="P3470" t="s">
        <v>1746</v>
      </c>
      <c r="Q3470" t="s">
        <v>731</v>
      </c>
      <c r="R3470" t="s">
        <v>638</v>
      </c>
      <c r="S3470" t="s">
        <v>663</v>
      </c>
      <c r="T3470" t="s">
        <v>633</v>
      </c>
      <c r="U3470" t="s">
        <v>702</v>
      </c>
      <c r="V3470">
        <v>260.51</v>
      </c>
      <c r="W3470">
        <v>7.3</v>
      </c>
      <c r="X3470" s="29">
        <f t="shared" si="108"/>
        <v>26.050999999999998</v>
      </c>
      <c r="Y3470" s="29">
        <f t="shared" si="109"/>
        <v>234.459</v>
      </c>
    </row>
    <row r="3471" spans="12:25" x14ac:dyDescent="0.3">
      <c r="L3471">
        <v>3470</v>
      </c>
      <c r="M3471">
        <v>24705</v>
      </c>
      <c r="N3471">
        <v>40801</v>
      </c>
      <c r="O3471" t="s">
        <v>655</v>
      </c>
      <c r="P3471" t="s">
        <v>1746</v>
      </c>
      <c r="Q3471" t="s">
        <v>731</v>
      </c>
      <c r="R3471" t="s">
        <v>638</v>
      </c>
      <c r="S3471" t="s">
        <v>663</v>
      </c>
      <c r="T3471" t="s">
        <v>646</v>
      </c>
      <c r="U3471" t="s">
        <v>651</v>
      </c>
      <c r="V3471">
        <v>466.28</v>
      </c>
      <c r="W3471">
        <v>29.89</v>
      </c>
      <c r="X3471" s="29">
        <f t="shared" si="108"/>
        <v>46.627999999999993</v>
      </c>
      <c r="Y3471" s="29">
        <f t="shared" si="109"/>
        <v>419.65199999999999</v>
      </c>
    </row>
    <row r="3472" spans="12:25" x14ac:dyDescent="0.3">
      <c r="L3472">
        <v>3471</v>
      </c>
      <c r="M3472">
        <v>24707</v>
      </c>
      <c r="N3472">
        <v>40978</v>
      </c>
      <c r="O3472" t="s">
        <v>671</v>
      </c>
      <c r="P3472" t="s">
        <v>1747</v>
      </c>
      <c r="Q3472" t="s">
        <v>742</v>
      </c>
      <c r="R3472" t="s">
        <v>667</v>
      </c>
      <c r="S3472" t="s">
        <v>639</v>
      </c>
      <c r="T3472" t="s">
        <v>643</v>
      </c>
      <c r="U3472" t="s">
        <v>644</v>
      </c>
      <c r="V3472">
        <v>1961.39</v>
      </c>
      <c r="W3472">
        <v>136.97999999999999</v>
      </c>
      <c r="X3472" s="29">
        <f t="shared" si="108"/>
        <v>196.13900000000001</v>
      </c>
      <c r="Y3472" s="29">
        <f t="shared" si="109"/>
        <v>1765.2510000000002</v>
      </c>
    </row>
    <row r="3473" spans="12:25" x14ac:dyDescent="0.3">
      <c r="L3473">
        <v>3472</v>
      </c>
      <c r="M3473">
        <v>24707</v>
      </c>
      <c r="N3473">
        <v>40978</v>
      </c>
      <c r="O3473" t="s">
        <v>671</v>
      </c>
      <c r="P3473" t="s">
        <v>1747</v>
      </c>
      <c r="Q3473" t="s">
        <v>742</v>
      </c>
      <c r="R3473" t="s">
        <v>667</v>
      </c>
      <c r="S3473" t="s">
        <v>639</v>
      </c>
      <c r="T3473" t="s">
        <v>633</v>
      </c>
      <c r="U3473" t="s">
        <v>668</v>
      </c>
      <c r="V3473">
        <v>4.9400000000000004</v>
      </c>
      <c r="W3473">
        <v>1.48</v>
      </c>
      <c r="X3473" s="29">
        <f t="shared" si="108"/>
        <v>0.49400000000000005</v>
      </c>
      <c r="Y3473" s="29">
        <f t="shared" si="109"/>
        <v>4.4460000000000006</v>
      </c>
    </row>
    <row r="3474" spans="12:25" x14ac:dyDescent="0.3">
      <c r="L3474">
        <v>3473</v>
      </c>
      <c r="M3474">
        <v>24710</v>
      </c>
      <c r="N3474">
        <v>40451</v>
      </c>
      <c r="O3474" t="s">
        <v>628</v>
      </c>
      <c r="P3474" t="s">
        <v>887</v>
      </c>
      <c r="Q3474" t="s">
        <v>660</v>
      </c>
      <c r="R3474" t="s">
        <v>631</v>
      </c>
      <c r="S3474" t="s">
        <v>663</v>
      </c>
      <c r="T3474" t="s">
        <v>633</v>
      </c>
      <c r="U3474" t="s">
        <v>677</v>
      </c>
      <c r="V3474">
        <v>22.06</v>
      </c>
      <c r="W3474">
        <v>4.9800000000000004</v>
      </c>
      <c r="X3474" s="29">
        <f t="shared" si="108"/>
        <v>2.206</v>
      </c>
      <c r="Y3474" s="29">
        <f t="shared" si="109"/>
        <v>19.853999999999999</v>
      </c>
    </row>
    <row r="3475" spans="12:25" x14ac:dyDescent="0.3">
      <c r="L3475">
        <v>3474</v>
      </c>
      <c r="M3475">
        <v>24737</v>
      </c>
      <c r="N3475">
        <v>40153</v>
      </c>
      <c r="O3475" t="s">
        <v>641</v>
      </c>
      <c r="P3475" t="s">
        <v>1737</v>
      </c>
      <c r="Q3475" t="s">
        <v>711</v>
      </c>
      <c r="R3475" t="s">
        <v>631</v>
      </c>
      <c r="S3475" t="s">
        <v>632</v>
      </c>
      <c r="T3475" t="s">
        <v>643</v>
      </c>
      <c r="U3475" t="s">
        <v>748</v>
      </c>
      <c r="V3475">
        <v>549.91999999999996</v>
      </c>
      <c r="W3475">
        <v>180.98</v>
      </c>
      <c r="X3475" s="29">
        <f t="shared" si="108"/>
        <v>54.991999999999997</v>
      </c>
      <c r="Y3475" s="29">
        <f t="shared" si="109"/>
        <v>494.92799999999994</v>
      </c>
    </row>
    <row r="3476" spans="12:25" x14ac:dyDescent="0.3">
      <c r="L3476">
        <v>3475</v>
      </c>
      <c r="M3476">
        <v>24737</v>
      </c>
      <c r="N3476">
        <v>40153</v>
      </c>
      <c r="O3476" t="s">
        <v>641</v>
      </c>
      <c r="P3476" t="s">
        <v>1737</v>
      </c>
      <c r="Q3476" t="s">
        <v>711</v>
      </c>
      <c r="R3476" t="s">
        <v>631</v>
      </c>
      <c r="S3476" t="s">
        <v>632</v>
      </c>
      <c r="T3476" t="s">
        <v>633</v>
      </c>
      <c r="U3476" t="s">
        <v>677</v>
      </c>
      <c r="V3476">
        <v>182.09</v>
      </c>
      <c r="W3476">
        <v>6.48</v>
      </c>
      <c r="X3476" s="29">
        <f t="shared" si="108"/>
        <v>18.209</v>
      </c>
      <c r="Y3476" s="29">
        <f t="shared" si="109"/>
        <v>163.881</v>
      </c>
    </row>
    <row r="3477" spans="12:25" x14ac:dyDescent="0.3">
      <c r="L3477">
        <v>3476</v>
      </c>
      <c r="M3477">
        <v>24740</v>
      </c>
      <c r="N3477">
        <v>40188</v>
      </c>
      <c r="O3477" t="s">
        <v>671</v>
      </c>
      <c r="P3477" t="s">
        <v>1647</v>
      </c>
      <c r="Q3477" t="s">
        <v>666</v>
      </c>
      <c r="R3477" t="s">
        <v>667</v>
      </c>
      <c r="S3477" t="s">
        <v>639</v>
      </c>
      <c r="T3477" t="s">
        <v>643</v>
      </c>
      <c r="U3477" t="s">
        <v>644</v>
      </c>
      <c r="V3477">
        <v>1091.47</v>
      </c>
      <c r="W3477">
        <v>92.23</v>
      </c>
      <c r="X3477" s="29">
        <f t="shared" si="108"/>
        <v>109.14700000000001</v>
      </c>
      <c r="Y3477" s="29">
        <f t="shared" si="109"/>
        <v>982.32299999999998</v>
      </c>
    </row>
    <row r="3478" spans="12:25" x14ac:dyDescent="0.3">
      <c r="L3478">
        <v>3477</v>
      </c>
      <c r="M3478">
        <v>24740</v>
      </c>
      <c r="N3478">
        <v>40188</v>
      </c>
      <c r="O3478" t="s">
        <v>671</v>
      </c>
      <c r="P3478" t="s">
        <v>1647</v>
      </c>
      <c r="Q3478" t="s">
        <v>666</v>
      </c>
      <c r="R3478" t="s">
        <v>667</v>
      </c>
      <c r="S3478" t="s">
        <v>639</v>
      </c>
      <c r="T3478" t="s">
        <v>633</v>
      </c>
      <c r="U3478" t="s">
        <v>654</v>
      </c>
      <c r="V3478">
        <v>112.59</v>
      </c>
      <c r="W3478">
        <v>3.28</v>
      </c>
      <c r="X3478" s="29">
        <f t="shared" si="108"/>
        <v>11.259</v>
      </c>
      <c r="Y3478" s="29">
        <f t="shared" si="109"/>
        <v>101.331</v>
      </c>
    </row>
    <row r="3479" spans="12:25" x14ac:dyDescent="0.3">
      <c r="L3479">
        <v>3478</v>
      </c>
      <c r="M3479">
        <v>24743</v>
      </c>
      <c r="N3479">
        <v>41088</v>
      </c>
      <c r="O3479" t="s">
        <v>628</v>
      </c>
      <c r="P3479" t="s">
        <v>1262</v>
      </c>
      <c r="Q3479" t="s">
        <v>630</v>
      </c>
      <c r="R3479" t="s">
        <v>631</v>
      </c>
      <c r="S3479" t="s">
        <v>639</v>
      </c>
      <c r="T3479" t="s">
        <v>643</v>
      </c>
      <c r="U3479" t="s">
        <v>748</v>
      </c>
      <c r="V3479">
        <v>9633.59</v>
      </c>
      <c r="W3479">
        <v>216.6</v>
      </c>
      <c r="X3479" s="29">
        <f t="shared" si="108"/>
        <v>963.35899999999992</v>
      </c>
      <c r="Y3479" s="29">
        <f t="shared" si="109"/>
        <v>8670.2309999999998</v>
      </c>
    </row>
    <row r="3480" spans="12:25" x14ac:dyDescent="0.3">
      <c r="L3480">
        <v>3479</v>
      </c>
      <c r="M3480">
        <v>24743</v>
      </c>
      <c r="N3480">
        <v>41088</v>
      </c>
      <c r="O3480" t="s">
        <v>628</v>
      </c>
      <c r="P3480" t="s">
        <v>1262</v>
      </c>
      <c r="Q3480" t="s">
        <v>630</v>
      </c>
      <c r="R3480" t="s">
        <v>631</v>
      </c>
      <c r="S3480" t="s">
        <v>639</v>
      </c>
      <c r="T3480" t="s">
        <v>643</v>
      </c>
      <c r="U3480" t="s">
        <v>748</v>
      </c>
      <c r="V3480">
        <v>3758.77</v>
      </c>
      <c r="W3480">
        <v>140.81</v>
      </c>
      <c r="X3480" s="29">
        <f t="shared" si="108"/>
        <v>375.87699999999995</v>
      </c>
      <c r="Y3480" s="29">
        <f t="shared" si="109"/>
        <v>3382.893</v>
      </c>
    </row>
    <row r="3481" spans="12:25" x14ac:dyDescent="0.3">
      <c r="L3481">
        <v>3480</v>
      </c>
      <c r="M3481">
        <v>24775</v>
      </c>
      <c r="N3481">
        <v>40956</v>
      </c>
      <c r="O3481" t="s">
        <v>655</v>
      </c>
      <c r="P3481" t="s">
        <v>724</v>
      </c>
      <c r="Q3481" t="s">
        <v>715</v>
      </c>
      <c r="R3481" t="s">
        <v>650</v>
      </c>
      <c r="S3481" t="s">
        <v>658</v>
      </c>
      <c r="T3481" t="s">
        <v>643</v>
      </c>
      <c r="U3481" t="s">
        <v>685</v>
      </c>
      <c r="V3481">
        <v>1616.66</v>
      </c>
      <c r="W3481">
        <v>100.98</v>
      </c>
      <c r="X3481" s="29">
        <f t="shared" si="108"/>
        <v>161.666</v>
      </c>
      <c r="Y3481" s="29">
        <f t="shared" si="109"/>
        <v>1454.9940000000001</v>
      </c>
    </row>
    <row r="3482" spans="12:25" x14ac:dyDescent="0.3">
      <c r="L3482">
        <v>3481</v>
      </c>
      <c r="M3482">
        <v>24775</v>
      </c>
      <c r="N3482">
        <v>40956</v>
      </c>
      <c r="O3482" t="s">
        <v>655</v>
      </c>
      <c r="P3482" t="s">
        <v>724</v>
      </c>
      <c r="Q3482" t="s">
        <v>715</v>
      </c>
      <c r="R3482" t="s">
        <v>650</v>
      </c>
      <c r="S3482" t="s">
        <v>658</v>
      </c>
      <c r="T3482" t="s">
        <v>643</v>
      </c>
      <c r="U3482" t="s">
        <v>644</v>
      </c>
      <c r="V3482">
        <v>96.21</v>
      </c>
      <c r="W3482">
        <v>14.58</v>
      </c>
      <c r="X3482" s="29">
        <f t="shared" si="108"/>
        <v>9.6209999999999987</v>
      </c>
      <c r="Y3482" s="29">
        <f t="shared" si="109"/>
        <v>86.588999999999999</v>
      </c>
    </row>
    <row r="3483" spans="12:25" x14ac:dyDescent="0.3">
      <c r="L3483">
        <v>3482</v>
      </c>
      <c r="M3483">
        <v>24801</v>
      </c>
      <c r="N3483">
        <v>41228</v>
      </c>
      <c r="O3483" t="s">
        <v>641</v>
      </c>
      <c r="P3483" t="s">
        <v>1027</v>
      </c>
      <c r="Q3483" t="s">
        <v>662</v>
      </c>
      <c r="R3483" t="s">
        <v>638</v>
      </c>
      <c r="S3483" t="s">
        <v>658</v>
      </c>
      <c r="T3483" t="s">
        <v>633</v>
      </c>
      <c r="U3483" t="s">
        <v>702</v>
      </c>
      <c r="V3483">
        <v>18.91</v>
      </c>
      <c r="W3483">
        <v>3.89</v>
      </c>
      <c r="X3483" s="29">
        <f t="shared" si="108"/>
        <v>1.891</v>
      </c>
      <c r="Y3483" s="29">
        <f t="shared" si="109"/>
        <v>17.018999999999998</v>
      </c>
    </row>
    <row r="3484" spans="12:25" x14ac:dyDescent="0.3">
      <c r="L3484">
        <v>3483</v>
      </c>
      <c r="M3484">
        <v>24801</v>
      </c>
      <c r="N3484">
        <v>41228</v>
      </c>
      <c r="O3484" t="s">
        <v>641</v>
      </c>
      <c r="P3484" t="s">
        <v>1027</v>
      </c>
      <c r="Q3484" t="s">
        <v>662</v>
      </c>
      <c r="R3484" t="s">
        <v>638</v>
      </c>
      <c r="S3484" t="s">
        <v>658</v>
      </c>
      <c r="T3484" t="s">
        <v>643</v>
      </c>
      <c r="U3484" t="s">
        <v>644</v>
      </c>
      <c r="V3484">
        <v>685.7</v>
      </c>
      <c r="W3484">
        <v>88.84</v>
      </c>
      <c r="X3484" s="29">
        <f t="shared" si="108"/>
        <v>68.569999999999993</v>
      </c>
      <c r="Y3484" s="29">
        <f t="shared" si="109"/>
        <v>617.13000000000011</v>
      </c>
    </row>
    <row r="3485" spans="12:25" x14ac:dyDescent="0.3">
      <c r="L3485">
        <v>3484</v>
      </c>
      <c r="M3485">
        <v>24801</v>
      </c>
      <c r="N3485">
        <v>41228</v>
      </c>
      <c r="O3485" t="s">
        <v>641</v>
      </c>
      <c r="P3485" t="s">
        <v>1027</v>
      </c>
      <c r="Q3485" t="s">
        <v>662</v>
      </c>
      <c r="R3485" t="s">
        <v>638</v>
      </c>
      <c r="S3485" t="s">
        <v>658</v>
      </c>
      <c r="T3485" t="s">
        <v>646</v>
      </c>
      <c r="U3485" t="s">
        <v>647</v>
      </c>
      <c r="V3485">
        <v>1024.165</v>
      </c>
      <c r="W3485">
        <v>115.99</v>
      </c>
      <c r="X3485" s="29">
        <f t="shared" si="108"/>
        <v>102.4165</v>
      </c>
      <c r="Y3485" s="29">
        <f t="shared" si="109"/>
        <v>921.74849999999992</v>
      </c>
    </row>
    <row r="3486" spans="12:25" x14ac:dyDescent="0.3">
      <c r="L3486">
        <v>3485</v>
      </c>
      <c r="M3486">
        <v>24802</v>
      </c>
      <c r="N3486">
        <v>39836</v>
      </c>
      <c r="O3486" t="s">
        <v>671</v>
      </c>
      <c r="P3486" t="s">
        <v>1748</v>
      </c>
      <c r="Q3486" t="s">
        <v>637</v>
      </c>
      <c r="R3486" t="s">
        <v>638</v>
      </c>
      <c r="S3486" t="s">
        <v>632</v>
      </c>
      <c r="T3486" t="s">
        <v>646</v>
      </c>
      <c r="U3486" t="s">
        <v>651</v>
      </c>
      <c r="V3486">
        <v>1383.2</v>
      </c>
      <c r="W3486">
        <v>73.98</v>
      </c>
      <c r="X3486" s="29">
        <f t="shared" si="108"/>
        <v>138.32</v>
      </c>
      <c r="Y3486" s="29">
        <f t="shared" si="109"/>
        <v>1244.8800000000001</v>
      </c>
    </row>
    <row r="3487" spans="12:25" x14ac:dyDescent="0.3">
      <c r="L3487">
        <v>3486</v>
      </c>
      <c r="M3487">
        <v>24804</v>
      </c>
      <c r="N3487">
        <v>40690</v>
      </c>
      <c r="O3487" t="s">
        <v>635</v>
      </c>
      <c r="P3487" t="s">
        <v>1188</v>
      </c>
      <c r="Q3487" t="s">
        <v>1109</v>
      </c>
      <c r="R3487" t="s">
        <v>638</v>
      </c>
      <c r="S3487" t="s">
        <v>658</v>
      </c>
      <c r="T3487" t="s">
        <v>633</v>
      </c>
      <c r="U3487" t="s">
        <v>634</v>
      </c>
      <c r="V3487">
        <v>211.42</v>
      </c>
      <c r="W3487">
        <v>9.7100000000000009</v>
      </c>
      <c r="X3487" s="29">
        <f t="shared" si="108"/>
        <v>21.141999999999999</v>
      </c>
      <c r="Y3487" s="29">
        <f t="shared" si="109"/>
        <v>190.27799999999999</v>
      </c>
    </row>
    <row r="3488" spans="12:25" x14ac:dyDescent="0.3">
      <c r="L3488">
        <v>3487</v>
      </c>
      <c r="M3488">
        <v>24806</v>
      </c>
      <c r="N3488">
        <v>40427</v>
      </c>
      <c r="O3488" t="s">
        <v>635</v>
      </c>
      <c r="P3488" t="s">
        <v>1551</v>
      </c>
      <c r="Q3488" t="s">
        <v>761</v>
      </c>
      <c r="R3488" t="s">
        <v>631</v>
      </c>
      <c r="S3488" t="s">
        <v>632</v>
      </c>
      <c r="T3488" t="s">
        <v>633</v>
      </c>
      <c r="U3488" t="s">
        <v>702</v>
      </c>
      <c r="V3488">
        <v>112.03</v>
      </c>
      <c r="W3488">
        <v>5.18</v>
      </c>
      <c r="X3488" s="29">
        <f t="shared" si="108"/>
        <v>11.202999999999999</v>
      </c>
      <c r="Y3488" s="29">
        <f t="shared" si="109"/>
        <v>100.827</v>
      </c>
    </row>
    <row r="3489" spans="12:25" x14ac:dyDescent="0.3">
      <c r="L3489">
        <v>3488</v>
      </c>
      <c r="M3489">
        <v>24833</v>
      </c>
      <c r="N3489">
        <v>40375</v>
      </c>
      <c r="O3489" t="s">
        <v>635</v>
      </c>
      <c r="P3489" t="s">
        <v>1453</v>
      </c>
      <c r="Q3489" t="s">
        <v>720</v>
      </c>
      <c r="R3489" t="s">
        <v>631</v>
      </c>
      <c r="S3489" t="s">
        <v>632</v>
      </c>
      <c r="T3489" t="s">
        <v>643</v>
      </c>
      <c r="U3489" t="s">
        <v>645</v>
      </c>
      <c r="V3489">
        <v>5205.83</v>
      </c>
      <c r="W3489">
        <v>124.49</v>
      </c>
      <c r="X3489" s="29">
        <f t="shared" si="108"/>
        <v>520.58300000000008</v>
      </c>
      <c r="Y3489" s="29">
        <f t="shared" si="109"/>
        <v>4685.2469999999994</v>
      </c>
    </row>
    <row r="3490" spans="12:25" x14ac:dyDescent="0.3">
      <c r="L3490">
        <v>3489</v>
      </c>
      <c r="M3490">
        <v>24865</v>
      </c>
      <c r="N3490">
        <v>40987</v>
      </c>
      <c r="O3490" t="s">
        <v>641</v>
      </c>
      <c r="P3490" t="s">
        <v>1609</v>
      </c>
      <c r="Q3490" t="s">
        <v>690</v>
      </c>
      <c r="R3490" t="s">
        <v>650</v>
      </c>
      <c r="S3490" t="s">
        <v>663</v>
      </c>
      <c r="T3490" t="s">
        <v>633</v>
      </c>
      <c r="U3490" t="s">
        <v>716</v>
      </c>
      <c r="V3490">
        <v>175.23</v>
      </c>
      <c r="W3490">
        <v>3.69</v>
      </c>
      <c r="X3490" s="29">
        <f t="shared" si="108"/>
        <v>17.523</v>
      </c>
      <c r="Y3490" s="29">
        <f t="shared" si="109"/>
        <v>157.70699999999999</v>
      </c>
    </row>
    <row r="3491" spans="12:25" x14ac:dyDescent="0.3">
      <c r="L3491">
        <v>3490</v>
      </c>
      <c r="M3491">
        <v>24869</v>
      </c>
      <c r="N3491">
        <v>39974</v>
      </c>
      <c r="O3491" t="s">
        <v>635</v>
      </c>
      <c r="P3491" t="s">
        <v>675</v>
      </c>
      <c r="Q3491" t="s">
        <v>676</v>
      </c>
      <c r="R3491" t="s">
        <v>631</v>
      </c>
      <c r="S3491" t="s">
        <v>663</v>
      </c>
      <c r="T3491" t="s">
        <v>633</v>
      </c>
      <c r="U3491" t="s">
        <v>702</v>
      </c>
      <c r="V3491">
        <v>132.72</v>
      </c>
      <c r="W3491">
        <v>8.85</v>
      </c>
      <c r="X3491" s="29">
        <f t="shared" si="108"/>
        <v>13.272</v>
      </c>
      <c r="Y3491" s="29">
        <f t="shared" si="109"/>
        <v>119.44799999999999</v>
      </c>
    </row>
    <row r="3492" spans="12:25" x14ac:dyDescent="0.3">
      <c r="L3492">
        <v>3491</v>
      </c>
      <c r="M3492">
        <v>24870</v>
      </c>
      <c r="N3492">
        <v>39927</v>
      </c>
      <c r="O3492" t="s">
        <v>628</v>
      </c>
      <c r="P3492" t="s">
        <v>807</v>
      </c>
      <c r="Q3492" t="s">
        <v>795</v>
      </c>
      <c r="R3492" t="s">
        <v>650</v>
      </c>
      <c r="S3492" t="s">
        <v>632</v>
      </c>
      <c r="T3492" t="s">
        <v>646</v>
      </c>
      <c r="U3492" t="s">
        <v>651</v>
      </c>
      <c r="V3492">
        <v>1396.58</v>
      </c>
      <c r="W3492">
        <v>35.409999999999997</v>
      </c>
      <c r="X3492" s="29">
        <f t="shared" si="108"/>
        <v>139.65799999999999</v>
      </c>
      <c r="Y3492" s="29">
        <f t="shared" si="109"/>
        <v>1256.922</v>
      </c>
    </row>
    <row r="3493" spans="12:25" x14ac:dyDescent="0.3">
      <c r="L3493">
        <v>3492</v>
      </c>
      <c r="M3493">
        <v>24870</v>
      </c>
      <c r="N3493">
        <v>39927</v>
      </c>
      <c r="O3493" t="s">
        <v>628</v>
      </c>
      <c r="P3493" t="s">
        <v>807</v>
      </c>
      <c r="Q3493" t="s">
        <v>795</v>
      </c>
      <c r="R3493" t="s">
        <v>650</v>
      </c>
      <c r="S3493" t="s">
        <v>632</v>
      </c>
      <c r="T3493" t="s">
        <v>633</v>
      </c>
      <c r="U3493" t="s">
        <v>634</v>
      </c>
      <c r="V3493">
        <v>6448.69</v>
      </c>
      <c r="W3493">
        <v>142.86000000000001</v>
      </c>
      <c r="X3493" s="29">
        <f t="shared" si="108"/>
        <v>644.86899999999991</v>
      </c>
      <c r="Y3493" s="29">
        <f t="shared" si="109"/>
        <v>5803.8209999999999</v>
      </c>
    </row>
    <row r="3494" spans="12:25" x14ac:dyDescent="0.3">
      <c r="L3494">
        <v>3493</v>
      </c>
      <c r="M3494">
        <v>24871</v>
      </c>
      <c r="N3494">
        <v>40625</v>
      </c>
      <c r="O3494" t="s">
        <v>671</v>
      </c>
      <c r="P3494" t="s">
        <v>749</v>
      </c>
      <c r="Q3494" t="s">
        <v>630</v>
      </c>
      <c r="R3494" t="s">
        <v>631</v>
      </c>
      <c r="S3494" t="s">
        <v>639</v>
      </c>
      <c r="T3494" t="s">
        <v>643</v>
      </c>
      <c r="U3494" t="s">
        <v>644</v>
      </c>
      <c r="V3494">
        <v>143.78</v>
      </c>
      <c r="W3494">
        <v>22.72</v>
      </c>
      <c r="X3494" s="29">
        <f t="shared" si="108"/>
        <v>14.378</v>
      </c>
      <c r="Y3494" s="29">
        <f t="shared" si="109"/>
        <v>129.40199999999999</v>
      </c>
    </row>
    <row r="3495" spans="12:25" x14ac:dyDescent="0.3">
      <c r="L3495">
        <v>3494</v>
      </c>
      <c r="M3495">
        <v>24899</v>
      </c>
      <c r="N3495">
        <v>40775</v>
      </c>
      <c r="O3495" t="s">
        <v>635</v>
      </c>
      <c r="P3495" t="s">
        <v>1517</v>
      </c>
      <c r="Q3495" t="s">
        <v>791</v>
      </c>
      <c r="R3495" t="s">
        <v>631</v>
      </c>
      <c r="S3495" t="s">
        <v>658</v>
      </c>
      <c r="T3495" t="s">
        <v>633</v>
      </c>
      <c r="U3495" t="s">
        <v>654</v>
      </c>
      <c r="V3495">
        <v>252.99</v>
      </c>
      <c r="W3495">
        <v>7.08</v>
      </c>
      <c r="X3495" s="29">
        <f t="shared" si="108"/>
        <v>25.298999999999999</v>
      </c>
      <c r="Y3495" s="29">
        <f t="shared" si="109"/>
        <v>227.691</v>
      </c>
    </row>
    <row r="3496" spans="12:25" x14ac:dyDescent="0.3">
      <c r="L3496">
        <v>3495</v>
      </c>
      <c r="M3496">
        <v>24902</v>
      </c>
      <c r="N3496">
        <v>40324</v>
      </c>
      <c r="O3496" t="s">
        <v>641</v>
      </c>
      <c r="P3496" t="s">
        <v>1661</v>
      </c>
      <c r="Q3496" t="s">
        <v>690</v>
      </c>
      <c r="R3496" t="s">
        <v>650</v>
      </c>
      <c r="S3496" t="s">
        <v>663</v>
      </c>
      <c r="T3496" t="s">
        <v>633</v>
      </c>
      <c r="U3496" t="s">
        <v>677</v>
      </c>
      <c r="V3496">
        <v>224.58</v>
      </c>
      <c r="W3496">
        <v>5.18</v>
      </c>
      <c r="X3496" s="29">
        <f t="shared" si="108"/>
        <v>22.458000000000002</v>
      </c>
      <c r="Y3496" s="29">
        <f t="shared" si="109"/>
        <v>202.12200000000001</v>
      </c>
    </row>
    <row r="3497" spans="12:25" x14ac:dyDescent="0.3">
      <c r="L3497">
        <v>3496</v>
      </c>
      <c r="M3497">
        <v>24903</v>
      </c>
      <c r="N3497">
        <v>40470</v>
      </c>
      <c r="O3497" t="s">
        <v>628</v>
      </c>
      <c r="P3497" t="s">
        <v>982</v>
      </c>
      <c r="Q3497" t="s">
        <v>983</v>
      </c>
      <c r="R3497" t="s">
        <v>631</v>
      </c>
      <c r="S3497" t="s">
        <v>639</v>
      </c>
      <c r="T3497" t="s">
        <v>633</v>
      </c>
      <c r="U3497" t="s">
        <v>677</v>
      </c>
      <c r="V3497">
        <v>1646.47</v>
      </c>
      <c r="W3497">
        <v>48.91</v>
      </c>
      <c r="X3497" s="29">
        <f t="shared" si="108"/>
        <v>164.64700000000002</v>
      </c>
      <c r="Y3497" s="29">
        <f t="shared" si="109"/>
        <v>1481.8230000000001</v>
      </c>
    </row>
    <row r="3498" spans="12:25" x14ac:dyDescent="0.3">
      <c r="L3498">
        <v>3497</v>
      </c>
      <c r="M3498">
        <v>24931</v>
      </c>
      <c r="N3498">
        <v>40854</v>
      </c>
      <c r="O3498" t="s">
        <v>628</v>
      </c>
      <c r="P3498" t="s">
        <v>1470</v>
      </c>
      <c r="Q3498" t="s">
        <v>649</v>
      </c>
      <c r="R3498" t="s">
        <v>650</v>
      </c>
      <c r="S3498" t="s">
        <v>658</v>
      </c>
      <c r="T3498" t="s">
        <v>633</v>
      </c>
      <c r="U3498" t="s">
        <v>702</v>
      </c>
      <c r="V3498">
        <v>149.63999999999999</v>
      </c>
      <c r="W3498">
        <v>16.739999999999998</v>
      </c>
      <c r="X3498" s="29">
        <f t="shared" si="108"/>
        <v>14.963999999999999</v>
      </c>
      <c r="Y3498" s="29">
        <f t="shared" si="109"/>
        <v>134.67599999999999</v>
      </c>
    </row>
    <row r="3499" spans="12:25" x14ac:dyDescent="0.3">
      <c r="L3499">
        <v>3498</v>
      </c>
      <c r="M3499">
        <v>24933</v>
      </c>
      <c r="N3499">
        <v>40020</v>
      </c>
      <c r="O3499" t="s">
        <v>628</v>
      </c>
      <c r="P3499" t="s">
        <v>1749</v>
      </c>
      <c r="Q3499" t="s">
        <v>720</v>
      </c>
      <c r="R3499" t="s">
        <v>631</v>
      </c>
      <c r="S3499" t="s">
        <v>663</v>
      </c>
      <c r="T3499" t="s">
        <v>643</v>
      </c>
      <c r="U3499" t="s">
        <v>685</v>
      </c>
      <c r="V3499">
        <v>3416.38</v>
      </c>
      <c r="W3499">
        <v>100.98</v>
      </c>
      <c r="X3499" s="29">
        <f t="shared" si="108"/>
        <v>341.63800000000003</v>
      </c>
      <c r="Y3499" s="29">
        <f t="shared" si="109"/>
        <v>3074.7420000000002</v>
      </c>
    </row>
    <row r="3500" spans="12:25" x14ac:dyDescent="0.3">
      <c r="L3500">
        <v>3499</v>
      </c>
      <c r="M3500">
        <v>24933</v>
      </c>
      <c r="N3500">
        <v>40020</v>
      </c>
      <c r="O3500" t="s">
        <v>628</v>
      </c>
      <c r="P3500" t="s">
        <v>1749</v>
      </c>
      <c r="Q3500" t="s">
        <v>720</v>
      </c>
      <c r="R3500" t="s">
        <v>631</v>
      </c>
      <c r="S3500" t="s">
        <v>663</v>
      </c>
      <c r="T3500" t="s">
        <v>633</v>
      </c>
      <c r="U3500" t="s">
        <v>677</v>
      </c>
      <c r="V3500">
        <v>142.81</v>
      </c>
      <c r="W3500">
        <v>10.14</v>
      </c>
      <c r="X3500" s="29">
        <f t="shared" si="108"/>
        <v>14.280999999999999</v>
      </c>
      <c r="Y3500" s="29">
        <f t="shared" si="109"/>
        <v>128.529</v>
      </c>
    </row>
    <row r="3501" spans="12:25" x14ac:dyDescent="0.3">
      <c r="L3501">
        <v>3500</v>
      </c>
      <c r="M3501">
        <v>24960</v>
      </c>
      <c r="N3501">
        <v>40570</v>
      </c>
      <c r="O3501" t="s">
        <v>641</v>
      </c>
      <c r="P3501" t="s">
        <v>1732</v>
      </c>
      <c r="Q3501" t="s">
        <v>660</v>
      </c>
      <c r="R3501" t="s">
        <v>631</v>
      </c>
      <c r="S3501" t="s">
        <v>632</v>
      </c>
      <c r="T3501" t="s">
        <v>646</v>
      </c>
      <c r="U3501" t="s">
        <v>651</v>
      </c>
      <c r="V3501">
        <v>1760.35</v>
      </c>
      <c r="W3501">
        <v>34.979999999999997</v>
      </c>
      <c r="X3501" s="29">
        <f t="shared" si="108"/>
        <v>176.035</v>
      </c>
      <c r="Y3501" s="29">
        <f t="shared" si="109"/>
        <v>1584.3149999999998</v>
      </c>
    </row>
    <row r="3502" spans="12:25" x14ac:dyDescent="0.3">
      <c r="L3502">
        <v>3501</v>
      </c>
      <c r="M3502">
        <v>24960</v>
      </c>
      <c r="N3502">
        <v>40570</v>
      </c>
      <c r="O3502" t="s">
        <v>641</v>
      </c>
      <c r="P3502" t="s">
        <v>1732</v>
      </c>
      <c r="Q3502" t="s">
        <v>660</v>
      </c>
      <c r="R3502" t="s">
        <v>631</v>
      </c>
      <c r="S3502" t="s">
        <v>632</v>
      </c>
      <c r="T3502" t="s">
        <v>633</v>
      </c>
      <c r="U3502" t="s">
        <v>677</v>
      </c>
      <c r="V3502">
        <v>1436.94</v>
      </c>
      <c r="W3502">
        <v>37.94</v>
      </c>
      <c r="X3502" s="29">
        <f t="shared" si="108"/>
        <v>143.69400000000002</v>
      </c>
      <c r="Y3502" s="29">
        <f t="shared" si="109"/>
        <v>1293.2460000000001</v>
      </c>
    </row>
    <row r="3503" spans="12:25" x14ac:dyDescent="0.3">
      <c r="L3503">
        <v>3502</v>
      </c>
      <c r="M3503">
        <v>24960</v>
      </c>
      <c r="N3503">
        <v>40570</v>
      </c>
      <c r="O3503" t="s">
        <v>641</v>
      </c>
      <c r="P3503" t="s">
        <v>1732</v>
      </c>
      <c r="Q3503" t="s">
        <v>660</v>
      </c>
      <c r="R3503" t="s">
        <v>631</v>
      </c>
      <c r="S3503" t="s">
        <v>632</v>
      </c>
      <c r="T3503" t="s">
        <v>633</v>
      </c>
      <c r="U3503" t="s">
        <v>677</v>
      </c>
      <c r="V3503">
        <v>125.8</v>
      </c>
      <c r="W3503">
        <v>6.48</v>
      </c>
      <c r="X3503" s="29">
        <f t="shared" si="108"/>
        <v>12.58</v>
      </c>
      <c r="Y3503" s="29">
        <f t="shared" si="109"/>
        <v>113.22</v>
      </c>
    </row>
    <row r="3504" spans="12:25" x14ac:dyDescent="0.3">
      <c r="L3504">
        <v>3503</v>
      </c>
      <c r="M3504">
        <v>24960</v>
      </c>
      <c r="N3504">
        <v>40570</v>
      </c>
      <c r="O3504" t="s">
        <v>641</v>
      </c>
      <c r="P3504" t="s">
        <v>1732</v>
      </c>
      <c r="Q3504" t="s">
        <v>660</v>
      </c>
      <c r="R3504" t="s">
        <v>631</v>
      </c>
      <c r="S3504" t="s">
        <v>632</v>
      </c>
      <c r="T3504" t="s">
        <v>646</v>
      </c>
      <c r="U3504" t="s">
        <v>647</v>
      </c>
      <c r="V3504">
        <v>5797.68</v>
      </c>
      <c r="W3504">
        <v>200.99</v>
      </c>
      <c r="X3504" s="29">
        <f t="shared" si="108"/>
        <v>579.76800000000003</v>
      </c>
      <c r="Y3504" s="29">
        <f t="shared" si="109"/>
        <v>5217.9120000000003</v>
      </c>
    </row>
    <row r="3505" spans="12:25" x14ac:dyDescent="0.3">
      <c r="L3505">
        <v>3504</v>
      </c>
      <c r="M3505">
        <v>24961</v>
      </c>
      <c r="N3505">
        <v>40204</v>
      </c>
      <c r="O3505" t="s">
        <v>628</v>
      </c>
      <c r="P3505" t="s">
        <v>1085</v>
      </c>
      <c r="Q3505" t="s">
        <v>670</v>
      </c>
      <c r="R3505" t="s">
        <v>650</v>
      </c>
      <c r="S3505" t="s">
        <v>663</v>
      </c>
      <c r="T3505" t="s">
        <v>643</v>
      </c>
      <c r="U3505" t="s">
        <v>685</v>
      </c>
      <c r="V3505">
        <v>487.59</v>
      </c>
      <c r="W3505">
        <v>58.14</v>
      </c>
      <c r="X3505" s="29">
        <f t="shared" si="108"/>
        <v>48.758999999999993</v>
      </c>
      <c r="Y3505" s="29">
        <f t="shared" si="109"/>
        <v>438.83099999999996</v>
      </c>
    </row>
    <row r="3506" spans="12:25" x14ac:dyDescent="0.3">
      <c r="L3506">
        <v>3505</v>
      </c>
      <c r="M3506">
        <v>24965</v>
      </c>
      <c r="N3506">
        <v>40631</v>
      </c>
      <c r="O3506" t="s">
        <v>628</v>
      </c>
      <c r="P3506" t="s">
        <v>1736</v>
      </c>
      <c r="Q3506" t="s">
        <v>761</v>
      </c>
      <c r="R3506" t="s">
        <v>631</v>
      </c>
      <c r="S3506" t="s">
        <v>639</v>
      </c>
      <c r="T3506" t="s">
        <v>633</v>
      </c>
      <c r="U3506" t="s">
        <v>702</v>
      </c>
      <c r="V3506">
        <v>2528.4899999999998</v>
      </c>
      <c r="W3506">
        <v>420.98</v>
      </c>
      <c r="X3506" s="29">
        <f t="shared" si="108"/>
        <v>252.84899999999999</v>
      </c>
      <c r="Y3506" s="29">
        <f t="shared" si="109"/>
        <v>2275.6409999999996</v>
      </c>
    </row>
    <row r="3507" spans="12:25" x14ac:dyDescent="0.3">
      <c r="L3507">
        <v>3506</v>
      </c>
      <c r="M3507">
        <v>24965</v>
      </c>
      <c r="N3507">
        <v>40631</v>
      </c>
      <c r="O3507" t="s">
        <v>628</v>
      </c>
      <c r="P3507" t="s">
        <v>1736</v>
      </c>
      <c r="Q3507" t="s">
        <v>761</v>
      </c>
      <c r="R3507" t="s">
        <v>631</v>
      </c>
      <c r="S3507" t="s">
        <v>639</v>
      </c>
      <c r="T3507" t="s">
        <v>643</v>
      </c>
      <c r="U3507" t="s">
        <v>644</v>
      </c>
      <c r="V3507">
        <v>1146.1099999999999</v>
      </c>
      <c r="W3507">
        <v>29.18</v>
      </c>
      <c r="X3507" s="29">
        <f t="shared" si="108"/>
        <v>114.61099999999999</v>
      </c>
      <c r="Y3507" s="29">
        <f t="shared" si="109"/>
        <v>1031.4989999999998</v>
      </c>
    </row>
    <row r="3508" spans="12:25" x14ac:dyDescent="0.3">
      <c r="L3508">
        <v>3507</v>
      </c>
      <c r="M3508">
        <v>24966</v>
      </c>
      <c r="N3508">
        <v>40894</v>
      </c>
      <c r="O3508" t="s">
        <v>671</v>
      </c>
      <c r="P3508" t="s">
        <v>1367</v>
      </c>
      <c r="Q3508" t="s">
        <v>670</v>
      </c>
      <c r="R3508" t="s">
        <v>650</v>
      </c>
      <c r="S3508" t="s">
        <v>639</v>
      </c>
      <c r="T3508" t="s">
        <v>633</v>
      </c>
      <c r="U3508" t="s">
        <v>634</v>
      </c>
      <c r="V3508">
        <v>4152.12</v>
      </c>
      <c r="W3508">
        <v>120.33</v>
      </c>
      <c r="X3508" s="29">
        <f t="shared" si="108"/>
        <v>415.21199999999999</v>
      </c>
      <c r="Y3508" s="29">
        <f t="shared" si="109"/>
        <v>3736.9079999999999</v>
      </c>
    </row>
    <row r="3509" spans="12:25" x14ac:dyDescent="0.3">
      <c r="L3509">
        <v>3508</v>
      </c>
      <c r="M3509">
        <v>24993</v>
      </c>
      <c r="N3509">
        <v>40248</v>
      </c>
      <c r="O3509" t="s">
        <v>641</v>
      </c>
      <c r="P3509" t="s">
        <v>1434</v>
      </c>
      <c r="Q3509" t="s">
        <v>679</v>
      </c>
      <c r="R3509" t="s">
        <v>650</v>
      </c>
      <c r="S3509" t="s">
        <v>632</v>
      </c>
      <c r="T3509" t="s">
        <v>646</v>
      </c>
      <c r="U3509" t="s">
        <v>647</v>
      </c>
      <c r="V3509">
        <v>1561.2204999999999</v>
      </c>
      <c r="W3509">
        <v>55.99</v>
      </c>
      <c r="X3509" s="29">
        <f t="shared" si="108"/>
        <v>156.12204999999997</v>
      </c>
      <c r="Y3509" s="29">
        <f t="shared" si="109"/>
        <v>1405.09845</v>
      </c>
    </row>
    <row r="3510" spans="12:25" x14ac:dyDescent="0.3">
      <c r="L3510">
        <v>3509</v>
      </c>
      <c r="M3510">
        <v>24996</v>
      </c>
      <c r="N3510">
        <v>40811</v>
      </c>
      <c r="O3510" t="s">
        <v>655</v>
      </c>
      <c r="P3510" t="s">
        <v>1448</v>
      </c>
      <c r="Q3510" t="s">
        <v>637</v>
      </c>
      <c r="R3510" t="s">
        <v>638</v>
      </c>
      <c r="S3510" t="s">
        <v>663</v>
      </c>
      <c r="T3510" t="s">
        <v>633</v>
      </c>
      <c r="U3510" t="s">
        <v>705</v>
      </c>
      <c r="V3510">
        <v>1793.24</v>
      </c>
      <c r="W3510">
        <v>46.89</v>
      </c>
      <c r="X3510" s="29">
        <f t="shared" si="108"/>
        <v>179.32400000000001</v>
      </c>
      <c r="Y3510" s="29">
        <f t="shared" si="109"/>
        <v>1613.9159999999999</v>
      </c>
    </row>
    <row r="3511" spans="12:25" x14ac:dyDescent="0.3">
      <c r="L3511">
        <v>3510</v>
      </c>
      <c r="M3511">
        <v>24996</v>
      </c>
      <c r="N3511">
        <v>40811</v>
      </c>
      <c r="O3511" t="s">
        <v>655</v>
      </c>
      <c r="P3511" t="s">
        <v>1448</v>
      </c>
      <c r="Q3511" t="s">
        <v>637</v>
      </c>
      <c r="R3511" t="s">
        <v>638</v>
      </c>
      <c r="S3511" t="s">
        <v>663</v>
      </c>
      <c r="T3511" t="s">
        <v>646</v>
      </c>
      <c r="U3511" t="s">
        <v>647</v>
      </c>
      <c r="V3511">
        <v>143.667</v>
      </c>
      <c r="W3511">
        <v>85.99</v>
      </c>
      <c r="X3511" s="29">
        <f t="shared" si="108"/>
        <v>14.366700000000002</v>
      </c>
      <c r="Y3511" s="29">
        <f t="shared" si="109"/>
        <v>129.30029999999999</v>
      </c>
    </row>
    <row r="3512" spans="12:25" x14ac:dyDescent="0.3">
      <c r="L3512">
        <v>3511</v>
      </c>
      <c r="M3512">
        <v>25027</v>
      </c>
      <c r="N3512">
        <v>40163</v>
      </c>
      <c r="O3512" t="s">
        <v>671</v>
      </c>
      <c r="P3512" t="s">
        <v>1750</v>
      </c>
      <c r="Q3512" t="s">
        <v>694</v>
      </c>
      <c r="R3512" t="s">
        <v>638</v>
      </c>
      <c r="S3512" t="s">
        <v>663</v>
      </c>
      <c r="T3512" t="s">
        <v>643</v>
      </c>
      <c r="U3512" t="s">
        <v>645</v>
      </c>
      <c r="V3512">
        <v>3585.91</v>
      </c>
      <c r="W3512">
        <v>146.34</v>
      </c>
      <c r="X3512" s="29">
        <f t="shared" si="108"/>
        <v>358.59100000000001</v>
      </c>
      <c r="Y3512" s="29">
        <f t="shared" si="109"/>
        <v>3227.319</v>
      </c>
    </row>
    <row r="3513" spans="12:25" x14ac:dyDescent="0.3">
      <c r="L3513">
        <v>3512</v>
      </c>
      <c r="M3513">
        <v>25028</v>
      </c>
      <c r="N3513">
        <v>40548</v>
      </c>
      <c r="O3513" t="s">
        <v>655</v>
      </c>
      <c r="P3513" t="s">
        <v>751</v>
      </c>
      <c r="Q3513" t="s">
        <v>731</v>
      </c>
      <c r="R3513" t="s">
        <v>638</v>
      </c>
      <c r="S3513" t="s">
        <v>658</v>
      </c>
      <c r="T3513" t="s">
        <v>643</v>
      </c>
      <c r="U3513" t="s">
        <v>685</v>
      </c>
      <c r="V3513">
        <v>477.39</v>
      </c>
      <c r="W3513">
        <v>81.94</v>
      </c>
      <c r="X3513" s="29">
        <f t="shared" si="108"/>
        <v>47.738999999999997</v>
      </c>
      <c r="Y3513" s="29">
        <f t="shared" si="109"/>
        <v>429.65100000000001</v>
      </c>
    </row>
    <row r="3514" spans="12:25" x14ac:dyDescent="0.3">
      <c r="L3514">
        <v>3513</v>
      </c>
      <c r="M3514">
        <v>25028</v>
      </c>
      <c r="N3514">
        <v>40548</v>
      </c>
      <c r="O3514" t="s">
        <v>655</v>
      </c>
      <c r="P3514" t="s">
        <v>751</v>
      </c>
      <c r="Q3514" t="s">
        <v>731</v>
      </c>
      <c r="R3514" t="s">
        <v>638</v>
      </c>
      <c r="S3514" t="s">
        <v>658</v>
      </c>
      <c r="T3514" t="s">
        <v>633</v>
      </c>
      <c r="U3514" t="s">
        <v>677</v>
      </c>
      <c r="V3514">
        <v>552.08000000000004</v>
      </c>
      <c r="W3514">
        <v>37.94</v>
      </c>
      <c r="X3514" s="29">
        <f t="shared" si="108"/>
        <v>55.207999999999998</v>
      </c>
      <c r="Y3514" s="29">
        <f t="shared" si="109"/>
        <v>496.87200000000007</v>
      </c>
    </row>
    <row r="3515" spans="12:25" x14ac:dyDescent="0.3">
      <c r="L3515">
        <v>3514</v>
      </c>
      <c r="M3515">
        <v>25031</v>
      </c>
      <c r="N3515">
        <v>40048</v>
      </c>
      <c r="O3515" t="s">
        <v>641</v>
      </c>
      <c r="P3515" t="s">
        <v>1097</v>
      </c>
      <c r="Q3515" t="s">
        <v>720</v>
      </c>
      <c r="R3515" t="s">
        <v>631</v>
      </c>
      <c r="S3515" t="s">
        <v>663</v>
      </c>
      <c r="T3515" t="s">
        <v>643</v>
      </c>
      <c r="U3515" t="s">
        <v>645</v>
      </c>
      <c r="V3515">
        <v>4636.62</v>
      </c>
      <c r="W3515">
        <v>209.37</v>
      </c>
      <c r="X3515" s="29">
        <f t="shared" si="108"/>
        <v>463.66199999999998</v>
      </c>
      <c r="Y3515" s="29">
        <f t="shared" si="109"/>
        <v>4172.9579999999996</v>
      </c>
    </row>
    <row r="3516" spans="12:25" x14ac:dyDescent="0.3">
      <c r="L3516">
        <v>3515</v>
      </c>
      <c r="M3516">
        <v>25031</v>
      </c>
      <c r="N3516">
        <v>40048</v>
      </c>
      <c r="O3516" t="s">
        <v>641</v>
      </c>
      <c r="P3516" t="s">
        <v>1453</v>
      </c>
      <c r="Q3516" t="s">
        <v>720</v>
      </c>
      <c r="R3516" t="s">
        <v>631</v>
      </c>
      <c r="S3516" t="s">
        <v>663</v>
      </c>
      <c r="T3516" t="s">
        <v>633</v>
      </c>
      <c r="U3516" t="s">
        <v>677</v>
      </c>
      <c r="V3516">
        <v>100.11</v>
      </c>
      <c r="W3516">
        <v>4.9800000000000004</v>
      </c>
      <c r="X3516" s="29">
        <f t="shared" si="108"/>
        <v>10.011000000000001</v>
      </c>
      <c r="Y3516" s="29">
        <f t="shared" si="109"/>
        <v>90.099000000000004</v>
      </c>
    </row>
    <row r="3517" spans="12:25" x14ac:dyDescent="0.3">
      <c r="L3517">
        <v>3516</v>
      </c>
      <c r="M3517">
        <v>25056</v>
      </c>
      <c r="N3517">
        <v>40442</v>
      </c>
      <c r="O3517" t="s">
        <v>635</v>
      </c>
      <c r="P3517" t="s">
        <v>1196</v>
      </c>
      <c r="Q3517" t="s">
        <v>687</v>
      </c>
      <c r="R3517" t="s">
        <v>631</v>
      </c>
      <c r="S3517" t="s">
        <v>639</v>
      </c>
      <c r="T3517" t="s">
        <v>633</v>
      </c>
      <c r="U3517" t="s">
        <v>677</v>
      </c>
      <c r="V3517">
        <v>295.12</v>
      </c>
      <c r="W3517">
        <v>6.48</v>
      </c>
      <c r="X3517" s="29">
        <f t="shared" si="108"/>
        <v>29.511999999999997</v>
      </c>
      <c r="Y3517" s="29">
        <f t="shared" si="109"/>
        <v>265.608</v>
      </c>
    </row>
    <row r="3518" spans="12:25" x14ac:dyDescent="0.3">
      <c r="L3518">
        <v>3517</v>
      </c>
      <c r="M3518">
        <v>25060</v>
      </c>
      <c r="N3518">
        <v>40014</v>
      </c>
      <c r="O3518" t="s">
        <v>635</v>
      </c>
      <c r="P3518" t="s">
        <v>1627</v>
      </c>
      <c r="Q3518" t="s">
        <v>679</v>
      </c>
      <c r="R3518" t="s">
        <v>650</v>
      </c>
      <c r="S3518" t="s">
        <v>663</v>
      </c>
      <c r="T3518" t="s">
        <v>633</v>
      </c>
      <c r="U3518" t="s">
        <v>702</v>
      </c>
      <c r="V3518">
        <v>7767.02</v>
      </c>
      <c r="W3518">
        <v>1270.99</v>
      </c>
      <c r="X3518" s="29">
        <f t="shared" si="108"/>
        <v>776.70200000000011</v>
      </c>
      <c r="Y3518" s="29">
        <f t="shared" si="109"/>
        <v>6990.3180000000002</v>
      </c>
    </row>
    <row r="3519" spans="12:25" x14ac:dyDescent="0.3">
      <c r="L3519">
        <v>3518</v>
      </c>
      <c r="M3519">
        <v>25060</v>
      </c>
      <c r="N3519">
        <v>40014</v>
      </c>
      <c r="O3519" t="s">
        <v>635</v>
      </c>
      <c r="P3519" t="s">
        <v>1627</v>
      </c>
      <c r="Q3519" t="s">
        <v>679</v>
      </c>
      <c r="R3519" t="s">
        <v>650</v>
      </c>
      <c r="S3519" t="s">
        <v>663</v>
      </c>
      <c r="T3519" t="s">
        <v>646</v>
      </c>
      <c r="U3519" t="s">
        <v>680</v>
      </c>
      <c r="V3519">
        <v>1893.93</v>
      </c>
      <c r="W3519">
        <v>2036.48</v>
      </c>
      <c r="X3519" s="29">
        <f t="shared" si="108"/>
        <v>189.393</v>
      </c>
      <c r="Y3519" s="29">
        <f t="shared" si="109"/>
        <v>1704.537</v>
      </c>
    </row>
    <row r="3520" spans="12:25" x14ac:dyDescent="0.3">
      <c r="L3520">
        <v>3519</v>
      </c>
      <c r="M3520">
        <v>25061</v>
      </c>
      <c r="N3520">
        <v>40895</v>
      </c>
      <c r="O3520" t="s">
        <v>671</v>
      </c>
      <c r="P3520" t="s">
        <v>1751</v>
      </c>
      <c r="Q3520" t="s">
        <v>660</v>
      </c>
      <c r="R3520" t="s">
        <v>631</v>
      </c>
      <c r="S3520" t="s">
        <v>658</v>
      </c>
      <c r="T3520" t="s">
        <v>633</v>
      </c>
      <c r="U3520" t="s">
        <v>677</v>
      </c>
      <c r="V3520">
        <v>941.13</v>
      </c>
      <c r="W3520">
        <v>48.04</v>
      </c>
      <c r="X3520" s="29">
        <f t="shared" si="108"/>
        <v>94.113</v>
      </c>
      <c r="Y3520" s="29">
        <f t="shared" si="109"/>
        <v>847.01700000000005</v>
      </c>
    </row>
    <row r="3521" spans="12:25" x14ac:dyDescent="0.3">
      <c r="L3521">
        <v>3520</v>
      </c>
      <c r="M3521">
        <v>25062</v>
      </c>
      <c r="N3521">
        <v>40481</v>
      </c>
      <c r="O3521" t="s">
        <v>655</v>
      </c>
      <c r="P3521" t="s">
        <v>1351</v>
      </c>
      <c r="Q3521" t="s">
        <v>734</v>
      </c>
      <c r="R3521" t="s">
        <v>667</v>
      </c>
      <c r="S3521" t="s">
        <v>663</v>
      </c>
      <c r="T3521" t="s">
        <v>633</v>
      </c>
      <c r="U3521" t="s">
        <v>705</v>
      </c>
      <c r="V3521">
        <v>78.790000000000006</v>
      </c>
      <c r="W3521">
        <v>14.42</v>
      </c>
      <c r="X3521" s="29">
        <f t="shared" si="108"/>
        <v>7.8790000000000013</v>
      </c>
      <c r="Y3521" s="29">
        <f t="shared" si="109"/>
        <v>70.911000000000001</v>
      </c>
    </row>
    <row r="3522" spans="12:25" x14ac:dyDescent="0.3">
      <c r="L3522">
        <v>3521</v>
      </c>
      <c r="M3522">
        <v>25062</v>
      </c>
      <c r="N3522">
        <v>40481</v>
      </c>
      <c r="O3522" t="s">
        <v>655</v>
      </c>
      <c r="P3522" t="s">
        <v>1351</v>
      </c>
      <c r="Q3522" t="s">
        <v>734</v>
      </c>
      <c r="R3522" t="s">
        <v>667</v>
      </c>
      <c r="S3522" t="s">
        <v>663</v>
      </c>
      <c r="T3522" t="s">
        <v>633</v>
      </c>
      <c r="U3522" t="s">
        <v>702</v>
      </c>
      <c r="V3522">
        <v>3928.25</v>
      </c>
      <c r="W3522">
        <v>420.98</v>
      </c>
      <c r="X3522" s="29">
        <f t="shared" si="108"/>
        <v>392.82499999999999</v>
      </c>
      <c r="Y3522" s="29">
        <f t="shared" si="109"/>
        <v>3535.4250000000002</v>
      </c>
    </row>
    <row r="3523" spans="12:25" x14ac:dyDescent="0.3">
      <c r="L3523">
        <v>3522</v>
      </c>
      <c r="M3523">
        <v>25063</v>
      </c>
      <c r="N3523">
        <v>39993</v>
      </c>
      <c r="O3523" t="s">
        <v>635</v>
      </c>
      <c r="P3523" t="s">
        <v>1726</v>
      </c>
      <c r="Q3523" t="s">
        <v>731</v>
      </c>
      <c r="R3523" t="s">
        <v>638</v>
      </c>
      <c r="S3523" t="s">
        <v>658</v>
      </c>
      <c r="T3523" t="s">
        <v>646</v>
      </c>
      <c r="U3523" t="s">
        <v>647</v>
      </c>
      <c r="V3523">
        <v>711.875</v>
      </c>
      <c r="W3523">
        <v>35.99</v>
      </c>
      <c r="X3523" s="29">
        <f t="shared" ref="X3523:X3586" si="110">(10*V3523)/100</f>
        <v>71.1875</v>
      </c>
      <c r="Y3523" s="29">
        <f t="shared" ref="Y3523:Y3586" si="111">V3523-X3523</f>
        <v>640.6875</v>
      </c>
    </row>
    <row r="3524" spans="12:25" x14ac:dyDescent="0.3">
      <c r="L3524">
        <v>3523</v>
      </c>
      <c r="M3524">
        <v>25091</v>
      </c>
      <c r="N3524">
        <v>40228</v>
      </c>
      <c r="O3524" t="s">
        <v>671</v>
      </c>
      <c r="P3524" t="s">
        <v>1513</v>
      </c>
      <c r="Q3524" t="s">
        <v>742</v>
      </c>
      <c r="R3524" t="s">
        <v>667</v>
      </c>
      <c r="S3524" t="s">
        <v>639</v>
      </c>
      <c r="T3524" t="s">
        <v>633</v>
      </c>
      <c r="U3524" t="s">
        <v>702</v>
      </c>
      <c r="V3524">
        <v>156.97</v>
      </c>
      <c r="W3524">
        <v>34.54</v>
      </c>
      <c r="X3524" s="29">
        <f t="shared" si="110"/>
        <v>15.697000000000001</v>
      </c>
      <c r="Y3524" s="29">
        <f t="shared" si="111"/>
        <v>141.273</v>
      </c>
    </row>
    <row r="3525" spans="12:25" x14ac:dyDescent="0.3">
      <c r="L3525">
        <v>3524</v>
      </c>
      <c r="M3525">
        <v>25092</v>
      </c>
      <c r="N3525">
        <v>40513</v>
      </c>
      <c r="O3525" t="s">
        <v>641</v>
      </c>
      <c r="P3525" t="s">
        <v>1752</v>
      </c>
      <c r="Q3525" t="s">
        <v>773</v>
      </c>
      <c r="R3525" t="s">
        <v>667</v>
      </c>
      <c r="S3525" t="s">
        <v>663</v>
      </c>
      <c r="T3525" t="s">
        <v>633</v>
      </c>
      <c r="U3525" t="s">
        <v>702</v>
      </c>
      <c r="V3525">
        <v>141.27000000000001</v>
      </c>
      <c r="W3525">
        <v>21.38</v>
      </c>
      <c r="X3525" s="29">
        <f t="shared" si="110"/>
        <v>14.127000000000001</v>
      </c>
      <c r="Y3525" s="29">
        <f t="shared" si="111"/>
        <v>127.14300000000001</v>
      </c>
    </row>
    <row r="3526" spans="12:25" x14ac:dyDescent="0.3">
      <c r="L3526">
        <v>3525</v>
      </c>
      <c r="M3526">
        <v>25092</v>
      </c>
      <c r="N3526">
        <v>40513</v>
      </c>
      <c r="O3526" t="s">
        <v>641</v>
      </c>
      <c r="P3526" t="s">
        <v>1753</v>
      </c>
      <c r="Q3526" t="s">
        <v>773</v>
      </c>
      <c r="R3526" t="s">
        <v>667</v>
      </c>
      <c r="S3526" t="s">
        <v>663</v>
      </c>
      <c r="T3526" t="s">
        <v>633</v>
      </c>
      <c r="U3526" t="s">
        <v>668</v>
      </c>
      <c r="V3526">
        <v>16.02</v>
      </c>
      <c r="W3526">
        <v>1.81</v>
      </c>
      <c r="X3526" s="29">
        <f t="shared" si="110"/>
        <v>1.6019999999999999</v>
      </c>
      <c r="Y3526" s="29">
        <f t="shared" si="111"/>
        <v>14.417999999999999</v>
      </c>
    </row>
    <row r="3527" spans="12:25" x14ac:dyDescent="0.3">
      <c r="L3527">
        <v>3526</v>
      </c>
      <c r="M3527">
        <v>25092</v>
      </c>
      <c r="N3527">
        <v>40513</v>
      </c>
      <c r="O3527" t="s">
        <v>641</v>
      </c>
      <c r="P3527" t="s">
        <v>1127</v>
      </c>
      <c r="Q3527" t="s">
        <v>847</v>
      </c>
      <c r="R3527" t="s">
        <v>667</v>
      </c>
      <c r="S3527" t="s">
        <v>663</v>
      </c>
      <c r="T3527" t="s">
        <v>633</v>
      </c>
      <c r="U3527" t="s">
        <v>654</v>
      </c>
      <c r="V3527">
        <v>242.8</v>
      </c>
      <c r="W3527">
        <v>5.84</v>
      </c>
      <c r="X3527" s="29">
        <f t="shared" si="110"/>
        <v>24.28</v>
      </c>
      <c r="Y3527" s="29">
        <f t="shared" si="111"/>
        <v>218.52</v>
      </c>
    </row>
    <row r="3528" spans="12:25" x14ac:dyDescent="0.3">
      <c r="L3528">
        <v>3527</v>
      </c>
      <c r="M3528">
        <v>25095</v>
      </c>
      <c r="N3528">
        <v>40568</v>
      </c>
      <c r="O3528" t="s">
        <v>628</v>
      </c>
      <c r="P3528" t="s">
        <v>1754</v>
      </c>
      <c r="Q3528" t="s">
        <v>660</v>
      </c>
      <c r="R3528" t="s">
        <v>631</v>
      </c>
      <c r="S3528" t="s">
        <v>663</v>
      </c>
      <c r="T3528" t="s">
        <v>633</v>
      </c>
      <c r="U3528" t="s">
        <v>716</v>
      </c>
      <c r="V3528">
        <v>693.06</v>
      </c>
      <c r="W3528">
        <v>39.979999999999997</v>
      </c>
      <c r="X3528" s="29">
        <f t="shared" si="110"/>
        <v>69.305999999999997</v>
      </c>
      <c r="Y3528" s="29">
        <f t="shared" si="111"/>
        <v>623.75399999999991</v>
      </c>
    </row>
    <row r="3529" spans="12:25" x14ac:dyDescent="0.3">
      <c r="L3529">
        <v>3528</v>
      </c>
      <c r="M3529">
        <v>25095</v>
      </c>
      <c r="N3529">
        <v>40568</v>
      </c>
      <c r="O3529" t="s">
        <v>628</v>
      </c>
      <c r="P3529" t="s">
        <v>1754</v>
      </c>
      <c r="Q3529" t="s">
        <v>660</v>
      </c>
      <c r="R3529" t="s">
        <v>631</v>
      </c>
      <c r="S3529" t="s">
        <v>663</v>
      </c>
      <c r="T3529" t="s">
        <v>646</v>
      </c>
      <c r="U3529" t="s">
        <v>680</v>
      </c>
      <c r="V3529">
        <v>4475.03</v>
      </c>
      <c r="W3529">
        <v>115.99</v>
      </c>
      <c r="X3529" s="29">
        <f t="shared" si="110"/>
        <v>447.50299999999993</v>
      </c>
      <c r="Y3529" s="29">
        <f t="shared" si="111"/>
        <v>4027.527</v>
      </c>
    </row>
    <row r="3530" spans="12:25" x14ac:dyDescent="0.3">
      <c r="L3530">
        <v>3529</v>
      </c>
      <c r="M3530">
        <v>25120</v>
      </c>
      <c r="N3530">
        <v>39848</v>
      </c>
      <c r="O3530" t="s">
        <v>671</v>
      </c>
      <c r="P3530" t="s">
        <v>1561</v>
      </c>
      <c r="Q3530" t="s">
        <v>715</v>
      </c>
      <c r="R3530" t="s">
        <v>650</v>
      </c>
      <c r="S3530" t="s">
        <v>639</v>
      </c>
      <c r="T3530" t="s">
        <v>633</v>
      </c>
      <c r="U3530" t="s">
        <v>674</v>
      </c>
      <c r="V3530">
        <v>237.15</v>
      </c>
      <c r="W3530">
        <v>4.91</v>
      </c>
      <c r="X3530" s="29">
        <f t="shared" si="110"/>
        <v>23.715</v>
      </c>
      <c r="Y3530" s="29">
        <f t="shared" si="111"/>
        <v>213.435</v>
      </c>
    </row>
    <row r="3531" spans="12:25" x14ac:dyDescent="0.3">
      <c r="L3531">
        <v>3530</v>
      </c>
      <c r="M3531">
        <v>25120</v>
      </c>
      <c r="N3531">
        <v>39848</v>
      </c>
      <c r="O3531" t="s">
        <v>671</v>
      </c>
      <c r="P3531" t="s">
        <v>1561</v>
      </c>
      <c r="Q3531" t="s">
        <v>715</v>
      </c>
      <c r="R3531" t="s">
        <v>650</v>
      </c>
      <c r="S3531" t="s">
        <v>639</v>
      </c>
      <c r="T3531" t="s">
        <v>633</v>
      </c>
      <c r="U3531" t="s">
        <v>677</v>
      </c>
      <c r="V3531">
        <v>179.22</v>
      </c>
      <c r="W3531">
        <v>7.28</v>
      </c>
      <c r="X3531" s="29">
        <f t="shared" si="110"/>
        <v>17.922000000000001</v>
      </c>
      <c r="Y3531" s="29">
        <f t="shared" si="111"/>
        <v>161.298</v>
      </c>
    </row>
    <row r="3532" spans="12:25" x14ac:dyDescent="0.3">
      <c r="L3532">
        <v>3531</v>
      </c>
      <c r="M3532">
        <v>25120</v>
      </c>
      <c r="N3532">
        <v>39848</v>
      </c>
      <c r="O3532" t="s">
        <v>671</v>
      </c>
      <c r="P3532" t="s">
        <v>1561</v>
      </c>
      <c r="Q3532" t="s">
        <v>715</v>
      </c>
      <c r="R3532" t="s">
        <v>650</v>
      </c>
      <c r="S3532" t="s">
        <v>639</v>
      </c>
      <c r="T3532" t="s">
        <v>633</v>
      </c>
      <c r="U3532" t="s">
        <v>677</v>
      </c>
      <c r="V3532">
        <v>71.86</v>
      </c>
      <c r="W3532">
        <v>6.68</v>
      </c>
      <c r="X3532" s="29">
        <f t="shared" si="110"/>
        <v>7.1859999999999999</v>
      </c>
      <c r="Y3532" s="29">
        <f t="shared" si="111"/>
        <v>64.674000000000007</v>
      </c>
    </row>
    <row r="3533" spans="12:25" x14ac:dyDescent="0.3">
      <c r="L3533">
        <v>3532</v>
      </c>
      <c r="M3533">
        <v>25152</v>
      </c>
      <c r="N3533">
        <v>41197</v>
      </c>
      <c r="O3533" t="s">
        <v>655</v>
      </c>
      <c r="P3533" t="s">
        <v>1389</v>
      </c>
      <c r="Q3533" t="s">
        <v>734</v>
      </c>
      <c r="R3533" t="s">
        <v>667</v>
      </c>
      <c r="S3533" t="s">
        <v>639</v>
      </c>
      <c r="T3533" t="s">
        <v>633</v>
      </c>
      <c r="U3533" t="s">
        <v>654</v>
      </c>
      <c r="V3533">
        <v>195.21</v>
      </c>
      <c r="W3533">
        <v>7.08</v>
      </c>
      <c r="X3533" s="29">
        <f t="shared" si="110"/>
        <v>19.521000000000001</v>
      </c>
      <c r="Y3533" s="29">
        <f t="shared" si="111"/>
        <v>175.68900000000002</v>
      </c>
    </row>
    <row r="3534" spans="12:25" x14ac:dyDescent="0.3">
      <c r="L3534">
        <v>3533</v>
      </c>
      <c r="M3534">
        <v>25154</v>
      </c>
      <c r="N3534">
        <v>40410</v>
      </c>
      <c r="O3534" t="s">
        <v>641</v>
      </c>
      <c r="P3534" t="s">
        <v>1013</v>
      </c>
      <c r="Q3534" t="s">
        <v>761</v>
      </c>
      <c r="R3534" t="s">
        <v>631</v>
      </c>
      <c r="S3534" t="s">
        <v>658</v>
      </c>
      <c r="T3534" t="s">
        <v>633</v>
      </c>
      <c r="U3534" t="s">
        <v>654</v>
      </c>
      <c r="V3534">
        <v>102.5</v>
      </c>
      <c r="W3534">
        <v>6.68</v>
      </c>
      <c r="X3534" s="29">
        <f t="shared" si="110"/>
        <v>10.25</v>
      </c>
      <c r="Y3534" s="29">
        <f t="shared" si="111"/>
        <v>92.25</v>
      </c>
    </row>
    <row r="3535" spans="12:25" x14ac:dyDescent="0.3">
      <c r="L3535">
        <v>3534</v>
      </c>
      <c r="M3535">
        <v>25155</v>
      </c>
      <c r="N3535">
        <v>40198</v>
      </c>
      <c r="O3535" t="s">
        <v>628</v>
      </c>
      <c r="P3535" t="s">
        <v>1755</v>
      </c>
      <c r="Q3535" t="s">
        <v>701</v>
      </c>
      <c r="R3535" t="s">
        <v>650</v>
      </c>
      <c r="S3535" t="s">
        <v>639</v>
      </c>
      <c r="T3535" t="s">
        <v>643</v>
      </c>
      <c r="U3535" t="s">
        <v>644</v>
      </c>
      <c r="V3535">
        <v>1038.99</v>
      </c>
      <c r="W3535">
        <v>19.940000000000001</v>
      </c>
      <c r="X3535" s="29">
        <f t="shared" si="110"/>
        <v>103.899</v>
      </c>
      <c r="Y3535" s="29">
        <f t="shared" si="111"/>
        <v>935.09100000000001</v>
      </c>
    </row>
    <row r="3536" spans="12:25" x14ac:dyDescent="0.3">
      <c r="L3536">
        <v>3535</v>
      </c>
      <c r="M3536">
        <v>25155</v>
      </c>
      <c r="N3536">
        <v>40198</v>
      </c>
      <c r="O3536" t="s">
        <v>628</v>
      </c>
      <c r="P3536" t="s">
        <v>1755</v>
      </c>
      <c r="Q3536" t="s">
        <v>701</v>
      </c>
      <c r="R3536" t="s">
        <v>650</v>
      </c>
      <c r="S3536" t="s">
        <v>639</v>
      </c>
      <c r="T3536" t="s">
        <v>633</v>
      </c>
      <c r="U3536" t="s">
        <v>677</v>
      </c>
      <c r="V3536">
        <v>114.01</v>
      </c>
      <c r="W3536">
        <v>6.69</v>
      </c>
      <c r="X3536" s="29">
        <f t="shared" si="110"/>
        <v>11.401000000000002</v>
      </c>
      <c r="Y3536" s="29">
        <f t="shared" si="111"/>
        <v>102.60900000000001</v>
      </c>
    </row>
    <row r="3537" spans="12:25" x14ac:dyDescent="0.3">
      <c r="L3537">
        <v>3536</v>
      </c>
      <c r="M3537">
        <v>25155</v>
      </c>
      <c r="N3537">
        <v>40198</v>
      </c>
      <c r="O3537" t="s">
        <v>628</v>
      </c>
      <c r="P3537" t="s">
        <v>1755</v>
      </c>
      <c r="Q3537" t="s">
        <v>701</v>
      </c>
      <c r="R3537" t="s">
        <v>650</v>
      </c>
      <c r="S3537" t="s">
        <v>639</v>
      </c>
      <c r="T3537" t="s">
        <v>633</v>
      </c>
      <c r="U3537" t="s">
        <v>677</v>
      </c>
      <c r="V3537">
        <v>30.37</v>
      </c>
      <c r="W3537">
        <v>4.9800000000000004</v>
      </c>
      <c r="X3537" s="29">
        <f t="shared" si="110"/>
        <v>3.0369999999999999</v>
      </c>
      <c r="Y3537" s="29">
        <f t="shared" si="111"/>
        <v>27.333000000000002</v>
      </c>
    </row>
    <row r="3538" spans="12:25" x14ac:dyDescent="0.3">
      <c r="L3538">
        <v>3537</v>
      </c>
      <c r="M3538">
        <v>25157</v>
      </c>
      <c r="N3538">
        <v>40323</v>
      </c>
      <c r="O3538" t="s">
        <v>635</v>
      </c>
      <c r="P3538" t="s">
        <v>1358</v>
      </c>
      <c r="Q3538" t="s">
        <v>694</v>
      </c>
      <c r="R3538" t="s">
        <v>638</v>
      </c>
      <c r="S3538" t="s">
        <v>639</v>
      </c>
      <c r="T3538" t="s">
        <v>633</v>
      </c>
      <c r="U3538" t="s">
        <v>677</v>
      </c>
      <c r="V3538">
        <v>545.38</v>
      </c>
      <c r="W3538">
        <v>22.84</v>
      </c>
      <c r="X3538" s="29">
        <f t="shared" si="110"/>
        <v>54.538000000000004</v>
      </c>
      <c r="Y3538" s="29">
        <f t="shared" si="111"/>
        <v>490.84199999999998</v>
      </c>
    </row>
    <row r="3539" spans="12:25" x14ac:dyDescent="0.3">
      <c r="L3539">
        <v>3538</v>
      </c>
      <c r="M3539">
        <v>25157</v>
      </c>
      <c r="N3539">
        <v>40323</v>
      </c>
      <c r="O3539" t="s">
        <v>635</v>
      </c>
      <c r="P3539" t="s">
        <v>1127</v>
      </c>
      <c r="Q3539" t="s">
        <v>847</v>
      </c>
      <c r="R3539" t="s">
        <v>667</v>
      </c>
      <c r="S3539" t="s">
        <v>639</v>
      </c>
      <c r="T3539" t="s">
        <v>633</v>
      </c>
      <c r="U3539" t="s">
        <v>654</v>
      </c>
      <c r="V3539">
        <v>271.77999999999997</v>
      </c>
      <c r="W3539">
        <v>5.84</v>
      </c>
      <c r="X3539" s="29">
        <f t="shared" si="110"/>
        <v>27.177999999999997</v>
      </c>
      <c r="Y3539" s="29">
        <f t="shared" si="111"/>
        <v>244.60199999999998</v>
      </c>
    </row>
    <row r="3540" spans="12:25" x14ac:dyDescent="0.3">
      <c r="L3540">
        <v>3539</v>
      </c>
      <c r="M3540">
        <v>25188</v>
      </c>
      <c r="N3540">
        <v>40546</v>
      </c>
      <c r="O3540" t="s">
        <v>671</v>
      </c>
      <c r="P3540" t="s">
        <v>1336</v>
      </c>
      <c r="Q3540" t="s">
        <v>725</v>
      </c>
      <c r="R3540" t="s">
        <v>667</v>
      </c>
      <c r="S3540" t="s">
        <v>658</v>
      </c>
      <c r="T3540" t="s">
        <v>646</v>
      </c>
      <c r="U3540" t="s">
        <v>647</v>
      </c>
      <c r="V3540">
        <v>1564.1614999999999</v>
      </c>
      <c r="W3540">
        <v>85.99</v>
      </c>
      <c r="X3540" s="29">
        <f t="shared" si="110"/>
        <v>156.41614999999999</v>
      </c>
      <c r="Y3540" s="29">
        <f t="shared" si="111"/>
        <v>1407.7453499999999</v>
      </c>
    </row>
    <row r="3541" spans="12:25" x14ac:dyDescent="0.3">
      <c r="L3541">
        <v>3540</v>
      </c>
      <c r="M3541">
        <v>25191</v>
      </c>
      <c r="N3541">
        <v>40632</v>
      </c>
      <c r="O3541" t="s">
        <v>671</v>
      </c>
      <c r="P3541" t="s">
        <v>1756</v>
      </c>
      <c r="Q3541" t="s">
        <v>657</v>
      </c>
      <c r="R3541" t="s">
        <v>638</v>
      </c>
      <c r="S3541" t="s">
        <v>632</v>
      </c>
      <c r="T3541" t="s">
        <v>646</v>
      </c>
      <c r="U3541" t="s">
        <v>647</v>
      </c>
      <c r="V3541">
        <v>4091.1519999999996</v>
      </c>
      <c r="W3541">
        <v>115.99</v>
      </c>
      <c r="X3541" s="29">
        <f t="shared" si="110"/>
        <v>409.11519999999996</v>
      </c>
      <c r="Y3541" s="29">
        <f t="shared" si="111"/>
        <v>3682.0367999999999</v>
      </c>
    </row>
    <row r="3542" spans="12:25" x14ac:dyDescent="0.3">
      <c r="L3542">
        <v>3541</v>
      </c>
      <c r="M3542">
        <v>25248</v>
      </c>
      <c r="N3542">
        <v>40878</v>
      </c>
      <c r="O3542" t="s">
        <v>671</v>
      </c>
      <c r="P3542" t="s">
        <v>1250</v>
      </c>
      <c r="Q3542" t="s">
        <v>653</v>
      </c>
      <c r="R3542" t="s">
        <v>631</v>
      </c>
      <c r="S3542" t="s">
        <v>632</v>
      </c>
      <c r="T3542" t="s">
        <v>646</v>
      </c>
      <c r="U3542" t="s">
        <v>651</v>
      </c>
      <c r="V3542">
        <v>271.14</v>
      </c>
      <c r="W3542">
        <v>8.33</v>
      </c>
      <c r="X3542" s="29">
        <f t="shared" si="110"/>
        <v>27.113999999999997</v>
      </c>
      <c r="Y3542" s="29">
        <f t="shared" si="111"/>
        <v>244.02599999999998</v>
      </c>
    </row>
    <row r="3543" spans="12:25" x14ac:dyDescent="0.3">
      <c r="L3543">
        <v>3542</v>
      </c>
      <c r="M3543">
        <v>25248</v>
      </c>
      <c r="N3543">
        <v>40878</v>
      </c>
      <c r="O3543" t="s">
        <v>671</v>
      </c>
      <c r="P3543" t="s">
        <v>1250</v>
      </c>
      <c r="Q3543" t="s">
        <v>653</v>
      </c>
      <c r="R3543" t="s">
        <v>631</v>
      </c>
      <c r="S3543" t="s">
        <v>632</v>
      </c>
      <c r="T3543" t="s">
        <v>633</v>
      </c>
      <c r="U3543" t="s">
        <v>677</v>
      </c>
      <c r="V3543">
        <v>1150.3</v>
      </c>
      <c r="W3543">
        <v>48.91</v>
      </c>
      <c r="X3543" s="29">
        <f t="shared" si="110"/>
        <v>115.03</v>
      </c>
      <c r="Y3543" s="29">
        <f t="shared" si="111"/>
        <v>1035.27</v>
      </c>
    </row>
    <row r="3544" spans="12:25" x14ac:dyDescent="0.3">
      <c r="L3544">
        <v>3543</v>
      </c>
      <c r="M3544">
        <v>25249</v>
      </c>
      <c r="N3544">
        <v>41219</v>
      </c>
      <c r="O3544" t="s">
        <v>671</v>
      </c>
      <c r="P3544" t="s">
        <v>1369</v>
      </c>
      <c r="Q3544" t="s">
        <v>725</v>
      </c>
      <c r="R3544" t="s">
        <v>667</v>
      </c>
      <c r="S3544" t="s">
        <v>663</v>
      </c>
      <c r="T3544" t="s">
        <v>633</v>
      </c>
      <c r="U3544" t="s">
        <v>702</v>
      </c>
      <c r="V3544">
        <v>926.85</v>
      </c>
      <c r="W3544">
        <v>28.53</v>
      </c>
      <c r="X3544" s="29">
        <f t="shared" si="110"/>
        <v>92.685000000000002</v>
      </c>
      <c r="Y3544" s="29">
        <f t="shared" si="111"/>
        <v>834.16499999999996</v>
      </c>
    </row>
    <row r="3545" spans="12:25" x14ac:dyDescent="0.3">
      <c r="L3545">
        <v>3544</v>
      </c>
      <c r="M3545">
        <v>25254</v>
      </c>
      <c r="N3545">
        <v>40438</v>
      </c>
      <c r="O3545" t="s">
        <v>655</v>
      </c>
      <c r="P3545" t="s">
        <v>1265</v>
      </c>
      <c r="Q3545" t="s">
        <v>660</v>
      </c>
      <c r="R3545" t="s">
        <v>631</v>
      </c>
      <c r="S3545" t="s">
        <v>632</v>
      </c>
      <c r="T3545" t="s">
        <v>633</v>
      </c>
      <c r="U3545" t="s">
        <v>702</v>
      </c>
      <c r="V3545">
        <v>299.68</v>
      </c>
      <c r="W3545">
        <v>8.85</v>
      </c>
      <c r="X3545" s="29">
        <f t="shared" si="110"/>
        <v>29.968000000000004</v>
      </c>
      <c r="Y3545" s="29">
        <f t="shared" si="111"/>
        <v>269.71199999999999</v>
      </c>
    </row>
    <row r="3546" spans="12:25" x14ac:dyDescent="0.3">
      <c r="L3546">
        <v>3545</v>
      </c>
      <c r="M3546">
        <v>25280</v>
      </c>
      <c r="N3546">
        <v>40684</v>
      </c>
      <c r="O3546" t="s">
        <v>635</v>
      </c>
      <c r="P3546" t="s">
        <v>1444</v>
      </c>
      <c r="Q3546" t="s">
        <v>847</v>
      </c>
      <c r="R3546" t="s">
        <v>667</v>
      </c>
      <c r="S3546" t="s">
        <v>639</v>
      </c>
      <c r="T3546" t="s">
        <v>633</v>
      </c>
      <c r="U3546" t="s">
        <v>702</v>
      </c>
      <c r="V3546">
        <v>179.26</v>
      </c>
      <c r="W3546">
        <v>10.91</v>
      </c>
      <c r="X3546" s="29">
        <f t="shared" si="110"/>
        <v>17.925999999999998</v>
      </c>
      <c r="Y3546" s="29">
        <f t="shared" si="111"/>
        <v>161.334</v>
      </c>
    </row>
    <row r="3547" spans="12:25" x14ac:dyDescent="0.3">
      <c r="L3547">
        <v>3546</v>
      </c>
      <c r="M3547">
        <v>25280</v>
      </c>
      <c r="N3547">
        <v>40684</v>
      </c>
      <c r="O3547" t="s">
        <v>635</v>
      </c>
      <c r="P3547" t="s">
        <v>1757</v>
      </c>
      <c r="Q3547" t="s">
        <v>773</v>
      </c>
      <c r="R3547" t="s">
        <v>667</v>
      </c>
      <c r="S3547" t="s">
        <v>639</v>
      </c>
      <c r="T3547" t="s">
        <v>633</v>
      </c>
      <c r="U3547" t="s">
        <v>654</v>
      </c>
      <c r="V3547">
        <v>202.64</v>
      </c>
      <c r="W3547">
        <v>4.13</v>
      </c>
      <c r="X3547" s="29">
        <f t="shared" si="110"/>
        <v>20.263999999999999</v>
      </c>
      <c r="Y3547" s="29">
        <f t="shared" si="111"/>
        <v>182.37599999999998</v>
      </c>
    </row>
    <row r="3548" spans="12:25" x14ac:dyDescent="0.3">
      <c r="L3548">
        <v>3547</v>
      </c>
      <c r="M3548">
        <v>25313</v>
      </c>
      <c r="N3548">
        <v>41142</v>
      </c>
      <c r="O3548" t="s">
        <v>655</v>
      </c>
      <c r="P3548" t="s">
        <v>1127</v>
      </c>
      <c r="Q3548" t="s">
        <v>847</v>
      </c>
      <c r="R3548" t="s">
        <v>667</v>
      </c>
      <c r="S3548" t="s">
        <v>639</v>
      </c>
      <c r="T3548" t="s">
        <v>633</v>
      </c>
      <c r="U3548" t="s">
        <v>654</v>
      </c>
      <c r="V3548">
        <v>418.7</v>
      </c>
      <c r="W3548">
        <v>22.01</v>
      </c>
      <c r="X3548" s="29">
        <f t="shared" si="110"/>
        <v>41.87</v>
      </c>
      <c r="Y3548" s="29">
        <f t="shared" si="111"/>
        <v>376.83</v>
      </c>
    </row>
    <row r="3549" spans="12:25" x14ac:dyDescent="0.3">
      <c r="L3549">
        <v>3548</v>
      </c>
      <c r="M3549">
        <v>25314</v>
      </c>
      <c r="N3549">
        <v>40963</v>
      </c>
      <c r="O3549" t="s">
        <v>641</v>
      </c>
      <c r="P3549" t="s">
        <v>1758</v>
      </c>
      <c r="Q3549" t="s">
        <v>821</v>
      </c>
      <c r="R3549" t="s">
        <v>650</v>
      </c>
      <c r="S3549" t="s">
        <v>639</v>
      </c>
      <c r="T3549" t="s">
        <v>646</v>
      </c>
      <c r="U3549" t="s">
        <v>647</v>
      </c>
      <c r="V3549">
        <v>7679.5119999999988</v>
      </c>
      <c r="W3549">
        <v>205.99</v>
      </c>
      <c r="X3549" s="29">
        <f t="shared" si="110"/>
        <v>767.95119999999997</v>
      </c>
      <c r="Y3549" s="29">
        <f t="shared" si="111"/>
        <v>6911.5607999999993</v>
      </c>
    </row>
    <row r="3550" spans="12:25" x14ac:dyDescent="0.3">
      <c r="L3550">
        <v>3549</v>
      </c>
      <c r="M3550">
        <v>25315</v>
      </c>
      <c r="N3550">
        <v>40514</v>
      </c>
      <c r="O3550" t="s">
        <v>628</v>
      </c>
      <c r="P3550" t="s">
        <v>1567</v>
      </c>
      <c r="Q3550" t="s">
        <v>761</v>
      </c>
      <c r="R3550" t="s">
        <v>631</v>
      </c>
      <c r="S3550" t="s">
        <v>663</v>
      </c>
      <c r="T3550" t="s">
        <v>633</v>
      </c>
      <c r="U3550" t="s">
        <v>705</v>
      </c>
      <c r="V3550">
        <v>7783.36</v>
      </c>
      <c r="W3550">
        <v>225.04</v>
      </c>
      <c r="X3550" s="29">
        <f t="shared" si="110"/>
        <v>778.3359999999999</v>
      </c>
      <c r="Y3550" s="29">
        <f t="shared" si="111"/>
        <v>7005.0239999999994</v>
      </c>
    </row>
    <row r="3551" spans="12:25" x14ac:dyDescent="0.3">
      <c r="L3551">
        <v>3550</v>
      </c>
      <c r="M3551">
        <v>25315</v>
      </c>
      <c r="N3551">
        <v>40514</v>
      </c>
      <c r="O3551" t="s">
        <v>628</v>
      </c>
      <c r="P3551" t="s">
        <v>1567</v>
      </c>
      <c r="Q3551" t="s">
        <v>761</v>
      </c>
      <c r="R3551" t="s">
        <v>631</v>
      </c>
      <c r="S3551" t="s">
        <v>663</v>
      </c>
      <c r="T3551" t="s">
        <v>633</v>
      </c>
      <c r="U3551" t="s">
        <v>654</v>
      </c>
      <c r="V3551">
        <v>61.76</v>
      </c>
      <c r="W3551">
        <v>2.84</v>
      </c>
      <c r="X3551" s="29">
        <f t="shared" si="110"/>
        <v>6.1760000000000002</v>
      </c>
      <c r="Y3551" s="29">
        <f t="shared" si="111"/>
        <v>55.583999999999996</v>
      </c>
    </row>
    <row r="3552" spans="12:25" x14ac:dyDescent="0.3">
      <c r="L3552">
        <v>3551</v>
      </c>
      <c r="M3552">
        <v>25315</v>
      </c>
      <c r="N3552">
        <v>40514</v>
      </c>
      <c r="O3552" t="s">
        <v>628</v>
      </c>
      <c r="P3552" t="s">
        <v>1567</v>
      </c>
      <c r="Q3552" t="s">
        <v>761</v>
      </c>
      <c r="R3552" t="s">
        <v>631</v>
      </c>
      <c r="S3552" t="s">
        <v>663</v>
      </c>
      <c r="T3552" t="s">
        <v>643</v>
      </c>
      <c r="U3552" t="s">
        <v>645</v>
      </c>
      <c r="V3552">
        <v>1280.3399999999999</v>
      </c>
      <c r="W3552">
        <v>31.76</v>
      </c>
      <c r="X3552" s="29">
        <f t="shared" si="110"/>
        <v>128.03399999999999</v>
      </c>
      <c r="Y3552" s="29">
        <f t="shared" si="111"/>
        <v>1152.306</v>
      </c>
    </row>
    <row r="3553" spans="12:25" x14ac:dyDescent="0.3">
      <c r="L3553">
        <v>3552</v>
      </c>
      <c r="M3553">
        <v>25318</v>
      </c>
      <c r="N3553">
        <v>40866</v>
      </c>
      <c r="O3553" t="s">
        <v>655</v>
      </c>
      <c r="P3553" t="s">
        <v>1717</v>
      </c>
      <c r="Q3553" t="s">
        <v>630</v>
      </c>
      <c r="R3553" t="s">
        <v>631</v>
      </c>
      <c r="S3553" t="s">
        <v>632</v>
      </c>
      <c r="T3553" t="s">
        <v>643</v>
      </c>
      <c r="U3553" t="s">
        <v>644</v>
      </c>
      <c r="V3553">
        <v>440.92</v>
      </c>
      <c r="W3553">
        <v>19.98</v>
      </c>
      <c r="X3553" s="29">
        <f t="shared" si="110"/>
        <v>44.091999999999999</v>
      </c>
      <c r="Y3553" s="29">
        <f t="shared" si="111"/>
        <v>396.82800000000003</v>
      </c>
    </row>
    <row r="3554" spans="12:25" x14ac:dyDescent="0.3">
      <c r="L3554">
        <v>3553</v>
      </c>
      <c r="M3554">
        <v>25318</v>
      </c>
      <c r="N3554">
        <v>40866</v>
      </c>
      <c r="O3554" t="s">
        <v>655</v>
      </c>
      <c r="P3554" t="s">
        <v>1184</v>
      </c>
      <c r="Q3554" t="s">
        <v>1185</v>
      </c>
      <c r="R3554" t="s">
        <v>638</v>
      </c>
      <c r="S3554" t="s">
        <v>632</v>
      </c>
      <c r="T3554" t="s">
        <v>633</v>
      </c>
      <c r="U3554" t="s">
        <v>702</v>
      </c>
      <c r="V3554">
        <v>3.2</v>
      </c>
      <c r="W3554">
        <v>1.88</v>
      </c>
      <c r="X3554" s="29">
        <f t="shared" si="110"/>
        <v>0.32</v>
      </c>
      <c r="Y3554" s="29">
        <f t="shared" si="111"/>
        <v>2.8800000000000003</v>
      </c>
    </row>
    <row r="3555" spans="12:25" x14ac:dyDescent="0.3">
      <c r="L3555">
        <v>3554</v>
      </c>
      <c r="M3555">
        <v>25347</v>
      </c>
      <c r="N3555">
        <v>39976</v>
      </c>
      <c r="O3555" t="s">
        <v>628</v>
      </c>
      <c r="P3555" t="s">
        <v>836</v>
      </c>
      <c r="Q3555" t="s">
        <v>699</v>
      </c>
      <c r="R3555" t="s">
        <v>631</v>
      </c>
      <c r="S3555" t="s">
        <v>639</v>
      </c>
      <c r="T3555" t="s">
        <v>633</v>
      </c>
      <c r="U3555" t="s">
        <v>677</v>
      </c>
      <c r="V3555">
        <v>967.27</v>
      </c>
      <c r="W3555">
        <v>35.44</v>
      </c>
      <c r="X3555" s="29">
        <f t="shared" si="110"/>
        <v>96.727000000000004</v>
      </c>
      <c r="Y3555" s="29">
        <f t="shared" si="111"/>
        <v>870.54300000000001</v>
      </c>
    </row>
    <row r="3556" spans="12:25" x14ac:dyDescent="0.3">
      <c r="L3556">
        <v>3555</v>
      </c>
      <c r="M3556">
        <v>25348</v>
      </c>
      <c r="N3556">
        <v>41038</v>
      </c>
      <c r="O3556" t="s">
        <v>655</v>
      </c>
      <c r="P3556" t="s">
        <v>1070</v>
      </c>
      <c r="Q3556" t="s">
        <v>690</v>
      </c>
      <c r="R3556" t="s">
        <v>650</v>
      </c>
      <c r="S3556" t="s">
        <v>632</v>
      </c>
      <c r="T3556" t="s">
        <v>633</v>
      </c>
      <c r="U3556" t="s">
        <v>705</v>
      </c>
      <c r="V3556">
        <v>343.36</v>
      </c>
      <c r="W3556">
        <v>56.96</v>
      </c>
      <c r="X3556" s="29">
        <f t="shared" si="110"/>
        <v>34.336000000000006</v>
      </c>
      <c r="Y3556" s="29">
        <f t="shared" si="111"/>
        <v>309.024</v>
      </c>
    </row>
    <row r="3557" spans="12:25" x14ac:dyDescent="0.3">
      <c r="L3557">
        <v>3556</v>
      </c>
      <c r="M3557">
        <v>25348</v>
      </c>
      <c r="N3557">
        <v>41038</v>
      </c>
      <c r="O3557" t="s">
        <v>655</v>
      </c>
      <c r="P3557" t="s">
        <v>1070</v>
      </c>
      <c r="Q3557" t="s">
        <v>690</v>
      </c>
      <c r="R3557" t="s">
        <v>650</v>
      </c>
      <c r="S3557" t="s">
        <v>632</v>
      </c>
      <c r="T3557" t="s">
        <v>646</v>
      </c>
      <c r="U3557" t="s">
        <v>647</v>
      </c>
      <c r="V3557">
        <v>309.22149999999999</v>
      </c>
      <c r="W3557">
        <v>55.99</v>
      </c>
      <c r="X3557" s="29">
        <f t="shared" si="110"/>
        <v>30.922150000000002</v>
      </c>
      <c r="Y3557" s="29">
        <f t="shared" si="111"/>
        <v>278.29935</v>
      </c>
    </row>
    <row r="3558" spans="12:25" x14ac:dyDescent="0.3">
      <c r="L3558">
        <v>3557</v>
      </c>
      <c r="M3558">
        <v>25350</v>
      </c>
      <c r="N3558">
        <v>40515</v>
      </c>
      <c r="O3558" t="s">
        <v>635</v>
      </c>
      <c r="P3558" t="s">
        <v>1759</v>
      </c>
      <c r="Q3558" t="s">
        <v>690</v>
      </c>
      <c r="R3558" t="s">
        <v>650</v>
      </c>
      <c r="S3558" t="s">
        <v>658</v>
      </c>
      <c r="T3558" t="s">
        <v>633</v>
      </c>
      <c r="U3558" t="s">
        <v>705</v>
      </c>
      <c r="V3558">
        <v>2477.9899999999998</v>
      </c>
      <c r="W3558">
        <v>80.98</v>
      </c>
      <c r="X3558" s="29">
        <f t="shared" si="110"/>
        <v>247.79899999999998</v>
      </c>
      <c r="Y3558" s="29">
        <f t="shared" si="111"/>
        <v>2230.1909999999998</v>
      </c>
    </row>
    <row r="3559" spans="12:25" x14ac:dyDescent="0.3">
      <c r="L3559">
        <v>3558</v>
      </c>
      <c r="M3559">
        <v>25350</v>
      </c>
      <c r="N3559">
        <v>40515</v>
      </c>
      <c r="O3559" t="s">
        <v>635</v>
      </c>
      <c r="P3559" t="s">
        <v>1759</v>
      </c>
      <c r="Q3559" t="s">
        <v>690</v>
      </c>
      <c r="R3559" t="s">
        <v>650</v>
      </c>
      <c r="S3559" t="s">
        <v>658</v>
      </c>
      <c r="T3559" t="s">
        <v>633</v>
      </c>
      <c r="U3559" t="s">
        <v>654</v>
      </c>
      <c r="V3559">
        <v>48.83</v>
      </c>
      <c r="W3559">
        <v>2.1</v>
      </c>
      <c r="X3559" s="29">
        <f t="shared" si="110"/>
        <v>4.8829999999999991</v>
      </c>
      <c r="Y3559" s="29">
        <f t="shared" si="111"/>
        <v>43.947000000000003</v>
      </c>
    </row>
    <row r="3560" spans="12:25" x14ac:dyDescent="0.3">
      <c r="L3560">
        <v>3559</v>
      </c>
      <c r="M3560">
        <v>25376</v>
      </c>
      <c r="N3560">
        <v>40628</v>
      </c>
      <c r="O3560" t="s">
        <v>655</v>
      </c>
      <c r="P3560" t="s">
        <v>1583</v>
      </c>
      <c r="Q3560" t="s">
        <v>761</v>
      </c>
      <c r="R3560" t="s">
        <v>631</v>
      </c>
      <c r="S3560" t="s">
        <v>639</v>
      </c>
      <c r="T3560" t="s">
        <v>643</v>
      </c>
      <c r="U3560" t="s">
        <v>644</v>
      </c>
      <c r="V3560">
        <v>76.61</v>
      </c>
      <c r="W3560">
        <v>6.28</v>
      </c>
      <c r="X3560" s="29">
        <f t="shared" si="110"/>
        <v>7.6610000000000005</v>
      </c>
      <c r="Y3560" s="29">
        <f t="shared" si="111"/>
        <v>68.948999999999998</v>
      </c>
    </row>
    <row r="3561" spans="12:25" x14ac:dyDescent="0.3">
      <c r="L3561">
        <v>3560</v>
      </c>
      <c r="M3561">
        <v>25377</v>
      </c>
      <c r="N3561">
        <v>41239</v>
      </c>
      <c r="O3561" t="s">
        <v>628</v>
      </c>
      <c r="P3561" t="s">
        <v>859</v>
      </c>
      <c r="Q3561" t="s">
        <v>630</v>
      </c>
      <c r="R3561" t="s">
        <v>631</v>
      </c>
      <c r="S3561" t="s">
        <v>639</v>
      </c>
      <c r="T3561" t="s">
        <v>646</v>
      </c>
      <c r="U3561" t="s">
        <v>680</v>
      </c>
      <c r="V3561">
        <v>4343.51</v>
      </c>
      <c r="W3561">
        <v>1500.97</v>
      </c>
      <c r="X3561" s="29">
        <f t="shared" si="110"/>
        <v>434.35100000000006</v>
      </c>
      <c r="Y3561" s="29">
        <f t="shared" si="111"/>
        <v>3909.1590000000001</v>
      </c>
    </row>
    <row r="3562" spans="12:25" x14ac:dyDescent="0.3">
      <c r="L3562">
        <v>3561</v>
      </c>
      <c r="M3562">
        <v>25378</v>
      </c>
      <c r="N3562">
        <v>40895</v>
      </c>
      <c r="O3562" t="s">
        <v>635</v>
      </c>
      <c r="P3562" t="s">
        <v>1488</v>
      </c>
      <c r="Q3562" t="s">
        <v>694</v>
      </c>
      <c r="R3562" t="s">
        <v>638</v>
      </c>
      <c r="S3562" t="s">
        <v>639</v>
      </c>
      <c r="T3562" t="s">
        <v>646</v>
      </c>
      <c r="U3562" t="s">
        <v>647</v>
      </c>
      <c r="V3562">
        <v>3713.0124999999998</v>
      </c>
      <c r="W3562">
        <v>95.99</v>
      </c>
      <c r="X3562" s="29">
        <f t="shared" si="110"/>
        <v>371.30124999999998</v>
      </c>
      <c r="Y3562" s="29">
        <f t="shared" si="111"/>
        <v>3341.7112499999998</v>
      </c>
    </row>
    <row r="3563" spans="12:25" x14ac:dyDescent="0.3">
      <c r="L3563">
        <v>3562</v>
      </c>
      <c r="M3563">
        <v>25412</v>
      </c>
      <c r="N3563">
        <v>40700</v>
      </c>
      <c r="O3563" t="s">
        <v>635</v>
      </c>
      <c r="P3563" t="s">
        <v>1107</v>
      </c>
      <c r="Q3563" t="s">
        <v>731</v>
      </c>
      <c r="R3563" t="s">
        <v>638</v>
      </c>
      <c r="S3563" t="s">
        <v>639</v>
      </c>
      <c r="T3563" t="s">
        <v>633</v>
      </c>
      <c r="U3563" t="s">
        <v>677</v>
      </c>
      <c r="V3563">
        <v>129.77000000000001</v>
      </c>
      <c r="W3563">
        <v>6.48</v>
      </c>
      <c r="X3563" s="29">
        <f t="shared" si="110"/>
        <v>12.977</v>
      </c>
      <c r="Y3563" s="29">
        <f t="shared" si="111"/>
        <v>116.79300000000001</v>
      </c>
    </row>
    <row r="3564" spans="12:25" x14ac:dyDescent="0.3">
      <c r="L3564">
        <v>3563</v>
      </c>
      <c r="M3564">
        <v>25440</v>
      </c>
      <c r="N3564">
        <v>39850</v>
      </c>
      <c r="O3564" t="s">
        <v>641</v>
      </c>
      <c r="P3564" t="s">
        <v>1064</v>
      </c>
      <c r="Q3564" t="s">
        <v>715</v>
      </c>
      <c r="R3564" t="s">
        <v>650</v>
      </c>
      <c r="S3564" t="s">
        <v>658</v>
      </c>
      <c r="T3564" t="s">
        <v>643</v>
      </c>
      <c r="U3564" t="s">
        <v>645</v>
      </c>
      <c r="V3564">
        <v>6589.3040000000001</v>
      </c>
      <c r="W3564">
        <v>259.70999999999998</v>
      </c>
      <c r="X3564" s="29">
        <f t="shared" si="110"/>
        <v>658.93040000000008</v>
      </c>
      <c r="Y3564" s="29">
        <f t="shared" si="111"/>
        <v>5930.3735999999999</v>
      </c>
    </row>
    <row r="3565" spans="12:25" x14ac:dyDescent="0.3">
      <c r="L3565">
        <v>3564</v>
      </c>
      <c r="M3565">
        <v>25442</v>
      </c>
      <c r="N3565">
        <v>40913</v>
      </c>
      <c r="O3565" t="s">
        <v>641</v>
      </c>
      <c r="P3565" t="s">
        <v>848</v>
      </c>
      <c r="Q3565" t="s">
        <v>814</v>
      </c>
      <c r="R3565" t="s">
        <v>667</v>
      </c>
      <c r="S3565" t="s">
        <v>658</v>
      </c>
      <c r="T3565" t="s">
        <v>633</v>
      </c>
      <c r="U3565" t="s">
        <v>677</v>
      </c>
      <c r="V3565">
        <v>1666</v>
      </c>
      <c r="W3565">
        <v>55.48</v>
      </c>
      <c r="X3565" s="29">
        <f t="shared" si="110"/>
        <v>166.6</v>
      </c>
      <c r="Y3565" s="29">
        <f t="shared" si="111"/>
        <v>1499.4</v>
      </c>
    </row>
    <row r="3566" spans="12:25" x14ac:dyDescent="0.3">
      <c r="L3566">
        <v>3565</v>
      </c>
      <c r="M3566">
        <v>25442</v>
      </c>
      <c r="N3566">
        <v>40913</v>
      </c>
      <c r="O3566" t="s">
        <v>641</v>
      </c>
      <c r="P3566" t="s">
        <v>1760</v>
      </c>
      <c r="Q3566" t="s">
        <v>773</v>
      </c>
      <c r="R3566" t="s">
        <v>667</v>
      </c>
      <c r="S3566" t="s">
        <v>658</v>
      </c>
      <c r="T3566" t="s">
        <v>633</v>
      </c>
      <c r="U3566" t="s">
        <v>677</v>
      </c>
      <c r="V3566">
        <v>453.98</v>
      </c>
      <c r="W3566">
        <v>11.34</v>
      </c>
      <c r="X3566" s="29">
        <f t="shared" si="110"/>
        <v>45.398000000000003</v>
      </c>
      <c r="Y3566" s="29">
        <f t="shared" si="111"/>
        <v>408.58199999999999</v>
      </c>
    </row>
    <row r="3567" spans="12:25" x14ac:dyDescent="0.3">
      <c r="L3567">
        <v>3566</v>
      </c>
      <c r="M3567">
        <v>25443</v>
      </c>
      <c r="N3567">
        <v>41174</v>
      </c>
      <c r="O3567" t="s">
        <v>671</v>
      </c>
      <c r="P3567" t="s">
        <v>1569</v>
      </c>
      <c r="Q3567" t="s">
        <v>649</v>
      </c>
      <c r="R3567" t="s">
        <v>650</v>
      </c>
      <c r="S3567" t="s">
        <v>639</v>
      </c>
      <c r="T3567" t="s">
        <v>646</v>
      </c>
      <c r="U3567" t="s">
        <v>680</v>
      </c>
      <c r="V3567">
        <v>570.24</v>
      </c>
      <c r="W3567">
        <v>15.99</v>
      </c>
      <c r="X3567" s="29">
        <f t="shared" si="110"/>
        <v>57.023999999999994</v>
      </c>
      <c r="Y3567" s="29">
        <f t="shared" si="111"/>
        <v>513.21600000000001</v>
      </c>
    </row>
    <row r="3568" spans="12:25" x14ac:dyDescent="0.3">
      <c r="L3568">
        <v>3567</v>
      </c>
      <c r="M3568">
        <v>25445</v>
      </c>
      <c r="N3568">
        <v>39958</v>
      </c>
      <c r="O3568" t="s">
        <v>628</v>
      </c>
      <c r="P3568" t="s">
        <v>1655</v>
      </c>
      <c r="Q3568" t="s">
        <v>694</v>
      </c>
      <c r="R3568" t="s">
        <v>638</v>
      </c>
      <c r="S3568" t="s">
        <v>632</v>
      </c>
      <c r="T3568" t="s">
        <v>633</v>
      </c>
      <c r="U3568" t="s">
        <v>702</v>
      </c>
      <c r="V3568">
        <v>1444</v>
      </c>
      <c r="W3568">
        <v>30.56</v>
      </c>
      <c r="X3568" s="29">
        <f t="shared" si="110"/>
        <v>144.4</v>
      </c>
      <c r="Y3568" s="29">
        <f t="shared" si="111"/>
        <v>1299.5999999999999</v>
      </c>
    </row>
    <row r="3569" spans="12:25" x14ac:dyDescent="0.3">
      <c r="L3569">
        <v>3568</v>
      </c>
      <c r="M3569">
        <v>25447</v>
      </c>
      <c r="N3569">
        <v>41052</v>
      </c>
      <c r="O3569" t="s">
        <v>635</v>
      </c>
      <c r="P3569" t="s">
        <v>1161</v>
      </c>
      <c r="Q3569" t="s">
        <v>679</v>
      </c>
      <c r="R3569" t="s">
        <v>650</v>
      </c>
      <c r="S3569" t="s">
        <v>639</v>
      </c>
      <c r="T3569" t="s">
        <v>643</v>
      </c>
      <c r="U3569" t="s">
        <v>644</v>
      </c>
      <c r="V3569">
        <v>536.21</v>
      </c>
      <c r="W3569">
        <v>22.72</v>
      </c>
      <c r="X3569" s="29">
        <f t="shared" si="110"/>
        <v>53.621000000000002</v>
      </c>
      <c r="Y3569" s="29">
        <f t="shared" si="111"/>
        <v>482.58900000000006</v>
      </c>
    </row>
    <row r="3570" spans="12:25" x14ac:dyDescent="0.3">
      <c r="L3570">
        <v>3569</v>
      </c>
      <c r="M3570">
        <v>25447</v>
      </c>
      <c r="N3570">
        <v>41052</v>
      </c>
      <c r="O3570" t="s">
        <v>635</v>
      </c>
      <c r="P3570" t="s">
        <v>1161</v>
      </c>
      <c r="Q3570" t="s">
        <v>679</v>
      </c>
      <c r="R3570" t="s">
        <v>650</v>
      </c>
      <c r="S3570" t="s">
        <v>639</v>
      </c>
      <c r="T3570" t="s">
        <v>643</v>
      </c>
      <c r="U3570" t="s">
        <v>645</v>
      </c>
      <c r="V3570">
        <v>4428.5600000000004</v>
      </c>
      <c r="W3570">
        <v>296.18</v>
      </c>
      <c r="X3570" s="29">
        <f t="shared" si="110"/>
        <v>442.85600000000005</v>
      </c>
      <c r="Y3570" s="29">
        <f t="shared" si="111"/>
        <v>3985.7040000000002</v>
      </c>
    </row>
    <row r="3571" spans="12:25" x14ac:dyDescent="0.3">
      <c r="L3571">
        <v>3570</v>
      </c>
      <c r="M3571">
        <v>25472</v>
      </c>
      <c r="N3571">
        <v>39954</v>
      </c>
      <c r="O3571" t="s">
        <v>641</v>
      </c>
      <c r="P3571" t="s">
        <v>1761</v>
      </c>
      <c r="Q3571" t="s">
        <v>682</v>
      </c>
      <c r="R3571" t="s">
        <v>667</v>
      </c>
      <c r="S3571" t="s">
        <v>632</v>
      </c>
      <c r="T3571" t="s">
        <v>633</v>
      </c>
      <c r="U3571" t="s">
        <v>677</v>
      </c>
      <c r="V3571">
        <v>194.02</v>
      </c>
      <c r="W3571">
        <v>4.9800000000000004</v>
      </c>
      <c r="X3571" s="29">
        <f t="shared" si="110"/>
        <v>19.402000000000001</v>
      </c>
      <c r="Y3571" s="29">
        <f t="shared" si="111"/>
        <v>174.61799999999999</v>
      </c>
    </row>
    <row r="3572" spans="12:25" x14ac:dyDescent="0.3">
      <c r="L3572">
        <v>3571</v>
      </c>
      <c r="M3572">
        <v>25473</v>
      </c>
      <c r="N3572">
        <v>41196</v>
      </c>
      <c r="O3572" t="s">
        <v>641</v>
      </c>
      <c r="P3572" t="s">
        <v>1762</v>
      </c>
      <c r="Q3572" t="s">
        <v>791</v>
      </c>
      <c r="R3572" t="s">
        <v>631</v>
      </c>
      <c r="S3572" t="s">
        <v>639</v>
      </c>
      <c r="T3572" t="s">
        <v>646</v>
      </c>
      <c r="U3572" t="s">
        <v>680</v>
      </c>
      <c r="V3572">
        <v>17304.849999999999</v>
      </c>
      <c r="W3572">
        <v>500.98</v>
      </c>
      <c r="X3572" s="29">
        <f t="shared" si="110"/>
        <v>1730.4849999999999</v>
      </c>
      <c r="Y3572" s="29">
        <f t="shared" si="111"/>
        <v>15574.364999999998</v>
      </c>
    </row>
    <row r="3573" spans="12:25" x14ac:dyDescent="0.3">
      <c r="L3573">
        <v>3572</v>
      </c>
      <c r="M3573">
        <v>25473</v>
      </c>
      <c r="N3573">
        <v>41196</v>
      </c>
      <c r="O3573" t="s">
        <v>641</v>
      </c>
      <c r="P3573" t="s">
        <v>1762</v>
      </c>
      <c r="Q3573" t="s">
        <v>791</v>
      </c>
      <c r="R3573" t="s">
        <v>631</v>
      </c>
      <c r="S3573" t="s">
        <v>639</v>
      </c>
      <c r="T3573" t="s">
        <v>633</v>
      </c>
      <c r="U3573" t="s">
        <v>677</v>
      </c>
      <c r="V3573">
        <v>794.32</v>
      </c>
      <c r="W3573">
        <v>40.99</v>
      </c>
      <c r="X3573" s="29">
        <f t="shared" si="110"/>
        <v>79.432000000000002</v>
      </c>
      <c r="Y3573" s="29">
        <f t="shared" si="111"/>
        <v>714.88800000000003</v>
      </c>
    </row>
    <row r="3574" spans="12:25" x14ac:dyDescent="0.3">
      <c r="L3574">
        <v>3573</v>
      </c>
      <c r="M3574">
        <v>25475</v>
      </c>
      <c r="N3574">
        <v>39907</v>
      </c>
      <c r="O3574" t="s">
        <v>655</v>
      </c>
      <c r="P3574" t="s">
        <v>1206</v>
      </c>
      <c r="Q3574" t="s">
        <v>653</v>
      </c>
      <c r="R3574" t="s">
        <v>631</v>
      </c>
      <c r="S3574" t="s">
        <v>658</v>
      </c>
      <c r="T3574" t="s">
        <v>633</v>
      </c>
      <c r="U3574" t="s">
        <v>677</v>
      </c>
      <c r="V3574">
        <v>305.95999999999998</v>
      </c>
      <c r="W3574">
        <v>6.48</v>
      </c>
      <c r="X3574" s="29">
        <f t="shared" si="110"/>
        <v>30.596</v>
      </c>
      <c r="Y3574" s="29">
        <f t="shared" si="111"/>
        <v>275.36399999999998</v>
      </c>
    </row>
    <row r="3575" spans="12:25" x14ac:dyDescent="0.3">
      <c r="L3575">
        <v>3574</v>
      </c>
      <c r="M3575">
        <v>25476</v>
      </c>
      <c r="N3575">
        <v>41184</v>
      </c>
      <c r="O3575" t="s">
        <v>635</v>
      </c>
      <c r="P3575" t="s">
        <v>1299</v>
      </c>
      <c r="Q3575" t="s">
        <v>694</v>
      </c>
      <c r="R3575" t="s">
        <v>638</v>
      </c>
      <c r="S3575" t="s">
        <v>663</v>
      </c>
      <c r="T3575" t="s">
        <v>646</v>
      </c>
      <c r="U3575" t="s">
        <v>651</v>
      </c>
      <c r="V3575">
        <v>676.69</v>
      </c>
      <c r="W3575">
        <v>35.409999999999997</v>
      </c>
      <c r="X3575" s="29">
        <f t="shared" si="110"/>
        <v>67.669000000000011</v>
      </c>
      <c r="Y3575" s="29">
        <f t="shared" si="111"/>
        <v>609.02100000000007</v>
      </c>
    </row>
    <row r="3576" spans="12:25" x14ac:dyDescent="0.3">
      <c r="L3576">
        <v>3575</v>
      </c>
      <c r="M3576">
        <v>25476</v>
      </c>
      <c r="N3576">
        <v>41184</v>
      </c>
      <c r="O3576" t="s">
        <v>635</v>
      </c>
      <c r="P3576" t="s">
        <v>1299</v>
      </c>
      <c r="Q3576" t="s">
        <v>694</v>
      </c>
      <c r="R3576" t="s">
        <v>638</v>
      </c>
      <c r="S3576" t="s">
        <v>663</v>
      </c>
      <c r="T3576" t="s">
        <v>646</v>
      </c>
      <c r="U3576" t="s">
        <v>845</v>
      </c>
      <c r="V3576">
        <v>13698.96</v>
      </c>
      <c r="W3576">
        <v>3499.99</v>
      </c>
      <c r="X3576" s="29">
        <f t="shared" si="110"/>
        <v>1369.8959999999997</v>
      </c>
      <c r="Y3576" s="29">
        <f t="shared" si="111"/>
        <v>12329.063999999998</v>
      </c>
    </row>
    <row r="3577" spans="12:25" x14ac:dyDescent="0.3">
      <c r="L3577">
        <v>3576</v>
      </c>
      <c r="M3577">
        <v>25478</v>
      </c>
      <c r="N3577">
        <v>41023</v>
      </c>
      <c r="O3577" t="s">
        <v>655</v>
      </c>
      <c r="P3577" t="s">
        <v>797</v>
      </c>
      <c r="Q3577" t="s">
        <v>734</v>
      </c>
      <c r="R3577" t="s">
        <v>667</v>
      </c>
      <c r="S3577" t="s">
        <v>663</v>
      </c>
      <c r="T3577" t="s">
        <v>646</v>
      </c>
      <c r="U3577" t="s">
        <v>647</v>
      </c>
      <c r="V3577">
        <v>4725.0905000000002</v>
      </c>
      <c r="W3577">
        <v>115.99</v>
      </c>
      <c r="X3577" s="29">
        <f t="shared" si="110"/>
        <v>472.50905</v>
      </c>
      <c r="Y3577" s="29">
        <f t="shared" si="111"/>
        <v>4252.5814500000006</v>
      </c>
    </row>
    <row r="3578" spans="12:25" x14ac:dyDescent="0.3">
      <c r="L3578">
        <v>3577</v>
      </c>
      <c r="M3578">
        <v>25478</v>
      </c>
      <c r="N3578">
        <v>41023</v>
      </c>
      <c r="O3578" t="s">
        <v>655</v>
      </c>
      <c r="P3578" t="s">
        <v>1358</v>
      </c>
      <c r="Q3578" t="s">
        <v>734</v>
      </c>
      <c r="R3578" t="s">
        <v>667</v>
      </c>
      <c r="S3578" t="s">
        <v>663</v>
      </c>
      <c r="T3578" t="s">
        <v>633</v>
      </c>
      <c r="U3578" t="s">
        <v>668</v>
      </c>
      <c r="V3578">
        <v>286.76</v>
      </c>
      <c r="W3578">
        <v>6.08</v>
      </c>
      <c r="X3578" s="29">
        <f t="shared" si="110"/>
        <v>28.675999999999998</v>
      </c>
      <c r="Y3578" s="29">
        <f t="shared" si="111"/>
        <v>258.084</v>
      </c>
    </row>
    <row r="3579" spans="12:25" x14ac:dyDescent="0.3">
      <c r="L3579">
        <v>3578</v>
      </c>
      <c r="M3579">
        <v>25479</v>
      </c>
      <c r="N3579">
        <v>40661</v>
      </c>
      <c r="O3579" t="s">
        <v>655</v>
      </c>
      <c r="P3579" t="s">
        <v>706</v>
      </c>
      <c r="Q3579" t="s">
        <v>666</v>
      </c>
      <c r="R3579" t="s">
        <v>667</v>
      </c>
      <c r="S3579" t="s">
        <v>639</v>
      </c>
      <c r="T3579" t="s">
        <v>646</v>
      </c>
      <c r="U3579" t="s">
        <v>647</v>
      </c>
      <c r="V3579">
        <v>210.5025</v>
      </c>
      <c r="W3579">
        <v>85.99</v>
      </c>
      <c r="X3579" s="29">
        <f t="shared" si="110"/>
        <v>21.050250000000002</v>
      </c>
      <c r="Y3579" s="29">
        <f t="shared" si="111"/>
        <v>189.45224999999999</v>
      </c>
    </row>
    <row r="3580" spans="12:25" x14ac:dyDescent="0.3">
      <c r="L3580">
        <v>3579</v>
      </c>
      <c r="M3580">
        <v>25507</v>
      </c>
      <c r="N3580">
        <v>40030</v>
      </c>
      <c r="O3580" t="s">
        <v>635</v>
      </c>
      <c r="P3580" t="s">
        <v>1763</v>
      </c>
      <c r="Q3580" t="s">
        <v>673</v>
      </c>
      <c r="R3580" t="s">
        <v>638</v>
      </c>
      <c r="S3580" t="s">
        <v>658</v>
      </c>
      <c r="T3580" t="s">
        <v>633</v>
      </c>
      <c r="U3580" t="s">
        <v>634</v>
      </c>
      <c r="V3580">
        <v>555.20000000000005</v>
      </c>
      <c r="W3580">
        <v>64.650000000000006</v>
      </c>
      <c r="X3580" s="29">
        <f t="shared" si="110"/>
        <v>55.52</v>
      </c>
      <c r="Y3580" s="29">
        <f t="shared" si="111"/>
        <v>499.68000000000006</v>
      </c>
    </row>
    <row r="3581" spans="12:25" x14ac:dyDescent="0.3">
      <c r="L3581">
        <v>3580</v>
      </c>
      <c r="M3581">
        <v>25509</v>
      </c>
      <c r="N3581">
        <v>39955</v>
      </c>
      <c r="O3581" t="s">
        <v>655</v>
      </c>
      <c r="P3581" t="s">
        <v>1560</v>
      </c>
      <c r="Q3581" t="s">
        <v>673</v>
      </c>
      <c r="R3581" t="s">
        <v>638</v>
      </c>
      <c r="S3581" t="s">
        <v>639</v>
      </c>
      <c r="T3581" t="s">
        <v>633</v>
      </c>
      <c r="U3581" t="s">
        <v>702</v>
      </c>
      <c r="V3581">
        <v>212.28</v>
      </c>
      <c r="W3581">
        <v>4.9800000000000004</v>
      </c>
      <c r="X3581" s="29">
        <f t="shared" si="110"/>
        <v>21.228000000000002</v>
      </c>
      <c r="Y3581" s="29">
        <f t="shared" si="111"/>
        <v>191.05199999999999</v>
      </c>
    </row>
    <row r="3582" spans="12:25" x14ac:dyDescent="0.3">
      <c r="L3582">
        <v>3581</v>
      </c>
      <c r="M3582">
        <v>25536</v>
      </c>
      <c r="N3582">
        <v>40746</v>
      </c>
      <c r="O3582" t="s">
        <v>628</v>
      </c>
      <c r="P3582" t="s">
        <v>1444</v>
      </c>
      <c r="Q3582" t="s">
        <v>847</v>
      </c>
      <c r="R3582" t="s">
        <v>667</v>
      </c>
      <c r="S3582" t="s">
        <v>632</v>
      </c>
      <c r="T3582" t="s">
        <v>633</v>
      </c>
      <c r="U3582" t="s">
        <v>654</v>
      </c>
      <c r="V3582">
        <v>193.25</v>
      </c>
      <c r="W3582">
        <v>9.93</v>
      </c>
      <c r="X3582" s="29">
        <f t="shared" si="110"/>
        <v>19.324999999999999</v>
      </c>
      <c r="Y3582" s="29">
        <f t="shared" si="111"/>
        <v>173.92500000000001</v>
      </c>
    </row>
    <row r="3583" spans="12:25" x14ac:dyDescent="0.3">
      <c r="L3583">
        <v>3582</v>
      </c>
      <c r="M3583">
        <v>25541</v>
      </c>
      <c r="N3583">
        <v>39826</v>
      </c>
      <c r="O3583" t="s">
        <v>628</v>
      </c>
      <c r="P3583" t="s">
        <v>1661</v>
      </c>
      <c r="Q3583" t="s">
        <v>690</v>
      </c>
      <c r="R3583" t="s">
        <v>650</v>
      </c>
      <c r="S3583" t="s">
        <v>663</v>
      </c>
      <c r="T3583" t="s">
        <v>633</v>
      </c>
      <c r="U3583" t="s">
        <v>677</v>
      </c>
      <c r="V3583">
        <v>297.76</v>
      </c>
      <c r="W3583">
        <v>5.98</v>
      </c>
      <c r="X3583" s="29">
        <f t="shared" si="110"/>
        <v>29.776</v>
      </c>
      <c r="Y3583" s="29">
        <f t="shared" si="111"/>
        <v>267.98399999999998</v>
      </c>
    </row>
    <row r="3584" spans="12:25" x14ac:dyDescent="0.3">
      <c r="L3584">
        <v>3583</v>
      </c>
      <c r="M3584">
        <v>25542</v>
      </c>
      <c r="N3584">
        <v>41273</v>
      </c>
      <c r="O3584" t="s">
        <v>628</v>
      </c>
      <c r="P3584" t="s">
        <v>1350</v>
      </c>
      <c r="Q3584" t="s">
        <v>660</v>
      </c>
      <c r="R3584" t="s">
        <v>631</v>
      </c>
      <c r="S3584" t="s">
        <v>658</v>
      </c>
      <c r="T3584" t="s">
        <v>633</v>
      </c>
      <c r="U3584" t="s">
        <v>677</v>
      </c>
      <c r="V3584">
        <v>257.45999999999998</v>
      </c>
      <c r="W3584">
        <v>7.28</v>
      </c>
      <c r="X3584" s="29">
        <f t="shared" si="110"/>
        <v>25.745999999999999</v>
      </c>
      <c r="Y3584" s="29">
        <f t="shared" si="111"/>
        <v>231.71399999999997</v>
      </c>
    </row>
    <row r="3585" spans="12:25" x14ac:dyDescent="0.3">
      <c r="L3585">
        <v>3584</v>
      </c>
      <c r="M3585">
        <v>25569</v>
      </c>
      <c r="N3585">
        <v>41099</v>
      </c>
      <c r="O3585" t="s">
        <v>641</v>
      </c>
      <c r="P3585" t="s">
        <v>1104</v>
      </c>
      <c r="Q3585" t="s">
        <v>660</v>
      </c>
      <c r="R3585" t="s">
        <v>631</v>
      </c>
      <c r="S3585" t="s">
        <v>632</v>
      </c>
      <c r="T3585" t="s">
        <v>633</v>
      </c>
      <c r="U3585" t="s">
        <v>677</v>
      </c>
      <c r="V3585">
        <v>311.20999999999998</v>
      </c>
      <c r="W3585">
        <v>12.28</v>
      </c>
      <c r="X3585" s="29">
        <f t="shared" si="110"/>
        <v>31.120999999999999</v>
      </c>
      <c r="Y3585" s="29">
        <f t="shared" si="111"/>
        <v>280.089</v>
      </c>
    </row>
    <row r="3586" spans="12:25" x14ac:dyDescent="0.3">
      <c r="L3586">
        <v>3585</v>
      </c>
      <c r="M3586">
        <v>25571</v>
      </c>
      <c r="N3586">
        <v>41139</v>
      </c>
      <c r="O3586" t="s">
        <v>655</v>
      </c>
      <c r="P3586" t="s">
        <v>1001</v>
      </c>
      <c r="Q3586" t="s">
        <v>744</v>
      </c>
      <c r="R3586" t="s">
        <v>638</v>
      </c>
      <c r="S3586" t="s">
        <v>663</v>
      </c>
      <c r="T3586" t="s">
        <v>633</v>
      </c>
      <c r="U3586" t="s">
        <v>634</v>
      </c>
      <c r="V3586">
        <v>3749</v>
      </c>
      <c r="W3586">
        <v>89.83</v>
      </c>
      <c r="X3586" s="29">
        <f t="shared" si="110"/>
        <v>374.9</v>
      </c>
      <c r="Y3586" s="29">
        <f t="shared" si="111"/>
        <v>3374.1</v>
      </c>
    </row>
    <row r="3587" spans="12:25" x14ac:dyDescent="0.3">
      <c r="L3587">
        <v>3586</v>
      </c>
      <c r="M3587">
        <v>25574</v>
      </c>
      <c r="N3587">
        <v>39884</v>
      </c>
      <c r="O3587" t="s">
        <v>635</v>
      </c>
      <c r="P3587" t="s">
        <v>1764</v>
      </c>
      <c r="Q3587" t="s">
        <v>821</v>
      </c>
      <c r="R3587" t="s">
        <v>650</v>
      </c>
      <c r="S3587" t="s">
        <v>663</v>
      </c>
      <c r="T3587" t="s">
        <v>643</v>
      </c>
      <c r="U3587" t="s">
        <v>685</v>
      </c>
      <c r="V3587">
        <v>5074.07</v>
      </c>
      <c r="W3587">
        <v>100.98</v>
      </c>
      <c r="X3587" s="29">
        <f t="shared" ref="X3587:X3650" si="112">(10*V3587)/100</f>
        <v>507.40699999999998</v>
      </c>
      <c r="Y3587" s="29">
        <f t="shared" ref="Y3587:Y3650" si="113">V3587-X3587</f>
        <v>4566.6629999999996</v>
      </c>
    </row>
    <row r="3588" spans="12:25" x14ac:dyDescent="0.3">
      <c r="L3588">
        <v>3587</v>
      </c>
      <c r="M3588">
        <v>25574</v>
      </c>
      <c r="N3588">
        <v>39884</v>
      </c>
      <c r="O3588" t="s">
        <v>635</v>
      </c>
      <c r="P3588" t="s">
        <v>1764</v>
      </c>
      <c r="Q3588" t="s">
        <v>821</v>
      </c>
      <c r="R3588" t="s">
        <v>650</v>
      </c>
      <c r="S3588" t="s">
        <v>663</v>
      </c>
      <c r="T3588" t="s">
        <v>646</v>
      </c>
      <c r="U3588" t="s">
        <v>651</v>
      </c>
      <c r="V3588">
        <v>1526.67</v>
      </c>
      <c r="W3588">
        <v>47.98</v>
      </c>
      <c r="X3588" s="29">
        <f t="shared" si="112"/>
        <v>152.667</v>
      </c>
      <c r="Y3588" s="29">
        <f t="shared" si="113"/>
        <v>1374.0030000000002</v>
      </c>
    </row>
    <row r="3589" spans="12:25" x14ac:dyDescent="0.3">
      <c r="L3589">
        <v>3588</v>
      </c>
      <c r="M3589">
        <v>25601</v>
      </c>
      <c r="N3589">
        <v>39818</v>
      </c>
      <c r="O3589" t="s">
        <v>671</v>
      </c>
      <c r="P3589" t="s">
        <v>860</v>
      </c>
      <c r="Q3589" t="s">
        <v>690</v>
      </c>
      <c r="R3589" t="s">
        <v>650</v>
      </c>
      <c r="S3589" t="s">
        <v>639</v>
      </c>
      <c r="T3589" t="s">
        <v>633</v>
      </c>
      <c r="U3589" t="s">
        <v>634</v>
      </c>
      <c r="V3589">
        <v>257.41000000000003</v>
      </c>
      <c r="W3589">
        <v>5.98</v>
      </c>
      <c r="X3589" s="29">
        <f t="shared" si="112"/>
        <v>25.741000000000003</v>
      </c>
      <c r="Y3589" s="29">
        <f t="shared" si="113"/>
        <v>231.66900000000001</v>
      </c>
    </row>
    <row r="3590" spans="12:25" x14ac:dyDescent="0.3">
      <c r="L3590">
        <v>3589</v>
      </c>
      <c r="M3590">
        <v>25603</v>
      </c>
      <c r="N3590">
        <v>40607</v>
      </c>
      <c r="O3590" t="s">
        <v>628</v>
      </c>
      <c r="P3590" t="s">
        <v>1622</v>
      </c>
      <c r="Q3590" t="s">
        <v>657</v>
      </c>
      <c r="R3590" t="s">
        <v>638</v>
      </c>
      <c r="S3590" t="s">
        <v>639</v>
      </c>
      <c r="T3590" t="s">
        <v>633</v>
      </c>
      <c r="U3590" t="s">
        <v>716</v>
      </c>
      <c r="V3590">
        <v>862.64</v>
      </c>
      <c r="W3590">
        <v>35.89</v>
      </c>
      <c r="X3590" s="29">
        <f t="shared" si="112"/>
        <v>86.263999999999996</v>
      </c>
      <c r="Y3590" s="29">
        <f t="shared" si="113"/>
        <v>776.37599999999998</v>
      </c>
    </row>
    <row r="3591" spans="12:25" x14ac:dyDescent="0.3">
      <c r="L3591">
        <v>3590</v>
      </c>
      <c r="M3591">
        <v>25633</v>
      </c>
      <c r="N3591">
        <v>40756</v>
      </c>
      <c r="O3591" t="s">
        <v>628</v>
      </c>
      <c r="P3591" t="s">
        <v>1388</v>
      </c>
      <c r="Q3591" t="s">
        <v>720</v>
      </c>
      <c r="R3591" t="s">
        <v>631</v>
      </c>
      <c r="S3591" t="s">
        <v>658</v>
      </c>
      <c r="T3591" t="s">
        <v>643</v>
      </c>
      <c r="U3591" t="s">
        <v>645</v>
      </c>
      <c r="V3591">
        <v>5140.08</v>
      </c>
      <c r="W3591">
        <v>145.97999999999999</v>
      </c>
      <c r="X3591" s="29">
        <f t="shared" si="112"/>
        <v>514.00800000000004</v>
      </c>
      <c r="Y3591" s="29">
        <f t="shared" si="113"/>
        <v>4626.0720000000001</v>
      </c>
    </row>
    <row r="3592" spans="12:25" x14ac:dyDescent="0.3">
      <c r="L3592">
        <v>3591</v>
      </c>
      <c r="M3592">
        <v>25634</v>
      </c>
      <c r="N3592">
        <v>40388</v>
      </c>
      <c r="O3592" t="s">
        <v>635</v>
      </c>
      <c r="P3592" t="s">
        <v>1765</v>
      </c>
      <c r="Q3592" t="s">
        <v>630</v>
      </c>
      <c r="R3592" t="s">
        <v>631</v>
      </c>
      <c r="S3592" t="s">
        <v>639</v>
      </c>
      <c r="T3592" t="s">
        <v>646</v>
      </c>
      <c r="U3592" t="s">
        <v>651</v>
      </c>
      <c r="V3592">
        <v>593.32000000000005</v>
      </c>
      <c r="W3592">
        <v>20.95</v>
      </c>
      <c r="X3592" s="29">
        <f t="shared" si="112"/>
        <v>59.332000000000008</v>
      </c>
      <c r="Y3592" s="29">
        <f t="shared" si="113"/>
        <v>533.98800000000006</v>
      </c>
    </row>
    <row r="3593" spans="12:25" x14ac:dyDescent="0.3">
      <c r="L3593">
        <v>3592</v>
      </c>
      <c r="M3593">
        <v>25634</v>
      </c>
      <c r="N3593">
        <v>40388</v>
      </c>
      <c r="O3593" t="s">
        <v>635</v>
      </c>
      <c r="P3593" t="s">
        <v>1765</v>
      </c>
      <c r="Q3593" t="s">
        <v>630</v>
      </c>
      <c r="R3593" t="s">
        <v>631</v>
      </c>
      <c r="S3593" t="s">
        <v>639</v>
      </c>
      <c r="T3593" t="s">
        <v>633</v>
      </c>
      <c r="U3593" t="s">
        <v>716</v>
      </c>
      <c r="V3593">
        <v>626.07000000000005</v>
      </c>
      <c r="W3593">
        <v>23.99</v>
      </c>
      <c r="X3593" s="29">
        <f t="shared" si="112"/>
        <v>62.607000000000006</v>
      </c>
      <c r="Y3593" s="29">
        <f t="shared" si="113"/>
        <v>563.46300000000008</v>
      </c>
    </row>
    <row r="3594" spans="12:25" x14ac:dyDescent="0.3">
      <c r="L3594">
        <v>3593</v>
      </c>
      <c r="M3594">
        <v>25635</v>
      </c>
      <c r="N3594">
        <v>41058</v>
      </c>
      <c r="O3594" t="s">
        <v>655</v>
      </c>
      <c r="P3594" t="s">
        <v>1453</v>
      </c>
      <c r="Q3594" t="s">
        <v>720</v>
      </c>
      <c r="R3594" t="s">
        <v>631</v>
      </c>
      <c r="S3594" t="s">
        <v>639</v>
      </c>
      <c r="T3594" t="s">
        <v>633</v>
      </c>
      <c r="U3594" t="s">
        <v>705</v>
      </c>
      <c r="V3594">
        <v>633.08000000000004</v>
      </c>
      <c r="W3594">
        <v>42.98</v>
      </c>
      <c r="X3594" s="29">
        <f t="shared" si="112"/>
        <v>63.308</v>
      </c>
      <c r="Y3594" s="29">
        <f t="shared" si="113"/>
        <v>569.77200000000005</v>
      </c>
    </row>
    <row r="3595" spans="12:25" x14ac:dyDescent="0.3">
      <c r="L3595">
        <v>3594</v>
      </c>
      <c r="M3595">
        <v>25635</v>
      </c>
      <c r="N3595">
        <v>41058</v>
      </c>
      <c r="O3595" t="s">
        <v>655</v>
      </c>
      <c r="P3595" t="s">
        <v>1388</v>
      </c>
      <c r="Q3595" t="s">
        <v>720</v>
      </c>
      <c r="R3595" t="s">
        <v>631</v>
      </c>
      <c r="S3595" t="s">
        <v>639</v>
      </c>
      <c r="T3595" t="s">
        <v>643</v>
      </c>
      <c r="U3595" t="s">
        <v>644</v>
      </c>
      <c r="V3595">
        <v>110.42</v>
      </c>
      <c r="W3595">
        <v>5.08</v>
      </c>
      <c r="X3595" s="29">
        <f t="shared" si="112"/>
        <v>11.042</v>
      </c>
      <c r="Y3595" s="29">
        <f t="shared" si="113"/>
        <v>99.378</v>
      </c>
    </row>
    <row r="3596" spans="12:25" x14ac:dyDescent="0.3">
      <c r="L3596">
        <v>3595</v>
      </c>
      <c r="M3596">
        <v>25637</v>
      </c>
      <c r="N3596">
        <v>40964</v>
      </c>
      <c r="O3596" t="s">
        <v>635</v>
      </c>
      <c r="P3596" t="s">
        <v>815</v>
      </c>
      <c r="Q3596" t="s">
        <v>816</v>
      </c>
      <c r="R3596" t="s">
        <v>650</v>
      </c>
      <c r="S3596" t="s">
        <v>632</v>
      </c>
      <c r="T3596" t="s">
        <v>643</v>
      </c>
      <c r="U3596" t="s">
        <v>645</v>
      </c>
      <c r="V3596">
        <v>2409.4240000000004</v>
      </c>
      <c r="W3596">
        <v>259.70999999999998</v>
      </c>
      <c r="X3596" s="29">
        <f t="shared" si="112"/>
        <v>240.94240000000005</v>
      </c>
      <c r="Y3596" s="29">
        <f t="shared" si="113"/>
        <v>2168.4816000000005</v>
      </c>
    </row>
    <row r="3597" spans="12:25" x14ac:dyDescent="0.3">
      <c r="L3597">
        <v>3596</v>
      </c>
      <c r="M3597">
        <v>25638</v>
      </c>
      <c r="N3597">
        <v>40031</v>
      </c>
      <c r="O3597" t="s">
        <v>641</v>
      </c>
      <c r="P3597" t="s">
        <v>1284</v>
      </c>
      <c r="Q3597" t="s">
        <v>791</v>
      </c>
      <c r="R3597" t="s">
        <v>631</v>
      </c>
      <c r="S3597" t="s">
        <v>639</v>
      </c>
      <c r="T3597" t="s">
        <v>646</v>
      </c>
      <c r="U3597" t="s">
        <v>651</v>
      </c>
      <c r="V3597">
        <v>163.89</v>
      </c>
      <c r="W3597">
        <v>4.8899999999999997</v>
      </c>
      <c r="X3597" s="29">
        <f t="shared" si="112"/>
        <v>16.388999999999999</v>
      </c>
      <c r="Y3597" s="29">
        <f t="shared" si="113"/>
        <v>147.50099999999998</v>
      </c>
    </row>
    <row r="3598" spans="12:25" x14ac:dyDescent="0.3">
      <c r="L3598">
        <v>3597</v>
      </c>
      <c r="M3598">
        <v>25638</v>
      </c>
      <c r="N3598">
        <v>40031</v>
      </c>
      <c r="O3598" t="s">
        <v>641</v>
      </c>
      <c r="P3598" t="s">
        <v>1284</v>
      </c>
      <c r="Q3598" t="s">
        <v>791</v>
      </c>
      <c r="R3598" t="s">
        <v>631</v>
      </c>
      <c r="S3598" t="s">
        <v>639</v>
      </c>
      <c r="T3598" t="s">
        <v>633</v>
      </c>
      <c r="U3598" t="s">
        <v>677</v>
      </c>
      <c r="V3598">
        <v>115.45</v>
      </c>
      <c r="W3598">
        <v>10.06</v>
      </c>
      <c r="X3598" s="29">
        <f t="shared" si="112"/>
        <v>11.545</v>
      </c>
      <c r="Y3598" s="29">
        <f t="shared" si="113"/>
        <v>103.905</v>
      </c>
    </row>
    <row r="3599" spans="12:25" x14ac:dyDescent="0.3">
      <c r="L3599">
        <v>3598</v>
      </c>
      <c r="M3599">
        <v>25666</v>
      </c>
      <c r="N3599">
        <v>41154</v>
      </c>
      <c r="O3599" t="s">
        <v>655</v>
      </c>
      <c r="P3599" t="s">
        <v>1208</v>
      </c>
      <c r="Q3599" t="s">
        <v>847</v>
      </c>
      <c r="R3599" t="s">
        <v>667</v>
      </c>
      <c r="S3599" t="s">
        <v>663</v>
      </c>
      <c r="T3599" t="s">
        <v>633</v>
      </c>
      <c r="U3599" t="s">
        <v>634</v>
      </c>
      <c r="V3599">
        <v>260.08</v>
      </c>
      <c r="W3599">
        <v>12.21</v>
      </c>
      <c r="X3599" s="29">
        <f t="shared" si="112"/>
        <v>26.007999999999996</v>
      </c>
      <c r="Y3599" s="29">
        <f t="shared" si="113"/>
        <v>234.072</v>
      </c>
    </row>
    <row r="3600" spans="12:25" x14ac:dyDescent="0.3">
      <c r="L3600">
        <v>3599</v>
      </c>
      <c r="M3600">
        <v>25666</v>
      </c>
      <c r="N3600">
        <v>41154</v>
      </c>
      <c r="O3600" t="s">
        <v>655</v>
      </c>
      <c r="P3600" t="s">
        <v>1766</v>
      </c>
      <c r="Q3600" t="s">
        <v>773</v>
      </c>
      <c r="R3600" t="s">
        <v>667</v>
      </c>
      <c r="S3600" t="s">
        <v>663</v>
      </c>
      <c r="T3600" t="s">
        <v>633</v>
      </c>
      <c r="U3600" t="s">
        <v>634</v>
      </c>
      <c r="V3600">
        <v>5072.34</v>
      </c>
      <c r="W3600">
        <v>140.85</v>
      </c>
      <c r="X3600" s="29">
        <f t="shared" si="112"/>
        <v>507.23400000000004</v>
      </c>
      <c r="Y3600" s="29">
        <f t="shared" si="113"/>
        <v>4565.1059999999998</v>
      </c>
    </row>
    <row r="3601" spans="12:25" x14ac:dyDescent="0.3">
      <c r="L3601">
        <v>3600</v>
      </c>
      <c r="M3601">
        <v>25669</v>
      </c>
      <c r="N3601">
        <v>40559</v>
      </c>
      <c r="O3601" t="s">
        <v>655</v>
      </c>
      <c r="P3601" t="s">
        <v>1767</v>
      </c>
      <c r="Q3601" t="s">
        <v>773</v>
      </c>
      <c r="R3601" t="s">
        <v>667</v>
      </c>
      <c r="S3601" t="s">
        <v>632</v>
      </c>
      <c r="T3601" t="s">
        <v>633</v>
      </c>
      <c r="U3601" t="s">
        <v>674</v>
      </c>
      <c r="V3601">
        <v>45.63</v>
      </c>
      <c r="W3601">
        <v>3.69</v>
      </c>
      <c r="X3601" s="29">
        <f t="shared" si="112"/>
        <v>4.5629999999999997</v>
      </c>
      <c r="Y3601" s="29">
        <f t="shared" si="113"/>
        <v>41.067</v>
      </c>
    </row>
    <row r="3602" spans="12:25" x14ac:dyDescent="0.3">
      <c r="L3602">
        <v>3601</v>
      </c>
      <c r="M3602">
        <v>25697</v>
      </c>
      <c r="N3602">
        <v>40659</v>
      </c>
      <c r="O3602" t="s">
        <v>628</v>
      </c>
      <c r="P3602" t="s">
        <v>1141</v>
      </c>
      <c r="Q3602" t="s">
        <v>676</v>
      </c>
      <c r="R3602" t="s">
        <v>631</v>
      </c>
      <c r="S3602" t="s">
        <v>663</v>
      </c>
      <c r="T3602" t="s">
        <v>646</v>
      </c>
      <c r="U3602" t="s">
        <v>651</v>
      </c>
      <c r="V3602">
        <v>400.25</v>
      </c>
      <c r="W3602">
        <v>8.4600000000000009</v>
      </c>
      <c r="X3602" s="29">
        <f t="shared" si="112"/>
        <v>40.024999999999999</v>
      </c>
      <c r="Y3602" s="29">
        <f t="shared" si="113"/>
        <v>360.22500000000002</v>
      </c>
    </row>
    <row r="3603" spans="12:25" x14ac:dyDescent="0.3">
      <c r="L3603">
        <v>3602</v>
      </c>
      <c r="M3603">
        <v>25733</v>
      </c>
      <c r="N3603">
        <v>41041</v>
      </c>
      <c r="O3603" t="s">
        <v>628</v>
      </c>
      <c r="P3603" t="s">
        <v>1121</v>
      </c>
      <c r="Q3603" t="s">
        <v>630</v>
      </c>
      <c r="R3603" t="s">
        <v>631</v>
      </c>
      <c r="S3603" t="s">
        <v>658</v>
      </c>
      <c r="T3603" t="s">
        <v>633</v>
      </c>
      <c r="U3603" t="s">
        <v>702</v>
      </c>
      <c r="V3603">
        <v>557.23</v>
      </c>
      <c r="W3603">
        <v>24.92</v>
      </c>
      <c r="X3603" s="29">
        <f t="shared" si="112"/>
        <v>55.722999999999999</v>
      </c>
      <c r="Y3603" s="29">
        <f t="shared" si="113"/>
        <v>501.50700000000001</v>
      </c>
    </row>
    <row r="3604" spans="12:25" x14ac:dyDescent="0.3">
      <c r="L3604">
        <v>3603</v>
      </c>
      <c r="M3604">
        <v>25735</v>
      </c>
      <c r="N3604">
        <v>40542</v>
      </c>
      <c r="O3604" t="s">
        <v>635</v>
      </c>
      <c r="P3604" t="s">
        <v>1417</v>
      </c>
      <c r="Q3604" t="s">
        <v>983</v>
      </c>
      <c r="R3604" t="s">
        <v>631</v>
      </c>
      <c r="S3604" t="s">
        <v>663</v>
      </c>
      <c r="T3604" t="s">
        <v>633</v>
      </c>
      <c r="U3604" t="s">
        <v>654</v>
      </c>
      <c r="V3604">
        <v>260.37</v>
      </c>
      <c r="W3604">
        <v>5.58</v>
      </c>
      <c r="X3604" s="29">
        <f t="shared" si="112"/>
        <v>26.036999999999999</v>
      </c>
      <c r="Y3604" s="29">
        <f t="shared" si="113"/>
        <v>234.333</v>
      </c>
    </row>
    <row r="3605" spans="12:25" x14ac:dyDescent="0.3">
      <c r="L3605">
        <v>3604</v>
      </c>
      <c r="M3605">
        <v>25767</v>
      </c>
      <c r="N3605">
        <v>40971</v>
      </c>
      <c r="O3605" t="s">
        <v>641</v>
      </c>
      <c r="P3605" t="s">
        <v>781</v>
      </c>
      <c r="Q3605" t="s">
        <v>630</v>
      </c>
      <c r="R3605" t="s">
        <v>631</v>
      </c>
      <c r="S3605" t="s">
        <v>639</v>
      </c>
      <c r="T3605" t="s">
        <v>646</v>
      </c>
      <c r="U3605" t="s">
        <v>651</v>
      </c>
      <c r="V3605">
        <v>261.88</v>
      </c>
      <c r="W3605">
        <v>39.479999999999997</v>
      </c>
      <c r="X3605" s="29">
        <f t="shared" si="112"/>
        <v>26.188000000000002</v>
      </c>
      <c r="Y3605" s="29">
        <f t="shared" si="113"/>
        <v>235.69200000000001</v>
      </c>
    </row>
    <row r="3606" spans="12:25" x14ac:dyDescent="0.3">
      <c r="L3606">
        <v>3605</v>
      </c>
      <c r="M3606">
        <v>25767</v>
      </c>
      <c r="N3606">
        <v>40971</v>
      </c>
      <c r="O3606" t="s">
        <v>641</v>
      </c>
      <c r="P3606" t="s">
        <v>781</v>
      </c>
      <c r="Q3606" t="s">
        <v>630</v>
      </c>
      <c r="R3606" t="s">
        <v>631</v>
      </c>
      <c r="S3606" t="s">
        <v>639</v>
      </c>
      <c r="T3606" t="s">
        <v>633</v>
      </c>
      <c r="U3606" t="s">
        <v>677</v>
      </c>
      <c r="V3606">
        <v>593.73</v>
      </c>
      <c r="W3606">
        <v>38.76</v>
      </c>
      <c r="X3606" s="29">
        <f t="shared" si="112"/>
        <v>59.373000000000005</v>
      </c>
      <c r="Y3606" s="29">
        <f t="shared" si="113"/>
        <v>534.35699999999997</v>
      </c>
    </row>
    <row r="3607" spans="12:25" x14ac:dyDescent="0.3">
      <c r="L3607">
        <v>3606</v>
      </c>
      <c r="M3607">
        <v>25793</v>
      </c>
      <c r="N3607">
        <v>41006</v>
      </c>
      <c r="O3607" t="s">
        <v>628</v>
      </c>
      <c r="P3607" t="s">
        <v>1392</v>
      </c>
      <c r="Q3607" t="s">
        <v>795</v>
      </c>
      <c r="R3607" t="s">
        <v>650</v>
      </c>
      <c r="S3607" t="s">
        <v>663</v>
      </c>
      <c r="T3607" t="s">
        <v>646</v>
      </c>
      <c r="U3607" t="s">
        <v>647</v>
      </c>
      <c r="V3607">
        <v>3436.7710000000002</v>
      </c>
      <c r="W3607">
        <v>155.99</v>
      </c>
      <c r="X3607" s="29">
        <f t="shared" si="112"/>
        <v>343.6771</v>
      </c>
      <c r="Y3607" s="29">
        <f t="shared" si="113"/>
        <v>3093.0939000000003</v>
      </c>
    </row>
    <row r="3608" spans="12:25" x14ac:dyDescent="0.3">
      <c r="L3608">
        <v>3607</v>
      </c>
      <c r="M3608">
        <v>25797</v>
      </c>
      <c r="N3608">
        <v>41153</v>
      </c>
      <c r="O3608" t="s">
        <v>635</v>
      </c>
      <c r="P3608" t="s">
        <v>938</v>
      </c>
      <c r="Q3608" t="s">
        <v>694</v>
      </c>
      <c r="R3608" t="s">
        <v>638</v>
      </c>
      <c r="S3608" t="s">
        <v>639</v>
      </c>
      <c r="T3608" t="s">
        <v>646</v>
      </c>
      <c r="U3608" t="s">
        <v>651</v>
      </c>
      <c r="V3608">
        <v>925.43</v>
      </c>
      <c r="W3608">
        <v>31.78</v>
      </c>
      <c r="X3608" s="29">
        <f t="shared" si="112"/>
        <v>92.542999999999992</v>
      </c>
      <c r="Y3608" s="29">
        <f t="shared" si="113"/>
        <v>832.88699999999994</v>
      </c>
    </row>
    <row r="3609" spans="12:25" x14ac:dyDescent="0.3">
      <c r="L3609">
        <v>3608</v>
      </c>
      <c r="M3609">
        <v>25799</v>
      </c>
      <c r="N3609">
        <v>40598</v>
      </c>
      <c r="O3609" t="s">
        <v>628</v>
      </c>
      <c r="P3609" t="s">
        <v>1368</v>
      </c>
      <c r="Q3609" t="s">
        <v>715</v>
      </c>
      <c r="R3609" t="s">
        <v>650</v>
      </c>
      <c r="S3609" t="s">
        <v>639</v>
      </c>
      <c r="T3609" t="s">
        <v>633</v>
      </c>
      <c r="U3609" t="s">
        <v>654</v>
      </c>
      <c r="V3609">
        <v>136.5</v>
      </c>
      <c r="W3609">
        <v>3.34</v>
      </c>
      <c r="X3609" s="29">
        <f t="shared" si="112"/>
        <v>13.65</v>
      </c>
      <c r="Y3609" s="29">
        <f t="shared" si="113"/>
        <v>122.85</v>
      </c>
    </row>
    <row r="3610" spans="12:25" x14ac:dyDescent="0.3">
      <c r="L3610">
        <v>3609</v>
      </c>
      <c r="M3610">
        <v>25824</v>
      </c>
      <c r="N3610">
        <v>40060</v>
      </c>
      <c r="O3610" t="s">
        <v>671</v>
      </c>
      <c r="P3610" t="s">
        <v>1379</v>
      </c>
      <c r="Q3610" t="s">
        <v>637</v>
      </c>
      <c r="R3610" t="s">
        <v>638</v>
      </c>
      <c r="S3610" t="s">
        <v>639</v>
      </c>
      <c r="T3610" t="s">
        <v>633</v>
      </c>
      <c r="U3610" t="s">
        <v>705</v>
      </c>
      <c r="V3610">
        <v>25.27</v>
      </c>
      <c r="W3610">
        <v>3.95</v>
      </c>
      <c r="X3610" s="29">
        <f t="shared" si="112"/>
        <v>2.5269999999999997</v>
      </c>
      <c r="Y3610" s="29">
        <f t="shared" si="113"/>
        <v>22.742999999999999</v>
      </c>
    </row>
    <row r="3611" spans="12:25" x14ac:dyDescent="0.3">
      <c r="L3611">
        <v>3610</v>
      </c>
      <c r="M3611">
        <v>25824</v>
      </c>
      <c r="N3611">
        <v>40060</v>
      </c>
      <c r="O3611" t="s">
        <v>671</v>
      </c>
      <c r="P3611" t="s">
        <v>1379</v>
      </c>
      <c r="Q3611" t="s">
        <v>637</v>
      </c>
      <c r="R3611" t="s">
        <v>638</v>
      </c>
      <c r="S3611" t="s">
        <v>639</v>
      </c>
      <c r="T3611" t="s">
        <v>633</v>
      </c>
      <c r="U3611" t="s">
        <v>702</v>
      </c>
      <c r="V3611">
        <v>14410.78</v>
      </c>
      <c r="W3611">
        <v>367.99</v>
      </c>
      <c r="X3611" s="29">
        <f t="shared" si="112"/>
        <v>1441.0780000000002</v>
      </c>
      <c r="Y3611" s="29">
        <f t="shared" si="113"/>
        <v>12969.702000000001</v>
      </c>
    </row>
    <row r="3612" spans="12:25" x14ac:dyDescent="0.3">
      <c r="L3612">
        <v>3611</v>
      </c>
      <c r="M3612">
        <v>25824</v>
      </c>
      <c r="N3612">
        <v>40060</v>
      </c>
      <c r="O3612" t="s">
        <v>671</v>
      </c>
      <c r="P3612" t="s">
        <v>1379</v>
      </c>
      <c r="Q3612" t="s">
        <v>637</v>
      </c>
      <c r="R3612" t="s">
        <v>638</v>
      </c>
      <c r="S3612" t="s">
        <v>639</v>
      </c>
      <c r="T3612" t="s">
        <v>643</v>
      </c>
      <c r="U3612" t="s">
        <v>645</v>
      </c>
      <c r="V3612">
        <v>15341.46</v>
      </c>
      <c r="W3612">
        <v>376.13</v>
      </c>
      <c r="X3612" s="29">
        <f t="shared" si="112"/>
        <v>1534.1459999999997</v>
      </c>
      <c r="Y3612" s="29">
        <f t="shared" si="113"/>
        <v>13807.313999999998</v>
      </c>
    </row>
    <row r="3613" spans="12:25" x14ac:dyDescent="0.3">
      <c r="L3613">
        <v>3612</v>
      </c>
      <c r="M3613">
        <v>25824</v>
      </c>
      <c r="N3613">
        <v>40060</v>
      </c>
      <c r="O3613" t="s">
        <v>671</v>
      </c>
      <c r="P3613" t="s">
        <v>1768</v>
      </c>
      <c r="Q3613" t="s">
        <v>637</v>
      </c>
      <c r="R3613" t="s">
        <v>638</v>
      </c>
      <c r="S3613" t="s">
        <v>639</v>
      </c>
      <c r="T3613" t="s">
        <v>646</v>
      </c>
      <c r="U3613" t="s">
        <v>647</v>
      </c>
      <c r="V3613">
        <v>507.56049999999999</v>
      </c>
      <c r="W3613">
        <v>95.99</v>
      </c>
      <c r="X3613" s="29">
        <f t="shared" si="112"/>
        <v>50.756049999999995</v>
      </c>
      <c r="Y3613" s="29">
        <f t="shared" si="113"/>
        <v>456.80444999999997</v>
      </c>
    </row>
    <row r="3614" spans="12:25" x14ac:dyDescent="0.3">
      <c r="L3614">
        <v>3613</v>
      </c>
      <c r="M3614">
        <v>25825</v>
      </c>
      <c r="N3614">
        <v>41109</v>
      </c>
      <c r="O3614" t="s">
        <v>635</v>
      </c>
      <c r="P3614" t="s">
        <v>1482</v>
      </c>
      <c r="Q3614" t="s">
        <v>699</v>
      </c>
      <c r="R3614" t="s">
        <v>631</v>
      </c>
      <c r="S3614" t="s">
        <v>639</v>
      </c>
      <c r="T3614" t="s">
        <v>633</v>
      </c>
      <c r="U3614" t="s">
        <v>677</v>
      </c>
      <c r="V3614">
        <v>483.74</v>
      </c>
      <c r="W3614">
        <v>10.31</v>
      </c>
      <c r="X3614" s="29">
        <f t="shared" si="112"/>
        <v>48.373999999999995</v>
      </c>
      <c r="Y3614" s="29">
        <f t="shared" si="113"/>
        <v>435.36599999999999</v>
      </c>
    </row>
    <row r="3615" spans="12:25" x14ac:dyDescent="0.3">
      <c r="L3615">
        <v>3614</v>
      </c>
      <c r="M3615">
        <v>25825</v>
      </c>
      <c r="N3615">
        <v>41109</v>
      </c>
      <c r="O3615" t="s">
        <v>635</v>
      </c>
      <c r="P3615" t="s">
        <v>1482</v>
      </c>
      <c r="Q3615" t="s">
        <v>699</v>
      </c>
      <c r="R3615" t="s">
        <v>631</v>
      </c>
      <c r="S3615" t="s">
        <v>639</v>
      </c>
      <c r="T3615" t="s">
        <v>633</v>
      </c>
      <c r="U3615" t="s">
        <v>654</v>
      </c>
      <c r="V3615">
        <v>159.65</v>
      </c>
      <c r="W3615">
        <v>5.85</v>
      </c>
      <c r="X3615" s="29">
        <f t="shared" si="112"/>
        <v>15.965</v>
      </c>
      <c r="Y3615" s="29">
        <f t="shared" si="113"/>
        <v>143.685</v>
      </c>
    </row>
    <row r="3616" spans="12:25" x14ac:dyDescent="0.3">
      <c r="L3616">
        <v>3615</v>
      </c>
      <c r="M3616">
        <v>25828</v>
      </c>
      <c r="N3616">
        <v>40505</v>
      </c>
      <c r="O3616" t="s">
        <v>635</v>
      </c>
      <c r="P3616" t="s">
        <v>1769</v>
      </c>
      <c r="Q3616" t="s">
        <v>690</v>
      </c>
      <c r="R3616" t="s">
        <v>650</v>
      </c>
      <c r="S3616" t="s">
        <v>632</v>
      </c>
      <c r="T3616" t="s">
        <v>633</v>
      </c>
      <c r="U3616" t="s">
        <v>640</v>
      </c>
      <c r="V3616">
        <v>241.43</v>
      </c>
      <c r="W3616">
        <v>6.84</v>
      </c>
      <c r="X3616" s="29">
        <f t="shared" si="112"/>
        <v>24.143000000000001</v>
      </c>
      <c r="Y3616" s="29">
        <f t="shared" si="113"/>
        <v>217.28700000000001</v>
      </c>
    </row>
    <row r="3617" spans="12:25" x14ac:dyDescent="0.3">
      <c r="L3617">
        <v>3616</v>
      </c>
      <c r="M3617">
        <v>25828</v>
      </c>
      <c r="N3617">
        <v>40505</v>
      </c>
      <c r="O3617" t="s">
        <v>635</v>
      </c>
      <c r="P3617" t="s">
        <v>693</v>
      </c>
      <c r="Q3617" t="s">
        <v>941</v>
      </c>
      <c r="R3617" t="s">
        <v>650</v>
      </c>
      <c r="S3617" t="s">
        <v>632</v>
      </c>
      <c r="T3617" t="s">
        <v>633</v>
      </c>
      <c r="U3617" t="s">
        <v>654</v>
      </c>
      <c r="V3617">
        <v>163.04</v>
      </c>
      <c r="W3617">
        <v>5.84</v>
      </c>
      <c r="X3617" s="29">
        <f t="shared" si="112"/>
        <v>16.303999999999998</v>
      </c>
      <c r="Y3617" s="29">
        <f t="shared" si="113"/>
        <v>146.73599999999999</v>
      </c>
    </row>
    <row r="3618" spans="12:25" x14ac:dyDescent="0.3">
      <c r="L3618">
        <v>3617</v>
      </c>
      <c r="M3618">
        <v>25828</v>
      </c>
      <c r="N3618">
        <v>40505</v>
      </c>
      <c r="O3618" t="s">
        <v>635</v>
      </c>
      <c r="P3618" t="s">
        <v>693</v>
      </c>
      <c r="Q3618" t="s">
        <v>941</v>
      </c>
      <c r="R3618" t="s">
        <v>650</v>
      </c>
      <c r="S3618" t="s">
        <v>632</v>
      </c>
      <c r="T3618" t="s">
        <v>643</v>
      </c>
      <c r="U3618" t="s">
        <v>645</v>
      </c>
      <c r="V3618">
        <v>9041.26</v>
      </c>
      <c r="W3618">
        <v>286.85000000000002</v>
      </c>
      <c r="X3618" s="29">
        <f t="shared" si="112"/>
        <v>904.12600000000009</v>
      </c>
      <c r="Y3618" s="29">
        <f t="shared" si="113"/>
        <v>8137.134</v>
      </c>
    </row>
    <row r="3619" spans="12:25" x14ac:dyDescent="0.3">
      <c r="L3619">
        <v>3618</v>
      </c>
      <c r="M3619">
        <v>25830</v>
      </c>
      <c r="N3619">
        <v>40304</v>
      </c>
      <c r="O3619" t="s">
        <v>628</v>
      </c>
      <c r="P3619" t="s">
        <v>892</v>
      </c>
      <c r="Q3619" t="s">
        <v>720</v>
      </c>
      <c r="R3619" t="s">
        <v>631</v>
      </c>
      <c r="S3619" t="s">
        <v>663</v>
      </c>
      <c r="T3619" t="s">
        <v>633</v>
      </c>
      <c r="U3619" t="s">
        <v>705</v>
      </c>
      <c r="V3619">
        <v>25.34</v>
      </c>
      <c r="W3619">
        <v>4.0599999999999996</v>
      </c>
      <c r="X3619" s="29">
        <f t="shared" si="112"/>
        <v>2.5340000000000003</v>
      </c>
      <c r="Y3619" s="29">
        <f t="shared" si="113"/>
        <v>22.806000000000001</v>
      </c>
    </row>
    <row r="3620" spans="12:25" x14ac:dyDescent="0.3">
      <c r="L3620">
        <v>3619</v>
      </c>
      <c r="M3620">
        <v>25830</v>
      </c>
      <c r="N3620">
        <v>40304</v>
      </c>
      <c r="O3620" t="s">
        <v>628</v>
      </c>
      <c r="P3620" t="s">
        <v>892</v>
      </c>
      <c r="Q3620" t="s">
        <v>720</v>
      </c>
      <c r="R3620" t="s">
        <v>631</v>
      </c>
      <c r="S3620" t="s">
        <v>663</v>
      </c>
      <c r="T3620" t="s">
        <v>633</v>
      </c>
      <c r="U3620" t="s">
        <v>702</v>
      </c>
      <c r="V3620">
        <v>178.57</v>
      </c>
      <c r="W3620">
        <v>15.28</v>
      </c>
      <c r="X3620" s="29">
        <f t="shared" si="112"/>
        <v>17.856999999999999</v>
      </c>
      <c r="Y3620" s="29">
        <f t="shared" si="113"/>
        <v>160.71299999999999</v>
      </c>
    </row>
    <row r="3621" spans="12:25" x14ac:dyDescent="0.3">
      <c r="L3621">
        <v>3620</v>
      </c>
      <c r="M3621">
        <v>25831</v>
      </c>
      <c r="N3621">
        <v>40070</v>
      </c>
      <c r="O3621" t="s">
        <v>671</v>
      </c>
      <c r="P3621" t="s">
        <v>724</v>
      </c>
      <c r="Q3621" t="s">
        <v>715</v>
      </c>
      <c r="R3621" t="s">
        <v>650</v>
      </c>
      <c r="S3621" t="s">
        <v>658</v>
      </c>
      <c r="T3621" t="s">
        <v>646</v>
      </c>
      <c r="U3621" t="s">
        <v>647</v>
      </c>
      <c r="V3621">
        <v>250.376</v>
      </c>
      <c r="W3621">
        <v>45.99</v>
      </c>
      <c r="X3621" s="29">
        <f t="shared" si="112"/>
        <v>25.037600000000001</v>
      </c>
      <c r="Y3621" s="29">
        <f t="shared" si="113"/>
        <v>225.33840000000001</v>
      </c>
    </row>
    <row r="3622" spans="12:25" x14ac:dyDescent="0.3">
      <c r="L3622">
        <v>3621</v>
      </c>
      <c r="M3622">
        <v>25860</v>
      </c>
      <c r="N3622">
        <v>40180</v>
      </c>
      <c r="O3622" t="s">
        <v>628</v>
      </c>
      <c r="P3622" t="s">
        <v>865</v>
      </c>
      <c r="Q3622" t="s">
        <v>916</v>
      </c>
      <c r="R3622" t="s">
        <v>667</v>
      </c>
      <c r="S3622" t="s">
        <v>663</v>
      </c>
      <c r="T3622" t="s">
        <v>633</v>
      </c>
      <c r="U3622" t="s">
        <v>716</v>
      </c>
      <c r="V3622">
        <v>740.2</v>
      </c>
      <c r="W3622">
        <v>83.98</v>
      </c>
      <c r="X3622" s="29">
        <f t="shared" si="112"/>
        <v>74.02</v>
      </c>
      <c r="Y3622" s="29">
        <f t="shared" si="113"/>
        <v>666.18000000000006</v>
      </c>
    </row>
    <row r="3623" spans="12:25" x14ac:dyDescent="0.3">
      <c r="L3623">
        <v>3622</v>
      </c>
      <c r="M3623">
        <v>25860</v>
      </c>
      <c r="N3623">
        <v>40180</v>
      </c>
      <c r="O3623" t="s">
        <v>628</v>
      </c>
      <c r="P3623" t="s">
        <v>865</v>
      </c>
      <c r="Q3623" t="s">
        <v>916</v>
      </c>
      <c r="R3623" t="s">
        <v>667</v>
      </c>
      <c r="S3623" t="s">
        <v>663</v>
      </c>
      <c r="T3623" t="s">
        <v>646</v>
      </c>
      <c r="U3623" t="s">
        <v>647</v>
      </c>
      <c r="V3623">
        <v>1288.7784999999999</v>
      </c>
      <c r="W3623">
        <v>65.989999999999995</v>
      </c>
      <c r="X3623" s="29">
        <f t="shared" si="112"/>
        <v>128.87785</v>
      </c>
      <c r="Y3623" s="29">
        <f t="shared" si="113"/>
        <v>1159.9006499999998</v>
      </c>
    </row>
    <row r="3624" spans="12:25" x14ac:dyDescent="0.3">
      <c r="L3624">
        <v>3623</v>
      </c>
      <c r="M3624">
        <v>25861</v>
      </c>
      <c r="N3624">
        <v>41128</v>
      </c>
      <c r="O3624" t="s">
        <v>641</v>
      </c>
      <c r="P3624" t="s">
        <v>995</v>
      </c>
      <c r="Q3624" t="s">
        <v>657</v>
      </c>
      <c r="R3624" t="s">
        <v>638</v>
      </c>
      <c r="S3624" t="s">
        <v>632</v>
      </c>
      <c r="T3624" t="s">
        <v>646</v>
      </c>
      <c r="U3624" t="s">
        <v>680</v>
      </c>
      <c r="V3624">
        <v>23775.56</v>
      </c>
      <c r="W3624">
        <v>535.64</v>
      </c>
      <c r="X3624" s="29">
        <f t="shared" si="112"/>
        <v>2377.556</v>
      </c>
      <c r="Y3624" s="29">
        <f t="shared" si="113"/>
        <v>21398.004000000001</v>
      </c>
    </row>
    <row r="3625" spans="12:25" x14ac:dyDescent="0.3">
      <c r="L3625">
        <v>3624</v>
      </c>
      <c r="M3625">
        <v>25863</v>
      </c>
      <c r="N3625">
        <v>40655</v>
      </c>
      <c r="O3625" t="s">
        <v>635</v>
      </c>
      <c r="P3625" t="s">
        <v>1770</v>
      </c>
      <c r="Q3625" t="s">
        <v>660</v>
      </c>
      <c r="R3625" t="s">
        <v>631</v>
      </c>
      <c r="S3625" t="s">
        <v>639</v>
      </c>
      <c r="T3625" t="s">
        <v>646</v>
      </c>
      <c r="U3625" t="s">
        <v>647</v>
      </c>
      <c r="V3625">
        <v>340.68849999999998</v>
      </c>
      <c r="W3625">
        <v>20.99</v>
      </c>
      <c r="X3625" s="29">
        <f t="shared" si="112"/>
        <v>34.068849999999998</v>
      </c>
      <c r="Y3625" s="29">
        <f t="shared" si="113"/>
        <v>306.61964999999998</v>
      </c>
    </row>
    <row r="3626" spans="12:25" x14ac:dyDescent="0.3">
      <c r="L3626">
        <v>3625</v>
      </c>
      <c r="M3626">
        <v>25889</v>
      </c>
      <c r="N3626">
        <v>40337</v>
      </c>
      <c r="O3626" t="s">
        <v>628</v>
      </c>
      <c r="P3626" t="s">
        <v>1572</v>
      </c>
      <c r="Q3626" t="s">
        <v>694</v>
      </c>
      <c r="R3626" t="s">
        <v>638</v>
      </c>
      <c r="S3626" t="s">
        <v>663</v>
      </c>
      <c r="T3626" t="s">
        <v>643</v>
      </c>
      <c r="U3626" t="s">
        <v>644</v>
      </c>
      <c r="V3626">
        <v>321.63</v>
      </c>
      <c r="W3626">
        <v>14.34</v>
      </c>
      <c r="X3626" s="29">
        <f t="shared" si="112"/>
        <v>32.163000000000004</v>
      </c>
      <c r="Y3626" s="29">
        <f t="shared" si="113"/>
        <v>289.46699999999998</v>
      </c>
    </row>
    <row r="3627" spans="12:25" x14ac:dyDescent="0.3">
      <c r="L3627">
        <v>3626</v>
      </c>
      <c r="M3627">
        <v>25895</v>
      </c>
      <c r="N3627">
        <v>41016</v>
      </c>
      <c r="O3627" t="s">
        <v>671</v>
      </c>
      <c r="P3627" t="s">
        <v>739</v>
      </c>
      <c r="Q3627" t="s">
        <v>660</v>
      </c>
      <c r="R3627" t="s">
        <v>631</v>
      </c>
      <c r="S3627" t="s">
        <v>639</v>
      </c>
      <c r="T3627" t="s">
        <v>633</v>
      </c>
      <c r="U3627" t="s">
        <v>702</v>
      </c>
      <c r="V3627">
        <v>709.91</v>
      </c>
      <c r="W3627">
        <v>19.350000000000001</v>
      </c>
      <c r="X3627" s="29">
        <f t="shared" si="112"/>
        <v>70.991</v>
      </c>
      <c r="Y3627" s="29">
        <f t="shared" si="113"/>
        <v>638.91899999999998</v>
      </c>
    </row>
    <row r="3628" spans="12:25" x14ac:dyDescent="0.3">
      <c r="L3628">
        <v>3627</v>
      </c>
      <c r="M3628">
        <v>25926</v>
      </c>
      <c r="N3628">
        <v>40137</v>
      </c>
      <c r="O3628" t="s">
        <v>641</v>
      </c>
      <c r="P3628" t="s">
        <v>1603</v>
      </c>
      <c r="Q3628" t="s">
        <v>752</v>
      </c>
      <c r="R3628" t="s">
        <v>650</v>
      </c>
      <c r="S3628" t="s">
        <v>639</v>
      </c>
      <c r="T3628" t="s">
        <v>643</v>
      </c>
      <c r="U3628" t="s">
        <v>645</v>
      </c>
      <c r="V3628">
        <v>3300.2160000000003</v>
      </c>
      <c r="W3628">
        <v>218.75</v>
      </c>
      <c r="X3628" s="29">
        <f t="shared" si="112"/>
        <v>330.02160000000003</v>
      </c>
      <c r="Y3628" s="29">
        <f t="shared" si="113"/>
        <v>2970.1944000000003</v>
      </c>
    </row>
    <row r="3629" spans="12:25" x14ac:dyDescent="0.3">
      <c r="L3629">
        <v>3628</v>
      </c>
      <c r="M3629">
        <v>25926</v>
      </c>
      <c r="N3629">
        <v>40137</v>
      </c>
      <c r="O3629" t="s">
        <v>641</v>
      </c>
      <c r="P3629" t="s">
        <v>927</v>
      </c>
      <c r="Q3629" t="s">
        <v>752</v>
      </c>
      <c r="R3629" t="s">
        <v>650</v>
      </c>
      <c r="S3629" t="s">
        <v>639</v>
      </c>
      <c r="T3629" t="s">
        <v>633</v>
      </c>
      <c r="U3629" t="s">
        <v>702</v>
      </c>
      <c r="V3629">
        <v>331.54</v>
      </c>
      <c r="W3629">
        <v>14.27</v>
      </c>
      <c r="X3629" s="29">
        <f t="shared" si="112"/>
        <v>33.154000000000003</v>
      </c>
      <c r="Y3629" s="29">
        <f t="shared" si="113"/>
        <v>298.38600000000002</v>
      </c>
    </row>
    <row r="3630" spans="12:25" x14ac:dyDescent="0.3">
      <c r="L3630">
        <v>3629</v>
      </c>
      <c r="M3630">
        <v>25927</v>
      </c>
      <c r="N3630">
        <v>39925</v>
      </c>
      <c r="O3630" t="s">
        <v>671</v>
      </c>
      <c r="P3630" t="s">
        <v>1242</v>
      </c>
      <c r="Q3630" t="s">
        <v>682</v>
      </c>
      <c r="R3630" t="s">
        <v>667</v>
      </c>
      <c r="S3630" t="s">
        <v>639</v>
      </c>
      <c r="T3630" t="s">
        <v>633</v>
      </c>
      <c r="U3630" t="s">
        <v>634</v>
      </c>
      <c r="V3630">
        <v>422.83</v>
      </c>
      <c r="W3630">
        <v>29.74</v>
      </c>
      <c r="X3630" s="29">
        <f t="shared" si="112"/>
        <v>42.283000000000001</v>
      </c>
      <c r="Y3630" s="29">
        <f t="shared" si="113"/>
        <v>380.54699999999997</v>
      </c>
    </row>
    <row r="3631" spans="12:25" x14ac:dyDescent="0.3">
      <c r="L3631">
        <v>3630</v>
      </c>
      <c r="M3631">
        <v>25927</v>
      </c>
      <c r="N3631">
        <v>39925</v>
      </c>
      <c r="O3631" t="s">
        <v>671</v>
      </c>
      <c r="P3631" t="s">
        <v>1314</v>
      </c>
      <c r="Q3631" t="s">
        <v>814</v>
      </c>
      <c r="R3631" t="s">
        <v>667</v>
      </c>
      <c r="S3631" t="s">
        <v>639</v>
      </c>
      <c r="T3631" t="s">
        <v>633</v>
      </c>
      <c r="U3631" t="s">
        <v>654</v>
      </c>
      <c r="V3631">
        <v>945.9</v>
      </c>
      <c r="W3631">
        <v>22.01</v>
      </c>
      <c r="X3631" s="29">
        <f t="shared" si="112"/>
        <v>94.59</v>
      </c>
      <c r="Y3631" s="29">
        <f t="shared" si="113"/>
        <v>851.31</v>
      </c>
    </row>
    <row r="3632" spans="12:25" x14ac:dyDescent="0.3">
      <c r="L3632">
        <v>3631</v>
      </c>
      <c r="M3632">
        <v>25952</v>
      </c>
      <c r="N3632">
        <v>40425</v>
      </c>
      <c r="O3632" t="s">
        <v>641</v>
      </c>
      <c r="P3632" t="s">
        <v>1763</v>
      </c>
      <c r="Q3632" t="s">
        <v>673</v>
      </c>
      <c r="R3632" t="s">
        <v>638</v>
      </c>
      <c r="S3632" t="s">
        <v>658</v>
      </c>
      <c r="T3632" t="s">
        <v>646</v>
      </c>
      <c r="U3632" t="s">
        <v>647</v>
      </c>
      <c r="V3632">
        <v>2864.1005</v>
      </c>
      <c r="W3632">
        <v>65.989999999999995</v>
      </c>
      <c r="X3632" s="29">
        <f t="shared" si="112"/>
        <v>286.41005000000001</v>
      </c>
      <c r="Y3632" s="29">
        <f t="shared" si="113"/>
        <v>2577.6904500000001</v>
      </c>
    </row>
    <row r="3633" spans="12:25" x14ac:dyDescent="0.3">
      <c r="L3633">
        <v>3632</v>
      </c>
      <c r="M3633">
        <v>25953</v>
      </c>
      <c r="N3633">
        <v>40083</v>
      </c>
      <c r="O3633" t="s">
        <v>655</v>
      </c>
      <c r="P3633" t="s">
        <v>648</v>
      </c>
      <c r="Q3633" t="s">
        <v>649</v>
      </c>
      <c r="R3633" t="s">
        <v>650</v>
      </c>
      <c r="S3633" t="s">
        <v>639</v>
      </c>
      <c r="T3633" t="s">
        <v>633</v>
      </c>
      <c r="U3633" t="s">
        <v>654</v>
      </c>
      <c r="V3633">
        <v>258.54000000000002</v>
      </c>
      <c r="W3633">
        <v>9.85</v>
      </c>
      <c r="X3633" s="29">
        <f t="shared" si="112"/>
        <v>25.853999999999999</v>
      </c>
      <c r="Y3633" s="29">
        <f t="shared" si="113"/>
        <v>232.68600000000004</v>
      </c>
    </row>
    <row r="3634" spans="12:25" x14ac:dyDescent="0.3">
      <c r="L3634">
        <v>3633</v>
      </c>
      <c r="M3634">
        <v>25953</v>
      </c>
      <c r="N3634">
        <v>40083</v>
      </c>
      <c r="O3634" t="s">
        <v>655</v>
      </c>
      <c r="P3634" t="s">
        <v>648</v>
      </c>
      <c r="Q3634" t="s">
        <v>649</v>
      </c>
      <c r="R3634" t="s">
        <v>650</v>
      </c>
      <c r="S3634" t="s">
        <v>639</v>
      </c>
      <c r="T3634" t="s">
        <v>646</v>
      </c>
      <c r="U3634" t="s">
        <v>647</v>
      </c>
      <c r="V3634">
        <v>1972.884</v>
      </c>
      <c r="W3634">
        <v>125.99</v>
      </c>
      <c r="X3634" s="29">
        <f t="shared" si="112"/>
        <v>197.2884</v>
      </c>
      <c r="Y3634" s="29">
        <f t="shared" si="113"/>
        <v>1775.5956000000001</v>
      </c>
    </row>
    <row r="3635" spans="12:25" x14ac:dyDescent="0.3">
      <c r="L3635">
        <v>3634</v>
      </c>
      <c r="M3635">
        <v>25955</v>
      </c>
      <c r="N3635">
        <v>40667</v>
      </c>
      <c r="O3635" t="s">
        <v>635</v>
      </c>
      <c r="P3635" t="s">
        <v>1045</v>
      </c>
      <c r="Q3635" t="s">
        <v>682</v>
      </c>
      <c r="R3635" t="s">
        <v>667</v>
      </c>
      <c r="S3635" t="s">
        <v>639</v>
      </c>
      <c r="T3635" t="s">
        <v>633</v>
      </c>
      <c r="U3635" t="s">
        <v>634</v>
      </c>
      <c r="V3635">
        <v>170.35</v>
      </c>
      <c r="W3635">
        <v>16.059999999999999</v>
      </c>
      <c r="X3635" s="29">
        <f t="shared" si="112"/>
        <v>17.035</v>
      </c>
      <c r="Y3635" s="29">
        <f t="shared" si="113"/>
        <v>153.315</v>
      </c>
    </row>
    <row r="3636" spans="12:25" x14ac:dyDescent="0.3">
      <c r="L3636">
        <v>3635</v>
      </c>
      <c r="M3636">
        <v>25985</v>
      </c>
      <c r="N3636">
        <v>41154</v>
      </c>
      <c r="O3636" t="s">
        <v>628</v>
      </c>
      <c r="P3636" t="s">
        <v>1771</v>
      </c>
      <c r="Q3636" t="s">
        <v>666</v>
      </c>
      <c r="R3636" t="s">
        <v>667</v>
      </c>
      <c r="S3636" t="s">
        <v>632</v>
      </c>
      <c r="T3636" t="s">
        <v>643</v>
      </c>
      <c r="U3636" t="s">
        <v>644</v>
      </c>
      <c r="V3636">
        <v>230.63</v>
      </c>
      <c r="W3636">
        <v>4.91</v>
      </c>
      <c r="X3636" s="29">
        <f t="shared" si="112"/>
        <v>23.063000000000002</v>
      </c>
      <c r="Y3636" s="29">
        <f t="shared" si="113"/>
        <v>207.56700000000001</v>
      </c>
    </row>
    <row r="3637" spans="12:25" x14ac:dyDescent="0.3">
      <c r="L3637">
        <v>3636</v>
      </c>
      <c r="M3637">
        <v>25985</v>
      </c>
      <c r="N3637">
        <v>41154</v>
      </c>
      <c r="O3637" t="s">
        <v>628</v>
      </c>
      <c r="P3637" t="s">
        <v>1771</v>
      </c>
      <c r="Q3637" t="s">
        <v>666</v>
      </c>
      <c r="R3637" t="s">
        <v>667</v>
      </c>
      <c r="S3637" t="s">
        <v>632</v>
      </c>
      <c r="T3637" t="s">
        <v>633</v>
      </c>
      <c r="U3637" t="s">
        <v>668</v>
      </c>
      <c r="V3637">
        <v>80.790000000000006</v>
      </c>
      <c r="W3637">
        <v>3.78</v>
      </c>
      <c r="X3637" s="29">
        <f t="shared" si="112"/>
        <v>8.0790000000000006</v>
      </c>
      <c r="Y3637" s="29">
        <f t="shared" si="113"/>
        <v>72.711000000000013</v>
      </c>
    </row>
    <row r="3638" spans="12:25" x14ac:dyDescent="0.3">
      <c r="L3638">
        <v>3637</v>
      </c>
      <c r="M3638">
        <v>25986</v>
      </c>
      <c r="N3638">
        <v>41082</v>
      </c>
      <c r="O3638" t="s">
        <v>671</v>
      </c>
      <c r="P3638" t="s">
        <v>1285</v>
      </c>
      <c r="Q3638" t="s">
        <v>694</v>
      </c>
      <c r="R3638" t="s">
        <v>638</v>
      </c>
      <c r="S3638" t="s">
        <v>663</v>
      </c>
      <c r="T3638" t="s">
        <v>633</v>
      </c>
      <c r="U3638" t="s">
        <v>677</v>
      </c>
      <c r="V3638">
        <v>278.07</v>
      </c>
      <c r="W3638">
        <v>5.78</v>
      </c>
      <c r="X3638" s="29">
        <f t="shared" si="112"/>
        <v>27.806999999999999</v>
      </c>
      <c r="Y3638" s="29">
        <f t="shared" si="113"/>
        <v>250.26300000000001</v>
      </c>
    </row>
    <row r="3639" spans="12:25" x14ac:dyDescent="0.3">
      <c r="L3639">
        <v>3638</v>
      </c>
      <c r="M3639">
        <v>26016</v>
      </c>
      <c r="N3639">
        <v>40093</v>
      </c>
      <c r="O3639" t="s">
        <v>641</v>
      </c>
      <c r="P3639" t="s">
        <v>1284</v>
      </c>
      <c r="Q3639" t="s">
        <v>791</v>
      </c>
      <c r="R3639" t="s">
        <v>631</v>
      </c>
      <c r="S3639" t="s">
        <v>663</v>
      </c>
      <c r="T3639" t="s">
        <v>646</v>
      </c>
      <c r="U3639" t="s">
        <v>651</v>
      </c>
      <c r="V3639">
        <v>154.94</v>
      </c>
      <c r="W3639">
        <v>77.510000000000005</v>
      </c>
      <c r="X3639" s="29">
        <f t="shared" si="112"/>
        <v>15.494000000000002</v>
      </c>
      <c r="Y3639" s="29">
        <f t="shared" si="113"/>
        <v>139.446</v>
      </c>
    </row>
    <row r="3640" spans="12:25" x14ac:dyDescent="0.3">
      <c r="L3640">
        <v>3639</v>
      </c>
      <c r="M3640">
        <v>26016</v>
      </c>
      <c r="N3640">
        <v>40093</v>
      </c>
      <c r="O3640" t="s">
        <v>641</v>
      </c>
      <c r="P3640" t="s">
        <v>1284</v>
      </c>
      <c r="Q3640" t="s">
        <v>791</v>
      </c>
      <c r="R3640" t="s">
        <v>631</v>
      </c>
      <c r="S3640" t="s">
        <v>663</v>
      </c>
      <c r="T3640" t="s">
        <v>646</v>
      </c>
      <c r="U3640" t="s">
        <v>647</v>
      </c>
      <c r="V3640">
        <v>1642.6420000000001</v>
      </c>
      <c r="W3640">
        <v>45.99</v>
      </c>
      <c r="X3640" s="29">
        <f t="shared" si="112"/>
        <v>164.26420000000002</v>
      </c>
      <c r="Y3640" s="29">
        <f t="shared" si="113"/>
        <v>1478.3778</v>
      </c>
    </row>
    <row r="3641" spans="12:25" x14ac:dyDescent="0.3">
      <c r="L3641">
        <v>3640</v>
      </c>
      <c r="M3641">
        <v>26021</v>
      </c>
      <c r="N3641">
        <v>41166</v>
      </c>
      <c r="O3641" t="s">
        <v>655</v>
      </c>
      <c r="P3641" t="s">
        <v>1729</v>
      </c>
      <c r="Q3641" t="s">
        <v>694</v>
      </c>
      <c r="R3641" t="s">
        <v>638</v>
      </c>
      <c r="S3641" t="s">
        <v>663</v>
      </c>
      <c r="T3641" t="s">
        <v>646</v>
      </c>
      <c r="U3641" t="s">
        <v>647</v>
      </c>
      <c r="V3641">
        <v>328.62700000000001</v>
      </c>
      <c r="W3641">
        <v>20.99</v>
      </c>
      <c r="X3641" s="29">
        <f t="shared" si="112"/>
        <v>32.862699999999997</v>
      </c>
      <c r="Y3641" s="29">
        <f t="shared" si="113"/>
        <v>295.76429999999999</v>
      </c>
    </row>
    <row r="3642" spans="12:25" x14ac:dyDescent="0.3">
      <c r="L3642">
        <v>3641</v>
      </c>
      <c r="M3642">
        <v>26023</v>
      </c>
      <c r="N3642">
        <v>40410</v>
      </c>
      <c r="O3642" t="s">
        <v>641</v>
      </c>
      <c r="P3642" t="s">
        <v>1701</v>
      </c>
      <c r="Q3642" t="s">
        <v>630</v>
      </c>
      <c r="R3642" t="s">
        <v>631</v>
      </c>
      <c r="S3642" t="s">
        <v>639</v>
      </c>
      <c r="T3642" t="s">
        <v>633</v>
      </c>
      <c r="U3642" t="s">
        <v>668</v>
      </c>
      <c r="V3642">
        <v>120.77</v>
      </c>
      <c r="W3642">
        <v>2.4700000000000002</v>
      </c>
      <c r="X3642" s="29">
        <f t="shared" si="112"/>
        <v>12.077</v>
      </c>
      <c r="Y3642" s="29">
        <f t="shared" si="113"/>
        <v>108.693</v>
      </c>
    </row>
    <row r="3643" spans="12:25" x14ac:dyDescent="0.3">
      <c r="L3643">
        <v>3642</v>
      </c>
      <c r="M3643">
        <v>26050</v>
      </c>
      <c r="N3643">
        <v>40710</v>
      </c>
      <c r="O3643" t="s">
        <v>641</v>
      </c>
      <c r="P3643" t="s">
        <v>1772</v>
      </c>
      <c r="Q3643" t="s">
        <v>660</v>
      </c>
      <c r="R3643" t="s">
        <v>631</v>
      </c>
      <c r="S3643" t="s">
        <v>658</v>
      </c>
      <c r="T3643" t="s">
        <v>633</v>
      </c>
      <c r="U3643" t="s">
        <v>716</v>
      </c>
      <c r="V3643">
        <v>365.24</v>
      </c>
      <c r="W3643">
        <v>8.74</v>
      </c>
      <c r="X3643" s="29">
        <f t="shared" si="112"/>
        <v>36.524000000000001</v>
      </c>
      <c r="Y3643" s="29">
        <f t="shared" si="113"/>
        <v>328.71600000000001</v>
      </c>
    </row>
    <row r="3644" spans="12:25" x14ac:dyDescent="0.3">
      <c r="L3644">
        <v>3643</v>
      </c>
      <c r="M3644">
        <v>26051</v>
      </c>
      <c r="N3644">
        <v>40356</v>
      </c>
      <c r="O3644" t="s">
        <v>635</v>
      </c>
      <c r="P3644" t="s">
        <v>1079</v>
      </c>
      <c r="Q3644" t="s">
        <v>630</v>
      </c>
      <c r="R3644" t="s">
        <v>631</v>
      </c>
      <c r="S3644" t="s">
        <v>658</v>
      </c>
      <c r="T3644" t="s">
        <v>643</v>
      </c>
      <c r="U3644" t="s">
        <v>748</v>
      </c>
      <c r="V3644">
        <v>795.74</v>
      </c>
      <c r="W3644">
        <v>33.94</v>
      </c>
      <c r="X3644" s="29">
        <f t="shared" si="112"/>
        <v>79.573999999999998</v>
      </c>
      <c r="Y3644" s="29">
        <f t="shared" si="113"/>
        <v>716.16600000000005</v>
      </c>
    </row>
    <row r="3645" spans="12:25" x14ac:dyDescent="0.3">
      <c r="L3645">
        <v>3644</v>
      </c>
      <c r="M3645">
        <v>26051</v>
      </c>
      <c r="N3645">
        <v>40356</v>
      </c>
      <c r="O3645" t="s">
        <v>635</v>
      </c>
      <c r="P3645" t="s">
        <v>1079</v>
      </c>
      <c r="Q3645" t="s">
        <v>630</v>
      </c>
      <c r="R3645" t="s">
        <v>631</v>
      </c>
      <c r="S3645" t="s">
        <v>658</v>
      </c>
      <c r="T3645" t="s">
        <v>646</v>
      </c>
      <c r="U3645" t="s">
        <v>651</v>
      </c>
      <c r="V3645">
        <v>251.75</v>
      </c>
      <c r="W3645">
        <v>8.33</v>
      </c>
      <c r="X3645" s="29">
        <f t="shared" si="112"/>
        <v>25.175000000000001</v>
      </c>
      <c r="Y3645" s="29">
        <f t="shared" si="113"/>
        <v>226.57499999999999</v>
      </c>
    </row>
    <row r="3646" spans="12:25" x14ac:dyDescent="0.3">
      <c r="L3646">
        <v>3645</v>
      </c>
      <c r="M3646">
        <v>26053</v>
      </c>
      <c r="N3646">
        <v>40932</v>
      </c>
      <c r="O3646" t="s">
        <v>628</v>
      </c>
      <c r="P3646" t="s">
        <v>1376</v>
      </c>
      <c r="Q3646" t="s">
        <v>744</v>
      </c>
      <c r="R3646" t="s">
        <v>638</v>
      </c>
      <c r="S3646" t="s">
        <v>639</v>
      </c>
      <c r="T3646" t="s">
        <v>633</v>
      </c>
      <c r="U3646" t="s">
        <v>677</v>
      </c>
      <c r="V3646">
        <v>878.75</v>
      </c>
      <c r="W3646">
        <v>18.97</v>
      </c>
      <c r="X3646" s="29">
        <f t="shared" si="112"/>
        <v>87.875</v>
      </c>
      <c r="Y3646" s="29">
        <f t="shared" si="113"/>
        <v>790.875</v>
      </c>
    </row>
    <row r="3647" spans="12:25" x14ac:dyDescent="0.3">
      <c r="L3647">
        <v>3646</v>
      </c>
      <c r="M3647">
        <v>26054</v>
      </c>
      <c r="N3647">
        <v>40221</v>
      </c>
      <c r="O3647" t="s">
        <v>655</v>
      </c>
      <c r="P3647" t="s">
        <v>1479</v>
      </c>
      <c r="Q3647" t="s">
        <v>729</v>
      </c>
      <c r="R3647" t="s">
        <v>638</v>
      </c>
      <c r="S3647" t="s">
        <v>632</v>
      </c>
      <c r="T3647" t="s">
        <v>643</v>
      </c>
      <c r="U3647" t="s">
        <v>644</v>
      </c>
      <c r="V3647">
        <v>396.78</v>
      </c>
      <c r="W3647">
        <v>8.3699999999999992</v>
      </c>
      <c r="X3647" s="29">
        <f t="shared" si="112"/>
        <v>39.677999999999997</v>
      </c>
      <c r="Y3647" s="29">
        <f t="shared" si="113"/>
        <v>357.10199999999998</v>
      </c>
    </row>
    <row r="3648" spans="12:25" x14ac:dyDescent="0.3">
      <c r="L3648">
        <v>3647</v>
      </c>
      <c r="M3648">
        <v>26055</v>
      </c>
      <c r="N3648">
        <v>41238</v>
      </c>
      <c r="O3648" t="s">
        <v>635</v>
      </c>
      <c r="P3648" t="s">
        <v>1427</v>
      </c>
      <c r="Q3648" t="s">
        <v>694</v>
      </c>
      <c r="R3648" t="s">
        <v>638</v>
      </c>
      <c r="S3648" t="s">
        <v>658</v>
      </c>
      <c r="T3648" t="s">
        <v>646</v>
      </c>
      <c r="U3648" t="s">
        <v>651</v>
      </c>
      <c r="V3648">
        <v>6733.52</v>
      </c>
      <c r="W3648">
        <v>152.47999999999999</v>
      </c>
      <c r="X3648" s="29">
        <f t="shared" si="112"/>
        <v>673.35200000000009</v>
      </c>
      <c r="Y3648" s="29">
        <f t="shared" si="113"/>
        <v>6060.1680000000006</v>
      </c>
    </row>
    <row r="3649" spans="12:25" x14ac:dyDescent="0.3">
      <c r="L3649">
        <v>3648</v>
      </c>
      <c r="M3649">
        <v>26084</v>
      </c>
      <c r="N3649">
        <v>41198</v>
      </c>
      <c r="O3649" t="s">
        <v>628</v>
      </c>
      <c r="P3649" t="s">
        <v>1275</v>
      </c>
      <c r="Q3649" t="s">
        <v>701</v>
      </c>
      <c r="R3649" t="s">
        <v>650</v>
      </c>
      <c r="S3649" t="s">
        <v>639</v>
      </c>
      <c r="T3649" t="s">
        <v>633</v>
      </c>
      <c r="U3649" t="s">
        <v>677</v>
      </c>
      <c r="V3649">
        <v>228.82</v>
      </c>
      <c r="W3649">
        <v>6.68</v>
      </c>
      <c r="X3649" s="29">
        <f t="shared" si="112"/>
        <v>22.881999999999998</v>
      </c>
      <c r="Y3649" s="29">
        <f t="shared" si="113"/>
        <v>205.93799999999999</v>
      </c>
    </row>
    <row r="3650" spans="12:25" x14ac:dyDescent="0.3">
      <c r="L3650">
        <v>3649</v>
      </c>
      <c r="M3650">
        <v>26116</v>
      </c>
      <c r="N3650">
        <v>41211</v>
      </c>
      <c r="O3650" t="s">
        <v>655</v>
      </c>
      <c r="P3650" t="s">
        <v>1431</v>
      </c>
      <c r="Q3650" t="s">
        <v>630</v>
      </c>
      <c r="R3650" t="s">
        <v>631</v>
      </c>
      <c r="S3650" t="s">
        <v>632</v>
      </c>
      <c r="T3650" t="s">
        <v>633</v>
      </c>
      <c r="U3650" t="s">
        <v>677</v>
      </c>
      <c r="V3650">
        <v>697.41</v>
      </c>
      <c r="W3650">
        <v>18.97</v>
      </c>
      <c r="X3650" s="29">
        <f t="shared" si="112"/>
        <v>69.741</v>
      </c>
      <c r="Y3650" s="29">
        <f t="shared" si="113"/>
        <v>627.66899999999998</v>
      </c>
    </row>
    <row r="3651" spans="12:25" x14ac:dyDescent="0.3">
      <c r="L3651">
        <v>3650</v>
      </c>
      <c r="M3651">
        <v>26144</v>
      </c>
      <c r="N3651">
        <v>40842</v>
      </c>
      <c r="O3651" t="s">
        <v>641</v>
      </c>
      <c r="P3651" t="s">
        <v>1773</v>
      </c>
      <c r="Q3651" t="s">
        <v>649</v>
      </c>
      <c r="R3651" t="s">
        <v>650</v>
      </c>
      <c r="S3651" t="s">
        <v>632</v>
      </c>
      <c r="T3651" t="s">
        <v>633</v>
      </c>
      <c r="U3651" t="s">
        <v>674</v>
      </c>
      <c r="V3651">
        <v>75.739999999999995</v>
      </c>
      <c r="W3651">
        <v>2.88</v>
      </c>
      <c r="X3651" s="29">
        <f t="shared" ref="X3651:X3714" si="114">(10*V3651)/100</f>
        <v>7.5739999999999998</v>
      </c>
      <c r="Y3651" s="29">
        <f t="shared" ref="Y3651:Y3714" si="115">V3651-X3651</f>
        <v>68.165999999999997</v>
      </c>
    </row>
    <row r="3652" spans="12:25" x14ac:dyDescent="0.3">
      <c r="L3652">
        <v>3651</v>
      </c>
      <c r="M3652">
        <v>26145</v>
      </c>
      <c r="N3652">
        <v>40728</v>
      </c>
      <c r="O3652" t="s">
        <v>628</v>
      </c>
      <c r="P3652" t="s">
        <v>1770</v>
      </c>
      <c r="Q3652" t="s">
        <v>660</v>
      </c>
      <c r="R3652" t="s">
        <v>631</v>
      </c>
      <c r="S3652" t="s">
        <v>639</v>
      </c>
      <c r="T3652" t="s">
        <v>633</v>
      </c>
      <c r="U3652" t="s">
        <v>702</v>
      </c>
      <c r="V3652">
        <v>99.36</v>
      </c>
      <c r="W3652">
        <v>4.91</v>
      </c>
      <c r="X3652" s="29">
        <f t="shared" si="114"/>
        <v>9.9359999999999999</v>
      </c>
      <c r="Y3652" s="29">
        <f t="shared" si="115"/>
        <v>89.424000000000007</v>
      </c>
    </row>
    <row r="3653" spans="12:25" x14ac:dyDescent="0.3">
      <c r="L3653">
        <v>3652</v>
      </c>
      <c r="M3653">
        <v>26145</v>
      </c>
      <c r="N3653">
        <v>40728</v>
      </c>
      <c r="O3653" t="s">
        <v>628</v>
      </c>
      <c r="P3653" t="s">
        <v>1770</v>
      </c>
      <c r="Q3653" t="s">
        <v>660</v>
      </c>
      <c r="R3653" t="s">
        <v>631</v>
      </c>
      <c r="S3653" t="s">
        <v>639</v>
      </c>
      <c r="T3653" t="s">
        <v>643</v>
      </c>
      <c r="U3653" t="s">
        <v>644</v>
      </c>
      <c r="V3653">
        <v>510.15</v>
      </c>
      <c r="W3653">
        <v>9.98</v>
      </c>
      <c r="X3653" s="29">
        <f t="shared" si="114"/>
        <v>51.015000000000001</v>
      </c>
      <c r="Y3653" s="29">
        <f t="shared" si="115"/>
        <v>459.13499999999999</v>
      </c>
    </row>
    <row r="3654" spans="12:25" x14ac:dyDescent="0.3">
      <c r="L3654">
        <v>3653</v>
      </c>
      <c r="M3654">
        <v>26145</v>
      </c>
      <c r="N3654">
        <v>40728</v>
      </c>
      <c r="O3654" t="s">
        <v>628</v>
      </c>
      <c r="P3654" t="s">
        <v>1770</v>
      </c>
      <c r="Q3654" t="s">
        <v>660</v>
      </c>
      <c r="R3654" t="s">
        <v>631</v>
      </c>
      <c r="S3654" t="s">
        <v>639</v>
      </c>
      <c r="T3654" t="s">
        <v>643</v>
      </c>
      <c r="U3654" t="s">
        <v>644</v>
      </c>
      <c r="V3654">
        <v>735.09</v>
      </c>
      <c r="W3654">
        <v>29.34</v>
      </c>
      <c r="X3654" s="29">
        <f t="shared" si="114"/>
        <v>73.509</v>
      </c>
      <c r="Y3654" s="29">
        <f t="shared" si="115"/>
        <v>661.58100000000002</v>
      </c>
    </row>
    <row r="3655" spans="12:25" x14ac:dyDescent="0.3">
      <c r="L3655">
        <v>3654</v>
      </c>
      <c r="M3655">
        <v>26146</v>
      </c>
      <c r="N3655">
        <v>40097</v>
      </c>
      <c r="O3655" t="s">
        <v>628</v>
      </c>
      <c r="P3655" t="s">
        <v>1755</v>
      </c>
      <c r="Q3655" t="s">
        <v>701</v>
      </c>
      <c r="R3655" t="s">
        <v>650</v>
      </c>
      <c r="S3655" t="s">
        <v>639</v>
      </c>
      <c r="T3655" t="s">
        <v>633</v>
      </c>
      <c r="U3655" t="s">
        <v>705</v>
      </c>
      <c r="V3655">
        <v>1351.76</v>
      </c>
      <c r="W3655">
        <v>104.65</v>
      </c>
      <c r="X3655" s="29">
        <f t="shared" si="114"/>
        <v>135.17600000000002</v>
      </c>
      <c r="Y3655" s="29">
        <f t="shared" si="115"/>
        <v>1216.5840000000001</v>
      </c>
    </row>
    <row r="3656" spans="12:25" x14ac:dyDescent="0.3">
      <c r="L3656">
        <v>3655</v>
      </c>
      <c r="M3656">
        <v>26146</v>
      </c>
      <c r="N3656">
        <v>40097</v>
      </c>
      <c r="O3656" t="s">
        <v>628</v>
      </c>
      <c r="P3656" t="s">
        <v>1755</v>
      </c>
      <c r="Q3656" t="s">
        <v>701</v>
      </c>
      <c r="R3656" t="s">
        <v>650</v>
      </c>
      <c r="S3656" t="s">
        <v>639</v>
      </c>
      <c r="T3656" t="s">
        <v>633</v>
      </c>
      <c r="U3656" t="s">
        <v>654</v>
      </c>
      <c r="V3656">
        <v>595.4</v>
      </c>
      <c r="W3656">
        <v>11.66</v>
      </c>
      <c r="X3656" s="29">
        <f t="shared" si="114"/>
        <v>59.54</v>
      </c>
      <c r="Y3656" s="29">
        <f t="shared" si="115"/>
        <v>535.86</v>
      </c>
    </row>
    <row r="3657" spans="12:25" x14ac:dyDescent="0.3">
      <c r="L3657">
        <v>3656</v>
      </c>
      <c r="M3657">
        <v>26176</v>
      </c>
      <c r="N3657">
        <v>40866</v>
      </c>
      <c r="O3657" t="s">
        <v>641</v>
      </c>
      <c r="P3657" t="s">
        <v>1241</v>
      </c>
      <c r="Q3657" t="s">
        <v>690</v>
      </c>
      <c r="R3657" t="s">
        <v>650</v>
      </c>
      <c r="S3657" t="s">
        <v>658</v>
      </c>
      <c r="T3657" t="s">
        <v>633</v>
      </c>
      <c r="U3657" t="s">
        <v>677</v>
      </c>
      <c r="V3657">
        <v>94.32</v>
      </c>
      <c r="W3657">
        <v>6.48</v>
      </c>
      <c r="X3657" s="29">
        <f t="shared" si="114"/>
        <v>9.4319999999999986</v>
      </c>
      <c r="Y3657" s="29">
        <f t="shared" si="115"/>
        <v>84.887999999999991</v>
      </c>
    </row>
    <row r="3658" spans="12:25" x14ac:dyDescent="0.3">
      <c r="L3658">
        <v>3657</v>
      </c>
      <c r="M3658">
        <v>26176</v>
      </c>
      <c r="N3658">
        <v>40866</v>
      </c>
      <c r="O3658" t="s">
        <v>641</v>
      </c>
      <c r="P3658" t="s">
        <v>1241</v>
      </c>
      <c r="Q3658" t="s">
        <v>690</v>
      </c>
      <c r="R3658" t="s">
        <v>650</v>
      </c>
      <c r="S3658" t="s">
        <v>658</v>
      </c>
      <c r="T3658" t="s">
        <v>646</v>
      </c>
      <c r="U3658" t="s">
        <v>647</v>
      </c>
      <c r="V3658">
        <v>554.42949999999996</v>
      </c>
      <c r="W3658">
        <v>20.99</v>
      </c>
      <c r="X3658" s="29">
        <f t="shared" si="114"/>
        <v>55.442950000000003</v>
      </c>
      <c r="Y3658" s="29">
        <f t="shared" si="115"/>
        <v>498.98654999999997</v>
      </c>
    </row>
    <row r="3659" spans="12:25" x14ac:dyDescent="0.3">
      <c r="L3659">
        <v>3658</v>
      </c>
      <c r="M3659">
        <v>26182</v>
      </c>
      <c r="N3659">
        <v>40194</v>
      </c>
      <c r="O3659" t="s">
        <v>635</v>
      </c>
      <c r="P3659" t="s">
        <v>1042</v>
      </c>
      <c r="Q3659" t="s">
        <v>630</v>
      </c>
      <c r="R3659" t="s">
        <v>631</v>
      </c>
      <c r="S3659" t="s">
        <v>639</v>
      </c>
      <c r="T3659" t="s">
        <v>643</v>
      </c>
      <c r="U3659" t="s">
        <v>685</v>
      </c>
      <c r="V3659">
        <v>4684.8999999999996</v>
      </c>
      <c r="W3659">
        <v>150.97999999999999</v>
      </c>
      <c r="X3659" s="29">
        <f t="shared" si="114"/>
        <v>468.49</v>
      </c>
      <c r="Y3659" s="29">
        <f t="shared" si="115"/>
        <v>4216.41</v>
      </c>
    </row>
    <row r="3660" spans="12:25" x14ac:dyDescent="0.3">
      <c r="L3660">
        <v>3659</v>
      </c>
      <c r="M3660">
        <v>26182</v>
      </c>
      <c r="N3660">
        <v>40194</v>
      </c>
      <c r="O3660" t="s">
        <v>635</v>
      </c>
      <c r="P3660" t="s">
        <v>1139</v>
      </c>
      <c r="Q3660" t="s">
        <v>791</v>
      </c>
      <c r="R3660" t="s">
        <v>631</v>
      </c>
      <c r="S3660" t="s">
        <v>639</v>
      </c>
      <c r="T3660" t="s">
        <v>643</v>
      </c>
      <c r="U3660" t="s">
        <v>748</v>
      </c>
      <c r="V3660">
        <v>770.76</v>
      </c>
      <c r="W3660">
        <v>200.98</v>
      </c>
      <c r="X3660" s="29">
        <f t="shared" si="114"/>
        <v>77.076000000000008</v>
      </c>
      <c r="Y3660" s="29">
        <f t="shared" si="115"/>
        <v>693.68399999999997</v>
      </c>
    </row>
    <row r="3661" spans="12:25" x14ac:dyDescent="0.3">
      <c r="L3661">
        <v>3660</v>
      </c>
      <c r="M3661">
        <v>26214</v>
      </c>
      <c r="N3661">
        <v>40867</v>
      </c>
      <c r="O3661" t="s">
        <v>671</v>
      </c>
      <c r="P3661" t="s">
        <v>1434</v>
      </c>
      <c r="Q3661" t="s">
        <v>679</v>
      </c>
      <c r="R3661" t="s">
        <v>650</v>
      </c>
      <c r="S3661" t="s">
        <v>632</v>
      </c>
      <c r="T3661" t="s">
        <v>633</v>
      </c>
      <c r="U3661" t="s">
        <v>716</v>
      </c>
      <c r="V3661">
        <v>305.68</v>
      </c>
      <c r="W3661">
        <v>15.74</v>
      </c>
      <c r="X3661" s="29">
        <f t="shared" si="114"/>
        <v>30.568000000000001</v>
      </c>
      <c r="Y3661" s="29">
        <f t="shared" si="115"/>
        <v>275.11200000000002</v>
      </c>
    </row>
    <row r="3662" spans="12:25" x14ac:dyDescent="0.3">
      <c r="L3662">
        <v>3661</v>
      </c>
      <c r="M3662">
        <v>26214</v>
      </c>
      <c r="N3662">
        <v>40867</v>
      </c>
      <c r="O3662" t="s">
        <v>671</v>
      </c>
      <c r="P3662" t="s">
        <v>1434</v>
      </c>
      <c r="Q3662" t="s">
        <v>679</v>
      </c>
      <c r="R3662" t="s">
        <v>650</v>
      </c>
      <c r="S3662" t="s">
        <v>632</v>
      </c>
      <c r="T3662" t="s">
        <v>643</v>
      </c>
      <c r="U3662" t="s">
        <v>644</v>
      </c>
      <c r="V3662">
        <v>1901.29</v>
      </c>
      <c r="W3662">
        <v>46.94</v>
      </c>
      <c r="X3662" s="29">
        <f t="shared" si="114"/>
        <v>190.12900000000002</v>
      </c>
      <c r="Y3662" s="29">
        <f t="shared" si="115"/>
        <v>1711.1610000000001</v>
      </c>
    </row>
    <row r="3663" spans="12:25" x14ac:dyDescent="0.3">
      <c r="L3663">
        <v>3662</v>
      </c>
      <c r="M3663">
        <v>26240</v>
      </c>
      <c r="N3663">
        <v>40166</v>
      </c>
      <c r="O3663" t="s">
        <v>655</v>
      </c>
      <c r="P3663" t="s">
        <v>1774</v>
      </c>
      <c r="Q3663" t="s">
        <v>761</v>
      </c>
      <c r="R3663" t="s">
        <v>631</v>
      </c>
      <c r="S3663" t="s">
        <v>663</v>
      </c>
      <c r="T3663" t="s">
        <v>646</v>
      </c>
      <c r="U3663" t="s">
        <v>651</v>
      </c>
      <c r="V3663">
        <v>1483.44</v>
      </c>
      <c r="W3663">
        <v>39.479999999999997</v>
      </c>
      <c r="X3663" s="29">
        <f t="shared" si="114"/>
        <v>148.34400000000002</v>
      </c>
      <c r="Y3663" s="29">
        <f t="shared" si="115"/>
        <v>1335.096</v>
      </c>
    </row>
    <row r="3664" spans="12:25" x14ac:dyDescent="0.3">
      <c r="L3664">
        <v>3663</v>
      </c>
      <c r="M3664">
        <v>26240</v>
      </c>
      <c r="N3664">
        <v>40166</v>
      </c>
      <c r="O3664" t="s">
        <v>655</v>
      </c>
      <c r="P3664" t="s">
        <v>1774</v>
      </c>
      <c r="Q3664" t="s">
        <v>761</v>
      </c>
      <c r="R3664" t="s">
        <v>631</v>
      </c>
      <c r="S3664" t="s">
        <v>663</v>
      </c>
      <c r="T3664" t="s">
        <v>643</v>
      </c>
      <c r="U3664" t="s">
        <v>644</v>
      </c>
      <c r="V3664">
        <v>145.68</v>
      </c>
      <c r="W3664">
        <v>3.7</v>
      </c>
      <c r="X3664" s="29">
        <f t="shared" si="114"/>
        <v>14.568000000000001</v>
      </c>
      <c r="Y3664" s="29">
        <f t="shared" si="115"/>
        <v>131.11199999999999</v>
      </c>
    </row>
    <row r="3665" spans="12:25" x14ac:dyDescent="0.3">
      <c r="L3665">
        <v>3664</v>
      </c>
      <c r="M3665">
        <v>26243</v>
      </c>
      <c r="N3665">
        <v>40740</v>
      </c>
      <c r="O3665" t="s">
        <v>628</v>
      </c>
      <c r="P3665" t="s">
        <v>1775</v>
      </c>
      <c r="Q3665" t="s">
        <v>814</v>
      </c>
      <c r="R3665" t="s">
        <v>667</v>
      </c>
      <c r="S3665" t="s">
        <v>639</v>
      </c>
      <c r="T3665" t="s">
        <v>633</v>
      </c>
      <c r="U3665" t="s">
        <v>654</v>
      </c>
      <c r="V3665">
        <v>71.319999999999993</v>
      </c>
      <c r="W3665">
        <v>1.82</v>
      </c>
      <c r="X3665" s="29">
        <f t="shared" si="114"/>
        <v>7.1319999999999997</v>
      </c>
      <c r="Y3665" s="29">
        <f t="shared" si="115"/>
        <v>64.187999999999988</v>
      </c>
    </row>
    <row r="3666" spans="12:25" x14ac:dyDescent="0.3">
      <c r="L3666">
        <v>3665</v>
      </c>
      <c r="M3666">
        <v>26244</v>
      </c>
      <c r="N3666">
        <v>40393</v>
      </c>
      <c r="O3666" t="s">
        <v>641</v>
      </c>
      <c r="P3666" t="s">
        <v>1634</v>
      </c>
      <c r="Q3666" t="s">
        <v>687</v>
      </c>
      <c r="R3666" t="s">
        <v>631</v>
      </c>
      <c r="S3666" t="s">
        <v>658</v>
      </c>
      <c r="T3666" t="s">
        <v>646</v>
      </c>
      <c r="U3666" t="s">
        <v>651</v>
      </c>
      <c r="V3666">
        <v>131.72</v>
      </c>
      <c r="W3666">
        <v>8.4600000000000009</v>
      </c>
      <c r="X3666" s="29">
        <f t="shared" si="114"/>
        <v>13.172000000000001</v>
      </c>
      <c r="Y3666" s="29">
        <f t="shared" si="115"/>
        <v>118.548</v>
      </c>
    </row>
    <row r="3667" spans="12:25" x14ac:dyDescent="0.3">
      <c r="L3667">
        <v>3666</v>
      </c>
      <c r="M3667">
        <v>26272</v>
      </c>
      <c r="N3667">
        <v>41089</v>
      </c>
      <c r="O3667" t="s">
        <v>628</v>
      </c>
      <c r="P3667" t="s">
        <v>785</v>
      </c>
      <c r="Q3667" t="s">
        <v>630</v>
      </c>
      <c r="R3667" t="s">
        <v>631</v>
      </c>
      <c r="S3667" t="s">
        <v>658</v>
      </c>
      <c r="T3667" t="s">
        <v>643</v>
      </c>
      <c r="U3667" t="s">
        <v>748</v>
      </c>
      <c r="V3667">
        <v>905.94</v>
      </c>
      <c r="W3667">
        <v>140.81</v>
      </c>
      <c r="X3667" s="29">
        <f t="shared" si="114"/>
        <v>90.594000000000008</v>
      </c>
      <c r="Y3667" s="29">
        <f t="shared" si="115"/>
        <v>815.346</v>
      </c>
    </row>
    <row r="3668" spans="12:25" x14ac:dyDescent="0.3">
      <c r="L3668">
        <v>3667</v>
      </c>
      <c r="M3668">
        <v>26274</v>
      </c>
      <c r="N3668">
        <v>41072</v>
      </c>
      <c r="O3668" t="s">
        <v>635</v>
      </c>
      <c r="P3668" t="s">
        <v>970</v>
      </c>
      <c r="Q3668" t="s">
        <v>694</v>
      </c>
      <c r="R3668" t="s">
        <v>638</v>
      </c>
      <c r="S3668" t="s">
        <v>639</v>
      </c>
      <c r="T3668" t="s">
        <v>633</v>
      </c>
      <c r="U3668" t="s">
        <v>677</v>
      </c>
      <c r="V3668">
        <v>377.83</v>
      </c>
      <c r="W3668">
        <v>9.11</v>
      </c>
      <c r="X3668" s="29">
        <f t="shared" si="114"/>
        <v>37.782999999999994</v>
      </c>
      <c r="Y3668" s="29">
        <f t="shared" si="115"/>
        <v>340.04699999999997</v>
      </c>
    </row>
    <row r="3669" spans="12:25" x14ac:dyDescent="0.3">
      <c r="L3669">
        <v>3668</v>
      </c>
      <c r="M3669">
        <v>26276</v>
      </c>
      <c r="N3669">
        <v>40433</v>
      </c>
      <c r="O3669" t="s">
        <v>628</v>
      </c>
      <c r="P3669" t="s">
        <v>1776</v>
      </c>
      <c r="Q3669" t="s">
        <v>682</v>
      </c>
      <c r="R3669" t="s">
        <v>667</v>
      </c>
      <c r="S3669" t="s">
        <v>639</v>
      </c>
      <c r="T3669" t="s">
        <v>646</v>
      </c>
      <c r="U3669" t="s">
        <v>680</v>
      </c>
      <c r="V3669">
        <v>20329.8</v>
      </c>
      <c r="W3669">
        <v>999.99</v>
      </c>
      <c r="X3669" s="29">
        <f t="shared" si="114"/>
        <v>2032.98</v>
      </c>
      <c r="Y3669" s="29">
        <f t="shared" si="115"/>
        <v>18296.82</v>
      </c>
    </row>
    <row r="3670" spans="12:25" x14ac:dyDescent="0.3">
      <c r="L3670">
        <v>3669</v>
      </c>
      <c r="M3670">
        <v>26276</v>
      </c>
      <c r="N3670">
        <v>40433</v>
      </c>
      <c r="O3670" t="s">
        <v>628</v>
      </c>
      <c r="P3670" t="s">
        <v>774</v>
      </c>
      <c r="Q3670" t="s">
        <v>773</v>
      </c>
      <c r="R3670" t="s">
        <v>667</v>
      </c>
      <c r="S3670" t="s">
        <v>639</v>
      </c>
      <c r="T3670" t="s">
        <v>643</v>
      </c>
      <c r="U3670" t="s">
        <v>644</v>
      </c>
      <c r="V3670">
        <v>3685.38</v>
      </c>
      <c r="W3670">
        <v>170.98</v>
      </c>
      <c r="X3670" s="29">
        <f t="shared" si="114"/>
        <v>368.53800000000001</v>
      </c>
      <c r="Y3670" s="29">
        <f t="shared" si="115"/>
        <v>3316.8420000000001</v>
      </c>
    </row>
    <row r="3671" spans="12:25" x14ac:dyDescent="0.3">
      <c r="L3671">
        <v>3670</v>
      </c>
      <c r="M3671">
        <v>26277</v>
      </c>
      <c r="N3671">
        <v>40721</v>
      </c>
      <c r="O3671" t="s">
        <v>671</v>
      </c>
      <c r="P3671" t="s">
        <v>944</v>
      </c>
      <c r="Q3671" t="s">
        <v>744</v>
      </c>
      <c r="R3671" t="s">
        <v>638</v>
      </c>
      <c r="S3671" t="s">
        <v>639</v>
      </c>
      <c r="T3671" t="s">
        <v>646</v>
      </c>
      <c r="U3671" t="s">
        <v>651</v>
      </c>
      <c r="V3671">
        <v>877.81</v>
      </c>
      <c r="W3671">
        <v>49.99</v>
      </c>
      <c r="X3671" s="29">
        <f t="shared" si="114"/>
        <v>87.780999999999992</v>
      </c>
      <c r="Y3671" s="29">
        <f t="shared" si="115"/>
        <v>790.029</v>
      </c>
    </row>
    <row r="3672" spans="12:25" x14ac:dyDescent="0.3">
      <c r="L3672">
        <v>3671</v>
      </c>
      <c r="M3672">
        <v>26279</v>
      </c>
      <c r="N3672">
        <v>40024</v>
      </c>
      <c r="O3672" t="s">
        <v>635</v>
      </c>
      <c r="P3672" t="s">
        <v>1772</v>
      </c>
      <c r="Q3672" t="s">
        <v>660</v>
      </c>
      <c r="R3672" t="s">
        <v>631</v>
      </c>
      <c r="S3672" t="s">
        <v>658</v>
      </c>
      <c r="T3672" t="s">
        <v>646</v>
      </c>
      <c r="U3672" t="s">
        <v>647</v>
      </c>
      <c r="V3672">
        <v>211.74350000000001</v>
      </c>
      <c r="W3672">
        <v>35.99</v>
      </c>
      <c r="X3672" s="29">
        <f t="shared" si="114"/>
        <v>21.17435</v>
      </c>
      <c r="Y3672" s="29">
        <f t="shared" si="115"/>
        <v>190.56915000000001</v>
      </c>
    </row>
    <row r="3673" spans="12:25" x14ac:dyDescent="0.3">
      <c r="L3673">
        <v>3672</v>
      </c>
      <c r="M3673">
        <v>26304</v>
      </c>
      <c r="N3673">
        <v>40621</v>
      </c>
      <c r="O3673" t="s">
        <v>671</v>
      </c>
      <c r="P3673" t="s">
        <v>1047</v>
      </c>
      <c r="Q3673" t="s">
        <v>699</v>
      </c>
      <c r="R3673" t="s">
        <v>631</v>
      </c>
      <c r="S3673" t="s">
        <v>639</v>
      </c>
      <c r="T3673" t="s">
        <v>646</v>
      </c>
      <c r="U3673" t="s">
        <v>647</v>
      </c>
      <c r="V3673">
        <v>7452.1369999999988</v>
      </c>
      <c r="W3673">
        <v>205.99</v>
      </c>
      <c r="X3673" s="29">
        <f t="shared" si="114"/>
        <v>745.2136999999999</v>
      </c>
      <c r="Y3673" s="29">
        <f t="shared" si="115"/>
        <v>6706.9232999999986</v>
      </c>
    </row>
    <row r="3674" spans="12:25" x14ac:dyDescent="0.3">
      <c r="L3674">
        <v>3673</v>
      </c>
      <c r="M3674">
        <v>26305</v>
      </c>
      <c r="N3674">
        <v>40514</v>
      </c>
      <c r="O3674" t="s">
        <v>671</v>
      </c>
      <c r="P3674" t="s">
        <v>1410</v>
      </c>
      <c r="Q3674" t="s">
        <v>742</v>
      </c>
      <c r="R3674" t="s">
        <v>667</v>
      </c>
      <c r="S3674" t="s">
        <v>658</v>
      </c>
      <c r="T3674" t="s">
        <v>633</v>
      </c>
      <c r="U3674" t="s">
        <v>702</v>
      </c>
      <c r="V3674">
        <v>1118.21</v>
      </c>
      <c r="W3674">
        <v>22.38</v>
      </c>
      <c r="X3674" s="29">
        <f t="shared" si="114"/>
        <v>111.821</v>
      </c>
      <c r="Y3674" s="29">
        <f t="shared" si="115"/>
        <v>1006.389</v>
      </c>
    </row>
    <row r="3675" spans="12:25" x14ac:dyDescent="0.3">
      <c r="L3675">
        <v>3674</v>
      </c>
      <c r="M3675">
        <v>26305</v>
      </c>
      <c r="N3675">
        <v>40514</v>
      </c>
      <c r="O3675" t="s">
        <v>671</v>
      </c>
      <c r="P3675" t="s">
        <v>1410</v>
      </c>
      <c r="Q3675" t="s">
        <v>742</v>
      </c>
      <c r="R3675" t="s">
        <v>667</v>
      </c>
      <c r="S3675" t="s">
        <v>658</v>
      </c>
      <c r="T3675" t="s">
        <v>643</v>
      </c>
      <c r="U3675" t="s">
        <v>645</v>
      </c>
      <c r="V3675">
        <v>3503.56</v>
      </c>
      <c r="W3675">
        <v>262.11</v>
      </c>
      <c r="X3675" s="29">
        <f t="shared" si="114"/>
        <v>350.35599999999999</v>
      </c>
      <c r="Y3675" s="29">
        <f t="shared" si="115"/>
        <v>3153.2039999999997</v>
      </c>
    </row>
    <row r="3676" spans="12:25" x14ac:dyDescent="0.3">
      <c r="L3676">
        <v>3675</v>
      </c>
      <c r="M3676">
        <v>26306</v>
      </c>
      <c r="N3676">
        <v>41212</v>
      </c>
      <c r="O3676" t="s">
        <v>628</v>
      </c>
      <c r="P3676" t="s">
        <v>1608</v>
      </c>
      <c r="Q3676" t="s">
        <v>694</v>
      </c>
      <c r="R3676" t="s">
        <v>638</v>
      </c>
      <c r="S3676" t="s">
        <v>639</v>
      </c>
      <c r="T3676" t="s">
        <v>643</v>
      </c>
      <c r="U3676" t="s">
        <v>685</v>
      </c>
      <c r="V3676">
        <v>7725.66</v>
      </c>
      <c r="W3676">
        <v>200.98</v>
      </c>
      <c r="X3676" s="29">
        <f t="shared" si="114"/>
        <v>772.56600000000003</v>
      </c>
      <c r="Y3676" s="29">
        <f t="shared" si="115"/>
        <v>6953.0940000000001</v>
      </c>
    </row>
    <row r="3677" spans="12:25" x14ac:dyDescent="0.3">
      <c r="L3677">
        <v>3676</v>
      </c>
      <c r="M3677">
        <v>26306</v>
      </c>
      <c r="N3677">
        <v>41212</v>
      </c>
      <c r="O3677" t="s">
        <v>628</v>
      </c>
      <c r="P3677" t="s">
        <v>1045</v>
      </c>
      <c r="Q3677" t="s">
        <v>682</v>
      </c>
      <c r="R3677" t="s">
        <v>667</v>
      </c>
      <c r="S3677" t="s">
        <v>639</v>
      </c>
      <c r="T3677" t="s">
        <v>643</v>
      </c>
      <c r="U3677" t="s">
        <v>645</v>
      </c>
      <c r="V3677">
        <v>2567.64</v>
      </c>
      <c r="W3677">
        <v>209.37</v>
      </c>
      <c r="X3677" s="29">
        <f t="shared" si="114"/>
        <v>256.76399999999995</v>
      </c>
      <c r="Y3677" s="29">
        <f t="shared" si="115"/>
        <v>2310.8759999999997</v>
      </c>
    </row>
    <row r="3678" spans="12:25" x14ac:dyDescent="0.3">
      <c r="L3678">
        <v>3677</v>
      </c>
      <c r="M3678">
        <v>26309</v>
      </c>
      <c r="N3678">
        <v>40958</v>
      </c>
      <c r="O3678" t="s">
        <v>628</v>
      </c>
      <c r="P3678" t="s">
        <v>1034</v>
      </c>
      <c r="Q3678" t="s">
        <v>637</v>
      </c>
      <c r="R3678" t="s">
        <v>638</v>
      </c>
      <c r="S3678" t="s">
        <v>639</v>
      </c>
      <c r="T3678" t="s">
        <v>633</v>
      </c>
      <c r="U3678" t="s">
        <v>674</v>
      </c>
      <c r="V3678">
        <v>128.13</v>
      </c>
      <c r="W3678">
        <v>3.08</v>
      </c>
      <c r="X3678" s="29">
        <f t="shared" si="114"/>
        <v>12.812999999999999</v>
      </c>
      <c r="Y3678" s="29">
        <f t="shared" si="115"/>
        <v>115.31699999999999</v>
      </c>
    </row>
    <row r="3679" spans="12:25" x14ac:dyDescent="0.3">
      <c r="L3679">
        <v>3678</v>
      </c>
      <c r="M3679">
        <v>26310</v>
      </c>
      <c r="N3679">
        <v>41119</v>
      </c>
      <c r="O3679" t="s">
        <v>635</v>
      </c>
      <c r="P3679" t="s">
        <v>1316</v>
      </c>
      <c r="Q3679" t="s">
        <v>821</v>
      </c>
      <c r="R3679" t="s">
        <v>650</v>
      </c>
      <c r="S3679" t="s">
        <v>639</v>
      </c>
      <c r="T3679" t="s">
        <v>633</v>
      </c>
      <c r="U3679" t="s">
        <v>716</v>
      </c>
      <c r="V3679">
        <v>77.41</v>
      </c>
      <c r="W3679">
        <v>15.67</v>
      </c>
      <c r="X3679" s="29">
        <f t="shared" si="114"/>
        <v>7.7409999999999988</v>
      </c>
      <c r="Y3679" s="29">
        <f t="shared" si="115"/>
        <v>69.668999999999997</v>
      </c>
    </row>
    <row r="3680" spans="12:25" x14ac:dyDescent="0.3">
      <c r="L3680">
        <v>3679</v>
      </c>
      <c r="M3680">
        <v>26310</v>
      </c>
      <c r="N3680">
        <v>41119</v>
      </c>
      <c r="O3680" t="s">
        <v>635</v>
      </c>
      <c r="P3680" t="s">
        <v>1316</v>
      </c>
      <c r="Q3680" t="s">
        <v>821</v>
      </c>
      <c r="R3680" t="s">
        <v>650</v>
      </c>
      <c r="S3680" t="s">
        <v>639</v>
      </c>
      <c r="T3680" t="s">
        <v>633</v>
      </c>
      <c r="U3680" t="s">
        <v>677</v>
      </c>
      <c r="V3680">
        <v>112.67</v>
      </c>
      <c r="W3680">
        <v>5.98</v>
      </c>
      <c r="X3680" s="29">
        <f t="shared" si="114"/>
        <v>11.267000000000001</v>
      </c>
      <c r="Y3680" s="29">
        <f t="shared" si="115"/>
        <v>101.40300000000001</v>
      </c>
    </row>
    <row r="3681" spans="12:25" x14ac:dyDescent="0.3">
      <c r="L3681">
        <v>3680</v>
      </c>
      <c r="M3681">
        <v>26336</v>
      </c>
      <c r="N3681">
        <v>41055</v>
      </c>
      <c r="O3681" t="s">
        <v>641</v>
      </c>
      <c r="P3681" t="s">
        <v>1654</v>
      </c>
      <c r="Q3681" t="s">
        <v>673</v>
      </c>
      <c r="R3681" t="s">
        <v>638</v>
      </c>
      <c r="S3681" t="s">
        <v>658</v>
      </c>
      <c r="T3681" t="s">
        <v>646</v>
      </c>
      <c r="U3681" t="s">
        <v>651</v>
      </c>
      <c r="V3681">
        <v>1516.82</v>
      </c>
      <c r="W3681">
        <v>40.98</v>
      </c>
      <c r="X3681" s="29">
        <f t="shared" si="114"/>
        <v>151.68199999999999</v>
      </c>
      <c r="Y3681" s="29">
        <f t="shared" si="115"/>
        <v>1365.1379999999999</v>
      </c>
    </row>
    <row r="3682" spans="12:25" x14ac:dyDescent="0.3">
      <c r="L3682">
        <v>3681</v>
      </c>
      <c r="M3682">
        <v>26336</v>
      </c>
      <c r="N3682">
        <v>41055</v>
      </c>
      <c r="O3682" t="s">
        <v>641</v>
      </c>
      <c r="P3682" t="s">
        <v>1654</v>
      </c>
      <c r="Q3682" t="s">
        <v>673</v>
      </c>
      <c r="R3682" t="s">
        <v>638</v>
      </c>
      <c r="S3682" t="s">
        <v>658</v>
      </c>
      <c r="T3682" t="s">
        <v>633</v>
      </c>
      <c r="U3682" t="s">
        <v>634</v>
      </c>
      <c r="V3682">
        <v>2752.68</v>
      </c>
      <c r="W3682">
        <v>62.18</v>
      </c>
      <c r="X3682" s="29">
        <f t="shared" si="114"/>
        <v>275.26799999999997</v>
      </c>
      <c r="Y3682" s="29">
        <f t="shared" si="115"/>
        <v>2477.4119999999998</v>
      </c>
    </row>
    <row r="3683" spans="12:25" x14ac:dyDescent="0.3">
      <c r="L3683">
        <v>3682</v>
      </c>
      <c r="M3683">
        <v>26337</v>
      </c>
      <c r="N3683">
        <v>40124</v>
      </c>
      <c r="O3683" t="s">
        <v>655</v>
      </c>
      <c r="P3683" t="s">
        <v>1160</v>
      </c>
      <c r="Q3683" t="s">
        <v>690</v>
      </c>
      <c r="R3683" t="s">
        <v>650</v>
      </c>
      <c r="S3683" t="s">
        <v>632</v>
      </c>
      <c r="T3683" t="s">
        <v>633</v>
      </c>
      <c r="U3683" t="s">
        <v>674</v>
      </c>
      <c r="V3683">
        <v>153.27000000000001</v>
      </c>
      <c r="W3683">
        <v>3.69</v>
      </c>
      <c r="X3683" s="29">
        <f t="shared" si="114"/>
        <v>15.327</v>
      </c>
      <c r="Y3683" s="29">
        <f t="shared" si="115"/>
        <v>137.94300000000001</v>
      </c>
    </row>
    <row r="3684" spans="12:25" x14ac:dyDescent="0.3">
      <c r="L3684">
        <v>3683</v>
      </c>
      <c r="M3684">
        <v>26341</v>
      </c>
      <c r="N3684">
        <v>40387</v>
      </c>
      <c r="O3684" t="s">
        <v>655</v>
      </c>
      <c r="P3684" t="s">
        <v>697</v>
      </c>
      <c r="Q3684" t="s">
        <v>666</v>
      </c>
      <c r="R3684" t="s">
        <v>667</v>
      </c>
      <c r="S3684" t="s">
        <v>639</v>
      </c>
      <c r="T3684" t="s">
        <v>643</v>
      </c>
      <c r="U3684" t="s">
        <v>645</v>
      </c>
      <c r="V3684">
        <v>1095.27</v>
      </c>
      <c r="W3684">
        <v>124.49</v>
      </c>
      <c r="X3684" s="29">
        <f t="shared" si="114"/>
        <v>109.527</v>
      </c>
      <c r="Y3684" s="29">
        <f t="shared" si="115"/>
        <v>985.74299999999994</v>
      </c>
    </row>
    <row r="3685" spans="12:25" x14ac:dyDescent="0.3">
      <c r="L3685">
        <v>3684</v>
      </c>
      <c r="M3685">
        <v>26342</v>
      </c>
      <c r="N3685">
        <v>40104</v>
      </c>
      <c r="O3685" t="s">
        <v>628</v>
      </c>
      <c r="P3685" t="s">
        <v>1464</v>
      </c>
      <c r="Q3685" t="s">
        <v>720</v>
      </c>
      <c r="R3685" t="s">
        <v>631</v>
      </c>
      <c r="S3685" t="s">
        <v>658</v>
      </c>
      <c r="T3685" t="s">
        <v>633</v>
      </c>
      <c r="U3685" t="s">
        <v>677</v>
      </c>
      <c r="V3685">
        <v>265.35000000000002</v>
      </c>
      <c r="W3685">
        <v>9.99</v>
      </c>
      <c r="X3685" s="29">
        <f t="shared" si="114"/>
        <v>26.535</v>
      </c>
      <c r="Y3685" s="29">
        <f t="shared" si="115"/>
        <v>238.81500000000003</v>
      </c>
    </row>
    <row r="3686" spans="12:25" x14ac:dyDescent="0.3">
      <c r="L3686">
        <v>3685</v>
      </c>
      <c r="M3686">
        <v>26342</v>
      </c>
      <c r="N3686">
        <v>40104</v>
      </c>
      <c r="O3686" t="s">
        <v>628</v>
      </c>
      <c r="P3686" t="s">
        <v>1464</v>
      </c>
      <c r="Q3686" t="s">
        <v>720</v>
      </c>
      <c r="R3686" t="s">
        <v>631</v>
      </c>
      <c r="S3686" t="s">
        <v>658</v>
      </c>
      <c r="T3686" t="s">
        <v>633</v>
      </c>
      <c r="U3686" t="s">
        <v>677</v>
      </c>
      <c r="V3686">
        <v>1993.94</v>
      </c>
      <c r="W3686">
        <v>48.04</v>
      </c>
      <c r="X3686" s="29">
        <f t="shared" si="114"/>
        <v>199.39400000000001</v>
      </c>
      <c r="Y3686" s="29">
        <f t="shared" si="115"/>
        <v>1794.546</v>
      </c>
    </row>
    <row r="3687" spans="12:25" x14ac:dyDescent="0.3">
      <c r="L3687">
        <v>3686</v>
      </c>
      <c r="M3687">
        <v>26342</v>
      </c>
      <c r="N3687">
        <v>40104</v>
      </c>
      <c r="O3687" t="s">
        <v>628</v>
      </c>
      <c r="P3687" t="s">
        <v>1464</v>
      </c>
      <c r="Q3687" t="s">
        <v>720</v>
      </c>
      <c r="R3687" t="s">
        <v>631</v>
      </c>
      <c r="S3687" t="s">
        <v>658</v>
      </c>
      <c r="T3687" t="s">
        <v>633</v>
      </c>
      <c r="U3687" t="s">
        <v>677</v>
      </c>
      <c r="V3687">
        <v>24.73</v>
      </c>
      <c r="W3687">
        <v>6.68</v>
      </c>
      <c r="X3687" s="29">
        <f t="shared" si="114"/>
        <v>2.4730000000000003</v>
      </c>
      <c r="Y3687" s="29">
        <f t="shared" si="115"/>
        <v>22.257000000000001</v>
      </c>
    </row>
    <row r="3688" spans="12:25" x14ac:dyDescent="0.3">
      <c r="L3688">
        <v>3687</v>
      </c>
      <c r="M3688">
        <v>26368</v>
      </c>
      <c r="N3688">
        <v>40374</v>
      </c>
      <c r="O3688" t="s">
        <v>671</v>
      </c>
      <c r="P3688" t="s">
        <v>1749</v>
      </c>
      <c r="Q3688" t="s">
        <v>720</v>
      </c>
      <c r="R3688" t="s">
        <v>631</v>
      </c>
      <c r="S3688" t="s">
        <v>639</v>
      </c>
      <c r="T3688" t="s">
        <v>646</v>
      </c>
      <c r="U3688" t="s">
        <v>647</v>
      </c>
      <c r="V3688">
        <v>1809.0125</v>
      </c>
      <c r="W3688">
        <v>85.99</v>
      </c>
      <c r="X3688" s="29">
        <f t="shared" si="114"/>
        <v>180.90125</v>
      </c>
      <c r="Y3688" s="29">
        <f t="shared" si="115"/>
        <v>1628.1112499999999</v>
      </c>
    </row>
    <row r="3689" spans="12:25" x14ac:dyDescent="0.3">
      <c r="L3689">
        <v>3688</v>
      </c>
      <c r="M3689">
        <v>26370</v>
      </c>
      <c r="N3689">
        <v>40763</v>
      </c>
      <c r="O3689" t="s">
        <v>635</v>
      </c>
      <c r="P3689" t="s">
        <v>1777</v>
      </c>
      <c r="Q3689" t="s">
        <v>630</v>
      </c>
      <c r="R3689" t="s">
        <v>631</v>
      </c>
      <c r="S3689" t="s">
        <v>658</v>
      </c>
      <c r="T3689" t="s">
        <v>633</v>
      </c>
      <c r="U3689" t="s">
        <v>677</v>
      </c>
      <c r="V3689">
        <v>270.23</v>
      </c>
      <c r="W3689">
        <v>22.84</v>
      </c>
      <c r="X3689" s="29">
        <f t="shared" si="114"/>
        <v>27.023000000000003</v>
      </c>
      <c r="Y3689" s="29">
        <f t="shared" si="115"/>
        <v>243.20700000000002</v>
      </c>
    </row>
    <row r="3690" spans="12:25" x14ac:dyDescent="0.3">
      <c r="L3690">
        <v>3689</v>
      </c>
      <c r="M3690">
        <v>26370</v>
      </c>
      <c r="N3690">
        <v>40763</v>
      </c>
      <c r="O3690" t="s">
        <v>635</v>
      </c>
      <c r="P3690" t="s">
        <v>1777</v>
      </c>
      <c r="Q3690" t="s">
        <v>630</v>
      </c>
      <c r="R3690" t="s">
        <v>631</v>
      </c>
      <c r="S3690" t="s">
        <v>658</v>
      </c>
      <c r="T3690" t="s">
        <v>633</v>
      </c>
      <c r="U3690" t="s">
        <v>634</v>
      </c>
      <c r="V3690">
        <v>660.27</v>
      </c>
      <c r="W3690">
        <v>34.76</v>
      </c>
      <c r="X3690" s="29">
        <f t="shared" si="114"/>
        <v>66.027000000000001</v>
      </c>
      <c r="Y3690" s="29">
        <f t="shared" si="115"/>
        <v>594.24299999999994</v>
      </c>
    </row>
    <row r="3691" spans="12:25" x14ac:dyDescent="0.3">
      <c r="L3691">
        <v>3690</v>
      </c>
      <c r="M3691">
        <v>26372</v>
      </c>
      <c r="N3691">
        <v>40006</v>
      </c>
      <c r="O3691" t="s">
        <v>628</v>
      </c>
      <c r="P3691" t="s">
        <v>1148</v>
      </c>
      <c r="Q3691" t="s">
        <v>720</v>
      </c>
      <c r="R3691" t="s">
        <v>631</v>
      </c>
      <c r="S3691" t="s">
        <v>639</v>
      </c>
      <c r="T3691" t="s">
        <v>646</v>
      </c>
      <c r="U3691" t="s">
        <v>651</v>
      </c>
      <c r="V3691">
        <v>31.96</v>
      </c>
      <c r="W3691">
        <v>29.89</v>
      </c>
      <c r="X3691" s="29">
        <f t="shared" si="114"/>
        <v>3.1960000000000002</v>
      </c>
      <c r="Y3691" s="29">
        <f t="shared" si="115"/>
        <v>28.763999999999999</v>
      </c>
    </row>
    <row r="3692" spans="12:25" x14ac:dyDescent="0.3">
      <c r="L3692">
        <v>3691</v>
      </c>
      <c r="M3692">
        <v>26373</v>
      </c>
      <c r="N3692">
        <v>40381</v>
      </c>
      <c r="O3692" t="s">
        <v>671</v>
      </c>
      <c r="P3692" t="s">
        <v>792</v>
      </c>
      <c r="Q3692" t="s">
        <v>711</v>
      </c>
      <c r="R3692" t="s">
        <v>631</v>
      </c>
      <c r="S3692" t="s">
        <v>632</v>
      </c>
      <c r="T3692" t="s">
        <v>633</v>
      </c>
      <c r="U3692" t="s">
        <v>705</v>
      </c>
      <c r="V3692">
        <v>285.08</v>
      </c>
      <c r="W3692">
        <v>40.98</v>
      </c>
      <c r="X3692" s="29">
        <f t="shared" si="114"/>
        <v>28.507999999999996</v>
      </c>
      <c r="Y3692" s="29">
        <f t="shared" si="115"/>
        <v>256.572</v>
      </c>
    </row>
    <row r="3693" spans="12:25" x14ac:dyDescent="0.3">
      <c r="L3693">
        <v>3692</v>
      </c>
      <c r="M3693">
        <v>26374</v>
      </c>
      <c r="N3693">
        <v>40122</v>
      </c>
      <c r="O3693" t="s">
        <v>635</v>
      </c>
      <c r="P3693" t="s">
        <v>944</v>
      </c>
      <c r="Q3693" t="s">
        <v>744</v>
      </c>
      <c r="R3693" t="s">
        <v>638</v>
      </c>
      <c r="S3693" t="s">
        <v>639</v>
      </c>
      <c r="T3693" t="s">
        <v>646</v>
      </c>
      <c r="U3693" t="s">
        <v>647</v>
      </c>
      <c r="V3693">
        <v>90.941499999999991</v>
      </c>
      <c r="W3693">
        <v>20.99</v>
      </c>
      <c r="X3693" s="29">
        <f t="shared" si="114"/>
        <v>9.0941499999999991</v>
      </c>
      <c r="Y3693" s="29">
        <f t="shared" si="115"/>
        <v>81.847349999999992</v>
      </c>
    </row>
    <row r="3694" spans="12:25" x14ac:dyDescent="0.3">
      <c r="L3694">
        <v>3693</v>
      </c>
      <c r="M3694">
        <v>26401</v>
      </c>
      <c r="N3694">
        <v>40464</v>
      </c>
      <c r="O3694" t="s">
        <v>671</v>
      </c>
      <c r="P3694" t="s">
        <v>1474</v>
      </c>
      <c r="Q3694" t="s">
        <v>684</v>
      </c>
      <c r="R3694" t="s">
        <v>667</v>
      </c>
      <c r="S3694" t="s">
        <v>632</v>
      </c>
      <c r="T3694" t="s">
        <v>633</v>
      </c>
      <c r="U3694" t="s">
        <v>702</v>
      </c>
      <c r="V3694">
        <v>415</v>
      </c>
      <c r="W3694">
        <v>420.98</v>
      </c>
      <c r="X3694" s="29">
        <f t="shared" si="114"/>
        <v>41.5</v>
      </c>
      <c r="Y3694" s="29">
        <f t="shared" si="115"/>
        <v>373.5</v>
      </c>
    </row>
    <row r="3695" spans="12:25" x14ac:dyDescent="0.3">
      <c r="L3695">
        <v>3694</v>
      </c>
      <c r="M3695">
        <v>26406</v>
      </c>
      <c r="N3695">
        <v>40645</v>
      </c>
      <c r="O3695" t="s">
        <v>635</v>
      </c>
      <c r="P3695" t="s">
        <v>1343</v>
      </c>
      <c r="Q3695" t="s">
        <v>660</v>
      </c>
      <c r="R3695" t="s">
        <v>631</v>
      </c>
      <c r="S3695" t="s">
        <v>658</v>
      </c>
      <c r="T3695" t="s">
        <v>633</v>
      </c>
      <c r="U3695" t="s">
        <v>702</v>
      </c>
      <c r="V3695">
        <v>167.46</v>
      </c>
      <c r="W3695">
        <v>4.24</v>
      </c>
      <c r="X3695" s="29">
        <f t="shared" si="114"/>
        <v>16.746000000000002</v>
      </c>
      <c r="Y3695" s="29">
        <f t="shared" si="115"/>
        <v>150.714</v>
      </c>
    </row>
    <row r="3696" spans="12:25" x14ac:dyDescent="0.3">
      <c r="L3696">
        <v>3695</v>
      </c>
      <c r="M3696">
        <v>26407</v>
      </c>
      <c r="N3696">
        <v>41079</v>
      </c>
      <c r="O3696" t="s">
        <v>655</v>
      </c>
      <c r="P3696" t="s">
        <v>697</v>
      </c>
      <c r="Q3696" t="s">
        <v>666</v>
      </c>
      <c r="R3696" t="s">
        <v>667</v>
      </c>
      <c r="S3696" t="s">
        <v>658</v>
      </c>
      <c r="T3696" t="s">
        <v>633</v>
      </c>
      <c r="U3696" t="s">
        <v>634</v>
      </c>
      <c r="V3696">
        <v>9522.1200000000008</v>
      </c>
      <c r="W3696">
        <v>279.48</v>
      </c>
      <c r="X3696" s="29">
        <f t="shared" si="114"/>
        <v>952.2120000000001</v>
      </c>
      <c r="Y3696" s="29">
        <f t="shared" si="115"/>
        <v>8569.9080000000013</v>
      </c>
    </row>
    <row r="3697" spans="12:25" x14ac:dyDescent="0.3">
      <c r="L3697">
        <v>3696</v>
      </c>
      <c r="M3697">
        <v>26407</v>
      </c>
      <c r="N3697">
        <v>41079</v>
      </c>
      <c r="O3697" t="s">
        <v>655</v>
      </c>
      <c r="P3697" t="s">
        <v>697</v>
      </c>
      <c r="Q3697" t="s">
        <v>666</v>
      </c>
      <c r="R3697" t="s">
        <v>667</v>
      </c>
      <c r="S3697" t="s">
        <v>658</v>
      </c>
      <c r="T3697" t="s">
        <v>646</v>
      </c>
      <c r="U3697" t="s">
        <v>647</v>
      </c>
      <c r="V3697">
        <v>1985.6935000000001</v>
      </c>
      <c r="W3697">
        <v>155.99</v>
      </c>
      <c r="X3697" s="29">
        <f t="shared" si="114"/>
        <v>198.56935000000001</v>
      </c>
      <c r="Y3697" s="29">
        <f t="shared" si="115"/>
        <v>1787.1241500000001</v>
      </c>
    </row>
    <row r="3698" spans="12:25" x14ac:dyDescent="0.3">
      <c r="L3698">
        <v>3697</v>
      </c>
      <c r="M3698">
        <v>26432</v>
      </c>
      <c r="N3698">
        <v>40177</v>
      </c>
      <c r="O3698" t="s">
        <v>628</v>
      </c>
      <c r="P3698" t="s">
        <v>1647</v>
      </c>
      <c r="Q3698" t="s">
        <v>666</v>
      </c>
      <c r="R3698" t="s">
        <v>667</v>
      </c>
      <c r="S3698" t="s">
        <v>639</v>
      </c>
      <c r="T3698" t="s">
        <v>633</v>
      </c>
      <c r="U3698" t="s">
        <v>705</v>
      </c>
      <c r="V3698">
        <v>1420.89</v>
      </c>
      <c r="W3698">
        <v>38.06</v>
      </c>
      <c r="X3698" s="29">
        <f t="shared" si="114"/>
        <v>142.08900000000003</v>
      </c>
      <c r="Y3698" s="29">
        <f t="shared" si="115"/>
        <v>1278.8010000000002</v>
      </c>
    </row>
    <row r="3699" spans="12:25" x14ac:dyDescent="0.3">
      <c r="L3699">
        <v>3698</v>
      </c>
      <c r="M3699">
        <v>26432</v>
      </c>
      <c r="N3699">
        <v>40177</v>
      </c>
      <c r="O3699" t="s">
        <v>628</v>
      </c>
      <c r="P3699" t="s">
        <v>1647</v>
      </c>
      <c r="Q3699" t="s">
        <v>666</v>
      </c>
      <c r="R3699" t="s">
        <v>667</v>
      </c>
      <c r="S3699" t="s">
        <v>639</v>
      </c>
      <c r="T3699" t="s">
        <v>646</v>
      </c>
      <c r="U3699" t="s">
        <v>845</v>
      </c>
      <c r="V3699">
        <v>27820.34</v>
      </c>
      <c r="W3699">
        <v>599.99</v>
      </c>
      <c r="X3699" s="29">
        <f t="shared" si="114"/>
        <v>2782.0340000000001</v>
      </c>
      <c r="Y3699" s="29">
        <f t="shared" si="115"/>
        <v>25038.306</v>
      </c>
    </row>
    <row r="3700" spans="12:25" x14ac:dyDescent="0.3">
      <c r="L3700">
        <v>3699</v>
      </c>
      <c r="M3700">
        <v>26432</v>
      </c>
      <c r="N3700">
        <v>40177</v>
      </c>
      <c r="O3700" t="s">
        <v>628</v>
      </c>
      <c r="P3700" t="s">
        <v>1647</v>
      </c>
      <c r="Q3700" t="s">
        <v>666</v>
      </c>
      <c r="R3700" t="s">
        <v>667</v>
      </c>
      <c r="S3700" t="s">
        <v>639</v>
      </c>
      <c r="T3700" t="s">
        <v>633</v>
      </c>
      <c r="U3700" t="s">
        <v>677</v>
      </c>
      <c r="V3700">
        <v>45.18</v>
      </c>
      <c r="W3700">
        <v>3.98</v>
      </c>
      <c r="X3700" s="29">
        <f t="shared" si="114"/>
        <v>4.5179999999999998</v>
      </c>
      <c r="Y3700" s="29">
        <f t="shared" si="115"/>
        <v>40.661999999999999</v>
      </c>
    </row>
    <row r="3701" spans="12:25" x14ac:dyDescent="0.3">
      <c r="L3701">
        <v>3700</v>
      </c>
      <c r="M3701">
        <v>26437</v>
      </c>
      <c r="N3701">
        <v>40875</v>
      </c>
      <c r="O3701" t="s">
        <v>655</v>
      </c>
      <c r="P3701" t="s">
        <v>1646</v>
      </c>
      <c r="Q3701" t="s">
        <v>694</v>
      </c>
      <c r="R3701" t="s">
        <v>638</v>
      </c>
      <c r="S3701" t="s">
        <v>639</v>
      </c>
      <c r="T3701" t="s">
        <v>643</v>
      </c>
      <c r="U3701" t="s">
        <v>644</v>
      </c>
      <c r="V3701">
        <v>52.43</v>
      </c>
      <c r="W3701">
        <v>9.65</v>
      </c>
      <c r="X3701" s="29">
        <f t="shared" si="114"/>
        <v>5.2429999999999994</v>
      </c>
      <c r="Y3701" s="29">
        <f t="shared" si="115"/>
        <v>47.186999999999998</v>
      </c>
    </row>
    <row r="3702" spans="12:25" x14ac:dyDescent="0.3">
      <c r="L3702">
        <v>3701</v>
      </c>
      <c r="M3702">
        <v>26437</v>
      </c>
      <c r="N3702">
        <v>40875</v>
      </c>
      <c r="O3702" t="s">
        <v>655</v>
      </c>
      <c r="P3702" t="s">
        <v>1646</v>
      </c>
      <c r="Q3702" t="s">
        <v>694</v>
      </c>
      <c r="R3702" t="s">
        <v>638</v>
      </c>
      <c r="S3702" t="s">
        <v>639</v>
      </c>
      <c r="T3702" t="s">
        <v>633</v>
      </c>
      <c r="U3702" t="s">
        <v>654</v>
      </c>
      <c r="V3702">
        <v>254.51</v>
      </c>
      <c r="W3702">
        <v>5.58</v>
      </c>
      <c r="X3702" s="29">
        <f t="shared" si="114"/>
        <v>25.451000000000001</v>
      </c>
      <c r="Y3702" s="29">
        <f t="shared" si="115"/>
        <v>229.059</v>
      </c>
    </row>
    <row r="3703" spans="12:25" x14ac:dyDescent="0.3">
      <c r="L3703">
        <v>3702</v>
      </c>
      <c r="M3703">
        <v>26439</v>
      </c>
      <c r="N3703">
        <v>40801</v>
      </c>
      <c r="O3703" t="s">
        <v>671</v>
      </c>
      <c r="P3703" t="s">
        <v>1778</v>
      </c>
      <c r="Q3703" t="s">
        <v>649</v>
      </c>
      <c r="R3703" t="s">
        <v>650</v>
      </c>
      <c r="S3703" t="s">
        <v>639</v>
      </c>
      <c r="T3703" t="s">
        <v>646</v>
      </c>
      <c r="U3703" t="s">
        <v>651</v>
      </c>
      <c r="V3703">
        <v>1230.83</v>
      </c>
      <c r="W3703">
        <v>30.98</v>
      </c>
      <c r="X3703" s="29">
        <f t="shared" si="114"/>
        <v>123.083</v>
      </c>
      <c r="Y3703" s="29">
        <f t="shared" si="115"/>
        <v>1107.7469999999998</v>
      </c>
    </row>
    <row r="3704" spans="12:25" x14ac:dyDescent="0.3">
      <c r="L3704">
        <v>3703</v>
      </c>
      <c r="M3704">
        <v>26439</v>
      </c>
      <c r="N3704">
        <v>40801</v>
      </c>
      <c r="O3704" t="s">
        <v>671</v>
      </c>
      <c r="P3704" t="s">
        <v>1778</v>
      </c>
      <c r="Q3704" t="s">
        <v>649</v>
      </c>
      <c r="R3704" t="s">
        <v>650</v>
      </c>
      <c r="S3704" t="s">
        <v>639</v>
      </c>
      <c r="T3704" t="s">
        <v>633</v>
      </c>
      <c r="U3704" t="s">
        <v>677</v>
      </c>
      <c r="V3704">
        <v>169.93</v>
      </c>
      <c r="W3704">
        <v>4.28</v>
      </c>
      <c r="X3704" s="29">
        <f t="shared" si="114"/>
        <v>16.993000000000002</v>
      </c>
      <c r="Y3704" s="29">
        <f t="shared" si="115"/>
        <v>152.93700000000001</v>
      </c>
    </row>
    <row r="3705" spans="12:25" x14ac:dyDescent="0.3">
      <c r="L3705">
        <v>3704</v>
      </c>
      <c r="M3705">
        <v>26439</v>
      </c>
      <c r="N3705">
        <v>40801</v>
      </c>
      <c r="O3705" t="s">
        <v>671</v>
      </c>
      <c r="P3705" t="s">
        <v>1778</v>
      </c>
      <c r="Q3705" t="s">
        <v>649</v>
      </c>
      <c r="R3705" t="s">
        <v>650</v>
      </c>
      <c r="S3705" t="s">
        <v>639</v>
      </c>
      <c r="T3705" t="s">
        <v>646</v>
      </c>
      <c r="U3705" t="s">
        <v>647</v>
      </c>
      <c r="V3705">
        <v>1176.944</v>
      </c>
      <c r="W3705">
        <v>65.989999999999995</v>
      </c>
      <c r="X3705" s="29">
        <f t="shared" si="114"/>
        <v>117.69439999999999</v>
      </c>
      <c r="Y3705" s="29">
        <f t="shared" si="115"/>
        <v>1059.2495999999999</v>
      </c>
    </row>
    <row r="3706" spans="12:25" x14ac:dyDescent="0.3">
      <c r="L3706">
        <v>3705</v>
      </c>
      <c r="M3706">
        <v>26464</v>
      </c>
      <c r="N3706">
        <v>40888</v>
      </c>
      <c r="O3706" t="s">
        <v>641</v>
      </c>
      <c r="P3706" t="s">
        <v>1060</v>
      </c>
      <c r="Q3706" t="s">
        <v>694</v>
      </c>
      <c r="R3706" t="s">
        <v>638</v>
      </c>
      <c r="S3706" t="s">
        <v>639</v>
      </c>
      <c r="T3706" t="s">
        <v>633</v>
      </c>
      <c r="U3706" t="s">
        <v>705</v>
      </c>
      <c r="V3706">
        <v>268.58</v>
      </c>
      <c r="W3706">
        <v>10.89</v>
      </c>
      <c r="X3706" s="29">
        <f t="shared" si="114"/>
        <v>26.857999999999997</v>
      </c>
      <c r="Y3706" s="29">
        <f t="shared" si="115"/>
        <v>241.72199999999998</v>
      </c>
    </row>
    <row r="3707" spans="12:25" x14ac:dyDescent="0.3">
      <c r="L3707">
        <v>3706</v>
      </c>
      <c r="M3707">
        <v>26464</v>
      </c>
      <c r="N3707">
        <v>40888</v>
      </c>
      <c r="O3707" t="s">
        <v>641</v>
      </c>
      <c r="P3707" t="s">
        <v>1060</v>
      </c>
      <c r="Q3707" t="s">
        <v>694</v>
      </c>
      <c r="R3707" t="s">
        <v>638</v>
      </c>
      <c r="S3707" t="s">
        <v>639</v>
      </c>
      <c r="T3707" t="s">
        <v>643</v>
      </c>
      <c r="U3707" t="s">
        <v>644</v>
      </c>
      <c r="V3707">
        <v>1280.6500000000001</v>
      </c>
      <c r="W3707">
        <v>50.98</v>
      </c>
      <c r="X3707" s="29">
        <f t="shared" si="114"/>
        <v>128.065</v>
      </c>
      <c r="Y3707" s="29">
        <f t="shared" si="115"/>
        <v>1152.585</v>
      </c>
    </row>
    <row r="3708" spans="12:25" x14ac:dyDescent="0.3">
      <c r="L3708">
        <v>3707</v>
      </c>
      <c r="M3708">
        <v>26466</v>
      </c>
      <c r="N3708">
        <v>39975</v>
      </c>
      <c r="O3708" t="s">
        <v>655</v>
      </c>
      <c r="P3708" t="s">
        <v>1569</v>
      </c>
      <c r="Q3708" t="s">
        <v>649</v>
      </c>
      <c r="R3708" t="s">
        <v>650</v>
      </c>
      <c r="S3708" t="s">
        <v>639</v>
      </c>
      <c r="T3708" t="s">
        <v>646</v>
      </c>
      <c r="U3708" t="s">
        <v>647</v>
      </c>
      <c r="V3708">
        <v>909.721</v>
      </c>
      <c r="W3708">
        <v>35.99</v>
      </c>
      <c r="X3708" s="29">
        <f t="shared" si="114"/>
        <v>90.972099999999998</v>
      </c>
      <c r="Y3708" s="29">
        <f t="shared" si="115"/>
        <v>818.74890000000005</v>
      </c>
    </row>
    <row r="3709" spans="12:25" x14ac:dyDescent="0.3">
      <c r="L3709">
        <v>3708</v>
      </c>
      <c r="M3709">
        <v>26469</v>
      </c>
      <c r="N3709">
        <v>41120</v>
      </c>
      <c r="O3709" t="s">
        <v>671</v>
      </c>
      <c r="P3709" t="s">
        <v>1779</v>
      </c>
      <c r="Q3709" t="s">
        <v>734</v>
      </c>
      <c r="R3709" t="s">
        <v>667</v>
      </c>
      <c r="S3709" t="s">
        <v>658</v>
      </c>
      <c r="T3709" t="s">
        <v>633</v>
      </c>
      <c r="U3709" t="s">
        <v>702</v>
      </c>
      <c r="V3709">
        <v>7406.49</v>
      </c>
      <c r="W3709">
        <v>1889.99</v>
      </c>
      <c r="X3709" s="29">
        <f t="shared" si="114"/>
        <v>740.64899999999989</v>
      </c>
      <c r="Y3709" s="29">
        <f t="shared" si="115"/>
        <v>6665.8410000000003</v>
      </c>
    </row>
    <row r="3710" spans="12:25" x14ac:dyDescent="0.3">
      <c r="L3710">
        <v>3709</v>
      </c>
      <c r="M3710">
        <v>26469</v>
      </c>
      <c r="N3710">
        <v>41120</v>
      </c>
      <c r="O3710" t="s">
        <v>671</v>
      </c>
      <c r="P3710" t="s">
        <v>1779</v>
      </c>
      <c r="Q3710" t="s">
        <v>734</v>
      </c>
      <c r="R3710" t="s">
        <v>667</v>
      </c>
      <c r="S3710" t="s">
        <v>658</v>
      </c>
      <c r="T3710" t="s">
        <v>633</v>
      </c>
      <c r="U3710" t="s">
        <v>677</v>
      </c>
      <c r="V3710">
        <v>350.01</v>
      </c>
      <c r="W3710">
        <v>6.68</v>
      </c>
      <c r="X3710" s="29">
        <f t="shared" si="114"/>
        <v>35.000999999999998</v>
      </c>
      <c r="Y3710" s="29">
        <f t="shared" si="115"/>
        <v>315.00900000000001</v>
      </c>
    </row>
    <row r="3711" spans="12:25" x14ac:dyDescent="0.3">
      <c r="L3711">
        <v>3710</v>
      </c>
      <c r="M3711">
        <v>26470</v>
      </c>
      <c r="N3711">
        <v>39893</v>
      </c>
      <c r="O3711" t="s">
        <v>641</v>
      </c>
      <c r="P3711" t="s">
        <v>855</v>
      </c>
      <c r="Q3711" t="s">
        <v>734</v>
      </c>
      <c r="R3711" t="s">
        <v>667</v>
      </c>
      <c r="S3711" t="s">
        <v>658</v>
      </c>
      <c r="T3711" t="s">
        <v>633</v>
      </c>
      <c r="U3711" t="s">
        <v>702</v>
      </c>
      <c r="V3711">
        <v>18081.759999999998</v>
      </c>
      <c r="W3711">
        <v>420.98</v>
      </c>
      <c r="X3711" s="29">
        <f t="shared" si="114"/>
        <v>1808.1759999999997</v>
      </c>
      <c r="Y3711" s="29">
        <f t="shared" si="115"/>
        <v>16273.583999999999</v>
      </c>
    </row>
    <row r="3712" spans="12:25" x14ac:dyDescent="0.3">
      <c r="L3712">
        <v>3711</v>
      </c>
      <c r="M3712">
        <v>26499</v>
      </c>
      <c r="N3712">
        <v>40230</v>
      </c>
      <c r="O3712" t="s">
        <v>671</v>
      </c>
      <c r="P3712" t="s">
        <v>1262</v>
      </c>
      <c r="Q3712" t="s">
        <v>630</v>
      </c>
      <c r="R3712" t="s">
        <v>631</v>
      </c>
      <c r="S3712" t="s">
        <v>639</v>
      </c>
      <c r="T3712" t="s">
        <v>633</v>
      </c>
      <c r="U3712" t="s">
        <v>674</v>
      </c>
      <c r="V3712">
        <v>32.4</v>
      </c>
      <c r="W3712">
        <v>2.88</v>
      </c>
      <c r="X3712" s="29">
        <f t="shared" si="114"/>
        <v>3.24</v>
      </c>
      <c r="Y3712" s="29">
        <f t="shared" si="115"/>
        <v>29.159999999999997</v>
      </c>
    </row>
    <row r="3713" spans="12:25" x14ac:dyDescent="0.3">
      <c r="L3713">
        <v>3712</v>
      </c>
      <c r="M3713">
        <v>26503</v>
      </c>
      <c r="N3713">
        <v>40654</v>
      </c>
      <c r="O3713" t="s">
        <v>671</v>
      </c>
      <c r="P3713" t="s">
        <v>1635</v>
      </c>
      <c r="Q3713" t="s">
        <v>690</v>
      </c>
      <c r="R3713" t="s">
        <v>650</v>
      </c>
      <c r="S3713" t="s">
        <v>632</v>
      </c>
      <c r="T3713" t="s">
        <v>633</v>
      </c>
      <c r="U3713" t="s">
        <v>716</v>
      </c>
      <c r="V3713">
        <v>671.78</v>
      </c>
      <c r="W3713">
        <v>15.57</v>
      </c>
      <c r="X3713" s="29">
        <f t="shared" si="114"/>
        <v>67.177999999999997</v>
      </c>
      <c r="Y3713" s="29">
        <f t="shared" si="115"/>
        <v>604.60199999999998</v>
      </c>
    </row>
    <row r="3714" spans="12:25" x14ac:dyDescent="0.3">
      <c r="L3714">
        <v>3713</v>
      </c>
      <c r="M3714">
        <v>26503</v>
      </c>
      <c r="N3714">
        <v>40654</v>
      </c>
      <c r="O3714" t="s">
        <v>671</v>
      </c>
      <c r="P3714" t="s">
        <v>1635</v>
      </c>
      <c r="Q3714" t="s">
        <v>690</v>
      </c>
      <c r="R3714" t="s">
        <v>650</v>
      </c>
      <c r="S3714" t="s">
        <v>632</v>
      </c>
      <c r="T3714" t="s">
        <v>643</v>
      </c>
      <c r="U3714" t="s">
        <v>644</v>
      </c>
      <c r="V3714">
        <v>262.08999999999997</v>
      </c>
      <c r="W3714">
        <v>19.98</v>
      </c>
      <c r="X3714" s="29">
        <f t="shared" si="114"/>
        <v>26.208999999999996</v>
      </c>
      <c r="Y3714" s="29">
        <f t="shared" si="115"/>
        <v>235.88099999999997</v>
      </c>
    </row>
    <row r="3715" spans="12:25" x14ac:dyDescent="0.3">
      <c r="L3715">
        <v>3714</v>
      </c>
      <c r="M3715">
        <v>26529</v>
      </c>
      <c r="N3715">
        <v>40571</v>
      </c>
      <c r="O3715" t="s">
        <v>628</v>
      </c>
      <c r="P3715" t="s">
        <v>832</v>
      </c>
      <c r="Q3715" t="s">
        <v>662</v>
      </c>
      <c r="R3715" t="s">
        <v>638</v>
      </c>
      <c r="S3715" t="s">
        <v>663</v>
      </c>
      <c r="T3715" t="s">
        <v>633</v>
      </c>
      <c r="U3715" t="s">
        <v>677</v>
      </c>
      <c r="V3715">
        <v>201.72</v>
      </c>
      <c r="W3715">
        <v>11.34</v>
      </c>
      <c r="X3715" s="29">
        <f t="shared" ref="X3715:X3778" si="116">(10*V3715)/100</f>
        <v>20.172000000000001</v>
      </c>
      <c r="Y3715" s="29">
        <f t="shared" ref="Y3715:Y3778" si="117">V3715-X3715</f>
        <v>181.548</v>
      </c>
    </row>
    <row r="3716" spans="12:25" x14ac:dyDescent="0.3">
      <c r="L3716">
        <v>3715</v>
      </c>
      <c r="M3716">
        <v>26529</v>
      </c>
      <c r="N3716">
        <v>40571</v>
      </c>
      <c r="O3716" t="s">
        <v>628</v>
      </c>
      <c r="P3716" t="s">
        <v>1780</v>
      </c>
      <c r="Q3716" t="s">
        <v>701</v>
      </c>
      <c r="R3716" t="s">
        <v>650</v>
      </c>
      <c r="S3716" t="s">
        <v>663</v>
      </c>
      <c r="T3716" t="s">
        <v>646</v>
      </c>
      <c r="U3716" t="s">
        <v>680</v>
      </c>
      <c r="V3716">
        <v>12125.14</v>
      </c>
      <c r="W3716">
        <v>297.64</v>
      </c>
      <c r="X3716" s="29">
        <f t="shared" si="116"/>
        <v>1212.5139999999999</v>
      </c>
      <c r="Y3716" s="29">
        <f t="shared" si="117"/>
        <v>10912.626</v>
      </c>
    </row>
    <row r="3717" spans="12:25" x14ac:dyDescent="0.3">
      <c r="L3717">
        <v>3716</v>
      </c>
      <c r="M3717">
        <v>26531</v>
      </c>
      <c r="N3717">
        <v>40714</v>
      </c>
      <c r="O3717" t="s">
        <v>671</v>
      </c>
      <c r="P3717" t="s">
        <v>1412</v>
      </c>
      <c r="Q3717" t="s">
        <v>630</v>
      </c>
      <c r="R3717" t="s">
        <v>631</v>
      </c>
      <c r="S3717" t="s">
        <v>639</v>
      </c>
      <c r="T3717" t="s">
        <v>646</v>
      </c>
      <c r="U3717" t="s">
        <v>647</v>
      </c>
      <c r="V3717">
        <v>4688.9484999999995</v>
      </c>
      <c r="W3717">
        <v>205.99</v>
      </c>
      <c r="X3717" s="29">
        <f t="shared" si="116"/>
        <v>468.89484999999991</v>
      </c>
      <c r="Y3717" s="29">
        <f t="shared" si="117"/>
        <v>4220.0536499999998</v>
      </c>
    </row>
    <row r="3718" spans="12:25" x14ac:dyDescent="0.3">
      <c r="L3718">
        <v>3717</v>
      </c>
      <c r="M3718">
        <v>26535</v>
      </c>
      <c r="N3718">
        <v>40988</v>
      </c>
      <c r="O3718" t="s">
        <v>635</v>
      </c>
      <c r="P3718" t="s">
        <v>739</v>
      </c>
      <c r="Q3718" t="s">
        <v>660</v>
      </c>
      <c r="R3718" t="s">
        <v>631</v>
      </c>
      <c r="S3718" t="s">
        <v>639</v>
      </c>
      <c r="T3718" t="s">
        <v>633</v>
      </c>
      <c r="U3718" t="s">
        <v>702</v>
      </c>
      <c r="V3718">
        <v>141.69999999999999</v>
      </c>
      <c r="W3718">
        <v>3.98</v>
      </c>
      <c r="X3718" s="29">
        <f t="shared" si="116"/>
        <v>14.17</v>
      </c>
      <c r="Y3718" s="29">
        <f t="shared" si="117"/>
        <v>127.52999999999999</v>
      </c>
    </row>
    <row r="3719" spans="12:25" x14ac:dyDescent="0.3">
      <c r="L3719">
        <v>3718</v>
      </c>
      <c r="M3719">
        <v>26565</v>
      </c>
      <c r="N3719">
        <v>40107</v>
      </c>
      <c r="O3719" t="s">
        <v>671</v>
      </c>
      <c r="P3719" t="s">
        <v>1552</v>
      </c>
      <c r="Q3719" t="s">
        <v>734</v>
      </c>
      <c r="R3719" t="s">
        <v>667</v>
      </c>
      <c r="S3719" t="s">
        <v>639</v>
      </c>
      <c r="T3719" t="s">
        <v>633</v>
      </c>
      <c r="U3719" t="s">
        <v>634</v>
      </c>
      <c r="V3719">
        <v>21337.27</v>
      </c>
      <c r="W3719">
        <v>419.19</v>
      </c>
      <c r="X3719" s="29">
        <f t="shared" si="116"/>
        <v>2133.7270000000003</v>
      </c>
      <c r="Y3719" s="29">
        <f t="shared" si="117"/>
        <v>19203.543000000001</v>
      </c>
    </row>
    <row r="3720" spans="12:25" x14ac:dyDescent="0.3">
      <c r="L3720">
        <v>3719</v>
      </c>
      <c r="M3720">
        <v>26567</v>
      </c>
      <c r="N3720">
        <v>40060</v>
      </c>
      <c r="O3720" t="s">
        <v>655</v>
      </c>
      <c r="P3720" t="s">
        <v>1781</v>
      </c>
      <c r="Q3720" t="s">
        <v>630</v>
      </c>
      <c r="R3720" t="s">
        <v>631</v>
      </c>
      <c r="S3720" t="s">
        <v>639</v>
      </c>
      <c r="T3720" t="s">
        <v>633</v>
      </c>
      <c r="U3720" t="s">
        <v>702</v>
      </c>
      <c r="V3720">
        <v>50.7</v>
      </c>
      <c r="W3720">
        <v>5.4</v>
      </c>
      <c r="X3720" s="29">
        <f t="shared" si="116"/>
        <v>5.07</v>
      </c>
      <c r="Y3720" s="29">
        <f t="shared" si="117"/>
        <v>45.63</v>
      </c>
    </row>
    <row r="3721" spans="12:25" x14ac:dyDescent="0.3">
      <c r="L3721">
        <v>3720</v>
      </c>
      <c r="M3721">
        <v>26567</v>
      </c>
      <c r="N3721">
        <v>40060</v>
      </c>
      <c r="O3721" t="s">
        <v>655</v>
      </c>
      <c r="P3721" t="s">
        <v>1781</v>
      </c>
      <c r="Q3721" t="s">
        <v>630</v>
      </c>
      <c r="R3721" t="s">
        <v>631</v>
      </c>
      <c r="S3721" t="s">
        <v>639</v>
      </c>
      <c r="T3721" t="s">
        <v>646</v>
      </c>
      <c r="U3721" t="s">
        <v>651</v>
      </c>
      <c r="V3721">
        <v>90.06</v>
      </c>
      <c r="W3721">
        <v>8.4600000000000009</v>
      </c>
      <c r="X3721" s="29">
        <f t="shared" si="116"/>
        <v>9.0060000000000002</v>
      </c>
      <c r="Y3721" s="29">
        <f t="shared" si="117"/>
        <v>81.054000000000002</v>
      </c>
    </row>
    <row r="3722" spans="12:25" x14ac:dyDescent="0.3">
      <c r="L3722">
        <v>3721</v>
      </c>
      <c r="M3722">
        <v>26567</v>
      </c>
      <c r="N3722">
        <v>40060</v>
      </c>
      <c r="O3722" t="s">
        <v>655</v>
      </c>
      <c r="P3722" t="s">
        <v>1781</v>
      </c>
      <c r="Q3722" t="s">
        <v>630</v>
      </c>
      <c r="R3722" t="s">
        <v>631</v>
      </c>
      <c r="S3722" t="s">
        <v>639</v>
      </c>
      <c r="T3722" t="s">
        <v>643</v>
      </c>
      <c r="U3722" t="s">
        <v>644</v>
      </c>
      <c r="V3722">
        <v>338.52</v>
      </c>
      <c r="W3722">
        <v>14.98</v>
      </c>
      <c r="X3722" s="29">
        <f t="shared" si="116"/>
        <v>33.851999999999997</v>
      </c>
      <c r="Y3722" s="29">
        <f t="shared" si="117"/>
        <v>304.66800000000001</v>
      </c>
    </row>
    <row r="3723" spans="12:25" x14ac:dyDescent="0.3">
      <c r="L3723">
        <v>3722</v>
      </c>
      <c r="M3723">
        <v>26567</v>
      </c>
      <c r="N3723">
        <v>40060</v>
      </c>
      <c r="O3723" t="s">
        <v>655</v>
      </c>
      <c r="P3723" t="s">
        <v>1781</v>
      </c>
      <c r="Q3723" t="s">
        <v>630</v>
      </c>
      <c r="R3723" t="s">
        <v>631</v>
      </c>
      <c r="S3723" t="s">
        <v>639</v>
      </c>
      <c r="T3723" t="s">
        <v>646</v>
      </c>
      <c r="U3723" t="s">
        <v>647</v>
      </c>
      <c r="V3723">
        <v>6109.817</v>
      </c>
      <c r="W3723">
        <v>155.99</v>
      </c>
      <c r="X3723" s="29">
        <f t="shared" si="116"/>
        <v>610.98169999999993</v>
      </c>
      <c r="Y3723" s="29">
        <f t="shared" si="117"/>
        <v>5498.8352999999997</v>
      </c>
    </row>
    <row r="3724" spans="12:25" x14ac:dyDescent="0.3">
      <c r="L3724">
        <v>3723</v>
      </c>
      <c r="M3724">
        <v>26627</v>
      </c>
      <c r="N3724">
        <v>40116</v>
      </c>
      <c r="O3724" t="s">
        <v>671</v>
      </c>
      <c r="P3724" t="s">
        <v>1589</v>
      </c>
      <c r="Q3724" t="s">
        <v>731</v>
      </c>
      <c r="R3724" t="s">
        <v>638</v>
      </c>
      <c r="S3724" t="s">
        <v>658</v>
      </c>
      <c r="T3724" t="s">
        <v>633</v>
      </c>
      <c r="U3724" t="s">
        <v>654</v>
      </c>
      <c r="V3724">
        <v>38.369999999999997</v>
      </c>
      <c r="W3724">
        <v>1.6</v>
      </c>
      <c r="X3724" s="29">
        <f t="shared" si="116"/>
        <v>3.8369999999999997</v>
      </c>
      <c r="Y3724" s="29">
        <f t="shared" si="117"/>
        <v>34.533000000000001</v>
      </c>
    </row>
    <row r="3725" spans="12:25" x14ac:dyDescent="0.3">
      <c r="L3725">
        <v>3724</v>
      </c>
      <c r="M3725">
        <v>26629</v>
      </c>
      <c r="N3725">
        <v>40004</v>
      </c>
      <c r="O3725" t="s">
        <v>641</v>
      </c>
      <c r="P3725" t="s">
        <v>1416</v>
      </c>
      <c r="Q3725" t="s">
        <v>795</v>
      </c>
      <c r="R3725" t="s">
        <v>650</v>
      </c>
      <c r="S3725" t="s">
        <v>663</v>
      </c>
      <c r="T3725" t="s">
        <v>646</v>
      </c>
      <c r="U3725" t="s">
        <v>845</v>
      </c>
      <c r="V3725">
        <v>21956.03</v>
      </c>
      <c r="W3725">
        <v>599.99</v>
      </c>
      <c r="X3725" s="29">
        <f t="shared" si="116"/>
        <v>2195.6030000000001</v>
      </c>
      <c r="Y3725" s="29">
        <f t="shared" si="117"/>
        <v>19760.427</v>
      </c>
    </row>
    <row r="3726" spans="12:25" x14ac:dyDescent="0.3">
      <c r="L3726">
        <v>3725</v>
      </c>
      <c r="M3726">
        <v>26629</v>
      </c>
      <c r="N3726">
        <v>40004</v>
      </c>
      <c r="O3726" t="s">
        <v>641</v>
      </c>
      <c r="P3726" t="s">
        <v>1416</v>
      </c>
      <c r="Q3726" t="s">
        <v>795</v>
      </c>
      <c r="R3726" t="s">
        <v>650</v>
      </c>
      <c r="S3726" t="s">
        <v>663</v>
      </c>
      <c r="T3726" t="s">
        <v>633</v>
      </c>
      <c r="U3726" t="s">
        <v>654</v>
      </c>
      <c r="V3726">
        <v>89.89</v>
      </c>
      <c r="W3726">
        <v>2.78</v>
      </c>
      <c r="X3726" s="29">
        <f t="shared" si="116"/>
        <v>8.988999999999999</v>
      </c>
      <c r="Y3726" s="29">
        <f t="shared" si="117"/>
        <v>80.900999999999996</v>
      </c>
    </row>
    <row r="3727" spans="12:25" x14ac:dyDescent="0.3">
      <c r="L3727">
        <v>3726</v>
      </c>
      <c r="M3727">
        <v>26630</v>
      </c>
      <c r="N3727">
        <v>40509</v>
      </c>
      <c r="O3727" t="s">
        <v>641</v>
      </c>
      <c r="P3727" t="s">
        <v>1647</v>
      </c>
      <c r="Q3727" t="s">
        <v>666</v>
      </c>
      <c r="R3727" t="s">
        <v>667</v>
      </c>
      <c r="S3727" t="s">
        <v>639</v>
      </c>
      <c r="T3727" t="s">
        <v>633</v>
      </c>
      <c r="U3727" t="s">
        <v>677</v>
      </c>
      <c r="V3727">
        <v>65.67</v>
      </c>
      <c r="W3727">
        <v>6.48</v>
      </c>
      <c r="X3727" s="29">
        <f t="shared" si="116"/>
        <v>6.5670000000000002</v>
      </c>
      <c r="Y3727" s="29">
        <f t="shared" si="117"/>
        <v>59.103000000000002</v>
      </c>
    </row>
    <row r="3728" spans="12:25" x14ac:dyDescent="0.3">
      <c r="L3728">
        <v>3727</v>
      </c>
      <c r="M3728">
        <v>26631</v>
      </c>
      <c r="N3728">
        <v>40483</v>
      </c>
      <c r="O3728" t="s">
        <v>655</v>
      </c>
      <c r="P3728" t="s">
        <v>1298</v>
      </c>
      <c r="Q3728" t="s">
        <v>694</v>
      </c>
      <c r="R3728" t="s">
        <v>638</v>
      </c>
      <c r="S3728" t="s">
        <v>639</v>
      </c>
      <c r="T3728" t="s">
        <v>633</v>
      </c>
      <c r="U3728" t="s">
        <v>677</v>
      </c>
      <c r="V3728">
        <v>231.65</v>
      </c>
      <c r="W3728">
        <v>5.98</v>
      </c>
      <c r="X3728" s="29">
        <f t="shared" si="116"/>
        <v>23.164999999999999</v>
      </c>
      <c r="Y3728" s="29">
        <f t="shared" si="117"/>
        <v>208.48500000000001</v>
      </c>
    </row>
    <row r="3729" spans="12:25" x14ac:dyDescent="0.3">
      <c r="L3729">
        <v>3728</v>
      </c>
      <c r="M3729">
        <v>26657</v>
      </c>
      <c r="N3729">
        <v>41181</v>
      </c>
      <c r="O3729" t="s">
        <v>671</v>
      </c>
      <c r="P3729" t="s">
        <v>1759</v>
      </c>
      <c r="Q3729" t="s">
        <v>690</v>
      </c>
      <c r="R3729" t="s">
        <v>650</v>
      </c>
      <c r="S3729" t="s">
        <v>658</v>
      </c>
      <c r="T3729" t="s">
        <v>633</v>
      </c>
      <c r="U3729" t="s">
        <v>702</v>
      </c>
      <c r="V3729">
        <v>1107.6400000000001</v>
      </c>
      <c r="W3729">
        <v>40.98</v>
      </c>
      <c r="X3729" s="29">
        <f t="shared" si="116"/>
        <v>110.76400000000001</v>
      </c>
      <c r="Y3729" s="29">
        <f t="shared" si="117"/>
        <v>996.87600000000009</v>
      </c>
    </row>
    <row r="3730" spans="12:25" x14ac:dyDescent="0.3">
      <c r="L3730">
        <v>3729</v>
      </c>
      <c r="M3730">
        <v>26658</v>
      </c>
      <c r="N3730">
        <v>40899</v>
      </c>
      <c r="O3730" t="s">
        <v>641</v>
      </c>
      <c r="P3730" t="s">
        <v>1292</v>
      </c>
      <c r="Q3730" t="s">
        <v>709</v>
      </c>
      <c r="R3730" t="s">
        <v>667</v>
      </c>
      <c r="S3730" t="s">
        <v>632</v>
      </c>
      <c r="T3730" t="s">
        <v>633</v>
      </c>
      <c r="U3730" t="s">
        <v>702</v>
      </c>
      <c r="V3730">
        <v>72.75</v>
      </c>
      <c r="W3730">
        <v>3.98</v>
      </c>
      <c r="X3730" s="29">
        <f t="shared" si="116"/>
        <v>7.2750000000000004</v>
      </c>
      <c r="Y3730" s="29">
        <f t="shared" si="117"/>
        <v>65.474999999999994</v>
      </c>
    </row>
    <row r="3731" spans="12:25" x14ac:dyDescent="0.3">
      <c r="L3731">
        <v>3730</v>
      </c>
      <c r="M3731">
        <v>26660</v>
      </c>
      <c r="N3731">
        <v>40986</v>
      </c>
      <c r="O3731" t="s">
        <v>671</v>
      </c>
      <c r="P3731" t="s">
        <v>1633</v>
      </c>
      <c r="Q3731" t="s">
        <v>666</v>
      </c>
      <c r="R3731" t="s">
        <v>667</v>
      </c>
      <c r="S3731" t="s">
        <v>658</v>
      </c>
      <c r="T3731" t="s">
        <v>633</v>
      </c>
      <c r="U3731" t="s">
        <v>677</v>
      </c>
      <c r="V3731">
        <v>10.23</v>
      </c>
      <c r="W3731">
        <v>8.9499999999999993</v>
      </c>
      <c r="X3731" s="29">
        <f t="shared" si="116"/>
        <v>1.0230000000000001</v>
      </c>
      <c r="Y3731" s="29">
        <f t="shared" si="117"/>
        <v>9.2070000000000007</v>
      </c>
    </row>
    <row r="3732" spans="12:25" x14ac:dyDescent="0.3">
      <c r="L3732">
        <v>3731</v>
      </c>
      <c r="M3732">
        <v>26661</v>
      </c>
      <c r="N3732">
        <v>41262</v>
      </c>
      <c r="O3732" t="s">
        <v>671</v>
      </c>
      <c r="P3732" t="s">
        <v>1541</v>
      </c>
      <c r="Q3732" t="s">
        <v>660</v>
      </c>
      <c r="R3732" t="s">
        <v>631</v>
      </c>
      <c r="S3732" t="s">
        <v>639</v>
      </c>
      <c r="T3732" t="s">
        <v>646</v>
      </c>
      <c r="U3732" t="s">
        <v>647</v>
      </c>
      <c r="V3732">
        <v>1772.2244999999998</v>
      </c>
      <c r="W3732">
        <v>65.989999999999995</v>
      </c>
      <c r="X3732" s="29">
        <f t="shared" si="116"/>
        <v>177.22244999999998</v>
      </c>
      <c r="Y3732" s="29">
        <f t="shared" si="117"/>
        <v>1595.0020499999998</v>
      </c>
    </row>
    <row r="3733" spans="12:25" x14ac:dyDescent="0.3">
      <c r="L3733">
        <v>3732</v>
      </c>
      <c r="M3733">
        <v>26688</v>
      </c>
      <c r="N3733">
        <v>40408</v>
      </c>
      <c r="O3733" t="s">
        <v>671</v>
      </c>
      <c r="P3733" t="s">
        <v>1184</v>
      </c>
      <c r="Q3733" t="s">
        <v>1185</v>
      </c>
      <c r="R3733" t="s">
        <v>638</v>
      </c>
      <c r="S3733" t="s">
        <v>658</v>
      </c>
      <c r="T3733" t="s">
        <v>633</v>
      </c>
      <c r="U3733" t="s">
        <v>705</v>
      </c>
      <c r="V3733">
        <v>424.13</v>
      </c>
      <c r="W3733">
        <v>20.27</v>
      </c>
      <c r="X3733" s="29">
        <f t="shared" si="116"/>
        <v>42.413000000000004</v>
      </c>
      <c r="Y3733" s="29">
        <f t="shared" si="117"/>
        <v>381.71699999999998</v>
      </c>
    </row>
    <row r="3734" spans="12:25" x14ac:dyDescent="0.3">
      <c r="L3734">
        <v>3733</v>
      </c>
      <c r="M3734">
        <v>26688</v>
      </c>
      <c r="N3734">
        <v>40408</v>
      </c>
      <c r="O3734" t="s">
        <v>671</v>
      </c>
      <c r="P3734" t="s">
        <v>1184</v>
      </c>
      <c r="Q3734" t="s">
        <v>1185</v>
      </c>
      <c r="R3734" t="s">
        <v>638</v>
      </c>
      <c r="S3734" t="s">
        <v>658</v>
      </c>
      <c r="T3734" t="s">
        <v>633</v>
      </c>
      <c r="U3734" t="s">
        <v>654</v>
      </c>
      <c r="V3734">
        <v>69.400000000000006</v>
      </c>
      <c r="W3734">
        <v>9.93</v>
      </c>
      <c r="X3734" s="29">
        <f t="shared" si="116"/>
        <v>6.94</v>
      </c>
      <c r="Y3734" s="29">
        <f t="shared" si="117"/>
        <v>62.460000000000008</v>
      </c>
    </row>
    <row r="3735" spans="12:25" x14ac:dyDescent="0.3">
      <c r="L3735">
        <v>3734</v>
      </c>
      <c r="M3735">
        <v>26689</v>
      </c>
      <c r="N3735">
        <v>40085</v>
      </c>
      <c r="O3735" t="s">
        <v>641</v>
      </c>
      <c r="P3735" t="s">
        <v>1060</v>
      </c>
      <c r="Q3735" t="s">
        <v>694</v>
      </c>
      <c r="R3735" t="s">
        <v>638</v>
      </c>
      <c r="S3735" t="s">
        <v>639</v>
      </c>
      <c r="T3735" t="s">
        <v>643</v>
      </c>
      <c r="U3735" t="s">
        <v>644</v>
      </c>
      <c r="V3735">
        <v>198.44</v>
      </c>
      <c r="W3735">
        <v>99.23</v>
      </c>
      <c r="X3735" s="29">
        <f t="shared" si="116"/>
        <v>19.844000000000001</v>
      </c>
      <c r="Y3735" s="29">
        <f t="shared" si="117"/>
        <v>178.596</v>
      </c>
    </row>
    <row r="3736" spans="12:25" x14ac:dyDescent="0.3">
      <c r="L3736">
        <v>3735</v>
      </c>
      <c r="M3736">
        <v>26691</v>
      </c>
      <c r="N3736">
        <v>41124</v>
      </c>
      <c r="O3736" t="s">
        <v>635</v>
      </c>
      <c r="P3736" t="s">
        <v>724</v>
      </c>
      <c r="Q3736" t="s">
        <v>791</v>
      </c>
      <c r="R3736" t="s">
        <v>631</v>
      </c>
      <c r="S3736" t="s">
        <v>639</v>
      </c>
      <c r="T3736" t="s">
        <v>633</v>
      </c>
      <c r="U3736" t="s">
        <v>702</v>
      </c>
      <c r="V3736">
        <v>270.43</v>
      </c>
      <c r="W3736">
        <v>7.68</v>
      </c>
      <c r="X3736" s="29">
        <f t="shared" si="116"/>
        <v>27.043000000000003</v>
      </c>
      <c r="Y3736" s="29">
        <f t="shared" si="117"/>
        <v>243.387</v>
      </c>
    </row>
    <row r="3737" spans="12:25" x14ac:dyDescent="0.3">
      <c r="L3737">
        <v>3736</v>
      </c>
      <c r="M3737">
        <v>26693</v>
      </c>
      <c r="N3737">
        <v>40411</v>
      </c>
      <c r="O3737" t="s">
        <v>671</v>
      </c>
      <c r="P3737" t="s">
        <v>1281</v>
      </c>
      <c r="Q3737" t="s">
        <v>701</v>
      </c>
      <c r="R3737" t="s">
        <v>650</v>
      </c>
      <c r="S3737" t="s">
        <v>639</v>
      </c>
      <c r="T3737" t="s">
        <v>646</v>
      </c>
      <c r="U3737" t="s">
        <v>647</v>
      </c>
      <c r="V3737">
        <v>2094.9779999999996</v>
      </c>
      <c r="W3737">
        <v>55.99</v>
      </c>
      <c r="X3737" s="29">
        <f t="shared" si="116"/>
        <v>209.49779999999996</v>
      </c>
      <c r="Y3737" s="29">
        <f t="shared" si="117"/>
        <v>1885.4801999999997</v>
      </c>
    </row>
    <row r="3738" spans="12:25" x14ac:dyDescent="0.3">
      <c r="L3738">
        <v>3737</v>
      </c>
      <c r="M3738">
        <v>26695</v>
      </c>
      <c r="N3738">
        <v>40335</v>
      </c>
      <c r="O3738" t="s">
        <v>635</v>
      </c>
      <c r="P3738" t="s">
        <v>1257</v>
      </c>
      <c r="Q3738" t="s">
        <v>816</v>
      </c>
      <c r="R3738" t="s">
        <v>650</v>
      </c>
      <c r="S3738" t="s">
        <v>639</v>
      </c>
      <c r="T3738" t="s">
        <v>633</v>
      </c>
      <c r="U3738" t="s">
        <v>677</v>
      </c>
      <c r="V3738">
        <v>367.11</v>
      </c>
      <c r="W3738">
        <v>8.34</v>
      </c>
      <c r="X3738" s="29">
        <f t="shared" si="116"/>
        <v>36.711000000000006</v>
      </c>
      <c r="Y3738" s="29">
        <f t="shared" si="117"/>
        <v>330.399</v>
      </c>
    </row>
    <row r="3739" spans="12:25" x14ac:dyDescent="0.3">
      <c r="L3739">
        <v>3738</v>
      </c>
      <c r="M3739">
        <v>26723</v>
      </c>
      <c r="N3739">
        <v>40605</v>
      </c>
      <c r="O3739" t="s">
        <v>628</v>
      </c>
      <c r="P3739" t="s">
        <v>1448</v>
      </c>
      <c r="Q3739" t="s">
        <v>637</v>
      </c>
      <c r="R3739" t="s">
        <v>638</v>
      </c>
      <c r="S3739" t="s">
        <v>663</v>
      </c>
      <c r="T3739" t="s">
        <v>646</v>
      </c>
      <c r="U3739" t="s">
        <v>647</v>
      </c>
      <c r="V3739">
        <v>441.80449999999996</v>
      </c>
      <c r="W3739">
        <v>65.989999999999995</v>
      </c>
      <c r="X3739" s="29">
        <f t="shared" si="116"/>
        <v>44.18045</v>
      </c>
      <c r="Y3739" s="29">
        <f t="shared" si="117"/>
        <v>397.62404999999995</v>
      </c>
    </row>
    <row r="3740" spans="12:25" x14ac:dyDescent="0.3">
      <c r="L3740">
        <v>3739</v>
      </c>
      <c r="M3740">
        <v>26724</v>
      </c>
      <c r="N3740">
        <v>39850</v>
      </c>
      <c r="O3740" t="s">
        <v>655</v>
      </c>
      <c r="P3740" t="s">
        <v>1782</v>
      </c>
      <c r="Q3740" t="s">
        <v>682</v>
      </c>
      <c r="R3740" t="s">
        <v>667</v>
      </c>
      <c r="S3740" t="s">
        <v>632</v>
      </c>
      <c r="T3740" t="s">
        <v>646</v>
      </c>
      <c r="U3740" t="s">
        <v>680</v>
      </c>
      <c r="V3740">
        <v>1838.18</v>
      </c>
      <c r="W3740">
        <v>999.99</v>
      </c>
      <c r="X3740" s="29">
        <f t="shared" si="116"/>
        <v>183.81799999999998</v>
      </c>
      <c r="Y3740" s="29">
        <f t="shared" si="117"/>
        <v>1654.3620000000001</v>
      </c>
    </row>
    <row r="3741" spans="12:25" x14ac:dyDescent="0.3">
      <c r="L3741">
        <v>3740</v>
      </c>
      <c r="M3741">
        <v>26726</v>
      </c>
      <c r="N3741">
        <v>41270</v>
      </c>
      <c r="O3741" t="s">
        <v>641</v>
      </c>
      <c r="P3741" t="s">
        <v>1642</v>
      </c>
      <c r="Q3741" t="s">
        <v>699</v>
      </c>
      <c r="R3741" t="s">
        <v>631</v>
      </c>
      <c r="S3741" t="s">
        <v>632</v>
      </c>
      <c r="T3741" t="s">
        <v>633</v>
      </c>
      <c r="U3741" t="s">
        <v>705</v>
      </c>
      <c r="V3741">
        <v>173.11</v>
      </c>
      <c r="W3741">
        <v>4.37</v>
      </c>
      <c r="X3741" s="29">
        <f t="shared" si="116"/>
        <v>17.311</v>
      </c>
      <c r="Y3741" s="29">
        <f t="shared" si="117"/>
        <v>155.79900000000001</v>
      </c>
    </row>
    <row r="3742" spans="12:25" x14ac:dyDescent="0.3">
      <c r="L3742">
        <v>3741</v>
      </c>
      <c r="M3742">
        <v>26726</v>
      </c>
      <c r="N3742">
        <v>41270</v>
      </c>
      <c r="O3742" t="s">
        <v>641</v>
      </c>
      <c r="P3742" t="s">
        <v>1642</v>
      </c>
      <c r="Q3742" t="s">
        <v>699</v>
      </c>
      <c r="R3742" t="s">
        <v>631</v>
      </c>
      <c r="S3742" t="s">
        <v>632</v>
      </c>
      <c r="T3742" t="s">
        <v>633</v>
      </c>
      <c r="U3742" t="s">
        <v>705</v>
      </c>
      <c r="V3742">
        <v>86.68</v>
      </c>
      <c r="W3742">
        <v>3.48</v>
      </c>
      <c r="X3742" s="29">
        <f t="shared" si="116"/>
        <v>8.668000000000001</v>
      </c>
      <c r="Y3742" s="29">
        <f t="shared" si="117"/>
        <v>78.012</v>
      </c>
    </row>
    <row r="3743" spans="12:25" x14ac:dyDescent="0.3">
      <c r="L3743">
        <v>3742</v>
      </c>
      <c r="M3743">
        <v>26726</v>
      </c>
      <c r="N3743">
        <v>41270</v>
      </c>
      <c r="O3743" t="s">
        <v>641</v>
      </c>
      <c r="P3743" t="s">
        <v>1642</v>
      </c>
      <c r="Q3743" t="s">
        <v>699</v>
      </c>
      <c r="R3743" t="s">
        <v>631</v>
      </c>
      <c r="S3743" t="s">
        <v>632</v>
      </c>
      <c r="T3743" t="s">
        <v>633</v>
      </c>
      <c r="U3743" t="s">
        <v>702</v>
      </c>
      <c r="V3743">
        <v>833.51</v>
      </c>
      <c r="W3743">
        <v>20.98</v>
      </c>
      <c r="X3743" s="29">
        <f t="shared" si="116"/>
        <v>83.350999999999999</v>
      </c>
      <c r="Y3743" s="29">
        <f t="shared" si="117"/>
        <v>750.15899999999999</v>
      </c>
    </row>
    <row r="3744" spans="12:25" x14ac:dyDescent="0.3">
      <c r="L3744">
        <v>3743</v>
      </c>
      <c r="M3744">
        <v>26756</v>
      </c>
      <c r="N3744">
        <v>41039</v>
      </c>
      <c r="O3744" t="s">
        <v>671</v>
      </c>
      <c r="P3744" t="s">
        <v>721</v>
      </c>
      <c r="Q3744" t="s">
        <v>720</v>
      </c>
      <c r="R3744" t="s">
        <v>631</v>
      </c>
      <c r="S3744" t="s">
        <v>658</v>
      </c>
      <c r="T3744" t="s">
        <v>646</v>
      </c>
      <c r="U3744" t="s">
        <v>651</v>
      </c>
      <c r="V3744">
        <v>767.26</v>
      </c>
      <c r="W3744">
        <v>30.97</v>
      </c>
      <c r="X3744" s="29">
        <f t="shared" si="116"/>
        <v>76.725999999999999</v>
      </c>
      <c r="Y3744" s="29">
        <f t="shared" si="117"/>
        <v>690.53399999999999</v>
      </c>
    </row>
    <row r="3745" spans="12:25" x14ac:dyDescent="0.3">
      <c r="L3745">
        <v>3744</v>
      </c>
      <c r="M3745">
        <v>26756</v>
      </c>
      <c r="N3745">
        <v>41039</v>
      </c>
      <c r="O3745" t="s">
        <v>671</v>
      </c>
      <c r="P3745" t="s">
        <v>721</v>
      </c>
      <c r="Q3745" t="s">
        <v>720</v>
      </c>
      <c r="R3745" t="s">
        <v>631</v>
      </c>
      <c r="S3745" t="s">
        <v>658</v>
      </c>
      <c r="T3745" t="s">
        <v>633</v>
      </c>
      <c r="U3745" t="s">
        <v>677</v>
      </c>
      <c r="V3745">
        <v>253.89</v>
      </c>
      <c r="W3745">
        <v>6.48</v>
      </c>
      <c r="X3745" s="29">
        <f t="shared" si="116"/>
        <v>25.388999999999996</v>
      </c>
      <c r="Y3745" s="29">
        <f t="shared" si="117"/>
        <v>228.50099999999998</v>
      </c>
    </row>
    <row r="3746" spans="12:25" x14ac:dyDescent="0.3">
      <c r="L3746">
        <v>3745</v>
      </c>
      <c r="M3746">
        <v>26756</v>
      </c>
      <c r="N3746">
        <v>41039</v>
      </c>
      <c r="O3746" t="s">
        <v>671</v>
      </c>
      <c r="P3746" t="s">
        <v>721</v>
      </c>
      <c r="Q3746" t="s">
        <v>720</v>
      </c>
      <c r="R3746" t="s">
        <v>631</v>
      </c>
      <c r="S3746" t="s">
        <v>658</v>
      </c>
      <c r="T3746" t="s">
        <v>633</v>
      </c>
      <c r="U3746" t="s">
        <v>677</v>
      </c>
      <c r="V3746">
        <v>127.9</v>
      </c>
      <c r="W3746">
        <v>6.48</v>
      </c>
      <c r="X3746" s="29">
        <f t="shared" si="116"/>
        <v>12.79</v>
      </c>
      <c r="Y3746" s="29">
        <f t="shared" si="117"/>
        <v>115.11000000000001</v>
      </c>
    </row>
    <row r="3747" spans="12:25" x14ac:dyDescent="0.3">
      <c r="L3747">
        <v>3746</v>
      </c>
      <c r="M3747">
        <v>26758</v>
      </c>
      <c r="N3747">
        <v>39956</v>
      </c>
      <c r="O3747" t="s">
        <v>635</v>
      </c>
      <c r="P3747" t="s">
        <v>1656</v>
      </c>
      <c r="Q3747" t="s">
        <v>941</v>
      </c>
      <c r="R3747" t="s">
        <v>650</v>
      </c>
      <c r="S3747" t="s">
        <v>658</v>
      </c>
      <c r="T3747" t="s">
        <v>646</v>
      </c>
      <c r="U3747" t="s">
        <v>651</v>
      </c>
      <c r="V3747">
        <v>3519.12</v>
      </c>
      <c r="W3747">
        <v>77.510000000000005</v>
      </c>
      <c r="X3747" s="29">
        <f t="shared" si="116"/>
        <v>351.91199999999998</v>
      </c>
      <c r="Y3747" s="29">
        <f t="shared" si="117"/>
        <v>3167.2080000000001</v>
      </c>
    </row>
    <row r="3748" spans="12:25" x14ac:dyDescent="0.3">
      <c r="L3748">
        <v>3747</v>
      </c>
      <c r="M3748">
        <v>26758</v>
      </c>
      <c r="N3748">
        <v>39956</v>
      </c>
      <c r="O3748" t="s">
        <v>635</v>
      </c>
      <c r="P3748" t="s">
        <v>1656</v>
      </c>
      <c r="Q3748" t="s">
        <v>941</v>
      </c>
      <c r="R3748" t="s">
        <v>650</v>
      </c>
      <c r="S3748" t="s">
        <v>658</v>
      </c>
      <c r="T3748" t="s">
        <v>633</v>
      </c>
      <c r="U3748" t="s">
        <v>654</v>
      </c>
      <c r="V3748">
        <v>108.33</v>
      </c>
      <c r="W3748">
        <v>2.88</v>
      </c>
      <c r="X3748" s="29">
        <f t="shared" si="116"/>
        <v>10.833</v>
      </c>
      <c r="Y3748" s="29">
        <f t="shared" si="117"/>
        <v>97.497</v>
      </c>
    </row>
    <row r="3749" spans="12:25" x14ac:dyDescent="0.3">
      <c r="L3749">
        <v>3748</v>
      </c>
      <c r="M3749">
        <v>26759</v>
      </c>
      <c r="N3749">
        <v>40933</v>
      </c>
      <c r="O3749" t="s">
        <v>635</v>
      </c>
      <c r="P3749" t="s">
        <v>1092</v>
      </c>
      <c r="Q3749" t="s">
        <v>823</v>
      </c>
      <c r="R3749" t="s">
        <v>631</v>
      </c>
      <c r="S3749" t="s">
        <v>663</v>
      </c>
      <c r="T3749" t="s">
        <v>633</v>
      </c>
      <c r="U3749" t="s">
        <v>702</v>
      </c>
      <c r="V3749">
        <v>251.11</v>
      </c>
      <c r="W3749">
        <v>7.84</v>
      </c>
      <c r="X3749" s="29">
        <f t="shared" si="116"/>
        <v>25.111000000000004</v>
      </c>
      <c r="Y3749" s="29">
        <f t="shared" si="117"/>
        <v>225.99900000000002</v>
      </c>
    </row>
    <row r="3750" spans="12:25" x14ac:dyDescent="0.3">
      <c r="L3750">
        <v>3749</v>
      </c>
      <c r="M3750">
        <v>26784</v>
      </c>
      <c r="N3750">
        <v>40382</v>
      </c>
      <c r="O3750" t="s">
        <v>655</v>
      </c>
      <c r="P3750" t="s">
        <v>1783</v>
      </c>
      <c r="Q3750" t="s">
        <v>682</v>
      </c>
      <c r="R3750" t="s">
        <v>667</v>
      </c>
      <c r="S3750" t="s">
        <v>663</v>
      </c>
      <c r="T3750" t="s">
        <v>643</v>
      </c>
      <c r="U3750" t="s">
        <v>748</v>
      </c>
      <c r="V3750">
        <v>1466.95</v>
      </c>
      <c r="W3750">
        <v>120.98</v>
      </c>
      <c r="X3750" s="29">
        <f t="shared" si="116"/>
        <v>146.69499999999999</v>
      </c>
      <c r="Y3750" s="29">
        <f t="shared" si="117"/>
        <v>1320.2550000000001</v>
      </c>
    </row>
    <row r="3751" spans="12:25" x14ac:dyDescent="0.3">
      <c r="L3751">
        <v>3750</v>
      </c>
      <c r="M3751">
        <v>26784</v>
      </c>
      <c r="N3751">
        <v>40382</v>
      </c>
      <c r="O3751" t="s">
        <v>655</v>
      </c>
      <c r="P3751" t="s">
        <v>923</v>
      </c>
      <c r="Q3751" t="s">
        <v>682</v>
      </c>
      <c r="R3751" t="s">
        <v>667</v>
      </c>
      <c r="S3751" t="s">
        <v>663</v>
      </c>
      <c r="T3751" t="s">
        <v>646</v>
      </c>
      <c r="U3751" t="s">
        <v>680</v>
      </c>
      <c r="V3751">
        <v>440.23</v>
      </c>
      <c r="W3751">
        <v>13.99</v>
      </c>
      <c r="X3751" s="29">
        <f t="shared" si="116"/>
        <v>44.023000000000003</v>
      </c>
      <c r="Y3751" s="29">
        <f t="shared" si="117"/>
        <v>396.20699999999999</v>
      </c>
    </row>
    <row r="3752" spans="12:25" x14ac:dyDescent="0.3">
      <c r="L3752">
        <v>3751</v>
      </c>
      <c r="M3752">
        <v>26786</v>
      </c>
      <c r="N3752">
        <v>40275</v>
      </c>
      <c r="O3752" t="s">
        <v>671</v>
      </c>
      <c r="P3752" t="s">
        <v>1101</v>
      </c>
      <c r="Q3752" t="s">
        <v>694</v>
      </c>
      <c r="R3752" t="s">
        <v>638</v>
      </c>
      <c r="S3752" t="s">
        <v>639</v>
      </c>
      <c r="T3752" t="s">
        <v>633</v>
      </c>
      <c r="U3752" t="s">
        <v>705</v>
      </c>
      <c r="V3752">
        <v>296.94</v>
      </c>
      <c r="W3752">
        <v>10.98</v>
      </c>
      <c r="X3752" s="29">
        <f t="shared" si="116"/>
        <v>29.694000000000003</v>
      </c>
      <c r="Y3752" s="29">
        <f t="shared" si="117"/>
        <v>267.24599999999998</v>
      </c>
    </row>
    <row r="3753" spans="12:25" x14ac:dyDescent="0.3">
      <c r="L3753">
        <v>3752</v>
      </c>
      <c r="M3753">
        <v>26787</v>
      </c>
      <c r="N3753">
        <v>40805</v>
      </c>
      <c r="O3753" t="s">
        <v>641</v>
      </c>
      <c r="P3753" t="s">
        <v>1690</v>
      </c>
      <c r="Q3753" t="s">
        <v>690</v>
      </c>
      <c r="R3753" t="s">
        <v>650</v>
      </c>
      <c r="S3753" t="s">
        <v>632</v>
      </c>
      <c r="T3753" t="s">
        <v>633</v>
      </c>
      <c r="U3753" t="s">
        <v>677</v>
      </c>
      <c r="V3753">
        <v>1119.9100000000001</v>
      </c>
      <c r="W3753">
        <v>48.04</v>
      </c>
      <c r="X3753" s="29">
        <f t="shared" si="116"/>
        <v>111.991</v>
      </c>
      <c r="Y3753" s="29">
        <f t="shared" si="117"/>
        <v>1007.9190000000001</v>
      </c>
    </row>
    <row r="3754" spans="12:25" x14ac:dyDescent="0.3">
      <c r="L3754">
        <v>3753</v>
      </c>
      <c r="M3754">
        <v>26791</v>
      </c>
      <c r="N3754">
        <v>40662</v>
      </c>
      <c r="O3754" t="s">
        <v>628</v>
      </c>
      <c r="P3754" t="s">
        <v>1384</v>
      </c>
      <c r="Q3754" t="s">
        <v>761</v>
      </c>
      <c r="R3754" t="s">
        <v>631</v>
      </c>
      <c r="S3754" t="s">
        <v>658</v>
      </c>
      <c r="T3754" t="s">
        <v>633</v>
      </c>
      <c r="U3754" t="s">
        <v>634</v>
      </c>
      <c r="V3754">
        <v>500.48</v>
      </c>
      <c r="W3754">
        <v>11.29</v>
      </c>
      <c r="X3754" s="29">
        <f t="shared" si="116"/>
        <v>50.048000000000002</v>
      </c>
      <c r="Y3754" s="29">
        <f t="shared" si="117"/>
        <v>450.43200000000002</v>
      </c>
    </row>
    <row r="3755" spans="12:25" x14ac:dyDescent="0.3">
      <c r="L3755">
        <v>3754</v>
      </c>
      <c r="M3755">
        <v>26818</v>
      </c>
      <c r="N3755">
        <v>40916</v>
      </c>
      <c r="O3755" t="s">
        <v>635</v>
      </c>
      <c r="P3755" t="s">
        <v>1784</v>
      </c>
      <c r="Q3755" t="s">
        <v>666</v>
      </c>
      <c r="R3755" t="s">
        <v>667</v>
      </c>
      <c r="S3755" t="s">
        <v>632</v>
      </c>
      <c r="T3755" t="s">
        <v>633</v>
      </c>
      <c r="U3755" t="s">
        <v>702</v>
      </c>
      <c r="V3755">
        <v>202.84</v>
      </c>
      <c r="W3755">
        <v>8.85</v>
      </c>
      <c r="X3755" s="29">
        <f t="shared" si="116"/>
        <v>20.284000000000002</v>
      </c>
      <c r="Y3755" s="29">
        <f t="shared" si="117"/>
        <v>182.55600000000001</v>
      </c>
    </row>
    <row r="3756" spans="12:25" x14ac:dyDescent="0.3">
      <c r="L3756">
        <v>3755</v>
      </c>
      <c r="M3756">
        <v>26818</v>
      </c>
      <c r="N3756">
        <v>40916</v>
      </c>
      <c r="O3756" t="s">
        <v>635</v>
      </c>
      <c r="P3756" t="s">
        <v>1458</v>
      </c>
      <c r="Q3756" t="s">
        <v>666</v>
      </c>
      <c r="R3756" t="s">
        <v>667</v>
      </c>
      <c r="S3756" t="s">
        <v>632</v>
      </c>
      <c r="T3756" t="s">
        <v>633</v>
      </c>
      <c r="U3756" t="s">
        <v>705</v>
      </c>
      <c r="V3756">
        <v>78.39</v>
      </c>
      <c r="W3756">
        <v>11.97</v>
      </c>
      <c r="X3756" s="29">
        <f t="shared" si="116"/>
        <v>7.8389999999999995</v>
      </c>
      <c r="Y3756" s="29">
        <f t="shared" si="117"/>
        <v>70.551000000000002</v>
      </c>
    </row>
    <row r="3757" spans="12:25" x14ac:dyDescent="0.3">
      <c r="L3757">
        <v>3756</v>
      </c>
      <c r="M3757">
        <v>26818</v>
      </c>
      <c r="N3757">
        <v>40916</v>
      </c>
      <c r="O3757" t="s">
        <v>635</v>
      </c>
      <c r="P3757" t="s">
        <v>1458</v>
      </c>
      <c r="Q3757" t="s">
        <v>666</v>
      </c>
      <c r="R3757" t="s">
        <v>667</v>
      </c>
      <c r="S3757" t="s">
        <v>632</v>
      </c>
      <c r="T3757" t="s">
        <v>633</v>
      </c>
      <c r="U3757" t="s">
        <v>702</v>
      </c>
      <c r="V3757">
        <v>251.34</v>
      </c>
      <c r="W3757">
        <v>7.3</v>
      </c>
      <c r="X3757" s="29">
        <f t="shared" si="116"/>
        <v>25.134</v>
      </c>
      <c r="Y3757" s="29">
        <f t="shared" si="117"/>
        <v>226.20600000000002</v>
      </c>
    </row>
    <row r="3758" spans="12:25" x14ac:dyDescent="0.3">
      <c r="L3758">
        <v>3757</v>
      </c>
      <c r="M3758">
        <v>26851</v>
      </c>
      <c r="N3758">
        <v>40748</v>
      </c>
      <c r="O3758" t="s">
        <v>641</v>
      </c>
      <c r="P3758" t="s">
        <v>1548</v>
      </c>
      <c r="Q3758" t="s">
        <v>720</v>
      </c>
      <c r="R3758" t="s">
        <v>631</v>
      </c>
      <c r="S3758" t="s">
        <v>639</v>
      </c>
      <c r="T3758" t="s">
        <v>646</v>
      </c>
      <c r="U3758" t="s">
        <v>651</v>
      </c>
      <c r="V3758">
        <v>73.64</v>
      </c>
      <c r="W3758">
        <v>1.7</v>
      </c>
      <c r="X3758" s="29">
        <f t="shared" si="116"/>
        <v>7.3639999999999999</v>
      </c>
      <c r="Y3758" s="29">
        <f t="shared" si="117"/>
        <v>66.275999999999996</v>
      </c>
    </row>
    <row r="3759" spans="12:25" x14ac:dyDescent="0.3">
      <c r="L3759">
        <v>3758</v>
      </c>
      <c r="M3759">
        <v>26852</v>
      </c>
      <c r="N3759">
        <v>40243</v>
      </c>
      <c r="O3759" t="s">
        <v>655</v>
      </c>
      <c r="P3759" t="s">
        <v>1358</v>
      </c>
      <c r="Q3759" t="s">
        <v>734</v>
      </c>
      <c r="R3759" t="s">
        <v>667</v>
      </c>
      <c r="S3759" t="s">
        <v>663</v>
      </c>
      <c r="T3759" t="s">
        <v>633</v>
      </c>
      <c r="U3759" t="s">
        <v>677</v>
      </c>
      <c r="V3759">
        <v>15.81</v>
      </c>
      <c r="W3759">
        <v>4.9800000000000004</v>
      </c>
      <c r="X3759" s="29">
        <f t="shared" si="116"/>
        <v>1.581</v>
      </c>
      <c r="Y3759" s="29">
        <f t="shared" si="117"/>
        <v>14.229000000000001</v>
      </c>
    </row>
    <row r="3760" spans="12:25" x14ac:dyDescent="0.3">
      <c r="L3760">
        <v>3759</v>
      </c>
      <c r="M3760">
        <v>26853</v>
      </c>
      <c r="N3760">
        <v>41072</v>
      </c>
      <c r="O3760" t="s">
        <v>628</v>
      </c>
      <c r="P3760" t="s">
        <v>1296</v>
      </c>
      <c r="Q3760" t="s">
        <v>823</v>
      </c>
      <c r="R3760" t="s">
        <v>631</v>
      </c>
      <c r="S3760" t="s">
        <v>632</v>
      </c>
      <c r="T3760" t="s">
        <v>633</v>
      </c>
      <c r="U3760" t="s">
        <v>716</v>
      </c>
      <c r="V3760">
        <v>64.44</v>
      </c>
      <c r="W3760">
        <v>2.66</v>
      </c>
      <c r="X3760" s="29">
        <f t="shared" si="116"/>
        <v>6.444</v>
      </c>
      <c r="Y3760" s="29">
        <f t="shared" si="117"/>
        <v>57.995999999999995</v>
      </c>
    </row>
    <row r="3761" spans="12:25" x14ac:dyDescent="0.3">
      <c r="L3761">
        <v>3760</v>
      </c>
      <c r="M3761">
        <v>26854</v>
      </c>
      <c r="N3761">
        <v>39985</v>
      </c>
      <c r="O3761" t="s">
        <v>635</v>
      </c>
      <c r="P3761" t="s">
        <v>1785</v>
      </c>
      <c r="Q3761" t="s">
        <v>630</v>
      </c>
      <c r="R3761" t="s">
        <v>631</v>
      </c>
      <c r="S3761" t="s">
        <v>658</v>
      </c>
      <c r="T3761" t="s">
        <v>643</v>
      </c>
      <c r="U3761" t="s">
        <v>644</v>
      </c>
      <c r="V3761">
        <v>34.11</v>
      </c>
      <c r="W3761">
        <v>25.38</v>
      </c>
      <c r="X3761" s="29">
        <f t="shared" si="116"/>
        <v>3.411</v>
      </c>
      <c r="Y3761" s="29">
        <f t="shared" si="117"/>
        <v>30.698999999999998</v>
      </c>
    </row>
    <row r="3762" spans="12:25" x14ac:dyDescent="0.3">
      <c r="L3762">
        <v>3761</v>
      </c>
      <c r="M3762">
        <v>26855</v>
      </c>
      <c r="N3762">
        <v>39887</v>
      </c>
      <c r="O3762" t="s">
        <v>641</v>
      </c>
      <c r="P3762" t="s">
        <v>1535</v>
      </c>
      <c r="Q3762" t="s">
        <v>660</v>
      </c>
      <c r="R3762" t="s">
        <v>631</v>
      </c>
      <c r="S3762" t="s">
        <v>632</v>
      </c>
      <c r="T3762" t="s">
        <v>643</v>
      </c>
      <c r="U3762" t="s">
        <v>644</v>
      </c>
      <c r="V3762">
        <v>396.04</v>
      </c>
      <c r="W3762">
        <v>30.93</v>
      </c>
      <c r="X3762" s="29">
        <f t="shared" si="116"/>
        <v>39.603999999999999</v>
      </c>
      <c r="Y3762" s="29">
        <f t="shared" si="117"/>
        <v>356.43600000000004</v>
      </c>
    </row>
    <row r="3763" spans="12:25" x14ac:dyDescent="0.3">
      <c r="L3763">
        <v>3762</v>
      </c>
      <c r="M3763">
        <v>26881</v>
      </c>
      <c r="N3763">
        <v>40026</v>
      </c>
      <c r="O3763" t="s">
        <v>628</v>
      </c>
      <c r="P3763" t="s">
        <v>1184</v>
      </c>
      <c r="Q3763" t="s">
        <v>1185</v>
      </c>
      <c r="R3763" t="s">
        <v>638</v>
      </c>
      <c r="S3763" t="s">
        <v>632</v>
      </c>
      <c r="T3763" t="s">
        <v>643</v>
      </c>
      <c r="U3763" t="s">
        <v>645</v>
      </c>
      <c r="V3763">
        <v>10692.97</v>
      </c>
      <c r="W3763">
        <v>424.21</v>
      </c>
      <c r="X3763" s="29">
        <f t="shared" si="116"/>
        <v>1069.297</v>
      </c>
      <c r="Y3763" s="29">
        <f t="shared" si="117"/>
        <v>9623.6729999999989</v>
      </c>
    </row>
    <row r="3764" spans="12:25" x14ac:dyDescent="0.3">
      <c r="L3764">
        <v>3763</v>
      </c>
      <c r="M3764">
        <v>26887</v>
      </c>
      <c r="N3764">
        <v>40678</v>
      </c>
      <c r="O3764" t="s">
        <v>655</v>
      </c>
      <c r="P3764" t="s">
        <v>1593</v>
      </c>
      <c r="Q3764" t="s">
        <v>1185</v>
      </c>
      <c r="R3764" t="s">
        <v>638</v>
      </c>
      <c r="S3764" t="s">
        <v>632</v>
      </c>
      <c r="T3764" t="s">
        <v>633</v>
      </c>
      <c r="U3764" t="s">
        <v>705</v>
      </c>
      <c r="V3764">
        <v>1637.78</v>
      </c>
      <c r="W3764">
        <v>42.98</v>
      </c>
      <c r="X3764" s="29">
        <f t="shared" si="116"/>
        <v>163.77799999999999</v>
      </c>
      <c r="Y3764" s="29">
        <f t="shared" si="117"/>
        <v>1474.002</v>
      </c>
    </row>
    <row r="3765" spans="12:25" x14ac:dyDescent="0.3">
      <c r="L3765">
        <v>3764</v>
      </c>
      <c r="M3765">
        <v>26887</v>
      </c>
      <c r="N3765">
        <v>40678</v>
      </c>
      <c r="O3765" t="s">
        <v>655</v>
      </c>
      <c r="P3765" t="s">
        <v>1593</v>
      </c>
      <c r="Q3765" t="s">
        <v>1185</v>
      </c>
      <c r="R3765" t="s">
        <v>638</v>
      </c>
      <c r="S3765" t="s">
        <v>632</v>
      </c>
      <c r="T3765" t="s">
        <v>633</v>
      </c>
      <c r="U3765" t="s">
        <v>702</v>
      </c>
      <c r="V3765">
        <v>193.84</v>
      </c>
      <c r="W3765">
        <v>8.0399999999999991</v>
      </c>
      <c r="X3765" s="29">
        <f t="shared" si="116"/>
        <v>19.384</v>
      </c>
      <c r="Y3765" s="29">
        <f t="shared" si="117"/>
        <v>174.45600000000002</v>
      </c>
    </row>
    <row r="3766" spans="12:25" x14ac:dyDescent="0.3">
      <c r="L3766">
        <v>3765</v>
      </c>
      <c r="M3766">
        <v>26912</v>
      </c>
      <c r="N3766">
        <v>41026</v>
      </c>
      <c r="O3766" t="s">
        <v>628</v>
      </c>
      <c r="P3766" t="s">
        <v>1786</v>
      </c>
      <c r="Q3766" t="s">
        <v>682</v>
      </c>
      <c r="R3766" t="s">
        <v>667</v>
      </c>
      <c r="S3766" t="s">
        <v>658</v>
      </c>
      <c r="T3766" t="s">
        <v>646</v>
      </c>
      <c r="U3766" t="s">
        <v>647</v>
      </c>
      <c r="V3766">
        <v>3136.2024999999999</v>
      </c>
      <c r="W3766">
        <v>205.99</v>
      </c>
      <c r="X3766" s="29">
        <f t="shared" si="116"/>
        <v>313.62025</v>
      </c>
      <c r="Y3766" s="29">
        <f t="shared" si="117"/>
        <v>2822.5822499999999</v>
      </c>
    </row>
    <row r="3767" spans="12:25" x14ac:dyDescent="0.3">
      <c r="L3767">
        <v>3766</v>
      </c>
      <c r="M3767">
        <v>26912</v>
      </c>
      <c r="N3767">
        <v>41026</v>
      </c>
      <c r="O3767" t="s">
        <v>628</v>
      </c>
      <c r="P3767" t="s">
        <v>1787</v>
      </c>
      <c r="Q3767" t="s">
        <v>773</v>
      </c>
      <c r="R3767" t="s">
        <v>667</v>
      </c>
      <c r="S3767" t="s">
        <v>658</v>
      </c>
      <c r="T3767" t="s">
        <v>646</v>
      </c>
      <c r="U3767" t="s">
        <v>651</v>
      </c>
      <c r="V3767">
        <v>1090.1099999999999</v>
      </c>
      <c r="W3767">
        <v>53.98</v>
      </c>
      <c r="X3767" s="29">
        <f t="shared" si="116"/>
        <v>109.01099999999998</v>
      </c>
      <c r="Y3767" s="29">
        <f t="shared" si="117"/>
        <v>981.09899999999993</v>
      </c>
    </row>
    <row r="3768" spans="12:25" x14ac:dyDescent="0.3">
      <c r="L3768">
        <v>3767</v>
      </c>
      <c r="M3768">
        <v>26913</v>
      </c>
      <c r="N3768">
        <v>40085</v>
      </c>
      <c r="O3768" t="s">
        <v>641</v>
      </c>
      <c r="P3768" t="s">
        <v>1696</v>
      </c>
      <c r="Q3768" t="s">
        <v>679</v>
      </c>
      <c r="R3768" t="s">
        <v>650</v>
      </c>
      <c r="S3768" t="s">
        <v>663</v>
      </c>
      <c r="T3768" t="s">
        <v>646</v>
      </c>
      <c r="U3768" t="s">
        <v>647</v>
      </c>
      <c r="V3768">
        <v>642.91449999999998</v>
      </c>
      <c r="W3768">
        <v>65.989999999999995</v>
      </c>
      <c r="X3768" s="29">
        <f t="shared" si="116"/>
        <v>64.291449999999998</v>
      </c>
      <c r="Y3768" s="29">
        <f t="shared" si="117"/>
        <v>578.62304999999992</v>
      </c>
    </row>
    <row r="3769" spans="12:25" x14ac:dyDescent="0.3">
      <c r="L3769">
        <v>3768</v>
      </c>
      <c r="M3769">
        <v>26918</v>
      </c>
      <c r="N3769">
        <v>39909</v>
      </c>
      <c r="O3769" t="s">
        <v>628</v>
      </c>
      <c r="P3769" t="s">
        <v>1296</v>
      </c>
      <c r="Q3769" t="s">
        <v>823</v>
      </c>
      <c r="R3769" t="s">
        <v>631</v>
      </c>
      <c r="S3769" t="s">
        <v>658</v>
      </c>
      <c r="T3769" t="s">
        <v>633</v>
      </c>
      <c r="U3769" t="s">
        <v>654</v>
      </c>
      <c r="V3769">
        <v>77.959999999999994</v>
      </c>
      <c r="W3769">
        <v>4.84</v>
      </c>
      <c r="X3769" s="29">
        <f t="shared" si="116"/>
        <v>7.7959999999999994</v>
      </c>
      <c r="Y3769" s="29">
        <f t="shared" si="117"/>
        <v>70.163999999999987</v>
      </c>
    </row>
    <row r="3770" spans="12:25" x14ac:dyDescent="0.3">
      <c r="L3770">
        <v>3769</v>
      </c>
      <c r="M3770">
        <v>26919</v>
      </c>
      <c r="N3770">
        <v>41253</v>
      </c>
      <c r="O3770" t="s">
        <v>628</v>
      </c>
      <c r="P3770" t="s">
        <v>1788</v>
      </c>
      <c r="Q3770" t="s">
        <v>690</v>
      </c>
      <c r="R3770" t="s">
        <v>650</v>
      </c>
      <c r="S3770" t="s">
        <v>658</v>
      </c>
      <c r="T3770" t="s">
        <v>633</v>
      </c>
      <c r="U3770" t="s">
        <v>705</v>
      </c>
      <c r="V3770">
        <v>3534.56</v>
      </c>
      <c r="W3770">
        <v>300.64999999999998</v>
      </c>
      <c r="X3770" s="29">
        <f t="shared" si="116"/>
        <v>353.45599999999996</v>
      </c>
      <c r="Y3770" s="29">
        <f t="shared" si="117"/>
        <v>3181.1039999999998</v>
      </c>
    </row>
    <row r="3771" spans="12:25" x14ac:dyDescent="0.3">
      <c r="L3771">
        <v>3770</v>
      </c>
      <c r="M3771">
        <v>26919</v>
      </c>
      <c r="N3771">
        <v>41253</v>
      </c>
      <c r="O3771" t="s">
        <v>628</v>
      </c>
      <c r="P3771" t="s">
        <v>1788</v>
      </c>
      <c r="Q3771" t="s">
        <v>690</v>
      </c>
      <c r="R3771" t="s">
        <v>650</v>
      </c>
      <c r="S3771" t="s">
        <v>658</v>
      </c>
      <c r="T3771" t="s">
        <v>633</v>
      </c>
      <c r="U3771" t="s">
        <v>677</v>
      </c>
      <c r="V3771">
        <v>155.27000000000001</v>
      </c>
      <c r="W3771">
        <v>4.9800000000000004</v>
      </c>
      <c r="X3771" s="29">
        <f t="shared" si="116"/>
        <v>15.527000000000001</v>
      </c>
      <c r="Y3771" s="29">
        <f t="shared" si="117"/>
        <v>139.74299999999999</v>
      </c>
    </row>
    <row r="3772" spans="12:25" x14ac:dyDescent="0.3">
      <c r="L3772">
        <v>3771</v>
      </c>
      <c r="M3772">
        <v>26944</v>
      </c>
      <c r="N3772">
        <v>40124</v>
      </c>
      <c r="O3772" t="s">
        <v>655</v>
      </c>
      <c r="P3772" t="s">
        <v>1545</v>
      </c>
      <c r="Q3772" t="s">
        <v>744</v>
      </c>
      <c r="R3772" t="s">
        <v>638</v>
      </c>
      <c r="S3772" t="s">
        <v>658</v>
      </c>
      <c r="T3772" t="s">
        <v>646</v>
      </c>
      <c r="U3772" t="s">
        <v>651</v>
      </c>
      <c r="V3772">
        <v>453.87</v>
      </c>
      <c r="W3772">
        <v>73.98</v>
      </c>
      <c r="X3772" s="29">
        <f t="shared" si="116"/>
        <v>45.387</v>
      </c>
      <c r="Y3772" s="29">
        <f t="shared" si="117"/>
        <v>408.483</v>
      </c>
    </row>
    <row r="3773" spans="12:25" x14ac:dyDescent="0.3">
      <c r="L3773">
        <v>3772</v>
      </c>
      <c r="M3773">
        <v>26945</v>
      </c>
      <c r="N3773">
        <v>39849</v>
      </c>
      <c r="O3773" t="s">
        <v>655</v>
      </c>
      <c r="P3773" t="s">
        <v>1788</v>
      </c>
      <c r="Q3773" t="s">
        <v>690</v>
      </c>
      <c r="R3773" t="s">
        <v>650</v>
      </c>
      <c r="S3773" t="s">
        <v>658</v>
      </c>
      <c r="T3773" t="s">
        <v>633</v>
      </c>
      <c r="U3773" t="s">
        <v>677</v>
      </c>
      <c r="V3773">
        <v>221.33</v>
      </c>
      <c r="W3773">
        <v>7.28</v>
      </c>
      <c r="X3773" s="29">
        <f t="shared" si="116"/>
        <v>22.133000000000003</v>
      </c>
      <c r="Y3773" s="29">
        <f t="shared" si="117"/>
        <v>199.197</v>
      </c>
    </row>
    <row r="3774" spans="12:25" x14ac:dyDescent="0.3">
      <c r="L3774">
        <v>3773</v>
      </c>
      <c r="M3774">
        <v>26947</v>
      </c>
      <c r="N3774">
        <v>40333</v>
      </c>
      <c r="O3774" t="s">
        <v>641</v>
      </c>
      <c r="P3774" t="s">
        <v>1059</v>
      </c>
      <c r="Q3774" t="s">
        <v>731</v>
      </c>
      <c r="R3774" t="s">
        <v>638</v>
      </c>
      <c r="S3774" t="s">
        <v>639</v>
      </c>
      <c r="T3774" t="s">
        <v>643</v>
      </c>
      <c r="U3774" t="s">
        <v>645</v>
      </c>
      <c r="V3774">
        <v>467.15</v>
      </c>
      <c r="W3774">
        <v>100.8</v>
      </c>
      <c r="X3774" s="29">
        <f t="shared" si="116"/>
        <v>46.715000000000003</v>
      </c>
      <c r="Y3774" s="29">
        <f t="shared" si="117"/>
        <v>420.43499999999995</v>
      </c>
    </row>
    <row r="3775" spans="12:25" x14ac:dyDescent="0.3">
      <c r="L3775">
        <v>3774</v>
      </c>
      <c r="M3775">
        <v>26948</v>
      </c>
      <c r="N3775">
        <v>40869</v>
      </c>
      <c r="O3775" t="s">
        <v>641</v>
      </c>
      <c r="P3775" t="s">
        <v>1361</v>
      </c>
      <c r="Q3775" t="s">
        <v>725</v>
      </c>
      <c r="R3775" t="s">
        <v>667</v>
      </c>
      <c r="S3775" t="s">
        <v>658</v>
      </c>
      <c r="T3775" t="s">
        <v>633</v>
      </c>
      <c r="U3775" t="s">
        <v>654</v>
      </c>
      <c r="V3775">
        <v>203.55</v>
      </c>
      <c r="W3775">
        <v>9.11</v>
      </c>
      <c r="X3775" s="29">
        <f t="shared" si="116"/>
        <v>20.355</v>
      </c>
      <c r="Y3775" s="29">
        <f t="shared" si="117"/>
        <v>183.19500000000002</v>
      </c>
    </row>
    <row r="3776" spans="12:25" x14ac:dyDescent="0.3">
      <c r="L3776">
        <v>3775</v>
      </c>
      <c r="M3776">
        <v>26948</v>
      </c>
      <c r="N3776">
        <v>40869</v>
      </c>
      <c r="O3776" t="s">
        <v>641</v>
      </c>
      <c r="P3776" t="s">
        <v>1789</v>
      </c>
      <c r="Q3776" t="s">
        <v>701</v>
      </c>
      <c r="R3776" t="s">
        <v>650</v>
      </c>
      <c r="S3776" t="s">
        <v>658</v>
      </c>
      <c r="T3776" t="s">
        <v>633</v>
      </c>
      <c r="U3776" t="s">
        <v>702</v>
      </c>
      <c r="V3776">
        <v>273.89</v>
      </c>
      <c r="W3776">
        <v>7.3</v>
      </c>
      <c r="X3776" s="29">
        <f t="shared" si="116"/>
        <v>27.388999999999996</v>
      </c>
      <c r="Y3776" s="29">
        <f t="shared" si="117"/>
        <v>246.50099999999998</v>
      </c>
    </row>
    <row r="3777" spans="12:25" x14ac:dyDescent="0.3">
      <c r="L3777">
        <v>3776</v>
      </c>
      <c r="M3777">
        <v>26949</v>
      </c>
      <c r="N3777">
        <v>40040</v>
      </c>
      <c r="O3777" t="s">
        <v>655</v>
      </c>
      <c r="P3777" t="s">
        <v>1294</v>
      </c>
      <c r="Q3777" t="s">
        <v>682</v>
      </c>
      <c r="R3777" t="s">
        <v>667</v>
      </c>
      <c r="S3777" t="s">
        <v>658</v>
      </c>
      <c r="T3777" t="s">
        <v>643</v>
      </c>
      <c r="U3777" t="s">
        <v>644</v>
      </c>
      <c r="V3777">
        <v>460.69</v>
      </c>
      <c r="W3777">
        <v>9.48</v>
      </c>
      <c r="X3777" s="29">
        <f t="shared" si="116"/>
        <v>46.068999999999996</v>
      </c>
      <c r="Y3777" s="29">
        <f t="shared" si="117"/>
        <v>414.62099999999998</v>
      </c>
    </row>
    <row r="3778" spans="12:25" x14ac:dyDescent="0.3">
      <c r="L3778">
        <v>3777</v>
      </c>
      <c r="M3778">
        <v>26951</v>
      </c>
      <c r="N3778">
        <v>40276</v>
      </c>
      <c r="O3778" t="s">
        <v>635</v>
      </c>
      <c r="P3778" t="s">
        <v>1017</v>
      </c>
      <c r="Q3778" t="s">
        <v>701</v>
      </c>
      <c r="R3778" t="s">
        <v>650</v>
      </c>
      <c r="S3778" t="s">
        <v>658</v>
      </c>
      <c r="T3778" t="s">
        <v>646</v>
      </c>
      <c r="U3778" t="s">
        <v>680</v>
      </c>
      <c r="V3778">
        <v>451.81</v>
      </c>
      <c r="W3778">
        <v>150.97999999999999</v>
      </c>
      <c r="X3778" s="29">
        <f t="shared" si="116"/>
        <v>45.181000000000004</v>
      </c>
      <c r="Y3778" s="29">
        <f t="shared" si="117"/>
        <v>406.62900000000002</v>
      </c>
    </row>
    <row r="3779" spans="12:25" x14ac:dyDescent="0.3">
      <c r="L3779">
        <v>3778</v>
      </c>
      <c r="M3779">
        <v>26976</v>
      </c>
      <c r="N3779">
        <v>40683</v>
      </c>
      <c r="O3779" t="s">
        <v>635</v>
      </c>
      <c r="P3779" t="s">
        <v>1060</v>
      </c>
      <c r="Q3779" t="s">
        <v>694</v>
      </c>
      <c r="R3779" t="s">
        <v>638</v>
      </c>
      <c r="S3779" t="s">
        <v>658</v>
      </c>
      <c r="T3779" t="s">
        <v>633</v>
      </c>
      <c r="U3779" t="s">
        <v>716</v>
      </c>
      <c r="V3779">
        <v>729.75</v>
      </c>
      <c r="W3779">
        <v>15.67</v>
      </c>
      <c r="X3779" s="29">
        <f t="shared" ref="X3779:X3842" si="118">(10*V3779)/100</f>
        <v>72.974999999999994</v>
      </c>
      <c r="Y3779" s="29">
        <f t="shared" ref="Y3779:Y3842" si="119">V3779-X3779</f>
        <v>656.77499999999998</v>
      </c>
    </row>
    <row r="3780" spans="12:25" x14ac:dyDescent="0.3">
      <c r="L3780">
        <v>3779</v>
      </c>
      <c r="M3780">
        <v>26976</v>
      </c>
      <c r="N3780">
        <v>40683</v>
      </c>
      <c r="O3780" t="s">
        <v>635</v>
      </c>
      <c r="P3780" t="s">
        <v>1060</v>
      </c>
      <c r="Q3780" t="s">
        <v>694</v>
      </c>
      <c r="R3780" t="s">
        <v>638</v>
      </c>
      <c r="S3780" t="s">
        <v>658</v>
      </c>
      <c r="T3780" t="s">
        <v>643</v>
      </c>
      <c r="U3780" t="s">
        <v>644</v>
      </c>
      <c r="V3780">
        <v>1417.21</v>
      </c>
      <c r="W3780">
        <v>51.65</v>
      </c>
      <c r="X3780" s="29">
        <f t="shared" si="118"/>
        <v>141.721</v>
      </c>
      <c r="Y3780" s="29">
        <f t="shared" si="119"/>
        <v>1275.489</v>
      </c>
    </row>
    <row r="3781" spans="12:25" x14ac:dyDescent="0.3">
      <c r="L3781">
        <v>3780</v>
      </c>
      <c r="M3781">
        <v>26976</v>
      </c>
      <c r="N3781">
        <v>40683</v>
      </c>
      <c r="O3781" t="s">
        <v>635</v>
      </c>
      <c r="P3781" t="s">
        <v>1060</v>
      </c>
      <c r="Q3781" t="s">
        <v>694</v>
      </c>
      <c r="R3781" t="s">
        <v>638</v>
      </c>
      <c r="S3781" t="s">
        <v>658</v>
      </c>
      <c r="T3781" t="s">
        <v>646</v>
      </c>
      <c r="U3781" t="s">
        <v>647</v>
      </c>
      <c r="V3781">
        <v>1154.9375</v>
      </c>
      <c r="W3781">
        <v>125.99</v>
      </c>
      <c r="X3781" s="29">
        <f t="shared" si="118"/>
        <v>115.49375000000001</v>
      </c>
      <c r="Y3781" s="29">
        <f t="shared" si="119"/>
        <v>1039.4437499999999</v>
      </c>
    </row>
    <row r="3782" spans="12:25" x14ac:dyDescent="0.3">
      <c r="L3782">
        <v>3781</v>
      </c>
      <c r="M3782">
        <v>26978</v>
      </c>
      <c r="N3782">
        <v>40354</v>
      </c>
      <c r="O3782" t="s">
        <v>671</v>
      </c>
      <c r="P3782" t="s">
        <v>1790</v>
      </c>
      <c r="Q3782" t="s">
        <v>711</v>
      </c>
      <c r="R3782" t="s">
        <v>631</v>
      </c>
      <c r="S3782" t="s">
        <v>658</v>
      </c>
      <c r="T3782" t="s">
        <v>646</v>
      </c>
      <c r="U3782" t="s">
        <v>845</v>
      </c>
      <c r="V3782">
        <v>27875.54</v>
      </c>
      <c r="W3782">
        <v>599.99</v>
      </c>
      <c r="X3782" s="29">
        <f t="shared" si="118"/>
        <v>2787.5540000000001</v>
      </c>
      <c r="Y3782" s="29">
        <f t="shared" si="119"/>
        <v>25087.986000000001</v>
      </c>
    </row>
    <row r="3783" spans="12:25" x14ac:dyDescent="0.3">
      <c r="L3783">
        <v>3782</v>
      </c>
      <c r="M3783">
        <v>26978</v>
      </c>
      <c r="N3783">
        <v>40354</v>
      </c>
      <c r="O3783" t="s">
        <v>671</v>
      </c>
      <c r="P3783" t="s">
        <v>1790</v>
      </c>
      <c r="Q3783" t="s">
        <v>711</v>
      </c>
      <c r="R3783" t="s">
        <v>631</v>
      </c>
      <c r="S3783" t="s">
        <v>658</v>
      </c>
      <c r="T3783" t="s">
        <v>633</v>
      </c>
      <c r="U3783" t="s">
        <v>677</v>
      </c>
      <c r="V3783">
        <v>2030.44</v>
      </c>
      <c r="W3783">
        <v>40.99</v>
      </c>
      <c r="X3783" s="29">
        <f t="shared" si="118"/>
        <v>203.04400000000001</v>
      </c>
      <c r="Y3783" s="29">
        <f t="shared" si="119"/>
        <v>1827.396</v>
      </c>
    </row>
    <row r="3784" spans="12:25" x14ac:dyDescent="0.3">
      <c r="L3784">
        <v>3783</v>
      </c>
      <c r="M3784">
        <v>26978</v>
      </c>
      <c r="N3784">
        <v>40354</v>
      </c>
      <c r="O3784" t="s">
        <v>671</v>
      </c>
      <c r="P3784" t="s">
        <v>1790</v>
      </c>
      <c r="Q3784" t="s">
        <v>711</v>
      </c>
      <c r="R3784" t="s">
        <v>631</v>
      </c>
      <c r="S3784" t="s">
        <v>658</v>
      </c>
      <c r="T3784" t="s">
        <v>633</v>
      </c>
      <c r="U3784" t="s">
        <v>634</v>
      </c>
      <c r="V3784">
        <v>695.99</v>
      </c>
      <c r="W3784">
        <v>15.31</v>
      </c>
      <c r="X3784" s="29">
        <f t="shared" si="118"/>
        <v>69.59899999999999</v>
      </c>
      <c r="Y3784" s="29">
        <f t="shared" si="119"/>
        <v>626.39100000000008</v>
      </c>
    </row>
    <row r="3785" spans="12:25" x14ac:dyDescent="0.3">
      <c r="L3785">
        <v>3784</v>
      </c>
      <c r="M3785">
        <v>26978</v>
      </c>
      <c r="N3785">
        <v>40354</v>
      </c>
      <c r="O3785" t="s">
        <v>671</v>
      </c>
      <c r="P3785" t="s">
        <v>1645</v>
      </c>
      <c r="Q3785" t="s">
        <v>653</v>
      </c>
      <c r="R3785" t="s">
        <v>631</v>
      </c>
      <c r="S3785" t="s">
        <v>658</v>
      </c>
      <c r="T3785" t="s">
        <v>633</v>
      </c>
      <c r="U3785" t="s">
        <v>677</v>
      </c>
      <c r="V3785">
        <v>48.84</v>
      </c>
      <c r="W3785">
        <v>18.97</v>
      </c>
      <c r="X3785" s="29">
        <f t="shared" si="118"/>
        <v>4.8840000000000003</v>
      </c>
      <c r="Y3785" s="29">
        <f t="shared" si="119"/>
        <v>43.956000000000003</v>
      </c>
    </row>
    <row r="3786" spans="12:25" x14ac:dyDescent="0.3">
      <c r="L3786">
        <v>3785</v>
      </c>
      <c r="M3786">
        <v>26979</v>
      </c>
      <c r="N3786">
        <v>40996</v>
      </c>
      <c r="O3786" t="s">
        <v>671</v>
      </c>
      <c r="P3786" t="s">
        <v>1162</v>
      </c>
      <c r="Q3786" t="s">
        <v>657</v>
      </c>
      <c r="R3786" t="s">
        <v>638</v>
      </c>
      <c r="S3786" t="s">
        <v>639</v>
      </c>
      <c r="T3786" t="s">
        <v>633</v>
      </c>
      <c r="U3786" t="s">
        <v>677</v>
      </c>
      <c r="V3786">
        <v>337.01</v>
      </c>
      <c r="W3786">
        <v>7.98</v>
      </c>
      <c r="X3786" s="29">
        <f t="shared" si="118"/>
        <v>33.701000000000001</v>
      </c>
      <c r="Y3786" s="29">
        <f t="shared" si="119"/>
        <v>303.30899999999997</v>
      </c>
    </row>
    <row r="3787" spans="12:25" x14ac:dyDescent="0.3">
      <c r="L3787">
        <v>3786</v>
      </c>
      <c r="M3787">
        <v>26979</v>
      </c>
      <c r="N3787">
        <v>40996</v>
      </c>
      <c r="O3787" t="s">
        <v>671</v>
      </c>
      <c r="P3787" t="s">
        <v>1162</v>
      </c>
      <c r="Q3787" t="s">
        <v>657</v>
      </c>
      <c r="R3787" t="s">
        <v>638</v>
      </c>
      <c r="S3787" t="s">
        <v>639</v>
      </c>
      <c r="T3787" t="s">
        <v>646</v>
      </c>
      <c r="U3787" t="s">
        <v>647</v>
      </c>
      <c r="V3787">
        <v>6093.2420000000002</v>
      </c>
      <c r="W3787">
        <v>155.99</v>
      </c>
      <c r="X3787" s="29">
        <f t="shared" si="118"/>
        <v>609.32420000000002</v>
      </c>
      <c r="Y3787" s="29">
        <f t="shared" si="119"/>
        <v>5483.9178000000002</v>
      </c>
    </row>
    <row r="3788" spans="12:25" x14ac:dyDescent="0.3">
      <c r="L3788">
        <v>3787</v>
      </c>
      <c r="M3788">
        <v>26981</v>
      </c>
      <c r="N3788">
        <v>41151</v>
      </c>
      <c r="O3788" t="s">
        <v>671</v>
      </c>
      <c r="P3788" t="s">
        <v>1559</v>
      </c>
      <c r="Q3788" t="s">
        <v>720</v>
      </c>
      <c r="R3788" t="s">
        <v>631</v>
      </c>
      <c r="S3788" t="s">
        <v>658</v>
      </c>
      <c r="T3788" t="s">
        <v>646</v>
      </c>
      <c r="U3788" t="s">
        <v>647</v>
      </c>
      <c r="V3788">
        <v>603.34699999999998</v>
      </c>
      <c r="W3788">
        <v>55.99</v>
      </c>
      <c r="X3788" s="29">
        <f t="shared" si="118"/>
        <v>60.334699999999991</v>
      </c>
      <c r="Y3788" s="29">
        <f t="shared" si="119"/>
        <v>543.01229999999998</v>
      </c>
    </row>
    <row r="3789" spans="12:25" x14ac:dyDescent="0.3">
      <c r="L3789">
        <v>3788</v>
      </c>
      <c r="M3789">
        <v>26981</v>
      </c>
      <c r="N3789">
        <v>41151</v>
      </c>
      <c r="O3789" t="s">
        <v>671</v>
      </c>
      <c r="P3789" t="s">
        <v>841</v>
      </c>
      <c r="Q3789" t="s">
        <v>720</v>
      </c>
      <c r="R3789" t="s">
        <v>631</v>
      </c>
      <c r="S3789" t="s">
        <v>658</v>
      </c>
      <c r="T3789" t="s">
        <v>633</v>
      </c>
      <c r="U3789" t="s">
        <v>634</v>
      </c>
      <c r="V3789">
        <v>770.53</v>
      </c>
      <c r="W3789">
        <v>16.91</v>
      </c>
      <c r="X3789" s="29">
        <f t="shared" si="118"/>
        <v>77.052999999999997</v>
      </c>
      <c r="Y3789" s="29">
        <f t="shared" si="119"/>
        <v>693.47699999999998</v>
      </c>
    </row>
    <row r="3790" spans="12:25" x14ac:dyDescent="0.3">
      <c r="L3790">
        <v>3789</v>
      </c>
      <c r="M3790">
        <v>26982</v>
      </c>
      <c r="N3790">
        <v>41027</v>
      </c>
      <c r="O3790" t="s">
        <v>635</v>
      </c>
      <c r="P3790" t="s">
        <v>1571</v>
      </c>
      <c r="Q3790" t="s">
        <v>742</v>
      </c>
      <c r="R3790" t="s">
        <v>667</v>
      </c>
      <c r="S3790" t="s">
        <v>632</v>
      </c>
      <c r="T3790" t="s">
        <v>633</v>
      </c>
      <c r="U3790" t="s">
        <v>677</v>
      </c>
      <c r="V3790">
        <v>1984.61</v>
      </c>
      <c r="W3790">
        <v>55.48</v>
      </c>
      <c r="X3790" s="29">
        <f t="shared" si="118"/>
        <v>198.46099999999998</v>
      </c>
      <c r="Y3790" s="29">
        <f t="shared" si="119"/>
        <v>1786.1489999999999</v>
      </c>
    </row>
    <row r="3791" spans="12:25" x14ac:dyDescent="0.3">
      <c r="L3791">
        <v>3790</v>
      </c>
      <c r="M3791">
        <v>27011</v>
      </c>
      <c r="N3791">
        <v>40542</v>
      </c>
      <c r="O3791" t="s">
        <v>671</v>
      </c>
      <c r="P3791" t="s">
        <v>688</v>
      </c>
      <c r="Q3791" t="s">
        <v>666</v>
      </c>
      <c r="R3791" t="s">
        <v>667</v>
      </c>
      <c r="S3791" t="s">
        <v>658</v>
      </c>
      <c r="T3791" t="s">
        <v>633</v>
      </c>
      <c r="U3791" t="s">
        <v>716</v>
      </c>
      <c r="V3791">
        <v>53.66</v>
      </c>
      <c r="W3791">
        <v>10.94</v>
      </c>
      <c r="X3791" s="29">
        <f t="shared" si="118"/>
        <v>5.3659999999999988</v>
      </c>
      <c r="Y3791" s="29">
        <f t="shared" si="119"/>
        <v>48.293999999999997</v>
      </c>
    </row>
    <row r="3792" spans="12:25" x14ac:dyDescent="0.3">
      <c r="L3792">
        <v>3791</v>
      </c>
      <c r="M3792">
        <v>27013</v>
      </c>
      <c r="N3792">
        <v>39999</v>
      </c>
      <c r="O3792" t="s">
        <v>628</v>
      </c>
      <c r="P3792" t="s">
        <v>1704</v>
      </c>
      <c r="Q3792" t="s">
        <v>744</v>
      </c>
      <c r="R3792" t="s">
        <v>638</v>
      </c>
      <c r="S3792" t="s">
        <v>658</v>
      </c>
      <c r="T3792" t="s">
        <v>633</v>
      </c>
      <c r="U3792" t="s">
        <v>634</v>
      </c>
      <c r="V3792">
        <v>2232.15</v>
      </c>
      <c r="W3792">
        <v>80.98</v>
      </c>
      <c r="X3792" s="29">
        <f t="shared" si="118"/>
        <v>223.215</v>
      </c>
      <c r="Y3792" s="29">
        <f t="shared" si="119"/>
        <v>2008.9350000000002</v>
      </c>
    </row>
    <row r="3793" spans="12:25" x14ac:dyDescent="0.3">
      <c r="L3793">
        <v>3792</v>
      </c>
      <c r="M3793">
        <v>27013</v>
      </c>
      <c r="N3793">
        <v>39999</v>
      </c>
      <c r="O3793" t="s">
        <v>628</v>
      </c>
      <c r="P3793" t="s">
        <v>1704</v>
      </c>
      <c r="Q3793" t="s">
        <v>744</v>
      </c>
      <c r="R3793" t="s">
        <v>638</v>
      </c>
      <c r="S3793" t="s">
        <v>658</v>
      </c>
      <c r="T3793" t="s">
        <v>633</v>
      </c>
      <c r="U3793" t="s">
        <v>634</v>
      </c>
      <c r="V3793">
        <v>7007.19</v>
      </c>
      <c r="W3793">
        <v>279.48</v>
      </c>
      <c r="X3793" s="29">
        <f t="shared" si="118"/>
        <v>700.71899999999994</v>
      </c>
      <c r="Y3793" s="29">
        <f t="shared" si="119"/>
        <v>6306.4709999999995</v>
      </c>
    </row>
    <row r="3794" spans="12:25" x14ac:dyDescent="0.3">
      <c r="L3794">
        <v>3793</v>
      </c>
      <c r="M3794">
        <v>27015</v>
      </c>
      <c r="N3794">
        <v>40908</v>
      </c>
      <c r="O3794" t="s">
        <v>628</v>
      </c>
      <c r="P3794" t="s">
        <v>1517</v>
      </c>
      <c r="Q3794" t="s">
        <v>791</v>
      </c>
      <c r="R3794" t="s">
        <v>631</v>
      </c>
      <c r="S3794" t="s">
        <v>658</v>
      </c>
      <c r="T3794" t="s">
        <v>633</v>
      </c>
      <c r="U3794" t="s">
        <v>705</v>
      </c>
      <c r="V3794">
        <v>1339.25</v>
      </c>
      <c r="W3794">
        <v>56.96</v>
      </c>
      <c r="X3794" s="29">
        <f t="shared" si="118"/>
        <v>133.92500000000001</v>
      </c>
      <c r="Y3794" s="29">
        <f t="shared" si="119"/>
        <v>1205.325</v>
      </c>
    </row>
    <row r="3795" spans="12:25" x14ac:dyDescent="0.3">
      <c r="L3795">
        <v>3794</v>
      </c>
      <c r="M3795">
        <v>27047</v>
      </c>
      <c r="N3795">
        <v>40504</v>
      </c>
      <c r="O3795" t="s">
        <v>641</v>
      </c>
      <c r="P3795" t="s">
        <v>1391</v>
      </c>
      <c r="Q3795" t="s">
        <v>660</v>
      </c>
      <c r="R3795" t="s">
        <v>631</v>
      </c>
      <c r="S3795" t="s">
        <v>663</v>
      </c>
      <c r="T3795" t="s">
        <v>646</v>
      </c>
      <c r="U3795" t="s">
        <v>845</v>
      </c>
      <c r="V3795">
        <v>14240.76</v>
      </c>
      <c r="W3795">
        <v>599.99</v>
      </c>
      <c r="X3795" s="29">
        <f t="shared" si="118"/>
        <v>1424.076</v>
      </c>
      <c r="Y3795" s="29">
        <f t="shared" si="119"/>
        <v>12816.684000000001</v>
      </c>
    </row>
    <row r="3796" spans="12:25" x14ac:dyDescent="0.3">
      <c r="L3796">
        <v>3795</v>
      </c>
      <c r="M3796">
        <v>27047</v>
      </c>
      <c r="N3796">
        <v>40504</v>
      </c>
      <c r="O3796" t="s">
        <v>641</v>
      </c>
      <c r="P3796" t="s">
        <v>1391</v>
      </c>
      <c r="Q3796" t="s">
        <v>660</v>
      </c>
      <c r="R3796" t="s">
        <v>631</v>
      </c>
      <c r="S3796" t="s">
        <v>663</v>
      </c>
      <c r="T3796" t="s">
        <v>633</v>
      </c>
      <c r="U3796" t="s">
        <v>677</v>
      </c>
      <c r="V3796">
        <v>167.41</v>
      </c>
      <c r="W3796">
        <v>4.28</v>
      </c>
      <c r="X3796" s="29">
        <f t="shared" si="118"/>
        <v>16.741</v>
      </c>
      <c r="Y3796" s="29">
        <f t="shared" si="119"/>
        <v>150.66899999999998</v>
      </c>
    </row>
    <row r="3797" spans="12:25" x14ac:dyDescent="0.3">
      <c r="L3797">
        <v>3796</v>
      </c>
      <c r="M3797">
        <v>27077</v>
      </c>
      <c r="N3797">
        <v>40252</v>
      </c>
      <c r="O3797" t="s">
        <v>655</v>
      </c>
      <c r="P3797" t="s">
        <v>1104</v>
      </c>
      <c r="Q3797" t="s">
        <v>660</v>
      </c>
      <c r="R3797" t="s">
        <v>631</v>
      </c>
      <c r="S3797" t="s">
        <v>632</v>
      </c>
      <c r="T3797" t="s">
        <v>646</v>
      </c>
      <c r="U3797" t="s">
        <v>680</v>
      </c>
      <c r="V3797">
        <v>1612.93</v>
      </c>
      <c r="W3797">
        <v>140.99</v>
      </c>
      <c r="X3797" s="29">
        <f t="shared" si="118"/>
        <v>161.29300000000001</v>
      </c>
      <c r="Y3797" s="29">
        <f t="shared" si="119"/>
        <v>1451.6370000000002</v>
      </c>
    </row>
    <row r="3798" spans="12:25" x14ac:dyDescent="0.3">
      <c r="L3798">
        <v>3797</v>
      </c>
      <c r="M3798">
        <v>27078</v>
      </c>
      <c r="N3798">
        <v>41133</v>
      </c>
      <c r="O3798" t="s">
        <v>635</v>
      </c>
      <c r="P3798" t="s">
        <v>1708</v>
      </c>
      <c r="Q3798" t="s">
        <v>816</v>
      </c>
      <c r="R3798" t="s">
        <v>650</v>
      </c>
      <c r="S3798" t="s">
        <v>639</v>
      </c>
      <c r="T3798" t="s">
        <v>633</v>
      </c>
      <c r="U3798" t="s">
        <v>677</v>
      </c>
      <c r="V3798">
        <v>152.44</v>
      </c>
      <c r="W3798">
        <v>6.48</v>
      </c>
      <c r="X3798" s="29">
        <f t="shared" si="118"/>
        <v>15.244000000000002</v>
      </c>
      <c r="Y3798" s="29">
        <f t="shared" si="119"/>
        <v>137.196</v>
      </c>
    </row>
    <row r="3799" spans="12:25" x14ac:dyDescent="0.3">
      <c r="L3799">
        <v>3798</v>
      </c>
      <c r="M3799">
        <v>27105</v>
      </c>
      <c r="N3799">
        <v>40590</v>
      </c>
      <c r="O3799" t="s">
        <v>635</v>
      </c>
      <c r="P3799" t="s">
        <v>718</v>
      </c>
      <c r="Q3799" t="s">
        <v>653</v>
      </c>
      <c r="R3799" t="s">
        <v>631</v>
      </c>
      <c r="S3799" t="s">
        <v>658</v>
      </c>
      <c r="T3799" t="s">
        <v>633</v>
      </c>
      <c r="U3799" t="s">
        <v>716</v>
      </c>
      <c r="V3799">
        <v>223.74</v>
      </c>
      <c r="W3799">
        <v>5.98</v>
      </c>
      <c r="X3799" s="29">
        <f t="shared" si="118"/>
        <v>22.374000000000002</v>
      </c>
      <c r="Y3799" s="29">
        <f t="shared" si="119"/>
        <v>201.36600000000001</v>
      </c>
    </row>
    <row r="3800" spans="12:25" x14ac:dyDescent="0.3">
      <c r="L3800">
        <v>3799</v>
      </c>
      <c r="M3800">
        <v>27105</v>
      </c>
      <c r="N3800">
        <v>40590</v>
      </c>
      <c r="O3800" t="s">
        <v>635</v>
      </c>
      <c r="P3800" t="s">
        <v>718</v>
      </c>
      <c r="Q3800" t="s">
        <v>653</v>
      </c>
      <c r="R3800" t="s">
        <v>631</v>
      </c>
      <c r="S3800" t="s">
        <v>658</v>
      </c>
      <c r="T3800" t="s">
        <v>643</v>
      </c>
      <c r="U3800" t="s">
        <v>644</v>
      </c>
      <c r="V3800">
        <v>26.82</v>
      </c>
      <c r="W3800">
        <v>10.4</v>
      </c>
      <c r="X3800" s="29">
        <f t="shared" si="118"/>
        <v>2.6819999999999999</v>
      </c>
      <c r="Y3800" s="29">
        <f t="shared" si="119"/>
        <v>24.138000000000002</v>
      </c>
    </row>
    <row r="3801" spans="12:25" x14ac:dyDescent="0.3">
      <c r="L3801">
        <v>3800</v>
      </c>
      <c r="M3801">
        <v>27106</v>
      </c>
      <c r="N3801">
        <v>40878</v>
      </c>
      <c r="O3801" t="s">
        <v>641</v>
      </c>
      <c r="P3801" t="s">
        <v>1513</v>
      </c>
      <c r="Q3801" t="s">
        <v>742</v>
      </c>
      <c r="R3801" t="s">
        <v>667</v>
      </c>
      <c r="S3801" t="s">
        <v>658</v>
      </c>
      <c r="T3801" t="s">
        <v>633</v>
      </c>
      <c r="U3801" t="s">
        <v>702</v>
      </c>
      <c r="V3801">
        <v>13.96</v>
      </c>
      <c r="W3801">
        <v>10.91</v>
      </c>
      <c r="X3801" s="29">
        <f t="shared" si="118"/>
        <v>1.3960000000000001</v>
      </c>
      <c r="Y3801" s="29">
        <f t="shared" si="119"/>
        <v>12.564</v>
      </c>
    </row>
    <row r="3802" spans="12:25" x14ac:dyDescent="0.3">
      <c r="L3802">
        <v>3801</v>
      </c>
      <c r="M3802">
        <v>27106</v>
      </c>
      <c r="N3802">
        <v>40878</v>
      </c>
      <c r="O3802" t="s">
        <v>641</v>
      </c>
      <c r="P3802" t="s">
        <v>1513</v>
      </c>
      <c r="Q3802" t="s">
        <v>742</v>
      </c>
      <c r="R3802" t="s">
        <v>667</v>
      </c>
      <c r="S3802" t="s">
        <v>658</v>
      </c>
      <c r="T3802" t="s">
        <v>633</v>
      </c>
      <c r="U3802" t="s">
        <v>716</v>
      </c>
      <c r="V3802">
        <v>531.48</v>
      </c>
      <c r="W3802">
        <v>10.67</v>
      </c>
      <c r="X3802" s="29">
        <f t="shared" si="118"/>
        <v>53.148000000000003</v>
      </c>
      <c r="Y3802" s="29">
        <f t="shared" si="119"/>
        <v>478.33199999999999</v>
      </c>
    </row>
    <row r="3803" spans="12:25" x14ac:dyDescent="0.3">
      <c r="L3803">
        <v>3802</v>
      </c>
      <c r="M3803">
        <v>27106</v>
      </c>
      <c r="N3803">
        <v>40878</v>
      </c>
      <c r="O3803" t="s">
        <v>641</v>
      </c>
      <c r="P3803" t="s">
        <v>1791</v>
      </c>
      <c r="Q3803" t="s">
        <v>742</v>
      </c>
      <c r="R3803" t="s">
        <v>667</v>
      </c>
      <c r="S3803" t="s">
        <v>658</v>
      </c>
      <c r="T3803" t="s">
        <v>643</v>
      </c>
      <c r="U3803" t="s">
        <v>748</v>
      </c>
      <c r="V3803">
        <v>3524.55</v>
      </c>
      <c r="W3803">
        <v>130.97999999999999</v>
      </c>
      <c r="X3803" s="29">
        <f t="shared" si="118"/>
        <v>352.45499999999998</v>
      </c>
      <c r="Y3803" s="29">
        <f t="shared" si="119"/>
        <v>3172.0950000000003</v>
      </c>
    </row>
    <row r="3804" spans="12:25" x14ac:dyDescent="0.3">
      <c r="L3804">
        <v>3803</v>
      </c>
      <c r="M3804">
        <v>27106</v>
      </c>
      <c r="N3804">
        <v>40878</v>
      </c>
      <c r="O3804" t="s">
        <v>641</v>
      </c>
      <c r="P3804" t="s">
        <v>1791</v>
      </c>
      <c r="Q3804" t="s">
        <v>742</v>
      </c>
      <c r="R3804" t="s">
        <v>667</v>
      </c>
      <c r="S3804" t="s">
        <v>658</v>
      </c>
      <c r="T3804" t="s">
        <v>643</v>
      </c>
      <c r="U3804" t="s">
        <v>644</v>
      </c>
      <c r="V3804">
        <v>890.61</v>
      </c>
      <c r="W3804">
        <v>22.23</v>
      </c>
      <c r="X3804" s="29">
        <f t="shared" si="118"/>
        <v>89.061000000000007</v>
      </c>
      <c r="Y3804" s="29">
        <f t="shared" si="119"/>
        <v>801.54899999999998</v>
      </c>
    </row>
    <row r="3805" spans="12:25" x14ac:dyDescent="0.3">
      <c r="L3805">
        <v>3804</v>
      </c>
      <c r="M3805">
        <v>27106</v>
      </c>
      <c r="N3805">
        <v>40878</v>
      </c>
      <c r="O3805" t="s">
        <v>641</v>
      </c>
      <c r="P3805" t="s">
        <v>1791</v>
      </c>
      <c r="Q3805" t="s">
        <v>742</v>
      </c>
      <c r="R3805" t="s">
        <v>667</v>
      </c>
      <c r="S3805" t="s">
        <v>658</v>
      </c>
      <c r="T3805" t="s">
        <v>633</v>
      </c>
      <c r="U3805" t="s">
        <v>654</v>
      </c>
      <c r="V3805">
        <v>64.19</v>
      </c>
      <c r="W3805">
        <v>6.68</v>
      </c>
      <c r="X3805" s="29">
        <f t="shared" si="118"/>
        <v>6.4189999999999996</v>
      </c>
      <c r="Y3805" s="29">
        <f t="shared" si="119"/>
        <v>57.771000000000001</v>
      </c>
    </row>
    <row r="3806" spans="12:25" x14ac:dyDescent="0.3">
      <c r="L3806">
        <v>3805</v>
      </c>
      <c r="M3806">
        <v>27109</v>
      </c>
      <c r="N3806">
        <v>40947</v>
      </c>
      <c r="O3806" t="s">
        <v>655</v>
      </c>
      <c r="P3806" t="s">
        <v>717</v>
      </c>
      <c r="Q3806" t="s">
        <v>630</v>
      </c>
      <c r="R3806" t="s">
        <v>631</v>
      </c>
      <c r="S3806" t="s">
        <v>663</v>
      </c>
      <c r="T3806" t="s">
        <v>646</v>
      </c>
      <c r="U3806" t="s">
        <v>651</v>
      </c>
      <c r="V3806">
        <v>538.22</v>
      </c>
      <c r="W3806">
        <v>10.97</v>
      </c>
      <c r="X3806" s="29">
        <f t="shared" si="118"/>
        <v>53.82200000000001</v>
      </c>
      <c r="Y3806" s="29">
        <f t="shared" si="119"/>
        <v>484.39800000000002</v>
      </c>
    </row>
    <row r="3807" spans="12:25" x14ac:dyDescent="0.3">
      <c r="L3807">
        <v>3806</v>
      </c>
      <c r="M3807">
        <v>27111</v>
      </c>
      <c r="N3807">
        <v>39883</v>
      </c>
      <c r="O3807" t="s">
        <v>641</v>
      </c>
      <c r="P3807" t="s">
        <v>1677</v>
      </c>
      <c r="Q3807" t="s">
        <v>630</v>
      </c>
      <c r="R3807" t="s">
        <v>631</v>
      </c>
      <c r="S3807" t="s">
        <v>658</v>
      </c>
      <c r="T3807" t="s">
        <v>646</v>
      </c>
      <c r="U3807" t="s">
        <v>651</v>
      </c>
      <c r="V3807">
        <v>1064.23</v>
      </c>
      <c r="W3807">
        <v>99.99</v>
      </c>
      <c r="X3807" s="29">
        <f t="shared" si="118"/>
        <v>106.42299999999999</v>
      </c>
      <c r="Y3807" s="29">
        <f t="shared" si="119"/>
        <v>957.80700000000002</v>
      </c>
    </row>
    <row r="3808" spans="12:25" x14ac:dyDescent="0.3">
      <c r="L3808">
        <v>3807</v>
      </c>
      <c r="M3808">
        <v>27111</v>
      </c>
      <c r="N3808">
        <v>39883</v>
      </c>
      <c r="O3808" t="s">
        <v>641</v>
      </c>
      <c r="P3808" t="s">
        <v>1677</v>
      </c>
      <c r="Q3808" t="s">
        <v>630</v>
      </c>
      <c r="R3808" t="s">
        <v>631</v>
      </c>
      <c r="S3808" t="s">
        <v>658</v>
      </c>
      <c r="T3808" t="s">
        <v>633</v>
      </c>
      <c r="U3808" t="s">
        <v>634</v>
      </c>
      <c r="V3808">
        <v>3497.05</v>
      </c>
      <c r="W3808">
        <v>193.17</v>
      </c>
      <c r="X3808" s="29">
        <f t="shared" si="118"/>
        <v>349.70499999999998</v>
      </c>
      <c r="Y3808" s="29">
        <f t="shared" si="119"/>
        <v>3147.3450000000003</v>
      </c>
    </row>
    <row r="3809" spans="12:25" x14ac:dyDescent="0.3">
      <c r="L3809">
        <v>3808</v>
      </c>
      <c r="M3809">
        <v>27111</v>
      </c>
      <c r="N3809">
        <v>39883</v>
      </c>
      <c r="O3809" t="s">
        <v>641</v>
      </c>
      <c r="P3809" t="s">
        <v>1677</v>
      </c>
      <c r="Q3809" t="s">
        <v>630</v>
      </c>
      <c r="R3809" t="s">
        <v>631</v>
      </c>
      <c r="S3809" t="s">
        <v>658</v>
      </c>
      <c r="T3809" t="s">
        <v>646</v>
      </c>
      <c r="U3809" t="s">
        <v>647</v>
      </c>
      <c r="V3809">
        <v>774.05250000000001</v>
      </c>
      <c r="W3809">
        <v>20.99</v>
      </c>
      <c r="X3809" s="29">
        <f t="shared" si="118"/>
        <v>77.405249999999995</v>
      </c>
      <c r="Y3809" s="29">
        <f t="shared" si="119"/>
        <v>696.64724999999999</v>
      </c>
    </row>
    <row r="3810" spans="12:25" x14ac:dyDescent="0.3">
      <c r="L3810">
        <v>3809</v>
      </c>
      <c r="M3810">
        <v>27137</v>
      </c>
      <c r="N3810">
        <v>40908</v>
      </c>
      <c r="O3810" t="s">
        <v>641</v>
      </c>
      <c r="P3810" t="s">
        <v>1792</v>
      </c>
      <c r="Q3810" t="s">
        <v>773</v>
      </c>
      <c r="R3810" t="s">
        <v>667</v>
      </c>
      <c r="S3810" t="s">
        <v>632</v>
      </c>
      <c r="T3810" t="s">
        <v>646</v>
      </c>
      <c r="U3810" t="s">
        <v>647</v>
      </c>
      <c r="V3810">
        <v>60.5625</v>
      </c>
      <c r="W3810">
        <v>35.99</v>
      </c>
      <c r="X3810" s="29">
        <f t="shared" si="118"/>
        <v>6.0562500000000004</v>
      </c>
      <c r="Y3810" s="29">
        <f t="shared" si="119"/>
        <v>54.506250000000001</v>
      </c>
    </row>
    <row r="3811" spans="12:25" x14ac:dyDescent="0.3">
      <c r="L3811">
        <v>3810</v>
      </c>
      <c r="M3811">
        <v>27138</v>
      </c>
      <c r="N3811">
        <v>41059</v>
      </c>
      <c r="O3811" t="s">
        <v>641</v>
      </c>
      <c r="P3811" t="s">
        <v>1516</v>
      </c>
      <c r="Q3811" t="s">
        <v>731</v>
      </c>
      <c r="R3811" t="s">
        <v>638</v>
      </c>
      <c r="S3811" t="s">
        <v>658</v>
      </c>
      <c r="T3811" t="s">
        <v>643</v>
      </c>
      <c r="U3811" t="s">
        <v>685</v>
      </c>
      <c r="V3811">
        <v>2976.21</v>
      </c>
      <c r="W3811">
        <v>100.98</v>
      </c>
      <c r="X3811" s="29">
        <f t="shared" si="118"/>
        <v>297.62099999999998</v>
      </c>
      <c r="Y3811" s="29">
        <f t="shared" si="119"/>
        <v>2678.5889999999999</v>
      </c>
    </row>
    <row r="3812" spans="12:25" x14ac:dyDescent="0.3">
      <c r="L3812">
        <v>3811</v>
      </c>
      <c r="M3812">
        <v>27138</v>
      </c>
      <c r="N3812">
        <v>41059</v>
      </c>
      <c r="O3812" t="s">
        <v>641</v>
      </c>
      <c r="P3812" t="s">
        <v>1516</v>
      </c>
      <c r="Q3812" t="s">
        <v>731</v>
      </c>
      <c r="R3812" t="s">
        <v>638</v>
      </c>
      <c r="S3812" t="s">
        <v>658</v>
      </c>
      <c r="T3812" t="s">
        <v>646</v>
      </c>
      <c r="U3812" t="s">
        <v>647</v>
      </c>
      <c r="V3812">
        <v>1894.1654999999998</v>
      </c>
      <c r="W3812">
        <v>65.989999999999995</v>
      </c>
      <c r="X3812" s="29">
        <f t="shared" si="118"/>
        <v>189.41655</v>
      </c>
      <c r="Y3812" s="29">
        <f t="shared" si="119"/>
        <v>1704.7489499999999</v>
      </c>
    </row>
    <row r="3813" spans="12:25" x14ac:dyDescent="0.3">
      <c r="L3813">
        <v>3812</v>
      </c>
      <c r="M3813">
        <v>27141</v>
      </c>
      <c r="N3813">
        <v>40213</v>
      </c>
      <c r="O3813" t="s">
        <v>635</v>
      </c>
      <c r="P3813" t="s">
        <v>1275</v>
      </c>
      <c r="Q3813" t="s">
        <v>701</v>
      </c>
      <c r="R3813" t="s">
        <v>650</v>
      </c>
      <c r="S3813" t="s">
        <v>639</v>
      </c>
      <c r="T3813" t="s">
        <v>643</v>
      </c>
      <c r="U3813" t="s">
        <v>644</v>
      </c>
      <c r="V3813">
        <v>495.8</v>
      </c>
      <c r="W3813">
        <v>19.04</v>
      </c>
      <c r="X3813" s="29">
        <f t="shared" si="118"/>
        <v>49.58</v>
      </c>
      <c r="Y3813" s="29">
        <f t="shared" si="119"/>
        <v>446.22</v>
      </c>
    </row>
    <row r="3814" spans="12:25" x14ac:dyDescent="0.3">
      <c r="L3814">
        <v>3813</v>
      </c>
      <c r="M3814">
        <v>27141</v>
      </c>
      <c r="N3814">
        <v>40213</v>
      </c>
      <c r="O3814" t="s">
        <v>635</v>
      </c>
      <c r="P3814" t="s">
        <v>1275</v>
      </c>
      <c r="Q3814" t="s">
        <v>701</v>
      </c>
      <c r="R3814" t="s">
        <v>650</v>
      </c>
      <c r="S3814" t="s">
        <v>639</v>
      </c>
      <c r="T3814" t="s">
        <v>633</v>
      </c>
      <c r="U3814" t="s">
        <v>634</v>
      </c>
      <c r="V3814">
        <v>1645.51</v>
      </c>
      <c r="W3814">
        <v>59.76</v>
      </c>
      <c r="X3814" s="29">
        <f t="shared" si="118"/>
        <v>164.55099999999999</v>
      </c>
      <c r="Y3814" s="29">
        <f t="shared" si="119"/>
        <v>1480.9590000000001</v>
      </c>
    </row>
    <row r="3815" spans="12:25" x14ac:dyDescent="0.3">
      <c r="L3815">
        <v>3814</v>
      </c>
      <c r="M3815">
        <v>27169</v>
      </c>
      <c r="N3815">
        <v>40797</v>
      </c>
      <c r="O3815" t="s">
        <v>635</v>
      </c>
      <c r="P3815" t="s">
        <v>1584</v>
      </c>
      <c r="Q3815" t="s">
        <v>694</v>
      </c>
      <c r="R3815" t="s">
        <v>638</v>
      </c>
      <c r="S3815" t="s">
        <v>639</v>
      </c>
      <c r="T3815" t="s">
        <v>633</v>
      </c>
      <c r="U3815" t="s">
        <v>702</v>
      </c>
      <c r="V3815">
        <v>109.9</v>
      </c>
      <c r="W3815">
        <v>6.54</v>
      </c>
      <c r="X3815" s="29">
        <f t="shared" si="118"/>
        <v>10.99</v>
      </c>
      <c r="Y3815" s="29">
        <f t="shared" si="119"/>
        <v>98.910000000000011</v>
      </c>
    </row>
    <row r="3816" spans="12:25" x14ac:dyDescent="0.3">
      <c r="L3816">
        <v>3815</v>
      </c>
      <c r="M3816">
        <v>27174</v>
      </c>
      <c r="N3816">
        <v>40824</v>
      </c>
      <c r="O3816" t="s">
        <v>655</v>
      </c>
      <c r="P3816" t="s">
        <v>882</v>
      </c>
      <c r="Q3816" t="s">
        <v>711</v>
      </c>
      <c r="R3816" t="s">
        <v>631</v>
      </c>
      <c r="S3816" t="s">
        <v>639</v>
      </c>
      <c r="T3816" t="s">
        <v>646</v>
      </c>
      <c r="U3816" t="s">
        <v>647</v>
      </c>
      <c r="V3816">
        <v>477.50449999999995</v>
      </c>
      <c r="W3816">
        <v>35.99</v>
      </c>
      <c r="X3816" s="29">
        <f t="shared" si="118"/>
        <v>47.750449999999994</v>
      </c>
      <c r="Y3816" s="29">
        <f t="shared" si="119"/>
        <v>429.75404999999995</v>
      </c>
    </row>
    <row r="3817" spans="12:25" x14ac:dyDescent="0.3">
      <c r="L3817">
        <v>3816</v>
      </c>
      <c r="M3817">
        <v>27201</v>
      </c>
      <c r="N3817">
        <v>41115</v>
      </c>
      <c r="O3817" t="s">
        <v>641</v>
      </c>
      <c r="P3817" t="s">
        <v>1375</v>
      </c>
      <c r="Q3817" t="s">
        <v>687</v>
      </c>
      <c r="R3817" t="s">
        <v>631</v>
      </c>
      <c r="S3817" t="s">
        <v>639</v>
      </c>
      <c r="T3817" t="s">
        <v>643</v>
      </c>
      <c r="U3817" t="s">
        <v>748</v>
      </c>
      <c r="V3817">
        <v>5056.8900000000003</v>
      </c>
      <c r="W3817">
        <v>500.98</v>
      </c>
      <c r="X3817" s="29">
        <f t="shared" si="118"/>
        <v>505.68900000000002</v>
      </c>
      <c r="Y3817" s="29">
        <f t="shared" si="119"/>
        <v>4551.201</v>
      </c>
    </row>
    <row r="3818" spans="12:25" x14ac:dyDescent="0.3">
      <c r="L3818">
        <v>3817</v>
      </c>
      <c r="M3818">
        <v>27201</v>
      </c>
      <c r="N3818">
        <v>41115</v>
      </c>
      <c r="O3818" t="s">
        <v>641</v>
      </c>
      <c r="P3818" t="s">
        <v>1375</v>
      </c>
      <c r="Q3818" t="s">
        <v>687</v>
      </c>
      <c r="R3818" t="s">
        <v>631</v>
      </c>
      <c r="S3818" t="s">
        <v>639</v>
      </c>
      <c r="T3818" t="s">
        <v>643</v>
      </c>
      <c r="U3818" t="s">
        <v>645</v>
      </c>
      <c r="V3818">
        <v>3500.1</v>
      </c>
      <c r="W3818">
        <v>70.89</v>
      </c>
      <c r="X3818" s="29">
        <f t="shared" si="118"/>
        <v>350.01</v>
      </c>
      <c r="Y3818" s="29">
        <f t="shared" si="119"/>
        <v>3150.09</v>
      </c>
    </row>
    <row r="3819" spans="12:25" x14ac:dyDescent="0.3">
      <c r="L3819">
        <v>3818</v>
      </c>
      <c r="M3819">
        <v>27205</v>
      </c>
      <c r="N3819">
        <v>40319</v>
      </c>
      <c r="O3819" t="s">
        <v>635</v>
      </c>
      <c r="P3819" t="s">
        <v>1686</v>
      </c>
      <c r="Q3819" t="s">
        <v>919</v>
      </c>
      <c r="R3819" t="s">
        <v>667</v>
      </c>
      <c r="S3819" t="s">
        <v>639</v>
      </c>
      <c r="T3819" t="s">
        <v>646</v>
      </c>
      <c r="U3819" t="s">
        <v>651</v>
      </c>
      <c r="V3819">
        <v>87.11</v>
      </c>
      <c r="W3819">
        <v>7.28</v>
      </c>
      <c r="X3819" s="29">
        <f t="shared" si="118"/>
        <v>8.7110000000000003</v>
      </c>
      <c r="Y3819" s="29">
        <f t="shared" si="119"/>
        <v>78.399000000000001</v>
      </c>
    </row>
    <row r="3820" spans="12:25" x14ac:dyDescent="0.3">
      <c r="L3820">
        <v>3819</v>
      </c>
      <c r="M3820">
        <v>27232</v>
      </c>
      <c r="N3820">
        <v>40408</v>
      </c>
      <c r="O3820" t="s">
        <v>635</v>
      </c>
      <c r="P3820" t="s">
        <v>1248</v>
      </c>
      <c r="Q3820" t="s">
        <v>725</v>
      </c>
      <c r="R3820" t="s">
        <v>667</v>
      </c>
      <c r="S3820" t="s">
        <v>663</v>
      </c>
      <c r="T3820" t="s">
        <v>633</v>
      </c>
      <c r="U3820" t="s">
        <v>654</v>
      </c>
      <c r="V3820">
        <v>639.29999999999995</v>
      </c>
      <c r="W3820">
        <v>34.99</v>
      </c>
      <c r="X3820" s="29">
        <f t="shared" si="118"/>
        <v>63.93</v>
      </c>
      <c r="Y3820" s="29">
        <f t="shared" si="119"/>
        <v>575.37</v>
      </c>
    </row>
    <row r="3821" spans="12:25" x14ac:dyDescent="0.3">
      <c r="L3821">
        <v>3820</v>
      </c>
      <c r="M3821">
        <v>27236</v>
      </c>
      <c r="N3821">
        <v>40239</v>
      </c>
      <c r="O3821" t="s">
        <v>641</v>
      </c>
      <c r="P3821" t="s">
        <v>1693</v>
      </c>
      <c r="Q3821" t="s">
        <v>660</v>
      </c>
      <c r="R3821" t="s">
        <v>631</v>
      </c>
      <c r="S3821" t="s">
        <v>632</v>
      </c>
      <c r="T3821" t="s">
        <v>633</v>
      </c>
      <c r="U3821" t="s">
        <v>677</v>
      </c>
      <c r="V3821">
        <v>393.31</v>
      </c>
      <c r="W3821">
        <v>19.98</v>
      </c>
      <c r="X3821" s="29">
        <f t="shared" si="118"/>
        <v>39.330999999999996</v>
      </c>
      <c r="Y3821" s="29">
        <f t="shared" si="119"/>
        <v>353.97899999999998</v>
      </c>
    </row>
    <row r="3822" spans="12:25" x14ac:dyDescent="0.3">
      <c r="L3822">
        <v>3821</v>
      </c>
      <c r="M3822">
        <v>27264</v>
      </c>
      <c r="N3822">
        <v>40698</v>
      </c>
      <c r="O3822" t="s">
        <v>628</v>
      </c>
      <c r="P3822" t="s">
        <v>947</v>
      </c>
      <c r="Q3822" t="s">
        <v>630</v>
      </c>
      <c r="R3822" t="s">
        <v>631</v>
      </c>
      <c r="S3822" t="s">
        <v>632</v>
      </c>
      <c r="T3822" t="s">
        <v>643</v>
      </c>
      <c r="U3822" t="s">
        <v>644</v>
      </c>
      <c r="V3822">
        <v>74.05</v>
      </c>
      <c r="W3822">
        <v>19.989999999999998</v>
      </c>
      <c r="X3822" s="29">
        <f t="shared" si="118"/>
        <v>7.4050000000000002</v>
      </c>
      <c r="Y3822" s="29">
        <f t="shared" si="119"/>
        <v>66.644999999999996</v>
      </c>
    </row>
    <row r="3823" spans="12:25" x14ac:dyDescent="0.3">
      <c r="L3823">
        <v>3822</v>
      </c>
      <c r="M3823">
        <v>27265</v>
      </c>
      <c r="N3823">
        <v>41035</v>
      </c>
      <c r="O3823" t="s">
        <v>655</v>
      </c>
      <c r="P3823" t="s">
        <v>1078</v>
      </c>
      <c r="Q3823" t="s">
        <v>679</v>
      </c>
      <c r="R3823" t="s">
        <v>650</v>
      </c>
      <c r="S3823" t="s">
        <v>639</v>
      </c>
      <c r="T3823" t="s">
        <v>646</v>
      </c>
      <c r="U3823" t="s">
        <v>845</v>
      </c>
      <c r="V3823">
        <v>14981.74</v>
      </c>
      <c r="W3823">
        <v>299.99</v>
      </c>
      <c r="X3823" s="29">
        <f t="shared" si="118"/>
        <v>1498.174</v>
      </c>
      <c r="Y3823" s="29">
        <f t="shared" si="119"/>
        <v>13483.565999999999</v>
      </c>
    </row>
    <row r="3824" spans="12:25" x14ac:dyDescent="0.3">
      <c r="L3824">
        <v>3823</v>
      </c>
      <c r="M3824">
        <v>27265</v>
      </c>
      <c r="N3824">
        <v>41035</v>
      </c>
      <c r="O3824" t="s">
        <v>655</v>
      </c>
      <c r="P3824" t="s">
        <v>1335</v>
      </c>
      <c r="Q3824" t="s">
        <v>679</v>
      </c>
      <c r="R3824" t="s">
        <v>650</v>
      </c>
      <c r="S3824" t="s">
        <v>639</v>
      </c>
      <c r="T3824" t="s">
        <v>633</v>
      </c>
      <c r="U3824" t="s">
        <v>716</v>
      </c>
      <c r="V3824">
        <v>5587.2</v>
      </c>
      <c r="W3824">
        <v>162.93</v>
      </c>
      <c r="X3824" s="29">
        <f t="shared" si="118"/>
        <v>558.72</v>
      </c>
      <c r="Y3824" s="29">
        <f t="shared" si="119"/>
        <v>5028.4799999999996</v>
      </c>
    </row>
    <row r="3825" spans="12:25" x14ac:dyDescent="0.3">
      <c r="L3825">
        <v>3824</v>
      </c>
      <c r="M3825">
        <v>27265</v>
      </c>
      <c r="N3825">
        <v>41035</v>
      </c>
      <c r="O3825" t="s">
        <v>655</v>
      </c>
      <c r="P3825" t="s">
        <v>1335</v>
      </c>
      <c r="Q3825" t="s">
        <v>679</v>
      </c>
      <c r="R3825" t="s">
        <v>650</v>
      </c>
      <c r="S3825" t="s">
        <v>639</v>
      </c>
      <c r="T3825" t="s">
        <v>643</v>
      </c>
      <c r="U3825" t="s">
        <v>644</v>
      </c>
      <c r="V3825">
        <v>401.39</v>
      </c>
      <c r="W3825">
        <v>8.34</v>
      </c>
      <c r="X3825" s="29">
        <f t="shared" si="118"/>
        <v>40.138999999999996</v>
      </c>
      <c r="Y3825" s="29">
        <f t="shared" si="119"/>
        <v>361.25099999999998</v>
      </c>
    </row>
    <row r="3826" spans="12:25" x14ac:dyDescent="0.3">
      <c r="L3826">
        <v>3825</v>
      </c>
      <c r="M3826">
        <v>27266</v>
      </c>
      <c r="N3826">
        <v>40794</v>
      </c>
      <c r="O3826" t="s">
        <v>655</v>
      </c>
      <c r="P3826" t="s">
        <v>1047</v>
      </c>
      <c r="Q3826" t="s">
        <v>699</v>
      </c>
      <c r="R3826" t="s">
        <v>631</v>
      </c>
      <c r="S3826" t="s">
        <v>639</v>
      </c>
      <c r="T3826" t="s">
        <v>646</v>
      </c>
      <c r="U3826" t="s">
        <v>651</v>
      </c>
      <c r="V3826">
        <v>1031.06</v>
      </c>
      <c r="W3826">
        <v>115.79</v>
      </c>
      <c r="X3826" s="29">
        <f t="shared" si="118"/>
        <v>103.10599999999998</v>
      </c>
      <c r="Y3826" s="29">
        <f t="shared" si="119"/>
        <v>927.95399999999995</v>
      </c>
    </row>
    <row r="3827" spans="12:25" x14ac:dyDescent="0.3">
      <c r="L3827">
        <v>3826</v>
      </c>
      <c r="M3827">
        <v>27271</v>
      </c>
      <c r="N3827">
        <v>40800</v>
      </c>
      <c r="O3827" t="s">
        <v>635</v>
      </c>
      <c r="P3827" t="s">
        <v>1338</v>
      </c>
      <c r="Q3827" t="s">
        <v>709</v>
      </c>
      <c r="R3827" t="s">
        <v>667</v>
      </c>
      <c r="S3827" t="s">
        <v>639</v>
      </c>
      <c r="T3827" t="s">
        <v>643</v>
      </c>
      <c r="U3827" t="s">
        <v>748</v>
      </c>
      <c r="V3827">
        <v>301.57</v>
      </c>
      <c r="W3827">
        <v>33.94</v>
      </c>
      <c r="X3827" s="29">
        <f t="shared" si="118"/>
        <v>30.156999999999996</v>
      </c>
      <c r="Y3827" s="29">
        <f t="shared" si="119"/>
        <v>271.41300000000001</v>
      </c>
    </row>
    <row r="3828" spans="12:25" x14ac:dyDescent="0.3">
      <c r="L3828">
        <v>3827</v>
      </c>
      <c r="M3828">
        <v>27298</v>
      </c>
      <c r="N3828">
        <v>40866</v>
      </c>
      <c r="O3828" t="s">
        <v>628</v>
      </c>
      <c r="P3828" t="s">
        <v>1087</v>
      </c>
      <c r="Q3828" t="s">
        <v>720</v>
      </c>
      <c r="R3828" t="s">
        <v>631</v>
      </c>
      <c r="S3828" t="s">
        <v>632</v>
      </c>
      <c r="T3828" t="s">
        <v>646</v>
      </c>
      <c r="U3828" t="s">
        <v>845</v>
      </c>
      <c r="V3828">
        <v>7813.7</v>
      </c>
      <c r="W3828">
        <v>199.99</v>
      </c>
      <c r="X3828" s="29">
        <f t="shared" si="118"/>
        <v>781.37</v>
      </c>
      <c r="Y3828" s="29">
        <f t="shared" si="119"/>
        <v>7032.33</v>
      </c>
    </row>
    <row r="3829" spans="12:25" x14ac:dyDescent="0.3">
      <c r="L3829">
        <v>3828</v>
      </c>
      <c r="M3829">
        <v>27298</v>
      </c>
      <c r="N3829">
        <v>40866</v>
      </c>
      <c r="O3829" t="s">
        <v>628</v>
      </c>
      <c r="P3829" t="s">
        <v>1087</v>
      </c>
      <c r="Q3829" t="s">
        <v>720</v>
      </c>
      <c r="R3829" t="s">
        <v>631</v>
      </c>
      <c r="S3829" t="s">
        <v>632</v>
      </c>
      <c r="T3829" t="s">
        <v>633</v>
      </c>
      <c r="U3829" t="s">
        <v>677</v>
      </c>
      <c r="V3829">
        <v>164.92</v>
      </c>
      <c r="W3829">
        <v>4.9800000000000004</v>
      </c>
      <c r="X3829" s="29">
        <f t="shared" si="118"/>
        <v>16.491999999999997</v>
      </c>
      <c r="Y3829" s="29">
        <f t="shared" si="119"/>
        <v>148.428</v>
      </c>
    </row>
    <row r="3830" spans="12:25" x14ac:dyDescent="0.3">
      <c r="L3830">
        <v>3829</v>
      </c>
      <c r="M3830">
        <v>27299</v>
      </c>
      <c r="N3830">
        <v>41126</v>
      </c>
      <c r="O3830" t="s">
        <v>655</v>
      </c>
      <c r="P3830" t="s">
        <v>708</v>
      </c>
      <c r="Q3830" t="s">
        <v>734</v>
      </c>
      <c r="R3830" t="s">
        <v>667</v>
      </c>
      <c r="S3830" t="s">
        <v>639</v>
      </c>
      <c r="T3830" t="s">
        <v>643</v>
      </c>
      <c r="U3830" t="s">
        <v>644</v>
      </c>
      <c r="V3830">
        <v>802.16</v>
      </c>
      <c r="W3830">
        <v>19.940000000000001</v>
      </c>
      <c r="X3830" s="29">
        <f t="shared" si="118"/>
        <v>80.215999999999994</v>
      </c>
      <c r="Y3830" s="29">
        <f t="shared" si="119"/>
        <v>721.94399999999996</v>
      </c>
    </row>
    <row r="3831" spans="12:25" x14ac:dyDescent="0.3">
      <c r="L3831">
        <v>3830</v>
      </c>
      <c r="M3831">
        <v>27300</v>
      </c>
      <c r="N3831">
        <v>41182</v>
      </c>
      <c r="O3831" t="s">
        <v>635</v>
      </c>
      <c r="P3831" t="s">
        <v>1793</v>
      </c>
      <c r="Q3831" t="s">
        <v>734</v>
      </c>
      <c r="R3831" t="s">
        <v>667</v>
      </c>
      <c r="S3831" t="s">
        <v>663</v>
      </c>
      <c r="T3831" t="s">
        <v>646</v>
      </c>
      <c r="U3831" t="s">
        <v>651</v>
      </c>
      <c r="V3831">
        <v>3333.1</v>
      </c>
      <c r="W3831">
        <v>73.98</v>
      </c>
      <c r="X3831" s="29">
        <f t="shared" si="118"/>
        <v>333.31</v>
      </c>
      <c r="Y3831" s="29">
        <f t="shared" si="119"/>
        <v>2999.79</v>
      </c>
    </row>
    <row r="3832" spans="12:25" x14ac:dyDescent="0.3">
      <c r="L3832">
        <v>3831</v>
      </c>
      <c r="M3832">
        <v>27300</v>
      </c>
      <c r="N3832">
        <v>41182</v>
      </c>
      <c r="O3832" t="s">
        <v>635</v>
      </c>
      <c r="P3832" t="s">
        <v>1793</v>
      </c>
      <c r="Q3832" t="s">
        <v>734</v>
      </c>
      <c r="R3832" t="s">
        <v>667</v>
      </c>
      <c r="S3832" t="s">
        <v>663</v>
      </c>
      <c r="T3832" t="s">
        <v>633</v>
      </c>
      <c r="U3832" t="s">
        <v>654</v>
      </c>
      <c r="V3832">
        <v>55.68</v>
      </c>
      <c r="W3832">
        <v>2.1</v>
      </c>
      <c r="X3832" s="29">
        <f t="shared" si="118"/>
        <v>5.5679999999999996</v>
      </c>
      <c r="Y3832" s="29">
        <f t="shared" si="119"/>
        <v>50.112000000000002</v>
      </c>
    </row>
    <row r="3833" spans="12:25" x14ac:dyDescent="0.3">
      <c r="L3833">
        <v>3832</v>
      </c>
      <c r="M3833">
        <v>27302</v>
      </c>
      <c r="N3833">
        <v>41164</v>
      </c>
      <c r="O3833" t="s">
        <v>628</v>
      </c>
      <c r="P3833" t="s">
        <v>1237</v>
      </c>
      <c r="Q3833" t="s">
        <v>701</v>
      </c>
      <c r="R3833" t="s">
        <v>650</v>
      </c>
      <c r="S3833" t="s">
        <v>639</v>
      </c>
      <c r="T3833" t="s">
        <v>643</v>
      </c>
      <c r="U3833" t="s">
        <v>644</v>
      </c>
      <c r="V3833">
        <v>237.54</v>
      </c>
      <c r="W3833">
        <v>13.79</v>
      </c>
      <c r="X3833" s="29">
        <f t="shared" si="118"/>
        <v>23.754000000000001</v>
      </c>
      <c r="Y3833" s="29">
        <f t="shared" si="119"/>
        <v>213.786</v>
      </c>
    </row>
    <row r="3834" spans="12:25" x14ac:dyDescent="0.3">
      <c r="L3834">
        <v>3833</v>
      </c>
      <c r="M3834">
        <v>27302</v>
      </c>
      <c r="N3834">
        <v>41164</v>
      </c>
      <c r="O3834" t="s">
        <v>628</v>
      </c>
      <c r="P3834" t="s">
        <v>1237</v>
      </c>
      <c r="Q3834" t="s">
        <v>701</v>
      </c>
      <c r="R3834" t="s">
        <v>650</v>
      </c>
      <c r="S3834" t="s">
        <v>639</v>
      </c>
      <c r="T3834" t="s">
        <v>633</v>
      </c>
      <c r="U3834" t="s">
        <v>677</v>
      </c>
      <c r="V3834">
        <v>143.5</v>
      </c>
      <c r="W3834">
        <v>48.91</v>
      </c>
      <c r="X3834" s="29">
        <f t="shared" si="118"/>
        <v>14.35</v>
      </c>
      <c r="Y3834" s="29">
        <f t="shared" si="119"/>
        <v>129.15</v>
      </c>
    </row>
    <row r="3835" spans="12:25" x14ac:dyDescent="0.3">
      <c r="L3835">
        <v>3834</v>
      </c>
      <c r="M3835">
        <v>27330</v>
      </c>
      <c r="N3835">
        <v>40072</v>
      </c>
      <c r="O3835" t="s">
        <v>628</v>
      </c>
      <c r="P3835" t="s">
        <v>1742</v>
      </c>
      <c r="Q3835" t="s">
        <v>720</v>
      </c>
      <c r="R3835" t="s">
        <v>631</v>
      </c>
      <c r="S3835" t="s">
        <v>658</v>
      </c>
      <c r="T3835" t="s">
        <v>643</v>
      </c>
      <c r="U3835" t="s">
        <v>644</v>
      </c>
      <c r="V3835">
        <v>507.74</v>
      </c>
      <c r="W3835">
        <v>55.5</v>
      </c>
      <c r="X3835" s="29">
        <f t="shared" si="118"/>
        <v>50.773999999999994</v>
      </c>
      <c r="Y3835" s="29">
        <f t="shared" si="119"/>
        <v>456.96600000000001</v>
      </c>
    </row>
    <row r="3836" spans="12:25" x14ac:dyDescent="0.3">
      <c r="L3836">
        <v>3835</v>
      </c>
      <c r="M3836">
        <v>27330</v>
      </c>
      <c r="N3836">
        <v>40072</v>
      </c>
      <c r="O3836" t="s">
        <v>628</v>
      </c>
      <c r="P3836" t="s">
        <v>1742</v>
      </c>
      <c r="Q3836" t="s">
        <v>720</v>
      </c>
      <c r="R3836" t="s">
        <v>631</v>
      </c>
      <c r="S3836" t="s">
        <v>658</v>
      </c>
      <c r="T3836" t="s">
        <v>646</v>
      </c>
      <c r="U3836" t="s">
        <v>680</v>
      </c>
      <c r="V3836">
        <v>12600.99</v>
      </c>
      <c r="W3836">
        <v>442.14</v>
      </c>
      <c r="X3836" s="29">
        <f t="shared" si="118"/>
        <v>1260.0989999999999</v>
      </c>
      <c r="Y3836" s="29">
        <f t="shared" si="119"/>
        <v>11340.891</v>
      </c>
    </row>
    <row r="3837" spans="12:25" x14ac:dyDescent="0.3">
      <c r="L3837">
        <v>3836</v>
      </c>
      <c r="M3837">
        <v>27335</v>
      </c>
      <c r="N3837">
        <v>40488</v>
      </c>
      <c r="O3837" t="s">
        <v>628</v>
      </c>
      <c r="P3837" t="s">
        <v>1411</v>
      </c>
      <c r="Q3837" t="s">
        <v>773</v>
      </c>
      <c r="R3837" t="s">
        <v>667</v>
      </c>
      <c r="S3837" t="s">
        <v>639</v>
      </c>
      <c r="T3837" t="s">
        <v>633</v>
      </c>
      <c r="U3837" t="s">
        <v>716</v>
      </c>
      <c r="V3837">
        <v>67.47</v>
      </c>
      <c r="W3837">
        <v>2.66</v>
      </c>
      <c r="X3837" s="29">
        <f t="shared" si="118"/>
        <v>6.7470000000000008</v>
      </c>
      <c r="Y3837" s="29">
        <f t="shared" si="119"/>
        <v>60.722999999999999</v>
      </c>
    </row>
    <row r="3838" spans="12:25" x14ac:dyDescent="0.3">
      <c r="L3838">
        <v>3837</v>
      </c>
      <c r="M3838">
        <v>27363</v>
      </c>
      <c r="N3838">
        <v>40834</v>
      </c>
      <c r="O3838" t="s">
        <v>671</v>
      </c>
      <c r="P3838" t="s">
        <v>1794</v>
      </c>
      <c r="Q3838" t="s">
        <v>694</v>
      </c>
      <c r="R3838" t="s">
        <v>638</v>
      </c>
      <c r="S3838" t="s">
        <v>632</v>
      </c>
      <c r="T3838" t="s">
        <v>633</v>
      </c>
      <c r="U3838" t="s">
        <v>634</v>
      </c>
      <c r="V3838">
        <v>646.14</v>
      </c>
      <c r="W3838">
        <v>101.41</v>
      </c>
      <c r="X3838" s="29">
        <f t="shared" si="118"/>
        <v>64.61399999999999</v>
      </c>
      <c r="Y3838" s="29">
        <f t="shared" si="119"/>
        <v>581.52599999999995</v>
      </c>
    </row>
    <row r="3839" spans="12:25" x14ac:dyDescent="0.3">
      <c r="L3839">
        <v>3838</v>
      </c>
      <c r="M3839">
        <v>27363</v>
      </c>
      <c r="N3839">
        <v>40834</v>
      </c>
      <c r="O3839" t="s">
        <v>671</v>
      </c>
      <c r="P3839" t="s">
        <v>1367</v>
      </c>
      <c r="Q3839" t="s">
        <v>670</v>
      </c>
      <c r="R3839" t="s">
        <v>650</v>
      </c>
      <c r="S3839" t="s">
        <v>632</v>
      </c>
      <c r="T3839" t="s">
        <v>643</v>
      </c>
      <c r="U3839" t="s">
        <v>644</v>
      </c>
      <c r="V3839">
        <v>323.26</v>
      </c>
      <c r="W3839">
        <v>20.239999999999998</v>
      </c>
      <c r="X3839" s="29">
        <f t="shared" si="118"/>
        <v>32.326000000000001</v>
      </c>
      <c r="Y3839" s="29">
        <f t="shared" si="119"/>
        <v>290.93399999999997</v>
      </c>
    </row>
    <row r="3840" spans="12:25" x14ac:dyDescent="0.3">
      <c r="L3840">
        <v>3839</v>
      </c>
      <c r="M3840">
        <v>27364</v>
      </c>
      <c r="N3840">
        <v>40683</v>
      </c>
      <c r="O3840" t="s">
        <v>671</v>
      </c>
      <c r="P3840" t="s">
        <v>1274</v>
      </c>
      <c r="Q3840" t="s">
        <v>690</v>
      </c>
      <c r="R3840" t="s">
        <v>650</v>
      </c>
      <c r="S3840" t="s">
        <v>639</v>
      </c>
      <c r="T3840" t="s">
        <v>633</v>
      </c>
      <c r="U3840" t="s">
        <v>702</v>
      </c>
      <c r="V3840">
        <v>74.069999999999993</v>
      </c>
      <c r="W3840">
        <v>2.88</v>
      </c>
      <c r="X3840" s="29">
        <f t="shared" si="118"/>
        <v>7.4069999999999991</v>
      </c>
      <c r="Y3840" s="29">
        <f t="shared" si="119"/>
        <v>66.662999999999997</v>
      </c>
    </row>
    <row r="3841" spans="12:25" x14ac:dyDescent="0.3">
      <c r="L3841">
        <v>3840</v>
      </c>
      <c r="M3841">
        <v>27364</v>
      </c>
      <c r="N3841">
        <v>40683</v>
      </c>
      <c r="O3841" t="s">
        <v>671</v>
      </c>
      <c r="P3841" t="s">
        <v>1274</v>
      </c>
      <c r="Q3841" t="s">
        <v>690</v>
      </c>
      <c r="R3841" t="s">
        <v>650</v>
      </c>
      <c r="S3841" t="s">
        <v>639</v>
      </c>
      <c r="T3841" t="s">
        <v>646</v>
      </c>
      <c r="U3841" t="s">
        <v>647</v>
      </c>
      <c r="V3841">
        <v>1529.0565000000001</v>
      </c>
      <c r="W3841">
        <v>65.989999999999995</v>
      </c>
      <c r="X3841" s="29">
        <f t="shared" si="118"/>
        <v>152.90565000000004</v>
      </c>
      <c r="Y3841" s="29">
        <f t="shared" si="119"/>
        <v>1376.15085</v>
      </c>
    </row>
    <row r="3842" spans="12:25" x14ac:dyDescent="0.3">
      <c r="L3842">
        <v>3841</v>
      </c>
      <c r="M3842">
        <v>27392</v>
      </c>
      <c r="N3842">
        <v>40970</v>
      </c>
      <c r="O3842" t="s">
        <v>628</v>
      </c>
      <c r="P3842" t="s">
        <v>1546</v>
      </c>
      <c r="Q3842" t="s">
        <v>630</v>
      </c>
      <c r="R3842" t="s">
        <v>631</v>
      </c>
      <c r="S3842" t="s">
        <v>639</v>
      </c>
      <c r="T3842" t="s">
        <v>646</v>
      </c>
      <c r="U3842" t="s">
        <v>680</v>
      </c>
      <c r="V3842">
        <v>5753.85</v>
      </c>
      <c r="W3842">
        <v>150.97999999999999</v>
      </c>
      <c r="X3842" s="29">
        <f t="shared" si="118"/>
        <v>575.38499999999999</v>
      </c>
      <c r="Y3842" s="29">
        <f t="shared" si="119"/>
        <v>5178.4650000000001</v>
      </c>
    </row>
    <row r="3843" spans="12:25" x14ac:dyDescent="0.3">
      <c r="L3843">
        <v>3842</v>
      </c>
      <c r="M3843">
        <v>27396</v>
      </c>
      <c r="N3843">
        <v>40520</v>
      </c>
      <c r="O3843" t="s">
        <v>655</v>
      </c>
      <c r="P3843" t="s">
        <v>1689</v>
      </c>
      <c r="Q3843" t="s">
        <v>699</v>
      </c>
      <c r="R3843" t="s">
        <v>631</v>
      </c>
      <c r="S3843" t="s">
        <v>639</v>
      </c>
      <c r="T3843" t="s">
        <v>643</v>
      </c>
      <c r="U3843" t="s">
        <v>644</v>
      </c>
      <c r="V3843">
        <v>138.31</v>
      </c>
      <c r="W3843">
        <v>9.77</v>
      </c>
      <c r="X3843" s="29">
        <f t="shared" ref="X3843:X3906" si="120">(10*V3843)/100</f>
        <v>13.831</v>
      </c>
      <c r="Y3843" s="29">
        <f t="shared" ref="Y3843:Y3906" si="121">V3843-X3843</f>
        <v>124.479</v>
      </c>
    </row>
    <row r="3844" spans="12:25" x14ac:dyDescent="0.3">
      <c r="L3844">
        <v>3843</v>
      </c>
      <c r="M3844">
        <v>27426</v>
      </c>
      <c r="N3844">
        <v>40232</v>
      </c>
      <c r="O3844" t="s">
        <v>628</v>
      </c>
      <c r="P3844" t="s">
        <v>1281</v>
      </c>
      <c r="Q3844" t="s">
        <v>701</v>
      </c>
      <c r="R3844" t="s">
        <v>650</v>
      </c>
      <c r="S3844" t="s">
        <v>658</v>
      </c>
      <c r="T3844" t="s">
        <v>633</v>
      </c>
      <c r="U3844" t="s">
        <v>677</v>
      </c>
      <c r="V3844">
        <v>438.66</v>
      </c>
      <c r="W3844">
        <v>9.99</v>
      </c>
      <c r="X3844" s="29">
        <f t="shared" si="120"/>
        <v>43.866000000000007</v>
      </c>
      <c r="Y3844" s="29">
        <f t="shared" si="121"/>
        <v>394.79400000000004</v>
      </c>
    </row>
    <row r="3845" spans="12:25" x14ac:dyDescent="0.3">
      <c r="L3845">
        <v>3844</v>
      </c>
      <c r="M3845">
        <v>27426</v>
      </c>
      <c r="N3845">
        <v>40232</v>
      </c>
      <c r="O3845" t="s">
        <v>628</v>
      </c>
      <c r="P3845" t="s">
        <v>1281</v>
      </c>
      <c r="Q3845" t="s">
        <v>701</v>
      </c>
      <c r="R3845" t="s">
        <v>650</v>
      </c>
      <c r="S3845" t="s">
        <v>658</v>
      </c>
      <c r="T3845" t="s">
        <v>633</v>
      </c>
      <c r="U3845" t="s">
        <v>640</v>
      </c>
      <c r="V3845">
        <v>416.99</v>
      </c>
      <c r="W3845">
        <v>12.88</v>
      </c>
      <c r="X3845" s="29">
        <f t="shared" si="120"/>
        <v>41.698999999999998</v>
      </c>
      <c r="Y3845" s="29">
        <f t="shared" si="121"/>
        <v>375.291</v>
      </c>
    </row>
    <row r="3846" spans="12:25" x14ac:dyDescent="0.3">
      <c r="L3846">
        <v>3845</v>
      </c>
      <c r="M3846">
        <v>27430</v>
      </c>
      <c r="N3846">
        <v>40574</v>
      </c>
      <c r="O3846" t="s">
        <v>641</v>
      </c>
      <c r="P3846" t="s">
        <v>915</v>
      </c>
      <c r="Q3846" t="s">
        <v>682</v>
      </c>
      <c r="R3846" t="s">
        <v>667</v>
      </c>
      <c r="S3846" t="s">
        <v>632</v>
      </c>
      <c r="T3846" t="s">
        <v>633</v>
      </c>
      <c r="U3846" t="s">
        <v>654</v>
      </c>
      <c r="V3846">
        <v>82.64</v>
      </c>
      <c r="W3846">
        <v>7.08</v>
      </c>
      <c r="X3846" s="29">
        <f t="shared" si="120"/>
        <v>8.2639999999999993</v>
      </c>
      <c r="Y3846" s="29">
        <f t="shared" si="121"/>
        <v>74.376000000000005</v>
      </c>
    </row>
    <row r="3847" spans="12:25" x14ac:dyDescent="0.3">
      <c r="L3847">
        <v>3846</v>
      </c>
      <c r="M3847">
        <v>27430</v>
      </c>
      <c r="N3847">
        <v>40574</v>
      </c>
      <c r="O3847" t="s">
        <v>641</v>
      </c>
      <c r="P3847" t="s">
        <v>1795</v>
      </c>
      <c r="Q3847" t="s">
        <v>773</v>
      </c>
      <c r="R3847" t="s">
        <v>667</v>
      </c>
      <c r="S3847" t="s">
        <v>632</v>
      </c>
      <c r="T3847" t="s">
        <v>643</v>
      </c>
      <c r="U3847" t="s">
        <v>644</v>
      </c>
      <c r="V3847">
        <v>315.27</v>
      </c>
      <c r="W3847">
        <v>105.98</v>
      </c>
      <c r="X3847" s="29">
        <f t="shared" si="120"/>
        <v>31.526999999999997</v>
      </c>
      <c r="Y3847" s="29">
        <f t="shared" si="121"/>
        <v>283.74299999999999</v>
      </c>
    </row>
    <row r="3848" spans="12:25" x14ac:dyDescent="0.3">
      <c r="L3848">
        <v>3847</v>
      </c>
      <c r="M3848">
        <v>27456</v>
      </c>
      <c r="N3848">
        <v>39913</v>
      </c>
      <c r="O3848" t="s">
        <v>635</v>
      </c>
      <c r="P3848" t="s">
        <v>1092</v>
      </c>
      <c r="Q3848" t="s">
        <v>823</v>
      </c>
      <c r="R3848" t="s">
        <v>631</v>
      </c>
      <c r="S3848" t="s">
        <v>658</v>
      </c>
      <c r="T3848" t="s">
        <v>633</v>
      </c>
      <c r="U3848" t="s">
        <v>705</v>
      </c>
      <c r="V3848">
        <v>9492.92</v>
      </c>
      <c r="W3848">
        <v>328.14</v>
      </c>
      <c r="X3848" s="29">
        <f t="shared" si="120"/>
        <v>949.29199999999992</v>
      </c>
      <c r="Y3848" s="29">
        <f t="shared" si="121"/>
        <v>8543.6280000000006</v>
      </c>
    </row>
    <row r="3849" spans="12:25" x14ac:dyDescent="0.3">
      <c r="L3849">
        <v>3848</v>
      </c>
      <c r="M3849">
        <v>27460</v>
      </c>
      <c r="N3849">
        <v>39945</v>
      </c>
      <c r="O3849" t="s">
        <v>635</v>
      </c>
      <c r="P3849" t="s">
        <v>1224</v>
      </c>
      <c r="Q3849" t="s">
        <v>690</v>
      </c>
      <c r="R3849" t="s">
        <v>650</v>
      </c>
      <c r="S3849" t="s">
        <v>639</v>
      </c>
      <c r="T3849" t="s">
        <v>643</v>
      </c>
      <c r="U3849" t="s">
        <v>748</v>
      </c>
      <c r="V3849">
        <v>855.03</v>
      </c>
      <c r="W3849">
        <v>128.24</v>
      </c>
      <c r="X3849" s="29">
        <f t="shared" si="120"/>
        <v>85.502999999999986</v>
      </c>
      <c r="Y3849" s="29">
        <f t="shared" si="121"/>
        <v>769.52700000000004</v>
      </c>
    </row>
    <row r="3850" spans="12:25" x14ac:dyDescent="0.3">
      <c r="L3850">
        <v>3849</v>
      </c>
      <c r="M3850">
        <v>27460</v>
      </c>
      <c r="N3850">
        <v>39945</v>
      </c>
      <c r="O3850" t="s">
        <v>635</v>
      </c>
      <c r="P3850" t="s">
        <v>1224</v>
      </c>
      <c r="Q3850" t="s">
        <v>690</v>
      </c>
      <c r="R3850" t="s">
        <v>650</v>
      </c>
      <c r="S3850" t="s">
        <v>639</v>
      </c>
      <c r="T3850" t="s">
        <v>646</v>
      </c>
      <c r="U3850" t="s">
        <v>651</v>
      </c>
      <c r="V3850">
        <v>196.58</v>
      </c>
      <c r="W3850">
        <v>5.98</v>
      </c>
      <c r="X3850" s="29">
        <f t="shared" si="120"/>
        <v>19.658000000000001</v>
      </c>
      <c r="Y3850" s="29">
        <f t="shared" si="121"/>
        <v>176.92200000000003</v>
      </c>
    </row>
    <row r="3851" spans="12:25" x14ac:dyDescent="0.3">
      <c r="L3851">
        <v>3850</v>
      </c>
      <c r="M3851">
        <v>27461</v>
      </c>
      <c r="N3851">
        <v>40235</v>
      </c>
      <c r="O3851" t="s">
        <v>655</v>
      </c>
      <c r="P3851" t="s">
        <v>1549</v>
      </c>
      <c r="Q3851" t="s">
        <v>919</v>
      </c>
      <c r="R3851" t="s">
        <v>667</v>
      </c>
      <c r="S3851" t="s">
        <v>639</v>
      </c>
      <c r="T3851" t="s">
        <v>633</v>
      </c>
      <c r="U3851" t="s">
        <v>674</v>
      </c>
      <c r="V3851">
        <v>121.92</v>
      </c>
      <c r="W3851">
        <v>2.88</v>
      </c>
      <c r="X3851" s="29">
        <f t="shared" si="120"/>
        <v>12.192</v>
      </c>
      <c r="Y3851" s="29">
        <f t="shared" si="121"/>
        <v>109.72800000000001</v>
      </c>
    </row>
    <row r="3852" spans="12:25" x14ac:dyDescent="0.3">
      <c r="L3852">
        <v>3851</v>
      </c>
      <c r="M3852">
        <v>27461</v>
      </c>
      <c r="N3852">
        <v>40235</v>
      </c>
      <c r="O3852" t="s">
        <v>655</v>
      </c>
      <c r="P3852" t="s">
        <v>1549</v>
      </c>
      <c r="Q3852" t="s">
        <v>919</v>
      </c>
      <c r="R3852" t="s">
        <v>667</v>
      </c>
      <c r="S3852" t="s">
        <v>639</v>
      </c>
      <c r="T3852" t="s">
        <v>633</v>
      </c>
      <c r="U3852" t="s">
        <v>677</v>
      </c>
      <c r="V3852">
        <v>1096.17</v>
      </c>
      <c r="W3852">
        <v>40.99</v>
      </c>
      <c r="X3852" s="29">
        <f t="shared" si="120"/>
        <v>109.617</v>
      </c>
      <c r="Y3852" s="29">
        <f t="shared" si="121"/>
        <v>986.55300000000011</v>
      </c>
    </row>
    <row r="3853" spans="12:25" x14ac:dyDescent="0.3">
      <c r="L3853">
        <v>3852</v>
      </c>
      <c r="M3853">
        <v>27463</v>
      </c>
      <c r="N3853">
        <v>40130</v>
      </c>
      <c r="O3853" t="s">
        <v>671</v>
      </c>
      <c r="P3853" t="s">
        <v>1104</v>
      </c>
      <c r="Q3853" t="s">
        <v>637</v>
      </c>
      <c r="R3853" t="s">
        <v>638</v>
      </c>
      <c r="S3853" t="s">
        <v>663</v>
      </c>
      <c r="T3853" t="s">
        <v>643</v>
      </c>
      <c r="U3853" t="s">
        <v>644</v>
      </c>
      <c r="V3853">
        <v>835.11</v>
      </c>
      <c r="W3853">
        <v>25.38</v>
      </c>
      <c r="X3853" s="29">
        <f t="shared" si="120"/>
        <v>83.51100000000001</v>
      </c>
      <c r="Y3853" s="29">
        <f t="shared" si="121"/>
        <v>751.59900000000005</v>
      </c>
    </row>
    <row r="3854" spans="12:25" x14ac:dyDescent="0.3">
      <c r="L3854">
        <v>3853</v>
      </c>
      <c r="M3854">
        <v>27463</v>
      </c>
      <c r="N3854">
        <v>40130</v>
      </c>
      <c r="O3854" t="s">
        <v>671</v>
      </c>
      <c r="P3854" t="s">
        <v>1104</v>
      </c>
      <c r="Q3854" t="s">
        <v>637</v>
      </c>
      <c r="R3854" t="s">
        <v>638</v>
      </c>
      <c r="S3854" t="s">
        <v>663</v>
      </c>
      <c r="T3854" t="s">
        <v>633</v>
      </c>
      <c r="U3854" t="s">
        <v>677</v>
      </c>
      <c r="V3854">
        <v>54.52</v>
      </c>
      <c r="W3854">
        <v>4.9800000000000004</v>
      </c>
      <c r="X3854" s="29">
        <f t="shared" si="120"/>
        <v>5.4520000000000008</v>
      </c>
      <c r="Y3854" s="29">
        <f t="shared" si="121"/>
        <v>49.068000000000005</v>
      </c>
    </row>
    <row r="3855" spans="12:25" x14ac:dyDescent="0.3">
      <c r="L3855">
        <v>3854</v>
      </c>
      <c r="M3855">
        <v>27490</v>
      </c>
      <c r="N3855">
        <v>40982</v>
      </c>
      <c r="O3855" t="s">
        <v>635</v>
      </c>
      <c r="P3855" t="s">
        <v>1796</v>
      </c>
      <c r="Q3855" t="s">
        <v>676</v>
      </c>
      <c r="R3855" t="s">
        <v>631</v>
      </c>
      <c r="S3855" t="s">
        <v>639</v>
      </c>
      <c r="T3855" t="s">
        <v>633</v>
      </c>
      <c r="U3855" t="s">
        <v>702</v>
      </c>
      <c r="V3855">
        <v>611.71</v>
      </c>
      <c r="W3855">
        <v>31.74</v>
      </c>
      <c r="X3855" s="29">
        <f t="shared" si="120"/>
        <v>61.171000000000006</v>
      </c>
      <c r="Y3855" s="29">
        <f t="shared" si="121"/>
        <v>550.53899999999999</v>
      </c>
    </row>
    <row r="3856" spans="12:25" x14ac:dyDescent="0.3">
      <c r="L3856">
        <v>3855</v>
      </c>
      <c r="M3856">
        <v>27491</v>
      </c>
      <c r="N3856">
        <v>39912</v>
      </c>
      <c r="O3856" t="s">
        <v>635</v>
      </c>
      <c r="P3856" t="s">
        <v>1582</v>
      </c>
      <c r="Q3856" t="s">
        <v>679</v>
      </c>
      <c r="R3856" t="s">
        <v>650</v>
      </c>
      <c r="S3856" t="s">
        <v>639</v>
      </c>
      <c r="T3856" t="s">
        <v>633</v>
      </c>
      <c r="U3856" t="s">
        <v>716</v>
      </c>
      <c r="V3856">
        <v>985.01</v>
      </c>
      <c r="W3856">
        <v>90.48</v>
      </c>
      <c r="X3856" s="29">
        <f t="shared" si="120"/>
        <v>98.501000000000005</v>
      </c>
      <c r="Y3856" s="29">
        <f t="shared" si="121"/>
        <v>886.50900000000001</v>
      </c>
    </row>
    <row r="3857" spans="12:25" x14ac:dyDescent="0.3">
      <c r="L3857">
        <v>3856</v>
      </c>
      <c r="M3857">
        <v>27491</v>
      </c>
      <c r="N3857">
        <v>39912</v>
      </c>
      <c r="O3857" t="s">
        <v>635</v>
      </c>
      <c r="P3857" t="s">
        <v>1582</v>
      </c>
      <c r="Q3857" t="s">
        <v>679</v>
      </c>
      <c r="R3857" t="s">
        <v>650</v>
      </c>
      <c r="S3857" t="s">
        <v>639</v>
      </c>
      <c r="T3857" t="s">
        <v>643</v>
      </c>
      <c r="U3857" t="s">
        <v>644</v>
      </c>
      <c r="V3857">
        <v>350.71</v>
      </c>
      <c r="W3857">
        <v>9.77</v>
      </c>
      <c r="X3857" s="29">
        <f t="shared" si="120"/>
        <v>35.070999999999998</v>
      </c>
      <c r="Y3857" s="29">
        <f t="shared" si="121"/>
        <v>315.63900000000001</v>
      </c>
    </row>
    <row r="3858" spans="12:25" x14ac:dyDescent="0.3">
      <c r="L3858">
        <v>3857</v>
      </c>
      <c r="M3858">
        <v>27491</v>
      </c>
      <c r="N3858">
        <v>39912</v>
      </c>
      <c r="O3858" t="s">
        <v>635</v>
      </c>
      <c r="P3858" t="s">
        <v>1582</v>
      </c>
      <c r="Q3858" t="s">
        <v>679</v>
      </c>
      <c r="R3858" t="s">
        <v>650</v>
      </c>
      <c r="S3858" t="s">
        <v>639</v>
      </c>
      <c r="T3858" t="s">
        <v>633</v>
      </c>
      <c r="U3858" t="s">
        <v>654</v>
      </c>
      <c r="V3858">
        <v>75.23</v>
      </c>
      <c r="W3858">
        <v>34.99</v>
      </c>
      <c r="X3858" s="29">
        <f t="shared" si="120"/>
        <v>7.5230000000000006</v>
      </c>
      <c r="Y3858" s="29">
        <f t="shared" si="121"/>
        <v>67.707000000000008</v>
      </c>
    </row>
    <row r="3859" spans="12:25" x14ac:dyDescent="0.3">
      <c r="L3859">
        <v>3858</v>
      </c>
      <c r="M3859">
        <v>27524</v>
      </c>
      <c r="N3859">
        <v>40210</v>
      </c>
      <c r="O3859" t="s">
        <v>635</v>
      </c>
      <c r="P3859" t="s">
        <v>1797</v>
      </c>
      <c r="Q3859" t="s">
        <v>694</v>
      </c>
      <c r="R3859" t="s">
        <v>638</v>
      </c>
      <c r="S3859" t="s">
        <v>663</v>
      </c>
      <c r="T3859" t="s">
        <v>633</v>
      </c>
      <c r="U3859" t="s">
        <v>677</v>
      </c>
      <c r="V3859">
        <v>343.94</v>
      </c>
      <c r="W3859">
        <v>6.48</v>
      </c>
      <c r="X3859" s="29">
        <f t="shared" si="120"/>
        <v>34.393999999999998</v>
      </c>
      <c r="Y3859" s="29">
        <f t="shared" si="121"/>
        <v>309.54599999999999</v>
      </c>
    </row>
    <row r="3860" spans="12:25" x14ac:dyDescent="0.3">
      <c r="L3860">
        <v>3859</v>
      </c>
      <c r="M3860">
        <v>27527</v>
      </c>
      <c r="N3860">
        <v>40512</v>
      </c>
      <c r="O3860" t="s">
        <v>671</v>
      </c>
      <c r="P3860" t="s">
        <v>1710</v>
      </c>
      <c r="Q3860" t="s">
        <v>742</v>
      </c>
      <c r="R3860" t="s">
        <v>667</v>
      </c>
      <c r="S3860" t="s">
        <v>663</v>
      </c>
      <c r="T3860" t="s">
        <v>643</v>
      </c>
      <c r="U3860" t="s">
        <v>644</v>
      </c>
      <c r="V3860">
        <v>376.58</v>
      </c>
      <c r="W3860">
        <v>10.4</v>
      </c>
      <c r="X3860" s="29">
        <f t="shared" si="120"/>
        <v>37.657999999999994</v>
      </c>
      <c r="Y3860" s="29">
        <f t="shared" si="121"/>
        <v>338.92199999999997</v>
      </c>
    </row>
    <row r="3861" spans="12:25" x14ac:dyDescent="0.3">
      <c r="L3861">
        <v>3860</v>
      </c>
      <c r="M3861">
        <v>27553</v>
      </c>
      <c r="N3861">
        <v>40767</v>
      </c>
      <c r="O3861" t="s">
        <v>671</v>
      </c>
      <c r="P3861" t="s">
        <v>1437</v>
      </c>
      <c r="Q3861" t="s">
        <v>630</v>
      </c>
      <c r="R3861" t="s">
        <v>631</v>
      </c>
      <c r="S3861" t="s">
        <v>639</v>
      </c>
      <c r="T3861" t="s">
        <v>633</v>
      </c>
      <c r="U3861" t="s">
        <v>634</v>
      </c>
      <c r="V3861">
        <v>18235.47</v>
      </c>
      <c r="W3861">
        <v>370.98</v>
      </c>
      <c r="X3861" s="29">
        <f t="shared" si="120"/>
        <v>1823.547</v>
      </c>
      <c r="Y3861" s="29">
        <f t="shared" si="121"/>
        <v>16411.923000000003</v>
      </c>
    </row>
    <row r="3862" spans="12:25" x14ac:dyDescent="0.3">
      <c r="L3862">
        <v>3861</v>
      </c>
      <c r="M3862">
        <v>27553</v>
      </c>
      <c r="N3862">
        <v>40767</v>
      </c>
      <c r="O3862" t="s">
        <v>671</v>
      </c>
      <c r="P3862" t="s">
        <v>1437</v>
      </c>
      <c r="Q3862" t="s">
        <v>630</v>
      </c>
      <c r="R3862" t="s">
        <v>631</v>
      </c>
      <c r="S3862" t="s">
        <v>639</v>
      </c>
      <c r="T3862" t="s">
        <v>646</v>
      </c>
      <c r="U3862" t="s">
        <v>647</v>
      </c>
      <c r="V3862">
        <v>2631.107</v>
      </c>
      <c r="W3862">
        <v>179.99</v>
      </c>
      <c r="X3862" s="29">
        <f t="shared" si="120"/>
        <v>263.11070000000001</v>
      </c>
      <c r="Y3862" s="29">
        <f t="shared" si="121"/>
        <v>2367.9962999999998</v>
      </c>
    </row>
    <row r="3863" spans="12:25" x14ac:dyDescent="0.3">
      <c r="L3863">
        <v>3862</v>
      </c>
      <c r="M3863">
        <v>27554</v>
      </c>
      <c r="N3863">
        <v>40612</v>
      </c>
      <c r="O3863" t="s">
        <v>655</v>
      </c>
      <c r="P3863" t="s">
        <v>1608</v>
      </c>
      <c r="Q3863" t="s">
        <v>694</v>
      </c>
      <c r="R3863" t="s">
        <v>638</v>
      </c>
      <c r="S3863" t="s">
        <v>632</v>
      </c>
      <c r="T3863" t="s">
        <v>643</v>
      </c>
      <c r="U3863" t="s">
        <v>645</v>
      </c>
      <c r="V3863">
        <v>12685.544000000002</v>
      </c>
      <c r="W3863">
        <v>348.21</v>
      </c>
      <c r="X3863" s="29">
        <f t="shared" si="120"/>
        <v>1268.5544000000002</v>
      </c>
      <c r="Y3863" s="29">
        <f t="shared" si="121"/>
        <v>11416.989600000001</v>
      </c>
    </row>
    <row r="3864" spans="12:25" x14ac:dyDescent="0.3">
      <c r="L3864">
        <v>3863</v>
      </c>
      <c r="M3864">
        <v>27555</v>
      </c>
      <c r="N3864">
        <v>40057</v>
      </c>
      <c r="O3864" t="s">
        <v>655</v>
      </c>
      <c r="P3864" t="s">
        <v>1148</v>
      </c>
      <c r="Q3864" t="s">
        <v>630</v>
      </c>
      <c r="R3864" t="s">
        <v>631</v>
      </c>
      <c r="S3864" t="s">
        <v>663</v>
      </c>
      <c r="T3864" t="s">
        <v>633</v>
      </c>
      <c r="U3864" t="s">
        <v>677</v>
      </c>
      <c r="V3864">
        <v>209.42</v>
      </c>
      <c r="W3864">
        <v>6.74</v>
      </c>
      <c r="X3864" s="29">
        <f t="shared" si="120"/>
        <v>20.941999999999997</v>
      </c>
      <c r="Y3864" s="29">
        <f t="shared" si="121"/>
        <v>188.47799999999998</v>
      </c>
    </row>
    <row r="3865" spans="12:25" x14ac:dyDescent="0.3">
      <c r="L3865">
        <v>3864</v>
      </c>
      <c r="M3865">
        <v>27557</v>
      </c>
      <c r="N3865">
        <v>40947</v>
      </c>
      <c r="O3865" t="s">
        <v>628</v>
      </c>
      <c r="P3865" t="s">
        <v>1500</v>
      </c>
      <c r="Q3865" t="s">
        <v>734</v>
      </c>
      <c r="R3865" t="s">
        <v>667</v>
      </c>
      <c r="S3865" t="s">
        <v>639</v>
      </c>
      <c r="T3865" t="s">
        <v>633</v>
      </c>
      <c r="U3865" t="s">
        <v>674</v>
      </c>
      <c r="V3865">
        <v>56.13</v>
      </c>
      <c r="W3865">
        <v>2.88</v>
      </c>
      <c r="X3865" s="29">
        <f t="shared" si="120"/>
        <v>5.6130000000000004</v>
      </c>
      <c r="Y3865" s="29">
        <f t="shared" si="121"/>
        <v>50.517000000000003</v>
      </c>
    </row>
    <row r="3866" spans="12:25" x14ac:dyDescent="0.3">
      <c r="L3866">
        <v>3865</v>
      </c>
      <c r="M3866">
        <v>27558</v>
      </c>
      <c r="N3866">
        <v>40731</v>
      </c>
      <c r="O3866" t="s">
        <v>635</v>
      </c>
      <c r="P3866" t="s">
        <v>1404</v>
      </c>
      <c r="Q3866" t="s">
        <v>673</v>
      </c>
      <c r="R3866" t="s">
        <v>638</v>
      </c>
      <c r="S3866" t="s">
        <v>663</v>
      </c>
      <c r="T3866" t="s">
        <v>633</v>
      </c>
      <c r="U3866" t="s">
        <v>702</v>
      </c>
      <c r="V3866">
        <v>423.24</v>
      </c>
      <c r="W3866">
        <v>21.38</v>
      </c>
      <c r="X3866" s="29">
        <f t="shared" si="120"/>
        <v>42.323999999999998</v>
      </c>
      <c r="Y3866" s="29">
        <f t="shared" si="121"/>
        <v>380.916</v>
      </c>
    </row>
    <row r="3867" spans="12:25" x14ac:dyDescent="0.3">
      <c r="L3867">
        <v>3866</v>
      </c>
      <c r="M3867">
        <v>27559</v>
      </c>
      <c r="N3867">
        <v>40846</v>
      </c>
      <c r="O3867" t="s">
        <v>641</v>
      </c>
      <c r="P3867" t="s">
        <v>1798</v>
      </c>
      <c r="Q3867" t="s">
        <v>773</v>
      </c>
      <c r="R3867" t="s">
        <v>667</v>
      </c>
      <c r="S3867" t="s">
        <v>658</v>
      </c>
      <c r="T3867" t="s">
        <v>633</v>
      </c>
      <c r="U3867" t="s">
        <v>677</v>
      </c>
      <c r="V3867">
        <v>465.9</v>
      </c>
      <c r="W3867">
        <v>12.28</v>
      </c>
      <c r="X3867" s="29">
        <f t="shared" si="120"/>
        <v>46.59</v>
      </c>
      <c r="Y3867" s="29">
        <f t="shared" si="121"/>
        <v>419.30999999999995</v>
      </c>
    </row>
    <row r="3868" spans="12:25" x14ac:dyDescent="0.3">
      <c r="L3868">
        <v>3867</v>
      </c>
      <c r="M3868">
        <v>27589</v>
      </c>
      <c r="N3868">
        <v>40801</v>
      </c>
      <c r="O3868" t="s">
        <v>671</v>
      </c>
      <c r="P3868" t="s">
        <v>1728</v>
      </c>
      <c r="Q3868" t="s">
        <v>660</v>
      </c>
      <c r="R3868" t="s">
        <v>631</v>
      </c>
      <c r="S3868" t="s">
        <v>639</v>
      </c>
      <c r="T3868" t="s">
        <v>646</v>
      </c>
      <c r="U3868" t="s">
        <v>651</v>
      </c>
      <c r="V3868">
        <v>845.7</v>
      </c>
      <c r="W3868">
        <v>39.479999999999997</v>
      </c>
      <c r="X3868" s="29">
        <f t="shared" si="120"/>
        <v>84.57</v>
      </c>
      <c r="Y3868" s="29">
        <f t="shared" si="121"/>
        <v>761.13000000000011</v>
      </c>
    </row>
    <row r="3869" spans="12:25" x14ac:dyDescent="0.3">
      <c r="L3869">
        <v>3868</v>
      </c>
      <c r="M3869">
        <v>27589</v>
      </c>
      <c r="N3869">
        <v>40801</v>
      </c>
      <c r="O3869" t="s">
        <v>671</v>
      </c>
      <c r="P3869" t="s">
        <v>1728</v>
      </c>
      <c r="Q3869" t="s">
        <v>660</v>
      </c>
      <c r="R3869" t="s">
        <v>631</v>
      </c>
      <c r="S3869" t="s">
        <v>639</v>
      </c>
      <c r="T3869" t="s">
        <v>643</v>
      </c>
      <c r="U3869" t="s">
        <v>644</v>
      </c>
      <c r="V3869">
        <v>467</v>
      </c>
      <c r="W3869">
        <v>17.670000000000002</v>
      </c>
      <c r="X3869" s="29">
        <f t="shared" si="120"/>
        <v>46.7</v>
      </c>
      <c r="Y3869" s="29">
        <f t="shared" si="121"/>
        <v>420.3</v>
      </c>
    </row>
    <row r="3870" spans="12:25" x14ac:dyDescent="0.3">
      <c r="L3870">
        <v>3869</v>
      </c>
      <c r="M3870">
        <v>27589</v>
      </c>
      <c r="N3870">
        <v>40801</v>
      </c>
      <c r="O3870" t="s">
        <v>671</v>
      </c>
      <c r="P3870" t="s">
        <v>1728</v>
      </c>
      <c r="Q3870" t="s">
        <v>660</v>
      </c>
      <c r="R3870" t="s">
        <v>631</v>
      </c>
      <c r="S3870" t="s">
        <v>639</v>
      </c>
      <c r="T3870" t="s">
        <v>643</v>
      </c>
      <c r="U3870" t="s">
        <v>645</v>
      </c>
      <c r="V3870">
        <v>64.430000000000007</v>
      </c>
      <c r="W3870">
        <v>1.88</v>
      </c>
      <c r="X3870" s="29">
        <f t="shared" si="120"/>
        <v>6.4430000000000005</v>
      </c>
      <c r="Y3870" s="29">
        <f t="shared" si="121"/>
        <v>57.987000000000009</v>
      </c>
    </row>
    <row r="3871" spans="12:25" x14ac:dyDescent="0.3">
      <c r="L3871">
        <v>3870</v>
      </c>
      <c r="M3871">
        <v>27616</v>
      </c>
      <c r="N3871">
        <v>41120</v>
      </c>
      <c r="O3871" t="s">
        <v>628</v>
      </c>
      <c r="P3871" t="s">
        <v>1359</v>
      </c>
      <c r="Q3871" t="s">
        <v>821</v>
      </c>
      <c r="R3871" t="s">
        <v>650</v>
      </c>
      <c r="S3871" t="s">
        <v>658</v>
      </c>
      <c r="T3871" t="s">
        <v>646</v>
      </c>
      <c r="U3871" t="s">
        <v>845</v>
      </c>
      <c r="V3871">
        <v>614.14</v>
      </c>
      <c r="W3871">
        <v>199.99</v>
      </c>
      <c r="X3871" s="29">
        <f t="shared" si="120"/>
        <v>61.413999999999994</v>
      </c>
      <c r="Y3871" s="29">
        <f t="shared" si="121"/>
        <v>552.726</v>
      </c>
    </row>
    <row r="3872" spans="12:25" x14ac:dyDescent="0.3">
      <c r="L3872">
        <v>3871</v>
      </c>
      <c r="M3872">
        <v>27622</v>
      </c>
      <c r="N3872">
        <v>40580</v>
      </c>
      <c r="O3872" t="s">
        <v>671</v>
      </c>
      <c r="P3872" t="s">
        <v>1304</v>
      </c>
      <c r="Q3872" t="s">
        <v>725</v>
      </c>
      <c r="R3872" t="s">
        <v>667</v>
      </c>
      <c r="S3872" t="s">
        <v>663</v>
      </c>
      <c r="T3872" t="s">
        <v>643</v>
      </c>
      <c r="U3872" t="s">
        <v>645</v>
      </c>
      <c r="V3872">
        <v>1280.73</v>
      </c>
      <c r="W3872">
        <v>320.64</v>
      </c>
      <c r="X3872" s="29">
        <f t="shared" si="120"/>
        <v>128.07299999999998</v>
      </c>
      <c r="Y3872" s="29">
        <f t="shared" si="121"/>
        <v>1152.6570000000002</v>
      </c>
    </row>
    <row r="3873" spans="12:25" x14ac:dyDescent="0.3">
      <c r="L3873">
        <v>3872</v>
      </c>
      <c r="M3873">
        <v>27654</v>
      </c>
      <c r="N3873">
        <v>40445</v>
      </c>
      <c r="O3873" t="s">
        <v>641</v>
      </c>
      <c r="P3873" t="s">
        <v>1678</v>
      </c>
      <c r="Q3873" t="s">
        <v>734</v>
      </c>
      <c r="R3873" t="s">
        <v>667</v>
      </c>
      <c r="S3873" t="s">
        <v>658</v>
      </c>
      <c r="T3873" t="s">
        <v>633</v>
      </c>
      <c r="U3873" t="s">
        <v>716</v>
      </c>
      <c r="V3873">
        <v>94.83</v>
      </c>
      <c r="W3873">
        <v>7.64</v>
      </c>
      <c r="X3873" s="29">
        <f t="shared" si="120"/>
        <v>9.4829999999999988</v>
      </c>
      <c r="Y3873" s="29">
        <f t="shared" si="121"/>
        <v>85.346999999999994</v>
      </c>
    </row>
    <row r="3874" spans="12:25" x14ac:dyDescent="0.3">
      <c r="L3874">
        <v>3873</v>
      </c>
      <c r="M3874">
        <v>27680</v>
      </c>
      <c r="N3874">
        <v>40204</v>
      </c>
      <c r="O3874" t="s">
        <v>655</v>
      </c>
      <c r="P3874" t="s">
        <v>1111</v>
      </c>
      <c r="Q3874" t="s">
        <v>630</v>
      </c>
      <c r="R3874" t="s">
        <v>631</v>
      </c>
      <c r="S3874" t="s">
        <v>632</v>
      </c>
      <c r="T3874" t="s">
        <v>633</v>
      </c>
      <c r="U3874" t="s">
        <v>705</v>
      </c>
      <c r="V3874">
        <v>324.39999999999998</v>
      </c>
      <c r="W3874">
        <v>10.89</v>
      </c>
      <c r="X3874" s="29">
        <f t="shared" si="120"/>
        <v>32.44</v>
      </c>
      <c r="Y3874" s="29">
        <f t="shared" si="121"/>
        <v>291.95999999999998</v>
      </c>
    </row>
    <row r="3875" spans="12:25" x14ac:dyDescent="0.3">
      <c r="L3875">
        <v>3874</v>
      </c>
      <c r="M3875">
        <v>27680</v>
      </c>
      <c r="N3875">
        <v>40204</v>
      </c>
      <c r="O3875" t="s">
        <v>655</v>
      </c>
      <c r="P3875" t="s">
        <v>1111</v>
      </c>
      <c r="Q3875" t="s">
        <v>630</v>
      </c>
      <c r="R3875" t="s">
        <v>631</v>
      </c>
      <c r="S3875" t="s">
        <v>632</v>
      </c>
      <c r="T3875" t="s">
        <v>633</v>
      </c>
      <c r="U3875" t="s">
        <v>677</v>
      </c>
      <c r="V3875">
        <v>137.02000000000001</v>
      </c>
      <c r="W3875">
        <v>6.48</v>
      </c>
      <c r="X3875" s="29">
        <f t="shared" si="120"/>
        <v>13.702</v>
      </c>
      <c r="Y3875" s="29">
        <f t="shared" si="121"/>
        <v>123.31800000000001</v>
      </c>
    </row>
    <row r="3876" spans="12:25" x14ac:dyDescent="0.3">
      <c r="L3876">
        <v>3875</v>
      </c>
      <c r="M3876">
        <v>27681</v>
      </c>
      <c r="N3876">
        <v>40506</v>
      </c>
      <c r="O3876" t="s">
        <v>671</v>
      </c>
      <c r="P3876" t="s">
        <v>1433</v>
      </c>
      <c r="Q3876" t="s">
        <v>660</v>
      </c>
      <c r="R3876" t="s">
        <v>631</v>
      </c>
      <c r="S3876" t="s">
        <v>658</v>
      </c>
      <c r="T3876" t="s">
        <v>633</v>
      </c>
      <c r="U3876" t="s">
        <v>677</v>
      </c>
      <c r="V3876">
        <v>37.799999999999997</v>
      </c>
      <c r="W3876">
        <v>4.9800000000000004</v>
      </c>
      <c r="X3876" s="29">
        <f t="shared" si="120"/>
        <v>3.78</v>
      </c>
      <c r="Y3876" s="29">
        <f t="shared" si="121"/>
        <v>34.019999999999996</v>
      </c>
    </row>
    <row r="3877" spans="12:25" x14ac:dyDescent="0.3">
      <c r="L3877">
        <v>3876</v>
      </c>
      <c r="M3877">
        <v>27681</v>
      </c>
      <c r="N3877">
        <v>40506</v>
      </c>
      <c r="O3877" t="s">
        <v>671</v>
      </c>
      <c r="P3877" t="s">
        <v>1433</v>
      </c>
      <c r="Q3877" t="s">
        <v>660</v>
      </c>
      <c r="R3877" t="s">
        <v>631</v>
      </c>
      <c r="S3877" t="s">
        <v>658</v>
      </c>
      <c r="T3877" t="s">
        <v>633</v>
      </c>
      <c r="U3877" t="s">
        <v>654</v>
      </c>
      <c r="V3877">
        <v>183.28</v>
      </c>
      <c r="W3877">
        <v>6.08</v>
      </c>
      <c r="X3877" s="29">
        <f t="shared" si="120"/>
        <v>18.327999999999999</v>
      </c>
      <c r="Y3877" s="29">
        <f t="shared" si="121"/>
        <v>164.952</v>
      </c>
    </row>
    <row r="3878" spans="12:25" x14ac:dyDescent="0.3">
      <c r="L3878">
        <v>3877</v>
      </c>
      <c r="M3878">
        <v>27684</v>
      </c>
      <c r="N3878">
        <v>40791</v>
      </c>
      <c r="O3878" t="s">
        <v>628</v>
      </c>
      <c r="P3878" t="s">
        <v>1309</v>
      </c>
      <c r="Q3878" t="s">
        <v>734</v>
      </c>
      <c r="R3878" t="s">
        <v>667</v>
      </c>
      <c r="S3878" t="s">
        <v>639</v>
      </c>
      <c r="T3878" t="s">
        <v>633</v>
      </c>
      <c r="U3878" t="s">
        <v>654</v>
      </c>
      <c r="V3878">
        <v>13.04</v>
      </c>
      <c r="W3878">
        <v>10.48</v>
      </c>
      <c r="X3878" s="29">
        <f t="shared" si="120"/>
        <v>1.3039999999999998</v>
      </c>
      <c r="Y3878" s="29">
        <f t="shared" si="121"/>
        <v>11.735999999999999</v>
      </c>
    </row>
    <row r="3879" spans="12:25" x14ac:dyDescent="0.3">
      <c r="L3879">
        <v>3878</v>
      </c>
      <c r="M3879">
        <v>27687</v>
      </c>
      <c r="N3879">
        <v>40290</v>
      </c>
      <c r="O3879" t="s">
        <v>671</v>
      </c>
      <c r="P3879" t="s">
        <v>1067</v>
      </c>
      <c r="Q3879" t="s">
        <v>752</v>
      </c>
      <c r="R3879" t="s">
        <v>650</v>
      </c>
      <c r="S3879" t="s">
        <v>658</v>
      </c>
      <c r="T3879" t="s">
        <v>633</v>
      </c>
      <c r="U3879" t="s">
        <v>702</v>
      </c>
      <c r="V3879">
        <v>251.3</v>
      </c>
      <c r="W3879">
        <v>7.1</v>
      </c>
      <c r="X3879" s="29">
        <f t="shared" si="120"/>
        <v>25.13</v>
      </c>
      <c r="Y3879" s="29">
        <f t="shared" si="121"/>
        <v>226.17000000000002</v>
      </c>
    </row>
    <row r="3880" spans="12:25" x14ac:dyDescent="0.3">
      <c r="L3880">
        <v>3879</v>
      </c>
      <c r="M3880">
        <v>27712</v>
      </c>
      <c r="N3880">
        <v>40241</v>
      </c>
      <c r="O3880" t="s">
        <v>628</v>
      </c>
      <c r="P3880" t="s">
        <v>1488</v>
      </c>
      <c r="Q3880" t="s">
        <v>694</v>
      </c>
      <c r="R3880" t="s">
        <v>638</v>
      </c>
      <c r="S3880" t="s">
        <v>639</v>
      </c>
      <c r="T3880" t="s">
        <v>633</v>
      </c>
      <c r="U3880" t="s">
        <v>677</v>
      </c>
      <c r="V3880">
        <v>246.63</v>
      </c>
      <c r="W3880">
        <v>12.28</v>
      </c>
      <c r="X3880" s="29">
        <f t="shared" si="120"/>
        <v>24.663</v>
      </c>
      <c r="Y3880" s="29">
        <f t="shared" si="121"/>
        <v>221.96699999999998</v>
      </c>
    </row>
    <row r="3881" spans="12:25" x14ac:dyDescent="0.3">
      <c r="L3881">
        <v>3880</v>
      </c>
      <c r="M3881">
        <v>27715</v>
      </c>
      <c r="N3881">
        <v>40805</v>
      </c>
      <c r="O3881" t="s">
        <v>641</v>
      </c>
      <c r="P3881" t="s">
        <v>1510</v>
      </c>
      <c r="Q3881" t="s">
        <v>694</v>
      </c>
      <c r="R3881" t="s">
        <v>638</v>
      </c>
      <c r="S3881" t="s">
        <v>663</v>
      </c>
      <c r="T3881" t="s">
        <v>633</v>
      </c>
      <c r="U3881" t="s">
        <v>702</v>
      </c>
      <c r="V3881">
        <v>94.52</v>
      </c>
      <c r="W3881">
        <v>7.45</v>
      </c>
      <c r="X3881" s="29">
        <f t="shared" si="120"/>
        <v>9.452</v>
      </c>
      <c r="Y3881" s="29">
        <f t="shared" si="121"/>
        <v>85.067999999999998</v>
      </c>
    </row>
    <row r="3882" spans="12:25" x14ac:dyDescent="0.3">
      <c r="L3882">
        <v>3881</v>
      </c>
      <c r="M3882">
        <v>27717</v>
      </c>
      <c r="N3882">
        <v>40842</v>
      </c>
      <c r="O3882" t="s">
        <v>655</v>
      </c>
      <c r="P3882" t="s">
        <v>1799</v>
      </c>
      <c r="Q3882" t="s">
        <v>690</v>
      </c>
      <c r="R3882" t="s">
        <v>650</v>
      </c>
      <c r="S3882" t="s">
        <v>639</v>
      </c>
      <c r="T3882" t="s">
        <v>633</v>
      </c>
      <c r="U3882" t="s">
        <v>674</v>
      </c>
      <c r="V3882">
        <v>75.19</v>
      </c>
      <c r="W3882">
        <v>3.75</v>
      </c>
      <c r="X3882" s="29">
        <f t="shared" si="120"/>
        <v>7.5190000000000001</v>
      </c>
      <c r="Y3882" s="29">
        <f t="shared" si="121"/>
        <v>67.670999999999992</v>
      </c>
    </row>
    <row r="3883" spans="12:25" x14ac:dyDescent="0.3">
      <c r="L3883">
        <v>3882</v>
      </c>
      <c r="M3883">
        <v>27744</v>
      </c>
      <c r="N3883">
        <v>40393</v>
      </c>
      <c r="O3883" t="s">
        <v>655</v>
      </c>
      <c r="P3883" t="s">
        <v>1190</v>
      </c>
      <c r="Q3883" t="s">
        <v>694</v>
      </c>
      <c r="R3883" t="s">
        <v>638</v>
      </c>
      <c r="S3883" t="s">
        <v>639</v>
      </c>
      <c r="T3883" t="s">
        <v>633</v>
      </c>
      <c r="U3883" t="s">
        <v>702</v>
      </c>
      <c r="V3883">
        <v>106.69</v>
      </c>
      <c r="W3883">
        <v>4.54</v>
      </c>
      <c r="X3883" s="29">
        <f t="shared" si="120"/>
        <v>10.669</v>
      </c>
      <c r="Y3883" s="29">
        <f t="shared" si="121"/>
        <v>96.021000000000001</v>
      </c>
    </row>
    <row r="3884" spans="12:25" x14ac:dyDescent="0.3">
      <c r="L3884">
        <v>3883</v>
      </c>
      <c r="M3884">
        <v>27745</v>
      </c>
      <c r="N3884">
        <v>40441</v>
      </c>
      <c r="O3884" t="s">
        <v>628</v>
      </c>
      <c r="P3884" t="s">
        <v>1698</v>
      </c>
      <c r="Q3884" t="s">
        <v>694</v>
      </c>
      <c r="R3884" t="s">
        <v>638</v>
      </c>
      <c r="S3884" t="s">
        <v>658</v>
      </c>
      <c r="T3884" t="s">
        <v>643</v>
      </c>
      <c r="U3884" t="s">
        <v>645</v>
      </c>
      <c r="V3884">
        <v>6126.93</v>
      </c>
      <c r="W3884">
        <v>146.05000000000001</v>
      </c>
      <c r="X3884" s="29">
        <f t="shared" si="120"/>
        <v>612.69299999999998</v>
      </c>
      <c r="Y3884" s="29">
        <f t="shared" si="121"/>
        <v>5514.2370000000001</v>
      </c>
    </row>
    <row r="3885" spans="12:25" x14ac:dyDescent="0.3">
      <c r="L3885">
        <v>3884</v>
      </c>
      <c r="M3885">
        <v>27746</v>
      </c>
      <c r="N3885">
        <v>40516</v>
      </c>
      <c r="O3885" t="s">
        <v>655</v>
      </c>
      <c r="P3885" t="s">
        <v>1800</v>
      </c>
      <c r="Q3885" t="s">
        <v>657</v>
      </c>
      <c r="R3885" t="s">
        <v>638</v>
      </c>
      <c r="S3885" t="s">
        <v>663</v>
      </c>
      <c r="T3885" t="s">
        <v>643</v>
      </c>
      <c r="U3885" t="s">
        <v>644</v>
      </c>
      <c r="V3885">
        <v>87.09</v>
      </c>
      <c r="W3885">
        <v>29.34</v>
      </c>
      <c r="X3885" s="29">
        <f t="shared" si="120"/>
        <v>8.7090000000000014</v>
      </c>
      <c r="Y3885" s="29">
        <f t="shared" si="121"/>
        <v>78.381</v>
      </c>
    </row>
    <row r="3886" spans="12:25" x14ac:dyDescent="0.3">
      <c r="L3886">
        <v>3885</v>
      </c>
      <c r="M3886">
        <v>27746</v>
      </c>
      <c r="N3886">
        <v>40516</v>
      </c>
      <c r="O3886" t="s">
        <v>655</v>
      </c>
      <c r="P3886" t="s">
        <v>1800</v>
      </c>
      <c r="Q3886" t="s">
        <v>657</v>
      </c>
      <c r="R3886" t="s">
        <v>638</v>
      </c>
      <c r="S3886" t="s">
        <v>663</v>
      </c>
      <c r="T3886" t="s">
        <v>633</v>
      </c>
      <c r="U3886" t="s">
        <v>677</v>
      </c>
      <c r="V3886">
        <v>196.1</v>
      </c>
      <c r="W3886">
        <v>4.76</v>
      </c>
      <c r="X3886" s="29">
        <f t="shared" si="120"/>
        <v>19.61</v>
      </c>
      <c r="Y3886" s="29">
        <f t="shared" si="121"/>
        <v>176.49</v>
      </c>
    </row>
    <row r="3887" spans="12:25" x14ac:dyDescent="0.3">
      <c r="L3887">
        <v>3886</v>
      </c>
      <c r="M3887">
        <v>27746</v>
      </c>
      <c r="N3887">
        <v>40516</v>
      </c>
      <c r="O3887" t="s">
        <v>655</v>
      </c>
      <c r="P3887" t="s">
        <v>782</v>
      </c>
      <c r="Q3887" t="s">
        <v>742</v>
      </c>
      <c r="R3887" t="s">
        <v>667</v>
      </c>
      <c r="S3887" t="s">
        <v>663</v>
      </c>
      <c r="T3887" t="s">
        <v>646</v>
      </c>
      <c r="U3887" t="s">
        <v>845</v>
      </c>
      <c r="V3887">
        <v>1540.77</v>
      </c>
      <c r="W3887">
        <v>499.99</v>
      </c>
      <c r="X3887" s="29">
        <f t="shared" si="120"/>
        <v>154.077</v>
      </c>
      <c r="Y3887" s="29">
        <f t="shared" si="121"/>
        <v>1386.693</v>
      </c>
    </row>
    <row r="3888" spans="12:25" x14ac:dyDescent="0.3">
      <c r="L3888">
        <v>3887</v>
      </c>
      <c r="M3888">
        <v>27750</v>
      </c>
      <c r="N3888">
        <v>41201</v>
      </c>
      <c r="O3888" t="s">
        <v>628</v>
      </c>
      <c r="P3888" t="s">
        <v>1801</v>
      </c>
      <c r="Q3888" t="s">
        <v>729</v>
      </c>
      <c r="R3888" t="s">
        <v>638</v>
      </c>
      <c r="S3888" t="s">
        <v>632</v>
      </c>
      <c r="T3888" t="s">
        <v>643</v>
      </c>
      <c r="U3888" t="s">
        <v>685</v>
      </c>
      <c r="V3888">
        <v>769.17</v>
      </c>
      <c r="W3888">
        <v>58.14</v>
      </c>
      <c r="X3888" s="29">
        <f t="shared" si="120"/>
        <v>76.917000000000002</v>
      </c>
      <c r="Y3888" s="29">
        <f t="shared" si="121"/>
        <v>692.25299999999993</v>
      </c>
    </row>
    <row r="3889" spans="12:25" x14ac:dyDescent="0.3">
      <c r="L3889">
        <v>3888</v>
      </c>
      <c r="M3889">
        <v>27750</v>
      </c>
      <c r="N3889">
        <v>41201</v>
      </c>
      <c r="O3889" t="s">
        <v>628</v>
      </c>
      <c r="P3889" t="s">
        <v>1801</v>
      </c>
      <c r="Q3889" t="s">
        <v>729</v>
      </c>
      <c r="R3889" t="s">
        <v>638</v>
      </c>
      <c r="S3889" t="s">
        <v>632</v>
      </c>
      <c r="T3889" t="s">
        <v>646</v>
      </c>
      <c r="U3889" t="s">
        <v>845</v>
      </c>
      <c r="V3889">
        <v>7370.84</v>
      </c>
      <c r="W3889">
        <v>449.99</v>
      </c>
      <c r="X3889" s="29">
        <f t="shared" si="120"/>
        <v>737.08399999999995</v>
      </c>
      <c r="Y3889" s="29">
        <f t="shared" si="121"/>
        <v>6633.7560000000003</v>
      </c>
    </row>
    <row r="3890" spans="12:25" x14ac:dyDescent="0.3">
      <c r="L3890">
        <v>3889</v>
      </c>
      <c r="M3890">
        <v>27776</v>
      </c>
      <c r="N3890">
        <v>40302</v>
      </c>
      <c r="O3890" t="s">
        <v>628</v>
      </c>
      <c r="P3890" t="s">
        <v>1802</v>
      </c>
      <c r="Q3890" t="s">
        <v>752</v>
      </c>
      <c r="R3890" t="s">
        <v>650</v>
      </c>
      <c r="S3890" t="s">
        <v>639</v>
      </c>
      <c r="T3890" t="s">
        <v>633</v>
      </c>
      <c r="U3890" t="s">
        <v>677</v>
      </c>
      <c r="V3890">
        <v>226.68</v>
      </c>
      <c r="W3890">
        <v>4.9800000000000004</v>
      </c>
      <c r="X3890" s="29">
        <f t="shared" si="120"/>
        <v>22.668000000000003</v>
      </c>
      <c r="Y3890" s="29">
        <f t="shared" si="121"/>
        <v>204.012</v>
      </c>
    </row>
    <row r="3891" spans="12:25" x14ac:dyDescent="0.3">
      <c r="L3891">
        <v>3890</v>
      </c>
      <c r="M3891">
        <v>27778</v>
      </c>
      <c r="N3891">
        <v>40788</v>
      </c>
      <c r="O3891" t="s">
        <v>655</v>
      </c>
      <c r="P3891" t="s">
        <v>1008</v>
      </c>
      <c r="Q3891" t="s">
        <v>690</v>
      </c>
      <c r="R3891" t="s">
        <v>650</v>
      </c>
      <c r="S3891" t="s">
        <v>639</v>
      </c>
      <c r="T3891" t="s">
        <v>646</v>
      </c>
      <c r="U3891" t="s">
        <v>845</v>
      </c>
      <c r="V3891">
        <v>6350.29</v>
      </c>
      <c r="W3891">
        <v>599.99</v>
      </c>
      <c r="X3891" s="29">
        <f t="shared" si="120"/>
        <v>635.029</v>
      </c>
      <c r="Y3891" s="29">
        <f t="shared" si="121"/>
        <v>5715.2610000000004</v>
      </c>
    </row>
    <row r="3892" spans="12:25" x14ac:dyDescent="0.3">
      <c r="L3892">
        <v>3891</v>
      </c>
      <c r="M3892">
        <v>27778</v>
      </c>
      <c r="N3892">
        <v>40788</v>
      </c>
      <c r="O3892" t="s">
        <v>655</v>
      </c>
      <c r="P3892" t="s">
        <v>1803</v>
      </c>
      <c r="Q3892" t="s">
        <v>630</v>
      </c>
      <c r="R3892" t="s">
        <v>631</v>
      </c>
      <c r="S3892" t="s">
        <v>639</v>
      </c>
      <c r="T3892" t="s">
        <v>633</v>
      </c>
      <c r="U3892" t="s">
        <v>702</v>
      </c>
      <c r="V3892">
        <v>232.67</v>
      </c>
      <c r="W3892">
        <v>223.98</v>
      </c>
      <c r="X3892" s="29">
        <f t="shared" si="120"/>
        <v>23.266999999999999</v>
      </c>
      <c r="Y3892" s="29">
        <f t="shared" si="121"/>
        <v>209.40299999999999</v>
      </c>
    </row>
    <row r="3893" spans="12:25" x14ac:dyDescent="0.3">
      <c r="L3893">
        <v>3892</v>
      </c>
      <c r="M3893">
        <v>27778</v>
      </c>
      <c r="N3893">
        <v>40788</v>
      </c>
      <c r="O3893" t="s">
        <v>655</v>
      </c>
      <c r="P3893" t="s">
        <v>1803</v>
      </c>
      <c r="Q3893" t="s">
        <v>630</v>
      </c>
      <c r="R3893" t="s">
        <v>631</v>
      </c>
      <c r="S3893" t="s">
        <v>639</v>
      </c>
      <c r="T3893" t="s">
        <v>643</v>
      </c>
      <c r="U3893" t="s">
        <v>685</v>
      </c>
      <c r="V3893">
        <v>4805.92</v>
      </c>
      <c r="W3893">
        <v>140.97999999999999</v>
      </c>
      <c r="X3893" s="29">
        <f t="shared" si="120"/>
        <v>480.59199999999998</v>
      </c>
      <c r="Y3893" s="29">
        <f t="shared" si="121"/>
        <v>4325.3280000000004</v>
      </c>
    </row>
    <row r="3894" spans="12:25" x14ac:dyDescent="0.3">
      <c r="L3894">
        <v>3893</v>
      </c>
      <c r="M3894">
        <v>27780</v>
      </c>
      <c r="N3894">
        <v>41202</v>
      </c>
      <c r="O3894" t="s">
        <v>655</v>
      </c>
      <c r="P3894" t="s">
        <v>1044</v>
      </c>
      <c r="Q3894" t="s">
        <v>662</v>
      </c>
      <c r="R3894" t="s">
        <v>638</v>
      </c>
      <c r="S3894" t="s">
        <v>632</v>
      </c>
      <c r="T3894" t="s">
        <v>633</v>
      </c>
      <c r="U3894" t="s">
        <v>674</v>
      </c>
      <c r="V3894">
        <v>56.41</v>
      </c>
      <c r="W3894">
        <v>3.08</v>
      </c>
      <c r="X3894" s="29">
        <f t="shared" si="120"/>
        <v>5.6409999999999991</v>
      </c>
      <c r="Y3894" s="29">
        <f t="shared" si="121"/>
        <v>50.768999999999998</v>
      </c>
    </row>
    <row r="3895" spans="12:25" x14ac:dyDescent="0.3">
      <c r="L3895">
        <v>3894</v>
      </c>
      <c r="M3895">
        <v>27780</v>
      </c>
      <c r="N3895">
        <v>41202</v>
      </c>
      <c r="O3895" t="s">
        <v>655</v>
      </c>
      <c r="P3895" t="s">
        <v>1044</v>
      </c>
      <c r="Q3895" t="s">
        <v>662</v>
      </c>
      <c r="R3895" t="s">
        <v>638</v>
      </c>
      <c r="S3895" t="s">
        <v>632</v>
      </c>
      <c r="T3895" t="s">
        <v>633</v>
      </c>
      <c r="U3895" t="s">
        <v>640</v>
      </c>
      <c r="V3895">
        <v>147.71</v>
      </c>
      <c r="W3895">
        <v>3.68</v>
      </c>
      <c r="X3895" s="29">
        <f t="shared" si="120"/>
        <v>14.771000000000001</v>
      </c>
      <c r="Y3895" s="29">
        <f t="shared" si="121"/>
        <v>132.93900000000002</v>
      </c>
    </row>
    <row r="3896" spans="12:25" x14ac:dyDescent="0.3">
      <c r="L3896">
        <v>3895</v>
      </c>
      <c r="M3896">
        <v>27780</v>
      </c>
      <c r="N3896">
        <v>41202</v>
      </c>
      <c r="O3896" t="s">
        <v>655</v>
      </c>
      <c r="P3896" t="s">
        <v>1157</v>
      </c>
      <c r="Q3896" t="s">
        <v>662</v>
      </c>
      <c r="R3896" t="s">
        <v>638</v>
      </c>
      <c r="S3896" t="s">
        <v>632</v>
      </c>
      <c r="T3896" t="s">
        <v>646</v>
      </c>
      <c r="U3896" t="s">
        <v>651</v>
      </c>
      <c r="V3896">
        <v>1678.34</v>
      </c>
      <c r="W3896">
        <v>43.98</v>
      </c>
      <c r="X3896" s="29">
        <f t="shared" si="120"/>
        <v>167.83399999999997</v>
      </c>
      <c r="Y3896" s="29">
        <f t="shared" si="121"/>
        <v>1510.5059999999999</v>
      </c>
    </row>
    <row r="3897" spans="12:25" x14ac:dyDescent="0.3">
      <c r="L3897">
        <v>3896</v>
      </c>
      <c r="M3897">
        <v>27781</v>
      </c>
      <c r="N3897">
        <v>40801</v>
      </c>
      <c r="O3897" t="s">
        <v>641</v>
      </c>
      <c r="P3897" t="s">
        <v>1503</v>
      </c>
      <c r="Q3897" t="s">
        <v>720</v>
      </c>
      <c r="R3897" t="s">
        <v>631</v>
      </c>
      <c r="S3897" t="s">
        <v>632</v>
      </c>
      <c r="T3897" t="s">
        <v>633</v>
      </c>
      <c r="U3897" t="s">
        <v>716</v>
      </c>
      <c r="V3897">
        <v>181.13</v>
      </c>
      <c r="W3897">
        <v>3.69</v>
      </c>
      <c r="X3897" s="29">
        <f t="shared" si="120"/>
        <v>18.113</v>
      </c>
      <c r="Y3897" s="29">
        <f t="shared" si="121"/>
        <v>163.017</v>
      </c>
    </row>
    <row r="3898" spans="12:25" x14ac:dyDescent="0.3">
      <c r="L3898">
        <v>3897</v>
      </c>
      <c r="M3898">
        <v>27808</v>
      </c>
      <c r="N3898">
        <v>40204</v>
      </c>
      <c r="O3898" t="s">
        <v>628</v>
      </c>
      <c r="P3898" t="s">
        <v>1352</v>
      </c>
      <c r="Q3898" t="s">
        <v>687</v>
      </c>
      <c r="R3898" t="s">
        <v>631</v>
      </c>
      <c r="S3898" t="s">
        <v>663</v>
      </c>
      <c r="T3898" t="s">
        <v>646</v>
      </c>
      <c r="U3898" t="s">
        <v>651</v>
      </c>
      <c r="V3898">
        <v>196.12</v>
      </c>
      <c r="W3898">
        <v>20.89</v>
      </c>
      <c r="X3898" s="29">
        <f t="shared" si="120"/>
        <v>19.612000000000002</v>
      </c>
      <c r="Y3898" s="29">
        <f t="shared" si="121"/>
        <v>176.50800000000001</v>
      </c>
    </row>
    <row r="3899" spans="12:25" x14ac:dyDescent="0.3">
      <c r="L3899">
        <v>3898</v>
      </c>
      <c r="M3899">
        <v>27810</v>
      </c>
      <c r="N3899">
        <v>40206</v>
      </c>
      <c r="O3899" t="s">
        <v>641</v>
      </c>
      <c r="P3899" t="s">
        <v>1804</v>
      </c>
      <c r="Q3899" t="s">
        <v>701</v>
      </c>
      <c r="R3899" t="s">
        <v>650</v>
      </c>
      <c r="S3899" t="s">
        <v>663</v>
      </c>
      <c r="T3899" t="s">
        <v>633</v>
      </c>
      <c r="U3899" t="s">
        <v>674</v>
      </c>
      <c r="V3899">
        <v>216.51</v>
      </c>
      <c r="W3899">
        <v>6.3</v>
      </c>
      <c r="X3899" s="29">
        <f t="shared" si="120"/>
        <v>21.651</v>
      </c>
      <c r="Y3899" s="29">
        <f t="shared" si="121"/>
        <v>194.85899999999998</v>
      </c>
    </row>
    <row r="3900" spans="12:25" x14ac:dyDescent="0.3">
      <c r="L3900">
        <v>3899</v>
      </c>
      <c r="M3900">
        <v>27811</v>
      </c>
      <c r="N3900">
        <v>40606</v>
      </c>
      <c r="O3900" t="s">
        <v>635</v>
      </c>
      <c r="P3900" t="s">
        <v>1805</v>
      </c>
      <c r="Q3900" t="s">
        <v>734</v>
      </c>
      <c r="R3900" t="s">
        <v>667</v>
      </c>
      <c r="S3900" t="s">
        <v>632</v>
      </c>
      <c r="T3900" t="s">
        <v>633</v>
      </c>
      <c r="U3900" t="s">
        <v>702</v>
      </c>
      <c r="V3900">
        <v>197.59</v>
      </c>
      <c r="W3900">
        <v>6.81</v>
      </c>
      <c r="X3900" s="29">
        <f t="shared" si="120"/>
        <v>19.759</v>
      </c>
      <c r="Y3900" s="29">
        <f t="shared" si="121"/>
        <v>177.83100000000002</v>
      </c>
    </row>
    <row r="3901" spans="12:25" x14ac:dyDescent="0.3">
      <c r="L3901">
        <v>3900</v>
      </c>
      <c r="M3901">
        <v>27811</v>
      </c>
      <c r="N3901">
        <v>40606</v>
      </c>
      <c r="O3901" t="s">
        <v>635</v>
      </c>
      <c r="P3901" t="s">
        <v>1073</v>
      </c>
      <c r="Q3901" t="s">
        <v>742</v>
      </c>
      <c r="R3901" t="s">
        <v>667</v>
      </c>
      <c r="S3901" t="s">
        <v>632</v>
      </c>
      <c r="T3901" t="s">
        <v>633</v>
      </c>
      <c r="U3901" t="s">
        <v>702</v>
      </c>
      <c r="V3901">
        <v>73.900000000000006</v>
      </c>
      <c r="W3901">
        <v>15.99</v>
      </c>
      <c r="X3901" s="29">
        <f t="shared" si="120"/>
        <v>7.39</v>
      </c>
      <c r="Y3901" s="29">
        <f t="shared" si="121"/>
        <v>66.510000000000005</v>
      </c>
    </row>
    <row r="3902" spans="12:25" x14ac:dyDescent="0.3">
      <c r="L3902">
        <v>3901</v>
      </c>
      <c r="M3902">
        <v>27813</v>
      </c>
      <c r="N3902">
        <v>39825</v>
      </c>
      <c r="O3902" t="s">
        <v>671</v>
      </c>
      <c r="P3902" t="s">
        <v>1802</v>
      </c>
      <c r="Q3902" t="s">
        <v>752</v>
      </c>
      <c r="R3902" t="s">
        <v>650</v>
      </c>
      <c r="S3902" t="s">
        <v>663</v>
      </c>
      <c r="T3902" t="s">
        <v>646</v>
      </c>
      <c r="U3902" t="s">
        <v>651</v>
      </c>
      <c r="V3902">
        <v>401.14</v>
      </c>
      <c r="W3902">
        <v>40.98</v>
      </c>
      <c r="X3902" s="29">
        <f t="shared" si="120"/>
        <v>40.113999999999997</v>
      </c>
      <c r="Y3902" s="29">
        <f t="shared" si="121"/>
        <v>361.02600000000001</v>
      </c>
    </row>
    <row r="3903" spans="12:25" x14ac:dyDescent="0.3">
      <c r="L3903">
        <v>3902</v>
      </c>
      <c r="M3903">
        <v>27840</v>
      </c>
      <c r="N3903">
        <v>39997</v>
      </c>
      <c r="O3903" t="s">
        <v>641</v>
      </c>
      <c r="P3903" t="s">
        <v>1517</v>
      </c>
      <c r="Q3903" t="s">
        <v>791</v>
      </c>
      <c r="R3903" t="s">
        <v>631</v>
      </c>
      <c r="S3903" t="s">
        <v>658</v>
      </c>
      <c r="T3903" t="s">
        <v>643</v>
      </c>
      <c r="U3903" t="s">
        <v>685</v>
      </c>
      <c r="V3903">
        <v>1209.3699999999999</v>
      </c>
      <c r="W3903">
        <v>150.97999999999999</v>
      </c>
      <c r="X3903" s="29">
        <f t="shared" si="120"/>
        <v>120.93699999999998</v>
      </c>
      <c r="Y3903" s="29">
        <f t="shared" si="121"/>
        <v>1088.433</v>
      </c>
    </row>
    <row r="3904" spans="12:25" x14ac:dyDescent="0.3">
      <c r="L3904">
        <v>3903</v>
      </c>
      <c r="M3904">
        <v>27841</v>
      </c>
      <c r="N3904">
        <v>41168</v>
      </c>
      <c r="O3904" t="s">
        <v>641</v>
      </c>
      <c r="P3904" t="s">
        <v>766</v>
      </c>
      <c r="Q3904" t="s">
        <v>666</v>
      </c>
      <c r="R3904" t="s">
        <v>667</v>
      </c>
      <c r="S3904" t="s">
        <v>639</v>
      </c>
      <c r="T3904" t="s">
        <v>633</v>
      </c>
      <c r="U3904" t="s">
        <v>654</v>
      </c>
      <c r="V3904">
        <v>67.849999999999994</v>
      </c>
      <c r="W3904">
        <v>2.1</v>
      </c>
      <c r="X3904" s="29">
        <f t="shared" si="120"/>
        <v>6.7850000000000001</v>
      </c>
      <c r="Y3904" s="29">
        <f t="shared" si="121"/>
        <v>61.064999999999998</v>
      </c>
    </row>
    <row r="3905" spans="12:25" x14ac:dyDescent="0.3">
      <c r="L3905">
        <v>3904</v>
      </c>
      <c r="M3905">
        <v>27843</v>
      </c>
      <c r="N3905">
        <v>40426</v>
      </c>
      <c r="O3905" t="s">
        <v>671</v>
      </c>
      <c r="P3905" t="s">
        <v>1027</v>
      </c>
      <c r="Q3905" t="s">
        <v>662</v>
      </c>
      <c r="R3905" t="s">
        <v>638</v>
      </c>
      <c r="S3905" t="s">
        <v>658</v>
      </c>
      <c r="T3905" t="s">
        <v>646</v>
      </c>
      <c r="U3905" t="s">
        <v>651</v>
      </c>
      <c r="V3905">
        <v>139.61000000000001</v>
      </c>
      <c r="W3905">
        <v>4.8899999999999997</v>
      </c>
      <c r="X3905" s="29">
        <f t="shared" si="120"/>
        <v>13.961000000000002</v>
      </c>
      <c r="Y3905" s="29">
        <f t="shared" si="121"/>
        <v>125.64900000000002</v>
      </c>
    </row>
    <row r="3906" spans="12:25" x14ac:dyDescent="0.3">
      <c r="L3906">
        <v>3905</v>
      </c>
      <c r="M3906">
        <v>27844</v>
      </c>
      <c r="N3906">
        <v>40723</v>
      </c>
      <c r="O3906" t="s">
        <v>628</v>
      </c>
      <c r="P3906" t="s">
        <v>656</v>
      </c>
      <c r="Q3906" t="s">
        <v>657</v>
      </c>
      <c r="R3906" t="s">
        <v>638</v>
      </c>
      <c r="S3906" t="s">
        <v>658</v>
      </c>
      <c r="T3906" t="s">
        <v>633</v>
      </c>
      <c r="U3906" t="s">
        <v>702</v>
      </c>
      <c r="V3906">
        <v>11.08</v>
      </c>
      <c r="W3906">
        <v>5.8</v>
      </c>
      <c r="X3906" s="29">
        <f t="shared" si="120"/>
        <v>1.1079999999999999</v>
      </c>
      <c r="Y3906" s="29">
        <f t="shared" si="121"/>
        <v>9.9719999999999995</v>
      </c>
    </row>
    <row r="3907" spans="12:25" x14ac:dyDescent="0.3">
      <c r="L3907">
        <v>3906</v>
      </c>
      <c r="M3907">
        <v>27844</v>
      </c>
      <c r="N3907">
        <v>40723</v>
      </c>
      <c r="O3907" t="s">
        <v>628</v>
      </c>
      <c r="P3907" t="s">
        <v>1278</v>
      </c>
      <c r="Q3907" t="s">
        <v>676</v>
      </c>
      <c r="R3907" t="s">
        <v>631</v>
      </c>
      <c r="S3907" t="s">
        <v>658</v>
      </c>
      <c r="T3907" t="s">
        <v>633</v>
      </c>
      <c r="U3907" t="s">
        <v>677</v>
      </c>
      <c r="V3907">
        <v>135.86000000000001</v>
      </c>
      <c r="W3907">
        <v>4.9800000000000004</v>
      </c>
      <c r="X3907" s="29">
        <f t="shared" ref="X3907:X3970" si="122">(10*V3907)/100</f>
        <v>13.586000000000002</v>
      </c>
      <c r="Y3907" s="29">
        <f t="shared" ref="Y3907:Y3970" si="123">V3907-X3907</f>
        <v>122.27400000000002</v>
      </c>
    </row>
    <row r="3908" spans="12:25" x14ac:dyDescent="0.3">
      <c r="L3908">
        <v>3907</v>
      </c>
      <c r="M3908">
        <v>27845</v>
      </c>
      <c r="N3908">
        <v>40737</v>
      </c>
      <c r="O3908" t="s">
        <v>635</v>
      </c>
      <c r="P3908" t="s">
        <v>1335</v>
      </c>
      <c r="Q3908" t="s">
        <v>679</v>
      </c>
      <c r="R3908" t="s">
        <v>650</v>
      </c>
      <c r="S3908" t="s">
        <v>632</v>
      </c>
      <c r="T3908" t="s">
        <v>633</v>
      </c>
      <c r="U3908" t="s">
        <v>674</v>
      </c>
      <c r="V3908">
        <v>220.45</v>
      </c>
      <c r="W3908">
        <v>6.3</v>
      </c>
      <c r="X3908" s="29">
        <f t="shared" si="122"/>
        <v>22.045000000000002</v>
      </c>
      <c r="Y3908" s="29">
        <f t="shared" si="123"/>
        <v>198.40499999999997</v>
      </c>
    </row>
    <row r="3909" spans="12:25" x14ac:dyDescent="0.3">
      <c r="L3909">
        <v>3908</v>
      </c>
      <c r="M3909">
        <v>27872</v>
      </c>
      <c r="N3909">
        <v>40829</v>
      </c>
      <c r="O3909" t="s">
        <v>635</v>
      </c>
      <c r="P3909" t="s">
        <v>1806</v>
      </c>
      <c r="Q3909" t="s">
        <v>729</v>
      </c>
      <c r="R3909" t="s">
        <v>638</v>
      </c>
      <c r="S3909" t="s">
        <v>639</v>
      </c>
      <c r="T3909" t="s">
        <v>633</v>
      </c>
      <c r="U3909" t="s">
        <v>702</v>
      </c>
      <c r="V3909">
        <v>388.71</v>
      </c>
      <c r="W3909">
        <v>14.27</v>
      </c>
      <c r="X3909" s="29">
        <f t="shared" si="122"/>
        <v>38.871000000000002</v>
      </c>
      <c r="Y3909" s="29">
        <f t="shared" si="123"/>
        <v>349.839</v>
      </c>
    </row>
    <row r="3910" spans="12:25" x14ac:dyDescent="0.3">
      <c r="L3910">
        <v>3909</v>
      </c>
      <c r="M3910">
        <v>27875</v>
      </c>
      <c r="N3910">
        <v>40263</v>
      </c>
      <c r="O3910" t="s">
        <v>628</v>
      </c>
      <c r="P3910" t="s">
        <v>1463</v>
      </c>
      <c r="Q3910" t="s">
        <v>795</v>
      </c>
      <c r="R3910" t="s">
        <v>650</v>
      </c>
      <c r="S3910" t="s">
        <v>663</v>
      </c>
      <c r="T3910" t="s">
        <v>633</v>
      </c>
      <c r="U3910" t="s">
        <v>705</v>
      </c>
      <c r="V3910">
        <v>64.97</v>
      </c>
      <c r="W3910">
        <v>3.48</v>
      </c>
      <c r="X3910" s="29">
        <f t="shared" si="122"/>
        <v>6.4970000000000008</v>
      </c>
      <c r="Y3910" s="29">
        <f t="shared" si="123"/>
        <v>58.472999999999999</v>
      </c>
    </row>
    <row r="3911" spans="12:25" x14ac:dyDescent="0.3">
      <c r="L3911">
        <v>3910</v>
      </c>
      <c r="M3911">
        <v>27876</v>
      </c>
      <c r="N3911">
        <v>40428</v>
      </c>
      <c r="O3911" t="s">
        <v>628</v>
      </c>
      <c r="P3911" t="s">
        <v>1807</v>
      </c>
      <c r="Q3911" t="s">
        <v>711</v>
      </c>
      <c r="R3911" t="s">
        <v>631</v>
      </c>
      <c r="S3911" t="s">
        <v>639</v>
      </c>
      <c r="T3911" t="s">
        <v>633</v>
      </c>
      <c r="U3911" t="s">
        <v>654</v>
      </c>
      <c r="V3911">
        <v>777.63</v>
      </c>
      <c r="W3911">
        <v>16.989999999999998</v>
      </c>
      <c r="X3911" s="29">
        <f t="shared" si="122"/>
        <v>77.763000000000005</v>
      </c>
      <c r="Y3911" s="29">
        <f t="shared" si="123"/>
        <v>699.86699999999996</v>
      </c>
    </row>
    <row r="3912" spans="12:25" x14ac:dyDescent="0.3">
      <c r="L3912">
        <v>3911</v>
      </c>
      <c r="M3912">
        <v>27879</v>
      </c>
      <c r="N3912">
        <v>40235</v>
      </c>
      <c r="O3912" t="s">
        <v>671</v>
      </c>
      <c r="P3912" t="s">
        <v>1524</v>
      </c>
      <c r="Q3912" t="s">
        <v>795</v>
      </c>
      <c r="R3912" t="s">
        <v>650</v>
      </c>
      <c r="S3912" t="s">
        <v>632</v>
      </c>
      <c r="T3912" t="s">
        <v>633</v>
      </c>
      <c r="U3912" t="s">
        <v>716</v>
      </c>
      <c r="V3912">
        <v>669.01</v>
      </c>
      <c r="W3912">
        <v>15.74</v>
      </c>
      <c r="X3912" s="29">
        <f t="shared" si="122"/>
        <v>66.90100000000001</v>
      </c>
      <c r="Y3912" s="29">
        <f t="shared" si="123"/>
        <v>602.10899999999992</v>
      </c>
    </row>
    <row r="3913" spans="12:25" x14ac:dyDescent="0.3">
      <c r="L3913">
        <v>3912</v>
      </c>
      <c r="M3913">
        <v>27879</v>
      </c>
      <c r="N3913">
        <v>40235</v>
      </c>
      <c r="O3913" t="s">
        <v>671</v>
      </c>
      <c r="P3913" t="s">
        <v>1524</v>
      </c>
      <c r="Q3913" t="s">
        <v>795</v>
      </c>
      <c r="R3913" t="s">
        <v>650</v>
      </c>
      <c r="S3913" t="s">
        <v>632</v>
      </c>
      <c r="T3913" t="s">
        <v>643</v>
      </c>
      <c r="U3913" t="s">
        <v>644</v>
      </c>
      <c r="V3913">
        <v>301.60000000000002</v>
      </c>
      <c r="W3913">
        <v>9.65</v>
      </c>
      <c r="X3913" s="29">
        <f t="shared" si="122"/>
        <v>30.16</v>
      </c>
      <c r="Y3913" s="29">
        <f t="shared" si="123"/>
        <v>271.44</v>
      </c>
    </row>
    <row r="3914" spans="12:25" x14ac:dyDescent="0.3">
      <c r="L3914">
        <v>3913</v>
      </c>
      <c r="M3914">
        <v>27904</v>
      </c>
      <c r="N3914">
        <v>40789</v>
      </c>
      <c r="O3914" t="s">
        <v>641</v>
      </c>
      <c r="P3914" t="s">
        <v>1067</v>
      </c>
      <c r="Q3914" t="s">
        <v>744</v>
      </c>
      <c r="R3914" t="s">
        <v>638</v>
      </c>
      <c r="S3914" t="s">
        <v>663</v>
      </c>
      <c r="T3914" t="s">
        <v>646</v>
      </c>
      <c r="U3914" t="s">
        <v>647</v>
      </c>
      <c r="V3914">
        <v>460.58949999999999</v>
      </c>
      <c r="W3914">
        <v>65.989999999999995</v>
      </c>
      <c r="X3914" s="29">
        <f t="shared" si="122"/>
        <v>46.058949999999996</v>
      </c>
      <c r="Y3914" s="29">
        <f t="shared" si="123"/>
        <v>414.53055000000001</v>
      </c>
    </row>
    <row r="3915" spans="12:25" x14ac:dyDescent="0.3">
      <c r="L3915">
        <v>3914</v>
      </c>
      <c r="M3915">
        <v>27909</v>
      </c>
      <c r="N3915">
        <v>40946</v>
      </c>
      <c r="O3915" t="s">
        <v>655</v>
      </c>
      <c r="P3915" t="s">
        <v>1532</v>
      </c>
      <c r="Q3915" t="s">
        <v>630</v>
      </c>
      <c r="R3915" t="s">
        <v>631</v>
      </c>
      <c r="S3915" t="s">
        <v>639</v>
      </c>
      <c r="T3915" t="s">
        <v>633</v>
      </c>
      <c r="U3915" t="s">
        <v>677</v>
      </c>
      <c r="V3915">
        <v>62.26</v>
      </c>
      <c r="W3915">
        <v>54.96</v>
      </c>
      <c r="X3915" s="29">
        <f t="shared" si="122"/>
        <v>6.226</v>
      </c>
      <c r="Y3915" s="29">
        <f t="shared" si="123"/>
        <v>56.033999999999999</v>
      </c>
    </row>
    <row r="3916" spans="12:25" x14ac:dyDescent="0.3">
      <c r="L3916">
        <v>3915</v>
      </c>
      <c r="M3916">
        <v>27909</v>
      </c>
      <c r="N3916">
        <v>40946</v>
      </c>
      <c r="O3916" t="s">
        <v>655</v>
      </c>
      <c r="P3916" t="s">
        <v>1532</v>
      </c>
      <c r="Q3916" t="s">
        <v>630</v>
      </c>
      <c r="R3916" t="s">
        <v>631</v>
      </c>
      <c r="S3916" t="s">
        <v>639</v>
      </c>
      <c r="T3916" t="s">
        <v>633</v>
      </c>
      <c r="U3916" t="s">
        <v>668</v>
      </c>
      <c r="V3916">
        <v>58.53</v>
      </c>
      <c r="W3916">
        <v>1.26</v>
      </c>
      <c r="X3916" s="29">
        <f t="shared" si="122"/>
        <v>5.8529999999999998</v>
      </c>
      <c r="Y3916" s="29">
        <f t="shared" si="123"/>
        <v>52.677</v>
      </c>
    </row>
    <row r="3917" spans="12:25" x14ac:dyDescent="0.3">
      <c r="L3917">
        <v>3916</v>
      </c>
      <c r="M3917">
        <v>27936</v>
      </c>
      <c r="N3917">
        <v>40731</v>
      </c>
      <c r="O3917" t="s">
        <v>641</v>
      </c>
      <c r="P3917" t="s">
        <v>935</v>
      </c>
      <c r="Q3917" t="s">
        <v>690</v>
      </c>
      <c r="R3917" t="s">
        <v>650</v>
      </c>
      <c r="S3917" t="s">
        <v>663</v>
      </c>
      <c r="T3917" t="s">
        <v>646</v>
      </c>
      <c r="U3917" t="s">
        <v>647</v>
      </c>
      <c r="V3917">
        <v>1028.1600000000001</v>
      </c>
      <c r="W3917">
        <v>55.99</v>
      </c>
      <c r="X3917" s="29">
        <f t="shared" si="122"/>
        <v>102.816</v>
      </c>
      <c r="Y3917" s="29">
        <f t="shared" si="123"/>
        <v>925.34400000000005</v>
      </c>
    </row>
    <row r="3918" spans="12:25" x14ac:dyDescent="0.3">
      <c r="L3918">
        <v>3917</v>
      </c>
      <c r="M3918">
        <v>27936</v>
      </c>
      <c r="N3918">
        <v>40731</v>
      </c>
      <c r="O3918" t="s">
        <v>641</v>
      </c>
      <c r="P3918" t="s">
        <v>1173</v>
      </c>
      <c r="Q3918" t="s">
        <v>694</v>
      </c>
      <c r="R3918" t="s">
        <v>638</v>
      </c>
      <c r="S3918" t="s">
        <v>663</v>
      </c>
      <c r="T3918" t="s">
        <v>646</v>
      </c>
      <c r="U3918" t="s">
        <v>680</v>
      </c>
      <c r="V3918">
        <v>9172.32</v>
      </c>
      <c r="W3918">
        <v>3502.14</v>
      </c>
      <c r="X3918" s="29">
        <f t="shared" si="122"/>
        <v>917.23199999999997</v>
      </c>
      <c r="Y3918" s="29">
        <f t="shared" si="123"/>
        <v>8255.0879999999997</v>
      </c>
    </row>
    <row r="3919" spans="12:25" x14ac:dyDescent="0.3">
      <c r="L3919">
        <v>3918</v>
      </c>
      <c r="M3919">
        <v>27938</v>
      </c>
      <c r="N3919">
        <v>39938</v>
      </c>
      <c r="O3919" t="s">
        <v>671</v>
      </c>
      <c r="P3919" t="s">
        <v>1118</v>
      </c>
      <c r="Q3919" t="s">
        <v>684</v>
      </c>
      <c r="R3919" t="s">
        <v>667</v>
      </c>
      <c r="S3919" t="s">
        <v>658</v>
      </c>
      <c r="T3919" t="s">
        <v>633</v>
      </c>
      <c r="U3919" t="s">
        <v>677</v>
      </c>
      <c r="V3919">
        <v>1233.51</v>
      </c>
      <c r="W3919">
        <v>30.98</v>
      </c>
      <c r="X3919" s="29">
        <f t="shared" si="122"/>
        <v>123.351</v>
      </c>
      <c r="Y3919" s="29">
        <f t="shared" si="123"/>
        <v>1110.1590000000001</v>
      </c>
    </row>
    <row r="3920" spans="12:25" x14ac:dyDescent="0.3">
      <c r="L3920">
        <v>3919</v>
      </c>
      <c r="M3920">
        <v>27939</v>
      </c>
      <c r="N3920">
        <v>41009</v>
      </c>
      <c r="O3920" t="s">
        <v>671</v>
      </c>
      <c r="P3920" t="s">
        <v>730</v>
      </c>
      <c r="Q3920" t="s">
        <v>731</v>
      </c>
      <c r="R3920" t="s">
        <v>638</v>
      </c>
      <c r="S3920" t="s">
        <v>639</v>
      </c>
      <c r="T3920" t="s">
        <v>633</v>
      </c>
      <c r="U3920" t="s">
        <v>677</v>
      </c>
      <c r="V3920">
        <v>60.17</v>
      </c>
      <c r="W3920">
        <v>6.68</v>
      </c>
      <c r="X3920" s="29">
        <f t="shared" si="122"/>
        <v>6.0170000000000003</v>
      </c>
      <c r="Y3920" s="29">
        <f t="shared" si="123"/>
        <v>54.152999999999999</v>
      </c>
    </row>
    <row r="3921" spans="12:25" x14ac:dyDescent="0.3">
      <c r="L3921">
        <v>3920</v>
      </c>
      <c r="M3921">
        <v>27969</v>
      </c>
      <c r="N3921">
        <v>40337</v>
      </c>
      <c r="O3921" t="s">
        <v>628</v>
      </c>
      <c r="P3921" t="s">
        <v>1763</v>
      </c>
      <c r="Q3921" t="s">
        <v>673</v>
      </c>
      <c r="R3921" t="s">
        <v>638</v>
      </c>
      <c r="S3921" t="s">
        <v>658</v>
      </c>
      <c r="T3921" t="s">
        <v>643</v>
      </c>
      <c r="U3921" t="s">
        <v>685</v>
      </c>
      <c r="V3921">
        <v>5677.87</v>
      </c>
      <c r="W3921">
        <v>130.97999999999999</v>
      </c>
      <c r="X3921" s="29">
        <f t="shared" si="122"/>
        <v>567.78699999999992</v>
      </c>
      <c r="Y3921" s="29">
        <f t="shared" si="123"/>
        <v>5110.0829999999996</v>
      </c>
    </row>
    <row r="3922" spans="12:25" x14ac:dyDescent="0.3">
      <c r="L3922">
        <v>3921</v>
      </c>
      <c r="M3922">
        <v>27969</v>
      </c>
      <c r="N3922">
        <v>40337</v>
      </c>
      <c r="O3922" t="s">
        <v>628</v>
      </c>
      <c r="P3922" t="s">
        <v>1763</v>
      </c>
      <c r="Q3922" t="s">
        <v>673</v>
      </c>
      <c r="R3922" t="s">
        <v>638</v>
      </c>
      <c r="S3922" t="s">
        <v>658</v>
      </c>
      <c r="T3922" t="s">
        <v>646</v>
      </c>
      <c r="U3922" t="s">
        <v>651</v>
      </c>
      <c r="V3922">
        <v>732.72</v>
      </c>
      <c r="W3922">
        <v>83.1</v>
      </c>
      <c r="X3922" s="29">
        <f t="shared" si="122"/>
        <v>73.272000000000006</v>
      </c>
      <c r="Y3922" s="29">
        <f t="shared" si="123"/>
        <v>659.44799999999998</v>
      </c>
    </row>
    <row r="3923" spans="12:25" x14ac:dyDescent="0.3">
      <c r="L3923">
        <v>3922</v>
      </c>
      <c r="M3923">
        <v>27969</v>
      </c>
      <c r="N3923">
        <v>40337</v>
      </c>
      <c r="O3923" t="s">
        <v>628</v>
      </c>
      <c r="P3923" t="s">
        <v>1763</v>
      </c>
      <c r="Q3923" t="s">
        <v>673</v>
      </c>
      <c r="R3923" t="s">
        <v>638</v>
      </c>
      <c r="S3923" t="s">
        <v>658</v>
      </c>
      <c r="T3923" t="s">
        <v>633</v>
      </c>
      <c r="U3923" t="s">
        <v>634</v>
      </c>
      <c r="V3923">
        <v>687.47</v>
      </c>
      <c r="W3923">
        <v>20.98</v>
      </c>
      <c r="X3923" s="29">
        <f t="shared" si="122"/>
        <v>68.747000000000014</v>
      </c>
      <c r="Y3923" s="29">
        <f t="shared" si="123"/>
        <v>618.72299999999996</v>
      </c>
    </row>
    <row r="3924" spans="12:25" x14ac:dyDescent="0.3">
      <c r="L3924">
        <v>3923</v>
      </c>
      <c r="M3924">
        <v>27974</v>
      </c>
      <c r="N3924">
        <v>40458</v>
      </c>
      <c r="O3924" t="s">
        <v>641</v>
      </c>
      <c r="P3924" t="s">
        <v>1213</v>
      </c>
      <c r="Q3924" t="s">
        <v>742</v>
      </c>
      <c r="R3924" t="s">
        <v>667</v>
      </c>
      <c r="S3924" t="s">
        <v>658</v>
      </c>
      <c r="T3924" t="s">
        <v>643</v>
      </c>
      <c r="U3924" t="s">
        <v>748</v>
      </c>
      <c r="V3924">
        <v>897.42</v>
      </c>
      <c r="W3924">
        <v>26.64</v>
      </c>
      <c r="X3924" s="29">
        <f t="shared" si="122"/>
        <v>89.74199999999999</v>
      </c>
      <c r="Y3924" s="29">
        <f t="shared" si="123"/>
        <v>807.678</v>
      </c>
    </row>
    <row r="3925" spans="12:25" x14ac:dyDescent="0.3">
      <c r="L3925">
        <v>3924</v>
      </c>
      <c r="M3925">
        <v>27974</v>
      </c>
      <c r="N3925">
        <v>40458</v>
      </c>
      <c r="O3925" t="s">
        <v>641</v>
      </c>
      <c r="P3925" t="s">
        <v>1213</v>
      </c>
      <c r="Q3925" t="s">
        <v>742</v>
      </c>
      <c r="R3925" t="s">
        <v>667</v>
      </c>
      <c r="S3925" t="s">
        <v>658</v>
      </c>
      <c r="T3925" t="s">
        <v>643</v>
      </c>
      <c r="U3925" t="s">
        <v>644</v>
      </c>
      <c r="V3925">
        <v>306.02</v>
      </c>
      <c r="W3925">
        <v>12.07</v>
      </c>
      <c r="X3925" s="29">
        <f t="shared" si="122"/>
        <v>30.601999999999997</v>
      </c>
      <c r="Y3925" s="29">
        <f t="shared" si="123"/>
        <v>275.41800000000001</v>
      </c>
    </row>
    <row r="3926" spans="12:25" x14ac:dyDescent="0.3">
      <c r="L3926">
        <v>3925</v>
      </c>
      <c r="M3926">
        <v>27974</v>
      </c>
      <c r="N3926">
        <v>40458</v>
      </c>
      <c r="O3926" t="s">
        <v>641</v>
      </c>
      <c r="P3926" t="s">
        <v>943</v>
      </c>
      <c r="Q3926" t="s">
        <v>744</v>
      </c>
      <c r="R3926" t="s">
        <v>638</v>
      </c>
      <c r="S3926" t="s">
        <v>658</v>
      </c>
      <c r="T3926" t="s">
        <v>646</v>
      </c>
      <c r="U3926" t="s">
        <v>651</v>
      </c>
      <c r="V3926">
        <v>813.41</v>
      </c>
      <c r="W3926">
        <v>28.48</v>
      </c>
      <c r="X3926" s="29">
        <f t="shared" si="122"/>
        <v>81.340999999999994</v>
      </c>
      <c r="Y3926" s="29">
        <f t="shared" si="123"/>
        <v>732.06899999999996</v>
      </c>
    </row>
    <row r="3927" spans="12:25" x14ac:dyDescent="0.3">
      <c r="L3927">
        <v>3926</v>
      </c>
      <c r="M3927">
        <v>28001</v>
      </c>
      <c r="N3927">
        <v>39978</v>
      </c>
      <c r="O3927" t="s">
        <v>655</v>
      </c>
      <c r="P3927" t="s">
        <v>1208</v>
      </c>
      <c r="Q3927" t="s">
        <v>847</v>
      </c>
      <c r="R3927" t="s">
        <v>667</v>
      </c>
      <c r="S3927" t="s">
        <v>658</v>
      </c>
      <c r="T3927" t="s">
        <v>643</v>
      </c>
      <c r="U3927" t="s">
        <v>644</v>
      </c>
      <c r="V3927">
        <v>8958.4599999999991</v>
      </c>
      <c r="W3927">
        <v>209.84</v>
      </c>
      <c r="X3927" s="29">
        <f t="shared" si="122"/>
        <v>895.84599999999989</v>
      </c>
      <c r="Y3927" s="29">
        <f t="shared" si="123"/>
        <v>8062.6139999999996</v>
      </c>
    </row>
    <row r="3928" spans="12:25" x14ac:dyDescent="0.3">
      <c r="L3928">
        <v>3927</v>
      </c>
      <c r="M3928">
        <v>28001</v>
      </c>
      <c r="N3928">
        <v>39978</v>
      </c>
      <c r="O3928" t="s">
        <v>655</v>
      </c>
      <c r="P3928" t="s">
        <v>1452</v>
      </c>
      <c r="Q3928" t="s">
        <v>709</v>
      </c>
      <c r="R3928" t="s">
        <v>667</v>
      </c>
      <c r="S3928" t="s">
        <v>658</v>
      </c>
      <c r="T3928" t="s">
        <v>643</v>
      </c>
      <c r="U3928" t="s">
        <v>644</v>
      </c>
      <c r="V3928">
        <v>4201.08</v>
      </c>
      <c r="W3928">
        <v>194.3</v>
      </c>
      <c r="X3928" s="29">
        <f t="shared" si="122"/>
        <v>420.108</v>
      </c>
      <c r="Y3928" s="29">
        <f t="shared" si="123"/>
        <v>3780.9719999999998</v>
      </c>
    </row>
    <row r="3929" spans="12:25" x14ac:dyDescent="0.3">
      <c r="L3929">
        <v>3928</v>
      </c>
      <c r="M3929">
        <v>28002</v>
      </c>
      <c r="N3929">
        <v>40096</v>
      </c>
      <c r="O3929" t="s">
        <v>655</v>
      </c>
      <c r="P3929" t="s">
        <v>1255</v>
      </c>
      <c r="Q3929" t="s">
        <v>725</v>
      </c>
      <c r="R3929" t="s">
        <v>667</v>
      </c>
      <c r="S3929" t="s">
        <v>658</v>
      </c>
      <c r="T3929" t="s">
        <v>633</v>
      </c>
      <c r="U3929" t="s">
        <v>677</v>
      </c>
      <c r="V3929">
        <v>43.55</v>
      </c>
      <c r="W3929">
        <v>9.11</v>
      </c>
      <c r="X3929" s="29">
        <f t="shared" si="122"/>
        <v>4.3550000000000004</v>
      </c>
      <c r="Y3929" s="29">
        <f t="shared" si="123"/>
        <v>39.194999999999993</v>
      </c>
    </row>
    <row r="3930" spans="12:25" x14ac:dyDescent="0.3">
      <c r="L3930">
        <v>3929</v>
      </c>
      <c r="M3930">
        <v>28003</v>
      </c>
      <c r="N3930">
        <v>40621</v>
      </c>
      <c r="O3930" t="s">
        <v>655</v>
      </c>
      <c r="P3930" t="s">
        <v>1701</v>
      </c>
      <c r="Q3930" t="s">
        <v>630</v>
      </c>
      <c r="R3930" t="s">
        <v>631</v>
      </c>
      <c r="S3930" t="s">
        <v>639</v>
      </c>
      <c r="T3930" t="s">
        <v>633</v>
      </c>
      <c r="U3930" t="s">
        <v>677</v>
      </c>
      <c r="V3930">
        <v>157.79</v>
      </c>
      <c r="W3930">
        <v>4.9800000000000004</v>
      </c>
      <c r="X3930" s="29">
        <f t="shared" si="122"/>
        <v>15.778999999999998</v>
      </c>
      <c r="Y3930" s="29">
        <f t="shared" si="123"/>
        <v>142.011</v>
      </c>
    </row>
    <row r="3931" spans="12:25" x14ac:dyDescent="0.3">
      <c r="L3931">
        <v>3930</v>
      </c>
      <c r="M3931">
        <v>28007</v>
      </c>
      <c r="N3931">
        <v>40276</v>
      </c>
      <c r="O3931" t="s">
        <v>635</v>
      </c>
      <c r="P3931" t="s">
        <v>1794</v>
      </c>
      <c r="Q3931" t="s">
        <v>694</v>
      </c>
      <c r="R3931" t="s">
        <v>638</v>
      </c>
      <c r="S3931" t="s">
        <v>632</v>
      </c>
      <c r="T3931" t="s">
        <v>633</v>
      </c>
      <c r="U3931" t="s">
        <v>705</v>
      </c>
      <c r="V3931">
        <v>128.97</v>
      </c>
      <c r="W3931">
        <v>3.48</v>
      </c>
      <c r="X3931" s="29">
        <f t="shared" si="122"/>
        <v>12.897</v>
      </c>
      <c r="Y3931" s="29">
        <f t="shared" si="123"/>
        <v>116.07299999999999</v>
      </c>
    </row>
    <row r="3932" spans="12:25" x14ac:dyDescent="0.3">
      <c r="L3932">
        <v>3931</v>
      </c>
      <c r="M3932">
        <v>28007</v>
      </c>
      <c r="N3932">
        <v>40276</v>
      </c>
      <c r="O3932" t="s">
        <v>635</v>
      </c>
      <c r="P3932" t="s">
        <v>1794</v>
      </c>
      <c r="Q3932" t="s">
        <v>694</v>
      </c>
      <c r="R3932" t="s">
        <v>638</v>
      </c>
      <c r="S3932" t="s">
        <v>632</v>
      </c>
      <c r="T3932" t="s">
        <v>633</v>
      </c>
      <c r="U3932" t="s">
        <v>654</v>
      </c>
      <c r="V3932">
        <v>238.77</v>
      </c>
      <c r="W3932">
        <v>11.66</v>
      </c>
      <c r="X3932" s="29">
        <f t="shared" si="122"/>
        <v>23.877000000000002</v>
      </c>
      <c r="Y3932" s="29">
        <f t="shared" si="123"/>
        <v>214.893</v>
      </c>
    </row>
    <row r="3933" spans="12:25" x14ac:dyDescent="0.3">
      <c r="L3933">
        <v>3932</v>
      </c>
      <c r="M3933">
        <v>28007</v>
      </c>
      <c r="N3933">
        <v>40276</v>
      </c>
      <c r="O3933" t="s">
        <v>635</v>
      </c>
      <c r="P3933" t="s">
        <v>1794</v>
      </c>
      <c r="Q3933" t="s">
        <v>694</v>
      </c>
      <c r="R3933" t="s">
        <v>638</v>
      </c>
      <c r="S3933" t="s">
        <v>632</v>
      </c>
      <c r="T3933" t="s">
        <v>633</v>
      </c>
      <c r="U3933" t="s">
        <v>640</v>
      </c>
      <c r="V3933">
        <v>257.33999999999997</v>
      </c>
      <c r="W3933">
        <v>12.98</v>
      </c>
      <c r="X3933" s="29">
        <f t="shared" si="122"/>
        <v>25.733999999999995</v>
      </c>
      <c r="Y3933" s="29">
        <f t="shared" si="123"/>
        <v>231.60599999999999</v>
      </c>
    </row>
    <row r="3934" spans="12:25" x14ac:dyDescent="0.3">
      <c r="L3934">
        <v>3933</v>
      </c>
      <c r="M3934">
        <v>28033</v>
      </c>
      <c r="N3934">
        <v>40435</v>
      </c>
      <c r="O3934" t="s">
        <v>641</v>
      </c>
      <c r="P3934" t="s">
        <v>1364</v>
      </c>
      <c r="Q3934" t="s">
        <v>660</v>
      </c>
      <c r="R3934" t="s">
        <v>631</v>
      </c>
      <c r="S3934" t="s">
        <v>639</v>
      </c>
      <c r="T3934" t="s">
        <v>643</v>
      </c>
      <c r="U3934" t="s">
        <v>748</v>
      </c>
      <c r="V3934">
        <v>2826.9</v>
      </c>
      <c r="W3934">
        <v>180.98</v>
      </c>
      <c r="X3934" s="29">
        <f t="shared" si="122"/>
        <v>282.69</v>
      </c>
      <c r="Y3934" s="29">
        <f t="shared" si="123"/>
        <v>2544.21</v>
      </c>
    </row>
    <row r="3935" spans="12:25" x14ac:dyDescent="0.3">
      <c r="L3935">
        <v>3934</v>
      </c>
      <c r="M3935">
        <v>28033</v>
      </c>
      <c r="N3935">
        <v>40435</v>
      </c>
      <c r="O3935" t="s">
        <v>641</v>
      </c>
      <c r="P3935" t="s">
        <v>1364</v>
      </c>
      <c r="Q3935" t="s">
        <v>660</v>
      </c>
      <c r="R3935" t="s">
        <v>631</v>
      </c>
      <c r="S3935" t="s">
        <v>639</v>
      </c>
      <c r="T3935" t="s">
        <v>643</v>
      </c>
      <c r="U3935" t="s">
        <v>748</v>
      </c>
      <c r="V3935">
        <v>7834.77</v>
      </c>
      <c r="W3935">
        <v>216.6</v>
      </c>
      <c r="X3935" s="29">
        <f t="shared" si="122"/>
        <v>783.47700000000009</v>
      </c>
      <c r="Y3935" s="29">
        <f t="shared" si="123"/>
        <v>7051.2930000000006</v>
      </c>
    </row>
    <row r="3936" spans="12:25" x14ac:dyDescent="0.3">
      <c r="L3936">
        <v>3935</v>
      </c>
      <c r="M3936">
        <v>28033</v>
      </c>
      <c r="N3936">
        <v>40435</v>
      </c>
      <c r="O3936" t="s">
        <v>641</v>
      </c>
      <c r="P3936" t="s">
        <v>1364</v>
      </c>
      <c r="Q3936" t="s">
        <v>660</v>
      </c>
      <c r="R3936" t="s">
        <v>631</v>
      </c>
      <c r="S3936" t="s">
        <v>639</v>
      </c>
      <c r="T3936" t="s">
        <v>646</v>
      </c>
      <c r="U3936" t="s">
        <v>651</v>
      </c>
      <c r="V3936">
        <v>127.56</v>
      </c>
      <c r="W3936">
        <v>6.6</v>
      </c>
      <c r="X3936" s="29">
        <f t="shared" si="122"/>
        <v>12.755999999999998</v>
      </c>
      <c r="Y3936" s="29">
        <f t="shared" si="123"/>
        <v>114.804</v>
      </c>
    </row>
    <row r="3937" spans="12:25" x14ac:dyDescent="0.3">
      <c r="L3937">
        <v>3936</v>
      </c>
      <c r="M3937">
        <v>28035</v>
      </c>
      <c r="N3937">
        <v>40671</v>
      </c>
      <c r="O3937" t="s">
        <v>635</v>
      </c>
      <c r="P3937" t="s">
        <v>968</v>
      </c>
      <c r="Q3937" t="s">
        <v>630</v>
      </c>
      <c r="R3937" t="s">
        <v>631</v>
      </c>
      <c r="S3937" t="s">
        <v>658</v>
      </c>
      <c r="T3937" t="s">
        <v>633</v>
      </c>
      <c r="U3937" t="s">
        <v>702</v>
      </c>
      <c r="V3937">
        <v>376.21</v>
      </c>
      <c r="W3937">
        <v>18.989999999999998</v>
      </c>
      <c r="X3937" s="29">
        <f t="shared" si="122"/>
        <v>37.621000000000002</v>
      </c>
      <c r="Y3937" s="29">
        <f t="shared" si="123"/>
        <v>338.589</v>
      </c>
    </row>
    <row r="3938" spans="12:25" x14ac:dyDescent="0.3">
      <c r="L3938">
        <v>3937</v>
      </c>
      <c r="M3938">
        <v>28037</v>
      </c>
      <c r="N3938">
        <v>40159</v>
      </c>
      <c r="O3938" t="s">
        <v>641</v>
      </c>
      <c r="P3938" t="s">
        <v>1808</v>
      </c>
      <c r="Q3938" t="s">
        <v>649</v>
      </c>
      <c r="R3938" t="s">
        <v>650</v>
      </c>
      <c r="S3938" t="s">
        <v>639</v>
      </c>
      <c r="T3938" t="s">
        <v>633</v>
      </c>
      <c r="U3938" t="s">
        <v>677</v>
      </c>
      <c r="V3938">
        <v>203.53</v>
      </c>
      <c r="W3938">
        <v>6.68</v>
      </c>
      <c r="X3938" s="29">
        <f t="shared" si="122"/>
        <v>20.352999999999998</v>
      </c>
      <c r="Y3938" s="29">
        <f t="shared" si="123"/>
        <v>183.17699999999999</v>
      </c>
    </row>
    <row r="3939" spans="12:25" x14ac:dyDescent="0.3">
      <c r="L3939">
        <v>3938</v>
      </c>
      <c r="M3939">
        <v>28064</v>
      </c>
      <c r="N3939">
        <v>40423</v>
      </c>
      <c r="O3939" t="s">
        <v>671</v>
      </c>
      <c r="P3939" t="s">
        <v>1779</v>
      </c>
      <c r="Q3939" t="s">
        <v>734</v>
      </c>
      <c r="R3939" t="s">
        <v>667</v>
      </c>
      <c r="S3939" t="s">
        <v>658</v>
      </c>
      <c r="T3939" t="s">
        <v>633</v>
      </c>
      <c r="U3939" t="s">
        <v>654</v>
      </c>
      <c r="V3939">
        <v>856.45</v>
      </c>
      <c r="W3939">
        <v>19.84</v>
      </c>
      <c r="X3939" s="29">
        <f t="shared" si="122"/>
        <v>85.644999999999996</v>
      </c>
      <c r="Y3939" s="29">
        <f t="shared" si="123"/>
        <v>770.80500000000006</v>
      </c>
    </row>
    <row r="3940" spans="12:25" x14ac:dyDescent="0.3">
      <c r="L3940">
        <v>3939</v>
      </c>
      <c r="M3940">
        <v>28064</v>
      </c>
      <c r="N3940">
        <v>40423</v>
      </c>
      <c r="O3940" t="s">
        <v>671</v>
      </c>
      <c r="P3940" t="s">
        <v>1779</v>
      </c>
      <c r="Q3940" t="s">
        <v>734</v>
      </c>
      <c r="R3940" t="s">
        <v>667</v>
      </c>
      <c r="S3940" t="s">
        <v>658</v>
      </c>
      <c r="T3940" t="s">
        <v>633</v>
      </c>
      <c r="U3940" t="s">
        <v>654</v>
      </c>
      <c r="V3940">
        <v>6.75</v>
      </c>
      <c r="W3940">
        <v>5.84</v>
      </c>
      <c r="X3940" s="29">
        <f t="shared" si="122"/>
        <v>0.67500000000000004</v>
      </c>
      <c r="Y3940" s="29">
        <f t="shared" si="123"/>
        <v>6.0750000000000002</v>
      </c>
    </row>
    <row r="3941" spans="12:25" x14ac:dyDescent="0.3">
      <c r="L3941">
        <v>3940</v>
      </c>
      <c r="M3941">
        <v>28068</v>
      </c>
      <c r="N3941">
        <v>40416</v>
      </c>
      <c r="O3941" t="s">
        <v>628</v>
      </c>
      <c r="P3941" t="s">
        <v>1730</v>
      </c>
      <c r="Q3941" t="s">
        <v>653</v>
      </c>
      <c r="R3941" t="s">
        <v>631</v>
      </c>
      <c r="S3941" t="s">
        <v>639</v>
      </c>
      <c r="T3941" t="s">
        <v>646</v>
      </c>
      <c r="U3941" t="s">
        <v>651</v>
      </c>
      <c r="V3941">
        <v>631.99</v>
      </c>
      <c r="W3941">
        <v>27.48</v>
      </c>
      <c r="X3941" s="29">
        <f t="shared" si="122"/>
        <v>63.198999999999998</v>
      </c>
      <c r="Y3941" s="29">
        <f t="shared" si="123"/>
        <v>568.79100000000005</v>
      </c>
    </row>
    <row r="3942" spans="12:25" x14ac:dyDescent="0.3">
      <c r="L3942">
        <v>3941</v>
      </c>
      <c r="M3942">
        <v>28069</v>
      </c>
      <c r="N3942">
        <v>39954</v>
      </c>
      <c r="O3942" t="s">
        <v>628</v>
      </c>
      <c r="P3942" t="s">
        <v>1396</v>
      </c>
      <c r="Q3942" t="s">
        <v>637</v>
      </c>
      <c r="R3942" t="s">
        <v>638</v>
      </c>
      <c r="S3942" t="s">
        <v>632</v>
      </c>
      <c r="T3942" t="s">
        <v>633</v>
      </c>
      <c r="U3942" t="s">
        <v>677</v>
      </c>
      <c r="V3942">
        <v>10.17</v>
      </c>
      <c r="W3942">
        <v>5.18</v>
      </c>
      <c r="X3942" s="29">
        <f t="shared" si="122"/>
        <v>1.0170000000000001</v>
      </c>
      <c r="Y3942" s="29">
        <f t="shared" si="123"/>
        <v>9.1530000000000005</v>
      </c>
    </row>
    <row r="3943" spans="12:25" x14ac:dyDescent="0.3">
      <c r="L3943">
        <v>3942</v>
      </c>
      <c r="M3943">
        <v>28069</v>
      </c>
      <c r="N3943">
        <v>39954</v>
      </c>
      <c r="O3943" t="s">
        <v>628</v>
      </c>
      <c r="P3943" t="s">
        <v>1396</v>
      </c>
      <c r="Q3943" t="s">
        <v>637</v>
      </c>
      <c r="R3943" t="s">
        <v>638</v>
      </c>
      <c r="S3943" t="s">
        <v>632</v>
      </c>
      <c r="T3943" t="s">
        <v>633</v>
      </c>
      <c r="U3943" t="s">
        <v>654</v>
      </c>
      <c r="V3943">
        <v>23.58</v>
      </c>
      <c r="W3943">
        <v>5.84</v>
      </c>
      <c r="X3943" s="29">
        <f t="shared" si="122"/>
        <v>2.3579999999999997</v>
      </c>
      <c r="Y3943" s="29">
        <f t="shared" si="123"/>
        <v>21.221999999999998</v>
      </c>
    </row>
    <row r="3944" spans="12:25" x14ac:dyDescent="0.3">
      <c r="L3944">
        <v>3943</v>
      </c>
      <c r="M3944">
        <v>28097</v>
      </c>
      <c r="N3944">
        <v>39946</v>
      </c>
      <c r="O3944" t="s">
        <v>671</v>
      </c>
      <c r="P3944" t="s">
        <v>1373</v>
      </c>
      <c r="Q3944" t="s">
        <v>657</v>
      </c>
      <c r="R3944" t="s">
        <v>638</v>
      </c>
      <c r="S3944" t="s">
        <v>658</v>
      </c>
      <c r="T3944" t="s">
        <v>643</v>
      </c>
      <c r="U3944" t="s">
        <v>644</v>
      </c>
      <c r="V3944">
        <v>2438.6999999999998</v>
      </c>
      <c r="W3944">
        <v>55.5</v>
      </c>
      <c r="X3944" s="29">
        <f t="shared" si="122"/>
        <v>243.87</v>
      </c>
      <c r="Y3944" s="29">
        <f t="shared" si="123"/>
        <v>2194.83</v>
      </c>
    </row>
    <row r="3945" spans="12:25" x14ac:dyDescent="0.3">
      <c r="L3945">
        <v>3944</v>
      </c>
      <c r="M3945">
        <v>28129</v>
      </c>
      <c r="N3945">
        <v>40934</v>
      </c>
      <c r="O3945" t="s">
        <v>671</v>
      </c>
      <c r="P3945" t="s">
        <v>1573</v>
      </c>
      <c r="Q3945" t="s">
        <v>694</v>
      </c>
      <c r="R3945" t="s">
        <v>638</v>
      </c>
      <c r="S3945" t="s">
        <v>632</v>
      </c>
      <c r="T3945" t="s">
        <v>633</v>
      </c>
      <c r="U3945" t="s">
        <v>677</v>
      </c>
      <c r="V3945">
        <v>107.41</v>
      </c>
      <c r="W3945">
        <v>19.98</v>
      </c>
      <c r="X3945" s="29">
        <f t="shared" si="122"/>
        <v>10.741</v>
      </c>
      <c r="Y3945" s="29">
        <f t="shared" si="123"/>
        <v>96.668999999999997</v>
      </c>
    </row>
    <row r="3946" spans="12:25" x14ac:dyDescent="0.3">
      <c r="L3946">
        <v>3945</v>
      </c>
      <c r="M3946">
        <v>28130</v>
      </c>
      <c r="N3946">
        <v>40024</v>
      </c>
      <c r="O3946" t="s">
        <v>628</v>
      </c>
      <c r="P3946" t="s">
        <v>937</v>
      </c>
      <c r="Q3946" t="s">
        <v>791</v>
      </c>
      <c r="R3946" t="s">
        <v>631</v>
      </c>
      <c r="S3946" t="s">
        <v>639</v>
      </c>
      <c r="T3946" t="s">
        <v>633</v>
      </c>
      <c r="U3946" t="s">
        <v>702</v>
      </c>
      <c r="V3946">
        <v>404.24</v>
      </c>
      <c r="W3946">
        <v>15.99</v>
      </c>
      <c r="X3946" s="29">
        <f t="shared" si="122"/>
        <v>40.423999999999999</v>
      </c>
      <c r="Y3946" s="29">
        <f t="shared" si="123"/>
        <v>363.81600000000003</v>
      </c>
    </row>
    <row r="3947" spans="12:25" x14ac:dyDescent="0.3">
      <c r="L3947">
        <v>3946</v>
      </c>
      <c r="M3947">
        <v>28130</v>
      </c>
      <c r="N3947">
        <v>40024</v>
      </c>
      <c r="O3947" t="s">
        <v>628</v>
      </c>
      <c r="P3947" t="s">
        <v>937</v>
      </c>
      <c r="Q3947" t="s">
        <v>791</v>
      </c>
      <c r="R3947" t="s">
        <v>631</v>
      </c>
      <c r="S3947" t="s">
        <v>639</v>
      </c>
      <c r="T3947" t="s">
        <v>643</v>
      </c>
      <c r="U3947" t="s">
        <v>644</v>
      </c>
      <c r="V3947">
        <v>1381.88</v>
      </c>
      <c r="W3947">
        <v>46.94</v>
      </c>
      <c r="X3947" s="29">
        <f t="shared" si="122"/>
        <v>138.18800000000002</v>
      </c>
      <c r="Y3947" s="29">
        <f t="shared" si="123"/>
        <v>1243.692</v>
      </c>
    </row>
    <row r="3948" spans="12:25" x14ac:dyDescent="0.3">
      <c r="L3948">
        <v>3947</v>
      </c>
      <c r="M3948">
        <v>28135</v>
      </c>
      <c r="N3948">
        <v>40081</v>
      </c>
      <c r="O3948" t="s">
        <v>655</v>
      </c>
      <c r="P3948" t="s">
        <v>1804</v>
      </c>
      <c r="Q3948" t="s">
        <v>630</v>
      </c>
      <c r="R3948" t="s">
        <v>631</v>
      </c>
      <c r="S3948" t="s">
        <v>639</v>
      </c>
      <c r="T3948" t="s">
        <v>633</v>
      </c>
      <c r="U3948" t="s">
        <v>705</v>
      </c>
      <c r="V3948">
        <v>1601.24</v>
      </c>
      <c r="W3948">
        <v>46.89</v>
      </c>
      <c r="X3948" s="29">
        <f t="shared" si="122"/>
        <v>160.124</v>
      </c>
      <c r="Y3948" s="29">
        <f t="shared" si="123"/>
        <v>1441.116</v>
      </c>
    </row>
    <row r="3949" spans="12:25" x14ac:dyDescent="0.3">
      <c r="L3949">
        <v>3948</v>
      </c>
      <c r="M3949">
        <v>28135</v>
      </c>
      <c r="N3949">
        <v>40081</v>
      </c>
      <c r="O3949" t="s">
        <v>655</v>
      </c>
      <c r="P3949" t="s">
        <v>1804</v>
      </c>
      <c r="Q3949" t="s">
        <v>630</v>
      </c>
      <c r="R3949" t="s">
        <v>631</v>
      </c>
      <c r="S3949" t="s">
        <v>639</v>
      </c>
      <c r="T3949" t="s">
        <v>633</v>
      </c>
      <c r="U3949" t="s">
        <v>640</v>
      </c>
      <c r="V3949">
        <v>501.31</v>
      </c>
      <c r="W3949">
        <v>12.98</v>
      </c>
      <c r="X3949" s="29">
        <f t="shared" si="122"/>
        <v>50.131</v>
      </c>
      <c r="Y3949" s="29">
        <f t="shared" si="123"/>
        <v>451.17899999999997</v>
      </c>
    </row>
    <row r="3950" spans="12:25" x14ac:dyDescent="0.3">
      <c r="L3950">
        <v>3949</v>
      </c>
      <c r="M3950">
        <v>28161</v>
      </c>
      <c r="N3950">
        <v>39979</v>
      </c>
      <c r="O3950" t="s">
        <v>635</v>
      </c>
      <c r="P3950" t="s">
        <v>1809</v>
      </c>
      <c r="Q3950" t="s">
        <v>682</v>
      </c>
      <c r="R3950" t="s">
        <v>667</v>
      </c>
      <c r="S3950" t="s">
        <v>663</v>
      </c>
      <c r="T3950" t="s">
        <v>643</v>
      </c>
      <c r="U3950" t="s">
        <v>685</v>
      </c>
      <c r="V3950">
        <v>784.08</v>
      </c>
      <c r="W3950">
        <v>70.98</v>
      </c>
      <c r="X3950" s="29">
        <f t="shared" si="122"/>
        <v>78.408000000000001</v>
      </c>
      <c r="Y3950" s="29">
        <f t="shared" si="123"/>
        <v>705.67200000000003</v>
      </c>
    </row>
    <row r="3951" spans="12:25" x14ac:dyDescent="0.3">
      <c r="L3951">
        <v>3950</v>
      </c>
      <c r="M3951">
        <v>28161</v>
      </c>
      <c r="N3951">
        <v>39979</v>
      </c>
      <c r="O3951" t="s">
        <v>635</v>
      </c>
      <c r="P3951" t="s">
        <v>1382</v>
      </c>
      <c r="Q3951" t="s">
        <v>709</v>
      </c>
      <c r="R3951" t="s">
        <v>667</v>
      </c>
      <c r="S3951" t="s">
        <v>663</v>
      </c>
      <c r="T3951" t="s">
        <v>643</v>
      </c>
      <c r="U3951" t="s">
        <v>748</v>
      </c>
      <c r="V3951">
        <v>5028.3100000000004</v>
      </c>
      <c r="W3951">
        <v>350.98</v>
      </c>
      <c r="X3951" s="29">
        <f t="shared" si="122"/>
        <v>502.83100000000007</v>
      </c>
      <c r="Y3951" s="29">
        <f t="shared" si="123"/>
        <v>4525.4790000000003</v>
      </c>
    </row>
    <row r="3952" spans="12:25" x14ac:dyDescent="0.3">
      <c r="L3952">
        <v>3951</v>
      </c>
      <c r="M3952">
        <v>28161</v>
      </c>
      <c r="N3952">
        <v>39979</v>
      </c>
      <c r="O3952" t="s">
        <v>635</v>
      </c>
      <c r="P3952" t="s">
        <v>1810</v>
      </c>
      <c r="Q3952" t="s">
        <v>682</v>
      </c>
      <c r="R3952" t="s">
        <v>667</v>
      </c>
      <c r="S3952" t="s">
        <v>663</v>
      </c>
      <c r="T3952" t="s">
        <v>646</v>
      </c>
      <c r="U3952" t="s">
        <v>651</v>
      </c>
      <c r="V3952">
        <v>1085.6099999999999</v>
      </c>
      <c r="W3952">
        <v>27.48</v>
      </c>
      <c r="X3952" s="29">
        <f t="shared" si="122"/>
        <v>108.56099999999998</v>
      </c>
      <c r="Y3952" s="29">
        <f t="shared" si="123"/>
        <v>977.04899999999998</v>
      </c>
    </row>
    <row r="3953" spans="12:25" x14ac:dyDescent="0.3">
      <c r="L3953">
        <v>3952</v>
      </c>
      <c r="M3953">
        <v>28165</v>
      </c>
      <c r="N3953">
        <v>41099</v>
      </c>
      <c r="O3953" t="s">
        <v>635</v>
      </c>
      <c r="P3953" t="s">
        <v>1264</v>
      </c>
      <c r="Q3953" t="s">
        <v>630</v>
      </c>
      <c r="R3953" t="s">
        <v>631</v>
      </c>
      <c r="S3953" t="s">
        <v>639</v>
      </c>
      <c r="T3953" t="s">
        <v>633</v>
      </c>
      <c r="U3953" t="s">
        <v>702</v>
      </c>
      <c r="V3953">
        <v>24.96</v>
      </c>
      <c r="W3953">
        <v>10.91</v>
      </c>
      <c r="X3953" s="29">
        <f t="shared" si="122"/>
        <v>2.4960000000000004</v>
      </c>
      <c r="Y3953" s="29">
        <f t="shared" si="123"/>
        <v>22.463999999999999</v>
      </c>
    </row>
    <row r="3954" spans="12:25" x14ac:dyDescent="0.3">
      <c r="L3954">
        <v>3953</v>
      </c>
      <c r="M3954">
        <v>28198</v>
      </c>
      <c r="N3954">
        <v>40947</v>
      </c>
      <c r="O3954" t="s">
        <v>671</v>
      </c>
      <c r="P3954" t="s">
        <v>901</v>
      </c>
      <c r="Q3954" t="s">
        <v>795</v>
      </c>
      <c r="R3954" t="s">
        <v>650</v>
      </c>
      <c r="S3954" t="s">
        <v>663</v>
      </c>
      <c r="T3954" t="s">
        <v>646</v>
      </c>
      <c r="U3954" t="s">
        <v>647</v>
      </c>
      <c r="V3954">
        <v>7703.9664999999995</v>
      </c>
      <c r="W3954">
        <v>175.99</v>
      </c>
      <c r="X3954" s="29">
        <f t="shared" si="122"/>
        <v>770.39664999999991</v>
      </c>
      <c r="Y3954" s="29">
        <f t="shared" si="123"/>
        <v>6933.5698499999999</v>
      </c>
    </row>
    <row r="3955" spans="12:25" x14ac:dyDescent="0.3">
      <c r="L3955">
        <v>3954</v>
      </c>
      <c r="M3955">
        <v>28224</v>
      </c>
      <c r="N3955">
        <v>41262</v>
      </c>
      <c r="O3955" t="s">
        <v>655</v>
      </c>
      <c r="P3955" t="s">
        <v>886</v>
      </c>
      <c r="Q3955" t="s">
        <v>694</v>
      </c>
      <c r="R3955" t="s">
        <v>638</v>
      </c>
      <c r="S3955" t="s">
        <v>639</v>
      </c>
      <c r="T3955" t="s">
        <v>633</v>
      </c>
      <c r="U3955" t="s">
        <v>702</v>
      </c>
      <c r="V3955">
        <v>163.41</v>
      </c>
      <c r="W3955">
        <v>6.23</v>
      </c>
      <c r="X3955" s="29">
        <f t="shared" si="122"/>
        <v>16.340999999999998</v>
      </c>
      <c r="Y3955" s="29">
        <f t="shared" si="123"/>
        <v>147.06899999999999</v>
      </c>
    </row>
    <row r="3956" spans="12:25" x14ac:dyDescent="0.3">
      <c r="L3956">
        <v>3955</v>
      </c>
      <c r="M3956">
        <v>28225</v>
      </c>
      <c r="N3956">
        <v>39835</v>
      </c>
      <c r="O3956" t="s">
        <v>655</v>
      </c>
      <c r="P3956" t="s">
        <v>1378</v>
      </c>
      <c r="Q3956" t="s">
        <v>734</v>
      </c>
      <c r="R3956" t="s">
        <v>667</v>
      </c>
      <c r="S3956" t="s">
        <v>639</v>
      </c>
      <c r="T3956" t="s">
        <v>633</v>
      </c>
      <c r="U3956" t="s">
        <v>634</v>
      </c>
      <c r="V3956">
        <v>1160.5899999999999</v>
      </c>
      <c r="W3956">
        <v>80.98</v>
      </c>
      <c r="X3956" s="29">
        <f t="shared" si="122"/>
        <v>116.059</v>
      </c>
      <c r="Y3956" s="29">
        <f t="shared" si="123"/>
        <v>1044.5309999999999</v>
      </c>
    </row>
    <row r="3957" spans="12:25" x14ac:dyDescent="0.3">
      <c r="L3957">
        <v>3956</v>
      </c>
      <c r="M3957">
        <v>28225</v>
      </c>
      <c r="N3957">
        <v>39835</v>
      </c>
      <c r="O3957" t="s">
        <v>655</v>
      </c>
      <c r="P3957" t="s">
        <v>1464</v>
      </c>
      <c r="Q3957" t="s">
        <v>720</v>
      </c>
      <c r="R3957" t="s">
        <v>631</v>
      </c>
      <c r="S3957" t="s">
        <v>639</v>
      </c>
      <c r="T3957" t="s">
        <v>643</v>
      </c>
      <c r="U3957" t="s">
        <v>644</v>
      </c>
      <c r="V3957">
        <v>206.04</v>
      </c>
      <c r="W3957">
        <v>20.28</v>
      </c>
      <c r="X3957" s="29">
        <f t="shared" si="122"/>
        <v>20.603999999999999</v>
      </c>
      <c r="Y3957" s="29">
        <f t="shared" si="123"/>
        <v>185.43599999999998</v>
      </c>
    </row>
    <row r="3958" spans="12:25" x14ac:dyDescent="0.3">
      <c r="L3958">
        <v>3957</v>
      </c>
      <c r="M3958">
        <v>28228</v>
      </c>
      <c r="N3958">
        <v>41101</v>
      </c>
      <c r="O3958" t="s">
        <v>635</v>
      </c>
      <c r="P3958" t="s">
        <v>1228</v>
      </c>
      <c r="Q3958" t="s">
        <v>690</v>
      </c>
      <c r="R3958" t="s">
        <v>650</v>
      </c>
      <c r="S3958" t="s">
        <v>632</v>
      </c>
      <c r="T3958" t="s">
        <v>633</v>
      </c>
      <c r="U3958" t="s">
        <v>716</v>
      </c>
      <c r="V3958">
        <v>346.23</v>
      </c>
      <c r="W3958">
        <v>60.98</v>
      </c>
      <c r="X3958" s="29">
        <f t="shared" si="122"/>
        <v>34.623000000000005</v>
      </c>
      <c r="Y3958" s="29">
        <f t="shared" si="123"/>
        <v>311.60700000000003</v>
      </c>
    </row>
    <row r="3959" spans="12:25" x14ac:dyDescent="0.3">
      <c r="L3959">
        <v>3958</v>
      </c>
      <c r="M3959">
        <v>28256</v>
      </c>
      <c r="N3959">
        <v>39867</v>
      </c>
      <c r="O3959" t="s">
        <v>641</v>
      </c>
      <c r="P3959" t="s">
        <v>906</v>
      </c>
      <c r="Q3959" t="s">
        <v>752</v>
      </c>
      <c r="R3959" t="s">
        <v>650</v>
      </c>
      <c r="S3959" t="s">
        <v>639</v>
      </c>
      <c r="T3959" t="s">
        <v>633</v>
      </c>
      <c r="U3959" t="s">
        <v>634</v>
      </c>
      <c r="V3959">
        <v>467.4</v>
      </c>
      <c r="W3959">
        <v>20.98</v>
      </c>
      <c r="X3959" s="29">
        <f t="shared" si="122"/>
        <v>46.74</v>
      </c>
      <c r="Y3959" s="29">
        <f t="shared" si="123"/>
        <v>420.65999999999997</v>
      </c>
    </row>
    <row r="3960" spans="12:25" x14ac:dyDescent="0.3">
      <c r="L3960">
        <v>3959</v>
      </c>
      <c r="M3960">
        <v>28258</v>
      </c>
      <c r="N3960">
        <v>39885</v>
      </c>
      <c r="O3960" t="s">
        <v>655</v>
      </c>
      <c r="P3960" t="s">
        <v>916</v>
      </c>
      <c r="Q3960" t="s">
        <v>734</v>
      </c>
      <c r="R3960" t="s">
        <v>667</v>
      </c>
      <c r="S3960" t="s">
        <v>658</v>
      </c>
      <c r="T3960" t="s">
        <v>646</v>
      </c>
      <c r="U3960" t="s">
        <v>647</v>
      </c>
      <c r="V3960">
        <v>201.178</v>
      </c>
      <c r="W3960">
        <v>125.99</v>
      </c>
      <c r="X3960" s="29">
        <f t="shared" si="122"/>
        <v>20.117799999999999</v>
      </c>
      <c r="Y3960" s="29">
        <f t="shared" si="123"/>
        <v>181.06020000000001</v>
      </c>
    </row>
    <row r="3961" spans="12:25" x14ac:dyDescent="0.3">
      <c r="L3961">
        <v>3960</v>
      </c>
      <c r="M3961">
        <v>28258</v>
      </c>
      <c r="N3961">
        <v>39885</v>
      </c>
      <c r="O3961" t="s">
        <v>655</v>
      </c>
      <c r="P3961" t="s">
        <v>1355</v>
      </c>
      <c r="Q3961" t="s">
        <v>734</v>
      </c>
      <c r="R3961" t="s">
        <v>667</v>
      </c>
      <c r="S3961" t="s">
        <v>658</v>
      </c>
      <c r="T3961" t="s">
        <v>646</v>
      </c>
      <c r="U3961" t="s">
        <v>651</v>
      </c>
      <c r="V3961">
        <v>2493.2399999999998</v>
      </c>
      <c r="W3961">
        <v>99.99</v>
      </c>
      <c r="X3961" s="29">
        <f t="shared" si="122"/>
        <v>249.32399999999998</v>
      </c>
      <c r="Y3961" s="29">
        <f t="shared" si="123"/>
        <v>2243.9159999999997</v>
      </c>
    </row>
    <row r="3962" spans="12:25" x14ac:dyDescent="0.3">
      <c r="L3962">
        <v>3961</v>
      </c>
      <c r="M3962">
        <v>28259</v>
      </c>
      <c r="N3962">
        <v>40121</v>
      </c>
      <c r="O3962" t="s">
        <v>641</v>
      </c>
      <c r="P3962" t="s">
        <v>1102</v>
      </c>
      <c r="Q3962" t="s">
        <v>690</v>
      </c>
      <c r="R3962" t="s">
        <v>650</v>
      </c>
      <c r="S3962" t="s">
        <v>663</v>
      </c>
      <c r="T3962" t="s">
        <v>646</v>
      </c>
      <c r="U3962" t="s">
        <v>651</v>
      </c>
      <c r="V3962">
        <v>249.24</v>
      </c>
      <c r="W3962">
        <v>10.97</v>
      </c>
      <c r="X3962" s="29">
        <f t="shared" si="122"/>
        <v>24.923999999999999</v>
      </c>
      <c r="Y3962" s="29">
        <f t="shared" si="123"/>
        <v>224.316</v>
      </c>
    </row>
    <row r="3963" spans="12:25" x14ac:dyDescent="0.3">
      <c r="L3963">
        <v>3962</v>
      </c>
      <c r="M3963">
        <v>28262</v>
      </c>
      <c r="N3963">
        <v>40543</v>
      </c>
      <c r="O3963" t="s">
        <v>671</v>
      </c>
      <c r="P3963" t="s">
        <v>995</v>
      </c>
      <c r="Q3963" t="s">
        <v>657</v>
      </c>
      <c r="R3963" t="s">
        <v>638</v>
      </c>
      <c r="S3963" t="s">
        <v>632</v>
      </c>
      <c r="T3963" t="s">
        <v>633</v>
      </c>
      <c r="U3963" t="s">
        <v>677</v>
      </c>
      <c r="V3963">
        <v>299.11</v>
      </c>
      <c r="W3963">
        <v>11.34</v>
      </c>
      <c r="X3963" s="29">
        <f t="shared" si="122"/>
        <v>29.911000000000005</v>
      </c>
      <c r="Y3963" s="29">
        <f t="shared" si="123"/>
        <v>269.19900000000001</v>
      </c>
    </row>
    <row r="3964" spans="12:25" x14ac:dyDescent="0.3">
      <c r="L3964">
        <v>3963</v>
      </c>
      <c r="M3964">
        <v>28289</v>
      </c>
      <c r="N3964">
        <v>40192</v>
      </c>
      <c r="O3964" t="s">
        <v>641</v>
      </c>
      <c r="P3964" t="s">
        <v>749</v>
      </c>
      <c r="Q3964" t="s">
        <v>630</v>
      </c>
      <c r="R3964" t="s">
        <v>631</v>
      </c>
      <c r="S3964" t="s">
        <v>639</v>
      </c>
      <c r="T3964" t="s">
        <v>633</v>
      </c>
      <c r="U3964" t="s">
        <v>677</v>
      </c>
      <c r="V3964">
        <v>166.76</v>
      </c>
      <c r="W3964">
        <v>4.9800000000000004</v>
      </c>
      <c r="X3964" s="29">
        <f t="shared" si="122"/>
        <v>16.675999999999998</v>
      </c>
      <c r="Y3964" s="29">
        <f t="shared" si="123"/>
        <v>150.084</v>
      </c>
    </row>
    <row r="3965" spans="12:25" x14ac:dyDescent="0.3">
      <c r="L3965">
        <v>3964</v>
      </c>
      <c r="M3965">
        <v>28290</v>
      </c>
      <c r="N3965">
        <v>39823</v>
      </c>
      <c r="O3965" t="s">
        <v>628</v>
      </c>
      <c r="P3965" t="s">
        <v>1811</v>
      </c>
      <c r="Q3965" t="s">
        <v>791</v>
      </c>
      <c r="R3965" t="s">
        <v>631</v>
      </c>
      <c r="S3965" t="s">
        <v>658</v>
      </c>
      <c r="T3965" t="s">
        <v>646</v>
      </c>
      <c r="U3965" t="s">
        <v>651</v>
      </c>
      <c r="V3965">
        <v>1307.3499999999999</v>
      </c>
      <c r="W3965">
        <v>30.42</v>
      </c>
      <c r="X3965" s="29">
        <f t="shared" si="122"/>
        <v>130.73500000000001</v>
      </c>
      <c r="Y3965" s="29">
        <f t="shared" si="123"/>
        <v>1176.6149999999998</v>
      </c>
    </row>
    <row r="3966" spans="12:25" x14ac:dyDescent="0.3">
      <c r="L3966">
        <v>3965</v>
      </c>
      <c r="M3966">
        <v>28290</v>
      </c>
      <c r="N3966">
        <v>39823</v>
      </c>
      <c r="O3966" t="s">
        <v>628</v>
      </c>
      <c r="P3966" t="s">
        <v>1811</v>
      </c>
      <c r="Q3966" t="s">
        <v>791</v>
      </c>
      <c r="R3966" t="s">
        <v>631</v>
      </c>
      <c r="S3966" t="s">
        <v>658</v>
      </c>
      <c r="T3966" t="s">
        <v>633</v>
      </c>
      <c r="U3966" t="s">
        <v>634</v>
      </c>
      <c r="V3966">
        <v>523.58000000000004</v>
      </c>
      <c r="W3966">
        <v>161.55000000000001</v>
      </c>
      <c r="X3966" s="29">
        <f t="shared" si="122"/>
        <v>52.358000000000004</v>
      </c>
      <c r="Y3966" s="29">
        <f t="shared" si="123"/>
        <v>471.22200000000004</v>
      </c>
    </row>
    <row r="3967" spans="12:25" x14ac:dyDescent="0.3">
      <c r="L3967">
        <v>3966</v>
      </c>
      <c r="M3967">
        <v>28291</v>
      </c>
      <c r="N3967">
        <v>39876</v>
      </c>
      <c r="O3967" t="s">
        <v>655</v>
      </c>
      <c r="P3967" t="s">
        <v>1110</v>
      </c>
      <c r="Q3967" t="s">
        <v>941</v>
      </c>
      <c r="R3967" t="s">
        <v>650</v>
      </c>
      <c r="S3967" t="s">
        <v>663</v>
      </c>
      <c r="T3967" t="s">
        <v>643</v>
      </c>
      <c r="U3967" t="s">
        <v>748</v>
      </c>
      <c r="V3967">
        <v>3950.6</v>
      </c>
      <c r="W3967">
        <v>280.98</v>
      </c>
      <c r="X3967" s="29">
        <f t="shared" si="122"/>
        <v>395.06</v>
      </c>
      <c r="Y3967" s="29">
        <f t="shared" si="123"/>
        <v>3555.54</v>
      </c>
    </row>
    <row r="3968" spans="12:25" x14ac:dyDescent="0.3">
      <c r="L3968">
        <v>3967</v>
      </c>
      <c r="M3968">
        <v>28294</v>
      </c>
      <c r="N3968">
        <v>41051</v>
      </c>
      <c r="O3968" t="s">
        <v>641</v>
      </c>
      <c r="P3968" t="s">
        <v>1773</v>
      </c>
      <c r="Q3968" t="s">
        <v>649</v>
      </c>
      <c r="R3968" t="s">
        <v>650</v>
      </c>
      <c r="S3968" t="s">
        <v>639</v>
      </c>
      <c r="T3968" t="s">
        <v>633</v>
      </c>
      <c r="U3968" t="s">
        <v>668</v>
      </c>
      <c r="V3968">
        <v>63.47</v>
      </c>
      <c r="W3968">
        <v>1.26</v>
      </c>
      <c r="X3968" s="29">
        <f t="shared" si="122"/>
        <v>6.3470000000000004</v>
      </c>
      <c r="Y3968" s="29">
        <f t="shared" si="123"/>
        <v>57.122999999999998</v>
      </c>
    </row>
    <row r="3969" spans="12:25" x14ac:dyDescent="0.3">
      <c r="L3969">
        <v>3968</v>
      </c>
      <c r="M3969">
        <v>28321</v>
      </c>
      <c r="N3969">
        <v>40391</v>
      </c>
      <c r="O3969" t="s">
        <v>671</v>
      </c>
      <c r="P3969" t="s">
        <v>1700</v>
      </c>
      <c r="Q3969" t="s">
        <v>734</v>
      </c>
      <c r="R3969" t="s">
        <v>667</v>
      </c>
      <c r="S3969" t="s">
        <v>663</v>
      </c>
      <c r="T3969" t="s">
        <v>633</v>
      </c>
      <c r="U3969" t="s">
        <v>674</v>
      </c>
      <c r="V3969">
        <v>90.5</v>
      </c>
      <c r="W3969">
        <v>3.08</v>
      </c>
      <c r="X3969" s="29">
        <f t="shared" si="122"/>
        <v>9.0500000000000007</v>
      </c>
      <c r="Y3969" s="29">
        <f t="shared" si="123"/>
        <v>81.45</v>
      </c>
    </row>
    <row r="3970" spans="12:25" x14ac:dyDescent="0.3">
      <c r="L3970">
        <v>3969</v>
      </c>
      <c r="M3970">
        <v>28324</v>
      </c>
      <c r="N3970">
        <v>40762</v>
      </c>
      <c r="O3970" t="s">
        <v>641</v>
      </c>
      <c r="P3970" t="s">
        <v>1772</v>
      </c>
      <c r="Q3970" t="s">
        <v>660</v>
      </c>
      <c r="R3970" t="s">
        <v>631</v>
      </c>
      <c r="S3970" t="s">
        <v>632</v>
      </c>
      <c r="T3970" t="s">
        <v>633</v>
      </c>
      <c r="U3970" t="s">
        <v>705</v>
      </c>
      <c r="V3970">
        <v>385.99</v>
      </c>
      <c r="W3970">
        <v>8.67</v>
      </c>
      <c r="X3970" s="29">
        <f t="shared" si="122"/>
        <v>38.599000000000004</v>
      </c>
      <c r="Y3970" s="29">
        <f t="shared" si="123"/>
        <v>347.39100000000002</v>
      </c>
    </row>
    <row r="3971" spans="12:25" x14ac:dyDescent="0.3">
      <c r="L3971">
        <v>3970</v>
      </c>
      <c r="M3971">
        <v>28354</v>
      </c>
      <c r="N3971">
        <v>39899</v>
      </c>
      <c r="O3971" t="s">
        <v>628</v>
      </c>
      <c r="P3971" t="s">
        <v>1441</v>
      </c>
      <c r="Q3971" t="s">
        <v>694</v>
      </c>
      <c r="R3971" t="s">
        <v>638</v>
      </c>
      <c r="S3971" t="s">
        <v>639</v>
      </c>
      <c r="T3971" t="s">
        <v>646</v>
      </c>
      <c r="U3971" t="s">
        <v>651</v>
      </c>
      <c r="V3971">
        <v>507.66</v>
      </c>
      <c r="W3971">
        <v>15.98</v>
      </c>
      <c r="X3971" s="29">
        <f t="shared" ref="X3971:X4034" si="124">(10*V3971)/100</f>
        <v>50.766000000000005</v>
      </c>
      <c r="Y3971" s="29">
        <f t="shared" ref="Y3971:Y4034" si="125">V3971-X3971</f>
        <v>456.89400000000001</v>
      </c>
    </row>
    <row r="3972" spans="12:25" x14ac:dyDescent="0.3">
      <c r="L3972">
        <v>3971</v>
      </c>
      <c r="M3972">
        <v>28357</v>
      </c>
      <c r="N3972">
        <v>40319</v>
      </c>
      <c r="O3972" t="s">
        <v>635</v>
      </c>
      <c r="P3972" t="s">
        <v>1436</v>
      </c>
      <c r="Q3972" t="s">
        <v>1109</v>
      </c>
      <c r="R3972" t="s">
        <v>638</v>
      </c>
      <c r="S3972" t="s">
        <v>658</v>
      </c>
      <c r="T3972" t="s">
        <v>633</v>
      </c>
      <c r="U3972" t="s">
        <v>702</v>
      </c>
      <c r="V3972">
        <v>390.46</v>
      </c>
      <c r="W3972">
        <v>7.3</v>
      </c>
      <c r="X3972" s="29">
        <f t="shared" si="124"/>
        <v>39.045999999999999</v>
      </c>
      <c r="Y3972" s="29">
        <f t="shared" si="125"/>
        <v>351.41399999999999</v>
      </c>
    </row>
    <row r="3973" spans="12:25" x14ac:dyDescent="0.3">
      <c r="L3973">
        <v>3972</v>
      </c>
      <c r="M3973">
        <v>28357</v>
      </c>
      <c r="N3973">
        <v>40319</v>
      </c>
      <c r="O3973" t="s">
        <v>635</v>
      </c>
      <c r="P3973" t="s">
        <v>1436</v>
      </c>
      <c r="Q3973" t="s">
        <v>1109</v>
      </c>
      <c r="R3973" t="s">
        <v>638</v>
      </c>
      <c r="S3973" t="s">
        <v>658</v>
      </c>
      <c r="T3973" t="s">
        <v>633</v>
      </c>
      <c r="U3973" t="s">
        <v>668</v>
      </c>
      <c r="V3973">
        <v>113.43</v>
      </c>
      <c r="W3973">
        <v>2.4700000000000002</v>
      </c>
      <c r="X3973" s="29">
        <f t="shared" si="124"/>
        <v>11.343000000000002</v>
      </c>
      <c r="Y3973" s="29">
        <f t="shared" si="125"/>
        <v>102.087</v>
      </c>
    </row>
    <row r="3974" spans="12:25" x14ac:dyDescent="0.3">
      <c r="L3974">
        <v>3973</v>
      </c>
      <c r="M3974">
        <v>28387</v>
      </c>
      <c r="N3974">
        <v>41089</v>
      </c>
      <c r="O3974" t="s">
        <v>635</v>
      </c>
      <c r="P3974" t="s">
        <v>1243</v>
      </c>
      <c r="Q3974" t="s">
        <v>694</v>
      </c>
      <c r="R3974" t="s">
        <v>638</v>
      </c>
      <c r="S3974" t="s">
        <v>663</v>
      </c>
      <c r="T3974" t="s">
        <v>633</v>
      </c>
      <c r="U3974" t="s">
        <v>716</v>
      </c>
      <c r="V3974">
        <v>3212.97</v>
      </c>
      <c r="W3974">
        <v>83.93</v>
      </c>
      <c r="X3974" s="29">
        <f t="shared" si="124"/>
        <v>321.29699999999997</v>
      </c>
      <c r="Y3974" s="29">
        <f t="shared" si="125"/>
        <v>2891.6729999999998</v>
      </c>
    </row>
    <row r="3975" spans="12:25" x14ac:dyDescent="0.3">
      <c r="L3975">
        <v>3974</v>
      </c>
      <c r="M3975">
        <v>28387</v>
      </c>
      <c r="N3975">
        <v>41089</v>
      </c>
      <c r="O3975" t="s">
        <v>635</v>
      </c>
      <c r="P3975" t="s">
        <v>1243</v>
      </c>
      <c r="Q3975" t="s">
        <v>694</v>
      </c>
      <c r="R3975" t="s">
        <v>638</v>
      </c>
      <c r="S3975" t="s">
        <v>663</v>
      </c>
      <c r="T3975" t="s">
        <v>633</v>
      </c>
      <c r="U3975" t="s">
        <v>677</v>
      </c>
      <c r="V3975">
        <v>292.95</v>
      </c>
      <c r="W3975">
        <v>22.84</v>
      </c>
      <c r="X3975" s="29">
        <f t="shared" si="124"/>
        <v>29.295000000000002</v>
      </c>
      <c r="Y3975" s="29">
        <f t="shared" si="125"/>
        <v>263.65499999999997</v>
      </c>
    </row>
    <row r="3976" spans="12:25" x14ac:dyDescent="0.3">
      <c r="L3976">
        <v>3975</v>
      </c>
      <c r="M3976">
        <v>28389</v>
      </c>
      <c r="N3976">
        <v>40120</v>
      </c>
      <c r="O3976" t="s">
        <v>641</v>
      </c>
      <c r="P3976" t="s">
        <v>1742</v>
      </c>
      <c r="Q3976" t="s">
        <v>720</v>
      </c>
      <c r="R3976" t="s">
        <v>631</v>
      </c>
      <c r="S3976" t="s">
        <v>658</v>
      </c>
      <c r="T3976" t="s">
        <v>643</v>
      </c>
      <c r="U3976" t="s">
        <v>644</v>
      </c>
      <c r="V3976">
        <v>668.39</v>
      </c>
      <c r="W3976">
        <v>30.93</v>
      </c>
      <c r="X3976" s="29">
        <f t="shared" si="124"/>
        <v>66.838999999999999</v>
      </c>
      <c r="Y3976" s="29">
        <f t="shared" si="125"/>
        <v>601.55099999999993</v>
      </c>
    </row>
    <row r="3977" spans="12:25" x14ac:dyDescent="0.3">
      <c r="L3977">
        <v>3976</v>
      </c>
      <c r="M3977">
        <v>28389</v>
      </c>
      <c r="N3977">
        <v>40120</v>
      </c>
      <c r="O3977" t="s">
        <v>641</v>
      </c>
      <c r="P3977" t="s">
        <v>1742</v>
      </c>
      <c r="Q3977" t="s">
        <v>720</v>
      </c>
      <c r="R3977" t="s">
        <v>631</v>
      </c>
      <c r="S3977" t="s">
        <v>658</v>
      </c>
      <c r="T3977" t="s">
        <v>646</v>
      </c>
      <c r="U3977" t="s">
        <v>680</v>
      </c>
      <c r="V3977">
        <v>4657.3500000000004</v>
      </c>
      <c r="W3977">
        <v>297.48</v>
      </c>
      <c r="X3977" s="29">
        <f t="shared" si="124"/>
        <v>465.73500000000001</v>
      </c>
      <c r="Y3977" s="29">
        <f t="shared" si="125"/>
        <v>4191.6150000000007</v>
      </c>
    </row>
    <row r="3978" spans="12:25" x14ac:dyDescent="0.3">
      <c r="L3978">
        <v>3977</v>
      </c>
      <c r="M3978">
        <v>28389</v>
      </c>
      <c r="N3978">
        <v>40120</v>
      </c>
      <c r="O3978" t="s">
        <v>641</v>
      </c>
      <c r="P3978" t="s">
        <v>1742</v>
      </c>
      <c r="Q3978" t="s">
        <v>720</v>
      </c>
      <c r="R3978" t="s">
        <v>631</v>
      </c>
      <c r="S3978" t="s">
        <v>658</v>
      </c>
      <c r="T3978" t="s">
        <v>643</v>
      </c>
      <c r="U3978" t="s">
        <v>645</v>
      </c>
      <c r="V3978">
        <v>2097.94</v>
      </c>
      <c r="W3978">
        <v>296.18</v>
      </c>
      <c r="X3978" s="29">
        <f t="shared" si="124"/>
        <v>209.79400000000001</v>
      </c>
      <c r="Y3978" s="29">
        <f t="shared" si="125"/>
        <v>1888.146</v>
      </c>
    </row>
    <row r="3979" spans="12:25" x14ac:dyDescent="0.3">
      <c r="L3979">
        <v>3978</v>
      </c>
      <c r="M3979">
        <v>28390</v>
      </c>
      <c r="N3979">
        <v>40946</v>
      </c>
      <c r="O3979" t="s">
        <v>641</v>
      </c>
      <c r="P3979" t="s">
        <v>1715</v>
      </c>
      <c r="Q3979" t="s">
        <v>725</v>
      </c>
      <c r="R3979" t="s">
        <v>667</v>
      </c>
      <c r="S3979" t="s">
        <v>632</v>
      </c>
      <c r="T3979" t="s">
        <v>643</v>
      </c>
      <c r="U3979" t="s">
        <v>644</v>
      </c>
      <c r="V3979">
        <v>809.77</v>
      </c>
      <c r="W3979">
        <v>20.28</v>
      </c>
      <c r="X3979" s="29">
        <f t="shared" si="124"/>
        <v>80.977000000000004</v>
      </c>
      <c r="Y3979" s="29">
        <f t="shared" si="125"/>
        <v>728.79300000000001</v>
      </c>
    </row>
    <row r="3980" spans="12:25" x14ac:dyDescent="0.3">
      <c r="L3980">
        <v>3979</v>
      </c>
      <c r="M3980">
        <v>28419</v>
      </c>
      <c r="N3980">
        <v>40117</v>
      </c>
      <c r="O3980" t="s">
        <v>628</v>
      </c>
      <c r="P3980" t="s">
        <v>1812</v>
      </c>
      <c r="Q3980" t="s">
        <v>690</v>
      </c>
      <c r="R3980" t="s">
        <v>650</v>
      </c>
      <c r="S3980" t="s">
        <v>663</v>
      </c>
      <c r="T3980" t="s">
        <v>633</v>
      </c>
      <c r="U3980" t="s">
        <v>634</v>
      </c>
      <c r="V3980">
        <v>133.85</v>
      </c>
      <c r="W3980">
        <v>13.48</v>
      </c>
      <c r="X3980" s="29">
        <f t="shared" si="124"/>
        <v>13.385</v>
      </c>
      <c r="Y3980" s="29">
        <f t="shared" si="125"/>
        <v>120.46499999999999</v>
      </c>
    </row>
    <row r="3981" spans="12:25" x14ac:dyDescent="0.3">
      <c r="L3981">
        <v>3980</v>
      </c>
      <c r="M3981">
        <v>28420</v>
      </c>
      <c r="N3981">
        <v>40080</v>
      </c>
      <c r="O3981" t="s">
        <v>628</v>
      </c>
      <c r="P3981" t="s">
        <v>1813</v>
      </c>
      <c r="Q3981" t="s">
        <v>823</v>
      </c>
      <c r="R3981" t="s">
        <v>631</v>
      </c>
      <c r="S3981" t="s">
        <v>639</v>
      </c>
      <c r="T3981" t="s">
        <v>633</v>
      </c>
      <c r="U3981" t="s">
        <v>716</v>
      </c>
      <c r="V3981">
        <v>45.64</v>
      </c>
      <c r="W3981">
        <v>15.57</v>
      </c>
      <c r="X3981" s="29">
        <f t="shared" si="124"/>
        <v>4.5640000000000001</v>
      </c>
      <c r="Y3981" s="29">
        <f t="shared" si="125"/>
        <v>41.076000000000001</v>
      </c>
    </row>
    <row r="3982" spans="12:25" x14ac:dyDescent="0.3">
      <c r="L3982">
        <v>3981</v>
      </c>
      <c r="M3982">
        <v>28451</v>
      </c>
      <c r="N3982">
        <v>39818</v>
      </c>
      <c r="O3982" t="s">
        <v>655</v>
      </c>
      <c r="P3982" t="s">
        <v>1620</v>
      </c>
      <c r="Q3982" t="s">
        <v>676</v>
      </c>
      <c r="R3982" t="s">
        <v>631</v>
      </c>
      <c r="S3982" t="s">
        <v>632</v>
      </c>
      <c r="T3982" t="s">
        <v>643</v>
      </c>
      <c r="U3982" t="s">
        <v>644</v>
      </c>
      <c r="V3982">
        <v>4201.08</v>
      </c>
      <c r="W3982">
        <v>194.3</v>
      </c>
      <c r="X3982" s="29">
        <f t="shared" si="124"/>
        <v>420.108</v>
      </c>
      <c r="Y3982" s="29">
        <f t="shared" si="125"/>
        <v>3780.9719999999998</v>
      </c>
    </row>
    <row r="3983" spans="12:25" x14ac:dyDescent="0.3">
      <c r="L3983">
        <v>3982</v>
      </c>
      <c r="M3983">
        <v>28451</v>
      </c>
      <c r="N3983">
        <v>39818</v>
      </c>
      <c r="O3983" t="s">
        <v>655</v>
      </c>
      <c r="P3983" t="s">
        <v>1620</v>
      </c>
      <c r="Q3983" t="s">
        <v>676</v>
      </c>
      <c r="R3983" t="s">
        <v>631</v>
      </c>
      <c r="S3983" t="s">
        <v>632</v>
      </c>
      <c r="T3983" t="s">
        <v>643</v>
      </c>
      <c r="U3983" t="s">
        <v>644</v>
      </c>
      <c r="V3983">
        <v>8958.4599999999991</v>
      </c>
      <c r="W3983">
        <v>209.84</v>
      </c>
      <c r="X3983" s="29">
        <f t="shared" si="124"/>
        <v>895.84599999999989</v>
      </c>
      <c r="Y3983" s="29">
        <f t="shared" si="125"/>
        <v>8062.6139999999996</v>
      </c>
    </row>
    <row r="3984" spans="12:25" x14ac:dyDescent="0.3">
      <c r="L3984">
        <v>3983</v>
      </c>
      <c r="M3984">
        <v>28451</v>
      </c>
      <c r="N3984">
        <v>39818</v>
      </c>
      <c r="O3984" t="s">
        <v>655</v>
      </c>
      <c r="P3984" t="s">
        <v>1620</v>
      </c>
      <c r="Q3984" t="s">
        <v>676</v>
      </c>
      <c r="R3984" t="s">
        <v>631</v>
      </c>
      <c r="S3984" t="s">
        <v>632</v>
      </c>
      <c r="T3984" t="s">
        <v>646</v>
      </c>
      <c r="U3984" t="s">
        <v>680</v>
      </c>
      <c r="V3984">
        <v>4913.7</v>
      </c>
      <c r="W3984">
        <v>145.44999999999999</v>
      </c>
      <c r="X3984" s="29">
        <f t="shared" si="124"/>
        <v>491.37</v>
      </c>
      <c r="Y3984" s="29">
        <f t="shared" si="125"/>
        <v>4422.33</v>
      </c>
    </row>
    <row r="3985" spans="12:25" x14ac:dyDescent="0.3">
      <c r="L3985">
        <v>3984</v>
      </c>
      <c r="M3985">
        <v>28453</v>
      </c>
      <c r="N3985">
        <v>41271</v>
      </c>
      <c r="O3985" t="s">
        <v>655</v>
      </c>
      <c r="P3985" t="s">
        <v>1102</v>
      </c>
      <c r="Q3985" t="s">
        <v>649</v>
      </c>
      <c r="R3985" t="s">
        <v>650</v>
      </c>
      <c r="S3985" t="s">
        <v>658</v>
      </c>
      <c r="T3985" t="s">
        <v>633</v>
      </c>
      <c r="U3985" t="s">
        <v>705</v>
      </c>
      <c r="V3985">
        <v>560.03</v>
      </c>
      <c r="W3985">
        <v>21.66</v>
      </c>
      <c r="X3985" s="29">
        <f t="shared" si="124"/>
        <v>56.002999999999993</v>
      </c>
      <c r="Y3985" s="29">
        <f t="shared" si="125"/>
        <v>504.02699999999999</v>
      </c>
    </row>
    <row r="3986" spans="12:25" x14ac:dyDescent="0.3">
      <c r="L3986">
        <v>3985</v>
      </c>
      <c r="M3986">
        <v>28454</v>
      </c>
      <c r="N3986">
        <v>41127</v>
      </c>
      <c r="O3986" t="s">
        <v>671</v>
      </c>
      <c r="P3986" t="s">
        <v>1527</v>
      </c>
      <c r="Q3986" t="s">
        <v>734</v>
      </c>
      <c r="R3986" t="s">
        <v>667</v>
      </c>
      <c r="S3986" t="s">
        <v>639</v>
      </c>
      <c r="T3986" t="s">
        <v>633</v>
      </c>
      <c r="U3986" t="s">
        <v>677</v>
      </c>
      <c r="V3986">
        <v>157.4</v>
      </c>
      <c r="W3986">
        <v>6.48</v>
      </c>
      <c r="X3986" s="29">
        <f t="shared" si="124"/>
        <v>15.74</v>
      </c>
      <c r="Y3986" s="29">
        <f t="shared" si="125"/>
        <v>141.66</v>
      </c>
    </row>
    <row r="3987" spans="12:25" x14ac:dyDescent="0.3">
      <c r="L3987">
        <v>3986</v>
      </c>
      <c r="M3987">
        <v>28455</v>
      </c>
      <c r="N3987">
        <v>40328</v>
      </c>
      <c r="O3987" t="s">
        <v>671</v>
      </c>
      <c r="P3987" t="s">
        <v>1349</v>
      </c>
      <c r="Q3987" t="s">
        <v>941</v>
      </c>
      <c r="R3987" t="s">
        <v>650</v>
      </c>
      <c r="S3987" t="s">
        <v>632</v>
      </c>
      <c r="T3987" t="s">
        <v>646</v>
      </c>
      <c r="U3987" t="s">
        <v>651</v>
      </c>
      <c r="V3987">
        <v>254.12</v>
      </c>
      <c r="W3987">
        <v>20.95</v>
      </c>
      <c r="X3987" s="29">
        <f t="shared" si="124"/>
        <v>25.411999999999999</v>
      </c>
      <c r="Y3987" s="29">
        <f t="shared" si="125"/>
        <v>228.708</v>
      </c>
    </row>
    <row r="3988" spans="12:25" x14ac:dyDescent="0.3">
      <c r="L3988">
        <v>3987</v>
      </c>
      <c r="M3988">
        <v>28455</v>
      </c>
      <c r="N3988">
        <v>40328</v>
      </c>
      <c r="O3988" t="s">
        <v>671</v>
      </c>
      <c r="P3988" t="s">
        <v>1349</v>
      </c>
      <c r="Q3988" t="s">
        <v>941</v>
      </c>
      <c r="R3988" t="s">
        <v>650</v>
      </c>
      <c r="S3988" t="s">
        <v>632</v>
      </c>
      <c r="T3988" t="s">
        <v>646</v>
      </c>
      <c r="U3988" t="s">
        <v>651</v>
      </c>
      <c r="V3988">
        <v>767.04</v>
      </c>
      <c r="W3988">
        <v>20.89</v>
      </c>
      <c r="X3988" s="29">
        <f t="shared" si="124"/>
        <v>76.703999999999994</v>
      </c>
      <c r="Y3988" s="29">
        <f t="shared" si="125"/>
        <v>690.33600000000001</v>
      </c>
    </row>
    <row r="3989" spans="12:25" x14ac:dyDescent="0.3">
      <c r="L3989">
        <v>3988</v>
      </c>
      <c r="M3989">
        <v>28480</v>
      </c>
      <c r="N3989">
        <v>39887</v>
      </c>
      <c r="O3989" t="s">
        <v>671</v>
      </c>
      <c r="P3989" t="s">
        <v>1648</v>
      </c>
      <c r="Q3989" t="s">
        <v>699</v>
      </c>
      <c r="R3989" t="s">
        <v>631</v>
      </c>
      <c r="S3989" t="s">
        <v>639</v>
      </c>
      <c r="T3989" t="s">
        <v>633</v>
      </c>
      <c r="U3989" t="s">
        <v>654</v>
      </c>
      <c r="V3989">
        <v>30.62</v>
      </c>
      <c r="W3989">
        <v>1.76</v>
      </c>
      <c r="X3989" s="29">
        <f t="shared" si="124"/>
        <v>3.0619999999999998</v>
      </c>
      <c r="Y3989" s="29">
        <f t="shared" si="125"/>
        <v>27.558</v>
      </c>
    </row>
    <row r="3990" spans="12:25" x14ac:dyDescent="0.3">
      <c r="L3990">
        <v>3989</v>
      </c>
      <c r="M3990">
        <v>28482</v>
      </c>
      <c r="N3990">
        <v>40245</v>
      </c>
      <c r="O3990" t="s">
        <v>655</v>
      </c>
      <c r="P3990" t="s">
        <v>735</v>
      </c>
      <c r="Q3990" t="s">
        <v>676</v>
      </c>
      <c r="R3990" t="s">
        <v>631</v>
      </c>
      <c r="S3990" t="s">
        <v>658</v>
      </c>
      <c r="T3990" t="s">
        <v>643</v>
      </c>
      <c r="U3990" t="s">
        <v>644</v>
      </c>
      <c r="V3990">
        <v>119.63</v>
      </c>
      <c r="W3990">
        <v>5.08</v>
      </c>
      <c r="X3990" s="29">
        <f t="shared" si="124"/>
        <v>11.962999999999999</v>
      </c>
      <c r="Y3990" s="29">
        <f t="shared" si="125"/>
        <v>107.667</v>
      </c>
    </row>
    <row r="3991" spans="12:25" x14ac:dyDescent="0.3">
      <c r="L3991">
        <v>3990</v>
      </c>
      <c r="M3991">
        <v>28482</v>
      </c>
      <c r="N3991">
        <v>40245</v>
      </c>
      <c r="O3991" t="s">
        <v>655</v>
      </c>
      <c r="P3991" t="s">
        <v>735</v>
      </c>
      <c r="Q3991" t="s">
        <v>676</v>
      </c>
      <c r="R3991" t="s">
        <v>631</v>
      </c>
      <c r="S3991" t="s">
        <v>658</v>
      </c>
      <c r="T3991" t="s">
        <v>633</v>
      </c>
      <c r="U3991" t="s">
        <v>677</v>
      </c>
      <c r="V3991">
        <v>177.92</v>
      </c>
      <c r="W3991">
        <v>4.28</v>
      </c>
      <c r="X3991" s="29">
        <f t="shared" si="124"/>
        <v>17.791999999999998</v>
      </c>
      <c r="Y3991" s="29">
        <f t="shared" si="125"/>
        <v>160.12799999999999</v>
      </c>
    </row>
    <row r="3992" spans="12:25" x14ac:dyDescent="0.3">
      <c r="L3992">
        <v>3991</v>
      </c>
      <c r="M3992">
        <v>28485</v>
      </c>
      <c r="N3992">
        <v>40920</v>
      </c>
      <c r="O3992" t="s">
        <v>641</v>
      </c>
      <c r="P3992" t="s">
        <v>1468</v>
      </c>
      <c r="Q3992" t="s">
        <v>694</v>
      </c>
      <c r="R3992" t="s">
        <v>638</v>
      </c>
      <c r="S3992" t="s">
        <v>663</v>
      </c>
      <c r="T3992" t="s">
        <v>633</v>
      </c>
      <c r="U3992" t="s">
        <v>654</v>
      </c>
      <c r="V3992">
        <v>49.18</v>
      </c>
      <c r="W3992">
        <v>4.28</v>
      </c>
      <c r="X3992" s="29">
        <f t="shared" si="124"/>
        <v>4.9180000000000001</v>
      </c>
      <c r="Y3992" s="29">
        <f t="shared" si="125"/>
        <v>44.262</v>
      </c>
    </row>
    <row r="3993" spans="12:25" x14ac:dyDescent="0.3">
      <c r="L3993">
        <v>3992</v>
      </c>
      <c r="M3993">
        <v>28486</v>
      </c>
      <c r="N3993">
        <v>40051</v>
      </c>
      <c r="O3993" t="s">
        <v>641</v>
      </c>
      <c r="P3993" t="s">
        <v>1814</v>
      </c>
      <c r="Q3993" t="s">
        <v>630</v>
      </c>
      <c r="R3993" t="s">
        <v>631</v>
      </c>
      <c r="S3993" t="s">
        <v>639</v>
      </c>
      <c r="T3993" t="s">
        <v>633</v>
      </c>
      <c r="U3993" t="s">
        <v>634</v>
      </c>
      <c r="V3993">
        <v>811.13</v>
      </c>
      <c r="W3993">
        <v>415.88</v>
      </c>
      <c r="X3993" s="29">
        <f t="shared" si="124"/>
        <v>81.113</v>
      </c>
      <c r="Y3993" s="29">
        <f t="shared" si="125"/>
        <v>730.01700000000005</v>
      </c>
    </row>
    <row r="3994" spans="12:25" x14ac:dyDescent="0.3">
      <c r="L3994">
        <v>3993</v>
      </c>
      <c r="M3994">
        <v>28512</v>
      </c>
      <c r="N3994">
        <v>40295</v>
      </c>
      <c r="O3994" t="s">
        <v>671</v>
      </c>
      <c r="P3994" t="s">
        <v>1773</v>
      </c>
      <c r="Q3994" t="s">
        <v>649</v>
      </c>
      <c r="R3994" t="s">
        <v>650</v>
      </c>
      <c r="S3994" t="s">
        <v>639</v>
      </c>
      <c r="T3994" t="s">
        <v>646</v>
      </c>
      <c r="U3994" t="s">
        <v>651</v>
      </c>
      <c r="V3994">
        <v>323.91000000000003</v>
      </c>
      <c r="W3994">
        <v>30.73</v>
      </c>
      <c r="X3994" s="29">
        <f t="shared" si="124"/>
        <v>32.391000000000005</v>
      </c>
      <c r="Y3994" s="29">
        <f t="shared" si="125"/>
        <v>291.51900000000001</v>
      </c>
    </row>
    <row r="3995" spans="12:25" x14ac:dyDescent="0.3">
      <c r="L3995">
        <v>3994</v>
      </c>
      <c r="M3995">
        <v>28512</v>
      </c>
      <c r="N3995">
        <v>40295</v>
      </c>
      <c r="O3995" t="s">
        <v>671</v>
      </c>
      <c r="P3995" t="s">
        <v>1773</v>
      </c>
      <c r="Q3995" t="s">
        <v>649</v>
      </c>
      <c r="R3995" t="s">
        <v>650</v>
      </c>
      <c r="S3995" t="s">
        <v>639</v>
      </c>
      <c r="T3995" t="s">
        <v>633</v>
      </c>
      <c r="U3995" t="s">
        <v>677</v>
      </c>
      <c r="V3995">
        <v>185.59</v>
      </c>
      <c r="W3995">
        <v>19.98</v>
      </c>
      <c r="X3995" s="29">
        <f t="shared" si="124"/>
        <v>18.559000000000001</v>
      </c>
      <c r="Y3995" s="29">
        <f t="shared" si="125"/>
        <v>167.03100000000001</v>
      </c>
    </row>
    <row r="3996" spans="12:25" x14ac:dyDescent="0.3">
      <c r="L3996">
        <v>3995</v>
      </c>
      <c r="M3996">
        <v>28512</v>
      </c>
      <c r="N3996">
        <v>40295</v>
      </c>
      <c r="O3996" t="s">
        <v>671</v>
      </c>
      <c r="P3996" t="s">
        <v>1773</v>
      </c>
      <c r="Q3996" t="s">
        <v>649</v>
      </c>
      <c r="R3996" t="s">
        <v>650</v>
      </c>
      <c r="S3996" t="s">
        <v>639</v>
      </c>
      <c r="T3996" t="s">
        <v>633</v>
      </c>
      <c r="U3996" t="s">
        <v>634</v>
      </c>
      <c r="V3996">
        <v>7168.15</v>
      </c>
      <c r="W3996">
        <v>419.19</v>
      </c>
      <c r="X3996" s="29">
        <f t="shared" si="124"/>
        <v>716.81500000000005</v>
      </c>
      <c r="Y3996" s="29">
        <f t="shared" si="125"/>
        <v>6451.3349999999991</v>
      </c>
    </row>
    <row r="3997" spans="12:25" x14ac:dyDescent="0.3">
      <c r="L3997">
        <v>3996</v>
      </c>
      <c r="M3997">
        <v>28515</v>
      </c>
      <c r="N3997">
        <v>40359</v>
      </c>
      <c r="O3997" t="s">
        <v>641</v>
      </c>
      <c r="P3997" t="s">
        <v>1003</v>
      </c>
      <c r="Q3997" t="s">
        <v>684</v>
      </c>
      <c r="R3997" t="s">
        <v>667</v>
      </c>
      <c r="S3997" t="s">
        <v>639</v>
      </c>
      <c r="T3997" t="s">
        <v>646</v>
      </c>
      <c r="U3997" t="s">
        <v>651</v>
      </c>
      <c r="V3997">
        <v>379.78</v>
      </c>
      <c r="W3997">
        <v>8.32</v>
      </c>
      <c r="X3997" s="29">
        <f t="shared" si="124"/>
        <v>37.977999999999994</v>
      </c>
      <c r="Y3997" s="29">
        <f t="shared" si="125"/>
        <v>341.80199999999996</v>
      </c>
    </row>
    <row r="3998" spans="12:25" x14ac:dyDescent="0.3">
      <c r="L3998">
        <v>3997</v>
      </c>
      <c r="M3998">
        <v>28515</v>
      </c>
      <c r="N3998">
        <v>40359</v>
      </c>
      <c r="O3998" t="s">
        <v>641</v>
      </c>
      <c r="P3998" t="s">
        <v>1576</v>
      </c>
      <c r="Q3998" t="s">
        <v>814</v>
      </c>
      <c r="R3998" t="s">
        <v>667</v>
      </c>
      <c r="S3998" t="s">
        <v>639</v>
      </c>
      <c r="T3998" t="s">
        <v>633</v>
      </c>
      <c r="U3998" t="s">
        <v>702</v>
      </c>
      <c r="V3998">
        <v>750.86</v>
      </c>
      <c r="W3998">
        <v>21.38</v>
      </c>
      <c r="X3998" s="29">
        <f t="shared" si="124"/>
        <v>75.085999999999999</v>
      </c>
      <c r="Y3998" s="29">
        <f t="shared" si="125"/>
        <v>675.774</v>
      </c>
    </row>
    <row r="3999" spans="12:25" x14ac:dyDescent="0.3">
      <c r="L3999">
        <v>3998</v>
      </c>
      <c r="M3999">
        <v>28519</v>
      </c>
      <c r="N3999">
        <v>40351</v>
      </c>
      <c r="O3999" t="s">
        <v>641</v>
      </c>
      <c r="P3999" t="s">
        <v>806</v>
      </c>
      <c r="Q3999" t="s">
        <v>657</v>
      </c>
      <c r="R3999" t="s">
        <v>638</v>
      </c>
      <c r="S3999" t="s">
        <v>663</v>
      </c>
      <c r="T3999" t="s">
        <v>646</v>
      </c>
      <c r="U3999" t="s">
        <v>647</v>
      </c>
      <c r="V3999">
        <v>268.71049999999997</v>
      </c>
      <c r="W3999">
        <v>85.99</v>
      </c>
      <c r="X3999" s="29">
        <f t="shared" si="124"/>
        <v>26.871049999999997</v>
      </c>
      <c r="Y3999" s="29">
        <f t="shared" si="125"/>
        <v>241.83944999999997</v>
      </c>
    </row>
    <row r="4000" spans="12:25" x14ac:dyDescent="0.3">
      <c r="L4000">
        <v>3999</v>
      </c>
      <c r="M4000">
        <v>28544</v>
      </c>
      <c r="N4000">
        <v>41149</v>
      </c>
      <c r="O4000" t="s">
        <v>655</v>
      </c>
      <c r="P4000" t="s">
        <v>1746</v>
      </c>
      <c r="Q4000" t="s">
        <v>731</v>
      </c>
      <c r="R4000" t="s">
        <v>638</v>
      </c>
      <c r="S4000" t="s">
        <v>663</v>
      </c>
      <c r="T4000" t="s">
        <v>633</v>
      </c>
      <c r="U4000" t="s">
        <v>702</v>
      </c>
      <c r="V4000">
        <v>68.5</v>
      </c>
      <c r="W4000">
        <v>2.78</v>
      </c>
      <c r="X4000" s="29">
        <f t="shared" si="124"/>
        <v>6.85</v>
      </c>
      <c r="Y4000" s="29">
        <f t="shared" si="125"/>
        <v>61.65</v>
      </c>
    </row>
    <row r="4001" spans="12:25" x14ac:dyDescent="0.3">
      <c r="L4001">
        <v>4000</v>
      </c>
      <c r="M4001">
        <v>28545</v>
      </c>
      <c r="N4001">
        <v>40778</v>
      </c>
      <c r="O4001" t="s">
        <v>641</v>
      </c>
      <c r="P4001" t="s">
        <v>1064</v>
      </c>
      <c r="Q4001" t="s">
        <v>715</v>
      </c>
      <c r="R4001" t="s">
        <v>650</v>
      </c>
      <c r="S4001" t="s">
        <v>658</v>
      </c>
      <c r="T4001" t="s">
        <v>633</v>
      </c>
      <c r="U4001" t="s">
        <v>705</v>
      </c>
      <c r="V4001">
        <v>5296.19</v>
      </c>
      <c r="W4001">
        <v>363.25</v>
      </c>
      <c r="X4001" s="29">
        <f t="shared" si="124"/>
        <v>529.61899999999991</v>
      </c>
      <c r="Y4001" s="29">
        <f t="shared" si="125"/>
        <v>4766.5709999999999</v>
      </c>
    </row>
    <row r="4002" spans="12:25" x14ac:dyDescent="0.3">
      <c r="L4002">
        <v>4001</v>
      </c>
      <c r="M4002">
        <v>28550</v>
      </c>
      <c r="N4002">
        <v>40622</v>
      </c>
      <c r="O4002" t="s">
        <v>635</v>
      </c>
      <c r="P4002" t="s">
        <v>1300</v>
      </c>
      <c r="Q4002" t="s">
        <v>752</v>
      </c>
      <c r="R4002" t="s">
        <v>650</v>
      </c>
      <c r="S4002" t="s">
        <v>639</v>
      </c>
      <c r="T4002" t="s">
        <v>646</v>
      </c>
      <c r="U4002" t="s">
        <v>680</v>
      </c>
      <c r="V4002">
        <v>21532.26</v>
      </c>
      <c r="W4002">
        <v>500.97</v>
      </c>
      <c r="X4002" s="29">
        <f t="shared" si="124"/>
        <v>2153.2259999999997</v>
      </c>
      <c r="Y4002" s="29">
        <f t="shared" si="125"/>
        <v>19379.034</v>
      </c>
    </row>
    <row r="4003" spans="12:25" x14ac:dyDescent="0.3">
      <c r="L4003">
        <v>4002</v>
      </c>
      <c r="M4003">
        <v>28550</v>
      </c>
      <c r="N4003">
        <v>40622</v>
      </c>
      <c r="O4003" t="s">
        <v>635</v>
      </c>
      <c r="P4003" t="s">
        <v>1300</v>
      </c>
      <c r="Q4003" t="s">
        <v>752</v>
      </c>
      <c r="R4003" t="s">
        <v>650</v>
      </c>
      <c r="S4003" t="s">
        <v>639</v>
      </c>
      <c r="T4003" t="s">
        <v>633</v>
      </c>
      <c r="U4003" t="s">
        <v>677</v>
      </c>
      <c r="V4003">
        <v>7.64</v>
      </c>
      <c r="W4003">
        <v>4.76</v>
      </c>
      <c r="X4003" s="29">
        <f t="shared" si="124"/>
        <v>0.7639999999999999</v>
      </c>
      <c r="Y4003" s="29">
        <f t="shared" si="125"/>
        <v>6.8759999999999994</v>
      </c>
    </row>
    <row r="4004" spans="12:25" x14ac:dyDescent="0.3">
      <c r="L4004">
        <v>4003</v>
      </c>
      <c r="M4004">
        <v>28581</v>
      </c>
      <c r="N4004">
        <v>40884</v>
      </c>
      <c r="O4004" t="s">
        <v>671</v>
      </c>
      <c r="P4004" t="s">
        <v>1633</v>
      </c>
      <c r="Q4004" t="s">
        <v>666</v>
      </c>
      <c r="R4004" t="s">
        <v>667</v>
      </c>
      <c r="S4004" t="s">
        <v>658</v>
      </c>
      <c r="T4004" t="s">
        <v>633</v>
      </c>
      <c r="U4004" t="s">
        <v>702</v>
      </c>
      <c r="V4004">
        <v>36.4</v>
      </c>
      <c r="W4004">
        <v>24.92</v>
      </c>
      <c r="X4004" s="29">
        <f t="shared" si="124"/>
        <v>3.64</v>
      </c>
      <c r="Y4004" s="29">
        <f t="shared" si="125"/>
        <v>32.76</v>
      </c>
    </row>
    <row r="4005" spans="12:25" x14ac:dyDescent="0.3">
      <c r="L4005">
        <v>4004</v>
      </c>
      <c r="M4005">
        <v>28581</v>
      </c>
      <c r="N4005">
        <v>40884</v>
      </c>
      <c r="O4005" t="s">
        <v>671</v>
      </c>
      <c r="P4005" t="s">
        <v>1633</v>
      </c>
      <c r="Q4005" t="s">
        <v>666</v>
      </c>
      <c r="R4005" t="s">
        <v>667</v>
      </c>
      <c r="S4005" t="s">
        <v>658</v>
      </c>
      <c r="T4005" t="s">
        <v>633</v>
      </c>
      <c r="U4005" t="s">
        <v>677</v>
      </c>
      <c r="V4005">
        <v>176.35</v>
      </c>
      <c r="W4005">
        <v>4.9800000000000004</v>
      </c>
      <c r="X4005" s="29">
        <f t="shared" si="124"/>
        <v>17.635000000000002</v>
      </c>
      <c r="Y4005" s="29">
        <f t="shared" si="125"/>
        <v>158.715</v>
      </c>
    </row>
    <row r="4006" spans="12:25" x14ac:dyDescent="0.3">
      <c r="L4006">
        <v>4005</v>
      </c>
      <c r="M4006">
        <v>28582</v>
      </c>
      <c r="N4006">
        <v>40930</v>
      </c>
      <c r="O4006" t="s">
        <v>635</v>
      </c>
      <c r="P4006" t="s">
        <v>1815</v>
      </c>
      <c r="Q4006" t="s">
        <v>711</v>
      </c>
      <c r="R4006" t="s">
        <v>631</v>
      </c>
      <c r="S4006" t="s">
        <v>658</v>
      </c>
      <c r="T4006" t="s">
        <v>646</v>
      </c>
      <c r="U4006" t="s">
        <v>651</v>
      </c>
      <c r="V4006">
        <v>1500.17</v>
      </c>
      <c r="W4006">
        <v>39.24</v>
      </c>
      <c r="X4006" s="29">
        <f t="shared" si="124"/>
        <v>150.017</v>
      </c>
      <c r="Y4006" s="29">
        <f t="shared" si="125"/>
        <v>1350.153</v>
      </c>
    </row>
    <row r="4007" spans="12:25" x14ac:dyDescent="0.3">
      <c r="L4007">
        <v>4006</v>
      </c>
      <c r="M4007">
        <v>28582</v>
      </c>
      <c r="N4007">
        <v>40930</v>
      </c>
      <c r="O4007" t="s">
        <v>635</v>
      </c>
      <c r="P4007" t="s">
        <v>1815</v>
      </c>
      <c r="Q4007" t="s">
        <v>711</v>
      </c>
      <c r="R4007" t="s">
        <v>631</v>
      </c>
      <c r="S4007" t="s">
        <v>658</v>
      </c>
      <c r="T4007" t="s">
        <v>633</v>
      </c>
      <c r="U4007" t="s">
        <v>677</v>
      </c>
      <c r="V4007">
        <v>377.31</v>
      </c>
      <c r="W4007">
        <v>8.01</v>
      </c>
      <c r="X4007" s="29">
        <f t="shared" si="124"/>
        <v>37.731000000000002</v>
      </c>
      <c r="Y4007" s="29">
        <f t="shared" si="125"/>
        <v>339.57900000000001</v>
      </c>
    </row>
    <row r="4008" spans="12:25" x14ac:dyDescent="0.3">
      <c r="L4008">
        <v>4007</v>
      </c>
      <c r="M4008">
        <v>28583</v>
      </c>
      <c r="N4008">
        <v>40129</v>
      </c>
      <c r="O4008" t="s">
        <v>655</v>
      </c>
      <c r="P4008" t="s">
        <v>1816</v>
      </c>
      <c r="Q4008" t="s">
        <v>795</v>
      </c>
      <c r="R4008" t="s">
        <v>650</v>
      </c>
      <c r="S4008" t="s">
        <v>632</v>
      </c>
      <c r="T4008" t="s">
        <v>633</v>
      </c>
      <c r="U4008" t="s">
        <v>702</v>
      </c>
      <c r="V4008">
        <v>5811.72</v>
      </c>
      <c r="W4008">
        <v>223.98</v>
      </c>
      <c r="X4008" s="29">
        <f t="shared" si="124"/>
        <v>581.17200000000003</v>
      </c>
      <c r="Y4008" s="29">
        <f t="shared" si="125"/>
        <v>5230.5480000000007</v>
      </c>
    </row>
    <row r="4009" spans="12:25" x14ac:dyDescent="0.3">
      <c r="L4009">
        <v>4008</v>
      </c>
      <c r="M4009">
        <v>28611</v>
      </c>
      <c r="N4009">
        <v>41270</v>
      </c>
      <c r="O4009" t="s">
        <v>628</v>
      </c>
      <c r="P4009" t="s">
        <v>1472</v>
      </c>
      <c r="Q4009" t="s">
        <v>666</v>
      </c>
      <c r="R4009" t="s">
        <v>667</v>
      </c>
      <c r="S4009" t="s">
        <v>663</v>
      </c>
      <c r="T4009" t="s">
        <v>633</v>
      </c>
      <c r="U4009" t="s">
        <v>702</v>
      </c>
      <c r="V4009">
        <v>15337.58</v>
      </c>
      <c r="W4009">
        <v>525.98</v>
      </c>
      <c r="X4009" s="29">
        <f t="shared" si="124"/>
        <v>1533.7579999999998</v>
      </c>
      <c r="Y4009" s="29">
        <f t="shared" si="125"/>
        <v>13803.822</v>
      </c>
    </row>
    <row r="4010" spans="12:25" x14ac:dyDescent="0.3">
      <c r="L4010">
        <v>4009</v>
      </c>
      <c r="M4010">
        <v>28611</v>
      </c>
      <c r="N4010">
        <v>41270</v>
      </c>
      <c r="O4010" t="s">
        <v>628</v>
      </c>
      <c r="P4010" t="s">
        <v>1472</v>
      </c>
      <c r="Q4010" t="s">
        <v>666</v>
      </c>
      <c r="R4010" t="s">
        <v>667</v>
      </c>
      <c r="S4010" t="s">
        <v>663</v>
      </c>
      <c r="T4010" t="s">
        <v>646</v>
      </c>
      <c r="U4010" t="s">
        <v>647</v>
      </c>
      <c r="V4010">
        <v>3883.4714999999997</v>
      </c>
      <c r="W4010">
        <v>115.99</v>
      </c>
      <c r="X4010" s="29">
        <f t="shared" si="124"/>
        <v>388.34714999999994</v>
      </c>
      <c r="Y4010" s="29">
        <f t="shared" si="125"/>
        <v>3495.1243499999996</v>
      </c>
    </row>
    <row r="4011" spans="12:25" x14ac:dyDescent="0.3">
      <c r="L4011">
        <v>4010</v>
      </c>
      <c r="M4011">
        <v>28614</v>
      </c>
      <c r="N4011">
        <v>40105</v>
      </c>
      <c r="O4011" t="s">
        <v>655</v>
      </c>
      <c r="P4011" t="s">
        <v>723</v>
      </c>
      <c r="Q4011" t="s">
        <v>690</v>
      </c>
      <c r="R4011" t="s">
        <v>650</v>
      </c>
      <c r="S4011" t="s">
        <v>663</v>
      </c>
      <c r="T4011" t="s">
        <v>646</v>
      </c>
      <c r="U4011" t="s">
        <v>651</v>
      </c>
      <c r="V4011">
        <v>7827.51</v>
      </c>
      <c r="W4011">
        <v>159.99</v>
      </c>
      <c r="X4011" s="29">
        <f t="shared" si="124"/>
        <v>782.75100000000009</v>
      </c>
      <c r="Y4011" s="29">
        <f t="shared" si="125"/>
        <v>7044.759</v>
      </c>
    </row>
    <row r="4012" spans="12:25" x14ac:dyDescent="0.3">
      <c r="L4012">
        <v>4011</v>
      </c>
      <c r="M4012">
        <v>28641</v>
      </c>
      <c r="N4012">
        <v>40828</v>
      </c>
      <c r="O4012" t="s">
        <v>635</v>
      </c>
      <c r="P4012" t="s">
        <v>957</v>
      </c>
      <c r="Q4012" t="s">
        <v>649</v>
      </c>
      <c r="R4012" t="s">
        <v>650</v>
      </c>
      <c r="S4012" t="s">
        <v>658</v>
      </c>
      <c r="T4012" t="s">
        <v>646</v>
      </c>
      <c r="U4012" t="s">
        <v>651</v>
      </c>
      <c r="V4012">
        <v>278.64999999999998</v>
      </c>
      <c r="W4012">
        <v>8.32</v>
      </c>
      <c r="X4012" s="29">
        <f t="shared" si="124"/>
        <v>27.864999999999998</v>
      </c>
      <c r="Y4012" s="29">
        <f t="shared" si="125"/>
        <v>250.78499999999997</v>
      </c>
    </row>
    <row r="4013" spans="12:25" x14ac:dyDescent="0.3">
      <c r="L4013">
        <v>4012</v>
      </c>
      <c r="M4013">
        <v>28642</v>
      </c>
      <c r="N4013">
        <v>40561</v>
      </c>
      <c r="O4013" t="s">
        <v>641</v>
      </c>
      <c r="P4013" t="s">
        <v>1620</v>
      </c>
      <c r="Q4013" t="s">
        <v>676</v>
      </c>
      <c r="R4013" t="s">
        <v>631</v>
      </c>
      <c r="S4013" t="s">
        <v>639</v>
      </c>
      <c r="T4013" t="s">
        <v>633</v>
      </c>
      <c r="U4013" t="s">
        <v>702</v>
      </c>
      <c r="V4013">
        <v>230.29</v>
      </c>
      <c r="W4013">
        <v>5.28</v>
      </c>
      <c r="X4013" s="29">
        <f t="shared" si="124"/>
        <v>23.029</v>
      </c>
      <c r="Y4013" s="29">
        <f t="shared" si="125"/>
        <v>207.261</v>
      </c>
    </row>
    <row r="4014" spans="12:25" x14ac:dyDescent="0.3">
      <c r="L4014">
        <v>4013</v>
      </c>
      <c r="M4014">
        <v>28642</v>
      </c>
      <c r="N4014">
        <v>40561</v>
      </c>
      <c r="O4014" t="s">
        <v>641</v>
      </c>
      <c r="P4014" t="s">
        <v>1620</v>
      </c>
      <c r="Q4014" t="s">
        <v>676</v>
      </c>
      <c r="R4014" t="s">
        <v>631</v>
      </c>
      <c r="S4014" t="s">
        <v>639</v>
      </c>
      <c r="T4014" t="s">
        <v>646</v>
      </c>
      <c r="U4014" t="s">
        <v>647</v>
      </c>
      <c r="V4014">
        <v>1592.0415</v>
      </c>
      <c r="W4014">
        <v>65.989999999999995</v>
      </c>
      <c r="X4014" s="29">
        <f t="shared" si="124"/>
        <v>159.20415</v>
      </c>
      <c r="Y4014" s="29">
        <f t="shared" si="125"/>
        <v>1432.83735</v>
      </c>
    </row>
    <row r="4015" spans="12:25" x14ac:dyDescent="0.3">
      <c r="L4015">
        <v>4014</v>
      </c>
      <c r="M4015">
        <v>28643</v>
      </c>
      <c r="N4015">
        <v>40295</v>
      </c>
      <c r="O4015" t="s">
        <v>635</v>
      </c>
      <c r="P4015" t="s">
        <v>1286</v>
      </c>
      <c r="Q4015" t="s">
        <v>694</v>
      </c>
      <c r="R4015" t="s">
        <v>638</v>
      </c>
      <c r="S4015" t="s">
        <v>663</v>
      </c>
      <c r="T4015" t="s">
        <v>633</v>
      </c>
      <c r="U4015" t="s">
        <v>702</v>
      </c>
      <c r="V4015">
        <v>659.5</v>
      </c>
      <c r="W4015">
        <v>41.94</v>
      </c>
      <c r="X4015" s="29">
        <f t="shared" si="124"/>
        <v>65.95</v>
      </c>
      <c r="Y4015" s="29">
        <f t="shared" si="125"/>
        <v>593.54999999999995</v>
      </c>
    </row>
    <row r="4016" spans="12:25" x14ac:dyDescent="0.3">
      <c r="L4016">
        <v>4015</v>
      </c>
      <c r="M4016">
        <v>28647</v>
      </c>
      <c r="N4016">
        <v>39886</v>
      </c>
      <c r="O4016" t="s">
        <v>655</v>
      </c>
      <c r="P4016" t="s">
        <v>1633</v>
      </c>
      <c r="Q4016" t="s">
        <v>666</v>
      </c>
      <c r="R4016" t="s">
        <v>667</v>
      </c>
      <c r="S4016" t="s">
        <v>639</v>
      </c>
      <c r="T4016" t="s">
        <v>643</v>
      </c>
      <c r="U4016" t="s">
        <v>645</v>
      </c>
      <c r="V4016">
        <v>5679.59</v>
      </c>
      <c r="W4016">
        <v>154.13</v>
      </c>
      <c r="X4016" s="29">
        <f t="shared" si="124"/>
        <v>567.95900000000006</v>
      </c>
      <c r="Y4016" s="29">
        <f t="shared" si="125"/>
        <v>5111.6310000000003</v>
      </c>
    </row>
    <row r="4017" spans="12:25" x14ac:dyDescent="0.3">
      <c r="L4017">
        <v>4016</v>
      </c>
      <c r="M4017">
        <v>28674</v>
      </c>
      <c r="N4017">
        <v>40770</v>
      </c>
      <c r="O4017" t="s">
        <v>641</v>
      </c>
      <c r="P4017" t="s">
        <v>1008</v>
      </c>
      <c r="Q4017" t="s">
        <v>701</v>
      </c>
      <c r="R4017" t="s">
        <v>650</v>
      </c>
      <c r="S4017" t="s">
        <v>658</v>
      </c>
      <c r="T4017" t="s">
        <v>633</v>
      </c>
      <c r="U4017" t="s">
        <v>677</v>
      </c>
      <c r="V4017">
        <v>161.96</v>
      </c>
      <c r="W4017">
        <v>5.78</v>
      </c>
      <c r="X4017" s="29">
        <f t="shared" si="124"/>
        <v>16.196000000000002</v>
      </c>
      <c r="Y4017" s="29">
        <f t="shared" si="125"/>
        <v>145.76400000000001</v>
      </c>
    </row>
    <row r="4018" spans="12:25" x14ac:dyDescent="0.3">
      <c r="L4018">
        <v>4017</v>
      </c>
      <c r="M4018">
        <v>28675</v>
      </c>
      <c r="N4018">
        <v>40094</v>
      </c>
      <c r="O4018" t="s">
        <v>655</v>
      </c>
      <c r="P4018" t="s">
        <v>1148</v>
      </c>
      <c r="Q4018" t="s">
        <v>630</v>
      </c>
      <c r="R4018" t="s">
        <v>631</v>
      </c>
      <c r="S4018" t="s">
        <v>663</v>
      </c>
      <c r="T4018" t="s">
        <v>646</v>
      </c>
      <c r="U4018" t="s">
        <v>647</v>
      </c>
      <c r="V4018">
        <v>822.84249999999997</v>
      </c>
      <c r="W4018">
        <v>65.989999999999995</v>
      </c>
      <c r="X4018" s="29">
        <f t="shared" si="124"/>
        <v>82.284249999999986</v>
      </c>
      <c r="Y4018" s="29">
        <f t="shared" si="125"/>
        <v>740.55825000000004</v>
      </c>
    </row>
    <row r="4019" spans="12:25" x14ac:dyDescent="0.3">
      <c r="L4019">
        <v>4018</v>
      </c>
      <c r="M4019">
        <v>28736</v>
      </c>
      <c r="N4019">
        <v>39924</v>
      </c>
      <c r="O4019" t="s">
        <v>641</v>
      </c>
      <c r="P4019" t="s">
        <v>733</v>
      </c>
      <c r="Q4019" t="s">
        <v>666</v>
      </c>
      <c r="R4019" t="s">
        <v>667</v>
      </c>
      <c r="S4019" t="s">
        <v>632</v>
      </c>
      <c r="T4019" t="s">
        <v>633</v>
      </c>
      <c r="U4019" t="s">
        <v>677</v>
      </c>
      <c r="V4019">
        <v>1029.29</v>
      </c>
      <c r="W4019">
        <v>40.99</v>
      </c>
      <c r="X4019" s="29">
        <f t="shared" si="124"/>
        <v>102.929</v>
      </c>
      <c r="Y4019" s="29">
        <f t="shared" si="125"/>
        <v>926.36099999999999</v>
      </c>
    </row>
    <row r="4020" spans="12:25" x14ac:dyDescent="0.3">
      <c r="L4020">
        <v>4019</v>
      </c>
      <c r="M4020">
        <v>28737</v>
      </c>
      <c r="N4020">
        <v>40819</v>
      </c>
      <c r="O4020" t="s">
        <v>655</v>
      </c>
      <c r="P4020" t="s">
        <v>1698</v>
      </c>
      <c r="Q4020" t="s">
        <v>694</v>
      </c>
      <c r="R4020" t="s">
        <v>638</v>
      </c>
      <c r="S4020" t="s">
        <v>658</v>
      </c>
      <c r="T4020" t="s">
        <v>633</v>
      </c>
      <c r="U4020" t="s">
        <v>640</v>
      </c>
      <c r="V4020">
        <v>413.37</v>
      </c>
      <c r="W4020">
        <v>8.4499999999999993</v>
      </c>
      <c r="X4020" s="29">
        <f t="shared" si="124"/>
        <v>41.336999999999996</v>
      </c>
      <c r="Y4020" s="29">
        <f t="shared" si="125"/>
        <v>372.03300000000002</v>
      </c>
    </row>
    <row r="4021" spans="12:25" x14ac:dyDescent="0.3">
      <c r="L4021">
        <v>4020</v>
      </c>
      <c r="M4021">
        <v>28737</v>
      </c>
      <c r="N4021">
        <v>40819</v>
      </c>
      <c r="O4021" t="s">
        <v>655</v>
      </c>
      <c r="P4021" t="s">
        <v>1698</v>
      </c>
      <c r="Q4021" t="s">
        <v>694</v>
      </c>
      <c r="R4021" t="s">
        <v>638</v>
      </c>
      <c r="S4021" t="s">
        <v>658</v>
      </c>
      <c r="T4021" t="s">
        <v>646</v>
      </c>
      <c r="U4021" t="s">
        <v>647</v>
      </c>
      <c r="V4021">
        <v>1721.6410000000001</v>
      </c>
      <c r="W4021">
        <v>115.99</v>
      </c>
      <c r="X4021" s="29">
        <f t="shared" si="124"/>
        <v>172.16409999999999</v>
      </c>
      <c r="Y4021" s="29">
        <f t="shared" si="125"/>
        <v>1549.4769000000001</v>
      </c>
    </row>
    <row r="4022" spans="12:25" x14ac:dyDescent="0.3">
      <c r="L4022">
        <v>4021</v>
      </c>
      <c r="M4022">
        <v>28738</v>
      </c>
      <c r="N4022">
        <v>41131</v>
      </c>
      <c r="O4022" t="s">
        <v>671</v>
      </c>
      <c r="P4022" t="s">
        <v>937</v>
      </c>
      <c r="Q4022" t="s">
        <v>795</v>
      </c>
      <c r="R4022" t="s">
        <v>650</v>
      </c>
      <c r="S4022" t="s">
        <v>632</v>
      </c>
      <c r="T4022" t="s">
        <v>633</v>
      </c>
      <c r="U4022" t="s">
        <v>702</v>
      </c>
      <c r="V4022">
        <v>23.54</v>
      </c>
      <c r="W4022">
        <v>8.6</v>
      </c>
      <c r="X4022" s="29">
        <f t="shared" si="124"/>
        <v>2.3539999999999996</v>
      </c>
      <c r="Y4022" s="29">
        <f t="shared" si="125"/>
        <v>21.186</v>
      </c>
    </row>
    <row r="4023" spans="12:25" x14ac:dyDescent="0.3">
      <c r="L4023">
        <v>4022</v>
      </c>
      <c r="M4023">
        <v>28738</v>
      </c>
      <c r="N4023">
        <v>41131</v>
      </c>
      <c r="O4023" t="s">
        <v>671</v>
      </c>
      <c r="P4023" t="s">
        <v>937</v>
      </c>
      <c r="Q4023" t="s">
        <v>795</v>
      </c>
      <c r="R4023" t="s">
        <v>650</v>
      </c>
      <c r="S4023" t="s">
        <v>632</v>
      </c>
      <c r="T4023" t="s">
        <v>633</v>
      </c>
      <c r="U4023" t="s">
        <v>634</v>
      </c>
      <c r="V4023">
        <v>1539.83</v>
      </c>
      <c r="W4023">
        <v>165.2</v>
      </c>
      <c r="X4023" s="29">
        <f t="shared" si="124"/>
        <v>153.983</v>
      </c>
      <c r="Y4023" s="29">
        <f t="shared" si="125"/>
        <v>1385.847</v>
      </c>
    </row>
    <row r="4024" spans="12:25" x14ac:dyDescent="0.3">
      <c r="L4024">
        <v>4023</v>
      </c>
      <c r="M4024">
        <v>28741</v>
      </c>
      <c r="N4024">
        <v>40602</v>
      </c>
      <c r="O4024" t="s">
        <v>635</v>
      </c>
      <c r="P4024" t="s">
        <v>1817</v>
      </c>
      <c r="Q4024" t="s">
        <v>690</v>
      </c>
      <c r="R4024" t="s">
        <v>650</v>
      </c>
      <c r="S4024" t="s">
        <v>632</v>
      </c>
      <c r="T4024" t="s">
        <v>633</v>
      </c>
      <c r="U4024" t="s">
        <v>677</v>
      </c>
      <c r="V4024">
        <v>70.13</v>
      </c>
      <c r="W4024">
        <v>5.43</v>
      </c>
      <c r="X4024" s="29">
        <f t="shared" si="124"/>
        <v>7.0129999999999999</v>
      </c>
      <c r="Y4024" s="29">
        <f t="shared" si="125"/>
        <v>63.116999999999997</v>
      </c>
    </row>
    <row r="4025" spans="12:25" x14ac:dyDescent="0.3">
      <c r="L4025">
        <v>4024</v>
      </c>
      <c r="M4025">
        <v>28741</v>
      </c>
      <c r="N4025">
        <v>40602</v>
      </c>
      <c r="O4025" t="s">
        <v>635</v>
      </c>
      <c r="P4025" t="s">
        <v>1817</v>
      </c>
      <c r="Q4025" t="s">
        <v>690</v>
      </c>
      <c r="R4025" t="s">
        <v>650</v>
      </c>
      <c r="S4025" t="s">
        <v>632</v>
      </c>
      <c r="T4025" t="s">
        <v>633</v>
      </c>
      <c r="U4025" t="s">
        <v>640</v>
      </c>
      <c r="V4025">
        <v>59.76</v>
      </c>
      <c r="W4025">
        <v>10.98</v>
      </c>
      <c r="X4025" s="29">
        <f t="shared" si="124"/>
        <v>5.976</v>
      </c>
      <c r="Y4025" s="29">
        <f t="shared" si="125"/>
        <v>53.783999999999999</v>
      </c>
    </row>
    <row r="4026" spans="12:25" x14ac:dyDescent="0.3">
      <c r="L4026">
        <v>4025</v>
      </c>
      <c r="M4026">
        <v>28742</v>
      </c>
      <c r="N4026">
        <v>41028</v>
      </c>
      <c r="O4026" t="s">
        <v>628</v>
      </c>
      <c r="P4026" t="s">
        <v>1691</v>
      </c>
      <c r="Q4026" t="s">
        <v>701</v>
      </c>
      <c r="R4026" t="s">
        <v>650</v>
      </c>
      <c r="S4026" t="s">
        <v>639</v>
      </c>
      <c r="T4026" t="s">
        <v>633</v>
      </c>
      <c r="U4026" t="s">
        <v>634</v>
      </c>
      <c r="V4026">
        <v>587.91999999999996</v>
      </c>
      <c r="W4026">
        <v>16.91</v>
      </c>
      <c r="X4026" s="29">
        <f t="shared" si="124"/>
        <v>58.792000000000002</v>
      </c>
      <c r="Y4026" s="29">
        <f t="shared" si="125"/>
        <v>529.12799999999993</v>
      </c>
    </row>
    <row r="4027" spans="12:25" x14ac:dyDescent="0.3">
      <c r="L4027">
        <v>4026</v>
      </c>
      <c r="M4027">
        <v>28742</v>
      </c>
      <c r="N4027">
        <v>41028</v>
      </c>
      <c r="O4027" t="s">
        <v>628</v>
      </c>
      <c r="P4027" t="s">
        <v>1691</v>
      </c>
      <c r="Q4027" t="s">
        <v>701</v>
      </c>
      <c r="R4027" t="s">
        <v>650</v>
      </c>
      <c r="S4027" t="s">
        <v>639</v>
      </c>
      <c r="T4027" t="s">
        <v>643</v>
      </c>
      <c r="U4027" t="s">
        <v>645</v>
      </c>
      <c r="V4027">
        <v>2171.4639999999999</v>
      </c>
      <c r="W4027">
        <v>376.13</v>
      </c>
      <c r="X4027" s="29">
        <f t="shared" si="124"/>
        <v>217.1464</v>
      </c>
      <c r="Y4027" s="29">
        <f t="shared" si="125"/>
        <v>1954.3175999999999</v>
      </c>
    </row>
    <row r="4028" spans="12:25" x14ac:dyDescent="0.3">
      <c r="L4028">
        <v>4027</v>
      </c>
      <c r="M4028">
        <v>28769</v>
      </c>
      <c r="N4028">
        <v>40418</v>
      </c>
      <c r="O4028" t="s">
        <v>628</v>
      </c>
      <c r="P4028" t="s">
        <v>1661</v>
      </c>
      <c r="Q4028" t="s">
        <v>690</v>
      </c>
      <c r="R4028" t="s">
        <v>650</v>
      </c>
      <c r="S4028" t="s">
        <v>663</v>
      </c>
      <c r="T4028" t="s">
        <v>646</v>
      </c>
      <c r="U4028" t="s">
        <v>651</v>
      </c>
      <c r="V4028">
        <v>195.75</v>
      </c>
      <c r="W4028">
        <v>33.29</v>
      </c>
      <c r="X4028" s="29">
        <f t="shared" si="124"/>
        <v>19.574999999999999</v>
      </c>
      <c r="Y4028" s="29">
        <f t="shared" si="125"/>
        <v>176.17500000000001</v>
      </c>
    </row>
    <row r="4029" spans="12:25" x14ac:dyDescent="0.3">
      <c r="L4029">
        <v>4028</v>
      </c>
      <c r="M4029">
        <v>28772</v>
      </c>
      <c r="N4029">
        <v>39850</v>
      </c>
      <c r="O4029" t="s">
        <v>641</v>
      </c>
      <c r="P4029" t="s">
        <v>1818</v>
      </c>
      <c r="Q4029" t="s">
        <v>701</v>
      </c>
      <c r="R4029" t="s">
        <v>650</v>
      </c>
      <c r="S4029" t="s">
        <v>632</v>
      </c>
      <c r="T4029" t="s">
        <v>643</v>
      </c>
      <c r="U4029" t="s">
        <v>645</v>
      </c>
      <c r="V4029">
        <v>950.46399999999994</v>
      </c>
      <c r="W4029">
        <v>71.37</v>
      </c>
      <c r="X4029" s="29">
        <f t="shared" si="124"/>
        <v>95.046399999999991</v>
      </c>
      <c r="Y4029" s="29">
        <f t="shared" si="125"/>
        <v>855.41759999999999</v>
      </c>
    </row>
    <row r="4030" spans="12:25" x14ac:dyDescent="0.3">
      <c r="L4030">
        <v>4029</v>
      </c>
      <c r="M4030">
        <v>28772</v>
      </c>
      <c r="N4030">
        <v>39850</v>
      </c>
      <c r="O4030" t="s">
        <v>641</v>
      </c>
      <c r="P4030" t="s">
        <v>1818</v>
      </c>
      <c r="Q4030" t="s">
        <v>701</v>
      </c>
      <c r="R4030" t="s">
        <v>650</v>
      </c>
      <c r="S4030" t="s">
        <v>632</v>
      </c>
      <c r="T4030" t="s">
        <v>646</v>
      </c>
      <c r="U4030" t="s">
        <v>647</v>
      </c>
      <c r="V4030">
        <v>705.68700000000001</v>
      </c>
      <c r="W4030">
        <v>205.99</v>
      </c>
      <c r="X4030" s="29">
        <f t="shared" si="124"/>
        <v>70.568699999999993</v>
      </c>
      <c r="Y4030" s="29">
        <f t="shared" si="125"/>
        <v>635.11829999999998</v>
      </c>
    </row>
    <row r="4031" spans="12:25" x14ac:dyDescent="0.3">
      <c r="L4031">
        <v>4030</v>
      </c>
      <c r="M4031">
        <v>28773</v>
      </c>
      <c r="N4031">
        <v>40584</v>
      </c>
      <c r="O4031" t="s">
        <v>628</v>
      </c>
      <c r="P4031" t="s">
        <v>1705</v>
      </c>
      <c r="Q4031" t="s">
        <v>662</v>
      </c>
      <c r="R4031" t="s">
        <v>638</v>
      </c>
      <c r="S4031" t="s">
        <v>632</v>
      </c>
      <c r="T4031" t="s">
        <v>646</v>
      </c>
      <c r="U4031" t="s">
        <v>647</v>
      </c>
      <c r="V4031">
        <v>2174.4189999999999</v>
      </c>
      <c r="W4031">
        <v>55.99</v>
      </c>
      <c r="X4031" s="29">
        <f t="shared" si="124"/>
        <v>217.44189999999998</v>
      </c>
      <c r="Y4031" s="29">
        <f t="shared" si="125"/>
        <v>1956.9770999999998</v>
      </c>
    </row>
    <row r="4032" spans="12:25" x14ac:dyDescent="0.3">
      <c r="L4032">
        <v>4031</v>
      </c>
      <c r="M4032">
        <v>28774</v>
      </c>
      <c r="N4032">
        <v>39814</v>
      </c>
      <c r="O4032" t="s">
        <v>641</v>
      </c>
      <c r="P4032" t="s">
        <v>1287</v>
      </c>
      <c r="Q4032" t="s">
        <v>742</v>
      </c>
      <c r="R4032" t="s">
        <v>667</v>
      </c>
      <c r="S4032" t="s">
        <v>632</v>
      </c>
      <c r="T4032" t="s">
        <v>633</v>
      </c>
      <c r="U4032" t="s">
        <v>634</v>
      </c>
      <c r="V4032">
        <v>180.36</v>
      </c>
      <c r="W4032">
        <v>5.98</v>
      </c>
      <c r="X4032" s="29">
        <f t="shared" si="124"/>
        <v>18.036000000000001</v>
      </c>
      <c r="Y4032" s="29">
        <f t="shared" si="125"/>
        <v>162.32400000000001</v>
      </c>
    </row>
    <row r="4033" spans="12:25" x14ac:dyDescent="0.3">
      <c r="L4033">
        <v>4032</v>
      </c>
      <c r="M4033">
        <v>28802</v>
      </c>
      <c r="N4033">
        <v>40486</v>
      </c>
      <c r="O4033" t="s">
        <v>641</v>
      </c>
      <c r="P4033" t="s">
        <v>718</v>
      </c>
      <c r="Q4033" t="s">
        <v>653</v>
      </c>
      <c r="R4033" t="s">
        <v>631</v>
      </c>
      <c r="S4033" t="s">
        <v>658</v>
      </c>
      <c r="T4033" t="s">
        <v>643</v>
      </c>
      <c r="U4033" t="s">
        <v>644</v>
      </c>
      <c r="V4033">
        <v>413.8</v>
      </c>
      <c r="W4033">
        <v>17.670000000000002</v>
      </c>
      <c r="X4033" s="29">
        <f t="shared" si="124"/>
        <v>41.38</v>
      </c>
      <c r="Y4033" s="29">
        <f t="shared" si="125"/>
        <v>372.42</v>
      </c>
    </row>
    <row r="4034" spans="12:25" x14ac:dyDescent="0.3">
      <c r="L4034">
        <v>4033</v>
      </c>
      <c r="M4034">
        <v>28802</v>
      </c>
      <c r="N4034">
        <v>40486</v>
      </c>
      <c r="O4034" t="s">
        <v>641</v>
      </c>
      <c r="P4034" t="s">
        <v>1819</v>
      </c>
      <c r="Q4034" t="s">
        <v>653</v>
      </c>
      <c r="R4034" t="s">
        <v>631</v>
      </c>
      <c r="S4034" t="s">
        <v>658</v>
      </c>
      <c r="T4034" t="s">
        <v>633</v>
      </c>
      <c r="U4034" t="s">
        <v>677</v>
      </c>
      <c r="V4034">
        <v>336.25</v>
      </c>
      <c r="W4034">
        <v>8.34</v>
      </c>
      <c r="X4034" s="29">
        <f t="shared" si="124"/>
        <v>33.625</v>
      </c>
      <c r="Y4034" s="29">
        <f t="shared" si="125"/>
        <v>302.625</v>
      </c>
    </row>
    <row r="4035" spans="12:25" x14ac:dyDescent="0.3">
      <c r="L4035">
        <v>4034</v>
      </c>
      <c r="M4035">
        <v>28802</v>
      </c>
      <c r="N4035">
        <v>40486</v>
      </c>
      <c r="O4035" t="s">
        <v>641</v>
      </c>
      <c r="P4035" t="s">
        <v>1819</v>
      </c>
      <c r="Q4035" t="s">
        <v>653</v>
      </c>
      <c r="R4035" t="s">
        <v>631</v>
      </c>
      <c r="S4035" t="s">
        <v>658</v>
      </c>
      <c r="T4035" t="s">
        <v>646</v>
      </c>
      <c r="U4035" t="s">
        <v>647</v>
      </c>
      <c r="V4035">
        <v>4001.4684999999995</v>
      </c>
      <c r="W4035">
        <v>205.99</v>
      </c>
      <c r="X4035" s="29">
        <f t="shared" ref="X4035:X4098" si="126">(10*V4035)/100</f>
        <v>400.14684999999997</v>
      </c>
      <c r="Y4035" s="29">
        <f t="shared" ref="Y4035:Y4098" si="127">V4035-X4035</f>
        <v>3601.3216499999994</v>
      </c>
    </row>
    <row r="4036" spans="12:25" x14ac:dyDescent="0.3">
      <c r="L4036">
        <v>4035</v>
      </c>
      <c r="M4036">
        <v>28805</v>
      </c>
      <c r="N4036">
        <v>40635</v>
      </c>
      <c r="O4036" t="s">
        <v>671</v>
      </c>
      <c r="P4036" t="s">
        <v>1244</v>
      </c>
      <c r="Q4036" t="s">
        <v>660</v>
      </c>
      <c r="R4036" t="s">
        <v>631</v>
      </c>
      <c r="S4036" t="s">
        <v>639</v>
      </c>
      <c r="T4036" t="s">
        <v>633</v>
      </c>
      <c r="U4036" t="s">
        <v>705</v>
      </c>
      <c r="V4036">
        <v>97.93</v>
      </c>
      <c r="W4036">
        <v>3.48</v>
      </c>
      <c r="X4036" s="29">
        <f t="shared" si="126"/>
        <v>9.793000000000001</v>
      </c>
      <c r="Y4036" s="29">
        <f t="shared" si="127"/>
        <v>88.137</v>
      </c>
    </row>
    <row r="4037" spans="12:25" x14ac:dyDescent="0.3">
      <c r="L4037">
        <v>4036</v>
      </c>
      <c r="M4037">
        <v>28805</v>
      </c>
      <c r="N4037">
        <v>40635</v>
      </c>
      <c r="O4037" t="s">
        <v>671</v>
      </c>
      <c r="P4037" t="s">
        <v>1244</v>
      </c>
      <c r="Q4037" t="s">
        <v>660</v>
      </c>
      <c r="R4037" t="s">
        <v>631</v>
      </c>
      <c r="S4037" t="s">
        <v>639</v>
      </c>
      <c r="T4037" t="s">
        <v>633</v>
      </c>
      <c r="U4037" t="s">
        <v>702</v>
      </c>
      <c r="V4037">
        <v>25.52</v>
      </c>
      <c r="W4037">
        <v>5.98</v>
      </c>
      <c r="X4037" s="29">
        <f t="shared" si="126"/>
        <v>2.552</v>
      </c>
      <c r="Y4037" s="29">
        <f t="shared" si="127"/>
        <v>22.968</v>
      </c>
    </row>
    <row r="4038" spans="12:25" x14ac:dyDescent="0.3">
      <c r="L4038">
        <v>4037</v>
      </c>
      <c r="M4038">
        <v>28805</v>
      </c>
      <c r="N4038">
        <v>40635</v>
      </c>
      <c r="O4038" t="s">
        <v>671</v>
      </c>
      <c r="P4038" t="s">
        <v>1244</v>
      </c>
      <c r="Q4038" t="s">
        <v>660</v>
      </c>
      <c r="R4038" t="s">
        <v>631</v>
      </c>
      <c r="S4038" t="s">
        <v>639</v>
      </c>
      <c r="T4038" t="s">
        <v>633</v>
      </c>
      <c r="U4038" t="s">
        <v>640</v>
      </c>
      <c r="V4038">
        <v>487.5</v>
      </c>
      <c r="W4038">
        <v>10.23</v>
      </c>
      <c r="X4038" s="29">
        <f t="shared" si="126"/>
        <v>48.75</v>
      </c>
      <c r="Y4038" s="29">
        <f t="shared" si="127"/>
        <v>438.75</v>
      </c>
    </row>
    <row r="4039" spans="12:25" x14ac:dyDescent="0.3">
      <c r="L4039">
        <v>4038</v>
      </c>
      <c r="M4039">
        <v>28807</v>
      </c>
      <c r="N4039">
        <v>40633</v>
      </c>
      <c r="O4039" t="s">
        <v>641</v>
      </c>
      <c r="P4039" t="s">
        <v>1264</v>
      </c>
      <c r="Q4039" t="s">
        <v>694</v>
      </c>
      <c r="R4039" t="s">
        <v>638</v>
      </c>
      <c r="S4039" t="s">
        <v>663</v>
      </c>
      <c r="T4039" t="s">
        <v>633</v>
      </c>
      <c r="U4039" t="s">
        <v>677</v>
      </c>
      <c r="V4039">
        <v>59.35</v>
      </c>
      <c r="W4039">
        <v>4.9800000000000004</v>
      </c>
      <c r="X4039" s="29">
        <f t="shared" si="126"/>
        <v>5.9349999999999996</v>
      </c>
      <c r="Y4039" s="29">
        <f t="shared" si="127"/>
        <v>53.414999999999999</v>
      </c>
    </row>
    <row r="4040" spans="12:25" x14ac:dyDescent="0.3">
      <c r="L4040">
        <v>4039</v>
      </c>
      <c r="M4040">
        <v>28832</v>
      </c>
      <c r="N4040">
        <v>40445</v>
      </c>
      <c r="O4040" t="s">
        <v>671</v>
      </c>
      <c r="P4040" t="s">
        <v>863</v>
      </c>
      <c r="Q4040" t="s">
        <v>694</v>
      </c>
      <c r="R4040" t="s">
        <v>638</v>
      </c>
      <c r="S4040" t="s">
        <v>639</v>
      </c>
      <c r="T4040" t="s">
        <v>633</v>
      </c>
      <c r="U4040" t="s">
        <v>716</v>
      </c>
      <c r="V4040">
        <v>1500.84</v>
      </c>
      <c r="W4040">
        <v>35.89</v>
      </c>
      <c r="X4040" s="29">
        <f t="shared" si="126"/>
        <v>150.084</v>
      </c>
      <c r="Y4040" s="29">
        <f t="shared" si="127"/>
        <v>1350.7559999999999</v>
      </c>
    </row>
    <row r="4041" spans="12:25" x14ac:dyDescent="0.3">
      <c r="L4041">
        <v>4040</v>
      </c>
      <c r="M4041">
        <v>28832</v>
      </c>
      <c r="N4041">
        <v>40445</v>
      </c>
      <c r="O4041" t="s">
        <v>671</v>
      </c>
      <c r="P4041" t="s">
        <v>1441</v>
      </c>
      <c r="Q4041" t="s">
        <v>694</v>
      </c>
      <c r="R4041" t="s">
        <v>638</v>
      </c>
      <c r="S4041" t="s">
        <v>639</v>
      </c>
      <c r="T4041" t="s">
        <v>633</v>
      </c>
      <c r="U4041" t="s">
        <v>702</v>
      </c>
      <c r="V4041">
        <v>98.64</v>
      </c>
      <c r="W4041">
        <v>2.08</v>
      </c>
      <c r="X4041" s="29">
        <f t="shared" si="126"/>
        <v>9.863999999999999</v>
      </c>
      <c r="Y4041" s="29">
        <f t="shared" si="127"/>
        <v>88.775999999999996</v>
      </c>
    </row>
    <row r="4042" spans="12:25" x14ac:dyDescent="0.3">
      <c r="L4042">
        <v>4041</v>
      </c>
      <c r="M4042">
        <v>28835</v>
      </c>
      <c r="N4042">
        <v>40999</v>
      </c>
      <c r="O4042" t="s">
        <v>635</v>
      </c>
      <c r="P4042" t="s">
        <v>1150</v>
      </c>
      <c r="Q4042" t="s">
        <v>666</v>
      </c>
      <c r="R4042" t="s">
        <v>667</v>
      </c>
      <c r="S4042" t="s">
        <v>632</v>
      </c>
      <c r="T4042" t="s">
        <v>633</v>
      </c>
      <c r="U4042" t="s">
        <v>634</v>
      </c>
      <c r="V4042">
        <v>184.18</v>
      </c>
      <c r="W4042">
        <v>178.47</v>
      </c>
      <c r="X4042" s="29">
        <f t="shared" si="126"/>
        <v>18.418000000000003</v>
      </c>
      <c r="Y4042" s="29">
        <f t="shared" si="127"/>
        <v>165.762</v>
      </c>
    </row>
    <row r="4043" spans="12:25" x14ac:dyDescent="0.3">
      <c r="L4043">
        <v>4042</v>
      </c>
      <c r="M4043">
        <v>28836</v>
      </c>
      <c r="N4043">
        <v>40475</v>
      </c>
      <c r="O4043" t="s">
        <v>641</v>
      </c>
      <c r="P4043" t="s">
        <v>1066</v>
      </c>
      <c r="Q4043" t="s">
        <v>761</v>
      </c>
      <c r="R4043" t="s">
        <v>631</v>
      </c>
      <c r="S4043" t="s">
        <v>639</v>
      </c>
      <c r="T4043" t="s">
        <v>646</v>
      </c>
      <c r="U4043" t="s">
        <v>647</v>
      </c>
      <c r="V4043">
        <v>8221.2934999999998</v>
      </c>
      <c r="W4043">
        <v>195.99</v>
      </c>
      <c r="X4043" s="29">
        <f t="shared" si="126"/>
        <v>822.12934999999993</v>
      </c>
      <c r="Y4043" s="29">
        <f t="shared" si="127"/>
        <v>7399.1641499999996</v>
      </c>
    </row>
    <row r="4044" spans="12:25" x14ac:dyDescent="0.3">
      <c r="L4044">
        <v>4043</v>
      </c>
      <c r="M4044">
        <v>28836</v>
      </c>
      <c r="N4044">
        <v>40475</v>
      </c>
      <c r="O4044" t="s">
        <v>641</v>
      </c>
      <c r="P4044" t="s">
        <v>1820</v>
      </c>
      <c r="Q4044" t="s">
        <v>761</v>
      </c>
      <c r="R4044" t="s">
        <v>631</v>
      </c>
      <c r="S4044" t="s">
        <v>639</v>
      </c>
      <c r="T4044" t="s">
        <v>633</v>
      </c>
      <c r="U4044" t="s">
        <v>702</v>
      </c>
      <c r="V4044">
        <v>1158.26</v>
      </c>
      <c r="W4044">
        <v>172.99</v>
      </c>
      <c r="X4044" s="29">
        <f t="shared" si="126"/>
        <v>115.82600000000001</v>
      </c>
      <c r="Y4044" s="29">
        <f t="shared" si="127"/>
        <v>1042.434</v>
      </c>
    </row>
    <row r="4045" spans="12:25" x14ac:dyDescent="0.3">
      <c r="L4045">
        <v>4044</v>
      </c>
      <c r="M4045">
        <v>28839</v>
      </c>
      <c r="N4045">
        <v>39931</v>
      </c>
      <c r="O4045" t="s">
        <v>628</v>
      </c>
      <c r="P4045" t="s">
        <v>1250</v>
      </c>
      <c r="Q4045" t="s">
        <v>653</v>
      </c>
      <c r="R4045" t="s">
        <v>631</v>
      </c>
      <c r="S4045" t="s">
        <v>632</v>
      </c>
      <c r="T4045" t="s">
        <v>633</v>
      </c>
      <c r="U4045" t="s">
        <v>654</v>
      </c>
      <c r="V4045">
        <v>102.95</v>
      </c>
      <c r="W4045">
        <v>3.34</v>
      </c>
      <c r="X4045" s="29">
        <f t="shared" si="126"/>
        <v>10.295</v>
      </c>
      <c r="Y4045" s="29">
        <f t="shared" si="127"/>
        <v>92.655000000000001</v>
      </c>
    </row>
    <row r="4046" spans="12:25" x14ac:dyDescent="0.3">
      <c r="L4046">
        <v>4045</v>
      </c>
      <c r="M4046">
        <v>28867</v>
      </c>
      <c r="N4046">
        <v>40746</v>
      </c>
      <c r="O4046" t="s">
        <v>671</v>
      </c>
      <c r="P4046" t="s">
        <v>1808</v>
      </c>
      <c r="Q4046" t="s">
        <v>649</v>
      </c>
      <c r="R4046" t="s">
        <v>650</v>
      </c>
      <c r="S4046" t="s">
        <v>639</v>
      </c>
      <c r="T4046" t="s">
        <v>646</v>
      </c>
      <c r="U4046" t="s">
        <v>651</v>
      </c>
      <c r="V4046">
        <v>866.73</v>
      </c>
      <c r="W4046">
        <v>20.97</v>
      </c>
      <c r="X4046" s="29">
        <f t="shared" si="126"/>
        <v>86.672999999999988</v>
      </c>
      <c r="Y4046" s="29">
        <f t="shared" si="127"/>
        <v>780.05700000000002</v>
      </c>
    </row>
    <row r="4047" spans="12:25" x14ac:dyDescent="0.3">
      <c r="L4047">
        <v>4046</v>
      </c>
      <c r="M4047">
        <v>28867</v>
      </c>
      <c r="N4047">
        <v>40746</v>
      </c>
      <c r="O4047" t="s">
        <v>671</v>
      </c>
      <c r="P4047" t="s">
        <v>1808</v>
      </c>
      <c r="Q4047" t="s">
        <v>649</v>
      </c>
      <c r="R4047" t="s">
        <v>650</v>
      </c>
      <c r="S4047" t="s">
        <v>639</v>
      </c>
      <c r="T4047" t="s">
        <v>633</v>
      </c>
      <c r="U4047" t="s">
        <v>677</v>
      </c>
      <c r="V4047">
        <v>642.41999999999996</v>
      </c>
      <c r="W4047">
        <v>104.85</v>
      </c>
      <c r="X4047" s="29">
        <f t="shared" si="126"/>
        <v>64.242000000000004</v>
      </c>
      <c r="Y4047" s="29">
        <f t="shared" si="127"/>
        <v>578.178</v>
      </c>
    </row>
    <row r="4048" spans="12:25" x14ac:dyDescent="0.3">
      <c r="L4048">
        <v>4047</v>
      </c>
      <c r="M4048">
        <v>28867</v>
      </c>
      <c r="N4048">
        <v>40746</v>
      </c>
      <c r="O4048" t="s">
        <v>671</v>
      </c>
      <c r="P4048" t="s">
        <v>1808</v>
      </c>
      <c r="Q4048" t="s">
        <v>649</v>
      </c>
      <c r="R4048" t="s">
        <v>650</v>
      </c>
      <c r="S4048" t="s">
        <v>639</v>
      </c>
      <c r="T4048" t="s">
        <v>646</v>
      </c>
      <c r="U4048" t="s">
        <v>647</v>
      </c>
      <c r="V4048">
        <v>2169.7525000000001</v>
      </c>
      <c r="W4048">
        <v>95.99</v>
      </c>
      <c r="X4048" s="29">
        <f t="shared" si="126"/>
        <v>216.97525000000002</v>
      </c>
      <c r="Y4048" s="29">
        <f t="shared" si="127"/>
        <v>1952.7772500000001</v>
      </c>
    </row>
    <row r="4049" spans="12:25" x14ac:dyDescent="0.3">
      <c r="L4049">
        <v>4048</v>
      </c>
      <c r="M4049">
        <v>28868</v>
      </c>
      <c r="N4049">
        <v>41004</v>
      </c>
      <c r="O4049" t="s">
        <v>641</v>
      </c>
      <c r="P4049" t="s">
        <v>792</v>
      </c>
      <c r="Q4049" t="s">
        <v>711</v>
      </c>
      <c r="R4049" t="s">
        <v>631</v>
      </c>
      <c r="S4049" t="s">
        <v>632</v>
      </c>
      <c r="T4049" t="s">
        <v>633</v>
      </c>
      <c r="U4049" t="s">
        <v>677</v>
      </c>
      <c r="V4049">
        <v>204.49</v>
      </c>
      <c r="W4049">
        <v>6.48</v>
      </c>
      <c r="X4049" s="29">
        <f t="shared" si="126"/>
        <v>20.449000000000002</v>
      </c>
      <c r="Y4049" s="29">
        <f t="shared" si="127"/>
        <v>184.041</v>
      </c>
    </row>
    <row r="4050" spans="12:25" x14ac:dyDescent="0.3">
      <c r="L4050">
        <v>4049</v>
      </c>
      <c r="M4050">
        <v>28870</v>
      </c>
      <c r="N4050">
        <v>40857</v>
      </c>
      <c r="O4050" t="s">
        <v>641</v>
      </c>
      <c r="P4050" t="s">
        <v>1300</v>
      </c>
      <c r="Q4050" t="s">
        <v>752</v>
      </c>
      <c r="R4050" t="s">
        <v>650</v>
      </c>
      <c r="S4050" t="s">
        <v>639</v>
      </c>
      <c r="T4050" t="s">
        <v>646</v>
      </c>
      <c r="U4050" t="s">
        <v>651</v>
      </c>
      <c r="V4050">
        <v>1154.8900000000001</v>
      </c>
      <c r="W4050">
        <v>40.98</v>
      </c>
      <c r="X4050" s="29">
        <f t="shared" si="126"/>
        <v>115.48900000000002</v>
      </c>
      <c r="Y4050" s="29">
        <f t="shared" si="127"/>
        <v>1039.4010000000001</v>
      </c>
    </row>
    <row r="4051" spans="12:25" x14ac:dyDescent="0.3">
      <c r="L4051">
        <v>4050</v>
      </c>
      <c r="M4051">
        <v>28870</v>
      </c>
      <c r="N4051">
        <v>40857</v>
      </c>
      <c r="O4051" t="s">
        <v>641</v>
      </c>
      <c r="P4051" t="s">
        <v>1600</v>
      </c>
      <c r="Q4051" t="s">
        <v>630</v>
      </c>
      <c r="R4051" t="s">
        <v>631</v>
      </c>
      <c r="S4051" t="s">
        <v>639</v>
      </c>
      <c r="T4051" t="s">
        <v>646</v>
      </c>
      <c r="U4051" t="s">
        <v>647</v>
      </c>
      <c r="V4051">
        <v>3310.9454999999998</v>
      </c>
      <c r="W4051">
        <v>115.99</v>
      </c>
      <c r="X4051" s="29">
        <f t="shared" si="126"/>
        <v>331.09455000000003</v>
      </c>
      <c r="Y4051" s="29">
        <f t="shared" si="127"/>
        <v>2979.85095</v>
      </c>
    </row>
    <row r="4052" spans="12:25" x14ac:dyDescent="0.3">
      <c r="L4052">
        <v>4051</v>
      </c>
      <c r="M4052">
        <v>28871</v>
      </c>
      <c r="N4052">
        <v>41014</v>
      </c>
      <c r="O4052" t="s">
        <v>641</v>
      </c>
      <c r="P4052" t="s">
        <v>796</v>
      </c>
      <c r="Q4052" t="s">
        <v>630</v>
      </c>
      <c r="R4052" t="s">
        <v>631</v>
      </c>
      <c r="S4052" t="s">
        <v>632</v>
      </c>
      <c r="T4052" t="s">
        <v>646</v>
      </c>
      <c r="U4052" t="s">
        <v>651</v>
      </c>
      <c r="V4052">
        <v>55.02</v>
      </c>
      <c r="W4052">
        <v>5.0199999999999996</v>
      </c>
      <c r="X4052" s="29">
        <f t="shared" si="126"/>
        <v>5.5020000000000007</v>
      </c>
      <c r="Y4052" s="29">
        <f t="shared" si="127"/>
        <v>49.518000000000001</v>
      </c>
    </row>
    <row r="4053" spans="12:25" x14ac:dyDescent="0.3">
      <c r="L4053">
        <v>4052</v>
      </c>
      <c r="M4053">
        <v>28897</v>
      </c>
      <c r="N4053">
        <v>40049</v>
      </c>
      <c r="O4053" t="s">
        <v>671</v>
      </c>
      <c r="P4053" t="s">
        <v>1821</v>
      </c>
      <c r="Q4053" t="s">
        <v>660</v>
      </c>
      <c r="R4053" t="s">
        <v>631</v>
      </c>
      <c r="S4053" t="s">
        <v>663</v>
      </c>
      <c r="T4053" t="s">
        <v>633</v>
      </c>
      <c r="U4053" t="s">
        <v>705</v>
      </c>
      <c r="V4053">
        <v>146.15</v>
      </c>
      <c r="W4053">
        <v>4.0599999999999996</v>
      </c>
      <c r="X4053" s="29">
        <f t="shared" si="126"/>
        <v>14.615</v>
      </c>
      <c r="Y4053" s="29">
        <f t="shared" si="127"/>
        <v>131.535</v>
      </c>
    </row>
    <row r="4054" spans="12:25" x14ac:dyDescent="0.3">
      <c r="L4054">
        <v>4053</v>
      </c>
      <c r="M4054">
        <v>28897</v>
      </c>
      <c r="N4054">
        <v>40049</v>
      </c>
      <c r="O4054" t="s">
        <v>671</v>
      </c>
      <c r="P4054" t="s">
        <v>1821</v>
      </c>
      <c r="Q4054" t="s">
        <v>660</v>
      </c>
      <c r="R4054" t="s">
        <v>631</v>
      </c>
      <c r="S4054" t="s">
        <v>663</v>
      </c>
      <c r="T4054" t="s">
        <v>633</v>
      </c>
      <c r="U4054" t="s">
        <v>716</v>
      </c>
      <c r="V4054">
        <v>877.47</v>
      </c>
      <c r="W4054">
        <v>60.98</v>
      </c>
      <c r="X4054" s="29">
        <f t="shared" si="126"/>
        <v>87.747000000000014</v>
      </c>
      <c r="Y4054" s="29">
        <f t="shared" si="127"/>
        <v>789.72299999999996</v>
      </c>
    </row>
    <row r="4055" spans="12:25" x14ac:dyDescent="0.3">
      <c r="L4055">
        <v>4054</v>
      </c>
      <c r="M4055">
        <v>28898</v>
      </c>
      <c r="N4055">
        <v>40691</v>
      </c>
      <c r="O4055" t="s">
        <v>628</v>
      </c>
      <c r="P4055" t="s">
        <v>827</v>
      </c>
      <c r="Q4055" t="s">
        <v>720</v>
      </c>
      <c r="R4055" t="s">
        <v>631</v>
      </c>
      <c r="S4055" t="s">
        <v>639</v>
      </c>
      <c r="T4055" t="s">
        <v>633</v>
      </c>
      <c r="U4055" t="s">
        <v>677</v>
      </c>
      <c r="V4055">
        <v>246</v>
      </c>
      <c r="W4055">
        <v>5.78</v>
      </c>
      <c r="X4055" s="29">
        <f t="shared" si="126"/>
        <v>24.6</v>
      </c>
      <c r="Y4055" s="29">
        <f t="shared" si="127"/>
        <v>221.4</v>
      </c>
    </row>
    <row r="4056" spans="12:25" x14ac:dyDescent="0.3">
      <c r="L4056">
        <v>4055</v>
      </c>
      <c r="M4056">
        <v>28899</v>
      </c>
      <c r="N4056">
        <v>41074</v>
      </c>
      <c r="O4056" t="s">
        <v>628</v>
      </c>
      <c r="P4056" t="s">
        <v>1822</v>
      </c>
      <c r="Q4056" t="s">
        <v>649</v>
      </c>
      <c r="R4056" t="s">
        <v>650</v>
      </c>
      <c r="S4056" t="s">
        <v>663</v>
      </c>
      <c r="T4056" t="s">
        <v>646</v>
      </c>
      <c r="U4056" t="s">
        <v>647</v>
      </c>
      <c r="V4056">
        <v>4488.2635</v>
      </c>
      <c r="W4056">
        <v>205.99</v>
      </c>
      <c r="X4056" s="29">
        <f t="shared" si="126"/>
        <v>448.82635000000005</v>
      </c>
      <c r="Y4056" s="29">
        <f t="shared" si="127"/>
        <v>4039.4371499999997</v>
      </c>
    </row>
    <row r="4057" spans="12:25" x14ac:dyDescent="0.3">
      <c r="L4057">
        <v>4056</v>
      </c>
      <c r="M4057">
        <v>28901</v>
      </c>
      <c r="N4057">
        <v>41071</v>
      </c>
      <c r="O4057" t="s">
        <v>641</v>
      </c>
      <c r="P4057" t="s">
        <v>1268</v>
      </c>
      <c r="Q4057" t="s">
        <v>720</v>
      </c>
      <c r="R4057" t="s">
        <v>631</v>
      </c>
      <c r="S4057" t="s">
        <v>632</v>
      </c>
      <c r="T4057" t="s">
        <v>633</v>
      </c>
      <c r="U4057" t="s">
        <v>677</v>
      </c>
      <c r="V4057">
        <v>871.32</v>
      </c>
      <c r="W4057">
        <v>40.99</v>
      </c>
      <c r="X4057" s="29">
        <f t="shared" si="126"/>
        <v>87.132000000000005</v>
      </c>
      <c r="Y4057" s="29">
        <f t="shared" si="127"/>
        <v>784.1880000000001</v>
      </c>
    </row>
    <row r="4058" spans="12:25" x14ac:dyDescent="0.3">
      <c r="L4058">
        <v>4057</v>
      </c>
      <c r="M4058">
        <v>28928</v>
      </c>
      <c r="N4058">
        <v>40298</v>
      </c>
      <c r="O4058" t="s">
        <v>628</v>
      </c>
      <c r="P4058" t="s">
        <v>1598</v>
      </c>
      <c r="Q4058" t="s">
        <v>690</v>
      </c>
      <c r="R4058" t="s">
        <v>650</v>
      </c>
      <c r="S4058" t="s">
        <v>639</v>
      </c>
      <c r="T4058" t="s">
        <v>633</v>
      </c>
      <c r="U4058" t="s">
        <v>705</v>
      </c>
      <c r="V4058">
        <v>185.16</v>
      </c>
      <c r="W4058">
        <v>59.98</v>
      </c>
      <c r="X4058" s="29">
        <f t="shared" si="126"/>
        <v>18.515999999999998</v>
      </c>
      <c r="Y4058" s="29">
        <f t="shared" si="127"/>
        <v>166.64400000000001</v>
      </c>
    </row>
    <row r="4059" spans="12:25" x14ac:dyDescent="0.3">
      <c r="L4059">
        <v>4058</v>
      </c>
      <c r="M4059">
        <v>28928</v>
      </c>
      <c r="N4059">
        <v>40298</v>
      </c>
      <c r="O4059" t="s">
        <v>628</v>
      </c>
      <c r="P4059" t="s">
        <v>1598</v>
      </c>
      <c r="Q4059" t="s">
        <v>690</v>
      </c>
      <c r="R4059" t="s">
        <v>650</v>
      </c>
      <c r="S4059" t="s">
        <v>639</v>
      </c>
      <c r="T4059" t="s">
        <v>646</v>
      </c>
      <c r="U4059" t="s">
        <v>651</v>
      </c>
      <c r="V4059">
        <v>5144.9399999999996</v>
      </c>
      <c r="W4059">
        <v>256.99</v>
      </c>
      <c r="X4059" s="29">
        <f t="shared" si="126"/>
        <v>514.49399999999991</v>
      </c>
      <c r="Y4059" s="29">
        <f t="shared" si="127"/>
        <v>4630.4459999999999</v>
      </c>
    </row>
    <row r="4060" spans="12:25" x14ac:dyDescent="0.3">
      <c r="L4060">
        <v>4059</v>
      </c>
      <c r="M4060">
        <v>28928</v>
      </c>
      <c r="N4060">
        <v>40298</v>
      </c>
      <c r="O4060" t="s">
        <v>628</v>
      </c>
      <c r="P4060" t="s">
        <v>1598</v>
      </c>
      <c r="Q4060" t="s">
        <v>690</v>
      </c>
      <c r="R4060" t="s">
        <v>650</v>
      </c>
      <c r="S4060" t="s">
        <v>639</v>
      </c>
      <c r="T4060" t="s">
        <v>646</v>
      </c>
      <c r="U4060" t="s">
        <v>647</v>
      </c>
      <c r="V4060">
        <v>1397.383</v>
      </c>
      <c r="W4060">
        <v>35.99</v>
      </c>
      <c r="X4060" s="29">
        <f t="shared" si="126"/>
        <v>139.73830000000001</v>
      </c>
      <c r="Y4060" s="29">
        <f t="shared" si="127"/>
        <v>1257.6447000000001</v>
      </c>
    </row>
    <row r="4061" spans="12:25" x14ac:dyDescent="0.3">
      <c r="L4061">
        <v>4060</v>
      </c>
      <c r="M4061">
        <v>28929</v>
      </c>
      <c r="N4061">
        <v>41191</v>
      </c>
      <c r="O4061" t="s">
        <v>671</v>
      </c>
      <c r="P4061" t="s">
        <v>1368</v>
      </c>
      <c r="Q4061" t="s">
        <v>715</v>
      </c>
      <c r="R4061" t="s">
        <v>650</v>
      </c>
      <c r="S4061" t="s">
        <v>639</v>
      </c>
      <c r="T4061" t="s">
        <v>633</v>
      </c>
      <c r="U4061" t="s">
        <v>677</v>
      </c>
      <c r="V4061">
        <v>230.97</v>
      </c>
      <c r="W4061">
        <v>6.48</v>
      </c>
      <c r="X4061" s="29">
        <f t="shared" si="126"/>
        <v>23.096999999999998</v>
      </c>
      <c r="Y4061" s="29">
        <f t="shared" si="127"/>
        <v>207.87299999999999</v>
      </c>
    </row>
    <row r="4062" spans="12:25" x14ac:dyDescent="0.3">
      <c r="L4062">
        <v>4061</v>
      </c>
      <c r="M4062">
        <v>28929</v>
      </c>
      <c r="N4062">
        <v>41191</v>
      </c>
      <c r="O4062" t="s">
        <v>671</v>
      </c>
      <c r="P4062" t="s">
        <v>1774</v>
      </c>
      <c r="Q4062" t="s">
        <v>715</v>
      </c>
      <c r="R4062" t="s">
        <v>650</v>
      </c>
      <c r="S4062" t="s">
        <v>639</v>
      </c>
      <c r="T4062" t="s">
        <v>633</v>
      </c>
      <c r="U4062" t="s">
        <v>716</v>
      </c>
      <c r="V4062">
        <v>723.17</v>
      </c>
      <c r="W4062">
        <v>16.98</v>
      </c>
      <c r="X4062" s="29">
        <f t="shared" si="126"/>
        <v>72.316999999999993</v>
      </c>
      <c r="Y4062" s="29">
        <f t="shared" si="127"/>
        <v>650.85299999999995</v>
      </c>
    </row>
    <row r="4063" spans="12:25" x14ac:dyDescent="0.3">
      <c r="L4063">
        <v>4062</v>
      </c>
      <c r="M4063">
        <v>28932</v>
      </c>
      <c r="N4063">
        <v>40380</v>
      </c>
      <c r="O4063" t="s">
        <v>628</v>
      </c>
      <c r="P4063" t="s">
        <v>1657</v>
      </c>
      <c r="Q4063" t="s">
        <v>660</v>
      </c>
      <c r="R4063" t="s">
        <v>631</v>
      </c>
      <c r="S4063" t="s">
        <v>663</v>
      </c>
      <c r="T4063" t="s">
        <v>643</v>
      </c>
      <c r="U4063" t="s">
        <v>644</v>
      </c>
      <c r="V4063">
        <v>269.57</v>
      </c>
      <c r="W4063">
        <v>10.4</v>
      </c>
      <c r="X4063" s="29">
        <f t="shared" si="126"/>
        <v>26.956999999999997</v>
      </c>
      <c r="Y4063" s="29">
        <f t="shared" si="127"/>
        <v>242.613</v>
      </c>
    </row>
    <row r="4064" spans="12:25" x14ac:dyDescent="0.3">
      <c r="L4064">
        <v>4063</v>
      </c>
      <c r="M4064">
        <v>28932</v>
      </c>
      <c r="N4064">
        <v>40380</v>
      </c>
      <c r="O4064" t="s">
        <v>628</v>
      </c>
      <c r="P4064" t="s">
        <v>999</v>
      </c>
      <c r="Q4064" t="s">
        <v>660</v>
      </c>
      <c r="R4064" t="s">
        <v>631</v>
      </c>
      <c r="S4064" t="s">
        <v>663</v>
      </c>
      <c r="T4064" t="s">
        <v>633</v>
      </c>
      <c r="U4064" t="s">
        <v>654</v>
      </c>
      <c r="V4064">
        <v>98.94</v>
      </c>
      <c r="W4064">
        <v>5.85</v>
      </c>
      <c r="X4064" s="29">
        <f t="shared" si="126"/>
        <v>9.8940000000000001</v>
      </c>
      <c r="Y4064" s="29">
        <f t="shared" si="127"/>
        <v>89.045999999999992</v>
      </c>
    </row>
    <row r="4065" spans="12:25" x14ac:dyDescent="0.3">
      <c r="L4065">
        <v>4064</v>
      </c>
      <c r="M4065">
        <v>28933</v>
      </c>
      <c r="N4065">
        <v>40003</v>
      </c>
      <c r="O4065" t="s">
        <v>655</v>
      </c>
      <c r="P4065" t="s">
        <v>1439</v>
      </c>
      <c r="Q4065" t="s">
        <v>694</v>
      </c>
      <c r="R4065" t="s">
        <v>638</v>
      </c>
      <c r="S4065" t="s">
        <v>639</v>
      </c>
      <c r="T4065" t="s">
        <v>633</v>
      </c>
      <c r="U4065" t="s">
        <v>716</v>
      </c>
      <c r="V4065">
        <v>11.16</v>
      </c>
      <c r="W4065">
        <v>5.58</v>
      </c>
      <c r="X4065" s="29">
        <f t="shared" si="126"/>
        <v>1.1159999999999999</v>
      </c>
      <c r="Y4065" s="29">
        <f t="shared" si="127"/>
        <v>10.044</v>
      </c>
    </row>
    <row r="4066" spans="12:25" x14ac:dyDescent="0.3">
      <c r="L4066">
        <v>4065</v>
      </c>
      <c r="M4066">
        <v>28933</v>
      </c>
      <c r="N4066">
        <v>40003</v>
      </c>
      <c r="O4066" t="s">
        <v>655</v>
      </c>
      <c r="P4066" t="s">
        <v>1439</v>
      </c>
      <c r="Q4066" t="s">
        <v>694</v>
      </c>
      <c r="R4066" t="s">
        <v>638</v>
      </c>
      <c r="S4066" t="s">
        <v>639</v>
      </c>
      <c r="T4066" t="s">
        <v>633</v>
      </c>
      <c r="U4066" t="s">
        <v>654</v>
      </c>
      <c r="V4066">
        <v>156.19999999999999</v>
      </c>
      <c r="W4066">
        <v>3.98</v>
      </c>
      <c r="X4066" s="29">
        <f t="shared" si="126"/>
        <v>15.62</v>
      </c>
      <c r="Y4066" s="29">
        <f t="shared" si="127"/>
        <v>140.57999999999998</v>
      </c>
    </row>
    <row r="4067" spans="12:25" x14ac:dyDescent="0.3">
      <c r="L4067">
        <v>4066</v>
      </c>
      <c r="M4067">
        <v>28934</v>
      </c>
      <c r="N4067">
        <v>41241</v>
      </c>
      <c r="O4067" t="s">
        <v>671</v>
      </c>
      <c r="P4067" t="s">
        <v>1406</v>
      </c>
      <c r="Q4067" t="s">
        <v>637</v>
      </c>
      <c r="R4067" t="s">
        <v>638</v>
      </c>
      <c r="S4067" t="s">
        <v>663</v>
      </c>
      <c r="T4067" t="s">
        <v>646</v>
      </c>
      <c r="U4067" t="s">
        <v>651</v>
      </c>
      <c r="V4067">
        <v>1272.3499999999999</v>
      </c>
      <c r="W4067">
        <v>100.98</v>
      </c>
      <c r="X4067" s="29">
        <f t="shared" si="126"/>
        <v>127.235</v>
      </c>
      <c r="Y4067" s="29">
        <f t="shared" si="127"/>
        <v>1145.115</v>
      </c>
    </row>
    <row r="4068" spans="12:25" x14ac:dyDescent="0.3">
      <c r="L4068">
        <v>4067</v>
      </c>
      <c r="M4068">
        <v>28934</v>
      </c>
      <c r="N4068">
        <v>41241</v>
      </c>
      <c r="O4068" t="s">
        <v>671</v>
      </c>
      <c r="P4068" t="s">
        <v>1297</v>
      </c>
      <c r="Q4068" t="s">
        <v>637</v>
      </c>
      <c r="R4068" t="s">
        <v>638</v>
      </c>
      <c r="S4068" t="s">
        <v>663</v>
      </c>
      <c r="T4068" t="s">
        <v>643</v>
      </c>
      <c r="U4068" t="s">
        <v>748</v>
      </c>
      <c r="V4068">
        <v>4000.35</v>
      </c>
      <c r="W4068">
        <v>160.97999999999999</v>
      </c>
      <c r="X4068" s="29">
        <f t="shared" si="126"/>
        <v>400.03500000000003</v>
      </c>
      <c r="Y4068" s="29">
        <f t="shared" si="127"/>
        <v>3600.3150000000001</v>
      </c>
    </row>
    <row r="4069" spans="12:25" x14ac:dyDescent="0.3">
      <c r="L4069">
        <v>4068</v>
      </c>
      <c r="M4069">
        <v>28934</v>
      </c>
      <c r="N4069">
        <v>41241</v>
      </c>
      <c r="O4069" t="s">
        <v>671</v>
      </c>
      <c r="P4069" t="s">
        <v>1297</v>
      </c>
      <c r="Q4069" t="s">
        <v>637</v>
      </c>
      <c r="R4069" t="s">
        <v>638</v>
      </c>
      <c r="S4069" t="s">
        <v>663</v>
      </c>
      <c r="T4069" t="s">
        <v>646</v>
      </c>
      <c r="U4069" t="s">
        <v>680</v>
      </c>
      <c r="V4069">
        <v>3356.92</v>
      </c>
      <c r="W4069">
        <v>120.97</v>
      </c>
      <c r="X4069" s="29">
        <f t="shared" si="126"/>
        <v>335.69199999999995</v>
      </c>
      <c r="Y4069" s="29">
        <f t="shared" si="127"/>
        <v>3021.2280000000001</v>
      </c>
    </row>
    <row r="4070" spans="12:25" x14ac:dyDescent="0.3">
      <c r="L4070">
        <v>4069</v>
      </c>
      <c r="M4070">
        <v>28963</v>
      </c>
      <c r="N4070">
        <v>40881</v>
      </c>
      <c r="O4070" t="s">
        <v>635</v>
      </c>
      <c r="P4070" t="s">
        <v>1087</v>
      </c>
      <c r="Q4070" t="s">
        <v>941</v>
      </c>
      <c r="R4070" t="s">
        <v>650</v>
      </c>
      <c r="S4070" t="s">
        <v>658</v>
      </c>
      <c r="T4070" t="s">
        <v>646</v>
      </c>
      <c r="U4070" t="s">
        <v>647</v>
      </c>
      <c r="V4070">
        <v>6072.1875</v>
      </c>
      <c r="W4070">
        <v>205.99</v>
      </c>
      <c r="X4070" s="29">
        <f t="shared" si="126"/>
        <v>607.21875</v>
      </c>
      <c r="Y4070" s="29">
        <f t="shared" si="127"/>
        <v>5464.96875</v>
      </c>
    </row>
    <row r="4071" spans="12:25" x14ac:dyDescent="0.3">
      <c r="L4071">
        <v>4070</v>
      </c>
      <c r="M4071">
        <v>28992</v>
      </c>
      <c r="N4071">
        <v>40805</v>
      </c>
      <c r="O4071" t="s">
        <v>655</v>
      </c>
      <c r="P4071" t="s">
        <v>1823</v>
      </c>
      <c r="Q4071" t="s">
        <v>682</v>
      </c>
      <c r="R4071" t="s">
        <v>667</v>
      </c>
      <c r="S4071" t="s">
        <v>663</v>
      </c>
      <c r="T4071" t="s">
        <v>633</v>
      </c>
      <c r="U4071" t="s">
        <v>634</v>
      </c>
      <c r="V4071">
        <v>6863.95</v>
      </c>
      <c r="W4071">
        <v>178.47</v>
      </c>
      <c r="X4071" s="29">
        <f t="shared" si="126"/>
        <v>686.39499999999998</v>
      </c>
      <c r="Y4071" s="29">
        <f t="shared" si="127"/>
        <v>6177.5550000000003</v>
      </c>
    </row>
    <row r="4072" spans="12:25" x14ac:dyDescent="0.3">
      <c r="L4072">
        <v>4071</v>
      </c>
      <c r="M4072">
        <v>28995</v>
      </c>
      <c r="N4072">
        <v>40310</v>
      </c>
      <c r="O4072" t="s">
        <v>641</v>
      </c>
      <c r="P4072" t="s">
        <v>1387</v>
      </c>
      <c r="Q4072" t="s">
        <v>761</v>
      </c>
      <c r="R4072" t="s">
        <v>631</v>
      </c>
      <c r="S4072" t="s">
        <v>639</v>
      </c>
      <c r="T4072" t="s">
        <v>633</v>
      </c>
      <c r="U4072" t="s">
        <v>677</v>
      </c>
      <c r="V4072">
        <v>298.52</v>
      </c>
      <c r="W4072">
        <v>30.98</v>
      </c>
      <c r="X4072" s="29">
        <f t="shared" si="126"/>
        <v>29.851999999999997</v>
      </c>
      <c r="Y4072" s="29">
        <f t="shared" si="127"/>
        <v>268.66800000000001</v>
      </c>
    </row>
    <row r="4073" spans="12:25" x14ac:dyDescent="0.3">
      <c r="L4073">
        <v>4072</v>
      </c>
      <c r="M4073">
        <v>28995</v>
      </c>
      <c r="N4073">
        <v>40310</v>
      </c>
      <c r="O4073" t="s">
        <v>641</v>
      </c>
      <c r="P4073" t="s">
        <v>1387</v>
      </c>
      <c r="Q4073" t="s">
        <v>761</v>
      </c>
      <c r="R4073" t="s">
        <v>631</v>
      </c>
      <c r="S4073" t="s">
        <v>639</v>
      </c>
      <c r="T4073" t="s">
        <v>633</v>
      </c>
      <c r="U4073" t="s">
        <v>677</v>
      </c>
      <c r="V4073">
        <v>667.35</v>
      </c>
      <c r="W4073">
        <v>19.98</v>
      </c>
      <c r="X4073" s="29">
        <f t="shared" si="126"/>
        <v>66.734999999999999</v>
      </c>
      <c r="Y4073" s="29">
        <f t="shared" si="127"/>
        <v>600.61500000000001</v>
      </c>
    </row>
    <row r="4074" spans="12:25" x14ac:dyDescent="0.3">
      <c r="L4074">
        <v>4073</v>
      </c>
      <c r="M4074">
        <v>28999</v>
      </c>
      <c r="N4074">
        <v>39823</v>
      </c>
      <c r="O4074" t="s">
        <v>641</v>
      </c>
      <c r="P4074" t="s">
        <v>1444</v>
      </c>
      <c r="Q4074" t="s">
        <v>847</v>
      </c>
      <c r="R4074" t="s">
        <v>667</v>
      </c>
      <c r="S4074" t="s">
        <v>639</v>
      </c>
      <c r="T4074" t="s">
        <v>646</v>
      </c>
      <c r="U4074" t="s">
        <v>651</v>
      </c>
      <c r="V4074">
        <v>1177.5</v>
      </c>
      <c r="W4074">
        <v>33.979999999999997</v>
      </c>
      <c r="X4074" s="29">
        <f t="shared" si="126"/>
        <v>117.75</v>
      </c>
      <c r="Y4074" s="29">
        <f t="shared" si="127"/>
        <v>1059.75</v>
      </c>
    </row>
    <row r="4075" spans="12:25" x14ac:dyDescent="0.3">
      <c r="L4075">
        <v>4074</v>
      </c>
      <c r="M4075">
        <v>29028</v>
      </c>
      <c r="N4075">
        <v>40579</v>
      </c>
      <c r="O4075" t="s">
        <v>655</v>
      </c>
      <c r="P4075" t="s">
        <v>1614</v>
      </c>
      <c r="Q4075" t="s">
        <v>670</v>
      </c>
      <c r="R4075" t="s">
        <v>650</v>
      </c>
      <c r="S4075" t="s">
        <v>639</v>
      </c>
      <c r="T4075" t="s">
        <v>646</v>
      </c>
      <c r="U4075" t="s">
        <v>680</v>
      </c>
      <c r="V4075">
        <v>17131.36</v>
      </c>
      <c r="W4075">
        <v>400.97</v>
      </c>
      <c r="X4075" s="29">
        <f t="shared" si="126"/>
        <v>1713.136</v>
      </c>
      <c r="Y4075" s="29">
        <f t="shared" si="127"/>
        <v>15418.224</v>
      </c>
    </row>
    <row r="4076" spans="12:25" x14ac:dyDescent="0.3">
      <c r="L4076">
        <v>4075</v>
      </c>
      <c r="M4076">
        <v>29030</v>
      </c>
      <c r="N4076">
        <v>40910</v>
      </c>
      <c r="O4076" t="s">
        <v>671</v>
      </c>
      <c r="P4076" t="s">
        <v>1803</v>
      </c>
      <c r="Q4076" t="s">
        <v>630</v>
      </c>
      <c r="R4076" t="s">
        <v>631</v>
      </c>
      <c r="S4076" t="s">
        <v>639</v>
      </c>
      <c r="T4076" t="s">
        <v>633</v>
      </c>
      <c r="U4076" t="s">
        <v>654</v>
      </c>
      <c r="V4076">
        <v>192.58</v>
      </c>
      <c r="W4076">
        <v>19.84</v>
      </c>
      <c r="X4076" s="29">
        <f t="shared" si="126"/>
        <v>19.258000000000003</v>
      </c>
      <c r="Y4076" s="29">
        <f t="shared" si="127"/>
        <v>173.322</v>
      </c>
    </row>
    <row r="4077" spans="12:25" x14ac:dyDescent="0.3">
      <c r="L4077">
        <v>4076</v>
      </c>
      <c r="M4077">
        <v>29058</v>
      </c>
      <c r="N4077">
        <v>40181</v>
      </c>
      <c r="O4077" t="s">
        <v>641</v>
      </c>
      <c r="P4077" t="s">
        <v>1609</v>
      </c>
      <c r="Q4077" t="s">
        <v>690</v>
      </c>
      <c r="R4077" t="s">
        <v>650</v>
      </c>
      <c r="S4077" t="s">
        <v>663</v>
      </c>
      <c r="T4077" t="s">
        <v>633</v>
      </c>
      <c r="U4077" t="s">
        <v>677</v>
      </c>
      <c r="V4077">
        <v>287.61</v>
      </c>
      <c r="W4077">
        <v>6.48</v>
      </c>
      <c r="X4077" s="29">
        <f t="shared" si="126"/>
        <v>28.761000000000003</v>
      </c>
      <c r="Y4077" s="29">
        <f t="shared" si="127"/>
        <v>258.84899999999999</v>
      </c>
    </row>
    <row r="4078" spans="12:25" x14ac:dyDescent="0.3">
      <c r="L4078">
        <v>4077</v>
      </c>
      <c r="M4078">
        <v>29058</v>
      </c>
      <c r="N4078">
        <v>40181</v>
      </c>
      <c r="O4078" t="s">
        <v>641</v>
      </c>
      <c r="P4078" t="s">
        <v>1609</v>
      </c>
      <c r="Q4078" t="s">
        <v>690</v>
      </c>
      <c r="R4078" t="s">
        <v>650</v>
      </c>
      <c r="S4078" t="s">
        <v>663</v>
      </c>
      <c r="T4078" t="s">
        <v>633</v>
      </c>
      <c r="U4078" t="s">
        <v>654</v>
      </c>
      <c r="V4078">
        <v>128.52000000000001</v>
      </c>
      <c r="W4078">
        <v>5.84</v>
      </c>
      <c r="X4078" s="29">
        <f t="shared" si="126"/>
        <v>12.852</v>
      </c>
      <c r="Y4078" s="29">
        <f t="shared" si="127"/>
        <v>115.66800000000001</v>
      </c>
    </row>
    <row r="4079" spans="12:25" x14ac:dyDescent="0.3">
      <c r="L4079">
        <v>4078</v>
      </c>
      <c r="M4079">
        <v>29058</v>
      </c>
      <c r="N4079">
        <v>40181</v>
      </c>
      <c r="O4079" t="s">
        <v>641</v>
      </c>
      <c r="P4079" t="s">
        <v>1609</v>
      </c>
      <c r="Q4079" t="s">
        <v>690</v>
      </c>
      <c r="R4079" t="s">
        <v>650</v>
      </c>
      <c r="S4079" t="s">
        <v>663</v>
      </c>
      <c r="T4079" t="s">
        <v>633</v>
      </c>
      <c r="U4079" t="s">
        <v>634</v>
      </c>
      <c r="V4079">
        <v>1011.67</v>
      </c>
      <c r="W4079">
        <v>24.98</v>
      </c>
      <c r="X4079" s="29">
        <f t="shared" si="126"/>
        <v>101.16699999999999</v>
      </c>
      <c r="Y4079" s="29">
        <f t="shared" si="127"/>
        <v>910.50299999999993</v>
      </c>
    </row>
    <row r="4080" spans="12:25" x14ac:dyDescent="0.3">
      <c r="L4080">
        <v>4079</v>
      </c>
      <c r="M4080">
        <v>29058</v>
      </c>
      <c r="N4080">
        <v>40181</v>
      </c>
      <c r="O4080" t="s">
        <v>641</v>
      </c>
      <c r="P4080" t="s">
        <v>1824</v>
      </c>
      <c r="Q4080" t="s">
        <v>657</v>
      </c>
      <c r="R4080" t="s">
        <v>638</v>
      </c>
      <c r="S4080" t="s">
        <v>663</v>
      </c>
      <c r="T4080" t="s">
        <v>643</v>
      </c>
      <c r="U4080" t="s">
        <v>685</v>
      </c>
      <c r="V4080">
        <v>28389.14</v>
      </c>
      <c r="W4080">
        <v>880.98</v>
      </c>
      <c r="X4080" s="29">
        <f t="shared" si="126"/>
        <v>2838.9140000000002</v>
      </c>
      <c r="Y4080" s="29">
        <f t="shared" si="127"/>
        <v>25550.225999999999</v>
      </c>
    </row>
    <row r="4081" spans="12:25" x14ac:dyDescent="0.3">
      <c r="L4081">
        <v>4080</v>
      </c>
      <c r="M4081">
        <v>29090</v>
      </c>
      <c r="N4081">
        <v>40924</v>
      </c>
      <c r="O4081" t="s">
        <v>671</v>
      </c>
      <c r="P4081" t="s">
        <v>1493</v>
      </c>
      <c r="Q4081" t="s">
        <v>694</v>
      </c>
      <c r="R4081" t="s">
        <v>638</v>
      </c>
      <c r="S4081" t="s">
        <v>663</v>
      </c>
      <c r="T4081" t="s">
        <v>633</v>
      </c>
      <c r="U4081" t="s">
        <v>674</v>
      </c>
      <c r="V4081">
        <v>99.1</v>
      </c>
      <c r="W4081">
        <v>4.13</v>
      </c>
      <c r="X4081" s="29">
        <f t="shared" si="126"/>
        <v>9.91</v>
      </c>
      <c r="Y4081" s="29">
        <f t="shared" si="127"/>
        <v>89.19</v>
      </c>
    </row>
    <row r="4082" spans="12:25" x14ac:dyDescent="0.3">
      <c r="L4082">
        <v>4081</v>
      </c>
      <c r="M4082">
        <v>29090</v>
      </c>
      <c r="N4082">
        <v>40924</v>
      </c>
      <c r="O4082" t="s">
        <v>671</v>
      </c>
      <c r="P4082" t="s">
        <v>1493</v>
      </c>
      <c r="Q4082" t="s">
        <v>694</v>
      </c>
      <c r="R4082" t="s">
        <v>638</v>
      </c>
      <c r="S4082" t="s">
        <v>663</v>
      </c>
      <c r="T4082" t="s">
        <v>633</v>
      </c>
      <c r="U4082" t="s">
        <v>634</v>
      </c>
      <c r="V4082">
        <v>380.34</v>
      </c>
      <c r="W4082">
        <v>10.48</v>
      </c>
      <c r="X4082" s="29">
        <f t="shared" si="126"/>
        <v>38.033999999999999</v>
      </c>
      <c r="Y4082" s="29">
        <f t="shared" si="127"/>
        <v>342.30599999999998</v>
      </c>
    </row>
    <row r="4083" spans="12:25" x14ac:dyDescent="0.3">
      <c r="L4083">
        <v>4082</v>
      </c>
      <c r="M4083">
        <v>29095</v>
      </c>
      <c r="N4083">
        <v>40610</v>
      </c>
      <c r="O4083" t="s">
        <v>635</v>
      </c>
      <c r="P4083" t="s">
        <v>1111</v>
      </c>
      <c r="Q4083" t="s">
        <v>630</v>
      </c>
      <c r="R4083" t="s">
        <v>631</v>
      </c>
      <c r="S4083" t="s">
        <v>632</v>
      </c>
      <c r="T4083" t="s">
        <v>633</v>
      </c>
      <c r="U4083" t="s">
        <v>702</v>
      </c>
      <c r="V4083">
        <v>291.67</v>
      </c>
      <c r="W4083">
        <v>6.75</v>
      </c>
      <c r="X4083" s="29">
        <f t="shared" si="126"/>
        <v>29.167000000000002</v>
      </c>
      <c r="Y4083" s="29">
        <f t="shared" si="127"/>
        <v>262.50300000000004</v>
      </c>
    </row>
    <row r="4084" spans="12:25" x14ac:dyDescent="0.3">
      <c r="L4084">
        <v>4083</v>
      </c>
      <c r="M4084">
        <v>29120</v>
      </c>
      <c r="N4084">
        <v>40310</v>
      </c>
      <c r="O4084" t="s">
        <v>628</v>
      </c>
      <c r="P4084" t="s">
        <v>1392</v>
      </c>
      <c r="Q4084" t="s">
        <v>795</v>
      </c>
      <c r="R4084" t="s">
        <v>650</v>
      </c>
      <c r="S4084" t="s">
        <v>663</v>
      </c>
      <c r="T4084" t="s">
        <v>633</v>
      </c>
      <c r="U4084" t="s">
        <v>702</v>
      </c>
      <c r="V4084">
        <v>1677.27</v>
      </c>
      <c r="W4084">
        <v>40.98</v>
      </c>
      <c r="X4084" s="29">
        <f t="shared" si="126"/>
        <v>167.727</v>
      </c>
      <c r="Y4084" s="29">
        <f t="shared" si="127"/>
        <v>1509.5429999999999</v>
      </c>
    </row>
    <row r="4085" spans="12:25" x14ac:dyDescent="0.3">
      <c r="L4085">
        <v>4084</v>
      </c>
      <c r="M4085">
        <v>29120</v>
      </c>
      <c r="N4085">
        <v>40310</v>
      </c>
      <c r="O4085" t="s">
        <v>628</v>
      </c>
      <c r="P4085" t="s">
        <v>1392</v>
      </c>
      <c r="Q4085" t="s">
        <v>795</v>
      </c>
      <c r="R4085" t="s">
        <v>650</v>
      </c>
      <c r="S4085" t="s">
        <v>663</v>
      </c>
      <c r="T4085" t="s">
        <v>643</v>
      </c>
      <c r="U4085" t="s">
        <v>685</v>
      </c>
      <c r="V4085">
        <v>1556.08</v>
      </c>
      <c r="W4085">
        <v>70.98</v>
      </c>
      <c r="X4085" s="29">
        <f t="shared" si="126"/>
        <v>155.608</v>
      </c>
      <c r="Y4085" s="29">
        <f t="shared" si="127"/>
        <v>1400.472</v>
      </c>
    </row>
    <row r="4086" spans="12:25" x14ac:dyDescent="0.3">
      <c r="L4086">
        <v>4085</v>
      </c>
      <c r="M4086">
        <v>29121</v>
      </c>
      <c r="N4086">
        <v>40279</v>
      </c>
      <c r="O4086" t="s">
        <v>671</v>
      </c>
      <c r="P4086" t="s">
        <v>1736</v>
      </c>
      <c r="Q4086" t="s">
        <v>761</v>
      </c>
      <c r="R4086" t="s">
        <v>631</v>
      </c>
      <c r="S4086" t="s">
        <v>639</v>
      </c>
      <c r="T4086" t="s">
        <v>646</v>
      </c>
      <c r="U4086" t="s">
        <v>647</v>
      </c>
      <c r="V4086">
        <v>3206.9650000000001</v>
      </c>
      <c r="W4086">
        <v>125.99</v>
      </c>
      <c r="X4086" s="29">
        <f t="shared" si="126"/>
        <v>320.69650000000001</v>
      </c>
      <c r="Y4086" s="29">
        <f t="shared" si="127"/>
        <v>2886.2685000000001</v>
      </c>
    </row>
    <row r="4087" spans="12:25" x14ac:dyDescent="0.3">
      <c r="L4087">
        <v>4086</v>
      </c>
      <c r="M4087">
        <v>29127</v>
      </c>
      <c r="N4087">
        <v>39903</v>
      </c>
      <c r="O4087" t="s">
        <v>655</v>
      </c>
      <c r="P4087" t="s">
        <v>1491</v>
      </c>
      <c r="Q4087" t="s">
        <v>690</v>
      </c>
      <c r="R4087" t="s">
        <v>650</v>
      </c>
      <c r="S4087" t="s">
        <v>663</v>
      </c>
      <c r="T4087" t="s">
        <v>633</v>
      </c>
      <c r="U4087" t="s">
        <v>654</v>
      </c>
      <c r="V4087">
        <v>31.13</v>
      </c>
      <c r="W4087">
        <v>1.68</v>
      </c>
      <c r="X4087" s="29">
        <f t="shared" si="126"/>
        <v>3.113</v>
      </c>
      <c r="Y4087" s="29">
        <f t="shared" si="127"/>
        <v>28.016999999999999</v>
      </c>
    </row>
    <row r="4088" spans="12:25" x14ac:dyDescent="0.3">
      <c r="L4088">
        <v>4087</v>
      </c>
      <c r="M4088">
        <v>29152</v>
      </c>
      <c r="N4088">
        <v>40747</v>
      </c>
      <c r="O4088" t="s">
        <v>628</v>
      </c>
      <c r="P4088" t="s">
        <v>1154</v>
      </c>
      <c r="Q4088" t="s">
        <v>701</v>
      </c>
      <c r="R4088" t="s">
        <v>650</v>
      </c>
      <c r="S4088" t="s">
        <v>632</v>
      </c>
      <c r="T4088" t="s">
        <v>646</v>
      </c>
      <c r="U4088" t="s">
        <v>651</v>
      </c>
      <c r="V4088">
        <v>58.63</v>
      </c>
      <c r="W4088">
        <v>17.48</v>
      </c>
      <c r="X4088" s="29">
        <f t="shared" si="126"/>
        <v>5.8630000000000004</v>
      </c>
      <c r="Y4088" s="29">
        <f t="shared" si="127"/>
        <v>52.767000000000003</v>
      </c>
    </row>
    <row r="4089" spans="12:25" x14ac:dyDescent="0.3">
      <c r="L4089">
        <v>4088</v>
      </c>
      <c r="M4089">
        <v>29152</v>
      </c>
      <c r="N4089">
        <v>40747</v>
      </c>
      <c r="O4089" t="s">
        <v>628</v>
      </c>
      <c r="P4089" t="s">
        <v>1154</v>
      </c>
      <c r="Q4089" t="s">
        <v>701</v>
      </c>
      <c r="R4089" t="s">
        <v>650</v>
      </c>
      <c r="S4089" t="s">
        <v>632</v>
      </c>
      <c r="T4089" t="s">
        <v>633</v>
      </c>
      <c r="U4089" t="s">
        <v>634</v>
      </c>
      <c r="V4089">
        <v>94.99</v>
      </c>
      <c r="W4089">
        <v>6.98</v>
      </c>
      <c r="X4089" s="29">
        <f t="shared" si="126"/>
        <v>9.4990000000000006</v>
      </c>
      <c r="Y4089" s="29">
        <f t="shared" si="127"/>
        <v>85.491</v>
      </c>
    </row>
    <row r="4090" spans="12:25" x14ac:dyDescent="0.3">
      <c r="L4090">
        <v>4089</v>
      </c>
      <c r="M4090">
        <v>29156</v>
      </c>
      <c r="N4090">
        <v>40233</v>
      </c>
      <c r="O4090" t="s">
        <v>628</v>
      </c>
      <c r="P4090" t="s">
        <v>1658</v>
      </c>
      <c r="Q4090" t="s">
        <v>670</v>
      </c>
      <c r="R4090" t="s">
        <v>650</v>
      </c>
      <c r="S4090" t="s">
        <v>658</v>
      </c>
      <c r="T4090" t="s">
        <v>646</v>
      </c>
      <c r="U4090" t="s">
        <v>651</v>
      </c>
      <c r="V4090">
        <v>208.77</v>
      </c>
      <c r="W4090">
        <v>20.97</v>
      </c>
      <c r="X4090" s="29">
        <f t="shared" si="126"/>
        <v>20.877000000000002</v>
      </c>
      <c r="Y4090" s="29">
        <f t="shared" si="127"/>
        <v>187.893</v>
      </c>
    </row>
    <row r="4091" spans="12:25" x14ac:dyDescent="0.3">
      <c r="L4091">
        <v>4090</v>
      </c>
      <c r="M4091">
        <v>29158</v>
      </c>
      <c r="N4091">
        <v>40836</v>
      </c>
      <c r="O4091" t="s">
        <v>641</v>
      </c>
      <c r="P4091" t="s">
        <v>1626</v>
      </c>
      <c r="Q4091" t="s">
        <v>699</v>
      </c>
      <c r="R4091" t="s">
        <v>631</v>
      </c>
      <c r="S4091" t="s">
        <v>658</v>
      </c>
      <c r="T4091" t="s">
        <v>643</v>
      </c>
      <c r="U4091" t="s">
        <v>748</v>
      </c>
      <c r="V4091">
        <v>2266.6999999999998</v>
      </c>
      <c r="W4091">
        <v>200.98</v>
      </c>
      <c r="X4091" s="29">
        <f t="shared" si="126"/>
        <v>226.67</v>
      </c>
      <c r="Y4091" s="29">
        <f t="shared" si="127"/>
        <v>2040.0299999999997</v>
      </c>
    </row>
    <row r="4092" spans="12:25" x14ac:dyDescent="0.3">
      <c r="L4092">
        <v>4091</v>
      </c>
      <c r="M4092">
        <v>29185</v>
      </c>
      <c r="N4092">
        <v>40198</v>
      </c>
      <c r="O4092" t="s">
        <v>641</v>
      </c>
      <c r="P4092" t="s">
        <v>1453</v>
      </c>
      <c r="Q4092" t="s">
        <v>720</v>
      </c>
      <c r="R4092" t="s">
        <v>631</v>
      </c>
      <c r="S4092" t="s">
        <v>639</v>
      </c>
      <c r="T4092" t="s">
        <v>633</v>
      </c>
      <c r="U4092" t="s">
        <v>705</v>
      </c>
      <c r="V4092">
        <v>468.49</v>
      </c>
      <c r="W4092">
        <v>56.96</v>
      </c>
      <c r="X4092" s="29">
        <f t="shared" si="126"/>
        <v>46.848999999999997</v>
      </c>
      <c r="Y4092" s="29">
        <f t="shared" si="127"/>
        <v>421.64100000000002</v>
      </c>
    </row>
    <row r="4093" spans="12:25" x14ac:dyDescent="0.3">
      <c r="L4093">
        <v>4092</v>
      </c>
      <c r="M4093">
        <v>29185</v>
      </c>
      <c r="N4093">
        <v>40198</v>
      </c>
      <c r="O4093" t="s">
        <v>641</v>
      </c>
      <c r="P4093" t="s">
        <v>1453</v>
      </c>
      <c r="Q4093" t="s">
        <v>720</v>
      </c>
      <c r="R4093" t="s">
        <v>631</v>
      </c>
      <c r="S4093" t="s">
        <v>639</v>
      </c>
      <c r="T4093" t="s">
        <v>643</v>
      </c>
      <c r="U4093" t="s">
        <v>644</v>
      </c>
      <c r="V4093">
        <v>446.53</v>
      </c>
      <c r="W4093">
        <v>8.3699999999999992</v>
      </c>
      <c r="X4093" s="29">
        <f t="shared" si="126"/>
        <v>44.652999999999992</v>
      </c>
      <c r="Y4093" s="29">
        <f t="shared" si="127"/>
        <v>401.87699999999995</v>
      </c>
    </row>
    <row r="4094" spans="12:25" x14ac:dyDescent="0.3">
      <c r="L4094">
        <v>4093</v>
      </c>
      <c r="M4094">
        <v>29185</v>
      </c>
      <c r="N4094">
        <v>40198</v>
      </c>
      <c r="O4094" t="s">
        <v>641</v>
      </c>
      <c r="P4094" t="s">
        <v>1388</v>
      </c>
      <c r="Q4094" t="s">
        <v>720</v>
      </c>
      <c r="R4094" t="s">
        <v>631</v>
      </c>
      <c r="S4094" t="s">
        <v>639</v>
      </c>
      <c r="T4094" t="s">
        <v>633</v>
      </c>
      <c r="U4094" t="s">
        <v>677</v>
      </c>
      <c r="V4094">
        <v>217.85</v>
      </c>
      <c r="W4094">
        <v>40.99</v>
      </c>
      <c r="X4094" s="29">
        <f t="shared" si="126"/>
        <v>21.785</v>
      </c>
      <c r="Y4094" s="29">
        <f t="shared" si="127"/>
        <v>196.065</v>
      </c>
    </row>
    <row r="4095" spans="12:25" x14ac:dyDescent="0.3">
      <c r="L4095">
        <v>4094</v>
      </c>
      <c r="M4095">
        <v>29187</v>
      </c>
      <c r="N4095">
        <v>40025</v>
      </c>
      <c r="O4095" t="s">
        <v>628</v>
      </c>
      <c r="P4095" t="s">
        <v>1825</v>
      </c>
      <c r="Q4095" t="s">
        <v>657</v>
      </c>
      <c r="R4095" t="s">
        <v>638</v>
      </c>
      <c r="S4095" t="s">
        <v>663</v>
      </c>
      <c r="T4095" t="s">
        <v>633</v>
      </c>
      <c r="U4095" t="s">
        <v>702</v>
      </c>
      <c r="V4095">
        <v>142.30000000000001</v>
      </c>
      <c r="W4095">
        <v>24.92</v>
      </c>
      <c r="X4095" s="29">
        <f t="shared" si="126"/>
        <v>14.23</v>
      </c>
      <c r="Y4095" s="29">
        <f t="shared" si="127"/>
        <v>128.07000000000002</v>
      </c>
    </row>
    <row r="4096" spans="12:25" x14ac:dyDescent="0.3">
      <c r="L4096">
        <v>4095</v>
      </c>
      <c r="M4096">
        <v>29187</v>
      </c>
      <c r="N4096">
        <v>40025</v>
      </c>
      <c r="O4096" t="s">
        <v>628</v>
      </c>
      <c r="P4096" t="s">
        <v>1825</v>
      </c>
      <c r="Q4096" t="s">
        <v>657</v>
      </c>
      <c r="R4096" t="s">
        <v>638</v>
      </c>
      <c r="S4096" t="s">
        <v>663</v>
      </c>
      <c r="T4096" t="s">
        <v>633</v>
      </c>
      <c r="U4096" t="s">
        <v>702</v>
      </c>
      <c r="V4096">
        <v>21.93</v>
      </c>
      <c r="W4096">
        <v>2.16</v>
      </c>
      <c r="X4096" s="29">
        <f t="shared" si="126"/>
        <v>2.1930000000000001</v>
      </c>
      <c r="Y4096" s="29">
        <f t="shared" si="127"/>
        <v>19.736999999999998</v>
      </c>
    </row>
    <row r="4097" spans="12:25" x14ac:dyDescent="0.3">
      <c r="L4097">
        <v>4096</v>
      </c>
      <c r="M4097">
        <v>29187</v>
      </c>
      <c r="N4097">
        <v>40025</v>
      </c>
      <c r="O4097" t="s">
        <v>628</v>
      </c>
      <c r="P4097" t="s">
        <v>1825</v>
      </c>
      <c r="Q4097" t="s">
        <v>657</v>
      </c>
      <c r="R4097" t="s">
        <v>638</v>
      </c>
      <c r="S4097" t="s">
        <v>663</v>
      </c>
      <c r="T4097" t="s">
        <v>646</v>
      </c>
      <c r="U4097" t="s">
        <v>680</v>
      </c>
      <c r="V4097">
        <v>26095.13</v>
      </c>
      <c r="W4097">
        <v>808.49</v>
      </c>
      <c r="X4097" s="29">
        <f t="shared" si="126"/>
        <v>2609.5130000000004</v>
      </c>
      <c r="Y4097" s="29">
        <f t="shared" si="127"/>
        <v>23485.617000000002</v>
      </c>
    </row>
    <row r="4098" spans="12:25" x14ac:dyDescent="0.3">
      <c r="L4098">
        <v>4097</v>
      </c>
      <c r="M4098">
        <v>29187</v>
      </c>
      <c r="N4098">
        <v>40025</v>
      </c>
      <c r="O4098" t="s">
        <v>628</v>
      </c>
      <c r="P4098" t="s">
        <v>1825</v>
      </c>
      <c r="Q4098" t="s">
        <v>657</v>
      </c>
      <c r="R4098" t="s">
        <v>638</v>
      </c>
      <c r="S4098" t="s">
        <v>663</v>
      </c>
      <c r="T4098" t="s">
        <v>633</v>
      </c>
      <c r="U4098" t="s">
        <v>677</v>
      </c>
      <c r="V4098">
        <v>75.58</v>
      </c>
      <c r="W4098">
        <v>6.48</v>
      </c>
      <c r="X4098" s="29">
        <f t="shared" si="126"/>
        <v>7.5579999999999998</v>
      </c>
      <c r="Y4098" s="29">
        <f t="shared" si="127"/>
        <v>68.021999999999991</v>
      </c>
    </row>
    <row r="4099" spans="12:25" x14ac:dyDescent="0.3">
      <c r="L4099">
        <v>4098</v>
      </c>
      <c r="M4099">
        <v>29187</v>
      </c>
      <c r="N4099">
        <v>40025</v>
      </c>
      <c r="O4099" t="s">
        <v>628</v>
      </c>
      <c r="P4099" t="s">
        <v>1825</v>
      </c>
      <c r="Q4099" t="s">
        <v>657</v>
      </c>
      <c r="R4099" t="s">
        <v>638</v>
      </c>
      <c r="S4099" t="s">
        <v>663</v>
      </c>
      <c r="T4099" t="s">
        <v>633</v>
      </c>
      <c r="U4099" t="s">
        <v>640</v>
      </c>
      <c r="V4099">
        <v>477.53</v>
      </c>
      <c r="W4099">
        <v>10.98</v>
      </c>
      <c r="X4099" s="29">
        <f t="shared" ref="X4099:X4162" si="128">(10*V4099)/100</f>
        <v>47.752999999999993</v>
      </c>
      <c r="Y4099" s="29">
        <f t="shared" ref="Y4099:Y4162" si="129">V4099-X4099</f>
        <v>429.77699999999999</v>
      </c>
    </row>
    <row r="4100" spans="12:25" x14ac:dyDescent="0.3">
      <c r="L4100">
        <v>4099</v>
      </c>
      <c r="M4100">
        <v>29191</v>
      </c>
      <c r="N4100">
        <v>41088</v>
      </c>
      <c r="O4100" t="s">
        <v>671</v>
      </c>
      <c r="P4100" t="s">
        <v>695</v>
      </c>
      <c r="Q4100" t="s">
        <v>690</v>
      </c>
      <c r="R4100" t="s">
        <v>650</v>
      </c>
      <c r="S4100" t="s">
        <v>658</v>
      </c>
      <c r="T4100" t="s">
        <v>643</v>
      </c>
      <c r="U4100" t="s">
        <v>645</v>
      </c>
      <c r="V4100">
        <v>7201.89</v>
      </c>
      <c r="W4100">
        <v>296.18</v>
      </c>
      <c r="X4100" s="29">
        <f t="shared" si="128"/>
        <v>720.18900000000008</v>
      </c>
      <c r="Y4100" s="29">
        <f t="shared" si="129"/>
        <v>6481.701</v>
      </c>
    </row>
    <row r="4101" spans="12:25" x14ac:dyDescent="0.3">
      <c r="L4101">
        <v>4100</v>
      </c>
      <c r="M4101">
        <v>29216</v>
      </c>
      <c r="N4101">
        <v>41272</v>
      </c>
      <c r="O4101" t="s">
        <v>655</v>
      </c>
      <c r="P4101" t="s">
        <v>1675</v>
      </c>
      <c r="Q4101" t="s">
        <v>941</v>
      </c>
      <c r="R4101" t="s">
        <v>650</v>
      </c>
      <c r="S4101" t="s">
        <v>658</v>
      </c>
      <c r="T4101" t="s">
        <v>646</v>
      </c>
      <c r="U4101" t="s">
        <v>651</v>
      </c>
      <c r="V4101">
        <v>1936.45</v>
      </c>
      <c r="W4101">
        <v>43.22</v>
      </c>
      <c r="X4101" s="29">
        <f t="shared" si="128"/>
        <v>193.64500000000001</v>
      </c>
      <c r="Y4101" s="29">
        <f t="shared" si="129"/>
        <v>1742.8050000000001</v>
      </c>
    </row>
    <row r="4102" spans="12:25" x14ac:dyDescent="0.3">
      <c r="L4102">
        <v>4101</v>
      </c>
      <c r="M4102">
        <v>29216</v>
      </c>
      <c r="N4102">
        <v>41272</v>
      </c>
      <c r="O4102" t="s">
        <v>655</v>
      </c>
      <c r="P4102" t="s">
        <v>1675</v>
      </c>
      <c r="Q4102" t="s">
        <v>941</v>
      </c>
      <c r="R4102" t="s">
        <v>650</v>
      </c>
      <c r="S4102" t="s">
        <v>658</v>
      </c>
      <c r="T4102" t="s">
        <v>643</v>
      </c>
      <c r="U4102" t="s">
        <v>645</v>
      </c>
      <c r="V4102">
        <v>3711.04</v>
      </c>
      <c r="W4102">
        <v>218.75</v>
      </c>
      <c r="X4102" s="29">
        <f t="shared" si="128"/>
        <v>371.10400000000004</v>
      </c>
      <c r="Y4102" s="29">
        <f t="shared" si="129"/>
        <v>3339.9359999999997</v>
      </c>
    </row>
    <row r="4103" spans="12:25" x14ac:dyDescent="0.3">
      <c r="L4103">
        <v>4102</v>
      </c>
      <c r="M4103">
        <v>29218</v>
      </c>
      <c r="N4103">
        <v>41058</v>
      </c>
      <c r="O4103" t="s">
        <v>628</v>
      </c>
      <c r="P4103" t="s">
        <v>1034</v>
      </c>
      <c r="Q4103" t="s">
        <v>637</v>
      </c>
      <c r="R4103" t="s">
        <v>638</v>
      </c>
      <c r="S4103" t="s">
        <v>658</v>
      </c>
      <c r="T4103" t="s">
        <v>643</v>
      </c>
      <c r="U4103" t="s">
        <v>644</v>
      </c>
      <c r="V4103">
        <v>1823.02</v>
      </c>
      <c r="W4103">
        <v>92.23</v>
      </c>
      <c r="X4103" s="29">
        <f t="shared" si="128"/>
        <v>182.30200000000002</v>
      </c>
      <c r="Y4103" s="29">
        <f t="shared" si="129"/>
        <v>1640.7179999999998</v>
      </c>
    </row>
    <row r="4104" spans="12:25" x14ac:dyDescent="0.3">
      <c r="L4104">
        <v>4103</v>
      </c>
      <c r="M4104">
        <v>29218</v>
      </c>
      <c r="N4104">
        <v>41058</v>
      </c>
      <c r="O4104" t="s">
        <v>628</v>
      </c>
      <c r="P4104" t="s">
        <v>1034</v>
      </c>
      <c r="Q4104" t="s">
        <v>637</v>
      </c>
      <c r="R4104" t="s">
        <v>638</v>
      </c>
      <c r="S4104" t="s">
        <v>658</v>
      </c>
      <c r="T4104" t="s">
        <v>633</v>
      </c>
      <c r="U4104" t="s">
        <v>654</v>
      </c>
      <c r="V4104">
        <v>74.02</v>
      </c>
      <c r="W4104">
        <v>2.88</v>
      </c>
      <c r="X4104" s="29">
        <f t="shared" si="128"/>
        <v>7.4019999999999992</v>
      </c>
      <c r="Y4104" s="29">
        <f t="shared" si="129"/>
        <v>66.617999999999995</v>
      </c>
    </row>
    <row r="4105" spans="12:25" x14ac:dyDescent="0.3">
      <c r="L4105">
        <v>4104</v>
      </c>
      <c r="M4105">
        <v>29218</v>
      </c>
      <c r="N4105">
        <v>41058</v>
      </c>
      <c r="O4105" t="s">
        <v>628</v>
      </c>
      <c r="P4105" t="s">
        <v>1826</v>
      </c>
      <c r="Q4105" t="s">
        <v>637</v>
      </c>
      <c r="R4105" t="s">
        <v>638</v>
      </c>
      <c r="S4105" t="s">
        <v>658</v>
      </c>
      <c r="T4105" t="s">
        <v>646</v>
      </c>
      <c r="U4105" t="s">
        <v>647</v>
      </c>
      <c r="V4105">
        <v>2252.9760000000001</v>
      </c>
      <c r="W4105">
        <v>205.99</v>
      </c>
      <c r="X4105" s="29">
        <f t="shared" si="128"/>
        <v>225.29760000000002</v>
      </c>
      <c r="Y4105" s="29">
        <f t="shared" si="129"/>
        <v>2027.6784</v>
      </c>
    </row>
    <row r="4106" spans="12:25" x14ac:dyDescent="0.3">
      <c r="L4106">
        <v>4105</v>
      </c>
      <c r="M4106">
        <v>29219</v>
      </c>
      <c r="N4106">
        <v>39913</v>
      </c>
      <c r="O4106" t="s">
        <v>635</v>
      </c>
      <c r="P4106" t="s">
        <v>1617</v>
      </c>
      <c r="Q4106" t="s">
        <v>660</v>
      </c>
      <c r="R4106" t="s">
        <v>631</v>
      </c>
      <c r="S4106" t="s">
        <v>658</v>
      </c>
      <c r="T4106" t="s">
        <v>633</v>
      </c>
      <c r="U4106" t="s">
        <v>654</v>
      </c>
      <c r="V4106">
        <v>203.4</v>
      </c>
      <c r="W4106">
        <v>7.08</v>
      </c>
      <c r="X4106" s="29">
        <f t="shared" si="128"/>
        <v>20.34</v>
      </c>
      <c r="Y4106" s="29">
        <f t="shared" si="129"/>
        <v>183.06</v>
      </c>
    </row>
    <row r="4107" spans="12:25" x14ac:dyDescent="0.3">
      <c r="L4107">
        <v>4106</v>
      </c>
      <c r="M4107">
        <v>29220</v>
      </c>
      <c r="N4107">
        <v>41272</v>
      </c>
      <c r="O4107" t="s">
        <v>671</v>
      </c>
      <c r="P4107" t="s">
        <v>1827</v>
      </c>
      <c r="Q4107" t="s">
        <v>666</v>
      </c>
      <c r="R4107" t="s">
        <v>667</v>
      </c>
      <c r="S4107" t="s">
        <v>639</v>
      </c>
      <c r="T4107" t="s">
        <v>633</v>
      </c>
      <c r="U4107" t="s">
        <v>702</v>
      </c>
      <c r="V4107">
        <v>12690.33</v>
      </c>
      <c r="W4107">
        <v>367.99</v>
      </c>
      <c r="X4107" s="29">
        <f t="shared" si="128"/>
        <v>1269.0330000000001</v>
      </c>
      <c r="Y4107" s="29">
        <f t="shared" si="129"/>
        <v>11421.297</v>
      </c>
    </row>
    <row r="4108" spans="12:25" x14ac:dyDescent="0.3">
      <c r="L4108">
        <v>4107</v>
      </c>
      <c r="M4108">
        <v>29221</v>
      </c>
      <c r="N4108">
        <v>41058</v>
      </c>
      <c r="O4108" t="s">
        <v>641</v>
      </c>
      <c r="P4108" t="s">
        <v>1797</v>
      </c>
      <c r="Q4108" t="s">
        <v>694</v>
      </c>
      <c r="R4108" t="s">
        <v>638</v>
      </c>
      <c r="S4108" t="s">
        <v>663</v>
      </c>
      <c r="T4108" t="s">
        <v>633</v>
      </c>
      <c r="U4108" t="s">
        <v>677</v>
      </c>
      <c r="V4108">
        <v>325.33</v>
      </c>
      <c r="W4108">
        <v>7.64</v>
      </c>
      <c r="X4108" s="29">
        <f t="shared" si="128"/>
        <v>32.532999999999994</v>
      </c>
      <c r="Y4108" s="29">
        <f t="shared" si="129"/>
        <v>292.79699999999997</v>
      </c>
    </row>
    <row r="4109" spans="12:25" x14ac:dyDescent="0.3">
      <c r="L4109">
        <v>4108</v>
      </c>
      <c r="M4109">
        <v>29223</v>
      </c>
      <c r="N4109">
        <v>40928</v>
      </c>
      <c r="O4109" t="s">
        <v>641</v>
      </c>
      <c r="P4109" t="s">
        <v>1307</v>
      </c>
      <c r="Q4109" t="s">
        <v>725</v>
      </c>
      <c r="R4109" t="s">
        <v>667</v>
      </c>
      <c r="S4109" t="s">
        <v>658</v>
      </c>
      <c r="T4109" t="s">
        <v>643</v>
      </c>
      <c r="U4109" t="s">
        <v>748</v>
      </c>
      <c r="V4109">
        <v>24701.119999999999</v>
      </c>
      <c r="W4109">
        <v>500.98</v>
      </c>
      <c r="X4109" s="29">
        <f t="shared" si="128"/>
        <v>2470.1119999999996</v>
      </c>
      <c r="Y4109" s="29">
        <f t="shared" si="129"/>
        <v>22231.007999999998</v>
      </c>
    </row>
    <row r="4110" spans="12:25" x14ac:dyDescent="0.3">
      <c r="L4110">
        <v>4109</v>
      </c>
      <c r="M4110">
        <v>29249</v>
      </c>
      <c r="N4110">
        <v>40707</v>
      </c>
      <c r="O4110" t="s">
        <v>628</v>
      </c>
      <c r="P4110" t="s">
        <v>1828</v>
      </c>
      <c r="Q4110" t="s">
        <v>690</v>
      </c>
      <c r="R4110" t="s">
        <v>650</v>
      </c>
      <c r="S4110" t="s">
        <v>639</v>
      </c>
      <c r="T4110" t="s">
        <v>643</v>
      </c>
      <c r="U4110" t="s">
        <v>748</v>
      </c>
      <c r="V4110">
        <v>3156.6</v>
      </c>
      <c r="W4110">
        <v>276.2</v>
      </c>
      <c r="X4110" s="29">
        <f t="shared" si="128"/>
        <v>315.66000000000003</v>
      </c>
      <c r="Y4110" s="29">
        <f t="shared" si="129"/>
        <v>2840.94</v>
      </c>
    </row>
    <row r="4111" spans="12:25" x14ac:dyDescent="0.3">
      <c r="L4111">
        <v>4110</v>
      </c>
      <c r="M4111">
        <v>29249</v>
      </c>
      <c r="N4111">
        <v>40707</v>
      </c>
      <c r="O4111" t="s">
        <v>628</v>
      </c>
      <c r="P4111" t="s">
        <v>1828</v>
      </c>
      <c r="Q4111" t="s">
        <v>690</v>
      </c>
      <c r="R4111" t="s">
        <v>650</v>
      </c>
      <c r="S4111" t="s">
        <v>639</v>
      </c>
      <c r="T4111" t="s">
        <v>633</v>
      </c>
      <c r="U4111" t="s">
        <v>677</v>
      </c>
      <c r="V4111">
        <v>302.69</v>
      </c>
      <c r="W4111">
        <v>6.35</v>
      </c>
      <c r="X4111" s="29">
        <f t="shared" si="128"/>
        <v>30.269000000000002</v>
      </c>
      <c r="Y4111" s="29">
        <f t="shared" si="129"/>
        <v>272.42099999999999</v>
      </c>
    </row>
    <row r="4112" spans="12:25" x14ac:dyDescent="0.3">
      <c r="L4112">
        <v>4111</v>
      </c>
      <c r="M4112">
        <v>29252</v>
      </c>
      <c r="N4112">
        <v>40031</v>
      </c>
      <c r="O4112" t="s">
        <v>628</v>
      </c>
      <c r="P4112" t="s">
        <v>1250</v>
      </c>
      <c r="Q4112" t="s">
        <v>653</v>
      </c>
      <c r="R4112" t="s">
        <v>631</v>
      </c>
      <c r="S4112" t="s">
        <v>632</v>
      </c>
      <c r="T4112" t="s">
        <v>633</v>
      </c>
      <c r="U4112" t="s">
        <v>677</v>
      </c>
      <c r="V4112">
        <v>65.81</v>
      </c>
      <c r="W4112">
        <v>6.48</v>
      </c>
      <c r="X4112" s="29">
        <f t="shared" si="128"/>
        <v>6.5810000000000004</v>
      </c>
      <c r="Y4112" s="29">
        <f t="shared" si="129"/>
        <v>59.228999999999999</v>
      </c>
    </row>
    <row r="4113" spans="12:25" x14ac:dyDescent="0.3">
      <c r="L4113">
        <v>4112</v>
      </c>
      <c r="M4113">
        <v>29255</v>
      </c>
      <c r="N4113">
        <v>40880</v>
      </c>
      <c r="O4113" t="s">
        <v>628</v>
      </c>
      <c r="P4113" t="s">
        <v>1829</v>
      </c>
      <c r="Q4113" t="s">
        <v>734</v>
      </c>
      <c r="R4113" t="s">
        <v>667</v>
      </c>
      <c r="S4113" t="s">
        <v>663</v>
      </c>
      <c r="T4113" t="s">
        <v>646</v>
      </c>
      <c r="U4113" t="s">
        <v>647</v>
      </c>
      <c r="V4113">
        <v>617.21899999999994</v>
      </c>
      <c r="W4113">
        <v>65.989999999999995</v>
      </c>
      <c r="X4113" s="29">
        <f t="shared" si="128"/>
        <v>61.721899999999998</v>
      </c>
      <c r="Y4113" s="29">
        <f t="shared" si="129"/>
        <v>555.49709999999993</v>
      </c>
    </row>
    <row r="4114" spans="12:25" x14ac:dyDescent="0.3">
      <c r="L4114">
        <v>4113</v>
      </c>
      <c r="M4114">
        <v>29280</v>
      </c>
      <c r="N4114">
        <v>40996</v>
      </c>
      <c r="O4114" t="s">
        <v>671</v>
      </c>
      <c r="P4114" t="s">
        <v>812</v>
      </c>
      <c r="Q4114" t="s">
        <v>709</v>
      </c>
      <c r="R4114" t="s">
        <v>667</v>
      </c>
      <c r="S4114" t="s">
        <v>632</v>
      </c>
      <c r="T4114" t="s">
        <v>633</v>
      </c>
      <c r="U4114" t="s">
        <v>654</v>
      </c>
      <c r="V4114">
        <v>238.35</v>
      </c>
      <c r="W4114">
        <v>11.66</v>
      </c>
      <c r="X4114" s="29">
        <f t="shared" si="128"/>
        <v>23.835000000000001</v>
      </c>
      <c r="Y4114" s="29">
        <f t="shared" si="129"/>
        <v>214.51499999999999</v>
      </c>
    </row>
    <row r="4115" spans="12:25" x14ac:dyDescent="0.3">
      <c r="L4115">
        <v>4114</v>
      </c>
      <c r="M4115">
        <v>29280</v>
      </c>
      <c r="N4115">
        <v>40996</v>
      </c>
      <c r="O4115" t="s">
        <v>671</v>
      </c>
      <c r="P4115" t="s">
        <v>1523</v>
      </c>
      <c r="Q4115" t="s">
        <v>684</v>
      </c>
      <c r="R4115" t="s">
        <v>667</v>
      </c>
      <c r="S4115" t="s">
        <v>632</v>
      </c>
      <c r="T4115" t="s">
        <v>646</v>
      </c>
      <c r="U4115" t="s">
        <v>651</v>
      </c>
      <c r="V4115">
        <v>856.34</v>
      </c>
      <c r="W4115">
        <v>28.38</v>
      </c>
      <c r="X4115" s="29">
        <f t="shared" si="128"/>
        <v>85.634</v>
      </c>
      <c r="Y4115" s="29">
        <f t="shared" si="129"/>
        <v>770.70600000000002</v>
      </c>
    </row>
    <row r="4116" spans="12:25" x14ac:dyDescent="0.3">
      <c r="L4116">
        <v>4115</v>
      </c>
      <c r="M4116">
        <v>29282</v>
      </c>
      <c r="N4116">
        <v>41241</v>
      </c>
      <c r="O4116" t="s">
        <v>671</v>
      </c>
      <c r="P4116" t="s">
        <v>755</v>
      </c>
      <c r="Q4116" t="s">
        <v>670</v>
      </c>
      <c r="R4116" t="s">
        <v>650</v>
      </c>
      <c r="S4116" t="s">
        <v>639</v>
      </c>
      <c r="T4116" t="s">
        <v>633</v>
      </c>
      <c r="U4116" t="s">
        <v>677</v>
      </c>
      <c r="V4116">
        <v>34.270000000000003</v>
      </c>
      <c r="W4116">
        <v>6.48</v>
      </c>
      <c r="X4116" s="29">
        <f t="shared" si="128"/>
        <v>3.4270000000000005</v>
      </c>
      <c r="Y4116" s="29">
        <f t="shared" si="129"/>
        <v>30.843000000000004</v>
      </c>
    </row>
    <row r="4117" spans="12:25" x14ac:dyDescent="0.3">
      <c r="L4117">
        <v>4116</v>
      </c>
      <c r="M4117">
        <v>29284</v>
      </c>
      <c r="N4117">
        <v>39913</v>
      </c>
      <c r="O4117" t="s">
        <v>671</v>
      </c>
      <c r="P4117" t="s">
        <v>786</v>
      </c>
      <c r="Q4117" t="s">
        <v>694</v>
      </c>
      <c r="R4117" t="s">
        <v>638</v>
      </c>
      <c r="S4117" t="s">
        <v>658</v>
      </c>
      <c r="T4117" t="s">
        <v>643</v>
      </c>
      <c r="U4117" t="s">
        <v>645</v>
      </c>
      <c r="V4117">
        <v>6449.0560000000005</v>
      </c>
      <c r="W4117">
        <v>400.98</v>
      </c>
      <c r="X4117" s="29">
        <f t="shared" si="128"/>
        <v>644.90560000000005</v>
      </c>
      <c r="Y4117" s="29">
        <f t="shared" si="129"/>
        <v>5804.1504000000004</v>
      </c>
    </row>
    <row r="4118" spans="12:25" x14ac:dyDescent="0.3">
      <c r="L4118">
        <v>4117</v>
      </c>
      <c r="M4118">
        <v>29286</v>
      </c>
      <c r="N4118">
        <v>40022</v>
      </c>
      <c r="O4118" t="s">
        <v>655</v>
      </c>
      <c r="P4118" t="s">
        <v>1034</v>
      </c>
      <c r="Q4118" t="s">
        <v>637</v>
      </c>
      <c r="R4118" t="s">
        <v>638</v>
      </c>
      <c r="S4118" t="s">
        <v>639</v>
      </c>
      <c r="T4118" t="s">
        <v>646</v>
      </c>
      <c r="U4118" t="s">
        <v>680</v>
      </c>
      <c r="V4118">
        <v>13070.2</v>
      </c>
      <c r="W4118">
        <v>3502.14</v>
      </c>
      <c r="X4118" s="29">
        <f t="shared" si="128"/>
        <v>1307.02</v>
      </c>
      <c r="Y4118" s="29">
        <f t="shared" si="129"/>
        <v>11763.18</v>
      </c>
    </row>
    <row r="4119" spans="12:25" x14ac:dyDescent="0.3">
      <c r="L4119">
        <v>4118</v>
      </c>
      <c r="M4119">
        <v>29287</v>
      </c>
      <c r="N4119">
        <v>39996</v>
      </c>
      <c r="O4119" t="s">
        <v>641</v>
      </c>
      <c r="P4119" t="s">
        <v>1407</v>
      </c>
      <c r="Q4119" t="s">
        <v>630</v>
      </c>
      <c r="R4119" t="s">
        <v>631</v>
      </c>
      <c r="S4119" t="s">
        <v>663</v>
      </c>
      <c r="T4119" t="s">
        <v>633</v>
      </c>
      <c r="U4119" t="s">
        <v>702</v>
      </c>
      <c r="V4119">
        <v>281.39</v>
      </c>
      <c r="W4119">
        <v>5.74</v>
      </c>
      <c r="X4119" s="29">
        <f t="shared" si="128"/>
        <v>28.138999999999996</v>
      </c>
      <c r="Y4119" s="29">
        <f t="shared" si="129"/>
        <v>253.25099999999998</v>
      </c>
    </row>
    <row r="4120" spans="12:25" x14ac:dyDescent="0.3">
      <c r="L4120">
        <v>4119</v>
      </c>
      <c r="M4120">
        <v>29287</v>
      </c>
      <c r="N4120">
        <v>39996</v>
      </c>
      <c r="O4120" t="s">
        <v>641</v>
      </c>
      <c r="P4120" t="s">
        <v>1407</v>
      </c>
      <c r="Q4120" t="s">
        <v>630</v>
      </c>
      <c r="R4120" t="s">
        <v>631</v>
      </c>
      <c r="S4120" t="s">
        <v>663</v>
      </c>
      <c r="T4120" t="s">
        <v>646</v>
      </c>
      <c r="U4120" t="s">
        <v>680</v>
      </c>
      <c r="V4120">
        <v>12593.91</v>
      </c>
      <c r="W4120">
        <v>270.97000000000003</v>
      </c>
      <c r="X4120" s="29">
        <f t="shared" si="128"/>
        <v>1259.3910000000001</v>
      </c>
      <c r="Y4120" s="29">
        <f t="shared" si="129"/>
        <v>11334.519</v>
      </c>
    </row>
    <row r="4121" spans="12:25" x14ac:dyDescent="0.3">
      <c r="L4121">
        <v>4120</v>
      </c>
      <c r="M4121">
        <v>29317</v>
      </c>
      <c r="N4121">
        <v>40818</v>
      </c>
      <c r="O4121" t="s">
        <v>635</v>
      </c>
      <c r="P4121" t="s">
        <v>1317</v>
      </c>
      <c r="Q4121" t="s">
        <v>657</v>
      </c>
      <c r="R4121" t="s">
        <v>638</v>
      </c>
      <c r="S4121" t="s">
        <v>639</v>
      </c>
      <c r="T4121" t="s">
        <v>643</v>
      </c>
      <c r="U4121" t="s">
        <v>748</v>
      </c>
      <c r="V4121">
        <v>7789.63</v>
      </c>
      <c r="W4121">
        <v>200.98</v>
      </c>
      <c r="X4121" s="29">
        <f t="shared" si="128"/>
        <v>778.96300000000008</v>
      </c>
      <c r="Y4121" s="29">
        <f t="shared" si="129"/>
        <v>7010.6670000000004</v>
      </c>
    </row>
    <row r="4122" spans="12:25" x14ac:dyDescent="0.3">
      <c r="L4122">
        <v>4121</v>
      </c>
      <c r="M4122">
        <v>29317</v>
      </c>
      <c r="N4122">
        <v>40818</v>
      </c>
      <c r="O4122" t="s">
        <v>635</v>
      </c>
      <c r="P4122" t="s">
        <v>1317</v>
      </c>
      <c r="Q4122" t="s">
        <v>657</v>
      </c>
      <c r="R4122" t="s">
        <v>638</v>
      </c>
      <c r="S4122" t="s">
        <v>639</v>
      </c>
      <c r="T4122" t="s">
        <v>646</v>
      </c>
      <c r="U4122" t="s">
        <v>680</v>
      </c>
      <c r="V4122">
        <v>15703.82</v>
      </c>
      <c r="W4122">
        <v>810.98</v>
      </c>
      <c r="X4122" s="29">
        <f t="shared" si="128"/>
        <v>1570.3820000000001</v>
      </c>
      <c r="Y4122" s="29">
        <f t="shared" si="129"/>
        <v>14133.438</v>
      </c>
    </row>
    <row r="4123" spans="12:25" x14ac:dyDescent="0.3">
      <c r="L4123">
        <v>4122</v>
      </c>
      <c r="M4123">
        <v>29317</v>
      </c>
      <c r="N4123">
        <v>40818</v>
      </c>
      <c r="O4123" t="s">
        <v>635</v>
      </c>
      <c r="P4123" t="s">
        <v>1317</v>
      </c>
      <c r="Q4123" t="s">
        <v>657</v>
      </c>
      <c r="R4123" t="s">
        <v>638</v>
      </c>
      <c r="S4123" t="s">
        <v>639</v>
      </c>
      <c r="T4123" t="s">
        <v>633</v>
      </c>
      <c r="U4123" t="s">
        <v>668</v>
      </c>
      <c r="V4123">
        <v>140.69</v>
      </c>
      <c r="W4123">
        <v>4.71</v>
      </c>
      <c r="X4123" s="29">
        <f t="shared" si="128"/>
        <v>14.069000000000001</v>
      </c>
      <c r="Y4123" s="29">
        <f t="shared" si="129"/>
        <v>126.621</v>
      </c>
    </row>
    <row r="4124" spans="12:25" x14ac:dyDescent="0.3">
      <c r="L4124">
        <v>4123</v>
      </c>
      <c r="M4124">
        <v>29318</v>
      </c>
      <c r="N4124">
        <v>40724</v>
      </c>
      <c r="O4124" t="s">
        <v>635</v>
      </c>
      <c r="P4124" t="s">
        <v>1092</v>
      </c>
      <c r="Q4124" t="s">
        <v>823</v>
      </c>
      <c r="R4124" t="s">
        <v>631</v>
      </c>
      <c r="S4124" t="s">
        <v>639</v>
      </c>
      <c r="T4124" t="s">
        <v>633</v>
      </c>
      <c r="U4124" t="s">
        <v>634</v>
      </c>
      <c r="V4124">
        <v>2954.14</v>
      </c>
      <c r="W4124">
        <v>138.13999999999999</v>
      </c>
      <c r="X4124" s="29">
        <f t="shared" si="128"/>
        <v>295.41399999999999</v>
      </c>
      <c r="Y4124" s="29">
        <f t="shared" si="129"/>
        <v>2658.7259999999997</v>
      </c>
    </row>
    <row r="4125" spans="12:25" x14ac:dyDescent="0.3">
      <c r="L4125">
        <v>4124</v>
      </c>
      <c r="M4125">
        <v>29318</v>
      </c>
      <c r="N4125">
        <v>40724</v>
      </c>
      <c r="O4125" t="s">
        <v>635</v>
      </c>
      <c r="P4125" t="s">
        <v>1092</v>
      </c>
      <c r="Q4125" t="s">
        <v>823</v>
      </c>
      <c r="R4125" t="s">
        <v>631</v>
      </c>
      <c r="S4125" t="s">
        <v>639</v>
      </c>
      <c r="T4125" t="s">
        <v>646</v>
      </c>
      <c r="U4125" t="s">
        <v>647</v>
      </c>
      <c r="V4125">
        <v>3375.3074999999999</v>
      </c>
      <c r="W4125">
        <v>125.99</v>
      </c>
      <c r="X4125" s="29">
        <f t="shared" si="128"/>
        <v>337.53074999999995</v>
      </c>
      <c r="Y4125" s="29">
        <f t="shared" si="129"/>
        <v>3037.77675</v>
      </c>
    </row>
    <row r="4126" spans="12:25" x14ac:dyDescent="0.3">
      <c r="L4126">
        <v>4125</v>
      </c>
      <c r="M4126">
        <v>29319</v>
      </c>
      <c r="N4126">
        <v>39837</v>
      </c>
      <c r="O4126" t="s">
        <v>628</v>
      </c>
      <c r="P4126" t="s">
        <v>1551</v>
      </c>
      <c r="Q4126" t="s">
        <v>761</v>
      </c>
      <c r="R4126" t="s">
        <v>631</v>
      </c>
      <c r="S4126" t="s">
        <v>632</v>
      </c>
      <c r="T4126" t="s">
        <v>643</v>
      </c>
      <c r="U4126" t="s">
        <v>748</v>
      </c>
      <c r="V4126">
        <v>6654.39</v>
      </c>
      <c r="W4126">
        <v>238.4</v>
      </c>
      <c r="X4126" s="29">
        <f t="shared" si="128"/>
        <v>665.43900000000008</v>
      </c>
      <c r="Y4126" s="29">
        <f t="shared" si="129"/>
        <v>5988.951</v>
      </c>
    </row>
    <row r="4127" spans="12:25" x14ac:dyDescent="0.3">
      <c r="L4127">
        <v>4126</v>
      </c>
      <c r="M4127">
        <v>29319</v>
      </c>
      <c r="N4127">
        <v>39837</v>
      </c>
      <c r="O4127" t="s">
        <v>628</v>
      </c>
      <c r="P4127" t="s">
        <v>1551</v>
      </c>
      <c r="Q4127" t="s">
        <v>761</v>
      </c>
      <c r="R4127" t="s">
        <v>631</v>
      </c>
      <c r="S4127" t="s">
        <v>632</v>
      </c>
      <c r="T4127" t="s">
        <v>646</v>
      </c>
      <c r="U4127" t="s">
        <v>845</v>
      </c>
      <c r="V4127">
        <v>4429.6899999999996</v>
      </c>
      <c r="W4127">
        <v>199.99</v>
      </c>
      <c r="X4127" s="29">
        <f t="shared" si="128"/>
        <v>442.96899999999994</v>
      </c>
      <c r="Y4127" s="29">
        <f t="shared" si="129"/>
        <v>3986.7209999999995</v>
      </c>
    </row>
    <row r="4128" spans="12:25" x14ac:dyDescent="0.3">
      <c r="L4128">
        <v>4127</v>
      </c>
      <c r="M4128">
        <v>29346</v>
      </c>
      <c r="N4128">
        <v>40041</v>
      </c>
      <c r="O4128" t="s">
        <v>628</v>
      </c>
      <c r="P4128" t="s">
        <v>1523</v>
      </c>
      <c r="Q4128" t="s">
        <v>684</v>
      </c>
      <c r="R4128" t="s">
        <v>667</v>
      </c>
      <c r="S4128" t="s">
        <v>639</v>
      </c>
      <c r="T4128" t="s">
        <v>633</v>
      </c>
      <c r="U4128" t="s">
        <v>716</v>
      </c>
      <c r="V4128">
        <v>29.06</v>
      </c>
      <c r="W4128">
        <v>11.58</v>
      </c>
      <c r="X4128" s="29">
        <f t="shared" si="128"/>
        <v>2.9059999999999997</v>
      </c>
      <c r="Y4128" s="29">
        <f t="shared" si="129"/>
        <v>26.154</v>
      </c>
    </row>
    <row r="4129" spans="12:25" x14ac:dyDescent="0.3">
      <c r="L4129">
        <v>4128</v>
      </c>
      <c r="M4129">
        <v>29347</v>
      </c>
      <c r="N4129">
        <v>41133</v>
      </c>
      <c r="O4129" t="s">
        <v>671</v>
      </c>
      <c r="P4129" t="s">
        <v>723</v>
      </c>
      <c r="Q4129" t="s">
        <v>690</v>
      </c>
      <c r="R4129" t="s">
        <v>650</v>
      </c>
      <c r="S4129" t="s">
        <v>639</v>
      </c>
      <c r="T4129" t="s">
        <v>633</v>
      </c>
      <c r="U4129" t="s">
        <v>677</v>
      </c>
      <c r="V4129">
        <v>2040.39</v>
      </c>
      <c r="W4129">
        <v>40.99</v>
      </c>
      <c r="X4129" s="29">
        <f t="shared" si="128"/>
        <v>204.03900000000002</v>
      </c>
      <c r="Y4129" s="29">
        <f t="shared" si="129"/>
        <v>1836.3510000000001</v>
      </c>
    </row>
    <row r="4130" spans="12:25" x14ac:dyDescent="0.3">
      <c r="L4130">
        <v>4129</v>
      </c>
      <c r="M4130">
        <v>29349</v>
      </c>
      <c r="N4130">
        <v>40339</v>
      </c>
      <c r="O4130" t="s">
        <v>641</v>
      </c>
      <c r="P4130" t="s">
        <v>1474</v>
      </c>
      <c r="Q4130" t="s">
        <v>684</v>
      </c>
      <c r="R4130" t="s">
        <v>667</v>
      </c>
      <c r="S4130" t="s">
        <v>632</v>
      </c>
      <c r="T4130" t="s">
        <v>646</v>
      </c>
      <c r="U4130" t="s">
        <v>647</v>
      </c>
      <c r="V4130">
        <v>2526.54</v>
      </c>
      <c r="W4130">
        <v>65.989999999999995</v>
      </c>
      <c r="X4130" s="29">
        <f t="shared" si="128"/>
        <v>252.65400000000002</v>
      </c>
      <c r="Y4130" s="29">
        <f t="shared" si="129"/>
        <v>2273.886</v>
      </c>
    </row>
    <row r="4131" spans="12:25" x14ac:dyDescent="0.3">
      <c r="L4131">
        <v>4130</v>
      </c>
      <c r="M4131">
        <v>29349</v>
      </c>
      <c r="N4131">
        <v>40339</v>
      </c>
      <c r="O4131" t="s">
        <v>641</v>
      </c>
      <c r="P4131" t="s">
        <v>1830</v>
      </c>
      <c r="Q4131" t="s">
        <v>682</v>
      </c>
      <c r="R4131" t="s">
        <v>667</v>
      </c>
      <c r="S4131" t="s">
        <v>632</v>
      </c>
      <c r="T4131" t="s">
        <v>633</v>
      </c>
      <c r="U4131" t="s">
        <v>677</v>
      </c>
      <c r="V4131">
        <v>162.38999999999999</v>
      </c>
      <c r="W4131">
        <v>5.28</v>
      </c>
      <c r="X4131" s="29">
        <f t="shared" si="128"/>
        <v>16.238999999999997</v>
      </c>
      <c r="Y4131" s="29">
        <f t="shared" si="129"/>
        <v>146.15099999999998</v>
      </c>
    </row>
    <row r="4132" spans="12:25" x14ac:dyDescent="0.3">
      <c r="L4132">
        <v>4131</v>
      </c>
      <c r="M4132">
        <v>29350</v>
      </c>
      <c r="N4132">
        <v>40050</v>
      </c>
      <c r="O4132" t="s">
        <v>641</v>
      </c>
      <c r="P4132" t="s">
        <v>1831</v>
      </c>
      <c r="Q4132" t="s">
        <v>682</v>
      </c>
      <c r="R4132" t="s">
        <v>667</v>
      </c>
      <c r="S4132" t="s">
        <v>663</v>
      </c>
      <c r="T4132" t="s">
        <v>633</v>
      </c>
      <c r="U4132" t="s">
        <v>702</v>
      </c>
      <c r="V4132">
        <v>2519.5500000000002</v>
      </c>
      <c r="W4132">
        <v>52.4</v>
      </c>
      <c r="X4132" s="29">
        <f t="shared" si="128"/>
        <v>251.95500000000001</v>
      </c>
      <c r="Y4132" s="29">
        <f t="shared" si="129"/>
        <v>2267.5950000000003</v>
      </c>
    </row>
    <row r="4133" spans="12:25" x14ac:dyDescent="0.3">
      <c r="L4133">
        <v>4132</v>
      </c>
      <c r="M4133">
        <v>29350</v>
      </c>
      <c r="N4133">
        <v>40050</v>
      </c>
      <c r="O4133" t="s">
        <v>641</v>
      </c>
      <c r="P4133" t="s">
        <v>1832</v>
      </c>
      <c r="Q4133" t="s">
        <v>709</v>
      </c>
      <c r="R4133" t="s">
        <v>667</v>
      </c>
      <c r="S4133" t="s">
        <v>663</v>
      </c>
      <c r="T4133" t="s">
        <v>633</v>
      </c>
      <c r="U4133" t="s">
        <v>634</v>
      </c>
      <c r="V4133">
        <v>150.33000000000001</v>
      </c>
      <c r="W4133">
        <v>15.14</v>
      </c>
      <c r="X4133" s="29">
        <f t="shared" si="128"/>
        <v>15.033000000000001</v>
      </c>
      <c r="Y4133" s="29">
        <f t="shared" si="129"/>
        <v>135.29700000000003</v>
      </c>
    </row>
    <row r="4134" spans="12:25" x14ac:dyDescent="0.3">
      <c r="L4134">
        <v>4133</v>
      </c>
      <c r="M4134">
        <v>29350</v>
      </c>
      <c r="N4134">
        <v>40050</v>
      </c>
      <c r="O4134" t="s">
        <v>641</v>
      </c>
      <c r="P4134" t="s">
        <v>1833</v>
      </c>
      <c r="Q4134" t="s">
        <v>682</v>
      </c>
      <c r="R4134" t="s">
        <v>667</v>
      </c>
      <c r="S4134" t="s">
        <v>663</v>
      </c>
      <c r="T4134" t="s">
        <v>633</v>
      </c>
      <c r="U4134" t="s">
        <v>654</v>
      </c>
      <c r="V4134">
        <v>1634.17</v>
      </c>
      <c r="W4134">
        <v>36.549999999999997</v>
      </c>
      <c r="X4134" s="29">
        <f t="shared" si="128"/>
        <v>163.417</v>
      </c>
      <c r="Y4134" s="29">
        <f t="shared" si="129"/>
        <v>1470.7530000000002</v>
      </c>
    </row>
    <row r="4135" spans="12:25" x14ac:dyDescent="0.3">
      <c r="L4135">
        <v>4134</v>
      </c>
      <c r="M4135">
        <v>29351</v>
      </c>
      <c r="N4135">
        <v>40819</v>
      </c>
      <c r="O4135" t="s">
        <v>671</v>
      </c>
      <c r="P4135" t="s">
        <v>930</v>
      </c>
      <c r="Q4135" t="s">
        <v>725</v>
      </c>
      <c r="R4135" t="s">
        <v>667</v>
      </c>
      <c r="S4135" t="s">
        <v>663</v>
      </c>
      <c r="T4135" t="s">
        <v>633</v>
      </c>
      <c r="U4135" t="s">
        <v>702</v>
      </c>
      <c r="V4135">
        <v>5122.6099999999997</v>
      </c>
      <c r="W4135">
        <v>304.99</v>
      </c>
      <c r="X4135" s="29">
        <f t="shared" si="128"/>
        <v>512.26099999999997</v>
      </c>
      <c r="Y4135" s="29">
        <f t="shared" si="129"/>
        <v>4610.3490000000002</v>
      </c>
    </row>
    <row r="4136" spans="12:25" x14ac:dyDescent="0.3">
      <c r="L4136">
        <v>4135</v>
      </c>
      <c r="M4136">
        <v>29376</v>
      </c>
      <c r="N4136">
        <v>41132</v>
      </c>
      <c r="O4136" t="s">
        <v>655</v>
      </c>
      <c r="P4136" t="s">
        <v>1300</v>
      </c>
      <c r="Q4136" t="s">
        <v>816</v>
      </c>
      <c r="R4136" t="s">
        <v>650</v>
      </c>
      <c r="S4136" t="s">
        <v>663</v>
      </c>
      <c r="T4136" t="s">
        <v>633</v>
      </c>
      <c r="U4136" t="s">
        <v>634</v>
      </c>
      <c r="V4136">
        <v>2850.31</v>
      </c>
      <c r="W4136">
        <v>155.06</v>
      </c>
      <c r="X4136" s="29">
        <f t="shared" si="128"/>
        <v>285.03100000000001</v>
      </c>
      <c r="Y4136" s="29">
        <f t="shared" si="129"/>
        <v>2565.279</v>
      </c>
    </row>
    <row r="4137" spans="12:25" x14ac:dyDescent="0.3">
      <c r="L4137">
        <v>4136</v>
      </c>
      <c r="M4137">
        <v>29380</v>
      </c>
      <c r="N4137">
        <v>39930</v>
      </c>
      <c r="O4137" t="s">
        <v>635</v>
      </c>
      <c r="P4137" t="s">
        <v>735</v>
      </c>
      <c r="Q4137" t="s">
        <v>676</v>
      </c>
      <c r="R4137" t="s">
        <v>631</v>
      </c>
      <c r="S4137" t="s">
        <v>639</v>
      </c>
      <c r="T4137" t="s">
        <v>633</v>
      </c>
      <c r="U4137" t="s">
        <v>677</v>
      </c>
      <c r="V4137">
        <v>150.13</v>
      </c>
      <c r="W4137">
        <v>12.28</v>
      </c>
      <c r="X4137" s="29">
        <f t="shared" si="128"/>
        <v>15.013</v>
      </c>
      <c r="Y4137" s="29">
        <f t="shared" si="129"/>
        <v>135.11699999999999</v>
      </c>
    </row>
    <row r="4138" spans="12:25" x14ac:dyDescent="0.3">
      <c r="L4138">
        <v>4137</v>
      </c>
      <c r="M4138">
        <v>29382</v>
      </c>
      <c r="N4138">
        <v>40499</v>
      </c>
      <c r="O4138" t="s">
        <v>641</v>
      </c>
      <c r="P4138" t="s">
        <v>1583</v>
      </c>
      <c r="Q4138" t="s">
        <v>761</v>
      </c>
      <c r="R4138" t="s">
        <v>631</v>
      </c>
      <c r="S4138" t="s">
        <v>632</v>
      </c>
      <c r="T4138" t="s">
        <v>633</v>
      </c>
      <c r="U4138" t="s">
        <v>716</v>
      </c>
      <c r="V4138">
        <v>239.35</v>
      </c>
      <c r="W4138">
        <v>5.68</v>
      </c>
      <c r="X4138" s="29">
        <f t="shared" si="128"/>
        <v>23.934999999999999</v>
      </c>
      <c r="Y4138" s="29">
        <f t="shared" si="129"/>
        <v>215.41499999999999</v>
      </c>
    </row>
    <row r="4139" spans="12:25" x14ac:dyDescent="0.3">
      <c r="L4139">
        <v>4138</v>
      </c>
      <c r="M4139">
        <v>29382</v>
      </c>
      <c r="N4139">
        <v>40499</v>
      </c>
      <c r="O4139" t="s">
        <v>641</v>
      </c>
      <c r="P4139" t="s">
        <v>1583</v>
      </c>
      <c r="Q4139" t="s">
        <v>761</v>
      </c>
      <c r="R4139" t="s">
        <v>631</v>
      </c>
      <c r="S4139" t="s">
        <v>632</v>
      </c>
      <c r="T4139" t="s">
        <v>643</v>
      </c>
      <c r="U4139" t="s">
        <v>644</v>
      </c>
      <c r="V4139">
        <v>684.66</v>
      </c>
      <c r="W4139">
        <v>19.98</v>
      </c>
      <c r="X4139" s="29">
        <f t="shared" si="128"/>
        <v>68.465999999999994</v>
      </c>
      <c r="Y4139" s="29">
        <f t="shared" si="129"/>
        <v>616.19399999999996</v>
      </c>
    </row>
    <row r="4140" spans="12:25" x14ac:dyDescent="0.3">
      <c r="L4140">
        <v>4139</v>
      </c>
      <c r="M4140">
        <v>29383</v>
      </c>
      <c r="N4140">
        <v>40865</v>
      </c>
      <c r="O4140" t="s">
        <v>671</v>
      </c>
      <c r="P4140" t="s">
        <v>1834</v>
      </c>
      <c r="Q4140" t="s">
        <v>734</v>
      </c>
      <c r="R4140" t="s">
        <v>667</v>
      </c>
      <c r="S4140" t="s">
        <v>639</v>
      </c>
      <c r="T4140" t="s">
        <v>646</v>
      </c>
      <c r="U4140" t="s">
        <v>651</v>
      </c>
      <c r="V4140">
        <v>157.13</v>
      </c>
      <c r="W4140">
        <v>8.32</v>
      </c>
      <c r="X4140" s="29">
        <f t="shared" si="128"/>
        <v>15.712999999999999</v>
      </c>
      <c r="Y4140" s="29">
        <f t="shared" si="129"/>
        <v>141.417</v>
      </c>
    </row>
    <row r="4141" spans="12:25" x14ac:dyDescent="0.3">
      <c r="L4141">
        <v>4140</v>
      </c>
      <c r="M4141">
        <v>29383</v>
      </c>
      <c r="N4141">
        <v>40865</v>
      </c>
      <c r="O4141" t="s">
        <v>671</v>
      </c>
      <c r="P4141" t="s">
        <v>1834</v>
      </c>
      <c r="Q4141" t="s">
        <v>734</v>
      </c>
      <c r="R4141" t="s">
        <v>667</v>
      </c>
      <c r="S4141" t="s">
        <v>639</v>
      </c>
      <c r="T4141" t="s">
        <v>633</v>
      </c>
      <c r="U4141" t="s">
        <v>677</v>
      </c>
      <c r="V4141">
        <v>195.11</v>
      </c>
      <c r="W4141">
        <v>6.48</v>
      </c>
      <c r="X4141" s="29">
        <f t="shared" si="128"/>
        <v>19.511000000000003</v>
      </c>
      <c r="Y4141" s="29">
        <f t="shared" si="129"/>
        <v>175.59900000000002</v>
      </c>
    </row>
    <row r="4142" spans="12:25" x14ac:dyDescent="0.3">
      <c r="L4142">
        <v>4141</v>
      </c>
      <c r="M4142">
        <v>29383</v>
      </c>
      <c r="N4142">
        <v>40865</v>
      </c>
      <c r="O4142" t="s">
        <v>671</v>
      </c>
      <c r="P4142" t="s">
        <v>1834</v>
      </c>
      <c r="Q4142" t="s">
        <v>734</v>
      </c>
      <c r="R4142" t="s">
        <v>667</v>
      </c>
      <c r="S4142" t="s">
        <v>639</v>
      </c>
      <c r="T4142" t="s">
        <v>646</v>
      </c>
      <c r="U4142" t="s">
        <v>647</v>
      </c>
      <c r="V4142">
        <v>2738.7849999999999</v>
      </c>
      <c r="W4142">
        <v>115.99</v>
      </c>
      <c r="X4142" s="29">
        <f t="shared" si="128"/>
        <v>273.87849999999997</v>
      </c>
      <c r="Y4142" s="29">
        <f t="shared" si="129"/>
        <v>2464.9065000000001</v>
      </c>
    </row>
    <row r="4143" spans="12:25" x14ac:dyDescent="0.3">
      <c r="L4143">
        <v>4142</v>
      </c>
      <c r="M4143">
        <v>29383</v>
      </c>
      <c r="N4143">
        <v>40865</v>
      </c>
      <c r="O4143" t="s">
        <v>671</v>
      </c>
      <c r="P4143" t="s">
        <v>1258</v>
      </c>
      <c r="Q4143" t="s">
        <v>734</v>
      </c>
      <c r="R4143" t="s">
        <v>667</v>
      </c>
      <c r="S4143" t="s">
        <v>639</v>
      </c>
      <c r="T4143" t="s">
        <v>643</v>
      </c>
      <c r="U4143" t="s">
        <v>644</v>
      </c>
      <c r="V4143">
        <v>217.42</v>
      </c>
      <c r="W4143">
        <v>7.59</v>
      </c>
      <c r="X4143" s="29">
        <f t="shared" si="128"/>
        <v>21.741999999999997</v>
      </c>
      <c r="Y4143" s="29">
        <f t="shared" si="129"/>
        <v>195.678</v>
      </c>
    </row>
    <row r="4144" spans="12:25" x14ac:dyDescent="0.3">
      <c r="L4144">
        <v>4143</v>
      </c>
      <c r="M4144">
        <v>29408</v>
      </c>
      <c r="N4144">
        <v>40300</v>
      </c>
      <c r="O4144" t="s">
        <v>635</v>
      </c>
      <c r="P4144" t="s">
        <v>1835</v>
      </c>
      <c r="Q4144" t="s">
        <v>720</v>
      </c>
      <c r="R4144" t="s">
        <v>631</v>
      </c>
      <c r="S4144" t="s">
        <v>658</v>
      </c>
      <c r="T4144" t="s">
        <v>646</v>
      </c>
      <c r="U4144" t="s">
        <v>680</v>
      </c>
      <c r="V4144">
        <v>4260.7299999999996</v>
      </c>
      <c r="W4144">
        <v>119.99</v>
      </c>
      <c r="X4144" s="29">
        <f t="shared" si="128"/>
        <v>426.07299999999998</v>
      </c>
      <c r="Y4144" s="29">
        <f t="shared" si="129"/>
        <v>3834.6569999999997</v>
      </c>
    </row>
    <row r="4145" spans="12:25" x14ac:dyDescent="0.3">
      <c r="L4145">
        <v>4144</v>
      </c>
      <c r="M4145">
        <v>29409</v>
      </c>
      <c r="N4145">
        <v>40556</v>
      </c>
      <c r="O4145" t="s">
        <v>641</v>
      </c>
      <c r="P4145" t="s">
        <v>1555</v>
      </c>
      <c r="Q4145" t="s">
        <v>699</v>
      </c>
      <c r="R4145" t="s">
        <v>631</v>
      </c>
      <c r="S4145" t="s">
        <v>658</v>
      </c>
      <c r="T4145" t="s">
        <v>646</v>
      </c>
      <c r="U4145" t="s">
        <v>651</v>
      </c>
      <c r="V4145">
        <v>38.99</v>
      </c>
      <c r="W4145">
        <v>1.7</v>
      </c>
      <c r="X4145" s="29">
        <f t="shared" si="128"/>
        <v>3.8990000000000005</v>
      </c>
      <c r="Y4145" s="29">
        <f t="shared" si="129"/>
        <v>35.091000000000001</v>
      </c>
    </row>
    <row r="4146" spans="12:25" x14ac:dyDescent="0.3">
      <c r="L4146">
        <v>4145</v>
      </c>
      <c r="M4146">
        <v>29410</v>
      </c>
      <c r="N4146">
        <v>40073</v>
      </c>
      <c r="O4146" t="s">
        <v>655</v>
      </c>
      <c r="P4146" t="s">
        <v>1064</v>
      </c>
      <c r="Q4146" t="s">
        <v>660</v>
      </c>
      <c r="R4146" t="s">
        <v>631</v>
      </c>
      <c r="S4146" t="s">
        <v>639</v>
      </c>
      <c r="T4146" t="s">
        <v>646</v>
      </c>
      <c r="U4146" t="s">
        <v>680</v>
      </c>
      <c r="V4146">
        <v>4186.53</v>
      </c>
      <c r="W4146">
        <v>120.97</v>
      </c>
      <c r="X4146" s="29">
        <f t="shared" si="128"/>
        <v>418.65299999999996</v>
      </c>
      <c r="Y4146" s="29">
        <f t="shared" si="129"/>
        <v>3767.877</v>
      </c>
    </row>
    <row r="4147" spans="12:25" x14ac:dyDescent="0.3">
      <c r="L4147">
        <v>4146</v>
      </c>
      <c r="M4147">
        <v>29410</v>
      </c>
      <c r="N4147">
        <v>40073</v>
      </c>
      <c r="O4147" t="s">
        <v>655</v>
      </c>
      <c r="P4147" t="s">
        <v>1064</v>
      </c>
      <c r="Q4147" t="s">
        <v>660</v>
      </c>
      <c r="R4147" t="s">
        <v>631</v>
      </c>
      <c r="S4147" t="s">
        <v>639</v>
      </c>
      <c r="T4147" t="s">
        <v>646</v>
      </c>
      <c r="U4147" t="s">
        <v>647</v>
      </c>
      <c r="V4147">
        <v>6057.27</v>
      </c>
      <c r="W4147">
        <v>195.99</v>
      </c>
      <c r="X4147" s="29">
        <f t="shared" si="128"/>
        <v>605.72700000000009</v>
      </c>
      <c r="Y4147" s="29">
        <f t="shared" si="129"/>
        <v>5451.5430000000006</v>
      </c>
    </row>
    <row r="4148" spans="12:25" x14ac:dyDescent="0.3">
      <c r="L4148">
        <v>4147</v>
      </c>
      <c r="M4148">
        <v>29411</v>
      </c>
      <c r="N4148">
        <v>41005</v>
      </c>
      <c r="O4148" t="s">
        <v>641</v>
      </c>
      <c r="P4148" t="s">
        <v>1836</v>
      </c>
      <c r="Q4148" t="s">
        <v>660</v>
      </c>
      <c r="R4148" t="s">
        <v>631</v>
      </c>
      <c r="S4148" t="s">
        <v>639</v>
      </c>
      <c r="T4148" t="s">
        <v>633</v>
      </c>
      <c r="U4148" t="s">
        <v>705</v>
      </c>
      <c r="V4148">
        <v>67.87</v>
      </c>
      <c r="W4148">
        <v>2.2200000000000002</v>
      </c>
      <c r="X4148" s="29">
        <f t="shared" si="128"/>
        <v>6.7870000000000008</v>
      </c>
      <c r="Y4148" s="29">
        <f t="shared" si="129"/>
        <v>61.083000000000006</v>
      </c>
    </row>
    <row r="4149" spans="12:25" x14ac:dyDescent="0.3">
      <c r="L4149">
        <v>4148</v>
      </c>
      <c r="M4149">
        <v>29411</v>
      </c>
      <c r="N4149">
        <v>41005</v>
      </c>
      <c r="O4149" t="s">
        <v>641</v>
      </c>
      <c r="P4149" t="s">
        <v>1836</v>
      </c>
      <c r="Q4149" t="s">
        <v>660</v>
      </c>
      <c r="R4149" t="s">
        <v>631</v>
      </c>
      <c r="S4149" t="s">
        <v>639</v>
      </c>
      <c r="T4149" t="s">
        <v>633</v>
      </c>
      <c r="U4149" t="s">
        <v>716</v>
      </c>
      <c r="V4149">
        <v>542.24</v>
      </c>
      <c r="W4149">
        <v>15.67</v>
      </c>
      <c r="X4149" s="29">
        <f t="shared" si="128"/>
        <v>54.223999999999997</v>
      </c>
      <c r="Y4149" s="29">
        <f t="shared" si="129"/>
        <v>488.01600000000002</v>
      </c>
    </row>
    <row r="4150" spans="12:25" x14ac:dyDescent="0.3">
      <c r="L4150">
        <v>4149</v>
      </c>
      <c r="M4150">
        <v>29411</v>
      </c>
      <c r="N4150">
        <v>41005</v>
      </c>
      <c r="O4150" t="s">
        <v>641</v>
      </c>
      <c r="P4150" t="s">
        <v>1836</v>
      </c>
      <c r="Q4150" t="s">
        <v>660</v>
      </c>
      <c r="R4150" t="s">
        <v>631</v>
      </c>
      <c r="S4150" t="s">
        <v>639</v>
      </c>
      <c r="T4150" t="s">
        <v>646</v>
      </c>
      <c r="U4150" t="s">
        <v>680</v>
      </c>
      <c r="V4150">
        <v>15174.95</v>
      </c>
      <c r="W4150">
        <v>400.97</v>
      </c>
      <c r="X4150" s="29">
        <f t="shared" si="128"/>
        <v>1517.4949999999999</v>
      </c>
      <c r="Y4150" s="29">
        <f t="shared" si="129"/>
        <v>13657.455000000002</v>
      </c>
    </row>
    <row r="4151" spans="12:25" x14ac:dyDescent="0.3">
      <c r="L4151">
        <v>4150</v>
      </c>
      <c r="M4151">
        <v>29411</v>
      </c>
      <c r="N4151">
        <v>41005</v>
      </c>
      <c r="O4151" t="s">
        <v>641</v>
      </c>
      <c r="P4151" t="s">
        <v>1836</v>
      </c>
      <c r="Q4151" t="s">
        <v>660</v>
      </c>
      <c r="R4151" t="s">
        <v>631</v>
      </c>
      <c r="S4151" t="s">
        <v>639</v>
      </c>
      <c r="T4151" t="s">
        <v>646</v>
      </c>
      <c r="U4151" t="s">
        <v>680</v>
      </c>
      <c r="V4151">
        <v>1084.1199999999999</v>
      </c>
      <c r="W4151">
        <v>23.99</v>
      </c>
      <c r="X4151" s="29">
        <f t="shared" si="128"/>
        <v>108.41199999999999</v>
      </c>
      <c r="Y4151" s="29">
        <f t="shared" si="129"/>
        <v>975.70799999999986</v>
      </c>
    </row>
    <row r="4152" spans="12:25" x14ac:dyDescent="0.3">
      <c r="L4152">
        <v>4151</v>
      </c>
      <c r="M4152">
        <v>29445</v>
      </c>
      <c r="N4152">
        <v>40450</v>
      </c>
      <c r="O4152" t="s">
        <v>641</v>
      </c>
      <c r="P4152" t="s">
        <v>1837</v>
      </c>
      <c r="Q4152" t="s">
        <v>761</v>
      </c>
      <c r="R4152" t="s">
        <v>631</v>
      </c>
      <c r="S4152" t="s">
        <v>663</v>
      </c>
      <c r="T4152" t="s">
        <v>646</v>
      </c>
      <c r="U4152" t="s">
        <v>680</v>
      </c>
      <c r="V4152">
        <v>2531.35</v>
      </c>
      <c r="W4152">
        <v>90.97</v>
      </c>
      <c r="X4152" s="29">
        <f t="shared" si="128"/>
        <v>253.13499999999999</v>
      </c>
      <c r="Y4152" s="29">
        <f t="shared" si="129"/>
        <v>2278.2150000000001</v>
      </c>
    </row>
    <row r="4153" spans="12:25" x14ac:dyDescent="0.3">
      <c r="L4153">
        <v>4152</v>
      </c>
      <c r="M4153">
        <v>29473</v>
      </c>
      <c r="N4153">
        <v>40954</v>
      </c>
      <c r="O4153" t="s">
        <v>671</v>
      </c>
      <c r="P4153" t="s">
        <v>1476</v>
      </c>
      <c r="Q4153" t="s">
        <v>682</v>
      </c>
      <c r="R4153" t="s">
        <v>667</v>
      </c>
      <c r="S4153" t="s">
        <v>663</v>
      </c>
      <c r="T4153" t="s">
        <v>643</v>
      </c>
      <c r="U4153" t="s">
        <v>645</v>
      </c>
      <c r="V4153">
        <v>13367.82</v>
      </c>
      <c r="W4153">
        <v>320.64</v>
      </c>
      <c r="X4153" s="29">
        <f t="shared" si="128"/>
        <v>1336.7820000000002</v>
      </c>
      <c r="Y4153" s="29">
        <f t="shared" si="129"/>
        <v>12031.038</v>
      </c>
    </row>
    <row r="4154" spans="12:25" x14ac:dyDescent="0.3">
      <c r="L4154">
        <v>4153</v>
      </c>
      <c r="M4154">
        <v>29473</v>
      </c>
      <c r="N4154">
        <v>40954</v>
      </c>
      <c r="O4154" t="s">
        <v>671</v>
      </c>
      <c r="P4154" t="s">
        <v>905</v>
      </c>
      <c r="Q4154" t="s">
        <v>684</v>
      </c>
      <c r="R4154" t="s">
        <v>667</v>
      </c>
      <c r="S4154" t="s">
        <v>663</v>
      </c>
      <c r="T4154" t="s">
        <v>646</v>
      </c>
      <c r="U4154" t="s">
        <v>647</v>
      </c>
      <c r="V4154">
        <v>206.28649999999999</v>
      </c>
      <c r="W4154">
        <v>7.99</v>
      </c>
      <c r="X4154" s="29">
        <f t="shared" si="128"/>
        <v>20.628649999999997</v>
      </c>
      <c r="Y4154" s="29">
        <f t="shared" si="129"/>
        <v>185.65785</v>
      </c>
    </row>
    <row r="4155" spans="12:25" x14ac:dyDescent="0.3">
      <c r="L4155">
        <v>4154</v>
      </c>
      <c r="M4155">
        <v>29475</v>
      </c>
      <c r="N4155">
        <v>40231</v>
      </c>
      <c r="O4155" t="s">
        <v>641</v>
      </c>
      <c r="P4155" t="s">
        <v>999</v>
      </c>
      <c r="Q4155" t="s">
        <v>660</v>
      </c>
      <c r="R4155" t="s">
        <v>631</v>
      </c>
      <c r="S4155" t="s">
        <v>658</v>
      </c>
      <c r="T4155" t="s">
        <v>643</v>
      </c>
      <c r="U4155" t="s">
        <v>644</v>
      </c>
      <c r="V4155">
        <v>235.12</v>
      </c>
      <c r="W4155">
        <v>4.91</v>
      </c>
      <c r="X4155" s="29">
        <f t="shared" si="128"/>
        <v>23.511999999999997</v>
      </c>
      <c r="Y4155" s="29">
        <f t="shared" si="129"/>
        <v>211.608</v>
      </c>
    </row>
    <row r="4156" spans="12:25" x14ac:dyDescent="0.3">
      <c r="L4156">
        <v>4155</v>
      </c>
      <c r="M4156">
        <v>29475</v>
      </c>
      <c r="N4156">
        <v>40231</v>
      </c>
      <c r="O4156" t="s">
        <v>641</v>
      </c>
      <c r="P4156" t="s">
        <v>1770</v>
      </c>
      <c r="Q4156" t="s">
        <v>660</v>
      </c>
      <c r="R4156" t="s">
        <v>631</v>
      </c>
      <c r="S4156" t="s">
        <v>658</v>
      </c>
      <c r="T4156" t="s">
        <v>643</v>
      </c>
      <c r="U4156" t="s">
        <v>685</v>
      </c>
      <c r="V4156">
        <v>1814.82</v>
      </c>
      <c r="W4156">
        <v>880.98</v>
      </c>
      <c r="X4156" s="29">
        <f t="shared" si="128"/>
        <v>181.482</v>
      </c>
      <c r="Y4156" s="29">
        <f t="shared" si="129"/>
        <v>1633.338</v>
      </c>
    </row>
    <row r="4157" spans="12:25" x14ac:dyDescent="0.3">
      <c r="L4157">
        <v>4156</v>
      </c>
      <c r="M4157">
        <v>29478</v>
      </c>
      <c r="N4157">
        <v>40277</v>
      </c>
      <c r="O4157" t="s">
        <v>641</v>
      </c>
      <c r="P4157" t="s">
        <v>775</v>
      </c>
      <c r="Q4157" t="s">
        <v>690</v>
      </c>
      <c r="R4157" t="s">
        <v>650</v>
      </c>
      <c r="S4157" t="s">
        <v>663</v>
      </c>
      <c r="T4157" t="s">
        <v>646</v>
      </c>
      <c r="U4157" t="s">
        <v>647</v>
      </c>
      <c r="V4157">
        <v>272.89249999999998</v>
      </c>
      <c r="W4157">
        <v>20.99</v>
      </c>
      <c r="X4157" s="29">
        <f t="shared" si="128"/>
        <v>27.289249999999996</v>
      </c>
      <c r="Y4157" s="29">
        <f t="shared" si="129"/>
        <v>245.60325</v>
      </c>
    </row>
    <row r="4158" spans="12:25" x14ac:dyDescent="0.3">
      <c r="L4158">
        <v>4157</v>
      </c>
      <c r="M4158">
        <v>29504</v>
      </c>
      <c r="N4158">
        <v>40444</v>
      </c>
      <c r="O4158" t="s">
        <v>635</v>
      </c>
      <c r="P4158" t="s">
        <v>1838</v>
      </c>
      <c r="Q4158" t="s">
        <v>795</v>
      </c>
      <c r="R4158" t="s">
        <v>650</v>
      </c>
      <c r="S4158" t="s">
        <v>632</v>
      </c>
      <c r="T4158" t="s">
        <v>643</v>
      </c>
      <c r="U4158" t="s">
        <v>685</v>
      </c>
      <c r="V4158">
        <v>1485.06</v>
      </c>
      <c r="W4158">
        <v>70.98</v>
      </c>
      <c r="X4158" s="29">
        <f t="shared" si="128"/>
        <v>148.50599999999997</v>
      </c>
      <c r="Y4158" s="29">
        <f t="shared" si="129"/>
        <v>1336.5540000000001</v>
      </c>
    </row>
    <row r="4159" spans="12:25" x14ac:dyDescent="0.3">
      <c r="L4159">
        <v>4158</v>
      </c>
      <c r="M4159">
        <v>29504</v>
      </c>
      <c r="N4159">
        <v>40444</v>
      </c>
      <c r="O4159" t="s">
        <v>635</v>
      </c>
      <c r="P4159" t="s">
        <v>1838</v>
      </c>
      <c r="Q4159" t="s">
        <v>795</v>
      </c>
      <c r="R4159" t="s">
        <v>650</v>
      </c>
      <c r="S4159" t="s">
        <v>632</v>
      </c>
      <c r="T4159" t="s">
        <v>633</v>
      </c>
      <c r="U4159" t="s">
        <v>677</v>
      </c>
      <c r="V4159">
        <v>1211.18</v>
      </c>
      <c r="W4159">
        <v>38.76</v>
      </c>
      <c r="X4159" s="29">
        <f t="shared" si="128"/>
        <v>121.11800000000001</v>
      </c>
      <c r="Y4159" s="29">
        <f t="shared" si="129"/>
        <v>1090.0620000000001</v>
      </c>
    </row>
    <row r="4160" spans="12:25" x14ac:dyDescent="0.3">
      <c r="L4160">
        <v>4159</v>
      </c>
      <c r="M4160">
        <v>29505</v>
      </c>
      <c r="N4160">
        <v>41270</v>
      </c>
      <c r="O4160" t="s">
        <v>671</v>
      </c>
      <c r="P4160" t="s">
        <v>1839</v>
      </c>
      <c r="Q4160" t="s">
        <v>694</v>
      </c>
      <c r="R4160" t="s">
        <v>638</v>
      </c>
      <c r="S4160" t="s">
        <v>658</v>
      </c>
      <c r="T4160" t="s">
        <v>633</v>
      </c>
      <c r="U4160" t="s">
        <v>654</v>
      </c>
      <c r="V4160">
        <v>45.21</v>
      </c>
      <c r="W4160">
        <v>1.76</v>
      </c>
      <c r="X4160" s="29">
        <f t="shared" si="128"/>
        <v>4.5209999999999999</v>
      </c>
      <c r="Y4160" s="29">
        <f t="shared" si="129"/>
        <v>40.689</v>
      </c>
    </row>
    <row r="4161" spans="12:25" x14ac:dyDescent="0.3">
      <c r="L4161">
        <v>4160</v>
      </c>
      <c r="M4161">
        <v>29506</v>
      </c>
      <c r="N4161">
        <v>40708</v>
      </c>
      <c r="O4161" t="s">
        <v>655</v>
      </c>
      <c r="P4161" t="s">
        <v>1840</v>
      </c>
      <c r="Q4161" t="s">
        <v>725</v>
      </c>
      <c r="R4161" t="s">
        <v>667</v>
      </c>
      <c r="S4161" t="s">
        <v>663</v>
      </c>
      <c r="T4161" t="s">
        <v>633</v>
      </c>
      <c r="U4161" t="s">
        <v>702</v>
      </c>
      <c r="V4161">
        <v>221.13</v>
      </c>
      <c r="W4161">
        <v>4.55</v>
      </c>
      <c r="X4161" s="29">
        <f t="shared" si="128"/>
        <v>22.113000000000003</v>
      </c>
      <c r="Y4161" s="29">
        <f t="shared" si="129"/>
        <v>199.017</v>
      </c>
    </row>
    <row r="4162" spans="12:25" x14ac:dyDescent="0.3">
      <c r="L4162">
        <v>4161</v>
      </c>
      <c r="M4162">
        <v>29506</v>
      </c>
      <c r="N4162">
        <v>40708</v>
      </c>
      <c r="O4162" t="s">
        <v>655</v>
      </c>
      <c r="P4162" t="s">
        <v>1840</v>
      </c>
      <c r="Q4162" t="s">
        <v>725</v>
      </c>
      <c r="R4162" t="s">
        <v>667</v>
      </c>
      <c r="S4162" t="s">
        <v>663</v>
      </c>
      <c r="T4162" t="s">
        <v>633</v>
      </c>
      <c r="U4162" t="s">
        <v>702</v>
      </c>
      <c r="V4162">
        <v>16.350000000000001</v>
      </c>
      <c r="W4162">
        <v>1.88</v>
      </c>
      <c r="X4162" s="29">
        <f t="shared" si="128"/>
        <v>1.635</v>
      </c>
      <c r="Y4162" s="29">
        <f t="shared" si="129"/>
        <v>14.715000000000002</v>
      </c>
    </row>
    <row r="4163" spans="12:25" x14ac:dyDescent="0.3">
      <c r="L4163">
        <v>4162</v>
      </c>
      <c r="M4163">
        <v>29507</v>
      </c>
      <c r="N4163">
        <v>40948</v>
      </c>
      <c r="O4163" t="s">
        <v>628</v>
      </c>
      <c r="P4163" t="s">
        <v>1829</v>
      </c>
      <c r="Q4163" t="s">
        <v>734</v>
      </c>
      <c r="R4163" t="s">
        <v>667</v>
      </c>
      <c r="S4163" t="s">
        <v>663</v>
      </c>
      <c r="T4163" t="s">
        <v>643</v>
      </c>
      <c r="U4163" t="s">
        <v>645</v>
      </c>
      <c r="V4163">
        <v>3049.6320000000001</v>
      </c>
      <c r="W4163">
        <v>280.98</v>
      </c>
      <c r="X4163" s="29">
        <f t="shared" ref="X4163:X4226" si="130">(10*V4163)/100</f>
        <v>304.96319999999997</v>
      </c>
      <c r="Y4163" s="29">
        <f t="shared" ref="Y4163:Y4226" si="131">V4163-X4163</f>
        <v>2744.6687999999999</v>
      </c>
    </row>
    <row r="4164" spans="12:25" x14ac:dyDescent="0.3">
      <c r="L4164">
        <v>4163</v>
      </c>
      <c r="M4164">
        <v>29507</v>
      </c>
      <c r="N4164">
        <v>40948</v>
      </c>
      <c r="O4164" t="s">
        <v>628</v>
      </c>
      <c r="P4164" t="s">
        <v>1829</v>
      </c>
      <c r="Q4164" t="s">
        <v>734</v>
      </c>
      <c r="R4164" t="s">
        <v>667</v>
      </c>
      <c r="S4164" t="s">
        <v>663</v>
      </c>
      <c r="T4164" t="s">
        <v>646</v>
      </c>
      <c r="U4164" t="s">
        <v>647</v>
      </c>
      <c r="V4164">
        <v>1274.9490000000001</v>
      </c>
      <c r="W4164">
        <v>35.99</v>
      </c>
      <c r="X4164" s="29">
        <f t="shared" si="130"/>
        <v>127.49490000000002</v>
      </c>
      <c r="Y4164" s="29">
        <f t="shared" si="131"/>
        <v>1147.4541000000002</v>
      </c>
    </row>
    <row r="4165" spans="12:25" x14ac:dyDescent="0.3">
      <c r="L4165">
        <v>4164</v>
      </c>
      <c r="M4165">
        <v>29510</v>
      </c>
      <c r="N4165">
        <v>40648</v>
      </c>
      <c r="O4165" t="s">
        <v>655</v>
      </c>
      <c r="P4165" t="s">
        <v>968</v>
      </c>
      <c r="Q4165" t="s">
        <v>630</v>
      </c>
      <c r="R4165" t="s">
        <v>631</v>
      </c>
      <c r="S4165" t="s">
        <v>658</v>
      </c>
      <c r="T4165" t="s">
        <v>643</v>
      </c>
      <c r="U4165" t="s">
        <v>685</v>
      </c>
      <c r="V4165">
        <v>6123.94</v>
      </c>
      <c r="W4165">
        <v>260.98</v>
      </c>
      <c r="X4165" s="29">
        <f t="shared" si="130"/>
        <v>612.39399999999989</v>
      </c>
      <c r="Y4165" s="29">
        <f t="shared" si="131"/>
        <v>5511.5459999999994</v>
      </c>
    </row>
    <row r="4166" spans="12:25" x14ac:dyDescent="0.3">
      <c r="L4166">
        <v>4165</v>
      </c>
      <c r="M4166">
        <v>29536</v>
      </c>
      <c r="N4166">
        <v>41159</v>
      </c>
      <c r="O4166" t="s">
        <v>671</v>
      </c>
      <c r="P4166" t="s">
        <v>1841</v>
      </c>
      <c r="Q4166" t="s">
        <v>637</v>
      </c>
      <c r="R4166" t="s">
        <v>638</v>
      </c>
      <c r="S4166" t="s">
        <v>663</v>
      </c>
      <c r="T4166" t="s">
        <v>633</v>
      </c>
      <c r="U4166" t="s">
        <v>705</v>
      </c>
      <c r="V4166">
        <v>495.32</v>
      </c>
      <c r="W4166">
        <v>100.98</v>
      </c>
      <c r="X4166" s="29">
        <f t="shared" si="130"/>
        <v>49.531999999999996</v>
      </c>
      <c r="Y4166" s="29">
        <f t="shared" si="131"/>
        <v>445.78800000000001</v>
      </c>
    </row>
    <row r="4167" spans="12:25" x14ac:dyDescent="0.3">
      <c r="L4167">
        <v>4166</v>
      </c>
      <c r="M4167">
        <v>29536</v>
      </c>
      <c r="N4167">
        <v>41159</v>
      </c>
      <c r="O4167" t="s">
        <v>671</v>
      </c>
      <c r="P4167" t="s">
        <v>1841</v>
      </c>
      <c r="Q4167" t="s">
        <v>637</v>
      </c>
      <c r="R4167" t="s">
        <v>638</v>
      </c>
      <c r="S4167" t="s">
        <v>663</v>
      </c>
      <c r="T4167" t="s">
        <v>643</v>
      </c>
      <c r="U4167" t="s">
        <v>685</v>
      </c>
      <c r="V4167">
        <v>2483.5300000000002</v>
      </c>
      <c r="W4167">
        <v>220.98</v>
      </c>
      <c r="X4167" s="29">
        <f t="shared" si="130"/>
        <v>248.35300000000004</v>
      </c>
      <c r="Y4167" s="29">
        <f t="shared" si="131"/>
        <v>2235.1770000000001</v>
      </c>
    </row>
    <row r="4168" spans="12:25" x14ac:dyDescent="0.3">
      <c r="L4168">
        <v>4167</v>
      </c>
      <c r="M4168">
        <v>29536</v>
      </c>
      <c r="N4168">
        <v>41159</v>
      </c>
      <c r="O4168" t="s">
        <v>671</v>
      </c>
      <c r="P4168" t="s">
        <v>1841</v>
      </c>
      <c r="Q4168" t="s">
        <v>637</v>
      </c>
      <c r="R4168" t="s">
        <v>638</v>
      </c>
      <c r="S4168" t="s">
        <v>663</v>
      </c>
      <c r="T4168" t="s">
        <v>633</v>
      </c>
      <c r="U4168" t="s">
        <v>677</v>
      </c>
      <c r="V4168">
        <v>967.41</v>
      </c>
      <c r="W4168">
        <v>35.44</v>
      </c>
      <c r="X4168" s="29">
        <f t="shared" si="130"/>
        <v>96.741</v>
      </c>
      <c r="Y4168" s="29">
        <f t="shared" si="131"/>
        <v>870.66899999999998</v>
      </c>
    </row>
    <row r="4169" spans="12:25" x14ac:dyDescent="0.3">
      <c r="L4169">
        <v>4168</v>
      </c>
      <c r="M4169">
        <v>29537</v>
      </c>
      <c r="N4169">
        <v>41171</v>
      </c>
      <c r="O4169" t="s">
        <v>628</v>
      </c>
      <c r="P4169" t="s">
        <v>1388</v>
      </c>
      <c r="Q4169" t="s">
        <v>660</v>
      </c>
      <c r="R4169" t="s">
        <v>631</v>
      </c>
      <c r="S4169" t="s">
        <v>658</v>
      </c>
      <c r="T4169" t="s">
        <v>633</v>
      </c>
      <c r="U4169" t="s">
        <v>705</v>
      </c>
      <c r="V4169">
        <v>318.56</v>
      </c>
      <c r="W4169">
        <v>10.89</v>
      </c>
      <c r="X4169" s="29">
        <f t="shared" si="130"/>
        <v>31.855999999999998</v>
      </c>
      <c r="Y4169" s="29">
        <f t="shared" si="131"/>
        <v>286.70400000000001</v>
      </c>
    </row>
    <row r="4170" spans="12:25" x14ac:dyDescent="0.3">
      <c r="L4170">
        <v>4169</v>
      </c>
      <c r="M4170">
        <v>29539</v>
      </c>
      <c r="N4170">
        <v>40656</v>
      </c>
      <c r="O4170" t="s">
        <v>641</v>
      </c>
      <c r="P4170" t="s">
        <v>1316</v>
      </c>
      <c r="Q4170" t="s">
        <v>821</v>
      </c>
      <c r="R4170" t="s">
        <v>650</v>
      </c>
      <c r="S4170" t="s">
        <v>639</v>
      </c>
      <c r="T4170" t="s">
        <v>633</v>
      </c>
      <c r="U4170" t="s">
        <v>716</v>
      </c>
      <c r="V4170">
        <v>223.2</v>
      </c>
      <c r="W4170">
        <v>9.7799999999999994</v>
      </c>
      <c r="X4170" s="29">
        <f t="shared" si="130"/>
        <v>22.32</v>
      </c>
      <c r="Y4170" s="29">
        <f t="shared" si="131"/>
        <v>200.88</v>
      </c>
    </row>
    <row r="4171" spans="12:25" x14ac:dyDescent="0.3">
      <c r="L4171">
        <v>4170</v>
      </c>
      <c r="M4171">
        <v>29569</v>
      </c>
      <c r="N4171">
        <v>40727</v>
      </c>
      <c r="O4171" t="s">
        <v>641</v>
      </c>
      <c r="P4171" t="s">
        <v>1841</v>
      </c>
      <c r="Q4171" t="s">
        <v>637</v>
      </c>
      <c r="R4171" t="s">
        <v>638</v>
      </c>
      <c r="S4171" t="s">
        <v>663</v>
      </c>
      <c r="T4171" t="s">
        <v>646</v>
      </c>
      <c r="U4171" t="s">
        <v>845</v>
      </c>
      <c r="V4171">
        <v>27720.98</v>
      </c>
      <c r="W4171">
        <v>599.99</v>
      </c>
      <c r="X4171" s="29">
        <f t="shared" si="130"/>
        <v>2772.098</v>
      </c>
      <c r="Y4171" s="29">
        <f t="shared" si="131"/>
        <v>24948.881999999998</v>
      </c>
    </row>
    <row r="4172" spans="12:25" x14ac:dyDescent="0.3">
      <c r="L4172">
        <v>4171</v>
      </c>
      <c r="M4172">
        <v>29569</v>
      </c>
      <c r="N4172">
        <v>40727</v>
      </c>
      <c r="O4172" t="s">
        <v>641</v>
      </c>
      <c r="P4172" t="s">
        <v>1841</v>
      </c>
      <c r="Q4172" t="s">
        <v>637</v>
      </c>
      <c r="R4172" t="s">
        <v>638</v>
      </c>
      <c r="S4172" t="s">
        <v>663</v>
      </c>
      <c r="T4172" t="s">
        <v>633</v>
      </c>
      <c r="U4172" t="s">
        <v>677</v>
      </c>
      <c r="V4172">
        <v>520.13</v>
      </c>
      <c r="W4172">
        <v>18.97</v>
      </c>
      <c r="X4172" s="29">
        <f t="shared" si="130"/>
        <v>52.013000000000005</v>
      </c>
      <c r="Y4172" s="29">
        <f t="shared" si="131"/>
        <v>468.11699999999996</v>
      </c>
    </row>
    <row r="4173" spans="12:25" x14ac:dyDescent="0.3">
      <c r="L4173">
        <v>4172</v>
      </c>
      <c r="M4173">
        <v>29572</v>
      </c>
      <c r="N4173">
        <v>40332</v>
      </c>
      <c r="O4173" t="s">
        <v>635</v>
      </c>
      <c r="P4173" t="s">
        <v>1829</v>
      </c>
      <c r="Q4173" t="s">
        <v>734</v>
      </c>
      <c r="R4173" t="s">
        <v>667</v>
      </c>
      <c r="S4173" t="s">
        <v>658</v>
      </c>
      <c r="T4173" t="s">
        <v>643</v>
      </c>
      <c r="U4173" t="s">
        <v>645</v>
      </c>
      <c r="V4173">
        <v>2657.56</v>
      </c>
      <c r="W4173">
        <v>150.97999999999999</v>
      </c>
      <c r="X4173" s="29">
        <f t="shared" si="130"/>
        <v>265.75599999999997</v>
      </c>
      <c r="Y4173" s="29">
        <f t="shared" si="131"/>
        <v>2391.8040000000001</v>
      </c>
    </row>
    <row r="4174" spans="12:25" x14ac:dyDescent="0.3">
      <c r="L4174">
        <v>4173</v>
      </c>
      <c r="M4174">
        <v>29573</v>
      </c>
      <c r="N4174">
        <v>40924</v>
      </c>
      <c r="O4174" t="s">
        <v>655</v>
      </c>
      <c r="P4174" t="s">
        <v>1634</v>
      </c>
      <c r="Q4174" t="s">
        <v>687</v>
      </c>
      <c r="R4174" t="s">
        <v>631</v>
      </c>
      <c r="S4174" t="s">
        <v>658</v>
      </c>
      <c r="T4174" t="s">
        <v>633</v>
      </c>
      <c r="U4174" t="s">
        <v>677</v>
      </c>
      <c r="V4174">
        <v>792.21</v>
      </c>
      <c r="W4174">
        <v>18.97</v>
      </c>
      <c r="X4174" s="29">
        <f t="shared" si="130"/>
        <v>79.221000000000004</v>
      </c>
      <c r="Y4174" s="29">
        <f t="shared" si="131"/>
        <v>712.98900000000003</v>
      </c>
    </row>
    <row r="4175" spans="12:25" x14ac:dyDescent="0.3">
      <c r="L4175">
        <v>4174</v>
      </c>
      <c r="M4175">
        <v>29607</v>
      </c>
      <c r="N4175">
        <v>40981</v>
      </c>
      <c r="O4175" t="s">
        <v>671</v>
      </c>
      <c r="P4175" t="s">
        <v>881</v>
      </c>
      <c r="Q4175" t="s">
        <v>742</v>
      </c>
      <c r="R4175" t="s">
        <v>667</v>
      </c>
      <c r="S4175" t="s">
        <v>658</v>
      </c>
      <c r="T4175" t="s">
        <v>633</v>
      </c>
      <c r="U4175" t="s">
        <v>677</v>
      </c>
      <c r="V4175">
        <v>240.74</v>
      </c>
      <c r="W4175">
        <v>12.28</v>
      </c>
      <c r="X4175" s="29">
        <f t="shared" si="130"/>
        <v>24.074000000000002</v>
      </c>
      <c r="Y4175" s="29">
        <f t="shared" si="131"/>
        <v>216.666</v>
      </c>
    </row>
    <row r="4176" spans="12:25" x14ac:dyDescent="0.3">
      <c r="L4176">
        <v>4175</v>
      </c>
      <c r="M4176">
        <v>29633</v>
      </c>
      <c r="N4176">
        <v>39986</v>
      </c>
      <c r="O4176" t="s">
        <v>655</v>
      </c>
      <c r="P4176" t="s">
        <v>1840</v>
      </c>
      <c r="Q4176" t="s">
        <v>725</v>
      </c>
      <c r="R4176" t="s">
        <v>667</v>
      </c>
      <c r="S4176" t="s">
        <v>663</v>
      </c>
      <c r="T4176" t="s">
        <v>633</v>
      </c>
      <c r="U4176" t="s">
        <v>634</v>
      </c>
      <c r="V4176">
        <v>96.01</v>
      </c>
      <c r="W4176">
        <v>7.98</v>
      </c>
      <c r="X4176" s="29">
        <f t="shared" si="130"/>
        <v>9.6010000000000009</v>
      </c>
      <c r="Y4176" s="29">
        <f t="shared" si="131"/>
        <v>86.409000000000006</v>
      </c>
    </row>
    <row r="4177" spans="12:25" x14ac:dyDescent="0.3">
      <c r="L4177">
        <v>4176</v>
      </c>
      <c r="M4177">
        <v>29637</v>
      </c>
      <c r="N4177">
        <v>39958</v>
      </c>
      <c r="O4177" t="s">
        <v>641</v>
      </c>
      <c r="P4177" t="s">
        <v>1325</v>
      </c>
      <c r="Q4177" t="s">
        <v>673</v>
      </c>
      <c r="R4177" t="s">
        <v>638</v>
      </c>
      <c r="S4177" t="s">
        <v>658</v>
      </c>
      <c r="T4177" t="s">
        <v>646</v>
      </c>
      <c r="U4177" t="s">
        <v>680</v>
      </c>
      <c r="V4177">
        <v>598.19000000000005</v>
      </c>
      <c r="W4177">
        <v>17.98</v>
      </c>
      <c r="X4177" s="29">
        <f t="shared" si="130"/>
        <v>59.819000000000003</v>
      </c>
      <c r="Y4177" s="29">
        <f t="shared" si="131"/>
        <v>538.37100000000009</v>
      </c>
    </row>
    <row r="4178" spans="12:25" x14ac:dyDescent="0.3">
      <c r="L4178">
        <v>4177</v>
      </c>
      <c r="M4178">
        <v>29639</v>
      </c>
      <c r="N4178">
        <v>40650</v>
      </c>
      <c r="O4178" t="s">
        <v>655</v>
      </c>
      <c r="P4178" t="s">
        <v>1275</v>
      </c>
      <c r="Q4178" t="s">
        <v>701</v>
      </c>
      <c r="R4178" t="s">
        <v>650</v>
      </c>
      <c r="S4178" t="s">
        <v>639</v>
      </c>
      <c r="T4178" t="s">
        <v>633</v>
      </c>
      <c r="U4178" t="s">
        <v>654</v>
      </c>
      <c r="V4178">
        <v>22.37</v>
      </c>
      <c r="W4178">
        <v>2.6</v>
      </c>
      <c r="X4178" s="29">
        <f t="shared" si="130"/>
        <v>2.2370000000000001</v>
      </c>
      <c r="Y4178" s="29">
        <f t="shared" si="131"/>
        <v>20.133000000000003</v>
      </c>
    </row>
    <row r="4179" spans="12:25" x14ac:dyDescent="0.3">
      <c r="L4179">
        <v>4178</v>
      </c>
      <c r="M4179">
        <v>29666</v>
      </c>
      <c r="N4179">
        <v>40907</v>
      </c>
      <c r="O4179" t="s">
        <v>635</v>
      </c>
      <c r="P4179" t="s">
        <v>1208</v>
      </c>
      <c r="Q4179" t="s">
        <v>847</v>
      </c>
      <c r="R4179" t="s">
        <v>667</v>
      </c>
      <c r="S4179" t="s">
        <v>632</v>
      </c>
      <c r="T4179" t="s">
        <v>646</v>
      </c>
      <c r="U4179" t="s">
        <v>651</v>
      </c>
      <c r="V4179">
        <v>362.75</v>
      </c>
      <c r="W4179">
        <v>8.32</v>
      </c>
      <c r="X4179" s="29">
        <f t="shared" si="130"/>
        <v>36.274999999999999</v>
      </c>
      <c r="Y4179" s="29">
        <f t="shared" si="131"/>
        <v>326.47500000000002</v>
      </c>
    </row>
    <row r="4180" spans="12:25" x14ac:dyDescent="0.3">
      <c r="L4180">
        <v>4179</v>
      </c>
      <c r="M4180">
        <v>29666</v>
      </c>
      <c r="N4180">
        <v>40907</v>
      </c>
      <c r="O4180" t="s">
        <v>635</v>
      </c>
      <c r="P4180" t="s">
        <v>1382</v>
      </c>
      <c r="Q4180" t="s">
        <v>709</v>
      </c>
      <c r="R4180" t="s">
        <v>667</v>
      </c>
      <c r="S4180" t="s">
        <v>632</v>
      </c>
      <c r="T4180" t="s">
        <v>633</v>
      </c>
      <c r="U4180" t="s">
        <v>677</v>
      </c>
      <c r="V4180">
        <v>155.86000000000001</v>
      </c>
      <c r="W4180">
        <v>5.28</v>
      </c>
      <c r="X4180" s="29">
        <f t="shared" si="130"/>
        <v>15.586000000000002</v>
      </c>
      <c r="Y4180" s="29">
        <f t="shared" si="131"/>
        <v>140.274</v>
      </c>
    </row>
    <row r="4181" spans="12:25" x14ac:dyDescent="0.3">
      <c r="L4181">
        <v>4180</v>
      </c>
      <c r="M4181">
        <v>29667</v>
      </c>
      <c r="N4181">
        <v>40018</v>
      </c>
      <c r="O4181" t="s">
        <v>635</v>
      </c>
      <c r="P4181" t="s">
        <v>1358</v>
      </c>
      <c r="Q4181" t="s">
        <v>814</v>
      </c>
      <c r="R4181" t="s">
        <v>667</v>
      </c>
      <c r="S4181" t="s">
        <v>639</v>
      </c>
      <c r="T4181" t="s">
        <v>633</v>
      </c>
      <c r="U4181" t="s">
        <v>702</v>
      </c>
      <c r="V4181">
        <v>215.31</v>
      </c>
      <c r="W4181">
        <v>15.28</v>
      </c>
      <c r="X4181" s="29">
        <f t="shared" si="130"/>
        <v>21.530999999999999</v>
      </c>
      <c r="Y4181" s="29">
        <f t="shared" si="131"/>
        <v>193.779</v>
      </c>
    </row>
    <row r="4182" spans="12:25" x14ac:dyDescent="0.3">
      <c r="L4182">
        <v>4181</v>
      </c>
      <c r="M4182">
        <v>29671</v>
      </c>
      <c r="N4182">
        <v>40259</v>
      </c>
      <c r="O4182" t="s">
        <v>655</v>
      </c>
      <c r="P4182" t="s">
        <v>782</v>
      </c>
      <c r="Q4182" t="s">
        <v>660</v>
      </c>
      <c r="R4182" t="s">
        <v>631</v>
      </c>
      <c r="S4182" t="s">
        <v>663</v>
      </c>
      <c r="T4182" t="s">
        <v>633</v>
      </c>
      <c r="U4182" t="s">
        <v>654</v>
      </c>
      <c r="V4182">
        <v>1511.7</v>
      </c>
      <c r="W4182">
        <v>34.99</v>
      </c>
      <c r="X4182" s="29">
        <f t="shared" si="130"/>
        <v>151.16999999999999</v>
      </c>
      <c r="Y4182" s="29">
        <f t="shared" si="131"/>
        <v>1360.53</v>
      </c>
    </row>
    <row r="4183" spans="12:25" x14ac:dyDescent="0.3">
      <c r="L4183">
        <v>4182</v>
      </c>
      <c r="M4183">
        <v>29700</v>
      </c>
      <c r="N4183">
        <v>40274</v>
      </c>
      <c r="O4183" t="s">
        <v>671</v>
      </c>
      <c r="P4183" t="s">
        <v>1592</v>
      </c>
      <c r="Q4183" t="s">
        <v>709</v>
      </c>
      <c r="R4183" t="s">
        <v>667</v>
      </c>
      <c r="S4183" t="s">
        <v>663</v>
      </c>
      <c r="T4183" t="s">
        <v>633</v>
      </c>
      <c r="U4183" t="s">
        <v>674</v>
      </c>
      <c r="V4183">
        <v>30.35</v>
      </c>
      <c r="W4183">
        <v>3.08</v>
      </c>
      <c r="X4183" s="29">
        <f t="shared" si="130"/>
        <v>3.0350000000000001</v>
      </c>
      <c r="Y4183" s="29">
        <f t="shared" si="131"/>
        <v>27.315000000000001</v>
      </c>
    </row>
    <row r="4184" spans="12:25" x14ac:dyDescent="0.3">
      <c r="L4184">
        <v>4183</v>
      </c>
      <c r="M4184">
        <v>29730</v>
      </c>
      <c r="N4184">
        <v>40345</v>
      </c>
      <c r="O4184" t="s">
        <v>655</v>
      </c>
      <c r="P4184" t="s">
        <v>881</v>
      </c>
      <c r="Q4184" t="s">
        <v>742</v>
      </c>
      <c r="R4184" t="s">
        <v>667</v>
      </c>
      <c r="S4184" t="s">
        <v>663</v>
      </c>
      <c r="T4184" t="s">
        <v>643</v>
      </c>
      <c r="U4184" t="s">
        <v>645</v>
      </c>
      <c r="V4184">
        <v>3072.86</v>
      </c>
      <c r="W4184">
        <v>150.97999999999999</v>
      </c>
      <c r="X4184" s="29">
        <f t="shared" si="130"/>
        <v>307.286</v>
      </c>
      <c r="Y4184" s="29">
        <f t="shared" si="131"/>
        <v>2765.5740000000001</v>
      </c>
    </row>
    <row r="4185" spans="12:25" x14ac:dyDescent="0.3">
      <c r="L4185">
        <v>4184</v>
      </c>
      <c r="M4185">
        <v>29761</v>
      </c>
      <c r="N4185">
        <v>41093</v>
      </c>
      <c r="O4185" t="s">
        <v>671</v>
      </c>
      <c r="P4185" t="s">
        <v>1184</v>
      </c>
      <c r="Q4185" t="s">
        <v>1185</v>
      </c>
      <c r="R4185" t="s">
        <v>638</v>
      </c>
      <c r="S4185" t="s">
        <v>639</v>
      </c>
      <c r="T4185" t="s">
        <v>646</v>
      </c>
      <c r="U4185" t="s">
        <v>647</v>
      </c>
      <c r="V4185">
        <v>1463.105</v>
      </c>
      <c r="W4185">
        <v>35.99</v>
      </c>
      <c r="X4185" s="29">
        <f t="shared" si="130"/>
        <v>146.31049999999999</v>
      </c>
      <c r="Y4185" s="29">
        <f t="shared" si="131"/>
        <v>1316.7945</v>
      </c>
    </row>
    <row r="4186" spans="12:25" x14ac:dyDescent="0.3">
      <c r="L4186">
        <v>4185</v>
      </c>
      <c r="M4186">
        <v>29761</v>
      </c>
      <c r="N4186">
        <v>41093</v>
      </c>
      <c r="O4186" t="s">
        <v>671</v>
      </c>
      <c r="P4186" t="s">
        <v>1842</v>
      </c>
      <c r="Q4186" t="s">
        <v>1185</v>
      </c>
      <c r="R4186" t="s">
        <v>638</v>
      </c>
      <c r="S4186" t="s">
        <v>639</v>
      </c>
      <c r="T4186" t="s">
        <v>633</v>
      </c>
      <c r="U4186" t="s">
        <v>705</v>
      </c>
      <c r="V4186">
        <v>1085.4000000000001</v>
      </c>
      <c r="W4186">
        <v>25.98</v>
      </c>
      <c r="X4186" s="29">
        <f t="shared" si="130"/>
        <v>108.54</v>
      </c>
      <c r="Y4186" s="29">
        <f t="shared" si="131"/>
        <v>976.86000000000013</v>
      </c>
    </row>
    <row r="4187" spans="12:25" x14ac:dyDescent="0.3">
      <c r="L4187">
        <v>4186</v>
      </c>
      <c r="M4187">
        <v>29761</v>
      </c>
      <c r="N4187">
        <v>41093</v>
      </c>
      <c r="O4187" t="s">
        <v>671</v>
      </c>
      <c r="P4187" t="s">
        <v>1842</v>
      </c>
      <c r="Q4187" t="s">
        <v>1185</v>
      </c>
      <c r="R4187" t="s">
        <v>638</v>
      </c>
      <c r="S4187" t="s">
        <v>639</v>
      </c>
      <c r="T4187" t="s">
        <v>643</v>
      </c>
      <c r="U4187" t="s">
        <v>644</v>
      </c>
      <c r="V4187">
        <v>123.67</v>
      </c>
      <c r="W4187">
        <v>6.24</v>
      </c>
      <c r="X4187" s="29">
        <f t="shared" si="130"/>
        <v>12.367000000000001</v>
      </c>
      <c r="Y4187" s="29">
        <f t="shared" si="131"/>
        <v>111.303</v>
      </c>
    </row>
    <row r="4188" spans="12:25" x14ac:dyDescent="0.3">
      <c r="L4188">
        <v>4187</v>
      </c>
      <c r="M4188">
        <v>29762</v>
      </c>
      <c r="N4188">
        <v>40393</v>
      </c>
      <c r="O4188" t="s">
        <v>655</v>
      </c>
      <c r="P4188" t="s">
        <v>1843</v>
      </c>
      <c r="Q4188" t="s">
        <v>761</v>
      </c>
      <c r="R4188" t="s">
        <v>631</v>
      </c>
      <c r="S4188" t="s">
        <v>658</v>
      </c>
      <c r="T4188" t="s">
        <v>633</v>
      </c>
      <c r="U4188" t="s">
        <v>668</v>
      </c>
      <c r="V4188">
        <v>22.45</v>
      </c>
      <c r="W4188">
        <v>1.48</v>
      </c>
      <c r="X4188" s="29">
        <f t="shared" si="130"/>
        <v>2.2450000000000001</v>
      </c>
      <c r="Y4188" s="29">
        <f t="shared" si="131"/>
        <v>20.204999999999998</v>
      </c>
    </row>
    <row r="4189" spans="12:25" x14ac:dyDescent="0.3">
      <c r="L4189">
        <v>4188</v>
      </c>
      <c r="M4189">
        <v>29762</v>
      </c>
      <c r="N4189">
        <v>40393</v>
      </c>
      <c r="O4189" t="s">
        <v>655</v>
      </c>
      <c r="P4189" t="s">
        <v>1023</v>
      </c>
      <c r="Q4189" t="s">
        <v>983</v>
      </c>
      <c r="R4189" t="s">
        <v>631</v>
      </c>
      <c r="S4189" t="s">
        <v>658</v>
      </c>
      <c r="T4189" t="s">
        <v>643</v>
      </c>
      <c r="U4189" t="s">
        <v>748</v>
      </c>
      <c r="V4189">
        <v>3268.56</v>
      </c>
      <c r="W4189">
        <v>95.95</v>
      </c>
      <c r="X4189" s="29">
        <f t="shared" si="130"/>
        <v>326.85599999999999</v>
      </c>
      <c r="Y4189" s="29">
        <f t="shared" si="131"/>
        <v>2941.7039999999997</v>
      </c>
    </row>
    <row r="4190" spans="12:25" x14ac:dyDescent="0.3">
      <c r="L4190">
        <v>4189</v>
      </c>
      <c r="M4190">
        <v>29764</v>
      </c>
      <c r="N4190">
        <v>41112</v>
      </c>
      <c r="O4190" t="s">
        <v>655</v>
      </c>
      <c r="P4190" t="s">
        <v>1664</v>
      </c>
      <c r="Q4190" t="s">
        <v>725</v>
      </c>
      <c r="R4190" t="s">
        <v>667</v>
      </c>
      <c r="S4190" t="s">
        <v>632</v>
      </c>
      <c r="T4190" t="s">
        <v>633</v>
      </c>
      <c r="U4190" t="s">
        <v>702</v>
      </c>
      <c r="V4190">
        <v>165.09</v>
      </c>
      <c r="W4190">
        <v>15.01</v>
      </c>
      <c r="X4190" s="29">
        <f t="shared" si="130"/>
        <v>16.509</v>
      </c>
      <c r="Y4190" s="29">
        <f t="shared" si="131"/>
        <v>148.58100000000002</v>
      </c>
    </row>
    <row r="4191" spans="12:25" x14ac:dyDescent="0.3">
      <c r="L4191">
        <v>4190</v>
      </c>
      <c r="M4191">
        <v>29766</v>
      </c>
      <c r="N4191">
        <v>39893</v>
      </c>
      <c r="O4191" t="s">
        <v>671</v>
      </c>
      <c r="P4191" t="s">
        <v>1267</v>
      </c>
      <c r="Q4191" t="s">
        <v>816</v>
      </c>
      <c r="R4191" t="s">
        <v>650</v>
      </c>
      <c r="S4191" t="s">
        <v>663</v>
      </c>
      <c r="T4191" t="s">
        <v>646</v>
      </c>
      <c r="U4191" t="s">
        <v>680</v>
      </c>
      <c r="V4191">
        <v>89061.05</v>
      </c>
      <c r="W4191">
        <v>6783.02</v>
      </c>
      <c r="X4191" s="29">
        <f t="shared" si="130"/>
        <v>8906.1049999999996</v>
      </c>
      <c r="Y4191" s="29">
        <f t="shared" si="131"/>
        <v>80154.945000000007</v>
      </c>
    </row>
    <row r="4192" spans="12:25" x14ac:dyDescent="0.3">
      <c r="L4192">
        <v>4191</v>
      </c>
      <c r="M4192">
        <v>29766</v>
      </c>
      <c r="N4192">
        <v>39893</v>
      </c>
      <c r="O4192" t="s">
        <v>671</v>
      </c>
      <c r="P4192" t="s">
        <v>1267</v>
      </c>
      <c r="Q4192" t="s">
        <v>816</v>
      </c>
      <c r="R4192" t="s">
        <v>650</v>
      </c>
      <c r="S4192" t="s">
        <v>663</v>
      </c>
      <c r="T4192" t="s">
        <v>646</v>
      </c>
      <c r="U4192" t="s">
        <v>647</v>
      </c>
      <c r="V4192">
        <v>6636.6639999999998</v>
      </c>
      <c r="W4192">
        <v>205.99</v>
      </c>
      <c r="X4192" s="29">
        <f t="shared" si="130"/>
        <v>663.66639999999995</v>
      </c>
      <c r="Y4192" s="29">
        <f t="shared" si="131"/>
        <v>5972.9975999999997</v>
      </c>
    </row>
    <row r="4193" spans="12:25" x14ac:dyDescent="0.3">
      <c r="L4193">
        <v>4192</v>
      </c>
      <c r="M4193">
        <v>29767</v>
      </c>
      <c r="N4193">
        <v>40579</v>
      </c>
      <c r="O4193" t="s">
        <v>641</v>
      </c>
      <c r="P4193" t="s">
        <v>1545</v>
      </c>
      <c r="Q4193" t="s">
        <v>744</v>
      </c>
      <c r="R4193" t="s">
        <v>638</v>
      </c>
      <c r="S4193" t="s">
        <v>658</v>
      </c>
      <c r="T4193" t="s">
        <v>633</v>
      </c>
      <c r="U4193" t="s">
        <v>705</v>
      </c>
      <c r="V4193">
        <v>4153.0600000000004</v>
      </c>
      <c r="W4193">
        <v>90.24</v>
      </c>
      <c r="X4193" s="29">
        <f t="shared" si="130"/>
        <v>415.30600000000004</v>
      </c>
      <c r="Y4193" s="29">
        <f t="shared" si="131"/>
        <v>3737.7540000000004</v>
      </c>
    </row>
    <row r="4194" spans="12:25" x14ac:dyDescent="0.3">
      <c r="L4194">
        <v>4193</v>
      </c>
      <c r="M4194">
        <v>29795</v>
      </c>
      <c r="N4194">
        <v>40872</v>
      </c>
      <c r="O4194" t="s">
        <v>641</v>
      </c>
      <c r="P4194" t="s">
        <v>1264</v>
      </c>
      <c r="Q4194" t="s">
        <v>630</v>
      </c>
      <c r="R4194" t="s">
        <v>631</v>
      </c>
      <c r="S4194" t="s">
        <v>632</v>
      </c>
      <c r="T4194" t="s">
        <v>633</v>
      </c>
      <c r="U4194" t="s">
        <v>702</v>
      </c>
      <c r="V4194">
        <v>19325.2</v>
      </c>
      <c r="W4194">
        <v>387.99</v>
      </c>
      <c r="X4194" s="29">
        <f t="shared" si="130"/>
        <v>1932.52</v>
      </c>
      <c r="Y4194" s="29">
        <f t="shared" si="131"/>
        <v>17392.68</v>
      </c>
    </row>
    <row r="4195" spans="12:25" x14ac:dyDescent="0.3">
      <c r="L4195">
        <v>4194</v>
      </c>
      <c r="M4195">
        <v>29795</v>
      </c>
      <c r="N4195">
        <v>40872</v>
      </c>
      <c r="O4195" t="s">
        <v>641</v>
      </c>
      <c r="P4195" t="s">
        <v>1744</v>
      </c>
      <c r="Q4195" t="s">
        <v>630</v>
      </c>
      <c r="R4195" t="s">
        <v>631</v>
      </c>
      <c r="S4195" t="s">
        <v>632</v>
      </c>
      <c r="T4195" t="s">
        <v>643</v>
      </c>
      <c r="U4195" t="s">
        <v>685</v>
      </c>
      <c r="V4195">
        <v>8380.2199999999993</v>
      </c>
      <c r="W4195">
        <v>160.97999999999999</v>
      </c>
      <c r="X4195" s="29">
        <f t="shared" si="130"/>
        <v>838.02199999999993</v>
      </c>
      <c r="Y4195" s="29">
        <f t="shared" si="131"/>
        <v>7542.1979999999994</v>
      </c>
    </row>
    <row r="4196" spans="12:25" x14ac:dyDescent="0.3">
      <c r="L4196">
        <v>4195</v>
      </c>
      <c r="M4196">
        <v>29797</v>
      </c>
      <c r="N4196">
        <v>40355</v>
      </c>
      <c r="O4196" t="s">
        <v>641</v>
      </c>
      <c r="P4196" t="s">
        <v>1844</v>
      </c>
      <c r="Q4196" t="s">
        <v>773</v>
      </c>
      <c r="R4196" t="s">
        <v>667</v>
      </c>
      <c r="S4196" t="s">
        <v>632</v>
      </c>
      <c r="T4196" t="s">
        <v>643</v>
      </c>
      <c r="U4196" t="s">
        <v>644</v>
      </c>
      <c r="V4196">
        <v>742.05</v>
      </c>
      <c r="W4196">
        <v>14.89</v>
      </c>
      <c r="X4196" s="29">
        <f t="shared" si="130"/>
        <v>74.204999999999998</v>
      </c>
      <c r="Y4196" s="29">
        <f t="shared" si="131"/>
        <v>667.84499999999991</v>
      </c>
    </row>
    <row r="4197" spans="12:25" x14ac:dyDescent="0.3">
      <c r="L4197">
        <v>4196</v>
      </c>
      <c r="M4197">
        <v>29826</v>
      </c>
      <c r="N4197">
        <v>40080</v>
      </c>
      <c r="O4197" t="s">
        <v>655</v>
      </c>
      <c r="P4197" t="s">
        <v>1001</v>
      </c>
      <c r="Q4197" t="s">
        <v>744</v>
      </c>
      <c r="R4197" t="s">
        <v>638</v>
      </c>
      <c r="S4197" t="s">
        <v>663</v>
      </c>
      <c r="T4197" t="s">
        <v>646</v>
      </c>
      <c r="U4197" t="s">
        <v>651</v>
      </c>
      <c r="V4197">
        <v>157.63</v>
      </c>
      <c r="W4197">
        <v>17.98</v>
      </c>
      <c r="X4197" s="29">
        <f t="shared" si="130"/>
        <v>15.763</v>
      </c>
      <c r="Y4197" s="29">
        <f t="shared" si="131"/>
        <v>141.86699999999999</v>
      </c>
    </row>
    <row r="4198" spans="12:25" x14ac:dyDescent="0.3">
      <c r="L4198">
        <v>4197</v>
      </c>
      <c r="M4198">
        <v>29827</v>
      </c>
      <c r="N4198">
        <v>40738</v>
      </c>
      <c r="O4198" t="s">
        <v>655</v>
      </c>
      <c r="P4198" t="s">
        <v>883</v>
      </c>
      <c r="Q4198" t="s">
        <v>637</v>
      </c>
      <c r="R4198" t="s">
        <v>638</v>
      </c>
      <c r="S4198" t="s">
        <v>663</v>
      </c>
      <c r="T4198" t="s">
        <v>646</v>
      </c>
      <c r="U4198" t="s">
        <v>651</v>
      </c>
      <c r="V4198">
        <v>926.65</v>
      </c>
      <c r="W4198">
        <v>26.31</v>
      </c>
      <c r="X4198" s="29">
        <f t="shared" si="130"/>
        <v>92.665000000000006</v>
      </c>
      <c r="Y4198" s="29">
        <f t="shared" si="131"/>
        <v>833.98500000000001</v>
      </c>
    </row>
    <row r="4199" spans="12:25" x14ac:dyDescent="0.3">
      <c r="L4199">
        <v>4198</v>
      </c>
      <c r="M4199">
        <v>29831</v>
      </c>
      <c r="N4199">
        <v>40997</v>
      </c>
      <c r="O4199" t="s">
        <v>655</v>
      </c>
      <c r="P4199" t="s">
        <v>1646</v>
      </c>
      <c r="Q4199" t="s">
        <v>694</v>
      </c>
      <c r="R4199" t="s">
        <v>638</v>
      </c>
      <c r="S4199" t="s">
        <v>632</v>
      </c>
      <c r="T4199" t="s">
        <v>633</v>
      </c>
      <c r="U4199" t="s">
        <v>705</v>
      </c>
      <c r="V4199">
        <v>2175.2199999999998</v>
      </c>
      <c r="W4199">
        <v>68.81</v>
      </c>
      <c r="X4199" s="29">
        <f t="shared" si="130"/>
        <v>217.52199999999996</v>
      </c>
      <c r="Y4199" s="29">
        <f t="shared" si="131"/>
        <v>1957.6979999999999</v>
      </c>
    </row>
    <row r="4200" spans="12:25" x14ac:dyDescent="0.3">
      <c r="L4200">
        <v>4199</v>
      </c>
      <c r="M4200">
        <v>29856</v>
      </c>
      <c r="N4200">
        <v>41068</v>
      </c>
      <c r="O4200" t="s">
        <v>671</v>
      </c>
      <c r="P4200" t="s">
        <v>1417</v>
      </c>
      <c r="Q4200" t="s">
        <v>983</v>
      </c>
      <c r="R4200" t="s">
        <v>631</v>
      </c>
      <c r="S4200" t="s">
        <v>663</v>
      </c>
      <c r="T4200" t="s">
        <v>633</v>
      </c>
      <c r="U4200" t="s">
        <v>677</v>
      </c>
      <c r="V4200">
        <v>115.54</v>
      </c>
      <c r="W4200">
        <v>4.9800000000000004</v>
      </c>
      <c r="X4200" s="29">
        <f t="shared" si="130"/>
        <v>11.554</v>
      </c>
      <c r="Y4200" s="29">
        <f t="shared" si="131"/>
        <v>103.986</v>
      </c>
    </row>
    <row r="4201" spans="12:25" x14ac:dyDescent="0.3">
      <c r="L4201">
        <v>4200</v>
      </c>
      <c r="M4201">
        <v>29857</v>
      </c>
      <c r="N4201">
        <v>40159</v>
      </c>
      <c r="O4201" t="s">
        <v>671</v>
      </c>
      <c r="P4201" t="s">
        <v>1115</v>
      </c>
      <c r="Q4201" t="s">
        <v>711</v>
      </c>
      <c r="R4201" t="s">
        <v>631</v>
      </c>
      <c r="S4201" t="s">
        <v>663</v>
      </c>
      <c r="T4201" t="s">
        <v>643</v>
      </c>
      <c r="U4201" t="s">
        <v>685</v>
      </c>
      <c r="V4201">
        <v>5572.92</v>
      </c>
      <c r="W4201">
        <v>140.97999999999999</v>
      </c>
      <c r="X4201" s="29">
        <f t="shared" si="130"/>
        <v>557.29199999999992</v>
      </c>
      <c r="Y4201" s="29">
        <f t="shared" si="131"/>
        <v>5015.6280000000006</v>
      </c>
    </row>
    <row r="4202" spans="12:25" x14ac:dyDescent="0.3">
      <c r="L4202">
        <v>4201</v>
      </c>
      <c r="M4202">
        <v>29860</v>
      </c>
      <c r="N4202">
        <v>40069</v>
      </c>
      <c r="O4202" t="s">
        <v>655</v>
      </c>
      <c r="P4202" t="s">
        <v>879</v>
      </c>
      <c r="Q4202" t="s">
        <v>784</v>
      </c>
      <c r="R4202" t="s">
        <v>631</v>
      </c>
      <c r="S4202" t="s">
        <v>658</v>
      </c>
      <c r="T4202" t="s">
        <v>633</v>
      </c>
      <c r="U4202" t="s">
        <v>634</v>
      </c>
      <c r="V4202">
        <v>8295.2900000000009</v>
      </c>
      <c r="W4202">
        <v>178.47</v>
      </c>
      <c r="X4202" s="29">
        <f t="shared" si="130"/>
        <v>829.52900000000011</v>
      </c>
      <c r="Y4202" s="29">
        <f t="shared" si="131"/>
        <v>7465.7610000000004</v>
      </c>
    </row>
    <row r="4203" spans="12:25" x14ac:dyDescent="0.3">
      <c r="L4203">
        <v>4202</v>
      </c>
      <c r="M4203">
        <v>29861</v>
      </c>
      <c r="N4203">
        <v>41024</v>
      </c>
      <c r="O4203" t="s">
        <v>655</v>
      </c>
      <c r="P4203" t="s">
        <v>717</v>
      </c>
      <c r="Q4203" t="s">
        <v>630</v>
      </c>
      <c r="R4203" t="s">
        <v>631</v>
      </c>
      <c r="S4203" t="s">
        <v>632</v>
      </c>
      <c r="T4203" t="s">
        <v>633</v>
      </c>
      <c r="U4203" t="s">
        <v>674</v>
      </c>
      <c r="V4203">
        <v>35.17</v>
      </c>
      <c r="W4203">
        <v>3.08</v>
      </c>
      <c r="X4203" s="29">
        <f t="shared" si="130"/>
        <v>3.5170000000000003</v>
      </c>
      <c r="Y4203" s="29">
        <f t="shared" si="131"/>
        <v>31.653000000000002</v>
      </c>
    </row>
    <row r="4204" spans="12:25" x14ac:dyDescent="0.3">
      <c r="L4204">
        <v>4203</v>
      </c>
      <c r="M4204">
        <v>29862</v>
      </c>
      <c r="N4204">
        <v>40713</v>
      </c>
      <c r="O4204" t="s">
        <v>671</v>
      </c>
      <c r="P4204" t="s">
        <v>772</v>
      </c>
      <c r="Q4204" t="s">
        <v>687</v>
      </c>
      <c r="R4204" t="s">
        <v>631</v>
      </c>
      <c r="S4204" t="s">
        <v>639</v>
      </c>
      <c r="T4204" t="s">
        <v>633</v>
      </c>
      <c r="U4204" t="s">
        <v>677</v>
      </c>
      <c r="V4204">
        <v>214.64</v>
      </c>
      <c r="W4204">
        <v>6.48</v>
      </c>
      <c r="X4204" s="29">
        <f t="shared" si="130"/>
        <v>21.463999999999995</v>
      </c>
      <c r="Y4204" s="29">
        <f t="shared" si="131"/>
        <v>193.17599999999999</v>
      </c>
    </row>
    <row r="4205" spans="12:25" x14ac:dyDescent="0.3">
      <c r="L4205">
        <v>4204</v>
      </c>
      <c r="M4205">
        <v>29889</v>
      </c>
      <c r="N4205">
        <v>40151</v>
      </c>
      <c r="O4205" t="s">
        <v>635</v>
      </c>
      <c r="P4205" t="s">
        <v>1805</v>
      </c>
      <c r="Q4205" t="s">
        <v>734</v>
      </c>
      <c r="R4205" t="s">
        <v>667</v>
      </c>
      <c r="S4205" t="s">
        <v>632</v>
      </c>
      <c r="T4205" t="s">
        <v>633</v>
      </c>
      <c r="U4205" t="s">
        <v>654</v>
      </c>
      <c r="V4205">
        <v>243.5</v>
      </c>
      <c r="W4205">
        <v>5.98</v>
      </c>
      <c r="X4205" s="29">
        <f t="shared" si="130"/>
        <v>24.35</v>
      </c>
      <c r="Y4205" s="29">
        <f t="shared" si="131"/>
        <v>219.15</v>
      </c>
    </row>
    <row r="4206" spans="12:25" x14ac:dyDescent="0.3">
      <c r="L4206">
        <v>4205</v>
      </c>
      <c r="M4206">
        <v>29893</v>
      </c>
      <c r="N4206">
        <v>41076</v>
      </c>
      <c r="O4206" t="s">
        <v>671</v>
      </c>
      <c r="P4206" t="s">
        <v>1020</v>
      </c>
      <c r="Q4206" t="s">
        <v>684</v>
      </c>
      <c r="R4206" t="s">
        <v>667</v>
      </c>
      <c r="S4206" t="s">
        <v>632</v>
      </c>
      <c r="T4206" t="s">
        <v>633</v>
      </c>
      <c r="U4206" t="s">
        <v>634</v>
      </c>
      <c r="V4206">
        <v>5452.9</v>
      </c>
      <c r="W4206">
        <v>225.02</v>
      </c>
      <c r="X4206" s="29">
        <f t="shared" si="130"/>
        <v>545.29</v>
      </c>
      <c r="Y4206" s="29">
        <f t="shared" si="131"/>
        <v>4907.6099999999997</v>
      </c>
    </row>
    <row r="4207" spans="12:25" x14ac:dyDescent="0.3">
      <c r="L4207">
        <v>4206</v>
      </c>
      <c r="M4207">
        <v>29894</v>
      </c>
      <c r="N4207">
        <v>40428</v>
      </c>
      <c r="O4207" t="s">
        <v>628</v>
      </c>
      <c r="P4207" t="s">
        <v>1389</v>
      </c>
      <c r="Q4207" t="s">
        <v>734</v>
      </c>
      <c r="R4207" t="s">
        <v>667</v>
      </c>
      <c r="S4207" t="s">
        <v>639</v>
      </c>
      <c r="T4207" t="s">
        <v>643</v>
      </c>
      <c r="U4207" t="s">
        <v>644</v>
      </c>
      <c r="V4207">
        <v>606.98</v>
      </c>
      <c r="W4207">
        <v>13.73</v>
      </c>
      <c r="X4207" s="29">
        <f t="shared" si="130"/>
        <v>60.698</v>
      </c>
      <c r="Y4207" s="29">
        <f t="shared" si="131"/>
        <v>546.28200000000004</v>
      </c>
    </row>
    <row r="4208" spans="12:25" x14ac:dyDescent="0.3">
      <c r="L4208">
        <v>4207</v>
      </c>
      <c r="M4208">
        <v>29894</v>
      </c>
      <c r="N4208">
        <v>40428</v>
      </c>
      <c r="O4208" t="s">
        <v>628</v>
      </c>
      <c r="P4208" t="s">
        <v>1389</v>
      </c>
      <c r="Q4208" t="s">
        <v>734</v>
      </c>
      <c r="R4208" t="s">
        <v>667</v>
      </c>
      <c r="S4208" t="s">
        <v>639</v>
      </c>
      <c r="T4208" t="s">
        <v>633</v>
      </c>
      <c r="U4208" t="s">
        <v>677</v>
      </c>
      <c r="V4208">
        <v>301.62</v>
      </c>
      <c r="W4208">
        <v>6.68</v>
      </c>
      <c r="X4208" s="29">
        <f t="shared" si="130"/>
        <v>30.161999999999999</v>
      </c>
      <c r="Y4208" s="29">
        <f t="shared" si="131"/>
        <v>271.45800000000003</v>
      </c>
    </row>
    <row r="4209" spans="12:25" x14ac:dyDescent="0.3">
      <c r="L4209">
        <v>4208</v>
      </c>
      <c r="M4209">
        <v>29895</v>
      </c>
      <c r="N4209">
        <v>40471</v>
      </c>
      <c r="O4209" t="s">
        <v>671</v>
      </c>
      <c r="P4209" t="s">
        <v>899</v>
      </c>
      <c r="Q4209" t="s">
        <v>660</v>
      </c>
      <c r="R4209" t="s">
        <v>631</v>
      </c>
      <c r="S4209" t="s">
        <v>658</v>
      </c>
      <c r="T4209" t="s">
        <v>643</v>
      </c>
      <c r="U4209" t="s">
        <v>685</v>
      </c>
      <c r="V4209">
        <v>7286.65</v>
      </c>
      <c r="W4209">
        <v>160.97999999999999</v>
      </c>
      <c r="X4209" s="29">
        <f t="shared" si="130"/>
        <v>728.66499999999996</v>
      </c>
      <c r="Y4209" s="29">
        <f t="shared" si="131"/>
        <v>6557.9849999999997</v>
      </c>
    </row>
    <row r="4210" spans="12:25" x14ac:dyDescent="0.3">
      <c r="L4210">
        <v>4209</v>
      </c>
      <c r="M4210">
        <v>29921</v>
      </c>
      <c r="N4210">
        <v>40991</v>
      </c>
      <c r="O4210" t="s">
        <v>671</v>
      </c>
      <c r="P4210" t="s">
        <v>1737</v>
      </c>
      <c r="Q4210" t="s">
        <v>711</v>
      </c>
      <c r="R4210" t="s">
        <v>631</v>
      </c>
      <c r="S4210" t="s">
        <v>632</v>
      </c>
      <c r="T4210" t="s">
        <v>633</v>
      </c>
      <c r="U4210" t="s">
        <v>702</v>
      </c>
      <c r="V4210">
        <v>3977.97</v>
      </c>
      <c r="W4210">
        <v>120.98</v>
      </c>
      <c r="X4210" s="29">
        <f t="shared" si="130"/>
        <v>397.79699999999997</v>
      </c>
      <c r="Y4210" s="29">
        <f t="shared" si="131"/>
        <v>3580.1729999999998</v>
      </c>
    </row>
    <row r="4211" spans="12:25" x14ac:dyDescent="0.3">
      <c r="L4211">
        <v>4210</v>
      </c>
      <c r="M4211">
        <v>29926</v>
      </c>
      <c r="N4211">
        <v>40990</v>
      </c>
      <c r="O4211" t="s">
        <v>671</v>
      </c>
      <c r="P4211" t="s">
        <v>1448</v>
      </c>
      <c r="Q4211" t="s">
        <v>637</v>
      </c>
      <c r="R4211" t="s">
        <v>638</v>
      </c>
      <c r="S4211" t="s">
        <v>639</v>
      </c>
      <c r="T4211" t="s">
        <v>633</v>
      </c>
      <c r="U4211" t="s">
        <v>702</v>
      </c>
      <c r="V4211">
        <v>20.21</v>
      </c>
      <c r="W4211">
        <v>2.08</v>
      </c>
      <c r="X4211" s="29">
        <f t="shared" si="130"/>
        <v>2.0210000000000004</v>
      </c>
      <c r="Y4211" s="29">
        <f t="shared" si="131"/>
        <v>18.189</v>
      </c>
    </row>
    <row r="4212" spans="12:25" x14ac:dyDescent="0.3">
      <c r="L4212">
        <v>4211</v>
      </c>
      <c r="M4212">
        <v>29927</v>
      </c>
      <c r="N4212">
        <v>41220</v>
      </c>
      <c r="O4212" t="s">
        <v>641</v>
      </c>
      <c r="P4212" t="s">
        <v>1738</v>
      </c>
      <c r="Q4212" t="s">
        <v>791</v>
      </c>
      <c r="R4212" t="s">
        <v>631</v>
      </c>
      <c r="S4212" t="s">
        <v>639</v>
      </c>
      <c r="T4212" t="s">
        <v>633</v>
      </c>
      <c r="U4212" t="s">
        <v>702</v>
      </c>
      <c r="V4212">
        <v>257.97000000000003</v>
      </c>
      <c r="W4212">
        <v>12.95</v>
      </c>
      <c r="X4212" s="29">
        <f t="shared" si="130"/>
        <v>25.797000000000004</v>
      </c>
      <c r="Y4212" s="29">
        <f t="shared" si="131"/>
        <v>232.17300000000003</v>
      </c>
    </row>
    <row r="4213" spans="12:25" x14ac:dyDescent="0.3">
      <c r="L4213">
        <v>4212</v>
      </c>
      <c r="M4213">
        <v>29953</v>
      </c>
      <c r="N4213">
        <v>40581</v>
      </c>
      <c r="O4213" t="s">
        <v>655</v>
      </c>
      <c r="P4213" t="s">
        <v>1536</v>
      </c>
      <c r="Q4213" t="s">
        <v>791</v>
      </c>
      <c r="R4213" t="s">
        <v>631</v>
      </c>
      <c r="S4213" t="s">
        <v>658</v>
      </c>
      <c r="T4213" t="s">
        <v>633</v>
      </c>
      <c r="U4213" t="s">
        <v>702</v>
      </c>
      <c r="V4213">
        <v>619.77</v>
      </c>
      <c r="W4213">
        <v>14.45</v>
      </c>
      <c r="X4213" s="29">
        <f t="shared" si="130"/>
        <v>61.976999999999997</v>
      </c>
      <c r="Y4213" s="29">
        <f t="shared" si="131"/>
        <v>557.79300000000001</v>
      </c>
    </row>
    <row r="4214" spans="12:25" x14ac:dyDescent="0.3">
      <c r="L4214">
        <v>4213</v>
      </c>
      <c r="M4214">
        <v>29956</v>
      </c>
      <c r="N4214">
        <v>40039</v>
      </c>
      <c r="O4214" t="s">
        <v>655</v>
      </c>
      <c r="P4214" t="s">
        <v>1682</v>
      </c>
      <c r="Q4214" t="s">
        <v>699</v>
      </c>
      <c r="R4214" t="s">
        <v>631</v>
      </c>
      <c r="S4214" t="s">
        <v>663</v>
      </c>
      <c r="T4214" t="s">
        <v>633</v>
      </c>
      <c r="U4214" t="s">
        <v>654</v>
      </c>
      <c r="V4214">
        <v>80.33</v>
      </c>
      <c r="W4214">
        <v>1.82</v>
      </c>
      <c r="X4214" s="29">
        <f t="shared" si="130"/>
        <v>8.0329999999999995</v>
      </c>
      <c r="Y4214" s="29">
        <f t="shared" si="131"/>
        <v>72.296999999999997</v>
      </c>
    </row>
    <row r="4215" spans="12:25" x14ac:dyDescent="0.3">
      <c r="L4215">
        <v>4214</v>
      </c>
      <c r="M4215">
        <v>29957</v>
      </c>
      <c r="N4215">
        <v>40250</v>
      </c>
      <c r="O4215" t="s">
        <v>655</v>
      </c>
      <c r="P4215" t="s">
        <v>1364</v>
      </c>
      <c r="Q4215" t="s">
        <v>670</v>
      </c>
      <c r="R4215" t="s">
        <v>650</v>
      </c>
      <c r="S4215" t="s">
        <v>639</v>
      </c>
      <c r="T4215" t="s">
        <v>643</v>
      </c>
      <c r="U4215" t="s">
        <v>748</v>
      </c>
      <c r="V4215">
        <v>2555.37</v>
      </c>
      <c r="W4215">
        <v>95.98</v>
      </c>
      <c r="X4215" s="29">
        <f t="shared" si="130"/>
        <v>255.53699999999998</v>
      </c>
      <c r="Y4215" s="29">
        <f t="shared" si="131"/>
        <v>2299.8330000000001</v>
      </c>
    </row>
    <row r="4216" spans="12:25" x14ac:dyDescent="0.3">
      <c r="L4216">
        <v>4215</v>
      </c>
      <c r="M4216">
        <v>29957</v>
      </c>
      <c r="N4216">
        <v>40250</v>
      </c>
      <c r="O4216" t="s">
        <v>655</v>
      </c>
      <c r="P4216" t="s">
        <v>749</v>
      </c>
      <c r="Q4216" t="s">
        <v>919</v>
      </c>
      <c r="R4216" t="s">
        <v>667</v>
      </c>
      <c r="S4216" t="s">
        <v>639</v>
      </c>
      <c r="T4216" t="s">
        <v>633</v>
      </c>
      <c r="U4216" t="s">
        <v>677</v>
      </c>
      <c r="V4216">
        <v>1447.62</v>
      </c>
      <c r="W4216">
        <v>48.04</v>
      </c>
      <c r="X4216" s="29">
        <f t="shared" si="130"/>
        <v>144.762</v>
      </c>
      <c r="Y4216" s="29">
        <f t="shared" si="131"/>
        <v>1302.8579999999999</v>
      </c>
    </row>
    <row r="4217" spans="12:25" x14ac:dyDescent="0.3">
      <c r="L4217">
        <v>4216</v>
      </c>
      <c r="M4217">
        <v>29958</v>
      </c>
      <c r="N4217">
        <v>40549</v>
      </c>
      <c r="O4217" t="s">
        <v>641</v>
      </c>
      <c r="P4217" t="s">
        <v>1664</v>
      </c>
      <c r="Q4217" t="s">
        <v>725</v>
      </c>
      <c r="R4217" t="s">
        <v>667</v>
      </c>
      <c r="S4217" t="s">
        <v>663</v>
      </c>
      <c r="T4217" t="s">
        <v>633</v>
      </c>
      <c r="U4217" t="s">
        <v>702</v>
      </c>
      <c r="V4217">
        <v>307.57</v>
      </c>
      <c r="W4217">
        <v>6.37</v>
      </c>
      <c r="X4217" s="29">
        <f t="shared" si="130"/>
        <v>30.756999999999998</v>
      </c>
      <c r="Y4217" s="29">
        <f t="shared" si="131"/>
        <v>276.81299999999999</v>
      </c>
    </row>
    <row r="4218" spans="12:25" x14ac:dyDescent="0.3">
      <c r="L4218">
        <v>4217</v>
      </c>
      <c r="M4218">
        <v>29958</v>
      </c>
      <c r="N4218">
        <v>40549</v>
      </c>
      <c r="O4218" t="s">
        <v>641</v>
      </c>
      <c r="P4218" t="s">
        <v>1664</v>
      </c>
      <c r="Q4218" t="s">
        <v>725</v>
      </c>
      <c r="R4218" t="s">
        <v>667</v>
      </c>
      <c r="S4218" t="s">
        <v>663</v>
      </c>
      <c r="T4218" t="s">
        <v>643</v>
      </c>
      <c r="U4218" t="s">
        <v>748</v>
      </c>
      <c r="V4218">
        <v>14861.07</v>
      </c>
      <c r="W4218">
        <v>500.98</v>
      </c>
      <c r="X4218" s="29">
        <f t="shared" si="130"/>
        <v>1486.1070000000002</v>
      </c>
      <c r="Y4218" s="29">
        <f t="shared" si="131"/>
        <v>13374.963</v>
      </c>
    </row>
    <row r="4219" spans="12:25" x14ac:dyDescent="0.3">
      <c r="L4219">
        <v>4218</v>
      </c>
      <c r="M4219">
        <v>29985</v>
      </c>
      <c r="N4219">
        <v>41101</v>
      </c>
      <c r="O4219" t="s">
        <v>655</v>
      </c>
      <c r="P4219" t="s">
        <v>1378</v>
      </c>
      <c r="Q4219" t="s">
        <v>734</v>
      </c>
      <c r="R4219" t="s">
        <v>667</v>
      </c>
      <c r="S4219" t="s">
        <v>639</v>
      </c>
      <c r="T4219" t="s">
        <v>633</v>
      </c>
      <c r="U4219" t="s">
        <v>702</v>
      </c>
      <c r="V4219">
        <v>24.51</v>
      </c>
      <c r="W4219">
        <v>8.0399999999999991</v>
      </c>
      <c r="X4219" s="29">
        <f t="shared" si="130"/>
        <v>2.4510000000000001</v>
      </c>
      <c r="Y4219" s="29">
        <f t="shared" si="131"/>
        <v>22.059000000000001</v>
      </c>
    </row>
    <row r="4220" spans="12:25" x14ac:dyDescent="0.3">
      <c r="L4220">
        <v>4219</v>
      </c>
      <c r="M4220">
        <v>29985</v>
      </c>
      <c r="N4220">
        <v>41101</v>
      </c>
      <c r="O4220" t="s">
        <v>655</v>
      </c>
      <c r="P4220" t="s">
        <v>1464</v>
      </c>
      <c r="Q4220" t="s">
        <v>720</v>
      </c>
      <c r="R4220" t="s">
        <v>631</v>
      </c>
      <c r="S4220" t="s">
        <v>639</v>
      </c>
      <c r="T4220" t="s">
        <v>643</v>
      </c>
      <c r="U4220" t="s">
        <v>644</v>
      </c>
      <c r="V4220">
        <v>196.75</v>
      </c>
      <c r="W4220">
        <v>7.96</v>
      </c>
      <c r="X4220" s="29">
        <f t="shared" si="130"/>
        <v>19.675000000000001</v>
      </c>
      <c r="Y4220" s="29">
        <f t="shared" si="131"/>
        <v>177.07499999999999</v>
      </c>
    </row>
    <row r="4221" spans="12:25" x14ac:dyDescent="0.3">
      <c r="L4221">
        <v>4220</v>
      </c>
      <c r="M4221">
        <v>29986</v>
      </c>
      <c r="N4221">
        <v>40727</v>
      </c>
      <c r="O4221" t="s">
        <v>655</v>
      </c>
      <c r="P4221" t="s">
        <v>1388</v>
      </c>
      <c r="Q4221" t="s">
        <v>720</v>
      </c>
      <c r="R4221" t="s">
        <v>631</v>
      </c>
      <c r="S4221" t="s">
        <v>639</v>
      </c>
      <c r="T4221" t="s">
        <v>633</v>
      </c>
      <c r="U4221" t="s">
        <v>702</v>
      </c>
      <c r="V4221">
        <v>1477.39</v>
      </c>
      <c r="W4221">
        <v>37.700000000000003</v>
      </c>
      <c r="X4221" s="29">
        <f t="shared" si="130"/>
        <v>147.739</v>
      </c>
      <c r="Y4221" s="29">
        <f t="shared" si="131"/>
        <v>1329.6510000000001</v>
      </c>
    </row>
    <row r="4222" spans="12:25" x14ac:dyDescent="0.3">
      <c r="L4222">
        <v>4221</v>
      </c>
      <c r="M4222">
        <v>29988</v>
      </c>
      <c r="N4222">
        <v>39976</v>
      </c>
      <c r="O4222" t="s">
        <v>641</v>
      </c>
      <c r="P4222" t="s">
        <v>1326</v>
      </c>
      <c r="Q4222" t="s">
        <v>657</v>
      </c>
      <c r="R4222" t="s">
        <v>638</v>
      </c>
      <c r="S4222" t="s">
        <v>639</v>
      </c>
      <c r="T4222" t="s">
        <v>646</v>
      </c>
      <c r="U4222" t="s">
        <v>845</v>
      </c>
      <c r="V4222">
        <v>5177.3999999999996</v>
      </c>
      <c r="W4222">
        <v>449.99</v>
      </c>
      <c r="X4222" s="29">
        <f t="shared" si="130"/>
        <v>517.74</v>
      </c>
      <c r="Y4222" s="29">
        <f t="shared" si="131"/>
        <v>4659.66</v>
      </c>
    </row>
    <row r="4223" spans="12:25" x14ac:dyDescent="0.3">
      <c r="L4223">
        <v>4222</v>
      </c>
      <c r="M4223">
        <v>29991</v>
      </c>
      <c r="N4223">
        <v>41187</v>
      </c>
      <c r="O4223" t="s">
        <v>628</v>
      </c>
      <c r="P4223" t="s">
        <v>1070</v>
      </c>
      <c r="Q4223" t="s">
        <v>690</v>
      </c>
      <c r="R4223" t="s">
        <v>650</v>
      </c>
      <c r="S4223" t="s">
        <v>632</v>
      </c>
      <c r="T4223" t="s">
        <v>633</v>
      </c>
      <c r="U4223" t="s">
        <v>674</v>
      </c>
      <c r="V4223">
        <v>123.11</v>
      </c>
      <c r="W4223">
        <v>3.15</v>
      </c>
      <c r="X4223" s="29">
        <f t="shared" si="130"/>
        <v>12.311</v>
      </c>
      <c r="Y4223" s="29">
        <f t="shared" si="131"/>
        <v>110.79900000000001</v>
      </c>
    </row>
    <row r="4224" spans="12:25" x14ac:dyDescent="0.3">
      <c r="L4224">
        <v>4223</v>
      </c>
      <c r="M4224">
        <v>30016</v>
      </c>
      <c r="N4224">
        <v>39816</v>
      </c>
      <c r="O4224" t="s">
        <v>655</v>
      </c>
      <c r="P4224" t="s">
        <v>1813</v>
      </c>
      <c r="Q4224" t="s">
        <v>823</v>
      </c>
      <c r="R4224" t="s">
        <v>631</v>
      </c>
      <c r="S4224" t="s">
        <v>639</v>
      </c>
      <c r="T4224" t="s">
        <v>633</v>
      </c>
      <c r="U4224" t="s">
        <v>677</v>
      </c>
      <c r="V4224">
        <v>85.56</v>
      </c>
      <c r="W4224">
        <v>5.28</v>
      </c>
      <c r="X4224" s="29">
        <f t="shared" si="130"/>
        <v>8.5560000000000009</v>
      </c>
      <c r="Y4224" s="29">
        <f t="shared" si="131"/>
        <v>77.004000000000005</v>
      </c>
    </row>
    <row r="4225" spans="12:25" x14ac:dyDescent="0.3">
      <c r="L4225">
        <v>4224</v>
      </c>
      <c r="M4225">
        <v>30016</v>
      </c>
      <c r="N4225">
        <v>39816</v>
      </c>
      <c r="O4225" t="s">
        <v>655</v>
      </c>
      <c r="P4225" t="s">
        <v>1813</v>
      </c>
      <c r="Q4225" t="s">
        <v>823</v>
      </c>
      <c r="R4225" t="s">
        <v>631</v>
      </c>
      <c r="S4225" t="s">
        <v>639</v>
      </c>
      <c r="T4225" t="s">
        <v>646</v>
      </c>
      <c r="U4225" t="s">
        <v>647</v>
      </c>
      <c r="V4225">
        <v>754.65549999999996</v>
      </c>
      <c r="W4225">
        <v>110.99</v>
      </c>
      <c r="X4225" s="29">
        <f t="shared" si="130"/>
        <v>75.465549999999993</v>
      </c>
      <c r="Y4225" s="29">
        <f t="shared" si="131"/>
        <v>679.18994999999995</v>
      </c>
    </row>
    <row r="4226" spans="12:25" x14ac:dyDescent="0.3">
      <c r="L4226">
        <v>4225</v>
      </c>
      <c r="M4226">
        <v>30023</v>
      </c>
      <c r="N4226">
        <v>40466</v>
      </c>
      <c r="O4226" t="s">
        <v>628</v>
      </c>
      <c r="P4226" t="s">
        <v>950</v>
      </c>
      <c r="Q4226" t="s">
        <v>682</v>
      </c>
      <c r="R4226" t="s">
        <v>667</v>
      </c>
      <c r="S4226" t="s">
        <v>663</v>
      </c>
      <c r="T4226" t="s">
        <v>646</v>
      </c>
      <c r="U4226" t="s">
        <v>845</v>
      </c>
      <c r="V4226">
        <v>16193.16</v>
      </c>
      <c r="W4226">
        <v>449.99</v>
      </c>
      <c r="X4226" s="29">
        <f t="shared" si="130"/>
        <v>1619.316</v>
      </c>
      <c r="Y4226" s="29">
        <f t="shared" si="131"/>
        <v>14573.843999999999</v>
      </c>
    </row>
    <row r="4227" spans="12:25" x14ac:dyDescent="0.3">
      <c r="L4227">
        <v>4226</v>
      </c>
      <c r="M4227">
        <v>30023</v>
      </c>
      <c r="N4227">
        <v>40466</v>
      </c>
      <c r="O4227" t="s">
        <v>628</v>
      </c>
      <c r="P4227" t="s">
        <v>1076</v>
      </c>
      <c r="Q4227" t="s">
        <v>814</v>
      </c>
      <c r="R4227" t="s">
        <v>667</v>
      </c>
      <c r="S4227" t="s">
        <v>663</v>
      </c>
      <c r="T4227" t="s">
        <v>633</v>
      </c>
      <c r="U4227" t="s">
        <v>634</v>
      </c>
      <c r="V4227">
        <v>157.33000000000001</v>
      </c>
      <c r="W4227">
        <v>11.35</v>
      </c>
      <c r="X4227" s="29">
        <f t="shared" ref="X4227:X4290" si="132">(10*V4227)/100</f>
        <v>15.733000000000002</v>
      </c>
      <c r="Y4227" s="29">
        <f t="shared" ref="Y4227:Y4290" si="133">V4227-X4227</f>
        <v>141.59700000000001</v>
      </c>
    </row>
    <row r="4228" spans="12:25" x14ac:dyDescent="0.3">
      <c r="L4228">
        <v>4227</v>
      </c>
      <c r="M4228">
        <v>30023</v>
      </c>
      <c r="N4228">
        <v>40466</v>
      </c>
      <c r="O4228" t="s">
        <v>628</v>
      </c>
      <c r="P4228" t="s">
        <v>1129</v>
      </c>
      <c r="Q4228" t="s">
        <v>773</v>
      </c>
      <c r="R4228" t="s">
        <v>667</v>
      </c>
      <c r="S4228" t="s">
        <v>663</v>
      </c>
      <c r="T4228" t="s">
        <v>646</v>
      </c>
      <c r="U4228" t="s">
        <v>680</v>
      </c>
      <c r="V4228">
        <v>10253.75</v>
      </c>
      <c r="W4228">
        <v>400.97</v>
      </c>
      <c r="X4228" s="29">
        <f t="shared" si="132"/>
        <v>1025.375</v>
      </c>
      <c r="Y4228" s="29">
        <f t="shared" si="133"/>
        <v>9228.375</v>
      </c>
    </row>
    <row r="4229" spans="12:25" x14ac:dyDescent="0.3">
      <c r="L4229">
        <v>4228</v>
      </c>
      <c r="M4229">
        <v>30023</v>
      </c>
      <c r="N4229">
        <v>40466</v>
      </c>
      <c r="O4229" t="s">
        <v>628</v>
      </c>
      <c r="P4229" t="s">
        <v>1523</v>
      </c>
      <c r="Q4229" t="s">
        <v>684</v>
      </c>
      <c r="R4229" t="s">
        <v>667</v>
      </c>
      <c r="S4229" t="s">
        <v>663</v>
      </c>
      <c r="T4229" t="s">
        <v>633</v>
      </c>
      <c r="U4229" t="s">
        <v>654</v>
      </c>
      <c r="V4229">
        <v>840.24</v>
      </c>
      <c r="W4229">
        <v>21.38</v>
      </c>
      <c r="X4229" s="29">
        <f t="shared" si="132"/>
        <v>84.024000000000001</v>
      </c>
      <c r="Y4229" s="29">
        <f t="shared" si="133"/>
        <v>756.21600000000001</v>
      </c>
    </row>
    <row r="4230" spans="12:25" x14ac:dyDescent="0.3">
      <c r="L4230">
        <v>4229</v>
      </c>
      <c r="M4230">
        <v>30048</v>
      </c>
      <c r="N4230">
        <v>40707</v>
      </c>
      <c r="O4230" t="s">
        <v>671</v>
      </c>
      <c r="P4230" t="s">
        <v>1245</v>
      </c>
      <c r="Q4230" t="s">
        <v>761</v>
      </c>
      <c r="R4230" t="s">
        <v>631</v>
      </c>
      <c r="S4230" t="s">
        <v>658</v>
      </c>
      <c r="T4230" t="s">
        <v>633</v>
      </c>
      <c r="U4230" t="s">
        <v>705</v>
      </c>
      <c r="V4230">
        <v>7765.13</v>
      </c>
      <c r="W4230">
        <v>180.98</v>
      </c>
      <c r="X4230" s="29">
        <f t="shared" si="132"/>
        <v>776.51300000000003</v>
      </c>
      <c r="Y4230" s="29">
        <f t="shared" si="133"/>
        <v>6988.6170000000002</v>
      </c>
    </row>
    <row r="4231" spans="12:25" x14ac:dyDescent="0.3">
      <c r="L4231">
        <v>4230</v>
      </c>
      <c r="M4231">
        <v>30051</v>
      </c>
      <c r="N4231">
        <v>40988</v>
      </c>
      <c r="O4231" t="s">
        <v>635</v>
      </c>
      <c r="P4231" t="s">
        <v>1382</v>
      </c>
      <c r="Q4231" t="s">
        <v>657</v>
      </c>
      <c r="R4231" t="s">
        <v>638</v>
      </c>
      <c r="S4231" t="s">
        <v>658</v>
      </c>
      <c r="T4231" t="s">
        <v>633</v>
      </c>
      <c r="U4231" t="s">
        <v>654</v>
      </c>
      <c r="V4231">
        <v>243.06</v>
      </c>
      <c r="W4231">
        <v>5.85</v>
      </c>
      <c r="X4231" s="29">
        <f t="shared" si="132"/>
        <v>24.305999999999997</v>
      </c>
      <c r="Y4231" s="29">
        <f t="shared" si="133"/>
        <v>218.75400000000002</v>
      </c>
    </row>
    <row r="4232" spans="12:25" x14ac:dyDescent="0.3">
      <c r="L4232">
        <v>4231</v>
      </c>
      <c r="M4232">
        <v>30053</v>
      </c>
      <c r="N4232">
        <v>39845</v>
      </c>
      <c r="O4232" t="s">
        <v>655</v>
      </c>
      <c r="P4232" t="s">
        <v>1614</v>
      </c>
      <c r="Q4232" t="s">
        <v>670</v>
      </c>
      <c r="R4232" t="s">
        <v>650</v>
      </c>
      <c r="S4232" t="s">
        <v>663</v>
      </c>
      <c r="T4232" t="s">
        <v>646</v>
      </c>
      <c r="U4232" t="s">
        <v>680</v>
      </c>
      <c r="V4232">
        <v>3279.01</v>
      </c>
      <c r="W4232">
        <v>80.97</v>
      </c>
      <c r="X4232" s="29">
        <f t="shared" si="132"/>
        <v>327.90100000000007</v>
      </c>
      <c r="Y4232" s="29">
        <f t="shared" si="133"/>
        <v>2951.1090000000004</v>
      </c>
    </row>
    <row r="4233" spans="12:25" x14ac:dyDescent="0.3">
      <c r="L4233">
        <v>4232</v>
      </c>
      <c r="M4233">
        <v>30054</v>
      </c>
      <c r="N4233">
        <v>41153</v>
      </c>
      <c r="O4233" t="s">
        <v>635</v>
      </c>
      <c r="P4233" t="s">
        <v>892</v>
      </c>
      <c r="Q4233" t="s">
        <v>734</v>
      </c>
      <c r="R4233" t="s">
        <v>667</v>
      </c>
      <c r="S4233" t="s">
        <v>639</v>
      </c>
      <c r="T4233" t="s">
        <v>643</v>
      </c>
      <c r="U4233" t="s">
        <v>644</v>
      </c>
      <c r="V4233">
        <v>311.19</v>
      </c>
      <c r="W4233">
        <v>9.3800000000000008</v>
      </c>
      <c r="X4233" s="29">
        <f t="shared" si="132"/>
        <v>31.119</v>
      </c>
      <c r="Y4233" s="29">
        <f t="shared" si="133"/>
        <v>280.07100000000003</v>
      </c>
    </row>
    <row r="4234" spans="12:25" x14ac:dyDescent="0.3">
      <c r="L4234">
        <v>4233</v>
      </c>
      <c r="M4234">
        <v>30081</v>
      </c>
      <c r="N4234">
        <v>40894</v>
      </c>
      <c r="O4234" t="s">
        <v>641</v>
      </c>
      <c r="P4234" t="s">
        <v>1658</v>
      </c>
      <c r="Q4234" t="s">
        <v>670</v>
      </c>
      <c r="R4234" t="s">
        <v>650</v>
      </c>
      <c r="S4234" t="s">
        <v>658</v>
      </c>
      <c r="T4234" t="s">
        <v>633</v>
      </c>
      <c r="U4234" t="s">
        <v>702</v>
      </c>
      <c r="V4234">
        <v>213.49</v>
      </c>
      <c r="W4234">
        <v>8.0399999999999991</v>
      </c>
      <c r="X4234" s="29">
        <f t="shared" si="132"/>
        <v>21.349</v>
      </c>
      <c r="Y4234" s="29">
        <f t="shared" si="133"/>
        <v>192.14100000000002</v>
      </c>
    </row>
    <row r="4235" spans="12:25" x14ac:dyDescent="0.3">
      <c r="L4235">
        <v>4234</v>
      </c>
      <c r="M4235">
        <v>30083</v>
      </c>
      <c r="N4235">
        <v>39821</v>
      </c>
      <c r="O4235" t="s">
        <v>635</v>
      </c>
      <c r="P4235" t="s">
        <v>963</v>
      </c>
      <c r="Q4235" t="s">
        <v>715</v>
      </c>
      <c r="R4235" t="s">
        <v>650</v>
      </c>
      <c r="S4235" t="s">
        <v>658</v>
      </c>
      <c r="T4235" t="s">
        <v>633</v>
      </c>
      <c r="U4235" t="s">
        <v>705</v>
      </c>
      <c r="V4235">
        <v>324.27999999999997</v>
      </c>
      <c r="W4235">
        <v>14.56</v>
      </c>
      <c r="X4235" s="29">
        <f t="shared" si="132"/>
        <v>32.427999999999997</v>
      </c>
      <c r="Y4235" s="29">
        <f t="shared" si="133"/>
        <v>291.85199999999998</v>
      </c>
    </row>
    <row r="4236" spans="12:25" x14ac:dyDescent="0.3">
      <c r="L4236">
        <v>4235</v>
      </c>
      <c r="M4236">
        <v>30114</v>
      </c>
      <c r="N4236">
        <v>40406</v>
      </c>
      <c r="O4236" t="s">
        <v>628</v>
      </c>
      <c r="P4236" t="s">
        <v>766</v>
      </c>
      <c r="Q4236" t="s">
        <v>666</v>
      </c>
      <c r="R4236" t="s">
        <v>667</v>
      </c>
      <c r="S4236" t="s">
        <v>639</v>
      </c>
      <c r="T4236" t="s">
        <v>646</v>
      </c>
      <c r="U4236" t="s">
        <v>845</v>
      </c>
      <c r="V4236">
        <v>4667.28</v>
      </c>
      <c r="W4236">
        <v>699.99</v>
      </c>
      <c r="X4236" s="29">
        <f t="shared" si="132"/>
        <v>466.72799999999995</v>
      </c>
      <c r="Y4236" s="29">
        <f t="shared" si="133"/>
        <v>4200.5519999999997</v>
      </c>
    </row>
    <row r="4237" spans="12:25" x14ac:dyDescent="0.3">
      <c r="L4237">
        <v>4236</v>
      </c>
      <c r="M4237">
        <v>30144</v>
      </c>
      <c r="N4237">
        <v>40761</v>
      </c>
      <c r="O4237" t="s">
        <v>628</v>
      </c>
      <c r="P4237" t="s">
        <v>888</v>
      </c>
      <c r="Q4237" t="s">
        <v>742</v>
      </c>
      <c r="R4237" t="s">
        <v>667</v>
      </c>
      <c r="S4237" t="s">
        <v>632</v>
      </c>
      <c r="T4237" t="s">
        <v>643</v>
      </c>
      <c r="U4237" t="s">
        <v>645</v>
      </c>
      <c r="V4237">
        <v>5503.39</v>
      </c>
      <c r="W4237">
        <v>218.75</v>
      </c>
      <c r="X4237" s="29">
        <f t="shared" si="132"/>
        <v>550.33900000000006</v>
      </c>
      <c r="Y4237" s="29">
        <f t="shared" si="133"/>
        <v>4953.0510000000004</v>
      </c>
    </row>
    <row r="4238" spans="12:25" x14ac:dyDescent="0.3">
      <c r="L4238">
        <v>4237</v>
      </c>
      <c r="M4238">
        <v>30147</v>
      </c>
      <c r="N4238">
        <v>41077</v>
      </c>
      <c r="O4238" t="s">
        <v>635</v>
      </c>
      <c r="P4238" t="s">
        <v>952</v>
      </c>
      <c r="Q4238" t="s">
        <v>720</v>
      </c>
      <c r="R4238" t="s">
        <v>631</v>
      </c>
      <c r="S4238" t="s">
        <v>663</v>
      </c>
      <c r="T4238" t="s">
        <v>643</v>
      </c>
      <c r="U4238" t="s">
        <v>644</v>
      </c>
      <c r="V4238">
        <v>740.14</v>
      </c>
      <c r="W4238">
        <v>19.98</v>
      </c>
      <c r="X4238" s="29">
        <f t="shared" si="132"/>
        <v>74.013999999999996</v>
      </c>
      <c r="Y4238" s="29">
        <f t="shared" si="133"/>
        <v>666.12599999999998</v>
      </c>
    </row>
    <row r="4239" spans="12:25" x14ac:dyDescent="0.3">
      <c r="L4239">
        <v>4238</v>
      </c>
      <c r="M4239">
        <v>30149</v>
      </c>
      <c r="N4239">
        <v>40524</v>
      </c>
      <c r="O4239" t="s">
        <v>671</v>
      </c>
      <c r="P4239" t="s">
        <v>1845</v>
      </c>
      <c r="Q4239" t="s">
        <v>720</v>
      </c>
      <c r="R4239" t="s">
        <v>631</v>
      </c>
      <c r="S4239" t="s">
        <v>639</v>
      </c>
      <c r="T4239" t="s">
        <v>633</v>
      </c>
      <c r="U4239" t="s">
        <v>702</v>
      </c>
      <c r="V4239">
        <v>16.47</v>
      </c>
      <c r="W4239">
        <v>2.08</v>
      </c>
      <c r="X4239" s="29">
        <f t="shared" si="132"/>
        <v>1.6469999999999998</v>
      </c>
      <c r="Y4239" s="29">
        <f t="shared" si="133"/>
        <v>14.822999999999999</v>
      </c>
    </row>
    <row r="4240" spans="12:25" x14ac:dyDescent="0.3">
      <c r="L4240">
        <v>4239</v>
      </c>
      <c r="M4240">
        <v>30149</v>
      </c>
      <c r="N4240">
        <v>40524</v>
      </c>
      <c r="O4240" t="s">
        <v>671</v>
      </c>
      <c r="P4240" t="s">
        <v>1846</v>
      </c>
      <c r="Q4240" t="s">
        <v>720</v>
      </c>
      <c r="R4240" t="s">
        <v>631</v>
      </c>
      <c r="S4240" t="s">
        <v>639</v>
      </c>
      <c r="T4240" t="s">
        <v>643</v>
      </c>
      <c r="U4240" t="s">
        <v>748</v>
      </c>
      <c r="V4240">
        <v>173.62</v>
      </c>
      <c r="W4240">
        <v>33.94</v>
      </c>
      <c r="X4240" s="29">
        <f t="shared" si="132"/>
        <v>17.362000000000002</v>
      </c>
      <c r="Y4240" s="29">
        <f t="shared" si="133"/>
        <v>156.25800000000001</v>
      </c>
    </row>
    <row r="4241" spans="12:25" x14ac:dyDescent="0.3">
      <c r="L4241">
        <v>4240</v>
      </c>
      <c r="M4241">
        <v>30149</v>
      </c>
      <c r="N4241">
        <v>40524</v>
      </c>
      <c r="O4241" t="s">
        <v>671</v>
      </c>
      <c r="P4241" t="s">
        <v>1846</v>
      </c>
      <c r="Q4241" t="s">
        <v>720</v>
      </c>
      <c r="R4241" t="s">
        <v>631</v>
      </c>
      <c r="S4241" t="s">
        <v>639</v>
      </c>
      <c r="T4241" t="s">
        <v>643</v>
      </c>
      <c r="U4241" t="s">
        <v>644</v>
      </c>
      <c r="V4241">
        <v>690.97</v>
      </c>
      <c r="W4241">
        <v>13.79</v>
      </c>
      <c r="X4241" s="29">
        <f t="shared" si="132"/>
        <v>69.097000000000008</v>
      </c>
      <c r="Y4241" s="29">
        <f t="shared" si="133"/>
        <v>621.87300000000005</v>
      </c>
    </row>
    <row r="4242" spans="12:25" x14ac:dyDescent="0.3">
      <c r="L4242">
        <v>4241</v>
      </c>
      <c r="M4242">
        <v>30150</v>
      </c>
      <c r="N4242">
        <v>40455</v>
      </c>
      <c r="O4242" t="s">
        <v>655</v>
      </c>
      <c r="P4242" t="s">
        <v>1847</v>
      </c>
      <c r="Q4242" t="s">
        <v>682</v>
      </c>
      <c r="R4242" t="s">
        <v>667</v>
      </c>
      <c r="S4242" t="s">
        <v>658</v>
      </c>
      <c r="T4242" t="s">
        <v>633</v>
      </c>
      <c r="U4242" t="s">
        <v>716</v>
      </c>
      <c r="V4242">
        <v>443.46</v>
      </c>
      <c r="W4242">
        <v>15.57</v>
      </c>
      <c r="X4242" s="29">
        <f t="shared" si="132"/>
        <v>44.345999999999997</v>
      </c>
      <c r="Y4242" s="29">
        <f t="shared" si="133"/>
        <v>399.11399999999998</v>
      </c>
    </row>
    <row r="4243" spans="12:25" x14ac:dyDescent="0.3">
      <c r="L4243">
        <v>4242</v>
      </c>
      <c r="M4243">
        <v>30151</v>
      </c>
      <c r="N4243">
        <v>40572</v>
      </c>
      <c r="O4243" t="s">
        <v>635</v>
      </c>
      <c r="P4243" t="s">
        <v>1053</v>
      </c>
      <c r="Q4243" t="s">
        <v>682</v>
      </c>
      <c r="R4243" t="s">
        <v>667</v>
      </c>
      <c r="S4243" t="s">
        <v>658</v>
      </c>
      <c r="T4243" t="s">
        <v>633</v>
      </c>
      <c r="U4243" t="s">
        <v>702</v>
      </c>
      <c r="V4243">
        <v>792.76</v>
      </c>
      <c r="W4243">
        <v>24.92</v>
      </c>
      <c r="X4243" s="29">
        <f t="shared" si="132"/>
        <v>79.27600000000001</v>
      </c>
      <c r="Y4243" s="29">
        <f t="shared" si="133"/>
        <v>713.48399999999992</v>
      </c>
    </row>
    <row r="4244" spans="12:25" x14ac:dyDescent="0.3">
      <c r="L4244">
        <v>4243</v>
      </c>
      <c r="M4244">
        <v>30176</v>
      </c>
      <c r="N4244">
        <v>39922</v>
      </c>
      <c r="O4244" t="s">
        <v>628</v>
      </c>
      <c r="P4244" t="s">
        <v>1696</v>
      </c>
      <c r="Q4244" t="s">
        <v>679</v>
      </c>
      <c r="R4244" t="s">
        <v>650</v>
      </c>
      <c r="S4244" t="s">
        <v>658</v>
      </c>
      <c r="T4244" t="s">
        <v>643</v>
      </c>
      <c r="U4244" t="s">
        <v>644</v>
      </c>
      <c r="V4244">
        <v>2504.41</v>
      </c>
      <c r="W4244">
        <v>79.52</v>
      </c>
      <c r="X4244" s="29">
        <f t="shared" si="132"/>
        <v>250.44099999999997</v>
      </c>
      <c r="Y4244" s="29">
        <f t="shared" si="133"/>
        <v>2253.9690000000001</v>
      </c>
    </row>
    <row r="4245" spans="12:25" x14ac:dyDescent="0.3">
      <c r="L4245">
        <v>4244</v>
      </c>
      <c r="M4245">
        <v>30208</v>
      </c>
      <c r="N4245">
        <v>41106</v>
      </c>
      <c r="O4245" t="s">
        <v>628</v>
      </c>
      <c r="P4245" t="s">
        <v>1678</v>
      </c>
      <c r="Q4245" t="s">
        <v>734</v>
      </c>
      <c r="R4245" t="s">
        <v>667</v>
      </c>
      <c r="S4245" t="s">
        <v>658</v>
      </c>
      <c r="T4245" t="s">
        <v>646</v>
      </c>
      <c r="U4245" t="s">
        <v>647</v>
      </c>
      <c r="V4245">
        <v>1752.0964999999999</v>
      </c>
      <c r="W4245">
        <v>45.99</v>
      </c>
      <c r="X4245" s="29">
        <f t="shared" si="132"/>
        <v>175.20965000000001</v>
      </c>
      <c r="Y4245" s="29">
        <f t="shared" si="133"/>
        <v>1576.8868499999999</v>
      </c>
    </row>
    <row r="4246" spans="12:25" x14ac:dyDescent="0.3">
      <c r="L4246">
        <v>4245</v>
      </c>
      <c r="M4246">
        <v>30211</v>
      </c>
      <c r="N4246">
        <v>40336</v>
      </c>
      <c r="O4246" t="s">
        <v>671</v>
      </c>
      <c r="P4246" t="s">
        <v>1756</v>
      </c>
      <c r="Q4246" t="s">
        <v>657</v>
      </c>
      <c r="R4246" t="s">
        <v>638</v>
      </c>
      <c r="S4246" t="s">
        <v>632</v>
      </c>
      <c r="T4246" t="s">
        <v>633</v>
      </c>
      <c r="U4246" t="s">
        <v>677</v>
      </c>
      <c r="V4246">
        <v>141.96</v>
      </c>
      <c r="W4246">
        <v>7.4</v>
      </c>
      <c r="X4246" s="29">
        <f t="shared" si="132"/>
        <v>14.196000000000002</v>
      </c>
      <c r="Y4246" s="29">
        <f t="shared" si="133"/>
        <v>127.76400000000001</v>
      </c>
    </row>
    <row r="4247" spans="12:25" x14ac:dyDescent="0.3">
      <c r="L4247">
        <v>4246</v>
      </c>
      <c r="M4247">
        <v>30214</v>
      </c>
      <c r="N4247">
        <v>40090</v>
      </c>
      <c r="O4247" t="s">
        <v>628</v>
      </c>
      <c r="P4247" t="s">
        <v>1722</v>
      </c>
      <c r="Q4247" t="s">
        <v>670</v>
      </c>
      <c r="R4247" t="s">
        <v>650</v>
      </c>
      <c r="S4247" t="s">
        <v>658</v>
      </c>
      <c r="T4247" t="s">
        <v>633</v>
      </c>
      <c r="U4247" t="s">
        <v>702</v>
      </c>
      <c r="V4247">
        <v>375.61</v>
      </c>
      <c r="W4247">
        <v>10.44</v>
      </c>
      <c r="X4247" s="29">
        <f t="shared" si="132"/>
        <v>37.561000000000007</v>
      </c>
      <c r="Y4247" s="29">
        <f t="shared" si="133"/>
        <v>338.04899999999998</v>
      </c>
    </row>
    <row r="4248" spans="12:25" x14ac:dyDescent="0.3">
      <c r="L4248">
        <v>4247</v>
      </c>
      <c r="M4248">
        <v>30215</v>
      </c>
      <c r="N4248">
        <v>39870</v>
      </c>
      <c r="O4248" t="s">
        <v>671</v>
      </c>
      <c r="P4248" t="s">
        <v>706</v>
      </c>
      <c r="Q4248" t="s">
        <v>684</v>
      </c>
      <c r="R4248" t="s">
        <v>667</v>
      </c>
      <c r="S4248" t="s">
        <v>658</v>
      </c>
      <c r="T4248" t="s">
        <v>646</v>
      </c>
      <c r="U4248" t="s">
        <v>647</v>
      </c>
      <c r="V4248">
        <v>3637.7280000000001</v>
      </c>
      <c r="W4248">
        <v>195.99</v>
      </c>
      <c r="X4248" s="29">
        <f t="shared" si="132"/>
        <v>363.77279999999996</v>
      </c>
      <c r="Y4248" s="29">
        <f t="shared" si="133"/>
        <v>3273.9552000000003</v>
      </c>
    </row>
    <row r="4249" spans="12:25" x14ac:dyDescent="0.3">
      <c r="L4249">
        <v>4248</v>
      </c>
      <c r="M4249">
        <v>30215</v>
      </c>
      <c r="N4249">
        <v>39870</v>
      </c>
      <c r="O4249" t="s">
        <v>671</v>
      </c>
      <c r="P4249" t="s">
        <v>1848</v>
      </c>
      <c r="Q4249" t="s">
        <v>814</v>
      </c>
      <c r="R4249" t="s">
        <v>667</v>
      </c>
      <c r="S4249" t="s">
        <v>658</v>
      </c>
      <c r="T4249" t="s">
        <v>633</v>
      </c>
      <c r="U4249" t="s">
        <v>677</v>
      </c>
      <c r="V4249">
        <v>125.84</v>
      </c>
      <c r="W4249">
        <v>6.88</v>
      </c>
      <c r="X4249" s="29">
        <f t="shared" si="132"/>
        <v>12.584000000000001</v>
      </c>
      <c r="Y4249" s="29">
        <f t="shared" si="133"/>
        <v>113.256</v>
      </c>
    </row>
    <row r="4250" spans="12:25" x14ac:dyDescent="0.3">
      <c r="L4250">
        <v>4249</v>
      </c>
      <c r="M4250">
        <v>30243</v>
      </c>
      <c r="N4250">
        <v>40303</v>
      </c>
      <c r="O4250" t="s">
        <v>655</v>
      </c>
      <c r="P4250" t="s">
        <v>1387</v>
      </c>
      <c r="Q4250" t="s">
        <v>761</v>
      </c>
      <c r="R4250" t="s">
        <v>631</v>
      </c>
      <c r="S4250" t="s">
        <v>639</v>
      </c>
      <c r="T4250" t="s">
        <v>633</v>
      </c>
      <c r="U4250" t="s">
        <v>705</v>
      </c>
      <c r="V4250">
        <v>2435.3200000000002</v>
      </c>
      <c r="W4250">
        <v>60.22</v>
      </c>
      <c r="X4250" s="29">
        <f t="shared" si="132"/>
        <v>243.53200000000001</v>
      </c>
      <c r="Y4250" s="29">
        <f t="shared" si="133"/>
        <v>2191.788</v>
      </c>
    </row>
    <row r="4251" spans="12:25" x14ac:dyDescent="0.3">
      <c r="L4251">
        <v>4250</v>
      </c>
      <c r="M4251">
        <v>30243</v>
      </c>
      <c r="N4251">
        <v>40303</v>
      </c>
      <c r="O4251" t="s">
        <v>655</v>
      </c>
      <c r="P4251" t="s">
        <v>1387</v>
      </c>
      <c r="Q4251" t="s">
        <v>761</v>
      </c>
      <c r="R4251" t="s">
        <v>631</v>
      </c>
      <c r="S4251" t="s">
        <v>639</v>
      </c>
      <c r="T4251" t="s">
        <v>646</v>
      </c>
      <c r="U4251" t="s">
        <v>845</v>
      </c>
      <c r="V4251">
        <v>4242.76</v>
      </c>
      <c r="W4251">
        <v>199.99</v>
      </c>
      <c r="X4251" s="29">
        <f t="shared" si="132"/>
        <v>424.27600000000007</v>
      </c>
      <c r="Y4251" s="29">
        <f t="shared" si="133"/>
        <v>3818.4840000000004</v>
      </c>
    </row>
    <row r="4252" spans="12:25" x14ac:dyDescent="0.3">
      <c r="L4252">
        <v>4251</v>
      </c>
      <c r="M4252">
        <v>30276</v>
      </c>
      <c r="N4252">
        <v>40781</v>
      </c>
      <c r="O4252" t="s">
        <v>628</v>
      </c>
      <c r="P4252" t="s">
        <v>1538</v>
      </c>
      <c r="Q4252" t="s">
        <v>682</v>
      </c>
      <c r="R4252" t="s">
        <v>667</v>
      </c>
      <c r="S4252" t="s">
        <v>639</v>
      </c>
      <c r="T4252" t="s">
        <v>646</v>
      </c>
      <c r="U4252" t="s">
        <v>647</v>
      </c>
      <c r="V4252">
        <v>1453.704</v>
      </c>
      <c r="W4252">
        <v>35.99</v>
      </c>
      <c r="X4252" s="29">
        <f t="shared" si="132"/>
        <v>145.37039999999999</v>
      </c>
      <c r="Y4252" s="29">
        <f t="shared" si="133"/>
        <v>1308.3335999999999</v>
      </c>
    </row>
    <row r="4253" spans="12:25" x14ac:dyDescent="0.3">
      <c r="L4253">
        <v>4252</v>
      </c>
      <c r="M4253">
        <v>30276</v>
      </c>
      <c r="N4253">
        <v>40781</v>
      </c>
      <c r="O4253" t="s">
        <v>628</v>
      </c>
      <c r="P4253" t="s">
        <v>1849</v>
      </c>
      <c r="Q4253" t="s">
        <v>682</v>
      </c>
      <c r="R4253" t="s">
        <v>667</v>
      </c>
      <c r="S4253" t="s">
        <v>639</v>
      </c>
      <c r="T4253" t="s">
        <v>643</v>
      </c>
      <c r="U4253" t="s">
        <v>645</v>
      </c>
      <c r="V4253">
        <v>7656.3040000000001</v>
      </c>
      <c r="W4253">
        <v>296.18</v>
      </c>
      <c r="X4253" s="29">
        <f t="shared" si="132"/>
        <v>765.63040000000012</v>
      </c>
      <c r="Y4253" s="29">
        <f t="shared" si="133"/>
        <v>6890.6736000000001</v>
      </c>
    </row>
    <row r="4254" spans="12:25" x14ac:dyDescent="0.3">
      <c r="L4254">
        <v>4253</v>
      </c>
      <c r="M4254">
        <v>30278</v>
      </c>
      <c r="N4254">
        <v>40086</v>
      </c>
      <c r="O4254" t="s">
        <v>628</v>
      </c>
      <c r="P4254" t="s">
        <v>1744</v>
      </c>
      <c r="Q4254" t="s">
        <v>816</v>
      </c>
      <c r="R4254" t="s">
        <v>650</v>
      </c>
      <c r="S4254" t="s">
        <v>658</v>
      </c>
      <c r="T4254" t="s">
        <v>646</v>
      </c>
      <c r="U4254" t="s">
        <v>647</v>
      </c>
      <c r="V4254">
        <v>2860.93</v>
      </c>
      <c r="W4254">
        <v>65.989999999999995</v>
      </c>
      <c r="X4254" s="29">
        <f t="shared" si="132"/>
        <v>286.09300000000002</v>
      </c>
      <c r="Y4254" s="29">
        <f t="shared" si="133"/>
        <v>2574.837</v>
      </c>
    </row>
    <row r="4255" spans="12:25" x14ac:dyDescent="0.3">
      <c r="L4255">
        <v>4254</v>
      </c>
      <c r="M4255">
        <v>30279</v>
      </c>
      <c r="N4255">
        <v>40884</v>
      </c>
      <c r="O4255" t="s">
        <v>655</v>
      </c>
      <c r="P4255" t="s">
        <v>923</v>
      </c>
      <c r="Q4255" t="s">
        <v>682</v>
      </c>
      <c r="R4255" t="s">
        <v>667</v>
      </c>
      <c r="S4255" t="s">
        <v>639</v>
      </c>
      <c r="T4255" t="s">
        <v>633</v>
      </c>
      <c r="U4255" t="s">
        <v>705</v>
      </c>
      <c r="V4255">
        <v>1412.98</v>
      </c>
      <c r="W4255">
        <v>60.97</v>
      </c>
      <c r="X4255" s="29">
        <f t="shared" si="132"/>
        <v>141.298</v>
      </c>
      <c r="Y4255" s="29">
        <f t="shared" si="133"/>
        <v>1271.682</v>
      </c>
    </row>
    <row r="4256" spans="12:25" x14ac:dyDescent="0.3">
      <c r="L4256">
        <v>4255</v>
      </c>
      <c r="M4256">
        <v>30279</v>
      </c>
      <c r="N4256">
        <v>40884</v>
      </c>
      <c r="O4256" t="s">
        <v>655</v>
      </c>
      <c r="P4256" t="s">
        <v>1850</v>
      </c>
      <c r="Q4256" t="s">
        <v>682</v>
      </c>
      <c r="R4256" t="s">
        <v>667</v>
      </c>
      <c r="S4256" t="s">
        <v>639</v>
      </c>
      <c r="T4256" t="s">
        <v>646</v>
      </c>
      <c r="U4256" t="s">
        <v>680</v>
      </c>
      <c r="V4256">
        <v>19539.939999999999</v>
      </c>
      <c r="W4256">
        <v>517.48</v>
      </c>
      <c r="X4256" s="29">
        <f t="shared" si="132"/>
        <v>1953.9939999999999</v>
      </c>
      <c r="Y4256" s="29">
        <f t="shared" si="133"/>
        <v>17585.946</v>
      </c>
    </row>
    <row r="4257" spans="12:25" x14ac:dyDescent="0.3">
      <c r="L4257">
        <v>4256</v>
      </c>
      <c r="M4257">
        <v>30308</v>
      </c>
      <c r="N4257">
        <v>40258</v>
      </c>
      <c r="O4257" t="s">
        <v>671</v>
      </c>
      <c r="P4257" t="s">
        <v>1414</v>
      </c>
      <c r="Q4257" t="s">
        <v>660</v>
      </c>
      <c r="R4257" t="s">
        <v>631</v>
      </c>
      <c r="S4257" t="s">
        <v>639</v>
      </c>
      <c r="T4257" t="s">
        <v>633</v>
      </c>
      <c r="U4257" t="s">
        <v>702</v>
      </c>
      <c r="V4257">
        <v>30.38</v>
      </c>
      <c r="W4257">
        <v>1.8</v>
      </c>
      <c r="X4257" s="29">
        <f t="shared" si="132"/>
        <v>3.0380000000000003</v>
      </c>
      <c r="Y4257" s="29">
        <f t="shared" si="133"/>
        <v>27.341999999999999</v>
      </c>
    </row>
    <row r="4258" spans="12:25" x14ac:dyDescent="0.3">
      <c r="L4258">
        <v>4257</v>
      </c>
      <c r="M4258">
        <v>30310</v>
      </c>
      <c r="N4258">
        <v>41025</v>
      </c>
      <c r="O4258" t="s">
        <v>671</v>
      </c>
      <c r="P4258" t="s">
        <v>1279</v>
      </c>
      <c r="Q4258" t="s">
        <v>720</v>
      </c>
      <c r="R4258" t="s">
        <v>631</v>
      </c>
      <c r="S4258" t="s">
        <v>663</v>
      </c>
      <c r="T4258" t="s">
        <v>646</v>
      </c>
      <c r="U4258" t="s">
        <v>647</v>
      </c>
      <c r="V4258">
        <v>2024.0284999999999</v>
      </c>
      <c r="W4258">
        <v>125.99</v>
      </c>
      <c r="X4258" s="29">
        <f t="shared" si="132"/>
        <v>202.40285</v>
      </c>
      <c r="Y4258" s="29">
        <f t="shared" si="133"/>
        <v>1821.62565</v>
      </c>
    </row>
    <row r="4259" spans="12:25" x14ac:dyDescent="0.3">
      <c r="L4259">
        <v>4258</v>
      </c>
      <c r="M4259">
        <v>30336</v>
      </c>
      <c r="N4259">
        <v>40207</v>
      </c>
      <c r="O4259" t="s">
        <v>671</v>
      </c>
      <c r="P4259" t="s">
        <v>1851</v>
      </c>
      <c r="Q4259" t="s">
        <v>666</v>
      </c>
      <c r="R4259" t="s">
        <v>667</v>
      </c>
      <c r="S4259" t="s">
        <v>639</v>
      </c>
      <c r="T4259" t="s">
        <v>633</v>
      </c>
      <c r="U4259" t="s">
        <v>634</v>
      </c>
      <c r="V4259">
        <v>5155.07</v>
      </c>
      <c r="W4259">
        <v>193.17</v>
      </c>
      <c r="X4259" s="29">
        <f t="shared" si="132"/>
        <v>515.50699999999995</v>
      </c>
      <c r="Y4259" s="29">
        <f t="shared" si="133"/>
        <v>4639.5630000000001</v>
      </c>
    </row>
    <row r="4260" spans="12:25" x14ac:dyDescent="0.3">
      <c r="L4260">
        <v>4259</v>
      </c>
      <c r="M4260">
        <v>30341</v>
      </c>
      <c r="N4260">
        <v>39844</v>
      </c>
      <c r="O4260" t="s">
        <v>628</v>
      </c>
      <c r="P4260" t="s">
        <v>1626</v>
      </c>
      <c r="Q4260" t="s">
        <v>699</v>
      </c>
      <c r="R4260" t="s">
        <v>631</v>
      </c>
      <c r="S4260" t="s">
        <v>658</v>
      </c>
      <c r="T4260" t="s">
        <v>643</v>
      </c>
      <c r="U4260" t="s">
        <v>748</v>
      </c>
      <c r="V4260">
        <v>6244.18</v>
      </c>
      <c r="W4260">
        <v>160.97999999999999</v>
      </c>
      <c r="X4260" s="29">
        <f t="shared" si="132"/>
        <v>624.41800000000001</v>
      </c>
      <c r="Y4260" s="29">
        <f t="shared" si="133"/>
        <v>5619.7620000000006</v>
      </c>
    </row>
    <row r="4261" spans="12:25" x14ac:dyDescent="0.3">
      <c r="L4261">
        <v>4260</v>
      </c>
      <c r="M4261">
        <v>30341</v>
      </c>
      <c r="N4261">
        <v>39844</v>
      </c>
      <c r="O4261" t="s">
        <v>628</v>
      </c>
      <c r="P4261" t="s">
        <v>1626</v>
      </c>
      <c r="Q4261" t="s">
        <v>699</v>
      </c>
      <c r="R4261" t="s">
        <v>631</v>
      </c>
      <c r="S4261" t="s">
        <v>658</v>
      </c>
      <c r="T4261" t="s">
        <v>633</v>
      </c>
      <c r="U4261" t="s">
        <v>674</v>
      </c>
      <c r="V4261">
        <v>239.75</v>
      </c>
      <c r="W4261">
        <v>6.3</v>
      </c>
      <c r="X4261" s="29">
        <f t="shared" si="132"/>
        <v>23.975000000000001</v>
      </c>
      <c r="Y4261" s="29">
        <f t="shared" si="133"/>
        <v>215.77500000000001</v>
      </c>
    </row>
    <row r="4262" spans="12:25" x14ac:dyDescent="0.3">
      <c r="L4262">
        <v>4261</v>
      </c>
      <c r="M4262">
        <v>30341</v>
      </c>
      <c r="N4262">
        <v>39844</v>
      </c>
      <c r="O4262" t="s">
        <v>628</v>
      </c>
      <c r="P4262" t="s">
        <v>1626</v>
      </c>
      <c r="Q4262" t="s">
        <v>699</v>
      </c>
      <c r="R4262" t="s">
        <v>631</v>
      </c>
      <c r="S4262" t="s">
        <v>658</v>
      </c>
      <c r="T4262" t="s">
        <v>633</v>
      </c>
      <c r="U4262" t="s">
        <v>677</v>
      </c>
      <c r="V4262">
        <v>150.19999999999999</v>
      </c>
      <c r="W4262">
        <v>4.9800000000000004</v>
      </c>
      <c r="X4262" s="29">
        <f t="shared" si="132"/>
        <v>15.02</v>
      </c>
      <c r="Y4262" s="29">
        <f t="shared" si="133"/>
        <v>135.17999999999998</v>
      </c>
    </row>
    <row r="4263" spans="12:25" x14ac:dyDescent="0.3">
      <c r="L4263">
        <v>4262</v>
      </c>
      <c r="M4263">
        <v>30343</v>
      </c>
      <c r="N4263">
        <v>41050</v>
      </c>
      <c r="O4263" t="s">
        <v>655</v>
      </c>
      <c r="P4263" t="s">
        <v>751</v>
      </c>
      <c r="Q4263" t="s">
        <v>731</v>
      </c>
      <c r="R4263" t="s">
        <v>638</v>
      </c>
      <c r="S4263" t="s">
        <v>639</v>
      </c>
      <c r="T4263" t="s">
        <v>646</v>
      </c>
      <c r="U4263" t="s">
        <v>651</v>
      </c>
      <c r="V4263">
        <v>1556.42</v>
      </c>
      <c r="W4263">
        <v>30.42</v>
      </c>
      <c r="X4263" s="29">
        <f t="shared" si="132"/>
        <v>155.642</v>
      </c>
      <c r="Y4263" s="29">
        <f t="shared" si="133"/>
        <v>1400.778</v>
      </c>
    </row>
    <row r="4264" spans="12:25" x14ac:dyDescent="0.3">
      <c r="L4264">
        <v>4263</v>
      </c>
      <c r="M4264">
        <v>30343</v>
      </c>
      <c r="N4264">
        <v>41050</v>
      </c>
      <c r="O4264" t="s">
        <v>655</v>
      </c>
      <c r="P4264" t="s">
        <v>1852</v>
      </c>
      <c r="Q4264" t="s">
        <v>731</v>
      </c>
      <c r="R4264" t="s">
        <v>638</v>
      </c>
      <c r="S4264" t="s">
        <v>639</v>
      </c>
      <c r="T4264" t="s">
        <v>633</v>
      </c>
      <c r="U4264" t="s">
        <v>674</v>
      </c>
      <c r="V4264">
        <v>130.28</v>
      </c>
      <c r="W4264">
        <v>4.91</v>
      </c>
      <c r="X4264" s="29">
        <f t="shared" si="132"/>
        <v>13.027999999999999</v>
      </c>
      <c r="Y4264" s="29">
        <f t="shared" si="133"/>
        <v>117.25200000000001</v>
      </c>
    </row>
    <row r="4265" spans="12:25" x14ac:dyDescent="0.3">
      <c r="L4265">
        <v>4264</v>
      </c>
      <c r="M4265">
        <v>30343</v>
      </c>
      <c r="N4265">
        <v>41050</v>
      </c>
      <c r="O4265" t="s">
        <v>655</v>
      </c>
      <c r="P4265" t="s">
        <v>1025</v>
      </c>
      <c r="Q4265" t="s">
        <v>649</v>
      </c>
      <c r="R4265" t="s">
        <v>650</v>
      </c>
      <c r="S4265" t="s">
        <v>639</v>
      </c>
      <c r="T4265" t="s">
        <v>646</v>
      </c>
      <c r="U4265" t="s">
        <v>680</v>
      </c>
      <c r="V4265">
        <v>41343.21</v>
      </c>
      <c r="W4265">
        <v>6783.02</v>
      </c>
      <c r="X4265" s="29">
        <f t="shared" si="132"/>
        <v>4134.3209999999999</v>
      </c>
      <c r="Y4265" s="29">
        <f t="shared" si="133"/>
        <v>37208.888999999996</v>
      </c>
    </row>
    <row r="4266" spans="12:25" x14ac:dyDescent="0.3">
      <c r="L4266">
        <v>4265</v>
      </c>
      <c r="M4266">
        <v>30369</v>
      </c>
      <c r="N4266">
        <v>40626</v>
      </c>
      <c r="O4266" t="s">
        <v>655</v>
      </c>
      <c r="P4266" t="s">
        <v>1355</v>
      </c>
      <c r="Q4266" t="s">
        <v>734</v>
      </c>
      <c r="R4266" t="s">
        <v>667</v>
      </c>
      <c r="S4266" t="s">
        <v>658</v>
      </c>
      <c r="T4266" t="s">
        <v>633</v>
      </c>
      <c r="U4266" t="s">
        <v>677</v>
      </c>
      <c r="V4266">
        <v>76.81</v>
      </c>
      <c r="W4266">
        <v>4.9800000000000004</v>
      </c>
      <c r="X4266" s="29">
        <f t="shared" si="132"/>
        <v>7.681</v>
      </c>
      <c r="Y4266" s="29">
        <f t="shared" si="133"/>
        <v>69.129000000000005</v>
      </c>
    </row>
    <row r="4267" spans="12:25" x14ac:dyDescent="0.3">
      <c r="L4267">
        <v>4266</v>
      </c>
      <c r="M4267">
        <v>30369</v>
      </c>
      <c r="N4267">
        <v>40626</v>
      </c>
      <c r="O4267" t="s">
        <v>655</v>
      </c>
      <c r="P4267" t="s">
        <v>1355</v>
      </c>
      <c r="Q4267" t="s">
        <v>734</v>
      </c>
      <c r="R4267" t="s">
        <v>667</v>
      </c>
      <c r="S4267" t="s">
        <v>658</v>
      </c>
      <c r="T4267" t="s">
        <v>633</v>
      </c>
      <c r="U4267" t="s">
        <v>640</v>
      </c>
      <c r="V4267">
        <v>174.22</v>
      </c>
      <c r="W4267">
        <v>8.34</v>
      </c>
      <c r="X4267" s="29">
        <f t="shared" si="132"/>
        <v>17.422000000000001</v>
      </c>
      <c r="Y4267" s="29">
        <f t="shared" si="133"/>
        <v>156.798</v>
      </c>
    </row>
    <row r="4268" spans="12:25" x14ac:dyDescent="0.3">
      <c r="L4268">
        <v>4267</v>
      </c>
      <c r="M4268">
        <v>30372</v>
      </c>
      <c r="N4268">
        <v>40420</v>
      </c>
      <c r="O4268" t="s">
        <v>641</v>
      </c>
      <c r="P4268" t="s">
        <v>1289</v>
      </c>
      <c r="Q4268" t="s">
        <v>761</v>
      </c>
      <c r="R4268" t="s">
        <v>631</v>
      </c>
      <c r="S4268" t="s">
        <v>639</v>
      </c>
      <c r="T4268" t="s">
        <v>643</v>
      </c>
      <c r="U4268" t="s">
        <v>644</v>
      </c>
      <c r="V4268">
        <v>14.4</v>
      </c>
      <c r="W4268">
        <v>12.22</v>
      </c>
      <c r="X4268" s="29">
        <f t="shared" si="132"/>
        <v>1.44</v>
      </c>
      <c r="Y4268" s="29">
        <f t="shared" si="133"/>
        <v>12.96</v>
      </c>
    </row>
    <row r="4269" spans="12:25" x14ac:dyDescent="0.3">
      <c r="L4269">
        <v>4268</v>
      </c>
      <c r="M4269">
        <v>30374</v>
      </c>
      <c r="N4269">
        <v>40258</v>
      </c>
      <c r="O4269" t="s">
        <v>655</v>
      </c>
      <c r="P4269" t="s">
        <v>927</v>
      </c>
      <c r="Q4269" t="s">
        <v>752</v>
      </c>
      <c r="R4269" t="s">
        <v>650</v>
      </c>
      <c r="S4269" t="s">
        <v>639</v>
      </c>
      <c r="T4269" t="s">
        <v>633</v>
      </c>
      <c r="U4269" t="s">
        <v>705</v>
      </c>
      <c r="V4269">
        <v>709.54</v>
      </c>
      <c r="W4269">
        <v>59.98</v>
      </c>
      <c r="X4269" s="29">
        <f t="shared" si="132"/>
        <v>70.953999999999994</v>
      </c>
      <c r="Y4269" s="29">
        <f t="shared" si="133"/>
        <v>638.58600000000001</v>
      </c>
    </row>
    <row r="4270" spans="12:25" x14ac:dyDescent="0.3">
      <c r="L4270">
        <v>4269</v>
      </c>
      <c r="M4270">
        <v>30374</v>
      </c>
      <c r="N4270">
        <v>40258</v>
      </c>
      <c r="O4270" t="s">
        <v>655</v>
      </c>
      <c r="P4270" t="s">
        <v>927</v>
      </c>
      <c r="Q4270" t="s">
        <v>752</v>
      </c>
      <c r="R4270" t="s">
        <v>650</v>
      </c>
      <c r="S4270" t="s">
        <v>639</v>
      </c>
      <c r="T4270" t="s">
        <v>646</v>
      </c>
      <c r="U4270" t="s">
        <v>651</v>
      </c>
      <c r="V4270">
        <v>1220.08</v>
      </c>
      <c r="W4270">
        <v>28.48</v>
      </c>
      <c r="X4270" s="29">
        <f t="shared" si="132"/>
        <v>122.008</v>
      </c>
      <c r="Y4270" s="29">
        <f t="shared" si="133"/>
        <v>1098.0719999999999</v>
      </c>
    </row>
    <row r="4271" spans="12:25" x14ac:dyDescent="0.3">
      <c r="L4271">
        <v>4270</v>
      </c>
      <c r="M4271">
        <v>30375</v>
      </c>
      <c r="N4271">
        <v>41032</v>
      </c>
      <c r="O4271" t="s">
        <v>628</v>
      </c>
      <c r="P4271" t="s">
        <v>1335</v>
      </c>
      <c r="Q4271" t="s">
        <v>679</v>
      </c>
      <c r="R4271" t="s">
        <v>650</v>
      </c>
      <c r="S4271" t="s">
        <v>639</v>
      </c>
      <c r="T4271" t="s">
        <v>633</v>
      </c>
      <c r="U4271" t="s">
        <v>702</v>
      </c>
      <c r="V4271">
        <v>71.45</v>
      </c>
      <c r="W4271">
        <v>3.36</v>
      </c>
      <c r="X4271" s="29">
        <f t="shared" si="132"/>
        <v>7.1449999999999996</v>
      </c>
      <c r="Y4271" s="29">
        <f t="shared" si="133"/>
        <v>64.305000000000007</v>
      </c>
    </row>
    <row r="4272" spans="12:25" x14ac:dyDescent="0.3">
      <c r="L4272">
        <v>4271</v>
      </c>
      <c r="M4272">
        <v>30401</v>
      </c>
      <c r="N4272">
        <v>41200</v>
      </c>
      <c r="O4272" t="s">
        <v>671</v>
      </c>
      <c r="P4272" t="s">
        <v>1162</v>
      </c>
      <c r="Q4272" t="s">
        <v>657</v>
      </c>
      <c r="R4272" t="s">
        <v>638</v>
      </c>
      <c r="S4272" t="s">
        <v>639</v>
      </c>
      <c r="T4272" t="s">
        <v>633</v>
      </c>
      <c r="U4272" t="s">
        <v>677</v>
      </c>
      <c r="V4272">
        <v>239.4</v>
      </c>
      <c r="W4272">
        <v>5.98</v>
      </c>
      <c r="X4272" s="29">
        <f t="shared" si="132"/>
        <v>23.94</v>
      </c>
      <c r="Y4272" s="29">
        <f t="shared" si="133"/>
        <v>215.46</v>
      </c>
    </row>
    <row r="4273" spans="12:25" x14ac:dyDescent="0.3">
      <c r="L4273">
        <v>4272</v>
      </c>
      <c r="M4273">
        <v>30403</v>
      </c>
      <c r="N4273">
        <v>41100</v>
      </c>
      <c r="O4273" t="s">
        <v>641</v>
      </c>
      <c r="P4273" t="s">
        <v>1726</v>
      </c>
      <c r="Q4273" t="s">
        <v>731</v>
      </c>
      <c r="R4273" t="s">
        <v>638</v>
      </c>
      <c r="S4273" t="s">
        <v>658</v>
      </c>
      <c r="T4273" t="s">
        <v>633</v>
      </c>
      <c r="U4273" t="s">
        <v>702</v>
      </c>
      <c r="V4273">
        <v>305.01</v>
      </c>
      <c r="W4273">
        <v>7.3</v>
      </c>
      <c r="X4273" s="29">
        <f t="shared" si="132"/>
        <v>30.500999999999998</v>
      </c>
      <c r="Y4273" s="29">
        <f t="shared" si="133"/>
        <v>274.50900000000001</v>
      </c>
    </row>
    <row r="4274" spans="12:25" x14ac:dyDescent="0.3">
      <c r="L4274">
        <v>4273</v>
      </c>
      <c r="M4274">
        <v>30403</v>
      </c>
      <c r="N4274">
        <v>41100</v>
      </c>
      <c r="O4274" t="s">
        <v>641</v>
      </c>
      <c r="P4274" t="s">
        <v>1726</v>
      </c>
      <c r="Q4274" t="s">
        <v>731</v>
      </c>
      <c r="R4274" t="s">
        <v>638</v>
      </c>
      <c r="S4274" t="s">
        <v>658</v>
      </c>
      <c r="T4274" t="s">
        <v>633</v>
      </c>
      <c r="U4274" t="s">
        <v>634</v>
      </c>
      <c r="V4274">
        <v>3583.52</v>
      </c>
      <c r="W4274">
        <v>161.55000000000001</v>
      </c>
      <c r="X4274" s="29">
        <f t="shared" si="132"/>
        <v>358.35199999999998</v>
      </c>
      <c r="Y4274" s="29">
        <f t="shared" si="133"/>
        <v>3225.1680000000001</v>
      </c>
    </row>
    <row r="4275" spans="12:25" x14ac:dyDescent="0.3">
      <c r="L4275">
        <v>4274</v>
      </c>
      <c r="M4275">
        <v>30405</v>
      </c>
      <c r="N4275">
        <v>41027</v>
      </c>
      <c r="O4275" t="s">
        <v>628</v>
      </c>
      <c r="P4275" t="s">
        <v>1853</v>
      </c>
      <c r="Q4275" t="s">
        <v>941</v>
      </c>
      <c r="R4275" t="s">
        <v>650</v>
      </c>
      <c r="S4275" t="s">
        <v>658</v>
      </c>
      <c r="T4275" t="s">
        <v>643</v>
      </c>
      <c r="U4275" t="s">
        <v>645</v>
      </c>
      <c r="V4275">
        <v>2789.03</v>
      </c>
      <c r="W4275">
        <v>400.98</v>
      </c>
      <c r="X4275" s="29">
        <f t="shared" si="132"/>
        <v>278.90300000000002</v>
      </c>
      <c r="Y4275" s="29">
        <f t="shared" si="133"/>
        <v>2510.1270000000004</v>
      </c>
    </row>
    <row r="4276" spans="12:25" x14ac:dyDescent="0.3">
      <c r="L4276">
        <v>4275</v>
      </c>
      <c r="M4276">
        <v>30407</v>
      </c>
      <c r="N4276">
        <v>39920</v>
      </c>
      <c r="O4276" t="s">
        <v>628</v>
      </c>
      <c r="P4276" t="s">
        <v>1275</v>
      </c>
      <c r="Q4276" t="s">
        <v>701</v>
      </c>
      <c r="R4276" t="s">
        <v>650</v>
      </c>
      <c r="S4276" t="s">
        <v>639</v>
      </c>
      <c r="T4276" t="s">
        <v>633</v>
      </c>
      <c r="U4276" t="s">
        <v>634</v>
      </c>
      <c r="V4276">
        <v>17853.64</v>
      </c>
      <c r="W4276">
        <v>419.19</v>
      </c>
      <c r="X4276" s="29">
        <f t="shared" si="132"/>
        <v>1785.364</v>
      </c>
      <c r="Y4276" s="29">
        <f t="shared" si="133"/>
        <v>16068.276</v>
      </c>
    </row>
    <row r="4277" spans="12:25" x14ac:dyDescent="0.3">
      <c r="L4277">
        <v>4276</v>
      </c>
      <c r="M4277">
        <v>30433</v>
      </c>
      <c r="N4277">
        <v>40338</v>
      </c>
      <c r="O4277" t="s">
        <v>671</v>
      </c>
      <c r="P4277" t="s">
        <v>1390</v>
      </c>
      <c r="Q4277" t="s">
        <v>687</v>
      </c>
      <c r="R4277" t="s">
        <v>631</v>
      </c>
      <c r="S4277" t="s">
        <v>658</v>
      </c>
      <c r="T4277" t="s">
        <v>633</v>
      </c>
      <c r="U4277" t="s">
        <v>640</v>
      </c>
      <c r="V4277">
        <v>253.38</v>
      </c>
      <c r="W4277">
        <v>13.9</v>
      </c>
      <c r="X4277" s="29">
        <f t="shared" si="132"/>
        <v>25.338000000000001</v>
      </c>
      <c r="Y4277" s="29">
        <f t="shared" si="133"/>
        <v>228.042</v>
      </c>
    </row>
    <row r="4278" spans="12:25" x14ac:dyDescent="0.3">
      <c r="L4278">
        <v>4277</v>
      </c>
      <c r="M4278">
        <v>30436</v>
      </c>
      <c r="N4278">
        <v>41097</v>
      </c>
      <c r="O4278" t="s">
        <v>628</v>
      </c>
      <c r="P4278" t="s">
        <v>1433</v>
      </c>
      <c r="Q4278" t="s">
        <v>660</v>
      </c>
      <c r="R4278" t="s">
        <v>631</v>
      </c>
      <c r="S4278" t="s">
        <v>639</v>
      </c>
      <c r="T4278" t="s">
        <v>633</v>
      </c>
      <c r="U4278" t="s">
        <v>702</v>
      </c>
      <c r="V4278">
        <v>121.19</v>
      </c>
      <c r="W4278">
        <v>3.89</v>
      </c>
      <c r="X4278" s="29">
        <f t="shared" si="132"/>
        <v>12.119000000000002</v>
      </c>
      <c r="Y4278" s="29">
        <f t="shared" si="133"/>
        <v>109.071</v>
      </c>
    </row>
    <row r="4279" spans="12:25" x14ac:dyDescent="0.3">
      <c r="L4279">
        <v>4278</v>
      </c>
      <c r="M4279">
        <v>30467</v>
      </c>
      <c r="N4279">
        <v>40040</v>
      </c>
      <c r="O4279" t="s">
        <v>655</v>
      </c>
      <c r="P4279" t="s">
        <v>1099</v>
      </c>
      <c r="Q4279" t="s">
        <v>699</v>
      </c>
      <c r="R4279" t="s">
        <v>631</v>
      </c>
      <c r="S4279" t="s">
        <v>663</v>
      </c>
      <c r="T4279" t="s">
        <v>633</v>
      </c>
      <c r="U4279" t="s">
        <v>702</v>
      </c>
      <c r="V4279">
        <v>2019.65</v>
      </c>
      <c r="W4279">
        <v>420.98</v>
      </c>
      <c r="X4279" s="29">
        <f t="shared" si="132"/>
        <v>201.965</v>
      </c>
      <c r="Y4279" s="29">
        <f t="shared" si="133"/>
        <v>1817.6850000000002</v>
      </c>
    </row>
    <row r="4280" spans="12:25" x14ac:dyDescent="0.3">
      <c r="L4280">
        <v>4279</v>
      </c>
      <c r="M4280">
        <v>30469</v>
      </c>
      <c r="N4280">
        <v>41268</v>
      </c>
      <c r="O4280" t="s">
        <v>635</v>
      </c>
      <c r="P4280" t="s">
        <v>1854</v>
      </c>
      <c r="Q4280" t="s">
        <v>673</v>
      </c>
      <c r="R4280" t="s">
        <v>638</v>
      </c>
      <c r="S4280" t="s">
        <v>639</v>
      </c>
      <c r="T4280" t="s">
        <v>633</v>
      </c>
      <c r="U4280" t="s">
        <v>654</v>
      </c>
      <c r="V4280">
        <v>304.26</v>
      </c>
      <c r="W4280">
        <v>7.08</v>
      </c>
      <c r="X4280" s="29">
        <f t="shared" si="132"/>
        <v>30.425999999999998</v>
      </c>
      <c r="Y4280" s="29">
        <f t="shared" si="133"/>
        <v>273.834</v>
      </c>
    </row>
    <row r="4281" spans="12:25" x14ac:dyDescent="0.3">
      <c r="L4281">
        <v>4280</v>
      </c>
      <c r="M4281">
        <v>30497</v>
      </c>
      <c r="N4281">
        <v>40580</v>
      </c>
      <c r="O4281" t="s">
        <v>655</v>
      </c>
      <c r="P4281" t="s">
        <v>1741</v>
      </c>
      <c r="Q4281" t="s">
        <v>670</v>
      </c>
      <c r="R4281" t="s">
        <v>650</v>
      </c>
      <c r="S4281" t="s">
        <v>639</v>
      </c>
      <c r="T4281" t="s">
        <v>633</v>
      </c>
      <c r="U4281" t="s">
        <v>702</v>
      </c>
      <c r="V4281">
        <v>706.91</v>
      </c>
      <c r="W4281">
        <v>20.98</v>
      </c>
      <c r="X4281" s="29">
        <f t="shared" si="132"/>
        <v>70.690999999999988</v>
      </c>
      <c r="Y4281" s="29">
        <f t="shared" si="133"/>
        <v>636.21899999999994</v>
      </c>
    </row>
    <row r="4282" spans="12:25" x14ac:dyDescent="0.3">
      <c r="L4282">
        <v>4281</v>
      </c>
      <c r="M4282">
        <v>30497</v>
      </c>
      <c r="N4282">
        <v>40580</v>
      </c>
      <c r="O4282" t="s">
        <v>655</v>
      </c>
      <c r="P4282" t="s">
        <v>1741</v>
      </c>
      <c r="Q4282" t="s">
        <v>670</v>
      </c>
      <c r="R4282" t="s">
        <v>650</v>
      </c>
      <c r="S4282" t="s">
        <v>639</v>
      </c>
      <c r="T4282" t="s">
        <v>633</v>
      </c>
      <c r="U4282" t="s">
        <v>677</v>
      </c>
      <c r="V4282">
        <v>190.06</v>
      </c>
      <c r="W4282">
        <v>5.98</v>
      </c>
      <c r="X4282" s="29">
        <f t="shared" si="132"/>
        <v>19.006</v>
      </c>
      <c r="Y4282" s="29">
        <f t="shared" si="133"/>
        <v>171.054</v>
      </c>
    </row>
    <row r="4283" spans="12:25" x14ac:dyDescent="0.3">
      <c r="L4283">
        <v>4282</v>
      </c>
      <c r="M4283">
        <v>30499</v>
      </c>
      <c r="N4283">
        <v>41212</v>
      </c>
      <c r="O4283" t="s">
        <v>641</v>
      </c>
      <c r="P4283" t="s">
        <v>1774</v>
      </c>
      <c r="Q4283" t="s">
        <v>761</v>
      </c>
      <c r="R4283" t="s">
        <v>631</v>
      </c>
      <c r="S4283" t="s">
        <v>663</v>
      </c>
      <c r="T4283" t="s">
        <v>633</v>
      </c>
      <c r="U4283" t="s">
        <v>716</v>
      </c>
      <c r="V4283">
        <v>92.06</v>
      </c>
      <c r="W4283">
        <v>5.98</v>
      </c>
      <c r="X4283" s="29">
        <f t="shared" si="132"/>
        <v>9.2059999999999995</v>
      </c>
      <c r="Y4283" s="29">
        <f t="shared" si="133"/>
        <v>82.853999999999999</v>
      </c>
    </row>
    <row r="4284" spans="12:25" x14ac:dyDescent="0.3">
      <c r="L4284">
        <v>4283</v>
      </c>
      <c r="M4284">
        <v>30499</v>
      </c>
      <c r="N4284">
        <v>41212</v>
      </c>
      <c r="O4284" t="s">
        <v>641</v>
      </c>
      <c r="P4284" t="s">
        <v>1774</v>
      </c>
      <c r="Q4284" t="s">
        <v>761</v>
      </c>
      <c r="R4284" t="s">
        <v>631</v>
      </c>
      <c r="S4284" t="s">
        <v>663</v>
      </c>
      <c r="T4284" t="s">
        <v>633</v>
      </c>
      <c r="U4284" t="s">
        <v>654</v>
      </c>
      <c r="V4284">
        <v>199.62</v>
      </c>
      <c r="W4284">
        <v>5.84</v>
      </c>
      <c r="X4284" s="29">
        <f t="shared" si="132"/>
        <v>19.962</v>
      </c>
      <c r="Y4284" s="29">
        <f t="shared" si="133"/>
        <v>179.65800000000002</v>
      </c>
    </row>
    <row r="4285" spans="12:25" x14ac:dyDescent="0.3">
      <c r="L4285">
        <v>4284</v>
      </c>
      <c r="M4285">
        <v>30532</v>
      </c>
      <c r="N4285">
        <v>40873</v>
      </c>
      <c r="O4285" t="s">
        <v>641</v>
      </c>
      <c r="P4285" t="s">
        <v>1321</v>
      </c>
      <c r="Q4285" t="s">
        <v>687</v>
      </c>
      <c r="R4285" t="s">
        <v>631</v>
      </c>
      <c r="S4285" t="s">
        <v>658</v>
      </c>
      <c r="T4285" t="s">
        <v>633</v>
      </c>
      <c r="U4285" t="s">
        <v>702</v>
      </c>
      <c r="V4285">
        <v>431.37</v>
      </c>
      <c r="W4285">
        <v>15.22</v>
      </c>
      <c r="X4285" s="29">
        <f t="shared" si="132"/>
        <v>43.137</v>
      </c>
      <c r="Y4285" s="29">
        <f t="shared" si="133"/>
        <v>388.233</v>
      </c>
    </row>
    <row r="4286" spans="12:25" x14ac:dyDescent="0.3">
      <c r="L4286">
        <v>4285</v>
      </c>
      <c r="M4286">
        <v>30532</v>
      </c>
      <c r="N4286">
        <v>40873</v>
      </c>
      <c r="O4286" t="s">
        <v>641</v>
      </c>
      <c r="P4286" t="s">
        <v>1321</v>
      </c>
      <c r="Q4286" t="s">
        <v>687</v>
      </c>
      <c r="R4286" t="s">
        <v>631</v>
      </c>
      <c r="S4286" t="s">
        <v>658</v>
      </c>
      <c r="T4286" t="s">
        <v>633</v>
      </c>
      <c r="U4286" t="s">
        <v>716</v>
      </c>
      <c r="V4286">
        <v>262.31</v>
      </c>
      <c r="W4286">
        <v>11.09</v>
      </c>
      <c r="X4286" s="29">
        <f t="shared" si="132"/>
        <v>26.230999999999998</v>
      </c>
      <c r="Y4286" s="29">
        <f t="shared" si="133"/>
        <v>236.07900000000001</v>
      </c>
    </row>
    <row r="4287" spans="12:25" x14ac:dyDescent="0.3">
      <c r="L4287">
        <v>4286</v>
      </c>
      <c r="M4287">
        <v>30532</v>
      </c>
      <c r="N4287">
        <v>40873</v>
      </c>
      <c r="O4287" t="s">
        <v>641</v>
      </c>
      <c r="P4287" t="s">
        <v>1321</v>
      </c>
      <c r="Q4287" t="s">
        <v>687</v>
      </c>
      <c r="R4287" t="s">
        <v>631</v>
      </c>
      <c r="S4287" t="s">
        <v>658</v>
      </c>
      <c r="T4287" t="s">
        <v>633</v>
      </c>
      <c r="U4287" t="s">
        <v>677</v>
      </c>
      <c r="V4287">
        <v>514.03</v>
      </c>
      <c r="W4287">
        <v>11.34</v>
      </c>
      <c r="X4287" s="29">
        <f t="shared" si="132"/>
        <v>51.402999999999992</v>
      </c>
      <c r="Y4287" s="29">
        <f t="shared" si="133"/>
        <v>462.62699999999995</v>
      </c>
    </row>
    <row r="4288" spans="12:25" x14ac:dyDescent="0.3">
      <c r="L4288">
        <v>4287</v>
      </c>
      <c r="M4288">
        <v>30532</v>
      </c>
      <c r="N4288">
        <v>40873</v>
      </c>
      <c r="O4288" t="s">
        <v>641</v>
      </c>
      <c r="P4288" t="s">
        <v>1855</v>
      </c>
      <c r="Q4288" t="s">
        <v>687</v>
      </c>
      <c r="R4288" t="s">
        <v>631</v>
      </c>
      <c r="S4288" t="s">
        <v>658</v>
      </c>
      <c r="T4288" t="s">
        <v>643</v>
      </c>
      <c r="U4288" t="s">
        <v>685</v>
      </c>
      <c r="V4288">
        <v>1696.7</v>
      </c>
      <c r="W4288">
        <v>180.98</v>
      </c>
      <c r="X4288" s="29">
        <f t="shared" si="132"/>
        <v>169.67</v>
      </c>
      <c r="Y4288" s="29">
        <f t="shared" si="133"/>
        <v>1527.03</v>
      </c>
    </row>
    <row r="4289" spans="12:25" x14ac:dyDescent="0.3">
      <c r="L4289">
        <v>4288</v>
      </c>
      <c r="M4289">
        <v>30564</v>
      </c>
      <c r="N4289">
        <v>39870</v>
      </c>
      <c r="O4289" t="s">
        <v>655</v>
      </c>
      <c r="P4289" t="s">
        <v>769</v>
      </c>
      <c r="Q4289" t="s">
        <v>752</v>
      </c>
      <c r="R4289" t="s">
        <v>650</v>
      </c>
      <c r="S4289" t="s">
        <v>658</v>
      </c>
      <c r="T4289" t="s">
        <v>646</v>
      </c>
      <c r="U4289" t="s">
        <v>647</v>
      </c>
      <c r="V4289">
        <v>606.39850000000001</v>
      </c>
      <c r="W4289">
        <v>35.99</v>
      </c>
      <c r="X4289" s="29">
        <f t="shared" si="132"/>
        <v>60.639850000000003</v>
      </c>
      <c r="Y4289" s="29">
        <f t="shared" si="133"/>
        <v>545.75864999999999</v>
      </c>
    </row>
    <row r="4290" spans="12:25" x14ac:dyDescent="0.3">
      <c r="L4290">
        <v>4289</v>
      </c>
      <c r="M4290">
        <v>30565</v>
      </c>
      <c r="N4290">
        <v>40750</v>
      </c>
      <c r="O4290" t="s">
        <v>671</v>
      </c>
      <c r="P4290" t="s">
        <v>724</v>
      </c>
      <c r="Q4290" t="s">
        <v>679</v>
      </c>
      <c r="R4290" t="s">
        <v>650</v>
      </c>
      <c r="S4290" t="s">
        <v>639</v>
      </c>
      <c r="T4290" t="s">
        <v>646</v>
      </c>
      <c r="U4290" t="s">
        <v>651</v>
      </c>
      <c r="V4290">
        <v>1785.02</v>
      </c>
      <c r="W4290">
        <v>55.94</v>
      </c>
      <c r="X4290" s="29">
        <f t="shared" si="132"/>
        <v>178.50200000000001</v>
      </c>
      <c r="Y4290" s="29">
        <f t="shared" si="133"/>
        <v>1606.518</v>
      </c>
    </row>
    <row r="4291" spans="12:25" x14ac:dyDescent="0.3">
      <c r="L4291">
        <v>4290</v>
      </c>
      <c r="M4291">
        <v>30566</v>
      </c>
      <c r="N4291">
        <v>40725</v>
      </c>
      <c r="O4291" t="s">
        <v>628</v>
      </c>
      <c r="P4291" t="s">
        <v>1528</v>
      </c>
      <c r="Q4291" t="s">
        <v>744</v>
      </c>
      <c r="R4291" t="s">
        <v>638</v>
      </c>
      <c r="S4291" t="s">
        <v>632</v>
      </c>
      <c r="T4291" t="s">
        <v>633</v>
      </c>
      <c r="U4291" t="s">
        <v>677</v>
      </c>
      <c r="V4291">
        <v>225.45</v>
      </c>
      <c r="W4291">
        <v>6.48</v>
      </c>
      <c r="X4291" s="29">
        <f t="shared" ref="X4291:X4354" si="134">(10*V4291)/100</f>
        <v>22.545000000000002</v>
      </c>
      <c r="Y4291" s="29">
        <f t="shared" ref="Y4291:Y4354" si="135">V4291-X4291</f>
        <v>202.90499999999997</v>
      </c>
    </row>
    <row r="4292" spans="12:25" x14ac:dyDescent="0.3">
      <c r="L4292">
        <v>4291</v>
      </c>
      <c r="M4292">
        <v>30567</v>
      </c>
      <c r="N4292">
        <v>39827</v>
      </c>
      <c r="O4292" t="s">
        <v>635</v>
      </c>
      <c r="P4292" t="s">
        <v>1590</v>
      </c>
      <c r="Q4292" t="s">
        <v>679</v>
      </c>
      <c r="R4292" t="s">
        <v>650</v>
      </c>
      <c r="S4292" t="s">
        <v>632</v>
      </c>
      <c r="T4292" t="s">
        <v>633</v>
      </c>
      <c r="U4292" t="s">
        <v>705</v>
      </c>
      <c r="V4292">
        <v>2690.84</v>
      </c>
      <c r="W4292">
        <v>208.16</v>
      </c>
      <c r="X4292" s="29">
        <f t="shared" si="134"/>
        <v>269.084</v>
      </c>
      <c r="Y4292" s="29">
        <f t="shared" si="135"/>
        <v>2421.7560000000003</v>
      </c>
    </row>
    <row r="4293" spans="12:25" x14ac:dyDescent="0.3">
      <c r="L4293">
        <v>4292</v>
      </c>
      <c r="M4293">
        <v>30567</v>
      </c>
      <c r="N4293">
        <v>39827</v>
      </c>
      <c r="O4293" t="s">
        <v>635</v>
      </c>
      <c r="P4293" t="s">
        <v>1345</v>
      </c>
      <c r="Q4293" t="s">
        <v>679</v>
      </c>
      <c r="R4293" t="s">
        <v>650</v>
      </c>
      <c r="S4293" t="s">
        <v>632</v>
      </c>
      <c r="T4293" t="s">
        <v>633</v>
      </c>
      <c r="U4293" t="s">
        <v>716</v>
      </c>
      <c r="V4293">
        <v>733.55</v>
      </c>
      <c r="W4293">
        <v>90.48</v>
      </c>
      <c r="X4293" s="29">
        <f t="shared" si="134"/>
        <v>73.355000000000004</v>
      </c>
      <c r="Y4293" s="29">
        <f t="shared" si="135"/>
        <v>660.19499999999994</v>
      </c>
    </row>
    <row r="4294" spans="12:25" x14ac:dyDescent="0.3">
      <c r="L4294">
        <v>4293</v>
      </c>
      <c r="M4294">
        <v>30567</v>
      </c>
      <c r="N4294">
        <v>39827</v>
      </c>
      <c r="O4294" t="s">
        <v>635</v>
      </c>
      <c r="P4294" t="s">
        <v>1345</v>
      </c>
      <c r="Q4294" t="s">
        <v>679</v>
      </c>
      <c r="R4294" t="s">
        <v>650</v>
      </c>
      <c r="S4294" t="s">
        <v>632</v>
      </c>
      <c r="T4294" t="s">
        <v>643</v>
      </c>
      <c r="U4294" t="s">
        <v>644</v>
      </c>
      <c r="V4294">
        <v>38.71</v>
      </c>
      <c r="W4294">
        <v>9.48</v>
      </c>
      <c r="X4294" s="29">
        <f t="shared" si="134"/>
        <v>3.8710000000000004</v>
      </c>
      <c r="Y4294" s="29">
        <f t="shared" si="135"/>
        <v>34.838999999999999</v>
      </c>
    </row>
    <row r="4295" spans="12:25" x14ac:dyDescent="0.3">
      <c r="L4295">
        <v>4294</v>
      </c>
      <c r="M4295">
        <v>30567</v>
      </c>
      <c r="N4295">
        <v>39827</v>
      </c>
      <c r="O4295" t="s">
        <v>635</v>
      </c>
      <c r="P4295" t="s">
        <v>1345</v>
      </c>
      <c r="Q4295" t="s">
        <v>679</v>
      </c>
      <c r="R4295" t="s">
        <v>650</v>
      </c>
      <c r="S4295" t="s">
        <v>632</v>
      </c>
      <c r="T4295" t="s">
        <v>633</v>
      </c>
      <c r="U4295" t="s">
        <v>654</v>
      </c>
      <c r="V4295">
        <v>62.6</v>
      </c>
      <c r="W4295">
        <v>4.28</v>
      </c>
      <c r="X4295" s="29">
        <f t="shared" si="134"/>
        <v>6.26</v>
      </c>
      <c r="Y4295" s="29">
        <f t="shared" si="135"/>
        <v>56.34</v>
      </c>
    </row>
    <row r="4296" spans="12:25" x14ac:dyDescent="0.3">
      <c r="L4296">
        <v>4295</v>
      </c>
      <c r="M4296">
        <v>30593</v>
      </c>
      <c r="N4296">
        <v>40749</v>
      </c>
      <c r="O4296" t="s">
        <v>655</v>
      </c>
      <c r="P4296" t="s">
        <v>1856</v>
      </c>
      <c r="Q4296" t="s">
        <v>919</v>
      </c>
      <c r="R4296" t="s">
        <v>667</v>
      </c>
      <c r="S4296" t="s">
        <v>632</v>
      </c>
      <c r="T4296" t="s">
        <v>643</v>
      </c>
      <c r="U4296" t="s">
        <v>644</v>
      </c>
      <c r="V4296">
        <v>97.65</v>
      </c>
      <c r="W4296">
        <v>4.18</v>
      </c>
      <c r="X4296" s="29">
        <f t="shared" si="134"/>
        <v>9.7650000000000006</v>
      </c>
      <c r="Y4296" s="29">
        <f t="shared" si="135"/>
        <v>87.885000000000005</v>
      </c>
    </row>
    <row r="4297" spans="12:25" x14ac:dyDescent="0.3">
      <c r="L4297">
        <v>4296</v>
      </c>
      <c r="M4297">
        <v>30593</v>
      </c>
      <c r="N4297">
        <v>40749</v>
      </c>
      <c r="O4297" t="s">
        <v>655</v>
      </c>
      <c r="P4297" t="s">
        <v>1856</v>
      </c>
      <c r="Q4297" t="s">
        <v>919</v>
      </c>
      <c r="R4297" t="s">
        <v>667</v>
      </c>
      <c r="S4297" t="s">
        <v>632</v>
      </c>
      <c r="T4297" t="s">
        <v>633</v>
      </c>
      <c r="U4297" t="s">
        <v>654</v>
      </c>
      <c r="V4297">
        <v>1408.34</v>
      </c>
      <c r="W4297">
        <v>34.58</v>
      </c>
      <c r="X4297" s="29">
        <f t="shared" si="134"/>
        <v>140.834</v>
      </c>
      <c r="Y4297" s="29">
        <f t="shared" si="135"/>
        <v>1267.5059999999999</v>
      </c>
    </row>
    <row r="4298" spans="12:25" x14ac:dyDescent="0.3">
      <c r="L4298">
        <v>4297</v>
      </c>
      <c r="M4298">
        <v>30597</v>
      </c>
      <c r="N4298">
        <v>41126</v>
      </c>
      <c r="O4298" t="s">
        <v>641</v>
      </c>
      <c r="P4298" t="s">
        <v>1352</v>
      </c>
      <c r="Q4298" t="s">
        <v>687</v>
      </c>
      <c r="R4298" t="s">
        <v>631</v>
      </c>
      <c r="S4298" t="s">
        <v>663</v>
      </c>
      <c r="T4298" t="s">
        <v>643</v>
      </c>
      <c r="U4298" t="s">
        <v>644</v>
      </c>
      <c r="V4298">
        <v>93.02</v>
      </c>
      <c r="W4298">
        <v>5.08</v>
      </c>
      <c r="X4298" s="29">
        <f t="shared" si="134"/>
        <v>9.3019999999999996</v>
      </c>
      <c r="Y4298" s="29">
        <f t="shared" si="135"/>
        <v>83.717999999999989</v>
      </c>
    </row>
    <row r="4299" spans="12:25" x14ac:dyDescent="0.3">
      <c r="L4299">
        <v>4298</v>
      </c>
      <c r="M4299">
        <v>30597</v>
      </c>
      <c r="N4299">
        <v>41126</v>
      </c>
      <c r="O4299" t="s">
        <v>641</v>
      </c>
      <c r="P4299" t="s">
        <v>1352</v>
      </c>
      <c r="Q4299" t="s">
        <v>687</v>
      </c>
      <c r="R4299" t="s">
        <v>631</v>
      </c>
      <c r="S4299" t="s">
        <v>663</v>
      </c>
      <c r="T4299" t="s">
        <v>633</v>
      </c>
      <c r="U4299" t="s">
        <v>634</v>
      </c>
      <c r="V4299">
        <v>639.84</v>
      </c>
      <c r="W4299">
        <v>15.14</v>
      </c>
      <c r="X4299" s="29">
        <f t="shared" si="134"/>
        <v>63.984000000000009</v>
      </c>
      <c r="Y4299" s="29">
        <f t="shared" si="135"/>
        <v>575.85599999999999</v>
      </c>
    </row>
    <row r="4300" spans="12:25" x14ac:dyDescent="0.3">
      <c r="L4300">
        <v>4299</v>
      </c>
      <c r="M4300">
        <v>30599</v>
      </c>
      <c r="N4300">
        <v>40949</v>
      </c>
      <c r="O4300" t="s">
        <v>635</v>
      </c>
      <c r="P4300" t="s">
        <v>1127</v>
      </c>
      <c r="Q4300" t="s">
        <v>847</v>
      </c>
      <c r="R4300" t="s">
        <v>667</v>
      </c>
      <c r="S4300" t="s">
        <v>639</v>
      </c>
      <c r="T4300" t="s">
        <v>633</v>
      </c>
      <c r="U4300" t="s">
        <v>677</v>
      </c>
      <c r="V4300">
        <v>105.93</v>
      </c>
      <c r="W4300">
        <v>4.76</v>
      </c>
      <c r="X4300" s="29">
        <f t="shared" si="134"/>
        <v>10.593000000000002</v>
      </c>
      <c r="Y4300" s="29">
        <f t="shared" si="135"/>
        <v>95.337000000000003</v>
      </c>
    </row>
    <row r="4301" spans="12:25" x14ac:dyDescent="0.3">
      <c r="L4301">
        <v>4300</v>
      </c>
      <c r="M4301">
        <v>30625</v>
      </c>
      <c r="N4301">
        <v>40217</v>
      </c>
      <c r="O4301" t="s">
        <v>655</v>
      </c>
      <c r="P4301" t="s">
        <v>794</v>
      </c>
      <c r="Q4301" t="s">
        <v>795</v>
      </c>
      <c r="R4301" t="s">
        <v>650</v>
      </c>
      <c r="S4301" t="s">
        <v>639</v>
      </c>
      <c r="T4301" t="s">
        <v>633</v>
      </c>
      <c r="U4301" t="s">
        <v>702</v>
      </c>
      <c r="V4301">
        <v>478.94</v>
      </c>
      <c r="W4301">
        <v>12.53</v>
      </c>
      <c r="X4301" s="29">
        <f t="shared" si="134"/>
        <v>47.893999999999998</v>
      </c>
      <c r="Y4301" s="29">
        <f t="shared" si="135"/>
        <v>431.04599999999999</v>
      </c>
    </row>
    <row r="4302" spans="12:25" x14ac:dyDescent="0.3">
      <c r="L4302">
        <v>4301</v>
      </c>
      <c r="M4302">
        <v>30625</v>
      </c>
      <c r="N4302">
        <v>40217</v>
      </c>
      <c r="O4302" t="s">
        <v>655</v>
      </c>
      <c r="P4302" t="s">
        <v>794</v>
      </c>
      <c r="Q4302" t="s">
        <v>795</v>
      </c>
      <c r="R4302" t="s">
        <v>650</v>
      </c>
      <c r="S4302" t="s">
        <v>639</v>
      </c>
      <c r="T4302" t="s">
        <v>643</v>
      </c>
      <c r="U4302" t="s">
        <v>644</v>
      </c>
      <c r="V4302">
        <v>2429.09</v>
      </c>
      <c r="W4302">
        <v>105.29</v>
      </c>
      <c r="X4302" s="29">
        <f t="shared" si="134"/>
        <v>242.90900000000002</v>
      </c>
      <c r="Y4302" s="29">
        <f t="shared" si="135"/>
        <v>2186.181</v>
      </c>
    </row>
    <row r="4303" spans="12:25" x14ac:dyDescent="0.3">
      <c r="L4303">
        <v>4302</v>
      </c>
      <c r="M4303">
        <v>30626</v>
      </c>
      <c r="N4303">
        <v>40658</v>
      </c>
      <c r="O4303" t="s">
        <v>655</v>
      </c>
      <c r="P4303" t="s">
        <v>1708</v>
      </c>
      <c r="Q4303" t="s">
        <v>816</v>
      </c>
      <c r="R4303" t="s">
        <v>650</v>
      </c>
      <c r="S4303" t="s">
        <v>639</v>
      </c>
      <c r="T4303" t="s">
        <v>633</v>
      </c>
      <c r="U4303" t="s">
        <v>654</v>
      </c>
      <c r="V4303">
        <v>220.82</v>
      </c>
      <c r="W4303">
        <v>9.93</v>
      </c>
      <c r="X4303" s="29">
        <f t="shared" si="134"/>
        <v>22.081999999999997</v>
      </c>
      <c r="Y4303" s="29">
        <f t="shared" si="135"/>
        <v>198.738</v>
      </c>
    </row>
    <row r="4304" spans="12:25" x14ac:dyDescent="0.3">
      <c r="L4304">
        <v>4303</v>
      </c>
      <c r="M4304">
        <v>30657</v>
      </c>
      <c r="N4304">
        <v>40673</v>
      </c>
      <c r="O4304" t="s">
        <v>641</v>
      </c>
      <c r="P4304" t="s">
        <v>1857</v>
      </c>
      <c r="Q4304" t="s">
        <v>649</v>
      </c>
      <c r="R4304" t="s">
        <v>650</v>
      </c>
      <c r="S4304" t="s">
        <v>639</v>
      </c>
      <c r="T4304" t="s">
        <v>646</v>
      </c>
      <c r="U4304" t="s">
        <v>651</v>
      </c>
      <c r="V4304">
        <v>273.38</v>
      </c>
      <c r="W4304">
        <v>43.22</v>
      </c>
      <c r="X4304" s="29">
        <f t="shared" si="134"/>
        <v>27.338000000000001</v>
      </c>
      <c r="Y4304" s="29">
        <f t="shared" si="135"/>
        <v>246.042</v>
      </c>
    </row>
    <row r="4305" spans="12:25" x14ac:dyDescent="0.3">
      <c r="L4305">
        <v>4304</v>
      </c>
      <c r="M4305">
        <v>30657</v>
      </c>
      <c r="N4305">
        <v>40673</v>
      </c>
      <c r="O4305" t="s">
        <v>641</v>
      </c>
      <c r="P4305" t="s">
        <v>1857</v>
      </c>
      <c r="Q4305" t="s">
        <v>649</v>
      </c>
      <c r="R4305" t="s">
        <v>650</v>
      </c>
      <c r="S4305" t="s">
        <v>639</v>
      </c>
      <c r="T4305" t="s">
        <v>646</v>
      </c>
      <c r="U4305" t="s">
        <v>651</v>
      </c>
      <c r="V4305">
        <v>179.66</v>
      </c>
      <c r="W4305">
        <v>22.24</v>
      </c>
      <c r="X4305" s="29">
        <f t="shared" si="134"/>
        <v>17.965999999999998</v>
      </c>
      <c r="Y4305" s="29">
        <f t="shared" si="135"/>
        <v>161.69399999999999</v>
      </c>
    </row>
    <row r="4306" spans="12:25" x14ac:dyDescent="0.3">
      <c r="L4306">
        <v>4305</v>
      </c>
      <c r="M4306">
        <v>30658</v>
      </c>
      <c r="N4306">
        <v>40628</v>
      </c>
      <c r="O4306" t="s">
        <v>671</v>
      </c>
      <c r="P4306" t="s">
        <v>1701</v>
      </c>
      <c r="Q4306" t="s">
        <v>630</v>
      </c>
      <c r="R4306" t="s">
        <v>631</v>
      </c>
      <c r="S4306" t="s">
        <v>639</v>
      </c>
      <c r="T4306" t="s">
        <v>646</v>
      </c>
      <c r="U4306" t="s">
        <v>845</v>
      </c>
      <c r="V4306">
        <v>17387.650000000001</v>
      </c>
      <c r="W4306">
        <v>499.99</v>
      </c>
      <c r="X4306" s="29">
        <f t="shared" si="134"/>
        <v>1738.7650000000001</v>
      </c>
      <c r="Y4306" s="29">
        <f t="shared" si="135"/>
        <v>15648.885000000002</v>
      </c>
    </row>
    <row r="4307" spans="12:25" x14ac:dyDescent="0.3">
      <c r="L4307">
        <v>4306</v>
      </c>
      <c r="M4307">
        <v>30658</v>
      </c>
      <c r="N4307">
        <v>40628</v>
      </c>
      <c r="O4307" t="s">
        <v>671</v>
      </c>
      <c r="P4307" t="s">
        <v>1701</v>
      </c>
      <c r="Q4307" t="s">
        <v>630</v>
      </c>
      <c r="R4307" t="s">
        <v>631</v>
      </c>
      <c r="S4307" t="s">
        <v>639</v>
      </c>
      <c r="T4307" t="s">
        <v>633</v>
      </c>
      <c r="U4307" t="s">
        <v>634</v>
      </c>
      <c r="V4307">
        <v>6040.22</v>
      </c>
      <c r="W4307">
        <v>138.13999999999999</v>
      </c>
      <c r="X4307" s="29">
        <f t="shared" si="134"/>
        <v>604.02200000000005</v>
      </c>
      <c r="Y4307" s="29">
        <f t="shared" si="135"/>
        <v>5436.1980000000003</v>
      </c>
    </row>
    <row r="4308" spans="12:25" x14ac:dyDescent="0.3">
      <c r="L4308">
        <v>4307</v>
      </c>
      <c r="M4308">
        <v>30659</v>
      </c>
      <c r="N4308">
        <v>40799</v>
      </c>
      <c r="O4308" t="s">
        <v>655</v>
      </c>
      <c r="P4308" t="s">
        <v>1327</v>
      </c>
      <c r="Q4308" t="s">
        <v>711</v>
      </c>
      <c r="R4308" t="s">
        <v>631</v>
      </c>
      <c r="S4308" t="s">
        <v>639</v>
      </c>
      <c r="T4308" t="s">
        <v>646</v>
      </c>
      <c r="U4308" t="s">
        <v>647</v>
      </c>
      <c r="V4308">
        <v>3116.7714999999998</v>
      </c>
      <c r="W4308">
        <v>85.99</v>
      </c>
      <c r="X4308" s="29">
        <f t="shared" si="134"/>
        <v>311.67714999999998</v>
      </c>
      <c r="Y4308" s="29">
        <f t="shared" si="135"/>
        <v>2805.0943499999998</v>
      </c>
    </row>
    <row r="4309" spans="12:25" x14ac:dyDescent="0.3">
      <c r="L4309">
        <v>4308</v>
      </c>
      <c r="M4309">
        <v>30660</v>
      </c>
      <c r="N4309">
        <v>41157</v>
      </c>
      <c r="O4309" t="s">
        <v>655</v>
      </c>
      <c r="P4309" t="s">
        <v>792</v>
      </c>
      <c r="Q4309" t="s">
        <v>711</v>
      </c>
      <c r="R4309" t="s">
        <v>631</v>
      </c>
      <c r="S4309" t="s">
        <v>632</v>
      </c>
      <c r="T4309" t="s">
        <v>643</v>
      </c>
      <c r="U4309" t="s">
        <v>645</v>
      </c>
      <c r="V4309">
        <v>986.27199999999993</v>
      </c>
      <c r="W4309">
        <v>71.37</v>
      </c>
      <c r="X4309" s="29">
        <f t="shared" si="134"/>
        <v>98.627199999999988</v>
      </c>
      <c r="Y4309" s="29">
        <f t="shared" si="135"/>
        <v>887.64479999999992</v>
      </c>
    </row>
    <row r="4310" spans="12:25" x14ac:dyDescent="0.3">
      <c r="L4310">
        <v>4309</v>
      </c>
      <c r="M4310">
        <v>30720</v>
      </c>
      <c r="N4310">
        <v>41179</v>
      </c>
      <c r="O4310" t="s">
        <v>628</v>
      </c>
      <c r="P4310" t="s">
        <v>693</v>
      </c>
      <c r="Q4310" t="s">
        <v>694</v>
      </c>
      <c r="R4310" t="s">
        <v>638</v>
      </c>
      <c r="S4310" t="s">
        <v>632</v>
      </c>
      <c r="T4310" t="s">
        <v>633</v>
      </c>
      <c r="U4310" t="s">
        <v>702</v>
      </c>
      <c r="V4310">
        <v>32.770000000000003</v>
      </c>
      <c r="W4310">
        <v>5.74</v>
      </c>
      <c r="X4310" s="29">
        <f t="shared" si="134"/>
        <v>3.2770000000000006</v>
      </c>
      <c r="Y4310" s="29">
        <f t="shared" si="135"/>
        <v>29.493000000000002</v>
      </c>
    </row>
    <row r="4311" spans="12:25" x14ac:dyDescent="0.3">
      <c r="L4311">
        <v>4310</v>
      </c>
      <c r="M4311">
        <v>30720</v>
      </c>
      <c r="N4311">
        <v>41179</v>
      </c>
      <c r="O4311" t="s">
        <v>628</v>
      </c>
      <c r="P4311" t="s">
        <v>693</v>
      </c>
      <c r="Q4311" t="s">
        <v>694</v>
      </c>
      <c r="R4311" t="s">
        <v>638</v>
      </c>
      <c r="S4311" t="s">
        <v>632</v>
      </c>
      <c r="T4311" t="s">
        <v>646</v>
      </c>
      <c r="U4311" t="s">
        <v>651</v>
      </c>
      <c r="V4311">
        <v>1701.53</v>
      </c>
      <c r="W4311">
        <v>43.98</v>
      </c>
      <c r="X4311" s="29">
        <f t="shared" si="134"/>
        <v>170.15299999999999</v>
      </c>
      <c r="Y4311" s="29">
        <f t="shared" si="135"/>
        <v>1531.377</v>
      </c>
    </row>
    <row r="4312" spans="12:25" x14ac:dyDescent="0.3">
      <c r="L4312">
        <v>4311</v>
      </c>
      <c r="M4312">
        <v>30720</v>
      </c>
      <c r="N4312">
        <v>41179</v>
      </c>
      <c r="O4312" t="s">
        <v>628</v>
      </c>
      <c r="P4312" t="s">
        <v>1523</v>
      </c>
      <c r="Q4312" t="s">
        <v>684</v>
      </c>
      <c r="R4312" t="s">
        <v>667</v>
      </c>
      <c r="S4312" t="s">
        <v>632</v>
      </c>
      <c r="T4312" t="s">
        <v>643</v>
      </c>
      <c r="U4312" t="s">
        <v>644</v>
      </c>
      <c r="V4312">
        <v>2398.9</v>
      </c>
      <c r="W4312">
        <v>95.46</v>
      </c>
      <c r="X4312" s="29">
        <f t="shared" si="134"/>
        <v>239.89</v>
      </c>
      <c r="Y4312" s="29">
        <f t="shared" si="135"/>
        <v>2159.0100000000002</v>
      </c>
    </row>
    <row r="4313" spans="12:25" x14ac:dyDescent="0.3">
      <c r="L4313">
        <v>4312</v>
      </c>
      <c r="M4313">
        <v>30725</v>
      </c>
      <c r="N4313">
        <v>40175</v>
      </c>
      <c r="O4313" t="s">
        <v>671</v>
      </c>
      <c r="P4313" t="s">
        <v>1858</v>
      </c>
      <c r="Q4313" t="s">
        <v>666</v>
      </c>
      <c r="R4313" t="s">
        <v>667</v>
      </c>
      <c r="S4313" t="s">
        <v>632</v>
      </c>
      <c r="T4313" t="s">
        <v>646</v>
      </c>
      <c r="U4313" t="s">
        <v>845</v>
      </c>
      <c r="V4313">
        <v>16468.55</v>
      </c>
      <c r="W4313">
        <v>449.99</v>
      </c>
      <c r="X4313" s="29">
        <f t="shared" si="134"/>
        <v>1646.855</v>
      </c>
      <c r="Y4313" s="29">
        <f t="shared" si="135"/>
        <v>14821.695</v>
      </c>
    </row>
    <row r="4314" spans="12:25" x14ac:dyDescent="0.3">
      <c r="L4314">
        <v>4313</v>
      </c>
      <c r="M4314">
        <v>30726</v>
      </c>
      <c r="N4314">
        <v>40142</v>
      </c>
      <c r="O4314" t="s">
        <v>671</v>
      </c>
      <c r="P4314" t="s">
        <v>1859</v>
      </c>
      <c r="Q4314" t="s">
        <v>734</v>
      </c>
      <c r="R4314" t="s">
        <v>667</v>
      </c>
      <c r="S4314" t="s">
        <v>658</v>
      </c>
      <c r="T4314" t="s">
        <v>633</v>
      </c>
      <c r="U4314" t="s">
        <v>705</v>
      </c>
      <c r="V4314">
        <v>725.15</v>
      </c>
      <c r="W4314">
        <v>20.27</v>
      </c>
      <c r="X4314" s="29">
        <f t="shared" si="134"/>
        <v>72.515000000000001</v>
      </c>
      <c r="Y4314" s="29">
        <f t="shared" si="135"/>
        <v>652.63499999999999</v>
      </c>
    </row>
    <row r="4315" spans="12:25" x14ac:dyDescent="0.3">
      <c r="L4315">
        <v>4314</v>
      </c>
      <c r="M4315">
        <v>30727</v>
      </c>
      <c r="N4315">
        <v>41115</v>
      </c>
      <c r="O4315" t="s">
        <v>671</v>
      </c>
      <c r="P4315" t="s">
        <v>990</v>
      </c>
      <c r="Q4315" t="s">
        <v>734</v>
      </c>
      <c r="R4315" t="s">
        <v>667</v>
      </c>
      <c r="S4315" t="s">
        <v>632</v>
      </c>
      <c r="T4315" t="s">
        <v>633</v>
      </c>
      <c r="U4315" t="s">
        <v>705</v>
      </c>
      <c r="V4315">
        <v>1166.29</v>
      </c>
      <c r="W4315">
        <v>41.71</v>
      </c>
      <c r="X4315" s="29">
        <f t="shared" si="134"/>
        <v>116.62899999999999</v>
      </c>
      <c r="Y4315" s="29">
        <f t="shared" si="135"/>
        <v>1049.6610000000001</v>
      </c>
    </row>
    <row r="4316" spans="12:25" x14ac:dyDescent="0.3">
      <c r="L4316">
        <v>4315</v>
      </c>
      <c r="M4316">
        <v>30754</v>
      </c>
      <c r="N4316">
        <v>40507</v>
      </c>
      <c r="O4316" t="s">
        <v>628</v>
      </c>
      <c r="P4316" t="s">
        <v>812</v>
      </c>
      <c r="Q4316" t="s">
        <v>709</v>
      </c>
      <c r="R4316" t="s">
        <v>667</v>
      </c>
      <c r="S4316" t="s">
        <v>658</v>
      </c>
      <c r="T4316" t="s">
        <v>643</v>
      </c>
      <c r="U4316" t="s">
        <v>645</v>
      </c>
      <c r="V4316">
        <v>4108.17</v>
      </c>
      <c r="W4316">
        <v>209.37</v>
      </c>
      <c r="X4316" s="29">
        <f t="shared" si="134"/>
        <v>410.81699999999995</v>
      </c>
      <c r="Y4316" s="29">
        <f t="shared" si="135"/>
        <v>3697.3530000000001</v>
      </c>
    </row>
    <row r="4317" spans="12:25" x14ac:dyDescent="0.3">
      <c r="L4317">
        <v>4316</v>
      </c>
      <c r="M4317">
        <v>30757</v>
      </c>
      <c r="N4317">
        <v>40538</v>
      </c>
      <c r="O4317" t="s">
        <v>671</v>
      </c>
      <c r="P4317" t="s">
        <v>1373</v>
      </c>
      <c r="Q4317" t="s">
        <v>657</v>
      </c>
      <c r="R4317" t="s">
        <v>638</v>
      </c>
      <c r="S4317" t="s">
        <v>658</v>
      </c>
      <c r="T4317" t="s">
        <v>633</v>
      </c>
      <c r="U4317" t="s">
        <v>654</v>
      </c>
      <c r="V4317">
        <v>21.32</v>
      </c>
      <c r="W4317">
        <v>3.38</v>
      </c>
      <c r="X4317" s="29">
        <f t="shared" si="134"/>
        <v>2.1319999999999997</v>
      </c>
      <c r="Y4317" s="29">
        <f t="shared" si="135"/>
        <v>19.188000000000002</v>
      </c>
    </row>
    <row r="4318" spans="12:25" x14ac:dyDescent="0.3">
      <c r="L4318">
        <v>4317</v>
      </c>
      <c r="M4318">
        <v>30757</v>
      </c>
      <c r="N4318">
        <v>40538</v>
      </c>
      <c r="O4318" t="s">
        <v>671</v>
      </c>
      <c r="P4318" t="s">
        <v>1373</v>
      </c>
      <c r="Q4318" t="s">
        <v>657</v>
      </c>
      <c r="R4318" t="s">
        <v>638</v>
      </c>
      <c r="S4318" t="s">
        <v>658</v>
      </c>
      <c r="T4318" t="s">
        <v>633</v>
      </c>
      <c r="U4318" t="s">
        <v>654</v>
      </c>
      <c r="V4318">
        <v>457.51</v>
      </c>
      <c r="W4318">
        <v>11.66</v>
      </c>
      <c r="X4318" s="29">
        <f t="shared" si="134"/>
        <v>45.751000000000005</v>
      </c>
      <c r="Y4318" s="29">
        <f t="shared" si="135"/>
        <v>411.75900000000001</v>
      </c>
    </row>
    <row r="4319" spans="12:25" x14ac:dyDescent="0.3">
      <c r="L4319">
        <v>4318</v>
      </c>
      <c r="M4319">
        <v>30759</v>
      </c>
      <c r="N4319">
        <v>39941</v>
      </c>
      <c r="O4319" t="s">
        <v>635</v>
      </c>
      <c r="P4319" t="s">
        <v>1839</v>
      </c>
      <c r="Q4319" t="s">
        <v>694</v>
      </c>
      <c r="R4319" t="s">
        <v>638</v>
      </c>
      <c r="S4319" t="s">
        <v>639</v>
      </c>
      <c r="T4319" t="s">
        <v>643</v>
      </c>
      <c r="U4319" t="s">
        <v>644</v>
      </c>
      <c r="V4319">
        <v>64.790000000000006</v>
      </c>
      <c r="W4319">
        <v>29.34</v>
      </c>
      <c r="X4319" s="29">
        <f t="shared" si="134"/>
        <v>6.479000000000001</v>
      </c>
      <c r="Y4319" s="29">
        <f t="shared" si="135"/>
        <v>58.311000000000007</v>
      </c>
    </row>
    <row r="4320" spans="12:25" x14ac:dyDescent="0.3">
      <c r="L4320">
        <v>4319</v>
      </c>
      <c r="M4320">
        <v>30784</v>
      </c>
      <c r="N4320">
        <v>41036</v>
      </c>
      <c r="O4320" t="s">
        <v>671</v>
      </c>
      <c r="P4320" t="s">
        <v>1624</v>
      </c>
      <c r="Q4320" t="s">
        <v>666</v>
      </c>
      <c r="R4320" t="s">
        <v>667</v>
      </c>
      <c r="S4320" t="s">
        <v>632</v>
      </c>
      <c r="T4320" t="s">
        <v>643</v>
      </c>
      <c r="U4320" t="s">
        <v>685</v>
      </c>
      <c r="V4320">
        <v>707.3</v>
      </c>
      <c r="W4320">
        <v>70.98</v>
      </c>
      <c r="X4320" s="29">
        <f t="shared" si="134"/>
        <v>70.73</v>
      </c>
      <c r="Y4320" s="29">
        <f t="shared" si="135"/>
        <v>636.56999999999994</v>
      </c>
    </row>
    <row r="4321" spans="12:25" x14ac:dyDescent="0.3">
      <c r="L4321">
        <v>4320</v>
      </c>
      <c r="M4321">
        <v>30784</v>
      </c>
      <c r="N4321">
        <v>41036</v>
      </c>
      <c r="O4321" t="s">
        <v>671</v>
      </c>
      <c r="P4321" t="s">
        <v>1624</v>
      </c>
      <c r="Q4321" t="s">
        <v>666</v>
      </c>
      <c r="R4321" t="s">
        <v>667</v>
      </c>
      <c r="S4321" t="s">
        <v>632</v>
      </c>
      <c r="T4321" t="s">
        <v>633</v>
      </c>
      <c r="U4321" t="s">
        <v>654</v>
      </c>
      <c r="V4321">
        <v>335.64</v>
      </c>
      <c r="W4321">
        <v>6.7</v>
      </c>
      <c r="X4321" s="29">
        <f t="shared" si="134"/>
        <v>33.563999999999993</v>
      </c>
      <c r="Y4321" s="29">
        <f t="shared" si="135"/>
        <v>302.07600000000002</v>
      </c>
    </row>
    <row r="4322" spans="12:25" x14ac:dyDescent="0.3">
      <c r="L4322">
        <v>4321</v>
      </c>
      <c r="M4322">
        <v>30785</v>
      </c>
      <c r="N4322">
        <v>39997</v>
      </c>
      <c r="O4322" t="s">
        <v>641</v>
      </c>
      <c r="P4322" t="s">
        <v>1706</v>
      </c>
      <c r="Q4322" t="s">
        <v>699</v>
      </c>
      <c r="R4322" t="s">
        <v>631</v>
      </c>
      <c r="S4322" t="s">
        <v>658</v>
      </c>
      <c r="T4322" t="s">
        <v>633</v>
      </c>
      <c r="U4322" t="s">
        <v>677</v>
      </c>
      <c r="V4322">
        <v>55.81</v>
      </c>
      <c r="W4322">
        <v>6.48</v>
      </c>
      <c r="X4322" s="29">
        <f t="shared" si="134"/>
        <v>5.5810000000000004</v>
      </c>
      <c r="Y4322" s="29">
        <f t="shared" si="135"/>
        <v>50.228999999999999</v>
      </c>
    </row>
    <row r="4323" spans="12:25" x14ac:dyDescent="0.3">
      <c r="L4323">
        <v>4322</v>
      </c>
      <c r="M4323">
        <v>30785</v>
      </c>
      <c r="N4323">
        <v>39997</v>
      </c>
      <c r="O4323" t="s">
        <v>641</v>
      </c>
      <c r="P4323" t="s">
        <v>1860</v>
      </c>
      <c r="Q4323" t="s">
        <v>699</v>
      </c>
      <c r="R4323" t="s">
        <v>631</v>
      </c>
      <c r="S4323" t="s">
        <v>658</v>
      </c>
      <c r="T4323" t="s">
        <v>633</v>
      </c>
      <c r="U4323" t="s">
        <v>654</v>
      </c>
      <c r="V4323">
        <v>373.07</v>
      </c>
      <c r="W4323">
        <v>9.93</v>
      </c>
      <c r="X4323" s="29">
        <f t="shared" si="134"/>
        <v>37.306999999999995</v>
      </c>
      <c r="Y4323" s="29">
        <f t="shared" si="135"/>
        <v>335.76299999999998</v>
      </c>
    </row>
    <row r="4324" spans="12:25" x14ac:dyDescent="0.3">
      <c r="L4324">
        <v>4323</v>
      </c>
      <c r="M4324">
        <v>30786</v>
      </c>
      <c r="N4324">
        <v>41106</v>
      </c>
      <c r="O4324" t="s">
        <v>671</v>
      </c>
      <c r="P4324" t="s">
        <v>832</v>
      </c>
      <c r="Q4324" t="s">
        <v>662</v>
      </c>
      <c r="R4324" t="s">
        <v>638</v>
      </c>
      <c r="S4324" t="s">
        <v>632</v>
      </c>
      <c r="T4324" t="s">
        <v>633</v>
      </c>
      <c r="U4324" t="s">
        <v>654</v>
      </c>
      <c r="V4324">
        <v>65.91</v>
      </c>
      <c r="W4324">
        <v>2.78</v>
      </c>
      <c r="X4324" s="29">
        <f t="shared" si="134"/>
        <v>6.5909999999999993</v>
      </c>
      <c r="Y4324" s="29">
        <f t="shared" si="135"/>
        <v>59.318999999999996</v>
      </c>
    </row>
    <row r="4325" spans="12:25" x14ac:dyDescent="0.3">
      <c r="L4325">
        <v>4324</v>
      </c>
      <c r="M4325">
        <v>30786</v>
      </c>
      <c r="N4325">
        <v>41106</v>
      </c>
      <c r="O4325" t="s">
        <v>671</v>
      </c>
      <c r="P4325" t="s">
        <v>832</v>
      </c>
      <c r="Q4325" t="s">
        <v>662</v>
      </c>
      <c r="R4325" t="s">
        <v>638</v>
      </c>
      <c r="S4325" t="s">
        <v>632</v>
      </c>
      <c r="T4325" t="s">
        <v>633</v>
      </c>
      <c r="U4325" t="s">
        <v>634</v>
      </c>
      <c r="V4325">
        <v>72.72</v>
      </c>
      <c r="W4325">
        <v>15.42</v>
      </c>
      <c r="X4325" s="29">
        <f t="shared" si="134"/>
        <v>7.2720000000000002</v>
      </c>
      <c r="Y4325" s="29">
        <f t="shared" si="135"/>
        <v>65.447999999999993</v>
      </c>
    </row>
    <row r="4326" spans="12:25" x14ac:dyDescent="0.3">
      <c r="L4326">
        <v>4325</v>
      </c>
      <c r="M4326">
        <v>30787</v>
      </c>
      <c r="N4326">
        <v>40813</v>
      </c>
      <c r="O4326" t="s">
        <v>641</v>
      </c>
      <c r="P4326" t="s">
        <v>1720</v>
      </c>
      <c r="Q4326" t="s">
        <v>784</v>
      </c>
      <c r="R4326" t="s">
        <v>631</v>
      </c>
      <c r="S4326" t="s">
        <v>658</v>
      </c>
      <c r="T4326" t="s">
        <v>646</v>
      </c>
      <c r="U4326" t="s">
        <v>647</v>
      </c>
      <c r="V4326">
        <v>6477.4589999999998</v>
      </c>
      <c r="W4326">
        <v>175.99</v>
      </c>
      <c r="X4326" s="29">
        <f t="shared" si="134"/>
        <v>647.74590000000001</v>
      </c>
      <c r="Y4326" s="29">
        <f t="shared" si="135"/>
        <v>5829.7130999999999</v>
      </c>
    </row>
    <row r="4327" spans="12:25" x14ac:dyDescent="0.3">
      <c r="L4327">
        <v>4326</v>
      </c>
      <c r="M4327">
        <v>30820</v>
      </c>
      <c r="N4327">
        <v>40642</v>
      </c>
      <c r="O4327" t="s">
        <v>655</v>
      </c>
      <c r="P4327" t="s">
        <v>1732</v>
      </c>
      <c r="Q4327" t="s">
        <v>660</v>
      </c>
      <c r="R4327" t="s">
        <v>631</v>
      </c>
      <c r="S4327" t="s">
        <v>632</v>
      </c>
      <c r="T4327" t="s">
        <v>633</v>
      </c>
      <c r="U4327" t="s">
        <v>654</v>
      </c>
      <c r="V4327">
        <v>48.01</v>
      </c>
      <c r="W4327">
        <v>2.21</v>
      </c>
      <c r="X4327" s="29">
        <f t="shared" si="134"/>
        <v>4.8009999999999993</v>
      </c>
      <c r="Y4327" s="29">
        <f t="shared" si="135"/>
        <v>43.208999999999996</v>
      </c>
    </row>
    <row r="4328" spans="12:25" x14ac:dyDescent="0.3">
      <c r="L4328">
        <v>4327</v>
      </c>
      <c r="M4328">
        <v>30848</v>
      </c>
      <c r="N4328">
        <v>40664</v>
      </c>
      <c r="O4328" t="s">
        <v>671</v>
      </c>
      <c r="P4328" t="s">
        <v>1488</v>
      </c>
      <c r="Q4328" t="s">
        <v>694</v>
      </c>
      <c r="R4328" t="s">
        <v>638</v>
      </c>
      <c r="S4328" t="s">
        <v>639</v>
      </c>
      <c r="T4328" t="s">
        <v>643</v>
      </c>
      <c r="U4328" t="s">
        <v>645</v>
      </c>
      <c r="V4328">
        <v>4324.29</v>
      </c>
      <c r="W4328">
        <v>348.21</v>
      </c>
      <c r="X4328" s="29">
        <f t="shared" si="134"/>
        <v>432.42900000000003</v>
      </c>
      <c r="Y4328" s="29">
        <f t="shared" si="135"/>
        <v>3891.8609999999999</v>
      </c>
    </row>
    <row r="4329" spans="12:25" x14ac:dyDescent="0.3">
      <c r="L4329">
        <v>4328</v>
      </c>
      <c r="M4329">
        <v>30851</v>
      </c>
      <c r="N4329">
        <v>40442</v>
      </c>
      <c r="O4329" t="s">
        <v>628</v>
      </c>
      <c r="P4329" t="s">
        <v>1267</v>
      </c>
      <c r="Q4329" t="s">
        <v>816</v>
      </c>
      <c r="R4329" t="s">
        <v>650</v>
      </c>
      <c r="S4329" t="s">
        <v>663</v>
      </c>
      <c r="T4329" t="s">
        <v>633</v>
      </c>
      <c r="U4329" t="s">
        <v>654</v>
      </c>
      <c r="V4329">
        <v>336.29</v>
      </c>
      <c r="W4329">
        <v>21.38</v>
      </c>
      <c r="X4329" s="29">
        <f t="shared" si="134"/>
        <v>33.628999999999998</v>
      </c>
      <c r="Y4329" s="29">
        <f t="shared" si="135"/>
        <v>302.661</v>
      </c>
    </row>
    <row r="4330" spans="12:25" x14ac:dyDescent="0.3">
      <c r="L4330">
        <v>4329</v>
      </c>
      <c r="M4330">
        <v>30852</v>
      </c>
      <c r="N4330">
        <v>39947</v>
      </c>
      <c r="O4330" t="s">
        <v>655</v>
      </c>
      <c r="P4330" t="s">
        <v>933</v>
      </c>
      <c r="Q4330" t="s">
        <v>744</v>
      </c>
      <c r="R4330" t="s">
        <v>638</v>
      </c>
      <c r="S4330" t="s">
        <v>639</v>
      </c>
      <c r="T4330" t="s">
        <v>646</v>
      </c>
      <c r="U4330" t="s">
        <v>647</v>
      </c>
      <c r="V4330">
        <v>2827.1424999999999</v>
      </c>
      <c r="W4330">
        <v>95.99</v>
      </c>
      <c r="X4330" s="29">
        <f t="shared" si="134"/>
        <v>282.71424999999999</v>
      </c>
      <c r="Y4330" s="29">
        <f t="shared" si="135"/>
        <v>2544.4282499999999</v>
      </c>
    </row>
    <row r="4331" spans="12:25" x14ac:dyDescent="0.3">
      <c r="L4331">
        <v>4330</v>
      </c>
      <c r="M4331">
        <v>30853</v>
      </c>
      <c r="N4331">
        <v>40751</v>
      </c>
      <c r="O4331" t="s">
        <v>671</v>
      </c>
      <c r="P4331" t="s">
        <v>1228</v>
      </c>
      <c r="Q4331" t="s">
        <v>690</v>
      </c>
      <c r="R4331" t="s">
        <v>650</v>
      </c>
      <c r="S4331" t="s">
        <v>632</v>
      </c>
      <c r="T4331" t="s">
        <v>633</v>
      </c>
      <c r="U4331" t="s">
        <v>677</v>
      </c>
      <c r="V4331">
        <v>41.52</v>
      </c>
      <c r="W4331">
        <v>2.1800000000000002</v>
      </c>
      <c r="X4331" s="29">
        <f t="shared" si="134"/>
        <v>4.1520000000000001</v>
      </c>
      <c r="Y4331" s="29">
        <f t="shared" si="135"/>
        <v>37.368000000000002</v>
      </c>
    </row>
    <row r="4332" spans="12:25" x14ac:dyDescent="0.3">
      <c r="L4332">
        <v>4331</v>
      </c>
      <c r="M4332">
        <v>30853</v>
      </c>
      <c r="N4332">
        <v>40751</v>
      </c>
      <c r="O4332" t="s">
        <v>671</v>
      </c>
      <c r="P4332" t="s">
        <v>1861</v>
      </c>
      <c r="Q4332" t="s">
        <v>715</v>
      </c>
      <c r="R4332" t="s">
        <v>650</v>
      </c>
      <c r="S4332" t="s">
        <v>632</v>
      </c>
      <c r="T4332" t="s">
        <v>633</v>
      </c>
      <c r="U4332" t="s">
        <v>674</v>
      </c>
      <c r="V4332">
        <v>254.02</v>
      </c>
      <c r="W4332">
        <v>6.3</v>
      </c>
      <c r="X4332" s="29">
        <f t="shared" si="134"/>
        <v>25.402000000000001</v>
      </c>
      <c r="Y4332" s="29">
        <f t="shared" si="135"/>
        <v>228.61799999999999</v>
      </c>
    </row>
    <row r="4333" spans="12:25" x14ac:dyDescent="0.3">
      <c r="L4333">
        <v>4332</v>
      </c>
      <c r="M4333">
        <v>30883</v>
      </c>
      <c r="N4333">
        <v>40411</v>
      </c>
      <c r="O4333" t="s">
        <v>671</v>
      </c>
      <c r="P4333" t="s">
        <v>1815</v>
      </c>
      <c r="Q4333" t="s">
        <v>711</v>
      </c>
      <c r="R4333" t="s">
        <v>631</v>
      </c>
      <c r="S4333" t="s">
        <v>658</v>
      </c>
      <c r="T4333" t="s">
        <v>633</v>
      </c>
      <c r="U4333" t="s">
        <v>677</v>
      </c>
      <c r="V4333">
        <v>201.37</v>
      </c>
      <c r="W4333">
        <v>6.98</v>
      </c>
      <c r="X4333" s="29">
        <f t="shared" si="134"/>
        <v>20.137</v>
      </c>
      <c r="Y4333" s="29">
        <f t="shared" si="135"/>
        <v>181.233</v>
      </c>
    </row>
    <row r="4334" spans="12:25" x14ac:dyDescent="0.3">
      <c r="L4334">
        <v>4333</v>
      </c>
      <c r="M4334">
        <v>30884</v>
      </c>
      <c r="N4334">
        <v>40447</v>
      </c>
      <c r="O4334" t="s">
        <v>628</v>
      </c>
      <c r="P4334" t="s">
        <v>995</v>
      </c>
      <c r="Q4334" t="s">
        <v>684</v>
      </c>
      <c r="R4334" t="s">
        <v>667</v>
      </c>
      <c r="S4334" t="s">
        <v>639</v>
      </c>
      <c r="T4334" t="s">
        <v>643</v>
      </c>
      <c r="U4334" t="s">
        <v>645</v>
      </c>
      <c r="V4334">
        <v>763.44799999999998</v>
      </c>
      <c r="W4334">
        <v>146.05000000000001</v>
      </c>
      <c r="X4334" s="29">
        <f t="shared" si="134"/>
        <v>76.344799999999992</v>
      </c>
      <c r="Y4334" s="29">
        <f t="shared" si="135"/>
        <v>687.10320000000002</v>
      </c>
    </row>
    <row r="4335" spans="12:25" x14ac:dyDescent="0.3">
      <c r="L4335">
        <v>4334</v>
      </c>
      <c r="M4335">
        <v>30885</v>
      </c>
      <c r="N4335">
        <v>40350</v>
      </c>
      <c r="O4335" t="s">
        <v>641</v>
      </c>
      <c r="P4335" t="s">
        <v>1374</v>
      </c>
      <c r="Q4335" t="s">
        <v>694</v>
      </c>
      <c r="R4335" t="s">
        <v>638</v>
      </c>
      <c r="S4335" t="s">
        <v>639</v>
      </c>
      <c r="T4335" t="s">
        <v>633</v>
      </c>
      <c r="U4335" t="s">
        <v>634</v>
      </c>
      <c r="V4335">
        <v>234.24</v>
      </c>
      <c r="W4335">
        <v>9.7100000000000009</v>
      </c>
      <c r="X4335" s="29">
        <f t="shared" si="134"/>
        <v>23.423999999999999</v>
      </c>
      <c r="Y4335" s="29">
        <f t="shared" si="135"/>
        <v>210.816</v>
      </c>
    </row>
    <row r="4336" spans="12:25" x14ac:dyDescent="0.3">
      <c r="L4336">
        <v>4335</v>
      </c>
      <c r="M4336">
        <v>30886</v>
      </c>
      <c r="N4336">
        <v>41041</v>
      </c>
      <c r="O4336" t="s">
        <v>628</v>
      </c>
      <c r="P4336" t="s">
        <v>1862</v>
      </c>
      <c r="Q4336" t="s">
        <v>690</v>
      </c>
      <c r="R4336" t="s">
        <v>650</v>
      </c>
      <c r="S4336" t="s">
        <v>663</v>
      </c>
      <c r="T4336" t="s">
        <v>633</v>
      </c>
      <c r="U4336" t="s">
        <v>634</v>
      </c>
      <c r="V4336">
        <v>5320.57</v>
      </c>
      <c r="W4336">
        <v>193.17</v>
      </c>
      <c r="X4336" s="29">
        <f t="shared" si="134"/>
        <v>532.05700000000002</v>
      </c>
      <c r="Y4336" s="29">
        <f t="shared" si="135"/>
        <v>4788.5129999999999</v>
      </c>
    </row>
    <row r="4337" spans="12:25" x14ac:dyDescent="0.3">
      <c r="L4337">
        <v>4336</v>
      </c>
      <c r="M4337">
        <v>30887</v>
      </c>
      <c r="N4337">
        <v>40366</v>
      </c>
      <c r="O4337" t="s">
        <v>655</v>
      </c>
      <c r="P4337" t="s">
        <v>1839</v>
      </c>
      <c r="Q4337" t="s">
        <v>694</v>
      </c>
      <c r="R4337" t="s">
        <v>638</v>
      </c>
      <c r="S4337" t="s">
        <v>658</v>
      </c>
      <c r="T4337" t="s">
        <v>646</v>
      </c>
      <c r="U4337" t="s">
        <v>647</v>
      </c>
      <c r="V4337">
        <v>4357.1170000000002</v>
      </c>
      <c r="W4337">
        <v>115.99</v>
      </c>
      <c r="X4337" s="29">
        <f t="shared" si="134"/>
        <v>435.71170000000001</v>
      </c>
      <c r="Y4337" s="29">
        <f t="shared" si="135"/>
        <v>3921.4053000000004</v>
      </c>
    </row>
    <row r="4338" spans="12:25" x14ac:dyDescent="0.3">
      <c r="L4338">
        <v>4337</v>
      </c>
      <c r="M4338">
        <v>30913</v>
      </c>
      <c r="N4338">
        <v>41174</v>
      </c>
      <c r="O4338" t="s">
        <v>671</v>
      </c>
      <c r="P4338" t="s">
        <v>1448</v>
      </c>
      <c r="Q4338" t="s">
        <v>637</v>
      </c>
      <c r="R4338" t="s">
        <v>638</v>
      </c>
      <c r="S4338" t="s">
        <v>639</v>
      </c>
      <c r="T4338" t="s">
        <v>633</v>
      </c>
      <c r="U4338" t="s">
        <v>702</v>
      </c>
      <c r="V4338">
        <v>143.1</v>
      </c>
      <c r="W4338">
        <v>5.98</v>
      </c>
      <c r="X4338" s="29">
        <f t="shared" si="134"/>
        <v>14.31</v>
      </c>
      <c r="Y4338" s="29">
        <f t="shared" si="135"/>
        <v>128.79</v>
      </c>
    </row>
    <row r="4339" spans="12:25" x14ac:dyDescent="0.3">
      <c r="L4339">
        <v>4338</v>
      </c>
      <c r="M4339">
        <v>30913</v>
      </c>
      <c r="N4339">
        <v>41174</v>
      </c>
      <c r="O4339" t="s">
        <v>671</v>
      </c>
      <c r="P4339" t="s">
        <v>1863</v>
      </c>
      <c r="Q4339" t="s">
        <v>637</v>
      </c>
      <c r="R4339" t="s">
        <v>638</v>
      </c>
      <c r="S4339" t="s">
        <v>639</v>
      </c>
      <c r="T4339" t="s">
        <v>646</v>
      </c>
      <c r="U4339" t="s">
        <v>651</v>
      </c>
      <c r="V4339">
        <v>795.52</v>
      </c>
      <c r="W4339">
        <v>22.24</v>
      </c>
      <c r="X4339" s="29">
        <f t="shared" si="134"/>
        <v>79.551999999999992</v>
      </c>
      <c r="Y4339" s="29">
        <f t="shared" si="135"/>
        <v>715.96799999999996</v>
      </c>
    </row>
    <row r="4340" spans="12:25" x14ac:dyDescent="0.3">
      <c r="L4340">
        <v>4339</v>
      </c>
      <c r="M4340">
        <v>30913</v>
      </c>
      <c r="N4340">
        <v>41174</v>
      </c>
      <c r="O4340" t="s">
        <v>671</v>
      </c>
      <c r="P4340" t="s">
        <v>1863</v>
      </c>
      <c r="Q4340" t="s">
        <v>637</v>
      </c>
      <c r="R4340" t="s">
        <v>638</v>
      </c>
      <c r="S4340" t="s">
        <v>639</v>
      </c>
      <c r="T4340" t="s">
        <v>633</v>
      </c>
      <c r="U4340" t="s">
        <v>674</v>
      </c>
      <c r="V4340">
        <v>126.36</v>
      </c>
      <c r="W4340">
        <v>2.89</v>
      </c>
      <c r="X4340" s="29">
        <f t="shared" si="134"/>
        <v>12.635999999999999</v>
      </c>
      <c r="Y4340" s="29">
        <f t="shared" si="135"/>
        <v>113.724</v>
      </c>
    </row>
    <row r="4341" spans="12:25" x14ac:dyDescent="0.3">
      <c r="L4341">
        <v>4340</v>
      </c>
      <c r="M4341">
        <v>30913</v>
      </c>
      <c r="N4341">
        <v>41174</v>
      </c>
      <c r="O4341" t="s">
        <v>671</v>
      </c>
      <c r="P4341" t="s">
        <v>1863</v>
      </c>
      <c r="Q4341" t="s">
        <v>637</v>
      </c>
      <c r="R4341" t="s">
        <v>638</v>
      </c>
      <c r="S4341" t="s">
        <v>639</v>
      </c>
      <c r="T4341" t="s">
        <v>643</v>
      </c>
      <c r="U4341" t="s">
        <v>644</v>
      </c>
      <c r="V4341">
        <v>496.62</v>
      </c>
      <c r="W4341">
        <v>19.98</v>
      </c>
      <c r="X4341" s="29">
        <f t="shared" si="134"/>
        <v>49.661999999999999</v>
      </c>
      <c r="Y4341" s="29">
        <f t="shared" si="135"/>
        <v>446.95800000000003</v>
      </c>
    </row>
    <row r="4342" spans="12:25" x14ac:dyDescent="0.3">
      <c r="L4342">
        <v>4341</v>
      </c>
      <c r="M4342">
        <v>30915</v>
      </c>
      <c r="N4342">
        <v>39829</v>
      </c>
      <c r="O4342" t="s">
        <v>628</v>
      </c>
      <c r="P4342" t="s">
        <v>1443</v>
      </c>
      <c r="Q4342" t="s">
        <v>734</v>
      </c>
      <c r="R4342" t="s">
        <v>667</v>
      </c>
      <c r="S4342" t="s">
        <v>639</v>
      </c>
      <c r="T4342" t="s">
        <v>633</v>
      </c>
      <c r="U4342" t="s">
        <v>654</v>
      </c>
      <c r="V4342">
        <v>62.78</v>
      </c>
      <c r="W4342">
        <v>2.98</v>
      </c>
      <c r="X4342" s="29">
        <f t="shared" si="134"/>
        <v>6.2779999999999996</v>
      </c>
      <c r="Y4342" s="29">
        <f t="shared" si="135"/>
        <v>56.502000000000002</v>
      </c>
    </row>
    <row r="4343" spans="12:25" x14ac:dyDescent="0.3">
      <c r="L4343">
        <v>4342</v>
      </c>
      <c r="M4343">
        <v>30915</v>
      </c>
      <c r="N4343">
        <v>39829</v>
      </c>
      <c r="O4343" t="s">
        <v>628</v>
      </c>
      <c r="P4343" t="s">
        <v>1443</v>
      </c>
      <c r="Q4343" t="s">
        <v>734</v>
      </c>
      <c r="R4343" t="s">
        <v>667</v>
      </c>
      <c r="S4343" t="s">
        <v>639</v>
      </c>
      <c r="T4343" t="s">
        <v>646</v>
      </c>
      <c r="U4343" t="s">
        <v>647</v>
      </c>
      <c r="V4343">
        <v>2836.0505000000003</v>
      </c>
      <c r="W4343">
        <v>125.99</v>
      </c>
      <c r="X4343" s="29">
        <f t="shared" si="134"/>
        <v>283.60505000000006</v>
      </c>
      <c r="Y4343" s="29">
        <f t="shared" si="135"/>
        <v>2552.4454500000002</v>
      </c>
    </row>
    <row r="4344" spans="12:25" x14ac:dyDescent="0.3">
      <c r="L4344">
        <v>4343</v>
      </c>
      <c r="M4344">
        <v>30917</v>
      </c>
      <c r="N4344">
        <v>40483</v>
      </c>
      <c r="O4344" t="s">
        <v>628</v>
      </c>
      <c r="P4344" t="s">
        <v>1614</v>
      </c>
      <c r="Q4344" t="s">
        <v>670</v>
      </c>
      <c r="R4344" t="s">
        <v>650</v>
      </c>
      <c r="S4344" t="s">
        <v>639</v>
      </c>
      <c r="T4344" t="s">
        <v>646</v>
      </c>
      <c r="U4344" t="s">
        <v>651</v>
      </c>
      <c r="V4344">
        <v>86.79</v>
      </c>
      <c r="W4344">
        <v>8.1199999999999992</v>
      </c>
      <c r="X4344" s="29">
        <f t="shared" si="134"/>
        <v>8.6790000000000003</v>
      </c>
      <c r="Y4344" s="29">
        <f t="shared" si="135"/>
        <v>78.111000000000004</v>
      </c>
    </row>
    <row r="4345" spans="12:25" x14ac:dyDescent="0.3">
      <c r="L4345">
        <v>4344</v>
      </c>
      <c r="M4345">
        <v>30917</v>
      </c>
      <c r="N4345">
        <v>40483</v>
      </c>
      <c r="O4345" t="s">
        <v>628</v>
      </c>
      <c r="P4345" t="s">
        <v>1614</v>
      </c>
      <c r="Q4345" t="s">
        <v>670</v>
      </c>
      <c r="R4345" t="s">
        <v>650</v>
      </c>
      <c r="S4345" t="s">
        <v>639</v>
      </c>
      <c r="T4345" t="s">
        <v>646</v>
      </c>
      <c r="U4345" t="s">
        <v>680</v>
      </c>
      <c r="V4345">
        <v>753.8</v>
      </c>
      <c r="W4345">
        <v>96.45</v>
      </c>
      <c r="X4345" s="29">
        <f t="shared" si="134"/>
        <v>75.38</v>
      </c>
      <c r="Y4345" s="29">
        <f t="shared" si="135"/>
        <v>678.42</v>
      </c>
    </row>
    <row r="4346" spans="12:25" x14ac:dyDescent="0.3">
      <c r="L4346">
        <v>4345</v>
      </c>
      <c r="M4346">
        <v>30944</v>
      </c>
      <c r="N4346">
        <v>40716</v>
      </c>
      <c r="O4346" t="s">
        <v>655</v>
      </c>
      <c r="P4346" t="s">
        <v>1774</v>
      </c>
      <c r="Q4346" t="s">
        <v>715</v>
      </c>
      <c r="R4346" t="s">
        <v>650</v>
      </c>
      <c r="S4346" t="s">
        <v>663</v>
      </c>
      <c r="T4346" t="s">
        <v>633</v>
      </c>
      <c r="U4346" t="s">
        <v>702</v>
      </c>
      <c r="V4346">
        <v>546.01</v>
      </c>
      <c r="W4346">
        <v>16.739999999999998</v>
      </c>
      <c r="X4346" s="29">
        <f t="shared" si="134"/>
        <v>54.601000000000006</v>
      </c>
      <c r="Y4346" s="29">
        <f t="shared" si="135"/>
        <v>491.40899999999999</v>
      </c>
    </row>
    <row r="4347" spans="12:25" x14ac:dyDescent="0.3">
      <c r="L4347">
        <v>4346</v>
      </c>
      <c r="M4347">
        <v>30947</v>
      </c>
      <c r="N4347">
        <v>40373</v>
      </c>
      <c r="O4347" t="s">
        <v>628</v>
      </c>
      <c r="P4347" t="s">
        <v>1701</v>
      </c>
      <c r="Q4347" t="s">
        <v>630</v>
      </c>
      <c r="R4347" t="s">
        <v>631</v>
      </c>
      <c r="S4347" t="s">
        <v>639</v>
      </c>
      <c r="T4347" t="s">
        <v>633</v>
      </c>
      <c r="U4347" t="s">
        <v>702</v>
      </c>
      <c r="V4347">
        <v>691.59</v>
      </c>
      <c r="W4347">
        <v>41.94</v>
      </c>
      <c r="X4347" s="29">
        <f t="shared" si="134"/>
        <v>69.159000000000006</v>
      </c>
      <c r="Y4347" s="29">
        <f t="shared" si="135"/>
        <v>622.43100000000004</v>
      </c>
    </row>
    <row r="4348" spans="12:25" x14ac:dyDescent="0.3">
      <c r="L4348">
        <v>4347</v>
      </c>
      <c r="M4348">
        <v>30947</v>
      </c>
      <c r="N4348">
        <v>40373</v>
      </c>
      <c r="O4348" t="s">
        <v>628</v>
      </c>
      <c r="P4348" t="s">
        <v>1701</v>
      </c>
      <c r="Q4348" t="s">
        <v>630</v>
      </c>
      <c r="R4348" t="s">
        <v>631</v>
      </c>
      <c r="S4348" t="s">
        <v>639</v>
      </c>
      <c r="T4348" t="s">
        <v>633</v>
      </c>
      <c r="U4348" t="s">
        <v>674</v>
      </c>
      <c r="V4348">
        <v>345.2</v>
      </c>
      <c r="W4348">
        <v>7.31</v>
      </c>
      <c r="X4348" s="29">
        <f t="shared" si="134"/>
        <v>34.520000000000003</v>
      </c>
      <c r="Y4348" s="29">
        <f t="shared" si="135"/>
        <v>310.68</v>
      </c>
    </row>
    <row r="4349" spans="12:25" x14ac:dyDescent="0.3">
      <c r="L4349">
        <v>4348</v>
      </c>
      <c r="M4349">
        <v>30976</v>
      </c>
      <c r="N4349">
        <v>41206</v>
      </c>
      <c r="O4349" t="s">
        <v>641</v>
      </c>
      <c r="P4349" t="s">
        <v>1349</v>
      </c>
      <c r="Q4349" t="s">
        <v>941</v>
      </c>
      <c r="R4349" t="s">
        <v>650</v>
      </c>
      <c r="S4349" t="s">
        <v>632</v>
      </c>
      <c r="T4349" t="s">
        <v>646</v>
      </c>
      <c r="U4349" t="s">
        <v>651</v>
      </c>
      <c r="V4349">
        <v>403.88</v>
      </c>
      <c r="W4349">
        <v>40.97</v>
      </c>
      <c r="X4349" s="29">
        <f t="shared" si="134"/>
        <v>40.388000000000005</v>
      </c>
      <c r="Y4349" s="29">
        <f t="shared" si="135"/>
        <v>363.49199999999996</v>
      </c>
    </row>
    <row r="4350" spans="12:25" x14ac:dyDescent="0.3">
      <c r="L4350">
        <v>4349</v>
      </c>
      <c r="M4350">
        <v>30981</v>
      </c>
      <c r="N4350">
        <v>40589</v>
      </c>
      <c r="O4350" t="s">
        <v>628</v>
      </c>
      <c r="P4350" t="s">
        <v>1390</v>
      </c>
      <c r="Q4350" t="s">
        <v>687</v>
      </c>
      <c r="R4350" t="s">
        <v>631</v>
      </c>
      <c r="S4350" t="s">
        <v>658</v>
      </c>
      <c r="T4350" t="s">
        <v>633</v>
      </c>
      <c r="U4350" t="s">
        <v>705</v>
      </c>
      <c r="V4350">
        <v>7837.44</v>
      </c>
      <c r="W4350">
        <v>279.81</v>
      </c>
      <c r="X4350" s="29">
        <f t="shared" si="134"/>
        <v>783.74399999999991</v>
      </c>
      <c r="Y4350" s="29">
        <f t="shared" si="135"/>
        <v>7053.6959999999999</v>
      </c>
    </row>
    <row r="4351" spans="12:25" x14ac:dyDescent="0.3">
      <c r="L4351">
        <v>4350</v>
      </c>
      <c r="M4351">
        <v>30981</v>
      </c>
      <c r="N4351">
        <v>40589</v>
      </c>
      <c r="O4351" t="s">
        <v>628</v>
      </c>
      <c r="P4351" t="s">
        <v>1390</v>
      </c>
      <c r="Q4351" t="s">
        <v>687</v>
      </c>
      <c r="R4351" t="s">
        <v>631</v>
      </c>
      <c r="S4351" t="s">
        <v>658</v>
      </c>
      <c r="T4351" t="s">
        <v>643</v>
      </c>
      <c r="U4351" t="s">
        <v>748</v>
      </c>
      <c r="V4351">
        <v>3653.22</v>
      </c>
      <c r="W4351">
        <v>180.98</v>
      </c>
      <c r="X4351" s="29">
        <f t="shared" si="134"/>
        <v>365.32199999999995</v>
      </c>
      <c r="Y4351" s="29">
        <f t="shared" si="135"/>
        <v>3287.8979999999997</v>
      </c>
    </row>
    <row r="4352" spans="12:25" x14ac:dyDescent="0.3">
      <c r="L4352">
        <v>4351</v>
      </c>
      <c r="M4352">
        <v>31040</v>
      </c>
      <c r="N4352">
        <v>40435</v>
      </c>
      <c r="O4352" t="s">
        <v>635</v>
      </c>
      <c r="P4352" t="s">
        <v>1851</v>
      </c>
      <c r="Q4352" t="s">
        <v>666</v>
      </c>
      <c r="R4352" t="s">
        <v>667</v>
      </c>
      <c r="S4352" t="s">
        <v>639</v>
      </c>
      <c r="T4352" t="s">
        <v>646</v>
      </c>
      <c r="U4352" t="s">
        <v>651</v>
      </c>
      <c r="V4352">
        <v>872.97</v>
      </c>
      <c r="W4352">
        <v>39.979999999999997</v>
      </c>
      <c r="X4352" s="29">
        <f t="shared" si="134"/>
        <v>87.297000000000011</v>
      </c>
      <c r="Y4352" s="29">
        <f t="shared" si="135"/>
        <v>785.673</v>
      </c>
    </row>
    <row r="4353" spans="12:25" x14ac:dyDescent="0.3">
      <c r="L4353">
        <v>4352</v>
      </c>
      <c r="M4353">
        <v>31040</v>
      </c>
      <c r="N4353">
        <v>40435</v>
      </c>
      <c r="O4353" t="s">
        <v>635</v>
      </c>
      <c r="P4353" t="s">
        <v>1851</v>
      </c>
      <c r="Q4353" t="s">
        <v>666</v>
      </c>
      <c r="R4353" t="s">
        <v>667</v>
      </c>
      <c r="S4353" t="s">
        <v>639</v>
      </c>
      <c r="T4353" t="s">
        <v>633</v>
      </c>
      <c r="U4353" t="s">
        <v>634</v>
      </c>
      <c r="V4353">
        <v>545.71</v>
      </c>
      <c r="W4353">
        <v>29.74</v>
      </c>
      <c r="X4353" s="29">
        <f t="shared" si="134"/>
        <v>54.571000000000005</v>
      </c>
      <c r="Y4353" s="29">
        <f t="shared" si="135"/>
        <v>491.13900000000001</v>
      </c>
    </row>
    <row r="4354" spans="12:25" x14ac:dyDescent="0.3">
      <c r="L4354">
        <v>4353</v>
      </c>
      <c r="M4354">
        <v>31042</v>
      </c>
      <c r="N4354">
        <v>41232</v>
      </c>
      <c r="O4354" t="s">
        <v>671</v>
      </c>
      <c r="P4354" t="s">
        <v>1189</v>
      </c>
      <c r="Q4354" t="s">
        <v>690</v>
      </c>
      <c r="R4354" t="s">
        <v>650</v>
      </c>
      <c r="S4354" t="s">
        <v>663</v>
      </c>
      <c r="T4354" t="s">
        <v>643</v>
      </c>
      <c r="U4354" t="s">
        <v>748</v>
      </c>
      <c r="V4354">
        <v>3227.38</v>
      </c>
      <c r="W4354">
        <v>120.98</v>
      </c>
      <c r="X4354" s="29">
        <f t="shared" si="134"/>
        <v>322.73800000000006</v>
      </c>
      <c r="Y4354" s="29">
        <f t="shared" si="135"/>
        <v>2904.6419999999998</v>
      </c>
    </row>
    <row r="4355" spans="12:25" x14ac:dyDescent="0.3">
      <c r="L4355">
        <v>4354</v>
      </c>
      <c r="M4355">
        <v>31042</v>
      </c>
      <c r="N4355">
        <v>41232</v>
      </c>
      <c r="O4355" t="s">
        <v>671</v>
      </c>
      <c r="P4355" t="s">
        <v>1189</v>
      </c>
      <c r="Q4355" t="s">
        <v>690</v>
      </c>
      <c r="R4355" t="s">
        <v>650</v>
      </c>
      <c r="S4355" t="s">
        <v>663</v>
      </c>
      <c r="T4355" t="s">
        <v>633</v>
      </c>
      <c r="U4355" t="s">
        <v>654</v>
      </c>
      <c r="V4355">
        <v>134.52000000000001</v>
      </c>
      <c r="W4355">
        <v>2.78</v>
      </c>
      <c r="X4355" s="29">
        <f t="shared" ref="X4355:X4418" si="136">(10*V4355)/100</f>
        <v>13.452</v>
      </c>
      <c r="Y4355" s="29">
        <f t="shared" ref="Y4355:Y4418" si="137">V4355-X4355</f>
        <v>121.06800000000001</v>
      </c>
    </row>
    <row r="4356" spans="12:25" x14ac:dyDescent="0.3">
      <c r="L4356">
        <v>4355</v>
      </c>
      <c r="M4356">
        <v>31043</v>
      </c>
      <c r="N4356">
        <v>40009</v>
      </c>
      <c r="O4356" t="s">
        <v>641</v>
      </c>
      <c r="P4356" t="s">
        <v>1108</v>
      </c>
      <c r="Q4356" t="s">
        <v>1109</v>
      </c>
      <c r="R4356" t="s">
        <v>638</v>
      </c>
      <c r="S4356" t="s">
        <v>639</v>
      </c>
      <c r="T4356" t="s">
        <v>646</v>
      </c>
      <c r="U4356" t="s">
        <v>651</v>
      </c>
      <c r="V4356">
        <v>772.42</v>
      </c>
      <c r="W4356">
        <v>15.28</v>
      </c>
      <c r="X4356" s="29">
        <f t="shared" si="136"/>
        <v>77.242000000000004</v>
      </c>
      <c r="Y4356" s="29">
        <f t="shared" si="137"/>
        <v>695.178</v>
      </c>
    </row>
    <row r="4357" spans="12:25" x14ac:dyDescent="0.3">
      <c r="L4357">
        <v>4356</v>
      </c>
      <c r="M4357">
        <v>31043</v>
      </c>
      <c r="N4357">
        <v>40009</v>
      </c>
      <c r="O4357" t="s">
        <v>641</v>
      </c>
      <c r="P4357" t="s">
        <v>1108</v>
      </c>
      <c r="Q4357" t="s">
        <v>1109</v>
      </c>
      <c r="R4357" t="s">
        <v>638</v>
      </c>
      <c r="S4357" t="s">
        <v>639</v>
      </c>
      <c r="T4357" t="s">
        <v>646</v>
      </c>
      <c r="U4357" t="s">
        <v>647</v>
      </c>
      <c r="V4357">
        <v>221.4675</v>
      </c>
      <c r="W4357">
        <v>85.99</v>
      </c>
      <c r="X4357" s="29">
        <f t="shared" si="136"/>
        <v>22.146750000000001</v>
      </c>
      <c r="Y4357" s="29">
        <f t="shared" si="137"/>
        <v>199.32075</v>
      </c>
    </row>
    <row r="4358" spans="12:25" x14ac:dyDescent="0.3">
      <c r="L4358">
        <v>4357</v>
      </c>
      <c r="M4358">
        <v>31046</v>
      </c>
      <c r="N4358">
        <v>40581</v>
      </c>
      <c r="O4358" t="s">
        <v>655</v>
      </c>
      <c r="P4358" t="s">
        <v>1594</v>
      </c>
      <c r="Q4358" t="s">
        <v>660</v>
      </c>
      <c r="R4358" t="s">
        <v>631</v>
      </c>
      <c r="S4358" t="s">
        <v>639</v>
      </c>
      <c r="T4358" t="s">
        <v>646</v>
      </c>
      <c r="U4358" t="s">
        <v>647</v>
      </c>
      <c r="V4358">
        <v>3900.5309999999995</v>
      </c>
      <c r="W4358">
        <v>110.99</v>
      </c>
      <c r="X4358" s="29">
        <f t="shared" si="136"/>
        <v>390.05309999999997</v>
      </c>
      <c r="Y4358" s="29">
        <f t="shared" si="137"/>
        <v>3510.4778999999994</v>
      </c>
    </row>
    <row r="4359" spans="12:25" x14ac:dyDescent="0.3">
      <c r="L4359">
        <v>4358</v>
      </c>
      <c r="M4359">
        <v>31046</v>
      </c>
      <c r="N4359">
        <v>40581</v>
      </c>
      <c r="O4359" t="s">
        <v>655</v>
      </c>
      <c r="P4359" t="s">
        <v>1319</v>
      </c>
      <c r="Q4359" t="s">
        <v>660</v>
      </c>
      <c r="R4359" t="s">
        <v>631</v>
      </c>
      <c r="S4359" t="s">
        <v>639</v>
      </c>
      <c r="T4359" t="s">
        <v>633</v>
      </c>
      <c r="U4359" t="s">
        <v>640</v>
      </c>
      <c r="V4359">
        <v>248.42</v>
      </c>
      <c r="W4359">
        <v>6.84</v>
      </c>
      <c r="X4359" s="29">
        <f t="shared" si="136"/>
        <v>24.841999999999999</v>
      </c>
      <c r="Y4359" s="29">
        <f t="shared" si="137"/>
        <v>223.57799999999997</v>
      </c>
    </row>
    <row r="4360" spans="12:25" x14ac:dyDescent="0.3">
      <c r="L4360">
        <v>4359</v>
      </c>
      <c r="M4360">
        <v>31072</v>
      </c>
      <c r="N4360">
        <v>40511</v>
      </c>
      <c r="O4360" t="s">
        <v>628</v>
      </c>
      <c r="P4360" t="s">
        <v>1527</v>
      </c>
      <c r="Q4360" t="s">
        <v>734</v>
      </c>
      <c r="R4360" t="s">
        <v>667</v>
      </c>
      <c r="S4360" t="s">
        <v>639</v>
      </c>
      <c r="T4360" t="s">
        <v>633</v>
      </c>
      <c r="U4360" t="s">
        <v>702</v>
      </c>
      <c r="V4360">
        <v>701.16</v>
      </c>
      <c r="W4360">
        <v>172.99</v>
      </c>
      <c r="X4360" s="29">
        <f t="shared" si="136"/>
        <v>70.116</v>
      </c>
      <c r="Y4360" s="29">
        <f t="shared" si="137"/>
        <v>631.04399999999998</v>
      </c>
    </row>
    <row r="4361" spans="12:25" x14ac:dyDescent="0.3">
      <c r="L4361">
        <v>4360</v>
      </c>
      <c r="M4361">
        <v>31073</v>
      </c>
      <c r="N4361">
        <v>40384</v>
      </c>
      <c r="O4361" t="s">
        <v>671</v>
      </c>
      <c r="P4361" t="s">
        <v>1779</v>
      </c>
      <c r="Q4361" t="s">
        <v>734</v>
      </c>
      <c r="R4361" t="s">
        <v>667</v>
      </c>
      <c r="S4361" t="s">
        <v>658</v>
      </c>
      <c r="T4361" t="s">
        <v>643</v>
      </c>
      <c r="U4361" t="s">
        <v>644</v>
      </c>
      <c r="V4361">
        <v>1818.76</v>
      </c>
      <c r="W4361">
        <v>46.94</v>
      </c>
      <c r="X4361" s="29">
        <f t="shared" si="136"/>
        <v>181.87599999999998</v>
      </c>
      <c r="Y4361" s="29">
        <f t="shared" si="137"/>
        <v>1636.884</v>
      </c>
    </row>
    <row r="4362" spans="12:25" x14ac:dyDescent="0.3">
      <c r="L4362">
        <v>4361</v>
      </c>
      <c r="M4362">
        <v>31073</v>
      </c>
      <c r="N4362">
        <v>40384</v>
      </c>
      <c r="O4362" t="s">
        <v>671</v>
      </c>
      <c r="P4362" t="s">
        <v>1779</v>
      </c>
      <c r="Q4362" t="s">
        <v>734</v>
      </c>
      <c r="R4362" t="s">
        <v>667</v>
      </c>
      <c r="S4362" t="s">
        <v>658</v>
      </c>
      <c r="T4362" t="s">
        <v>633</v>
      </c>
      <c r="U4362" t="s">
        <v>634</v>
      </c>
      <c r="V4362">
        <v>4322.26</v>
      </c>
      <c r="W4362">
        <v>167.27</v>
      </c>
      <c r="X4362" s="29">
        <f t="shared" si="136"/>
        <v>432.22600000000006</v>
      </c>
      <c r="Y4362" s="29">
        <f t="shared" si="137"/>
        <v>3890.0340000000001</v>
      </c>
    </row>
    <row r="4363" spans="12:25" x14ac:dyDescent="0.3">
      <c r="L4363">
        <v>4362</v>
      </c>
      <c r="M4363">
        <v>31077</v>
      </c>
      <c r="N4363">
        <v>40474</v>
      </c>
      <c r="O4363" t="s">
        <v>635</v>
      </c>
      <c r="P4363" t="s">
        <v>1644</v>
      </c>
      <c r="Q4363" t="s">
        <v>630</v>
      </c>
      <c r="R4363" t="s">
        <v>631</v>
      </c>
      <c r="S4363" t="s">
        <v>632</v>
      </c>
      <c r="T4363" t="s">
        <v>646</v>
      </c>
      <c r="U4363" t="s">
        <v>647</v>
      </c>
      <c r="V4363">
        <v>1955.0765000000001</v>
      </c>
      <c r="W4363">
        <v>65.989999999999995</v>
      </c>
      <c r="X4363" s="29">
        <f t="shared" si="136"/>
        <v>195.50764999999998</v>
      </c>
      <c r="Y4363" s="29">
        <f t="shared" si="137"/>
        <v>1759.5688500000001</v>
      </c>
    </row>
    <row r="4364" spans="12:25" x14ac:dyDescent="0.3">
      <c r="L4364">
        <v>4363</v>
      </c>
      <c r="M4364">
        <v>31078</v>
      </c>
      <c r="N4364">
        <v>39854</v>
      </c>
      <c r="O4364" t="s">
        <v>655</v>
      </c>
      <c r="P4364" t="s">
        <v>1224</v>
      </c>
      <c r="Q4364" t="s">
        <v>690</v>
      </c>
      <c r="R4364" t="s">
        <v>650</v>
      </c>
      <c r="S4364" t="s">
        <v>639</v>
      </c>
      <c r="T4364" t="s">
        <v>646</v>
      </c>
      <c r="U4364" t="s">
        <v>680</v>
      </c>
      <c r="V4364">
        <v>104.46</v>
      </c>
      <c r="W4364">
        <v>13.99</v>
      </c>
      <c r="X4364" s="29">
        <f t="shared" si="136"/>
        <v>10.446</v>
      </c>
      <c r="Y4364" s="29">
        <f t="shared" si="137"/>
        <v>94.013999999999996</v>
      </c>
    </row>
    <row r="4365" spans="12:25" x14ac:dyDescent="0.3">
      <c r="L4365">
        <v>4364</v>
      </c>
      <c r="M4365">
        <v>31106</v>
      </c>
      <c r="N4365">
        <v>40955</v>
      </c>
      <c r="O4365" t="s">
        <v>628</v>
      </c>
      <c r="P4365" t="s">
        <v>1758</v>
      </c>
      <c r="Q4365" t="s">
        <v>821</v>
      </c>
      <c r="R4365" t="s">
        <v>650</v>
      </c>
      <c r="S4365" t="s">
        <v>639</v>
      </c>
      <c r="T4365" t="s">
        <v>633</v>
      </c>
      <c r="U4365" t="s">
        <v>674</v>
      </c>
      <c r="V4365">
        <v>101.9</v>
      </c>
      <c r="W4365">
        <v>2.61</v>
      </c>
      <c r="X4365" s="29">
        <f t="shared" si="136"/>
        <v>10.19</v>
      </c>
      <c r="Y4365" s="29">
        <f t="shared" si="137"/>
        <v>91.710000000000008</v>
      </c>
    </row>
    <row r="4366" spans="12:25" x14ac:dyDescent="0.3">
      <c r="L4366">
        <v>4365</v>
      </c>
      <c r="M4366">
        <v>31106</v>
      </c>
      <c r="N4366">
        <v>40955</v>
      </c>
      <c r="O4366" t="s">
        <v>628</v>
      </c>
      <c r="P4366" t="s">
        <v>1758</v>
      </c>
      <c r="Q4366" t="s">
        <v>821</v>
      </c>
      <c r="R4366" t="s">
        <v>650</v>
      </c>
      <c r="S4366" t="s">
        <v>639</v>
      </c>
      <c r="T4366" t="s">
        <v>643</v>
      </c>
      <c r="U4366" t="s">
        <v>644</v>
      </c>
      <c r="V4366">
        <v>187.33</v>
      </c>
      <c r="W4366">
        <v>25.13</v>
      </c>
      <c r="X4366" s="29">
        <f t="shared" si="136"/>
        <v>18.733000000000001</v>
      </c>
      <c r="Y4366" s="29">
        <f t="shared" si="137"/>
        <v>168.59700000000001</v>
      </c>
    </row>
    <row r="4367" spans="12:25" x14ac:dyDescent="0.3">
      <c r="L4367">
        <v>4366</v>
      </c>
      <c r="M4367">
        <v>31106</v>
      </c>
      <c r="N4367">
        <v>40955</v>
      </c>
      <c r="O4367" t="s">
        <v>628</v>
      </c>
      <c r="P4367" t="s">
        <v>1758</v>
      </c>
      <c r="Q4367" t="s">
        <v>821</v>
      </c>
      <c r="R4367" t="s">
        <v>650</v>
      </c>
      <c r="S4367" t="s">
        <v>639</v>
      </c>
      <c r="T4367" t="s">
        <v>633</v>
      </c>
      <c r="U4367" t="s">
        <v>640</v>
      </c>
      <c r="V4367">
        <v>259.17</v>
      </c>
      <c r="W4367">
        <v>5.68</v>
      </c>
      <c r="X4367" s="29">
        <f t="shared" si="136"/>
        <v>25.917000000000002</v>
      </c>
      <c r="Y4367" s="29">
        <f t="shared" si="137"/>
        <v>233.25300000000001</v>
      </c>
    </row>
    <row r="4368" spans="12:25" x14ac:dyDescent="0.3">
      <c r="L4368">
        <v>4367</v>
      </c>
      <c r="M4368">
        <v>31106</v>
      </c>
      <c r="N4368">
        <v>40955</v>
      </c>
      <c r="O4368" t="s">
        <v>628</v>
      </c>
      <c r="P4368" t="s">
        <v>1864</v>
      </c>
      <c r="Q4368" t="s">
        <v>821</v>
      </c>
      <c r="R4368" t="s">
        <v>650</v>
      </c>
      <c r="S4368" t="s">
        <v>639</v>
      </c>
      <c r="T4368" t="s">
        <v>646</v>
      </c>
      <c r="U4368" t="s">
        <v>647</v>
      </c>
      <c r="V4368">
        <v>4697.0320000000002</v>
      </c>
      <c r="W4368">
        <v>125.99</v>
      </c>
      <c r="X4368" s="29">
        <f t="shared" si="136"/>
        <v>469.70319999999998</v>
      </c>
      <c r="Y4368" s="29">
        <f t="shared" si="137"/>
        <v>4227.3288000000002</v>
      </c>
    </row>
    <row r="4369" spans="12:25" x14ac:dyDescent="0.3">
      <c r="L4369">
        <v>4368</v>
      </c>
      <c r="M4369">
        <v>31109</v>
      </c>
      <c r="N4369">
        <v>40844</v>
      </c>
      <c r="O4369" t="s">
        <v>628</v>
      </c>
      <c r="P4369" t="s">
        <v>1489</v>
      </c>
      <c r="Q4369" t="s">
        <v>729</v>
      </c>
      <c r="R4369" t="s">
        <v>638</v>
      </c>
      <c r="S4369" t="s">
        <v>632</v>
      </c>
      <c r="T4369" t="s">
        <v>633</v>
      </c>
      <c r="U4369" t="s">
        <v>702</v>
      </c>
      <c r="V4369">
        <v>1515</v>
      </c>
      <c r="W4369">
        <v>31.74</v>
      </c>
      <c r="X4369" s="29">
        <f t="shared" si="136"/>
        <v>151.5</v>
      </c>
      <c r="Y4369" s="29">
        <f t="shared" si="137"/>
        <v>1363.5</v>
      </c>
    </row>
    <row r="4370" spans="12:25" x14ac:dyDescent="0.3">
      <c r="L4370">
        <v>4369</v>
      </c>
      <c r="M4370">
        <v>31111</v>
      </c>
      <c r="N4370">
        <v>40049</v>
      </c>
      <c r="O4370" t="s">
        <v>635</v>
      </c>
      <c r="P4370" t="s">
        <v>1532</v>
      </c>
      <c r="Q4370" t="s">
        <v>630</v>
      </c>
      <c r="R4370" t="s">
        <v>631</v>
      </c>
      <c r="S4370" t="s">
        <v>639</v>
      </c>
      <c r="T4370" t="s">
        <v>633</v>
      </c>
      <c r="U4370" t="s">
        <v>677</v>
      </c>
      <c r="V4370">
        <v>217.93</v>
      </c>
      <c r="W4370">
        <v>7.64</v>
      </c>
      <c r="X4370" s="29">
        <f t="shared" si="136"/>
        <v>21.793000000000003</v>
      </c>
      <c r="Y4370" s="29">
        <f t="shared" si="137"/>
        <v>196.137</v>
      </c>
    </row>
    <row r="4371" spans="12:25" x14ac:dyDescent="0.3">
      <c r="L4371">
        <v>4370</v>
      </c>
      <c r="M4371">
        <v>31138</v>
      </c>
      <c r="N4371">
        <v>39834</v>
      </c>
      <c r="O4371" t="s">
        <v>641</v>
      </c>
      <c r="P4371" t="s">
        <v>1779</v>
      </c>
      <c r="Q4371" t="s">
        <v>734</v>
      </c>
      <c r="R4371" t="s">
        <v>667</v>
      </c>
      <c r="S4371" t="s">
        <v>632</v>
      </c>
      <c r="T4371" t="s">
        <v>643</v>
      </c>
      <c r="U4371" t="s">
        <v>645</v>
      </c>
      <c r="V4371">
        <v>1251.18</v>
      </c>
      <c r="W4371">
        <v>31.76</v>
      </c>
      <c r="X4371" s="29">
        <f t="shared" si="136"/>
        <v>125.11800000000001</v>
      </c>
      <c r="Y4371" s="29">
        <f t="shared" si="137"/>
        <v>1126.0620000000001</v>
      </c>
    </row>
    <row r="4372" spans="12:25" x14ac:dyDescent="0.3">
      <c r="L4372">
        <v>4371</v>
      </c>
      <c r="M4372">
        <v>31140</v>
      </c>
      <c r="N4372">
        <v>40575</v>
      </c>
      <c r="O4372" t="s">
        <v>655</v>
      </c>
      <c r="P4372" t="s">
        <v>1359</v>
      </c>
      <c r="Q4372" t="s">
        <v>821</v>
      </c>
      <c r="R4372" t="s">
        <v>650</v>
      </c>
      <c r="S4372" t="s">
        <v>658</v>
      </c>
      <c r="T4372" t="s">
        <v>633</v>
      </c>
      <c r="U4372" t="s">
        <v>674</v>
      </c>
      <c r="V4372">
        <v>13.42</v>
      </c>
      <c r="W4372">
        <v>3.08</v>
      </c>
      <c r="X4372" s="29">
        <f t="shared" si="136"/>
        <v>1.3419999999999999</v>
      </c>
      <c r="Y4372" s="29">
        <f t="shared" si="137"/>
        <v>12.077999999999999</v>
      </c>
    </row>
    <row r="4373" spans="12:25" x14ac:dyDescent="0.3">
      <c r="L4373">
        <v>4372</v>
      </c>
      <c r="M4373">
        <v>31169</v>
      </c>
      <c r="N4373">
        <v>40703</v>
      </c>
      <c r="O4373" t="s">
        <v>628</v>
      </c>
      <c r="P4373" t="s">
        <v>1412</v>
      </c>
      <c r="Q4373" t="s">
        <v>630</v>
      </c>
      <c r="R4373" t="s">
        <v>631</v>
      </c>
      <c r="S4373" t="s">
        <v>658</v>
      </c>
      <c r="T4373" t="s">
        <v>643</v>
      </c>
      <c r="U4373" t="s">
        <v>644</v>
      </c>
      <c r="V4373">
        <v>254.76</v>
      </c>
      <c r="W4373">
        <v>40.97</v>
      </c>
      <c r="X4373" s="29">
        <f t="shared" si="136"/>
        <v>25.475999999999999</v>
      </c>
      <c r="Y4373" s="29">
        <f t="shared" si="137"/>
        <v>229.28399999999999</v>
      </c>
    </row>
    <row r="4374" spans="12:25" x14ac:dyDescent="0.3">
      <c r="L4374">
        <v>4373</v>
      </c>
      <c r="M4374">
        <v>31170</v>
      </c>
      <c r="N4374">
        <v>40935</v>
      </c>
      <c r="O4374" t="s">
        <v>671</v>
      </c>
      <c r="P4374" t="s">
        <v>1280</v>
      </c>
      <c r="Q4374" t="s">
        <v>821</v>
      </c>
      <c r="R4374" t="s">
        <v>650</v>
      </c>
      <c r="S4374" t="s">
        <v>639</v>
      </c>
      <c r="T4374" t="s">
        <v>646</v>
      </c>
      <c r="U4374" t="s">
        <v>651</v>
      </c>
      <c r="V4374">
        <v>320.57</v>
      </c>
      <c r="W4374">
        <v>10.130000000000001</v>
      </c>
      <c r="X4374" s="29">
        <f t="shared" si="136"/>
        <v>32.056999999999995</v>
      </c>
      <c r="Y4374" s="29">
        <f t="shared" si="137"/>
        <v>288.51299999999998</v>
      </c>
    </row>
    <row r="4375" spans="12:25" x14ac:dyDescent="0.3">
      <c r="L4375">
        <v>4374</v>
      </c>
      <c r="M4375">
        <v>31171</v>
      </c>
      <c r="N4375">
        <v>39911</v>
      </c>
      <c r="O4375" t="s">
        <v>635</v>
      </c>
      <c r="P4375" t="s">
        <v>1860</v>
      </c>
      <c r="Q4375" t="s">
        <v>699</v>
      </c>
      <c r="R4375" t="s">
        <v>631</v>
      </c>
      <c r="S4375" t="s">
        <v>658</v>
      </c>
      <c r="T4375" t="s">
        <v>633</v>
      </c>
      <c r="U4375" t="s">
        <v>702</v>
      </c>
      <c r="V4375">
        <v>161.02000000000001</v>
      </c>
      <c r="W4375">
        <v>4.55</v>
      </c>
      <c r="X4375" s="29">
        <f t="shared" si="136"/>
        <v>16.102</v>
      </c>
      <c r="Y4375" s="29">
        <f t="shared" si="137"/>
        <v>144.91800000000001</v>
      </c>
    </row>
    <row r="4376" spans="12:25" x14ac:dyDescent="0.3">
      <c r="L4376">
        <v>4375</v>
      </c>
      <c r="M4376">
        <v>31173</v>
      </c>
      <c r="N4376">
        <v>41139</v>
      </c>
      <c r="O4376" t="s">
        <v>628</v>
      </c>
      <c r="P4376" t="s">
        <v>1829</v>
      </c>
      <c r="Q4376" t="s">
        <v>734</v>
      </c>
      <c r="R4376" t="s">
        <v>667</v>
      </c>
      <c r="S4376" t="s">
        <v>663</v>
      </c>
      <c r="T4376" t="s">
        <v>646</v>
      </c>
      <c r="U4376" t="s">
        <v>647</v>
      </c>
      <c r="V4376">
        <v>169.35400000000001</v>
      </c>
      <c r="W4376">
        <v>7.99</v>
      </c>
      <c r="X4376" s="29">
        <f t="shared" si="136"/>
        <v>16.935400000000001</v>
      </c>
      <c r="Y4376" s="29">
        <f t="shared" si="137"/>
        <v>152.41860000000003</v>
      </c>
    </row>
    <row r="4377" spans="12:25" x14ac:dyDescent="0.3">
      <c r="L4377">
        <v>4376</v>
      </c>
      <c r="M4377">
        <v>31174</v>
      </c>
      <c r="N4377">
        <v>39898</v>
      </c>
      <c r="O4377" t="s">
        <v>635</v>
      </c>
      <c r="P4377" t="s">
        <v>1463</v>
      </c>
      <c r="Q4377" t="s">
        <v>795</v>
      </c>
      <c r="R4377" t="s">
        <v>650</v>
      </c>
      <c r="S4377" t="s">
        <v>663</v>
      </c>
      <c r="T4377" t="s">
        <v>633</v>
      </c>
      <c r="U4377" t="s">
        <v>705</v>
      </c>
      <c r="V4377">
        <v>4520.6000000000004</v>
      </c>
      <c r="W4377">
        <v>225.04</v>
      </c>
      <c r="X4377" s="29">
        <f t="shared" si="136"/>
        <v>452.06</v>
      </c>
      <c r="Y4377" s="29">
        <f t="shared" si="137"/>
        <v>4068.5400000000004</v>
      </c>
    </row>
    <row r="4378" spans="12:25" x14ac:dyDescent="0.3">
      <c r="L4378">
        <v>4377</v>
      </c>
      <c r="M4378">
        <v>31174</v>
      </c>
      <c r="N4378">
        <v>39898</v>
      </c>
      <c r="O4378" t="s">
        <v>635</v>
      </c>
      <c r="P4378" t="s">
        <v>1463</v>
      </c>
      <c r="Q4378" t="s">
        <v>795</v>
      </c>
      <c r="R4378" t="s">
        <v>650</v>
      </c>
      <c r="S4378" t="s">
        <v>663</v>
      </c>
      <c r="T4378" t="s">
        <v>633</v>
      </c>
      <c r="U4378" t="s">
        <v>702</v>
      </c>
      <c r="V4378">
        <v>225.25</v>
      </c>
      <c r="W4378">
        <v>7.84</v>
      </c>
      <c r="X4378" s="29">
        <f t="shared" si="136"/>
        <v>22.524999999999999</v>
      </c>
      <c r="Y4378" s="29">
        <f t="shared" si="137"/>
        <v>202.72499999999999</v>
      </c>
    </row>
    <row r="4379" spans="12:25" x14ac:dyDescent="0.3">
      <c r="L4379">
        <v>4378</v>
      </c>
      <c r="M4379">
        <v>31175</v>
      </c>
      <c r="N4379">
        <v>40082</v>
      </c>
      <c r="O4379" t="s">
        <v>655</v>
      </c>
      <c r="P4379" t="s">
        <v>1281</v>
      </c>
      <c r="Q4379" t="s">
        <v>701</v>
      </c>
      <c r="R4379" t="s">
        <v>650</v>
      </c>
      <c r="S4379" t="s">
        <v>639</v>
      </c>
      <c r="T4379" t="s">
        <v>633</v>
      </c>
      <c r="U4379" t="s">
        <v>677</v>
      </c>
      <c r="V4379">
        <v>539.66</v>
      </c>
      <c r="W4379">
        <v>19.98</v>
      </c>
      <c r="X4379" s="29">
        <f t="shared" si="136"/>
        <v>53.965999999999994</v>
      </c>
      <c r="Y4379" s="29">
        <f t="shared" si="137"/>
        <v>485.69399999999996</v>
      </c>
    </row>
    <row r="4380" spans="12:25" x14ac:dyDescent="0.3">
      <c r="L4380">
        <v>4379</v>
      </c>
      <c r="M4380">
        <v>31204</v>
      </c>
      <c r="N4380">
        <v>40411</v>
      </c>
      <c r="O4380" t="s">
        <v>628</v>
      </c>
      <c r="P4380" t="s">
        <v>1041</v>
      </c>
      <c r="Q4380" t="s">
        <v>744</v>
      </c>
      <c r="R4380" t="s">
        <v>638</v>
      </c>
      <c r="S4380" t="s">
        <v>632</v>
      </c>
      <c r="T4380" t="s">
        <v>643</v>
      </c>
      <c r="U4380" t="s">
        <v>644</v>
      </c>
      <c r="V4380">
        <v>215.52</v>
      </c>
      <c r="W4380">
        <v>14.34</v>
      </c>
      <c r="X4380" s="29">
        <f t="shared" si="136"/>
        <v>21.552000000000003</v>
      </c>
      <c r="Y4380" s="29">
        <f t="shared" si="137"/>
        <v>193.96800000000002</v>
      </c>
    </row>
    <row r="4381" spans="12:25" x14ac:dyDescent="0.3">
      <c r="L4381">
        <v>4380</v>
      </c>
      <c r="M4381">
        <v>31204</v>
      </c>
      <c r="N4381">
        <v>40411</v>
      </c>
      <c r="O4381" t="s">
        <v>628</v>
      </c>
      <c r="P4381" t="s">
        <v>1041</v>
      </c>
      <c r="Q4381" t="s">
        <v>744</v>
      </c>
      <c r="R4381" t="s">
        <v>638</v>
      </c>
      <c r="S4381" t="s">
        <v>632</v>
      </c>
      <c r="T4381" t="s">
        <v>633</v>
      </c>
      <c r="U4381" t="s">
        <v>668</v>
      </c>
      <c r="V4381">
        <v>10.46</v>
      </c>
      <c r="W4381">
        <v>1.1399999999999999</v>
      </c>
      <c r="X4381" s="29">
        <f t="shared" si="136"/>
        <v>1.046</v>
      </c>
      <c r="Y4381" s="29">
        <f t="shared" si="137"/>
        <v>9.4140000000000015</v>
      </c>
    </row>
    <row r="4382" spans="12:25" x14ac:dyDescent="0.3">
      <c r="L4382">
        <v>4381</v>
      </c>
      <c r="M4382">
        <v>31232</v>
      </c>
      <c r="N4382">
        <v>41150</v>
      </c>
      <c r="O4382" t="s">
        <v>641</v>
      </c>
      <c r="P4382" t="s">
        <v>846</v>
      </c>
      <c r="Q4382" t="s">
        <v>847</v>
      </c>
      <c r="R4382" t="s">
        <v>667</v>
      </c>
      <c r="S4382" t="s">
        <v>658</v>
      </c>
      <c r="T4382" t="s">
        <v>643</v>
      </c>
      <c r="U4382" t="s">
        <v>645</v>
      </c>
      <c r="V4382">
        <v>2643.15</v>
      </c>
      <c r="W4382">
        <v>286.85000000000002</v>
      </c>
      <c r="X4382" s="29">
        <f t="shared" si="136"/>
        <v>264.315</v>
      </c>
      <c r="Y4382" s="29">
        <f t="shared" si="137"/>
        <v>2378.835</v>
      </c>
    </row>
    <row r="4383" spans="12:25" x14ac:dyDescent="0.3">
      <c r="L4383">
        <v>4382</v>
      </c>
      <c r="M4383">
        <v>31233</v>
      </c>
      <c r="N4383">
        <v>40810</v>
      </c>
      <c r="O4383" t="s">
        <v>628</v>
      </c>
      <c r="P4383" t="s">
        <v>1839</v>
      </c>
      <c r="Q4383" t="s">
        <v>694</v>
      </c>
      <c r="R4383" t="s">
        <v>638</v>
      </c>
      <c r="S4383" t="s">
        <v>658</v>
      </c>
      <c r="T4383" t="s">
        <v>646</v>
      </c>
      <c r="U4383" t="s">
        <v>651</v>
      </c>
      <c r="V4383">
        <v>1298.29</v>
      </c>
      <c r="W4383">
        <v>31.78</v>
      </c>
      <c r="X4383" s="29">
        <f t="shared" si="136"/>
        <v>129.82900000000001</v>
      </c>
      <c r="Y4383" s="29">
        <f t="shared" si="137"/>
        <v>1168.461</v>
      </c>
    </row>
    <row r="4384" spans="12:25" x14ac:dyDescent="0.3">
      <c r="L4384">
        <v>4383</v>
      </c>
      <c r="M4384">
        <v>31233</v>
      </c>
      <c r="N4384">
        <v>40810</v>
      </c>
      <c r="O4384" t="s">
        <v>628</v>
      </c>
      <c r="P4384" t="s">
        <v>1839</v>
      </c>
      <c r="Q4384" t="s">
        <v>694</v>
      </c>
      <c r="R4384" t="s">
        <v>638</v>
      </c>
      <c r="S4384" t="s">
        <v>658</v>
      </c>
      <c r="T4384" t="s">
        <v>633</v>
      </c>
      <c r="U4384" t="s">
        <v>677</v>
      </c>
      <c r="V4384">
        <v>19.34</v>
      </c>
      <c r="W4384">
        <v>4.9800000000000004</v>
      </c>
      <c r="X4384" s="29">
        <f t="shared" si="136"/>
        <v>1.9340000000000002</v>
      </c>
      <c r="Y4384" s="29">
        <f t="shared" si="137"/>
        <v>17.405999999999999</v>
      </c>
    </row>
    <row r="4385" spans="12:25" x14ac:dyDescent="0.3">
      <c r="L4385">
        <v>4384</v>
      </c>
      <c r="M4385">
        <v>31233</v>
      </c>
      <c r="N4385">
        <v>40810</v>
      </c>
      <c r="O4385" t="s">
        <v>628</v>
      </c>
      <c r="P4385" t="s">
        <v>1839</v>
      </c>
      <c r="Q4385" t="s">
        <v>694</v>
      </c>
      <c r="R4385" t="s">
        <v>638</v>
      </c>
      <c r="S4385" t="s">
        <v>658</v>
      </c>
      <c r="T4385" t="s">
        <v>633</v>
      </c>
      <c r="U4385" t="s">
        <v>654</v>
      </c>
      <c r="V4385">
        <v>590.32000000000005</v>
      </c>
      <c r="W4385">
        <v>16.989999999999998</v>
      </c>
      <c r="X4385" s="29">
        <f t="shared" si="136"/>
        <v>59.032000000000011</v>
      </c>
      <c r="Y4385" s="29">
        <f t="shared" si="137"/>
        <v>531.28800000000001</v>
      </c>
    </row>
    <row r="4386" spans="12:25" x14ac:dyDescent="0.3">
      <c r="L4386">
        <v>4385</v>
      </c>
      <c r="M4386">
        <v>31233</v>
      </c>
      <c r="N4386">
        <v>40810</v>
      </c>
      <c r="O4386" t="s">
        <v>628</v>
      </c>
      <c r="P4386" t="s">
        <v>1839</v>
      </c>
      <c r="Q4386" t="s">
        <v>694</v>
      </c>
      <c r="R4386" t="s">
        <v>638</v>
      </c>
      <c r="S4386" t="s">
        <v>658</v>
      </c>
      <c r="T4386" t="s">
        <v>643</v>
      </c>
      <c r="U4386" t="s">
        <v>645</v>
      </c>
      <c r="V4386">
        <v>4245.93</v>
      </c>
      <c r="W4386">
        <v>209.37</v>
      </c>
      <c r="X4386" s="29">
        <f t="shared" si="136"/>
        <v>424.59300000000002</v>
      </c>
      <c r="Y4386" s="29">
        <f t="shared" si="137"/>
        <v>3821.3370000000004</v>
      </c>
    </row>
    <row r="4387" spans="12:25" x14ac:dyDescent="0.3">
      <c r="L4387">
        <v>4386</v>
      </c>
      <c r="M4387">
        <v>31237</v>
      </c>
      <c r="N4387">
        <v>40753</v>
      </c>
      <c r="O4387" t="s">
        <v>635</v>
      </c>
      <c r="P4387" t="s">
        <v>806</v>
      </c>
      <c r="Q4387" t="s">
        <v>657</v>
      </c>
      <c r="R4387" t="s">
        <v>638</v>
      </c>
      <c r="S4387" t="s">
        <v>632</v>
      </c>
      <c r="T4387" t="s">
        <v>633</v>
      </c>
      <c r="U4387" t="s">
        <v>702</v>
      </c>
      <c r="V4387">
        <v>589.78</v>
      </c>
      <c r="W4387">
        <v>42.8</v>
      </c>
      <c r="X4387" s="29">
        <f t="shared" si="136"/>
        <v>58.977999999999994</v>
      </c>
      <c r="Y4387" s="29">
        <f t="shared" si="137"/>
        <v>530.80200000000002</v>
      </c>
    </row>
    <row r="4388" spans="12:25" x14ac:dyDescent="0.3">
      <c r="L4388">
        <v>4387</v>
      </c>
      <c r="M4388">
        <v>31238</v>
      </c>
      <c r="N4388">
        <v>40412</v>
      </c>
      <c r="O4388" t="s">
        <v>671</v>
      </c>
      <c r="P4388" t="s">
        <v>1865</v>
      </c>
      <c r="Q4388" t="s">
        <v>791</v>
      </c>
      <c r="R4388" t="s">
        <v>631</v>
      </c>
      <c r="S4388" t="s">
        <v>639</v>
      </c>
      <c r="T4388" t="s">
        <v>633</v>
      </c>
      <c r="U4388" t="s">
        <v>705</v>
      </c>
      <c r="V4388">
        <v>7512.03</v>
      </c>
      <c r="W4388">
        <v>363.25</v>
      </c>
      <c r="X4388" s="29">
        <f t="shared" si="136"/>
        <v>751.20299999999997</v>
      </c>
      <c r="Y4388" s="29">
        <f t="shared" si="137"/>
        <v>6760.8269999999993</v>
      </c>
    </row>
    <row r="4389" spans="12:25" x14ac:dyDescent="0.3">
      <c r="L4389">
        <v>4388</v>
      </c>
      <c r="M4389">
        <v>31239</v>
      </c>
      <c r="N4389">
        <v>40418</v>
      </c>
      <c r="O4389" t="s">
        <v>628</v>
      </c>
      <c r="P4389" t="s">
        <v>846</v>
      </c>
      <c r="Q4389" t="s">
        <v>847</v>
      </c>
      <c r="R4389" t="s">
        <v>667</v>
      </c>
      <c r="S4389" t="s">
        <v>639</v>
      </c>
      <c r="T4389" t="s">
        <v>646</v>
      </c>
      <c r="U4389" t="s">
        <v>651</v>
      </c>
      <c r="V4389">
        <v>677.9</v>
      </c>
      <c r="W4389">
        <v>33.979999999999997</v>
      </c>
      <c r="X4389" s="29">
        <f t="shared" si="136"/>
        <v>67.790000000000006</v>
      </c>
      <c r="Y4389" s="29">
        <f t="shared" si="137"/>
        <v>610.11</v>
      </c>
    </row>
    <row r="4390" spans="12:25" x14ac:dyDescent="0.3">
      <c r="L4390">
        <v>4389</v>
      </c>
      <c r="M4390">
        <v>31266</v>
      </c>
      <c r="N4390">
        <v>41185</v>
      </c>
      <c r="O4390" t="s">
        <v>641</v>
      </c>
      <c r="P4390" t="s">
        <v>1710</v>
      </c>
      <c r="Q4390" t="s">
        <v>742</v>
      </c>
      <c r="R4390" t="s">
        <v>667</v>
      </c>
      <c r="S4390" t="s">
        <v>639</v>
      </c>
      <c r="T4390" t="s">
        <v>646</v>
      </c>
      <c r="U4390" t="s">
        <v>680</v>
      </c>
      <c r="V4390">
        <v>6573.75</v>
      </c>
      <c r="W4390">
        <v>399.98</v>
      </c>
      <c r="X4390" s="29">
        <f t="shared" si="136"/>
        <v>657.375</v>
      </c>
      <c r="Y4390" s="29">
        <f t="shared" si="137"/>
        <v>5916.375</v>
      </c>
    </row>
    <row r="4391" spans="12:25" x14ac:dyDescent="0.3">
      <c r="L4391">
        <v>4390</v>
      </c>
      <c r="M4391">
        <v>31270</v>
      </c>
      <c r="N4391">
        <v>41236</v>
      </c>
      <c r="O4391" t="s">
        <v>671</v>
      </c>
      <c r="P4391" t="s">
        <v>1412</v>
      </c>
      <c r="Q4391" t="s">
        <v>630</v>
      </c>
      <c r="R4391" t="s">
        <v>631</v>
      </c>
      <c r="S4391" t="s">
        <v>639</v>
      </c>
      <c r="T4391" t="s">
        <v>643</v>
      </c>
      <c r="U4391" t="s">
        <v>748</v>
      </c>
      <c r="V4391">
        <v>6806.66</v>
      </c>
      <c r="W4391">
        <v>299.05</v>
      </c>
      <c r="X4391" s="29">
        <f t="shared" si="136"/>
        <v>680.66600000000005</v>
      </c>
      <c r="Y4391" s="29">
        <f t="shared" si="137"/>
        <v>6125.9939999999997</v>
      </c>
    </row>
    <row r="4392" spans="12:25" x14ac:dyDescent="0.3">
      <c r="L4392">
        <v>4391</v>
      </c>
      <c r="M4392">
        <v>31270</v>
      </c>
      <c r="N4392">
        <v>41236</v>
      </c>
      <c r="O4392" t="s">
        <v>671</v>
      </c>
      <c r="P4392" t="s">
        <v>1412</v>
      </c>
      <c r="Q4392" t="s">
        <v>630</v>
      </c>
      <c r="R4392" t="s">
        <v>631</v>
      </c>
      <c r="S4392" t="s">
        <v>639</v>
      </c>
      <c r="T4392" t="s">
        <v>643</v>
      </c>
      <c r="U4392" t="s">
        <v>748</v>
      </c>
      <c r="V4392">
        <v>891.61</v>
      </c>
      <c r="W4392">
        <v>291.73</v>
      </c>
      <c r="X4392" s="29">
        <f t="shared" si="136"/>
        <v>89.161000000000001</v>
      </c>
      <c r="Y4392" s="29">
        <f t="shared" si="137"/>
        <v>802.44900000000007</v>
      </c>
    </row>
    <row r="4393" spans="12:25" x14ac:dyDescent="0.3">
      <c r="L4393">
        <v>4392</v>
      </c>
      <c r="M4393">
        <v>31270</v>
      </c>
      <c r="N4393">
        <v>41236</v>
      </c>
      <c r="O4393" t="s">
        <v>671</v>
      </c>
      <c r="P4393" t="s">
        <v>1412</v>
      </c>
      <c r="Q4393" t="s">
        <v>630</v>
      </c>
      <c r="R4393" t="s">
        <v>631</v>
      </c>
      <c r="S4393" t="s">
        <v>639</v>
      </c>
      <c r="T4393" t="s">
        <v>646</v>
      </c>
      <c r="U4393" t="s">
        <v>651</v>
      </c>
      <c r="V4393">
        <v>165.04</v>
      </c>
      <c r="W4393">
        <v>30.42</v>
      </c>
      <c r="X4393" s="29">
        <f t="shared" si="136"/>
        <v>16.503999999999998</v>
      </c>
      <c r="Y4393" s="29">
        <f t="shared" si="137"/>
        <v>148.536</v>
      </c>
    </row>
    <row r="4394" spans="12:25" x14ac:dyDescent="0.3">
      <c r="L4394">
        <v>4393</v>
      </c>
      <c r="M4394">
        <v>31271</v>
      </c>
      <c r="N4394">
        <v>40653</v>
      </c>
      <c r="O4394" t="s">
        <v>628</v>
      </c>
      <c r="P4394" t="s">
        <v>917</v>
      </c>
      <c r="Q4394" t="s">
        <v>637</v>
      </c>
      <c r="R4394" t="s">
        <v>638</v>
      </c>
      <c r="S4394" t="s">
        <v>632</v>
      </c>
      <c r="T4394" t="s">
        <v>643</v>
      </c>
      <c r="U4394" t="s">
        <v>644</v>
      </c>
      <c r="V4394">
        <v>43.29</v>
      </c>
      <c r="W4394">
        <v>8.3699999999999992</v>
      </c>
      <c r="X4394" s="29">
        <f t="shared" si="136"/>
        <v>4.3289999999999997</v>
      </c>
      <c r="Y4394" s="29">
        <f t="shared" si="137"/>
        <v>38.960999999999999</v>
      </c>
    </row>
    <row r="4395" spans="12:25" x14ac:dyDescent="0.3">
      <c r="L4395">
        <v>4394</v>
      </c>
      <c r="M4395">
        <v>31297</v>
      </c>
      <c r="N4395">
        <v>41139</v>
      </c>
      <c r="O4395" t="s">
        <v>628</v>
      </c>
      <c r="P4395" t="s">
        <v>1648</v>
      </c>
      <c r="Q4395" t="s">
        <v>699</v>
      </c>
      <c r="R4395" t="s">
        <v>631</v>
      </c>
      <c r="S4395" t="s">
        <v>639</v>
      </c>
      <c r="T4395" t="s">
        <v>633</v>
      </c>
      <c r="U4395" t="s">
        <v>654</v>
      </c>
      <c r="V4395">
        <v>679.95</v>
      </c>
      <c r="W4395">
        <v>17.989999999999998</v>
      </c>
      <c r="X4395" s="29">
        <f t="shared" si="136"/>
        <v>67.995000000000005</v>
      </c>
      <c r="Y4395" s="29">
        <f t="shared" si="137"/>
        <v>611.95500000000004</v>
      </c>
    </row>
    <row r="4396" spans="12:25" x14ac:dyDescent="0.3">
      <c r="L4396">
        <v>4395</v>
      </c>
      <c r="M4396">
        <v>31297</v>
      </c>
      <c r="N4396">
        <v>41139</v>
      </c>
      <c r="O4396" t="s">
        <v>628</v>
      </c>
      <c r="P4396" t="s">
        <v>1866</v>
      </c>
      <c r="Q4396" t="s">
        <v>699</v>
      </c>
      <c r="R4396" t="s">
        <v>631</v>
      </c>
      <c r="S4396" t="s">
        <v>639</v>
      </c>
      <c r="T4396" t="s">
        <v>633</v>
      </c>
      <c r="U4396" t="s">
        <v>677</v>
      </c>
      <c r="V4396">
        <v>1579.56</v>
      </c>
      <c r="W4396">
        <v>35.44</v>
      </c>
      <c r="X4396" s="29">
        <f t="shared" si="136"/>
        <v>157.95599999999999</v>
      </c>
      <c r="Y4396" s="29">
        <f t="shared" si="137"/>
        <v>1421.604</v>
      </c>
    </row>
    <row r="4397" spans="12:25" x14ac:dyDescent="0.3">
      <c r="L4397">
        <v>4396</v>
      </c>
      <c r="M4397">
        <v>31301</v>
      </c>
      <c r="N4397">
        <v>40469</v>
      </c>
      <c r="O4397" t="s">
        <v>628</v>
      </c>
      <c r="P4397" t="s">
        <v>782</v>
      </c>
      <c r="Q4397" t="s">
        <v>660</v>
      </c>
      <c r="R4397" t="s">
        <v>631</v>
      </c>
      <c r="S4397" t="s">
        <v>663</v>
      </c>
      <c r="T4397" t="s">
        <v>633</v>
      </c>
      <c r="U4397" t="s">
        <v>674</v>
      </c>
      <c r="V4397">
        <v>109.78</v>
      </c>
      <c r="W4397">
        <v>3.75</v>
      </c>
      <c r="X4397" s="29">
        <f t="shared" si="136"/>
        <v>10.978</v>
      </c>
      <c r="Y4397" s="29">
        <f t="shared" si="137"/>
        <v>98.802000000000007</v>
      </c>
    </row>
    <row r="4398" spans="12:25" x14ac:dyDescent="0.3">
      <c r="L4398">
        <v>4397</v>
      </c>
      <c r="M4398">
        <v>31302</v>
      </c>
      <c r="N4398">
        <v>41122</v>
      </c>
      <c r="O4398" t="s">
        <v>641</v>
      </c>
      <c r="P4398" t="s">
        <v>1816</v>
      </c>
      <c r="Q4398" t="s">
        <v>795</v>
      </c>
      <c r="R4398" t="s">
        <v>650</v>
      </c>
      <c r="S4398" t="s">
        <v>632</v>
      </c>
      <c r="T4398" t="s">
        <v>646</v>
      </c>
      <c r="U4398" t="s">
        <v>651</v>
      </c>
      <c r="V4398">
        <v>4648.6400000000003</v>
      </c>
      <c r="W4398">
        <v>115.79</v>
      </c>
      <c r="X4398" s="29">
        <f t="shared" si="136"/>
        <v>464.86400000000003</v>
      </c>
      <c r="Y4398" s="29">
        <f t="shared" si="137"/>
        <v>4183.7759999999998</v>
      </c>
    </row>
    <row r="4399" spans="12:25" x14ac:dyDescent="0.3">
      <c r="L4399">
        <v>4398</v>
      </c>
      <c r="M4399">
        <v>31303</v>
      </c>
      <c r="N4399">
        <v>40622</v>
      </c>
      <c r="O4399" t="s">
        <v>628</v>
      </c>
      <c r="P4399" t="s">
        <v>1084</v>
      </c>
      <c r="Q4399" t="s">
        <v>684</v>
      </c>
      <c r="R4399" t="s">
        <v>667</v>
      </c>
      <c r="S4399" t="s">
        <v>658</v>
      </c>
      <c r="T4399" t="s">
        <v>633</v>
      </c>
      <c r="U4399" t="s">
        <v>702</v>
      </c>
      <c r="V4399">
        <v>306.13</v>
      </c>
      <c r="W4399">
        <v>5.98</v>
      </c>
      <c r="X4399" s="29">
        <f t="shared" si="136"/>
        <v>30.613000000000003</v>
      </c>
      <c r="Y4399" s="29">
        <f t="shared" si="137"/>
        <v>275.517</v>
      </c>
    </row>
    <row r="4400" spans="12:25" x14ac:dyDescent="0.3">
      <c r="L4400">
        <v>4399</v>
      </c>
      <c r="M4400">
        <v>31330</v>
      </c>
      <c r="N4400">
        <v>40330</v>
      </c>
      <c r="O4400" t="s">
        <v>641</v>
      </c>
      <c r="P4400" t="s">
        <v>1857</v>
      </c>
      <c r="Q4400" t="s">
        <v>649</v>
      </c>
      <c r="R4400" t="s">
        <v>650</v>
      </c>
      <c r="S4400" t="s">
        <v>639</v>
      </c>
      <c r="T4400" t="s">
        <v>633</v>
      </c>
      <c r="U4400" t="s">
        <v>654</v>
      </c>
      <c r="V4400">
        <v>13.5</v>
      </c>
      <c r="W4400">
        <v>5.98</v>
      </c>
      <c r="X4400" s="29">
        <f t="shared" si="136"/>
        <v>1.35</v>
      </c>
      <c r="Y4400" s="29">
        <f t="shared" si="137"/>
        <v>12.15</v>
      </c>
    </row>
    <row r="4401" spans="12:25" x14ac:dyDescent="0.3">
      <c r="L4401">
        <v>4400</v>
      </c>
      <c r="M4401">
        <v>31330</v>
      </c>
      <c r="N4401">
        <v>40330</v>
      </c>
      <c r="O4401" t="s">
        <v>641</v>
      </c>
      <c r="P4401" t="s">
        <v>1857</v>
      </c>
      <c r="Q4401" t="s">
        <v>649</v>
      </c>
      <c r="R4401" t="s">
        <v>650</v>
      </c>
      <c r="S4401" t="s">
        <v>639</v>
      </c>
      <c r="T4401" t="s">
        <v>633</v>
      </c>
      <c r="U4401" t="s">
        <v>634</v>
      </c>
      <c r="V4401">
        <v>540.64</v>
      </c>
      <c r="W4401">
        <v>13.43</v>
      </c>
      <c r="X4401" s="29">
        <f t="shared" si="136"/>
        <v>54.063999999999993</v>
      </c>
      <c r="Y4401" s="29">
        <f t="shared" si="137"/>
        <v>486.57600000000002</v>
      </c>
    </row>
    <row r="4402" spans="12:25" x14ac:dyDescent="0.3">
      <c r="L4402">
        <v>4401</v>
      </c>
      <c r="M4402">
        <v>31364</v>
      </c>
      <c r="N4402">
        <v>39934</v>
      </c>
      <c r="O4402" t="s">
        <v>635</v>
      </c>
      <c r="P4402" t="s">
        <v>1543</v>
      </c>
      <c r="Q4402" t="s">
        <v>630</v>
      </c>
      <c r="R4402" t="s">
        <v>631</v>
      </c>
      <c r="S4402" t="s">
        <v>639</v>
      </c>
      <c r="T4402" t="s">
        <v>633</v>
      </c>
      <c r="U4402" t="s">
        <v>634</v>
      </c>
      <c r="V4402">
        <v>789.01</v>
      </c>
      <c r="W4402">
        <v>415.88</v>
      </c>
      <c r="X4402" s="29">
        <f t="shared" si="136"/>
        <v>78.90100000000001</v>
      </c>
      <c r="Y4402" s="29">
        <f t="shared" si="137"/>
        <v>710.10899999999992</v>
      </c>
    </row>
    <row r="4403" spans="12:25" x14ac:dyDescent="0.3">
      <c r="L4403">
        <v>4402</v>
      </c>
      <c r="M4403">
        <v>31392</v>
      </c>
      <c r="N4403">
        <v>40304</v>
      </c>
      <c r="O4403" t="s">
        <v>628</v>
      </c>
      <c r="P4403" t="s">
        <v>1474</v>
      </c>
      <c r="Q4403" t="s">
        <v>684</v>
      </c>
      <c r="R4403" t="s">
        <v>667</v>
      </c>
      <c r="S4403" t="s">
        <v>658</v>
      </c>
      <c r="T4403" t="s">
        <v>633</v>
      </c>
      <c r="U4403" t="s">
        <v>677</v>
      </c>
      <c r="V4403">
        <v>128.86000000000001</v>
      </c>
      <c r="W4403">
        <v>6.48</v>
      </c>
      <c r="X4403" s="29">
        <f t="shared" si="136"/>
        <v>12.886000000000001</v>
      </c>
      <c r="Y4403" s="29">
        <f t="shared" si="137"/>
        <v>115.97400000000002</v>
      </c>
    </row>
    <row r="4404" spans="12:25" x14ac:dyDescent="0.3">
      <c r="L4404">
        <v>4403</v>
      </c>
      <c r="M4404">
        <v>31392</v>
      </c>
      <c r="N4404">
        <v>40304</v>
      </c>
      <c r="O4404" t="s">
        <v>628</v>
      </c>
      <c r="P4404" t="s">
        <v>846</v>
      </c>
      <c r="Q4404" t="s">
        <v>847</v>
      </c>
      <c r="R4404" t="s">
        <v>667</v>
      </c>
      <c r="S4404" t="s">
        <v>658</v>
      </c>
      <c r="T4404" t="s">
        <v>633</v>
      </c>
      <c r="U4404" t="s">
        <v>634</v>
      </c>
      <c r="V4404">
        <v>3249.09</v>
      </c>
      <c r="W4404">
        <v>78.8</v>
      </c>
      <c r="X4404" s="29">
        <f t="shared" si="136"/>
        <v>324.90899999999999</v>
      </c>
      <c r="Y4404" s="29">
        <f t="shared" si="137"/>
        <v>2924.181</v>
      </c>
    </row>
    <row r="4405" spans="12:25" x14ac:dyDescent="0.3">
      <c r="L4405">
        <v>4404</v>
      </c>
      <c r="M4405">
        <v>31393</v>
      </c>
      <c r="N4405">
        <v>41040</v>
      </c>
      <c r="O4405" t="s">
        <v>655</v>
      </c>
      <c r="P4405" t="s">
        <v>1600</v>
      </c>
      <c r="Q4405" t="s">
        <v>630</v>
      </c>
      <c r="R4405" t="s">
        <v>631</v>
      </c>
      <c r="S4405" t="s">
        <v>639</v>
      </c>
      <c r="T4405" t="s">
        <v>643</v>
      </c>
      <c r="U4405" t="s">
        <v>644</v>
      </c>
      <c r="V4405">
        <v>97.57</v>
      </c>
      <c r="W4405">
        <v>19.940000000000001</v>
      </c>
      <c r="X4405" s="29">
        <f t="shared" si="136"/>
        <v>9.7569999999999997</v>
      </c>
      <c r="Y4405" s="29">
        <f t="shared" si="137"/>
        <v>87.812999999999988</v>
      </c>
    </row>
    <row r="4406" spans="12:25" x14ac:dyDescent="0.3">
      <c r="L4406">
        <v>4405</v>
      </c>
      <c r="M4406">
        <v>31393</v>
      </c>
      <c r="N4406">
        <v>41040</v>
      </c>
      <c r="O4406" t="s">
        <v>655</v>
      </c>
      <c r="P4406" t="s">
        <v>1600</v>
      </c>
      <c r="Q4406" t="s">
        <v>630</v>
      </c>
      <c r="R4406" t="s">
        <v>631</v>
      </c>
      <c r="S4406" t="s">
        <v>639</v>
      </c>
      <c r="T4406" t="s">
        <v>633</v>
      </c>
      <c r="U4406" t="s">
        <v>640</v>
      </c>
      <c r="V4406">
        <v>110.32</v>
      </c>
      <c r="W4406">
        <v>3.68</v>
      </c>
      <c r="X4406" s="29">
        <f t="shared" si="136"/>
        <v>11.031999999999998</v>
      </c>
      <c r="Y4406" s="29">
        <f t="shared" si="137"/>
        <v>99.287999999999997</v>
      </c>
    </row>
    <row r="4407" spans="12:25" x14ac:dyDescent="0.3">
      <c r="L4407">
        <v>4406</v>
      </c>
      <c r="M4407">
        <v>31399</v>
      </c>
      <c r="N4407">
        <v>40852</v>
      </c>
      <c r="O4407" t="s">
        <v>635</v>
      </c>
      <c r="P4407" t="s">
        <v>1033</v>
      </c>
      <c r="Q4407" t="s">
        <v>637</v>
      </c>
      <c r="R4407" t="s">
        <v>638</v>
      </c>
      <c r="S4407" t="s">
        <v>663</v>
      </c>
      <c r="T4407" t="s">
        <v>646</v>
      </c>
      <c r="U4407" t="s">
        <v>647</v>
      </c>
      <c r="V4407">
        <v>337.20349999999996</v>
      </c>
      <c r="W4407">
        <v>45.99</v>
      </c>
      <c r="X4407" s="29">
        <f t="shared" si="136"/>
        <v>33.720349999999996</v>
      </c>
      <c r="Y4407" s="29">
        <f t="shared" si="137"/>
        <v>303.48314999999997</v>
      </c>
    </row>
    <row r="4408" spans="12:25" x14ac:dyDescent="0.3">
      <c r="L4408">
        <v>4407</v>
      </c>
      <c r="M4408">
        <v>31426</v>
      </c>
      <c r="N4408">
        <v>40030</v>
      </c>
      <c r="O4408" t="s">
        <v>628</v>
      </c>
      <c r="P4408" t="s">
        <v>1548</v>
      </c>
      <c r="Q4408" t="s">
        <v>720</v>
      </c>
      <c r="R4408" t="s">
        <v>631</v>
      </c>
      <c r="S4408" t="s">
        <v>658</v>
      </c>
      <c r="T4408" t="s">
        <v>646</v>
      </c>
      <c r="U4408" t="s">
        <v>647</v>
      </c>
      <c r="V4408">
        <v>4054.0579999999995</v>
      </c>
      <c r="W4408">
        <v>125.99</v>
      </c>
      <c r="X4408" s="29">
        <f t="shared" si="136"/>
        <v>405.40579999999994</v>
      </c>
      <c r="Y4408" s="29">
        <f t="shared" si="137"/>
        <v>3648.6521999999995</v>
      </c>
    </row>
    <row r="4409" spans="12:25" x14ac:dyDescent="0.3">
      <c r="L4409">
        <v>4408</v>
      </c>
      <c r="M4409">
        <v>31456</v>
      </c>
      <c r="N4409">
        <v>41228</v>
      </c>
      <c r="O4409" t="s">
        <v>641</v>
      </c>
      <c r="P4409" t="s">
        <v>1791</v>
      </c>
      <c r="Q4409" t="s">
        <v>742</v>
      </c>
      <c r="R4409" t="s">
        <v>667</v>
      </c>
      <c r="S4409" t="s">
        <v>658</v>
      </c>
      <c r="T4409" t="s">
        <v>633</v>
      </c>
      <c r="U4409" t="s">
        <v>702</v>
      </c>
      <c r="V4409">
        <v>225.09</v>
      </c>
      <c r="W4409">
        <v>21.38</v>
      </c>
      <c r="X4409" s="29">
        <f t="shared" si="136"/>
        <v>22.509</v>
      </c>
      <c r="Y4409" s="29">
        <f t="shared" si="137"/>
        <v>202.58100000000002</v>
      </c>
    </row>
    <row r="4410" spans="12:25" x14ac:dyDescent="0.3">
      <c r="L4410">
        <v>4409</v>
      </c>
      <c r="M4410">
        <v>31460</v>
      </c>
      <c r="N4410">
        <v>41147</v>
      </c>
      <c r="O4410" t="s">
        <v>641</v>
      </c>
      <c r="P4410" t="s">
        <v>1628</v>
      </c>
      <c r="Q4410" t="s">
        <v>673</v>
      </c>
      <c r="R4410" t="s">
        <v>638</v>
      </c>
      <c r="S4410" t="s">
        <v>639</v>
      </c>
      <c r="T4410" t="s">
        <v>633</v>
      </c>
      <c r="U4410" t="s">
        <v>634</v>
      </c>
      <c r="V4410">
        <v>990.67</v>
      </c>
      <c r="W4410">
        <v>110.98</v>
      </c>
      <c r="X4410" s="29">
        <f t="shared" si="136"/>
        <v>99.066999999999993</v>
      </c>
      <c r="Y4410" s="29">
        <f t="shared" si="137"/>
        <v>891.60299999999995</v>
      </c>
    </row>
    <row r="4411" spans="12:25" x14ac:dyDescent="0.3">
      <c r="L4411">
        <v>4410</v>
      </c>
      <c r="M4411">
        <v>31461</v>
      </c>
      <c r="N4411">
        <v>40721</v>
      </c>
      <c r="O4411" t="s">
        <v>671</v>
      </c>
      <c r="P4411" t="s">
        <v>1721</v>
      </c>
      <c r="Q4411" t="s">
        <v>694</v>
      </c>
      <c r="R4411" t="s">
        <v>638</v>
      </c>
      <c r="S4411" t="s">
        <v>639</v>
      </c>
      <c r="T4411" t="s">
        <v>633</v>
      </c>
      <c r="U4411" t="s">
        <v>705</v>
      </c>
      <c r="V4411">
        <v>1463.42</v>
      </c>
      <c r="W4411">
        <v>59.98</v>
      </c>
      <c r="X4411" s="29">
        <f t="shared" si="136"/>
        <v>146.34200000000001</v>
      </c>
      <c r="Y4411" s="29">
        <f t="shared" si="137"/>
        <v>1317.078</v>
      </c>
    </row>
    <row r="4412" spans="12:25" x14ac:dyDescent="0.3">
      <c r="L4412">
        <v>4411</v>
      </c>
      <c r="M4412">
        <v>31492</v>
      </c>
      <c r="N4412">
        <v>40466</v>
      </c>
      <c r="O4412" t="s">
        <v>655</v>
      </c>
      <c r="P4412" t="s">
        <v>1198</v>
      </c>
      <c r="Q4412" t="s">
        <v>630</v>
      </c>
      <c r="R4412" t="s">
        <v>631</v>
      </c>
      <c r="S4412" t="s">
        <v>632</v>
      </c>
      <c r="T4412" t="s">
        <v>633</v>
      </c>
      <c r="U4412" t="s">
        <v>705</v>
      </c>
      <c r="V4412">
        <v>321.68</v>
      </c>
      <c r="W4412">
        <v>11.97</v>
      </c>
      <c r="X4412" s="29">
        <f t="shared" si="136"/>
        <v>32.167999999999999</v>
      </c>
      <c r="Y4412" s="29">
        <f t="shared" si="137"/>
        <v>289.512</v>
      </c>
    </row>
    <row r="4413" spans="12:25" x14ac:dyDescent="0.3">
      <c r="L4413">
        <v>4412</v>
      </c>
      <c r="M4413">
        <v>31492</v>
      </c>
      <c r="N4413">
        <v>40466</v>
      </c>
      <c r="O4413" t="s">
        <v>655</v>
      </c>
      <c r="P4413" t="s">
        <v>1198</v>
      </c>
      <c r="Q4413" t="s">
        <v>630</v>
      </c>
      <c r="R4413" t="s">
        <v>631</v>
      </c>
      <c r="S4413" t="s">
        <v>632</v>
      </c>
      <c r="T4413" t="s">
        <v>633</v>
      </c>
      <c r="U4413" t="s">
        <v>634</v>
      </c>
      <c r="V4413">
        <v>971.95</v>
      </c>
      <c r="W4413">
        <v>29.74</v>
      </c>
      <c r="X4413" s="29">
        <f t="shared" si="136"/>
        <v>97.194999999999993</v>
      </c>
      <c r="Y4413" s="29">
        <f t="shared" si="137"/>
        <v>874.75500000000011</v>
      </c>
    </row>
    <row r="4414" spans="12:25" x14ac:dyDescent="0.3">
      <c r="L4414">
        <v>4413</v>
      </c>
      <c r="M4414">
        <v>31492</v>
      </c>
      <c r="N4414">
        <v>40466</v>
      </c>
      <c r="O4414" t="s">
        <v>655</v>
      </c>
      <c r="P4414" t="s">
        <v>1198</v>
      </c>
      <c r="Q4414" t="s">
        <v>630</v>
      </c>
      <c r="R4414" t="s">
        <v>631</v>
      </c>
      <c r="S4414" t="s">
        <v>632</v>
      </c>
      <c r="T4414" t="s">
        <v>633</v>
      </c>
      <c r="U4414" t="s">
        <v>634</v>
      </c>
      <c r="V4414">
        <v>2149.0300000000002</v>
      </c>
      <c r="W4414">
        <v>95.43</v>
      </c>
      <c r="X4414" s="29">
        <f t="shared" si="136"/>
        <v>214.90300000000002</v>
      </c>
      <c r="Y4414" s="29">
        <f t="shared" si="137"/>
        <v>1934.1270000000002</v>
      </c>
    </row>
    <row r="4415" spans="12:25" x14ac:dyDescent="0.3">
      <c r="L4415">
        <v>4414</v>
      </c>
      <c r="M4415">
        <v>31493</v>
      </c>
      <c r="N4415">
        <v>40103</v>
      </c>
      <c r="O4415" t="s">
        <v>641</v>
      </c>
      <c r="P4415" t="s">
        <v>1241</v>
      </c>
      <c r="Q4415" t="s">
        <v>690</v>
      </c>
      <c r="R4415" t="s">
        <v>650</v>
      </c>
      <c r="S4415" t="s">
        <v>658</v>
      </c>
      <c r="T4415" t="s">
        <v>643</v>
      </c>
      <c r="U4415" t="s">
        <v>644</v>
      </c>
      <c r="V4415">
        <v>112.47</v>
      </c>
      <c r="W4415">
        <v>12.2</v>
      </c>
      <c r="X4415" s="29">
        <f t="shared" si="136"/>
        <v>11.247</v>
      </c>
      <c r="Y4415" s="29">
        <f t="shared" si="137"/>
        <v>101.223</v>
      </c>
    </row>
    <row r="4416" spans="12:25" x14ac:dyDescent="0.3">
      <c r="L4416">
        <v>4415</v>
      </c>
      <c r="M4416">
        <v>31495</v>
      </c>
      <c r="N4416">
        <v>40394</v>
      </c>
      <c r="O4416" t="s">
        <v>628</v>
      </c>
      <c r="P4416" t="s">
        <v>887</v>
      </c>
      <c r="Q4416" t="s">
        <v>660</v>
      </c>
      <c r="R4416" t="s">
        <v>631</v>
      </c>
      <c r="S4416" t="s">
        <v>663</v>
      </c>
      <c r="T4416" t="s">
        <v>633</v>
      </c>
      <c r="U4416" t="s">
        <v>702</v>
      </c>
      <c r="V4416">
        <v>191.43</v>
      </c>
      <c r="W4416">
        <v>8.69</v>
      </c>
      <c r="X4416" s="29">
        <f t="shared" si="136"/>
        <v>19.143000000000001</v>
      </c>
      <c r="Y4416" s="29">
        <f t="shared" si="137"/>
        <v>172.28700000000001</v>
      </c>
    </row>
    <row r="4417" spans="12:25" x14ac:dyDescent="0.3">
      <c r="L4417">
        <v>4416</v>
      </c>
      <c r="M4417">
        <v>31495</v>
      </c>
      <c r="N4417">
        <v>40394</v>
      </c>
      <c r="O4417" t="s">
        <v>628</v>
      </c>
      <c r="P4417" t="s">
        <v>887</v>
      </c>
      <c r="Q4417" t="s">
        <v>660</v>
      </c>
      <c r="R4417" t="s">
        <v>631</v>
      </c>
      <c r="S4417" t="s">
        <v>663</v>
      </c>
      <c r="T4417" t="s">
        <v>633</v>
      </c>
      <c r="U4417" t="s">
        <v>634</v>
      </c>
      <c r="V4417">
        <v>1234.8499999999999</v>
      </c>
      <c r="W4417">
        <v>34.76</v>
      </c>
      <c r="X4417" s="29">
        <f t="shared" si="136"/>
        <v>123.485</v>
      </c>
      <c r="Y4417" s="29">
        <f t="shared" si="137"/>
        <v>1111.365</v>
      </c>
    </row>
    <row r="4418" spans="12:25" x14ac:dyDescent="0.3">
      <c r="L4418">
        <v>4417</v>
      </c>
      <c r="M4418">
        <v>31520</v>
      </c>
      <c r="N4418">
        <v>40875</v>
      </c>
      <c r="O4418" t="s">
        <v>641</v>
      </c>
      <c r="P4418" t="s">
        <v>1764</v>
      </c>
      <c r="Q4418" t="s">
        <v>821</v>
      </c>
      <c r="R4418" t="s">
        <v>650</v>
      </c>
      <c r="S4418" t="s">
        <v>663</v>
      </c>
      <c r="T4418" t="s">
        <v>643</v>
      </c>
      <c r="U4418" t="s">
        <v>644</v>
      </c>
      <c r="V4418">
        <v>138.71</v>
      </c>
      <c r="W4418">
        <v>5.89</v>
      </c>
      <c r="X4418" s="29">
        <f t="shared" si="136"/>
        <v>13.871000000000002</v>
      </c>
      <c r="Y4418" s="29">
        <f t="shared" si="137"/>
        <v>124.839</v>
      </c>
    </row>
    <row r="4419" spans="12:25" x14ac:dyDescent="0.3">
      <c r="L4419">
        <v>4418</v>
      </c>
      <c r="M4419">
        <v>31522</v>
      </c>
      <c r="N4419">
        <v>40323</v>
      </c>
      <c r="O4419" t="s">
        <v>671</v>
      </c>
      <c r="P4419" t="s">
        <v>1410</v>
      </c>
      <c r="Q4419" t="s">
        <v>742</v>
      </c>
      <c r="R4419" t="s">
        <v>667</v>
      </c>
      <c r="S4419" t="s">
        <v>658</v>
      </c>
      <c r="T4419" t="s">
        <v>643</v>
      </c>
      <c r="U4419" t="s">
        <v>644</v>
      </c>
      <c r="V4419">
        <v>302.39999999999998</v>
      </c>
      <c r="W4419">
        <v>22.23</v>
      </c>
      <c r="X4419" s="29">
        <f t="shared" ref="X4419:X4482" si="138">(10*V4419)/100</f>
        <v>30.24</v>
      </c>
      <c r="Y4419" s="29">
        <f t="shared" ref="Y4419:Y4482" si="139">V4419-X4419</f>
        <v>272.15999999999997</v>
      </c>
    </row>
    <row r="4420" spans="12:25" x14ac:dyDescent="0.3">
      <c r="L4420">
        <v>4419</v>
      </c>
      <c r="M4420">
        <v>31522</v>
      </c>
      <c r="N4420">
        <v>40323</v>
      </c>
      <c r="O4420" t="s">
        <v>671</v>
      </c>
      <c r="P4420" t="s">
        <v>1867</v>
      </c>
      <c r="Q4420" t="s">
        <v>742</v>
      </c>
      <c r="R4420" t="s">
        <v>667</v>
      </c>
      <c r="S4420" t="s">
        <v>658</v>
      </c>
      <c r="T4420" t="s">
        <v>643</v>
      </c>
      <c r="U4420" t="s">
        <v>748</v>
      </c>
      <c r="V4420">
        <v>1083.3699999999999</v>
      </c>
      <c r="W4420">
        <v>25.98</v>
      </c>
      <c r="X4420" s="29">
        <f t="shared" si="138"/>
        <v>108.33699999999999</v>
      </c>
      <c r="Y4420" s="29">
        <f t="shared" si="139"/>
        <v>975.0329999999999</v>
      </c>
    </row>
    <row r="4421" spans="12:25" x14ac:dyDescent="0.3">
      <c r="L4421">
        <v>4420</v>
      </c>
      <c r="M4421">
        <v>31523</v>
      </c>
      <c r="N4421">
        <v>40976</v>
      </c>
      <c r="O4421" t="s">
        <v>628</v>
      </c>
      <c r="P4421" t="s">
        <v>1388</v>
      </c>
      <c r="Q4421" t="s">
        <v>660</v>
      </c>
      <c r="R4421" t="s">
        <v>631</v>
      </c>
      <c r="S4421" t="s">
        <v>658</v>
      </c>
      <c r="T4421" t="s">
        <v>646</v>
      </c>
      <c r="U4421" t="s">
        <v>651</v>
      </c>
      <c r="V4421">
        <v>105.85</v>
      </c>
      <c r="W4421">
        <v>6.48</v>
      </c>
      <c r="X4421" s="29">
        <f t="shared" si="138"/>
        <v>10.585000000000001</v>
      </c>
      <c r="Y4421" s="29">
        <f t="shared" si="139"/>
        <v>95.264999999999986</v>
      </c>
    </row>
    <row r="4422" spans="12:25" x14ac:dyDescent="0.3">
      <c r="L4422">
        <v>4421</v>
      </c>
      <c r="M4422">
        <v>31523</v>
      </c>
      <c r="N4422">
        <v>40976</v>
      </c>
      <c r="O4422" t="s">
        <v>628</v>
      </c>
      <c r="P4422" t="s">
        <v>1388</v>
      </c>
      <c r="Q4422" t="s">
        <v>660</v>
      </c>
      <c r="R4422" t="s">
        <v>631</v>
      </c>
      <c r="S4422" t="s">
        <v>658</v>
      </c>
      <c r="T4422" t="s">
        <v>633</v>
      </c>
      <c r="U4422" t="s">
        <v>716</v>
      </c>
      <c r="V4422">
        <v>179.33</v>
      </c>
      <c r="W4422">
        <v>8.74</v>
      </c>
      <c r="X4422" s="29">
        <f t="shared" si="138"/>
        <v>17.933000000000003</v>
      </c>
      <c r="Y4422" s="29">
        <f t="shared" si="139"/>
        <v>161.39700000000002</v>
      </c>
    </row>
    <row r="4423" spans="12:25" x14ac:dyDescent="0.3">
      <c r="L4423">
        <v>4422</v>
      </c>
      <c r="M4423">
        <v>31524</v>
      </c>
      <c r="N4423">
        <v>40720</v>
      </c>
      <c r="O4423" t="s">
        <v>628</v>
      </c>
      <c r="P4423" t="s">
        <v>841</v>
      </c>
      <c r="Q4423" t="s">
        <v>694</v>
      </c>
      <c r="R4423" t="s">
        <v>638</v>
      </c>
      <c r="S4423" t="s">
        <v>632</v>
      </c>
      <c r="T4423" t="s">
        <v>643</v>
      </c>
      <c r="U4423" t="s">
        <v>748</v>
      </c>
      <c r="V4423">
        <v>1025.8800000000001</v>
      </c>
      <c r="W4423">
        <v>100.89</v>
      </c>
      <c r="X4423" s="29">
        <f t="shared" si="138"/>
        <v>102.58800000000001</v>
      </c>
      <c r="Y4423" s="29">
        <f t="shared" si="139"/>
        <v>923.29200000000014</v>
      </c>
    </row>
    <row r="4424" spans="12:25" x14ac:dyDescent="0.3">
      <c r="L4424">
        <v>4423</v>
      </c>
      <c r="M4424">
        <v>31552</v>
      </c>
      <c r="N4424">
        <v>41224</v>
      </c>
      <c r="O4424" t="s">
        <v>641</v>
      </c>
      <c r="P4424" t="s">
        <v>1693</v>
      </c>
      <c r="Q4424" t="s">
        <v>660</v>
      </c>
      <c r="R4424" t="s">
        <v>631</v>
      </c>
      <c r="S4424" t="s">
        <v>639</v>
      </c>
      <c r="T4424" t="s">
        <v>646</v>
      </c>
      <c r="U4424" t="s">
        <v>651</v>
      </c>
      <c r="V4424">
        <v>378.08</v>
      </c>
      <c r="W4424">
        <v>22.24</v>
      </c>
      <c r="X4424" s="29">
        <f t="shared" si="138"/>
        <v>37.808</v>
      </c>
      <c r="Y4424" s="29">
        <f t="shared" si="139"/>
        <v>340.27199999999999</v>
      </c>
    </row>
    <row r="4425" spans="12:25" x14ac:dyDescent="0.3">
      <c r="L4425">
        <v>4424</v>
      </c>
      <c r="M4425">
        <v>31552</v>
      </c>
      <c r="N4425">
        <v>41224</v>
      </c>
      <c r="O4425" t="s">
        <v>641</v>
      </c>
      <c r="P4425" t="s">
        <v>1693</v>
      </c>
      <c r="Q4425" t="s">
        <v>660</v>
      </c>
      <c r="R4425" t="s">
        <v>631</v>
      </c>
      <c r="S4425" t="s">
        <v>639</v>
      </c>
      <c r="T4425" t="s">
        <v>646</v>
      </c>
      <c r="U4425" t="s">
        <v>651</v>
      </c>
      <c r="V4425">
        <v>731.71</v>
      </c>
      <c r="W4425">
        <v>29.89</v>
      </c>
      <c r="X4425" s="29">
        <f t="shared" si="138"/>
        <v>73.171000000000006</v>
      </c>
      <c r="Y4425" s="29">
        <f t="shared" si="139"/>
        <v>658.53899999999999</v>
      </c>
    </row>
    <row r="4426" spans="12:25" x14ac:dyDescent="0.3">
      <c r="L4426">
        <v>4425</v>
      </c>
      <c r="M4426">
        <v>31553</v>
      </c>
      <c r="N4426">
        <v>39823</v>
      </c>
      <c r="O4426" t="s">
        <v>655</v>
      </c>
      <c r="P4426" t="s">
        <v>1689</v>
      </c>
      <c r="Q4426" t="s">
        <v>699</v>
      </c>
      <c r="R4426" t="s">
        <v>631</v>
      </c>
      <c r="S4426" t="s">
        <v>639</v>
      </c>
      <c r="T4426" t="s">
        <v>633</v>
      </c>
      <c r="U4426" t="s">
        <v>716</v>
      </c>
      <c r="V4426">
        <v>4906.8500000000004</v>
      </c>
      <c r="W4426">
        <v>162.93</v>
      </c>
      <c r="X4426" s="29">
        <f t="shared" si="138"/>
        <v>490.685</v>
      </c>
      <c r="Y4426" s="29">
        <f t="shared" si="139"/>
        <v>4416.165</v>
      </c>
    </row>
    <row r="4427" spans="12:25" x14ac:dyDescent="0.3">
      <c r="L4427">
        <v>4426</v>
      </c>
      <c r="M4427">
        <v>31555</v>
      </c>
      <c r="N4427">
        <v>40912</v>
      </c>
      <c r="O4427" t="s">
        <v>655</v>
      </c>
      <c r="P4427" t="s">
        <v>1344</v>
      </c>
      <c r="Q4427" t="s">
        <v>690</v>
      </c>
      <c r="R4427" t="s">
        <v>650</v>
      </c>
      <c r="S4427" t="s">
        <v>658</v>
      </c>
      <c r="T4427" t="s">
        <v>643</v>
      </c>
      <c r="U4427" t="s">
        <v>644</v>
      </c>
      <c r="V4427">
        <v>3531.75</v>
      </c>
      <c r="W4427">
        <v>88.84</v>
      </c>
      <c r="X4427" s="29">
        <f t="shared" si="138"/>
        <v>353.17500000000001</v>
      </c>
      <c r="Y4427" s="29">
        <f t="shared" si="139"/>
        <v>3178.5749999999998</v>
      </c>
    </row>
    <row r="4428" spans="12:25" x14ac:dyDescent="0.3">
      <c r="L4428">
        <v>4427</v>
      </c>
      <c r="M4428">
        <v>31555</v>
      </c>
      <c r="N4428">
        <v>40912</v>
      </c>
      <c r="O4428" t="s">
        <v>655</v>
      </c>
      <c r="P4428" t="s">
        <v>1344</v>
      </c>
      <c r="Q4428" t="s">
        <v>690</v>
      </c>
      <c r="R4428" t="s">
        <v>650</v>
      </c>
      <c r="S4428" t="s">
        <v>658</v>
      </c>
      <c r="T4428" t="s">
        <v>646</v>
      </c>
      <c r="U4428" t="s">
        <v>680</v>
      </c>
      <c r="V4428">
        <v>500.5</v>
      </c>
      <c r="W4428">
        <v>90.97</v>
      </c>
      <c r="X4428" s="29">
        <f t="shared" si="138"/>
        <v>50.05</v>
      </c>
      <c r="Y4428" s="29">
        <f t="shared" si="139"/>
        <v>450.45</v>
      </c>
    </row>
    <row r="4429" spans="12:25" x14ac:dyDescent="0.3">
      <c r="L4429">
        <v>4428</v>
      </c>
      <c r="M4429">
        <v>31556</v>
      </c>
      <c r="N4429">
        <v>40751</v>
      </c>
      <c r="O4429" t="s">
        <v>655</v>
      </c>
      <c r="P4429" t="s">
        <v>985</v>
      </c>
      <c r="Q4429" t="s">
        <v>649</v>
      </c>
      <c r="R4429" t="s">
        <v>650</v>
      </c>
      <c r="S4429" t="s">
        <v>663</v>
      </c>
      <c r="T4429" t="s">
        <v>643</v>
      </c>
      <c r="U4429" t="s">
        <v>644</v>
      </c>
      <c r="V4429">
        <v>269.35000000000002</v>
      </c>
      <c r="W4429">
        <v>7.7</v>
      </c>
      <c r="X4429" s="29">
        <f t="shared" si="138"/>
        <v>26.934999999999999</v>
      </c>
      <c r="Y4429" s="29">
        <f t="shared" si="139"/>
        <v>242.41500000000002</v>
      </c>
    </row>
    <row r="4430" spans="12:25" x14ac:dyDescent="0.3">
      <c r="L4430">
        <v>4429</v>
      </c>
      <c r="M4430">
        <v>31558</v>
      </c>
      <c r="N4430">
        <v>40747</v>
      </c>
      <c r="O4430" t="s">
        <v>628</v>
      </c>
      <c r="P4430" t="s">
        <v>1868</v>
      </c>
      <c r="Q4430" t="s">
        <v>630</v>
      </c>
      <c r="R4430" t="s">
        <v>631</v>
      </c>
      <c r="S4430" t="s">
        <v>658</v>
      </c>
      <c r="T4430" t="s">
        <v>633</v>
      </c>
      <c r="U4430" t="s">
        <v>705</v>
      </c>
      <c r="V4430">
        <v>3671.3</v>
      </c>
      <c r="W4430">
        <v>300.64999999999998</v>
      </c>
      <c r="X4430" s="29">
        <f t="shared" si="138"/>
        <v>367.13</v>
      </c>
      <c r="Y4430" s="29">
        <f t="shared" si="139"/>
        <v>3304.17</v>
      </c>
    </row>
    <row r="4431" spans="12:25" x14ac:dyDescent="0.3">
      <c r="L4431">
        <v>4430</v>
      </c>
      <c r="M4431">
        <v>31558</v>
      </c>
      <c r="N4431">
        <v>40747</v>
      </c>
      <c r="O4431" t="s">
        <v>628</v>
      </c>
      <c r="P4431" t="s">
        <v>1868</v>
      </c>
      <c r="Q4431" t="s">
        <v>630</v>
      </c>
      <c r="R4431" t="s">
        <v>631</v>
      </c>
      <c r="S4431" t="s">
        <v>658</v>
      </c>
      <c r="T4431" t="s">
        <v>646</v>
      </c>
      <c r="U4431" t="s">
        <v>651</v>
      </c>
      <c r="V4431">
        <v>1763.6</v>
      </c>
      <c r="W4431">
        <v>45.19</v>
      </c>
      <c r="X4431" s="29">
        <f t="shared" si="138"/>
        <v>176.36</v>
      </c>
      <c r="Y4431" s="29">
        <f t="shared" si="139"/>
        <v>1587.2399999999998</v>
      </c>
    </row>
    <row r="4432" spans="12:25" x14ac:dyDescent="0.3">
      <c r="L4432">
        <v>4431</v>
      </c>
      <c r="M4432">
        <v>31586</v>
      </c>
      <c r="N4432">
        <v>40989</v>
      </c>
      <c r="O4432" t="s">
        <v>628</v>
      </c>
      <c r="P4432" t="s">
        <v>1696</v>
      </c>
      <c r="Q4432" t="s">
        <v>679</v>
      </c>
      <c r="R4432" t="s">
        <v>650</v>
      </c>
      <c r="S4432" t="s">
        <v>658</v>
      </c>
      <c r="T4432" t="s">
        <v>646</v>
      </c>
      <c r="U4432" t="s">
        <v>651</v>
      </c>
      <c r="V4432">
        <v>963.45</v>
      </c>
      <c r="W4432">
        <v>43.22</v>
      </c>
      <c r="X4432" s="29">
        <f t="shared" si="138"/>
        <v>96.344999999999999</v>
      </c>
      <c r="Y4432" s="29">
        <f t="shared" si="139"/>
        <v>867.10500000000002</v>
      </c>
    </row>
    <row r="4433" spans="12:25" x14ac:dyDescent="0.3">
      <c r="L4433">
        <v>4432</v>
      </c>
      <c r="M4433">
        <v>31586</v>
      </c>
      <c r="N4433">
        <v>40989</v>
      </c>
      <c r="O4433" t="s">
        <v>628</v>
      </c>
      <c r="P4433" t="s">
        <v>1696</v>
      </c>
      <c r="Q4433" t="s">
        <v>679</v>
      </c>
      <c r="R4433" t="s">
        <v>650</v>
      </c>
      <c r="S4433" t="s">
        <v>658</v>
      </c>
      <c r="T4433" t="s">
        <v>646</v>
      </c>
      <c r="U4433" t="s">
        <v>647</v>
      </c>
      <c r="V4433">
        <v>4390.0289999999995</v>
      </c>
      <c r="W4433">
        <v>205.99</v>
      </c>
      <c r="X4433" s="29">
        <f t="shared" si="138"/>
        <v>439.00289999999995</v>
      </c>
      <c r="Y4433" s="29">
        <f t="shared" si="139"/>
        <v>3951.0260999999996</v>
      </c>
    </row>
    <row r="4434" spans="12:25" x14ac:dyDescent="0.3">
      <c r="L4434">
        <v>4433</v>
      </c>
      <c r="M4434">
        <v>31590</v>
      </c>
      <c r="N4434">
        <v>40334</v>
      </c>
      <c r="O4434" t="s">
        <v>655</v>
      </c>
      <c r="P4434" t="s">
        <v>793</v>
      </c>
      <c r="Q4434" t="s">
        <v>694</v>
      </c>
      <c r="R4434" t="s">
        <v>638</v>
      </c>
      <c r="S4434" t="s">
        <v>639</v>
      </c>
      <c r="T4434" t="s">
        <v>646</v>
      </c>
      <c r="U4434" t="s">
        <v>651</v>
      </c>
      <c r="V4434">
        <v>43.49</v>
      </c>
      <c r="W4434">
        <v>8.33</v>
      </c>
      <c r="X4434" s="29">
        <f t="shared" si="138"/>
        <v>4.3490000000000002</v>
      </c>
      <c r="Y4434" s="29">
        <f t="shared" si="139"/>
        <v>39.141000000000005</v>
      </c>
    </row>
    <row r="4435" spans="12:25" x14ac:dyDescent="0.3">
      <c r="L4435">
        <v>4434</v>
      </c>
      <c r="M4435">
        <v>31590</v>
      </c>
      <c r="N4435">
        <v>40334</v>
      </c>
      <c r="O4435" t="s">
        <v>655</v>
      </c>
      <c r="P4435" t="s">
        <v>793</v>
      </c>
      <c r="Q4435" t="s">
        <v>694</v>
      </c>
      <c r="R4435" t="s">
        <v>638</v>
      </c>
      <c r="S4435" t="s">
        <v>639</v>
      </c>
      <c r="T4435" t="s">
        <v>633</v>
      </c>
      <c r="U4435" t="s">
        <v>634</v>
      </c>
      <c r="V4435">
        <v>2854.76</v>
      </c>
      <c r="W4435">
        <v>111.03</v>
      </c>
      <c r="X4435" s="29">
        <f t="shared" si="138"/>
        <v>285.476</v>
      </c>
      <c r="Y4435" s="29">
        <f t="shared" si="139"/>
        <v>2569.2840000000001</v>
      </c>
    </row>
    <row r="4436" spans="12:25" x14ac:dyDescent="0.3">
      <c r="L4436">
        <v>4435</v>
      </c>
      <c r="M4436">
        <v>31616</v>
      </c>
      <c r="N4436">
        <v>40418</v>
      </c>
      <c r="O4436" t="s">
        <v>655</v>
      </c>
      <c r="P4436" t="s">
        <v>930</v>
      </c>
      <c r="Q4436" t="s">
        <v>725</v>
      </c>
      <c r="R4436" t="s">
        <v>667</v>
      </c>
      <c r="S4436" t="s">
        <v>663</v>
      </c>
      <c r="T4436" t="s">
        <v>633</v>
      </c>
      <c r="U4436" t="s">
        <v>702</v>
      </c>
      <c r="V4436">
        <v>182.7</v>
      </c>
      <c r="W4436">
        <v>4.24</v>
      </c>
      <c r="X4436" s="29">
        <f t="shared" si="138"/>
        <v>18.27</v>
      </c>
      <c r="Y4436" s="29">
        <f t="shared" si="139"/>
        <v>164.42999999999998</v>
      </c>
    </row>
    <row r="4437" spans="12:25" x14ac:dyDescent="0.3">
      <c r="L4437">
        <v>4436</v>
      </c>
      <c r="M4437">
        <v>31616</v>
      </c>
      <c r="N4437">
        <v>40418</v>
      </c>
      <c r="O4437" t="s">
        <v>655</v>
      </c>
      <c r="P4437" t="s">
        <v>930</v>
      </c>
      <c r="Q4437" t="s">
        <v>725</v>
      </c>
      <c r="R4437" t="s">
        <v>667</v>
      </c>
      <c r="S4437" t="s">
        <v>663</v>
      </c>
      <c r="T4437" t="s">
        <v>633</v>
      </c>
      <c r="U4437" t="s">
        <v>674</v>
      </c>
      <c r="V4437">
        <v>141.08000000000001</v>
      </c>
      <c r="W4437">
        <v>3.08</v>
      </c>
      <c r="X4437" s="29">
        <f t="shared" si="138"/>
        <v>14.108000000000002</v>
      </c>
      <c r="Y4437" s="29">
        <f t="shared" si="139"/>
        <v>126.97200000000001</v>
      </c>
    </row>
    <row r="4438" spans="12:25" x14ac:dyDescent="0.3">
      <c r="L4438">
        <v>4437</v>
      </c>
      <c r="M4438">
        <v>31618</v>
      </c>
      <c r="N4438">
        <v>40735</v>
      </c>
      <c r="O4438" t="s">
        <v>655</v>
      </c>
      <c r="P4438" t="s">
        <v>1803</v>
      </c>
      <c r="Q4438" t="s">
        <v>630</v>
      </c>
      <c r="R4438" t="s">
        <v>631</v>
      </c>
      <c r="S4438" t="s">
        <v>639</v>
      </c>
      <c r="T4438" t="s">
        <v>633</v>
      </c>
      <c r="U4438" t="s">
        <v>702</v>
      </c>
      <c r="V4438">
        <v>403.17</v>
      </c>
      <c r="W4438">
        <v>28.53</v>
      </c>
      <c r="X4438" s="29">
        <f t="shared" si="138"/>
        <v>40.317</v>
      </c>
      <c r="Y4438" s="29">
        <f t="shared" si="139"/>
        <v>362.85300000000001</v>
      </c>
    </row>
    <row r="4439" spans="12:25" x14ac:dyDescent="0.3">
      <c r="L4439">
        <v>4438</v>
      </c>
      <c r="M4439">
        <v>31619</v>
      </c>
      <c r="N4439">
        <v>40073</v>
      </c>
      <c r="O4439" t="s">
        <v>628</v>
      </c>
      <c r="P4439" t="s">
        <v>1190</v>
      </c>
      <c r="Q4439" t="s">
        <v>694</v>
      </c>
      <c r="R4439" t="s">
        <v>638</v>
      </c>
      <c r="S4439" t="s">
        <v>639</v>
      </c>
      <c r="T4439" t="s">
        <v>633</v>
      </c>
      <c r="U4439" t="s">
        <v>705</v>
      </c>
      <c r="V4439">
        <v>114.87</v>
      </c>
      <c r="W4439">
        <v>10.98</v>
      </c>
      <c r="X4439" s="29">
        <f t="shared" si="138"/>
        <v>11.487</v>
      </c>
      <c r="Y4439" s="29">
        <f t="shared" si="139"/>
        <v>103.38300000000001</v>
      </c>
    </row>
    <row r="4440" spans="12:25" x14ac:dyDescent="0.3">
      <c r="L4440">
        <v>4439</v>
      </c>
      <c r="M4440">
        <v>31619</v>
      </c>
      <c r="N4440">
        <v>40073</v>
      </c>
      <c r="O4440" t="s">
        <v>628</v>
      </c>
      <c r="P4440" t="s">
        <v>1190</v>
      </c>
      <c r="Q4440" t="s">
        <v>694</v>
      </c>
      <c r="R4440" t="s">
        <v>638</v>
      </c>
      <c r="S4440" t="s">
        <v>639</v>
      </c>
      <c r="T4440" t="s">
        <v>643</v>
      </c>
      <c r="U4440" t="s">
        <v>644</v>
      </c>
      <c r="V4440">
        <v>383.23</v>
      </c>
      <c r="W4440">
        <v>39.979999999999997</v>
      </c>
      <c r="X4440" s="29">
        <f t="shared" si="138"/>
        <v>38.323</v>
      </c>
      <c r="Y4440" s="29">
        <f t="shared" si="139"/>
        <v>344.90700000000004</v>
      </c>
    </row>
    <row r="4441" spans="12:25" x14ac:dyDescent="0.3">
      <c r="L4441">
        <v>4440</v>
      </c>
      <c r="M4441">
        <v>31620</v>
      </c>
      <c r="N4441">
        <v>40766</v>
      </c>
      <c r="O4441" t="s">
        <v>655</v>
      </c>
      <c r="P4441" t="s">
        <v>1067</v>
      </c>
      <c r="Q4441" t="s">
        <v>752</v>
      </c>
      <c r="R4441" t="s">
        <v>650</v>
      </c>
      <c r="S4441" t="s">
        <v>658</v>
      </c>
      <c r="T4441" t="s">
        <v>646</v>
      </c>
      <c r="U4441" t="s">
        <v>647</v>
      </c>
      <c r="V4441">
        <v>1108.366</v>
      </c>
      <c r="W4441">
        <v>65.989999999999995</v>
      </c>
      <c r="X4441" s="29">
        <f t="shared" si="138"/>
        <v>110.8366</v>
      </c>
      <c r="Y4441" s="29">
        <f t="shared" si="139"/>
        <v>997.52940000000001</v>
      </c>
    </row>
    <row r="4442" spans="12:25" x14ac:dyDescent="0.3">
      <c r="L4442">
        <v>4441</v>
      </c>
      <c r="M4442">
        <v>31648</v>
      </c>
      <c r="N4442">
        <v>40775</v>
      </c>
      <c r="O4442" t="s">
        <v>641</v>
      </c>
      <c r="P4442" t="s">
        <v>1869</v>
      </c>
      <c r="Q4442" t="s">
        <v>649</v>
      </c>
      <c r="R4442" t="s">
        <v>650</v>
      </c>
      <c r="S4442" t="s">
        <v>658</v>
      </c>
      <c r="T4442" t="s">
        <v>646</v>
      </c>
      <c r="U4442" t="s">
        <v>651</v>
      </c>
      <c r="V4442">
        <v>68.94</v>
      </c>
      <c r="W4442">
        <v>8.32</v>
      </c>
      <c r="X4442" s="29">
        <f t="shared" si="138"/>
        <v>6.8940000000000001</v>
      </c>
      <c r="Y4442" s="29">
        <f t="shared" si="139"/>
        <v>62.045999999999999</v>
      </c>
    </row>
    <row r="4443" spans="12:25" x14ac:dyDescent="0.3">
      <c r="L4443">
        <v>4442</v>
      </c>
      <c r="M4443">
        <v>31648</v>
      </c>
      <c r="N4443">
        <v>40775</v>
      </c>
      <c r="O4443" t="s">
        <v>641</v>
      </c>
      <c r="P4443" t="s">
        <v>1869</v>
      </c>
      <c r="Q4443" t="s">
        <v>649</v>
      </c>
      <c r="R4443" t="s">
        <v>650</v>
      </c>
      <c r="S4443" t="s">
        <v>658</v>
      </c>
      <c r="T4443" t="s">
        <v>633</v>
      </c>
      <c r="U4443" t="s">
        <v>677</v>
      </c>
      <c r="V4443">
        <v>74.040000000000006</v>
      </c>
      <c r="W4443">
        <v>6.68</v>
      </c>
      <c r="X4443" s="29">
        <f t="shared" si="138"/>
        <v>7.4040000000000008</v>
      </c>
      <c r="Y4443" s="29">
        <f t="shared" si="139"/>
        <v>66.63600000000001</v>
      </c>
    </row>
    <row r="4444" spans="12:25" x14ac:dyDescent="0.3">
      <c r="L4444">
        <v>4443</v>
      </c>
      <c r="M4444">
        <v>31650</v>
      </c>
      <c r="N4444">
        <v>40401</v>
      </c>
      <c r="O4444" t="s">
        <v>635</v>
      </c>
      <c r="P4444" t="s">
        <v>1047</v>
      </c>
      <c r="Q4444" t="s">
        <v>709</v>
      </c>
      <c r="R4444" t="s">
        <v>667</v>
      </c>
      <c r="S4444" t="s">
        <v>663</v>
      </c>
      <c r="T4444" t="s">
        <v>646</v>
      </c>
      <c r="U4444" t="s">
        <v>651</v>
      </c>
      <c r="V4444">
        <v>1504.97</v>
      </c>
      <c r="W4444">
        <v>77.510000000000005</v>
      </c>
      <c r="X4444" s="29">
        <f t="shared" si="138"/>
        <v>150.49700000000001</v>
      </c>
      <c r="Y4444" s="29">
        <f t="shared" si="139"/>
        <v>1354.473</v>
      </c>
    </row>
    <row r="4445" spans="12:25" x14ac:dyDescent="0.3">
      <c r="L4445">
        <v>4444</v>
      </c>
      <c r="M4445">
        <v>31681</v>
      </c>
      <c r="N4445">
        <v>41220</v>
      </c>
      <c r="O4445" t="s">
        <v>635</v>
      </c>
      <c r="P4445" t="s">
        <v>1741</v>
      </c>
      <c r="Q4445" t="s">
        <v>670</v>
      </c>
      <c r="R4445" t="s">
        <v>650</v>
      </c>
      <c r="S4445" t="s">
        <v>639</v>
      </c>
      <c r="T4445" t="s">
        <v>633</v>
      </c>
      <c r="U4445" t="s">
        <v>677</v>
      </c>
      <c r="V4445">
        <v>212.12</v>
      </c>
      <c r="W4445">
        <v>5.28</v>
      </c>
      <c r="X4445" s="29">
        <f t="shared" si="138"/>
        <v>21.212</v>
      </c>
      <c r="Y4445" s="29">
        <f t="shared" si="139"/>
        <v>190.90800000000002</v>
      </c>
    </row>
    <row r="4446" spans="12:25" x14ac:dyDescent="0.3">
      <c r="L4446">
        <v>4445</v>
      </c>
      <c r="M4446">
        <v>31682</v>
      </c>
      <c r="N4446">
        <v>40246</v>
      </c>
      <c r="O4446" t="s">
        <v>628</v>
      </c>
      <c r="P4446" t="s">
        <v>1870</v>
      </c>
      <c r="Q4446" t="s">
        <v>773</v>
      </c>
      <c r="R4446" t="s">
        <v>667</v>
      </c>
      <c r="S4446" t="s">
        <v>639</v>
      </c>
      <c r="T4446" t="s">
        <v>633</v>
      </c>
      <c r="U4446" t="s">
        <v>705</v>
      </c>
      <c r="V4446">
        <v>3186.77</v>
      </c>
      <c r="W4446">
        <v>76.72</v>
      </c>
      <c r="X4446" s="29">
        <f t="shared" si="138"/>
        <v>318.67700000000002</v>
      </c>
      <c r="Y4446" s="29">
        <f t="shared" si="139"/>
        <v>2868.0929999999998</v>
      </c>
    </row>
    <row r="4447" spans="12:25" x14ac:dyDescent="0.3">
      <c r="L4447">
        <v>4446</v>
      </c>
      <c r="M4447">
        <v>31684</v>
      </c>
      <c r="N4447">
        <v>41168</v>
      </c>
      <c r="O4447" t="s">
        <v>655</v>
      </c>
      <c r="P4447" t="s">
        <v>1871</v>
      </c>
      <c r="Q4447" t="s">
        <v>630</v>
      </c>
      <c r="R4447" t="s">
        <v>631</v>
      </c>
      <c r="S4447" t="s">
        <v>639</v>
      </c>
      <c r="T4447" t="s">
        <v>633</v>
      </c>
      <c r="U4447" t="s">
        <v>677</v>
      </c>
      <c r="V4447">
        <v>89.97</v>
      </c>
      <c r="W4447">
        <v>5.68</v>
      </c>
      <c r="X4447" s="29">
        <f t="shared" si="138"/>
        <v>8.9969999999999999</v>
      </c>
      <c r="Y4447" s="29">
        <f t="shared" si="139"/>
        <v>80.972999999999999</v>
      </c>
    </row>
    <row r="4448" spans="12:25" x14ac:dyDescent="0.3">
      <c r="L4448">
        <v>4447</v>
      </c>
      <c r="M4448">
        <v>31684</v>
      </c>
      <c r="N4448">
        <v>41168</v>
      </c>
      <c r="O4448" t="s">
        <v>655</v>
      </c>
      <c r="P4448" t="s">
        <v>1871</v>
      </c>
      <c r="Q4448" t="s">
        <v>630</v>
      </c>
      <c r="R4448" t="s">
        <v>631</v>
      </c>
      <c r="S4448" t="s">
        <v>639</v>
      </c>
      <c r="T4448" t="s">
        <v>633</v>
      </c>
      <c r="U4448" t="s">
        <v>634</v>
      </c>
      <c r="V4448">
        <v>456.91</v>
      </c>
      <c r="W4448">
        <v>15.51</v>
      </c>
      <c r="X4448" s="29">
        <f t="shared" si="138"/>
        <v>45.691000000000003</v>
      </c>
      <c r="Y4448" s="29">
        <f t="shared" si="139"/>
        <v>411.21900000000005</v>
      </c>
    </row>
    <row r="4449" spans="12:25" x14ac:dyDescent="0.3">
      <c r="L4449">
        <v>4448</v>
      </c>
      <c r="M4449">
        <v>31687</v>
      </c>
      <c r="N4449">
        <v>40682</v>
      </c>
      <c r="O4449" t="s">
        <v>641</v>
      </c>
      <c r="P4449" t="s">
        <v>1171</v>
      </c>
      <c r="Q4449" t="s">
        <v>679</v>
      </c>
      <c r="R4449" t="s">
        <v>650</v>
      </c>
      <c r="S4449" t="s">
        <v>639</v>
      </c>
      <c r="T4449" t="s">
        <v>633</v>
      </c>
      <c r="U4449" t="s">
        <v>654</v>
      </c>
      <c r="V4449">
        <v>123.06</v>
      </c>
      <c r="W4449">
        <v>2.78</v>
      </c>
      <c r="X4449" s="29">
        <f t="shared" si="138"/>
        <v>12.305999999999999</v>
      </c>
      <c r="Y4449" s="29">
        <f t="shared" si="139"/>
        <v>110.754</v>
      </c>
    </row>
    <row r="4450" spans="12:25" x14ac:dyDescent="0.3">
      <c r="L4450">
        <v>4449</v>
      </c>
      <c r="M4450">
        <v>31715</v>
      </c>
      <c r="N4450">
        <v>39822</v>
      </c>
      <c r="O4450" t="s">
        <v>635</v>
      </c>
      <c r="P4450" t="s">
        <v>1474</v>
      </c>
      <c r="Q4450" t="s">
        <v>684</v>
      </c>
      <c r="R4450" t="s">
        <v>667</v>
      </c>
      <c r="S4450" t="s">
        <v>632</v>
      </c>
      <c r="T4450" t="s">
        <v>633</v>
      </c>
      <c r="U4450" t="s">
        <v>654</v>
      </c>
      <c r="V4450">
        <v>64.11</v>
      </c>
      <c r="W4450">
        <v>2.78</v>
      </c>
      <c r="X4450" s="29">
        <f t="shared" si="138"/>
        <v>6.4110000000000005</v>
      </c>
      <c r="Y4450" s="29">
        <f t="shared" si="139"/>
        <v>57.698999999999998</v>
      </c>
    </row>
    <row r="4451" spans="12:25" x14ac:dyDescent="0.3">
      <c r="L4451">
        <v>4450</v>
      </c>
      <c r="M4451">
        <v>31715</v>
      </c>
      <c r="N4451">
        <v>39822</v>
      </c>
      <c r="O4451" t="s">
        <v>635</v>
      </c>
      <c r="P4451" t="s">
        <v>758</v>
      </c>
      <c r="Q4451" t="s">
        <v>694</v>
      </c>
      <c r="R4451" t="s">
        <v>638</v>
      </c>
      <c r="S4451" t="s">
        <v>632</v>
      </c>
      <c r="T4451" t="s">
        <v>633</v>
      </c>
      <c r="U4451" t="s">
        <v>702</v>
      </c>
      <c r="V4451">
        <v>68.5</v>
      </c>
      <c r="W4451">
        <v>5.38</v>
      </c>
      <c r="X4451" s="29">
        <f t="shared" si="138"/>
        <v>6.85</v>
      </c>
      <c r="Y4451" s="29">
        <f t="shared" si="139"/>
        <v>61.65</v>
      </c>
    </row>
    <row r="4452" spans="12:25" x14ac:dyDescent="0.3">
      <c r="L4452">
        <v>4451</v>
      </c>
      <c r="M4452">
        <v>31715</v>
      </c>
      <c r="N4452">
        <v>39822</v>
      </c>
      <c r="O4452" t="s">
        <v>635</v>
      </c>
      <c r="P4452" t="s">
        <v>758</v>
      </c>
      <c r="Q4452" t="s">
        <v>694</v>
      </c>
      <c r="R4452" t="s">
        <v>638</v>
      </c>
      <c r="S4452" t="s">
        <v>632</v>
      </c>
      <c r="T4452" t="s">
        <v>633</v>
      </c>
      <c r="U4452" t="s">
        <v>654</v>
      </c>
      <c r="V4452">
        <v>145.19</v>
      </c>
      <c r="W4452">
        <v>3.28</v>
      </c>
      <c r="X4452" s="29">
        <f t="shared" si="138"/>
        <v>14.519</v>
      </c>
      <c r="Y4452" s="29">
        <f t="shared" si="139"/>
        <v>130.67099999999999</v>
      </c>
    </row>
    <row r="4453" spans="12:25" x14ac:dyDescent="0.3">
      <c r="L4453">
        <v>4452</v>
      </c>
      <c r="M4453">
        <v>31718</v>
      </c>
      <c r="N4453">
        <v>40509</v>
      </c>
      <c r="O4453" t="s">
        <v>628</v>
      </c>
      <c r="P4453" t="s">
        <v>1462</v>
      </c>
      <c r="Q4453" t="s">
        <v>816</v>
      </c>
      <c r="R4453" t="s">
        <v>650</v>
      </c>
      <c r="S4453" t="s">
        <v>639</v>
      </c>
      <c r="T4453" t="s">
        <v>646</v>
      </c>
      <c r="U4453" t="s">
        <v>647</v>
      </c>
      <c r="V4453">
        <v>1390.6934999999999</v>
      </c>
      <c r="W4453">
        <v>65.989999999999995</v>
      </c>
      <c r="X4453" s="29">
        <f t="shared" si="138"/>
        <v>139.06934999999999</v>
      </c>
      <c r="Y4453" s="29">
        <f t="shared" si="139"/>
        <v>1251.6241499999999</v>
      </c>
    </row>
    <row r="4454" spans="12:25" x14ac:dyDescent="0.3">
      <c r="L4454">
        <v>4453</v>
      </c>
      <c r="M4454">
        <v>31718</v>
      </c>
      <c r="N4454">
        <v>40509</v>
      </c>
      <c r="O4454" t="s">
        <v>628</v>
      </c>
      <c r="P4454" t="s">
        <v>1462</v>
      </c>
      <c r="Q4454" t="s">
        <v>816</v>
      </c>
      <c r="R4454" t="s">
        <v>650</v>
      </c>
      <c r="S4454" t="s">
        <v>639</v>
      </c>
      <c r="T4454" t="s">
        <v>646</v>
      </c>
      <c r="U4454" t="s">
        <v>647</v>
      </c>
      <c r="V4454">
        <v>1017.2884999999999</v>
      </c>
      <c r="W4454">
        <v>65.989999999999995</v>
      </c>
      <c r="X4454" s="29">
        <f t="shared" si="138"/>
        <v>101.72884999999998</v>
      </c>
      <c r="Y4454" s="29">
        <f t="shared" si="139"/>
        <v>915.55964999999992</v>
      </c>
    </row>
    <row r="4455" spans="12:25" x14ac:dyDescent="0.3">
      <c r="L4455">
        <v>4454</v>
      </c>
      <c r="M4455">
        <v>31744</v>
      </c>
      <c r="N4455">
        <v>41161</v>
      </c>
      <c r="O4455" t="s">
        <v>671</v>
      </c>
      <c r="P4455" t="s">
        <v>1812</v>
      </c>
      <c r="Q4455" t="s">
        <v>690</v>
      </c>
      <c r="R4455" t="s">
        <v>650</v>
      </c>
      <c r="S4455" t="s">
        <v>663</v>
      </c>
      <c r="T4455" t="s">
        <v>633</v>
      </c>
      <c r="U4455" t="s">
        <v>677</v>
      </c>
      <c r="V4455">
        <v>86.69</v>
      </c>
      <c r="W4455">
        <v>6.48</v>
      </c>
      <c r="X4455" s="29">
        <f t="shared" si="138"/>
        <v>8.6690000000000005</v>
      </c>
      <c r="Y4455" s="29">
        <f t="shared" si="139"/>
        <v>78.021000000000001</v>
      </c>
    </row>
    <row r="4456" spans="12:25" x14ac:dyDescent="0.3">
      <c r="L4456">
        <v>4455</v>
      </c>
      <c r="M4456">
        <v>31751</v>
      </c>
      <c r="N4456">
        <v>40689</v>
      </c>
      <c r="O4456" t="s">
        <v>641</v>
      </c>
      <c r="P4456" t="s">
        <v>1321</v>
      </c>
      <c r="Q4456" t="s">
        <v>687</v>
      </c>
      <c r="R4456" t="s">
        <v>631</v>
      </c>
      <c r="S4456" t="s">
        <v>632</v>
      </c>
      <c r="T4456" t="s">
        <v>633</v>
      </c>
      <c r="U4456" t="s">
        <v>702</v>
      </c>
      <c r="V4456">
        <v>413.12</v>
      </c>
      <c r="W4456">
        <v>14.27</v>
      </c>
      <c r="X4456" s="29">
        <f t="shared" si="138"/>
        <v>41.311999999999998</v>
      </c>
      <c r="Y4456" s="29">
        <f t="shared" si="139"/>
        <v>371.80799999999999</v>
      </c>
    </row>
    <row r="4457" spans="12:25" x14ac:dyDescent="0.3">
      <c r="L4457">
        <v>4456</v>
      </c>
      <c r="M4457">
        <v>31777</v>
      </c>
      <c r="N4457">
        <v>40835</v>
      </c>
      <c r="O4457" t="s">
        <v>635</v>
      </c>
      <c r="P4457" t="s">
        <v>1252</v>
      </c>
      <c r="Q4457" t="s">
        <v>670</v>
      </c>
      <c r="R4457" t="s">
        <v>650</v>
      </c>
      <c r="S4457" t="s">
        <v>632</v>
      </c>
      <c r="T4457" t="s">
        <v>643</v>
      </c>
      <c r="U4457" t="s">
        <v>748</v>
      </c>
      <c r="V4457">
        <v>6483.42</v>
      </c>
      <c r="W4457">
        <v>200.98</v>
      </c>
      <c r="X4457" s="29">
        <f t="shared" si="138"/>
        <v>648.34199999999998</v>
      </c>
      <c r="Y4457" s="29">
        <f t="shared" si="139"/>
        <v>5835.0780000000004</v>
      </c>
    </row>
    <row r="4458" spans="12:25" x14ac:dyDescent="0.3">
      <c r="L4458">
        <v>4457</v>
      </c>
      <c r="M4458">
        <v>31777</v>
      </c>
      <c r="N4458">
        <v>40835</v>
      </c>
      <c r="O4458" t="s">
        <v>635</v>
      </c>
      <c r="P4458" t="s">
        <v>1252</v>
      </c>
      <c r="Q4458" t="s">
        <v>670</v>
      </c>
      <c r="R4458" t="s">
        <v>650</v>
      </c>
      <c r="S4458" t="s">
        <v>632</v>
      </c>
      <c r="T4458" t="s">
        <v>633</v>
      </c>
      <c r="U4458" t="s">
        <v>677</v>
      </c>
      <c r="V4458">
        <v>137.77000000000001</v>
      </c>
      <c r="W4458">
        <v>12.28</v>
      </c>
      <c r="X4458" s="29">
        <f t="shared" si="138"/>
        <v>13.777000000000001</v>
      </c>
      <c r="Y4458" s="29">
        <f t="shared" si="139"/>
        <v>123.99300000000001</v>
      </c>
    </row>
    <row r="4459" spans="12:25" x14ac:dyDescent="0.3">
      <c r="L4459">
        <v>4458</v>
      </c>
      <c r="M4459">
        <v>31780</v>
      </c>
      <c r="N4459">
        <v>40207</v>
      </c>
      <c r="O4459" t="s">
        <v>671</v>
      </c>
      <c r="P4459" t="s">
        <v>1175</v>
      </c>
      <c r="Q4459" t="s">
        <v>752</v>
      </c>
      <c r="R4459" t="s">
        <v>650</v>
      </c>
      <c r="S4459" t="s">
        <v>639</v>
      </c>
      <c r="T4459" t="s">
        <v>633</v>
      </c>
      <c r="U4459" t="s">
        <v>705</v>
      </c>
      <c r="V4459">
        <v>734.25</v>
      </c>
      <c r="W4459">
        <v>42.98</v>
      </c>
      <c r="X4459" s="29">
        <f t="shared" si="138"/>
        <v>73.424999999999997</v>
      </c>
      <c r="Y4459" s="29">
        <f t="shared" si="139"/>
        <v>660.82500000000005</v>
      </c>
    </row>
    <row r="4460" spans="12:25" x14ac:dyDescent="0.3">
      <c r="L4460">
        <v>4459</v>
      </c>
      <c r="M4460">
        <v>31781</v>
      </c>
      <c r="N4460">
        <v>39829</v>
      </c>
      <c r="O4460" t="s">
        <v>671</v>
      </c>
      <c r="P4460" t="s">
        <v>1781</v>
      </c>
      <c r="Q4460" t="s">
        <v>630</v>
      </c>
      <c r="R4460" t="s">
        <v>631</v>
      </c>
      <c r="S4460" t="s">
        <v>639</v>
      </c>
      <c r="T4460" t="s">
        <v>633</v>
      </c>
      <c r="U4460" t="s">
        <v>702</v>
      </c>
      <c r="V4460">
        <v>249.02</v>
      </c>
      <c r="W4460">
        <v>5.81</v>
      </c>
      <c r="X4460" s="29">
        <f t="shared" si="138"/>
        <v>24.902000000000001</v>
      </c>
      <c r="Y4460" s="29">
        <f t="shared" si="139"/>
        <v>224.11799999999999</v>
      </c>
    </row>
    <row r="4461" spans="12:25" x14ac:dyDescent="0.3">
      <c r="L4461">
        <v>4460</v>
      </c>
      <c r="M4461">
        <v>31781</v>
      </c>
      <c r="N4461">
        <v>39829</v>
      </c>
      <c r="O4461" t="s">
        <v>671</v>
      </c>
      <c r="P4461" t="s">
        <v>1781</v>
      </c>
      <c r="Q4461" t="s">
        <v>630</v>
      </c>
      <c r="R4461" t="s">
        <v>631</v>
      </c>
      <c r="S4461" t="s">
        <v>639</v>
      </c>
      <c r="T4461" t="s">
        <v>633</v>
      </c>
      <c r="U4461" t="s">
        <v>668</v>
      </c>
      <c r="V4461">
        <v>78.489999999999995</v>
      </c>
      <c r="W4461">
        <v>1.81</v>
      </c>
      <c r="X4461" s="29">
        <f t="shared" si="138"/>
        <v>7.8490000000000002</v>
      </c>
      <c r="Y4461" s="29">
        <f t="shared" si="139"/>
        <v>70.640999999999991</v>
      </c>
    </row>
    <row r="4462" spans="12:25" x14ac:dyDescent="0.3">
      <c r="L4462">
        <v>4461</v>
      </c>
      <c r="M4462">
        <v>31809</v>
      </c>
      <c r="N4462">
        <v>40387</v>
      </c>
      <c r="O4462" t="s">
        <v>641</v>
      </c>
      <c r="P4462" t="s">
        <v>873</v>
      </c>
      <c r="Q4462" t="s">
        <v>662</v>
      </c>
      <c r="R4462" t="s">
        <v>638</v>
      </c>
      <c r="S4462" t="s">
        <v>639</v>
      </c>
      <c r="T4462" t="s">
        <v>633</v>
      </c>
      <c r="U4462" t="s">
        <v>716</v>
      </c>
      <c r="V4462">
        <v>15</v>
      </c>
      <c r="W4462">
        <v>9.7799999999999994</v>
      </c>
      <c r="X4462" s="29">
        <f t="shared" si="138"/>
        <v>1.5</v>
      </c>
      <c r="Y4462" s="29">
        <f t="shared" si="139"/>
        <v>13.5</v>
      </c>
    </row>
    <row r="4463" spans="12:25" x14ac:dyDescent="0.3">
      <c r="L4463">
        <v>4462</v>
      </c>
      <c r="M4463">
        <v>31810</v>
      </c>
      <c r="N4463">
        <v>39954</v>
      </c>
      <c r="O4463" t="s">
        <v>655</v>
      </c>
      <c r="P4463" t="s">
        <v>1842</v>
      </c>
      <c r="Q4463" t="s">
        <v>1185</v>
      </c>
      <c r="R4463" t="s">
        <v>638</v>
      </c>
      <c r="S4463" t="s">
        <v>658</v>
      </c>
      <c r="T4463" t="s">
        <v>643</v>
      </c>
      <c r="U4463" t="s">
        <v>644</v>
      </c>
      <c r="V4463">
        <v>355.55</v>
      </c>
      <c r="W4463">
        <v>7.28</v>
      </c>
      <c r="X4463" s="29">
        <f t="shared" si="138"/>
        <v>35.555</v>
      </c>
      <c r="Y4463" s="29">
        <f t="shared" si="139"/>
        <v>319.995</v>
      </c>
    </row>
    <row r="4464" spans="12:25" x14ac:dyDescent="0.3">
      <c r="L4464">
        <v>4463</v>
      </c>
      <c r="M4464">
        <v>31812</v>
      </c>
      <c r="N4464">
        <v>40755</v>
      </c>
      <c r="O4464" t="s">
        <v>641</v>
      </c>
      <c r="P4464" t="s">
        <v>990</v>
      </c>
      <c r="Q4464" t="s">
        <v>734</v>
      </c>
      <c r="R4464" t="s">
        <v>667</v>
      </c>
      <c r="S4464" t="s">
        <v>632</v>
      </c>
      <c r="T4464" t="s">
        <v>633</v>
      </c>
      <c r="U4464" t="s">
        <v>677</v>
      </c>
      <c r="V4464">
        <v>593.62</v>
      </c>
      <c r="W4464">
        <v>40.99</v>
      </c>
      <c r="X4464" s="29">
        <f t="shared" si="138"/>
        <v>59.361999999999995</v>
      </c>
      <c r="Y4464" s="29">
        <f t="shared" si="139"/>
        <v>534.25800000000004</v>
      </c>
    </row>
    <row r="4465" spans="12:25" x14ac:dyDescent="0.3">
      <c r="L4465">
        <v>4464</v>
      </c>
      <c r="M4465">
        <v>31812</v>
      </c>
      <c r="N4465">
        <v>40755</v>
      </c>
      <c r="O4465" t="s">
        <v>641</v>
      </c>
      <c r="P4465" t="s">
        <v>1837</v>
      </c>
      <c r="Q4465" t="s">
        <v>734</v>
      </c>
      <c r="R4465" t="s">
        <v>667</v>
      </c>
      <c r="S4465" t="s">
        <v>632</v>
      </c>
      <c r="T4465" t="s">
        <v>633</v>
      </c>
      <c r="U4465" t="s">
        <v>668</v>
      </c>
      <c r="V4465">
        <v>38.520000000000003</v>
      </c>
      <c r="W4465">
        <v>1.26</v>
      </c>
      <c r="X4465" s="29">
        <f t="shared" si="138"/>
        <v>3.8520000000000003</v>
      </c>
      <c r="Y4465" s="29">
        <f t="shared" si="139"/>
        <v>34.668000000000006</v>
      </c>
    </row>
    <row r="4466" spans="12:25" x14ac:dyDescent="0.3">
      <c r="L4466">
        <v>4465</v>
      </c>
      <c r="M4466">
        <v>31842</v>
      </c>
      <c r="N4466">
        <v>40375</v>
      </c>
      <c r="O4466" t="s">
        <v>671</v>
      </c>
      <c r="P4466" t="s">
        <v>1828</v>
      </c>
      <c r="Q4466" t="s">
        <v>690</v>
      </c>
      <c r="R4466" t="s">
        <v>650</v>
      </c>
      <c r="S4466" t="s">
        <v>639</v>
      </c>
      <c r="T4466" t="s">
        <v>646</v>
      </c>
      <c r="U4466" t="s">
        <v>651</v>
      </c>
      <c r="V4466">
        <v>157.26</v>
      </c>
      <c r="W4466">
        <v>17.48</v>
      </c>
      <c r="X4466" s="29">
        <f t="shared" si="138"/>
        <v>15.725999999999999</v>
      </c>
      <c r="Y4466" s="29">
        <f t="shared" si="139"/>
        <v>141.53399999999999</v>
      </c>
    </row>
    <row r="4467" spans="12:25" x14ac:dyDescent="0.3">
      <c r="L4467">
        <v>4466</v>
      </c>
      <c r="M4467">
        <v>31844</v>
      </c>
      <c r="N4467">
        <v>40726</v>
      </c>
      <c r="O4467" t="s">
        <v>635</v>
      </c>
      <c r="P4467" t="s">
        <v>1619</v>
      </c>
      <c r="Q4467" t="s">
        <v>731</v>
      </c>
      <c r="R4467" t="s">
        <v>638</v>
      </c>
      <c r="S4467" t="s">
        <v>632</v>
      </c>
      <c r="T4467" t="s">
        <v>643</v>
      </c>
      <c r="U4467" t="s">
        <v>685</v>
      </c>
      <c r="V4467">
        <v>2085.9299999999998</v>
      </c>
      <c r="W4467">
        <v>150.97999999999999</v>
      </c>
      <c r="X4467" s="29">
        <f t="shared" si="138"/>
        <v>208.59299999999999</v>
      </c>
      <c r="Y4467" s="29">
        <f t="shared" si="139"/>
        <v>1877.3369999999998</v>
      </c>
    </row>
    <row r="4468" spans="12:25" x14ac:dyDescent="0.3">
      <c r="L4468">
        <v>4467</v>
      </c>
      <c r="M4468">
        <v>31845</v>
      </c>
      <c r="N4468">
        <v>41204</v>
      </c>
      <c r="O4468" t="s">
        <v>628</v>
      </c>
      <c r="P4468" t="s">
        <v>1411</v>
      </c>
      <c r="Q4468" t="s">
        <v>773</v>
      </c>
      <c r="R4468" t="s">
        <v>667</v>
      </c>
      <c r="S4468" t="s">
        <v>639</v>
      </c>
      <c r="T4468" t="s">
        <v>633</v>
      </c>
      <c r="U4468" t="s">
        <v>705</v>
      </c>
      <c r="V4468">
        <v>3645.12</v>
      </c>
      <c r="W4468">
        <v>100.98</v>
      </c>
      <c r="X4468" s="29">
        <f t="shared" si="138"/>
        <v>364.51199999999994</v>
      </c>
      <c r="Y4468" s="29">
        <f t="shared" si="139"/>
        <v>3280.6080000000002</v>
      </c>
    </row>
    <row r="4469" spans="12:25" x14ac:dyDescent="0.3">
      <c r="L4469">
        <v>4468</v>
      </c>
      <c r="M4469">
        <v>31845</v>
      </c>
      <c r="N4469">
        <v>41204</v>
      </c>
      <c r="O4469" t="s">
        <v>628</v>
      </c>
      <c r="P4469" t="s">
        <v>1848</v>
      </c>
      <c r="Q4469" t="s">
        <v>814</v>
      </c>
      <c r="R4469" t="s">
        <v>667</v>
      </c>
      <c r="S4469" t="s">
        <v>639</v>
      </c>
      <c r="T4469" t="s">
        <v>633</v>
      </c>
      <c r="U4469" t="s">
        <v>677</v>
      </c>
      <c r="V4469">
        <v>114.55</v>
      </c>
      <c r="W4469">
        <v>10.06</v>
      </c>
      <c r="X4469" s="29">
        <f t="shared" si="138"/>
        <v>11.455</v>
      </c>
      <c r="Y4469" s="29">
        <f t="shared" si="139"/>
        <v>103.095</v>
      </c>
    </row>
    <row r="4470" spans="12:25" x14ac:dyDescent="0.3">
      <c r="L4470">
        <v>4469</v>
      </c>
      <c r="M4470">
        <v>31846</v>
      </c>
      <c r="N4470">
        <v>40768</v>
      </c>
      <c r="O4470" t="s">
        <v>655</v>
      </c>
      <c r="P4470" t="s">
        <v>1446</v>
      </c>
      <c r="Q4470" t="s">
        <v>666</v>
      </c>
      <c r="R4470" t="s">
        <v>667</v>
      </c>
      <c r="S4470" t="s">
        <v>658</v>
      </c>
      <c r="T4470" t="s">
        <v>643</v>
      </c>
      <c r="U4470" t="s">
        <v>748</v>
      </c>
      <c r="V4470">
        <v>261.17</v>
      </c>
      <c r="W4470">
        <v>33.94</v>
      </c>
      <c r="X4470" s="29">
        <f t="shared" si="138"/>
        <v>26.117000000000004</v>
      </c>
      <c r="Y4470" s="29">
        <f t="shared" si="139"/>
        <v>235.053</v>
      </c>
    </row>
    <row r="4471" spans="12:25" x14ac:dyDescent="0.3">
      <c r="L4471">
        <v>4470</v>
      </c>
      <c r="M4471">
        <v>31847</v>
      </c>
      <c r="N4471">
        <v>40165</v>
      </c>
      <c r="O4471" t="s">
        <v>628</v>
      </c>
      <c r="P4471" t="s">
        <v>1696</v>
      </c>
      <c r="Q4471" t="s">
        <v>679</v>
      </c>
      <c r="R4471" t="s">
        <v>650</v>
      </c>
      <c r="S4471" t="s">
        <v>632</v>
      </c>
      <c r="T4471" t="s">
        <v>646</v>
      </c>
      <c r="U4471" t="s">
        <v>651</v>
      </c>
      <c r="V4471">
        <v>1692.28</v>
      </c>
      <c r="W4471">
        <v>39.979999999999997</v>
      </c>
      <c r="X4471" s="29">
        <f t="shared" si="138"/>
        <v>169.22799999999998</v>
      </c>
      <c r="Y4471" s="29">
        <f t="shared" si="139"/>
        <v>1523.0519999999999</v>
      </c>
    </row>
    <row r="4472" spans="12:25" x14ac:dyDescent="0.3">
      <c r="L4472">
        <v>4471</v>
      </c>
      <c r="M4472">
        <v>31872</v>
      </c>
      <c r="N4472">
        <v>40427</v>
      </c>
      <c r="O4472" t="s">
        <v>628</v>
      </c>
      <c r="P4472" t="s">
        <v>841</v>
      </c>
      <c r="Q4472" t="s">
        <v>720</v>
      </c>
      <c r="R4472" t="s">
        <v>631</v>
      </c>
      <c r="S4472" t="s">
        <v>658</v>
      </c>
      <c r="T4472" t="s">
        <v>633</v>
      </c>
      <c r="U4472" t="s">
        <v>716</v>
      </c>
      <c r="V4472">
        <v>2833.19</v>
      </c>
      <c r="W4472">
        <v>83.98</v>
      </c>
      <c r="X4472" s="29">
        <f t="shared" si="138"/>
        <v>283.31900000000002</v>
      </c>
      <c r="Y4472" s="29">
        <f t="shared" si="139"/>
        <v>2549.8710000000001</v>
      </c>
    </row>
    <row r="4473" spans="12:25" x14ac:dyDescent="0.3">
      <c r="L4473">
        <v>4472</v>
      </c>
      <c r="M4473">
        <v>31872</v>
      </c>
      <c r="N4473">
        <v>40427</v>
      </c>
      <c r="O4473" t="s">
        <v>628</v>
      </c>
      <c r="P4473" t="s">
        <v>841</v>
      </c>
      <c r="Q4473" t="s">
        <v>720</v>
      </c>
      <c r="R4473" t="s">
        <v>631</v>
      </c>
      <c r="S4473" t="s">
        <v>658</v>
      </c>
      <c r="T4473" t="s">
        <v>643</v>
      </c>
      <c r="U4473" t="s">
        <v>645</v>
      </c>
      <c r="V4473">
        <v>4452.6499999999996</v>
      </c>
      <c r="W4473">
        <v>159.31</v>
      </c>
      <c r="X4473" s="29">
        <f t="shared" si="138"/>
        <v>445.26499999999999</v>
      </c>
      <c r="Y4473" s="29">
        <f t="shared" si="139"/>
        <v>4007.3849999999998</v>
      </c>
    </row>
    <row r="4474" spans="12:25" x14ac:dyDescent="0.3">
      <c r="L4474">
        <v>4473</v>
      </c>
      <c r="M4474">
        <v>31873</v>
      </c>
      <c r="N4474">
        <v>40125</v>
      </c>
      <c r="O4474" t="s">
        <v>628</v>
      </c>
      <c r="P4474" t="s">
        <v>1872</v>
      </c>
      <c r="Q4474" t="s">
        <v>687</v>
      </c>
      <c r="R4474" t="s">
        <v>631</v>
      </c>
      <c r="S4474" t="s">
        <v>658</v>
      </c>
      <c r="T4474" t="s">
        <v>633</v>
      </c>
      <c r="U4474" t="s">
        <v>705</v>
      </c>
      <c r="V4474">
        <v>141.59</v>
      </c>
      <c r="W4474">
        <v>70.97</v>
      </c>
      <c r="X4474" s="29">
        <f t="shared" si="138"/>
        <v>14.159000000000001</v>
      </c>
      <c r="Y4474" s="29">
        <f t="shared" si="139"/>
        <v>127.431</v>
      </c>
    </row>
    <row r="4475" spans="12:25" x14ac:dyDescent="0.3">
      <c r="L4475">
        <v>4474</v>
      </c>
      <c r="M4475">
        <v>31873</v>
      </c>
      <c r="N4475">
        <v>40125</v>
      </c>
      <c r="O4475" t="s">
        <v>628</v>
      </c>
      <c r="P4475" t="s">
        <v>1872</v>
      </c>
      <c r="Q4475" t="s">
        <v>687</v>
      </c>
      <c r="R4475" t="s">
        <v>631</v>
      </c>
      <c r="S4475" t="s">
        <v>658</v>
      </c>
      <c r="T4475" t="s">
        <v>646</v>
      </c>
      <c r="U4475" t="s">
        <v>647</v>
      </c>
      <c r="V4475">
        <v>2465.5014999999999</v>
      </c>
      <c r="W4475">
        <v>205.99</v>
      </c>
      <c r="X4475" s="29">
        <f t="shared" si="138"/>
        <v>246.55015</v>
      </c>
      <c r="Y4475" s="29">
        <f t="shared" si="139"/>
        <v>2218.9513499999998</v>
      </c>
    </row>
    <row r="4476" spans="12:25" x14ac:dyDescent="0.3">
      <c r="L4476">
        <v>4475</v>
      </c>
      <c r="M4476">
        <v>31873</v>
      </c>
      <c r="N4476">
        <v>40125</v>
      </c>
      <c r="O4476" t="s">
        <v>628</v>
      </c>
      <c r="P4476" t="s">
        <v>1872</v>
      </c>
      <c r="Q4476" t="s">
        <v>687</v>
      </c>
      <c r="R4476" t="s">
        <v>631</v>
      </c>
      <c r="S4476" t="s">
        <v>658</v>
      </c>
      <c r="T4476" t="s">
        <v>646</v>
      </c>
      <c r="U4476" t="s">
        <v>647</v>
      </c>
      <c r="V4476">
        <v>8558.4714999999997</v>
      </c>
      <c r="W4476">
        <v>205.99</v>
      </c>
      <c r="X4476" s="29">
        <f t="shared" si="138"/>
        <v>855.84714999999994</v>
      </c>
      <c r="Y4476" s="29">
        <f t="shared" si="139"/>
        <v>7702.62435</v>
      </c>
    </row>
    <row r="4477" spans="12:25" x14ac:dyDescent="0.3">
      <c r="L4477">
        <v>4476</v>
      </c>
      <c r="M4477">
        <v>31873</v>
      </c>
      <c r="N4477">
        <v>40125</v>
      </c>
      <c r="O4477" t="s">
        <v>628</v>
      </c>
      <c r="P4477" t="s">
        <v>767</v>
      </c>
      <c r="Q4477" t="s">
        <v>687</v>
      </c>
      <c r="R4477" t="s">
        <v>631</v>
      </c>
      <c r="S4477" t="s">
        <v>658</v>
      </c>
      <c r="T4477" t="s">
        <v>633</v>
      </c>
      <c r="U4477" t="s">
        <v>677</v>
      </c>
      <c r="V4477">
        <v>236.89</v>
      </c>
      <c r="W4477">
        <v>5.28</v>
      </c>
      <c r="X4477" s="29">
        <f t="shared" si="138"/>
        <v>23.688999999999997</v>
      </c>
      <c r="Y4477" s="29">
        <f t="shared" si="139"/>
        <v>213.20099999999999</v>
      </c>
    </row>
    <row r="4478" spans="12:25" x14ac:dyDescent="0.3">
      <c r="L4478">
        <v>4477</v>
      </c>
      <c r="M4478">
        <v>31874</v>
      </c>
      <c r="N4478">
        <v>41167</v>
      </c>
      <c r="O4478" t="s">
        <v>641</v>
      </c>
      <c r="P4478" t="s">
        <v>1749</v>
      </c>
      <c r="Q4478" t="s">
        <v>720</v>
      </c>
      <c r="R4478" t="s">
        <v>631</v>
      </c>
      <c r="S4478" t="s">
        <v>639</v>
      </c>
      <c r="T4478" t="s">
        <v>633</v>
      </c>
      <c r="U4478" t="s">
        <v>640</v>
      </c>
      <c r="V4478">
        <v>321.95</v>
      </c>
      <c r="W4478">
        <v>10.98</v>
      </c>
      <c r="X4478" s="29">
        <f t="shared" si="138"/>
        <v>32.195</v>
      </c>
      <c r="Y4478" s="29">
        <f t="shared" si="139"/>
        <v>289.755</v>
      </c>
    </row>
    <row r="4479" spans="12:25" x14ac:dyDescent="0.3">
      <c r="L4479">
        <v>4478</v>
      </c>
      <c r="M4479">
        <v>31874</v>
      </c>
      <c r="N4479">
        <v>41167</v>
      </c>
      <c r="O4479" t="s">
        <v>641</v>
      </c>
      <c r="P4479" t="s">
        <v>1749</v>
      </c>
      <c r="Q4479" t="s">
        <v>720</v>
      </c>
      <c r="R4479" t="s">
        <v>631</v>
      </c>
      <c r="S4479" t="s">
        <v>639</v>
      </c>
      <c r="T4479" t="s">
        <v>643</v>
      </c>
      <c r="U4479" t="s">
        <v>645</v>
      </c>
      <c r="V4479">
        <v>13244.04</v>
      </c>
      <c r="W4479">
        <v>348.21</v>
      </c>
      <c r="X4479" s="29">
        <f t="shared" si="138"/>
        <v>1324.4040000000002</v>
      </c>
      <c r="Y4479" s="29">
        <f t="shared" si="139"/>
        <v>11919.636</v>
      </c>
    </row>
    <row r="4480" spans="12:25" x14ac:dyDescent="0.3">
      <c r="L4480">
        <v>4479</v>
      </c>
      <c r="M4480">
        <v>31876</v>
      </c>
      <c r="N4480">
        <v>40670</v>
      </c>
      <c r="O4480" t="s">
        <v>641</v>
      </c>
      <c r="P4480" t="s">
        <v>906</v>
      </c>
      <c r="Q4480" t="s">
        <v>752</v>
      </c>
      <c r="R4480" t="s">
        <v>650</v>
      </c>
      <c r="S4480" t="s">
        <v>639</v>
      </c>
      <c r="T4480" t="s">
        <v>633</v>
      </c>
      <c r="U4480" t="s">
        <v>634</v>
      </c>
      <c r="V4480">
        <v>741.49</v>
      </c>
      <c r="W4480">
        <v>95.99</v>
      </c>
      <c r="X4480" s="29">
        <f t="shared" si="138"/>
        <v>74.149000000000001</v>
      </c>
      <c r="Y4480" s="29">
        <f t="shared" si="139"/>
        <v>667.34100000000001</v>
      </c>
    </row>
    <row r="4481" spans="12:25" x14ac:dyDescent="0.3">
      <c r="L4481">
        <v>4480</v>
      </c>
      <c r="M4481">
        <v>31877</v>
      </c>
      <c r="N4481">
        <v>39993</v>
      </c>
      <c r="O4481" t="s">
        <v>671</v>
      </c>
      <c r="P4481" t="s">
        <v>1873</v>
      </c>
      <c r="Q4481" t="s">
        <v>660</v>
      </c>
      <c r="R4481" t="s">
        <v>631</v>
      </c>
      <c r="S4481" t="s">
        <v>663</v>
      </c>
      <c r="T4481" t="s">
        <v>643</v>
      </c>
      <c r="U4481" t="s">
        <v>644</v>
      </c>
      <c r="V4481">
        <v>285.06</v>
      </c>
      <c r="W4481">
        <v>8.3699999999999992</v>
      </c>
      <c r="X4481" s="29">
        <f t="shared" si="138"/>
        <v>28.506</v>
      </c>
      <c r="Y4481" s="29">
        <f t="shared" si="139"/>
        <v>256.55399999999997</v>
      </c>
    </row>
    <row r="4482" spans="12:25" x14ac:dyDescent="0.3">
      <c r="L4482">
        <v>4481</v>
      </c>
      <c r="M4482">
        <v>31878</v>
      </c>
      <c r="N4482">
        <v>40895</v>
      </c>
      <c r="O4482" t="s">
        <v>671</v>
      </c>
      <c r="P4482" t="s">
        <v>1027</v>
      </c>
      <c r="Q4482" t="s">
        <v>662</v>
      </c>
      <c r="R4482" t="s">
        <v>638</v>
      </c>
      <c r="S4482" t="s">
        <v>658</v>
      </c>
      <c r="T4482" t="s">
        <v>633</v>
      </c>
      <c r="U4482" t="s">
        <v>677</v>
      </c>
      <c r="V4482">
        <v>138.94999999999999</v>
      </c>
      <c r="W4482">
        <v>9.27</v>
      </c>
      <c r="X4482" s="29">
        <f t="shared" si="138"/>
        <v>13.895</v>
      </c>
      <c r="Y4482" s="29">
        <f t="shared" si="139"/>
        <v>125.05499999999999</v>
      </c>
    </row>
    <row r="4483" spans="12:25" x14ac:dyDescent="0.3">
      <c r="L4483">
        <v>4482</v>
      </c>
      <c r="M4483">
        <v>31878</v>
      </c>
      <c r="N4483">
        <v>40895</v>
      </c>
      <c r="O4483" t="s">
        <v>671</v>
      </c>
      <c r="P4483" t="s">
        <v>1027</v>
      </c>
      <c r="Q4483" t="s">
        <v>662</v>
      </c>
      <c r="R4483" t="s">
        <v>638</v>
      </c>
      <c r="S4483" t="s">
        <v>658</v>
      </c>
      <c r="T4483" t="s">
        <v>646</v>
      </c>
      <c r="U4483" t="s">
        <v>647</v>
      </c>
      <c r="V4483">
        <v>5678.5524999999998</v>
      </c>
      <c r="W4483">
        <v>155.99</v>
      </c>
      <c r="X4483" s="29">
        <f t="shared" ref="X4483:X4546" si="140">(10*V4483)/100</f>
        <v>567.85524999999996</v>
      </c>
      <c r="Y4483" s="29">
        <f t="shared" ref="Y4483:Y4546" si="141">V4483-X4483</f>
        <v>5110.6972500000002</v>
      </c>
    </row>
    <row r="4484" spans="12:25" x14ac:dyDescent="0.3">
      <c r="L4484">
        <v>4483</v>
      </c>
      <c r="M4484">
        <v>31907</v>
      </c>
      <c r="N4484">
        <v>40316</v>
      </c>
      <c r="O4484" t="s">
        <v>628</v>
      </c>
      <c r="P4484" t="s">
        <v>930</v>
      </c>
      <c r="Q4484" t="s">
        <v>725</v>
      </c>
      <c r="R4484" t="s">
        <v>667</v>
      </c>
      <c r="S4484" t="s">
        <v>663</v>
      </c>
      <c r="T4484" t="s">
        <v>646</v>
      </c>
      <c r="U4484" t="s">
        <v>651</v>
      </c>
      <c r="V4484">
        <v>331.53</v>
      </c>
      <c r="W4484">
        <v>8.4600000000000009</v>
      </c>
      <c r="X4484" s="29">
        <f t="shared" si="140"/>
        <v>33.152999999999999</v>
      </c>
      <c r="Y4484" s="29">
        <f t="shared" si="141"/>
        <v>298.37699999999995</v>
      </c>
    </row>
    <row r="4485" spans="12:25" x14ac:dyDescent="0.3">
      <c r="L4485">
        <v>4484</v>
      </c>
      <c r="M4485">
        <v>31910</v>
      </c>
      <c r="N4485">
        <v>40115</v>
      </c>
      <c r="O4485" t="s">
        <v>671</v>
      </c>
      <c r="P4485" t="s">
        <v>1817</v>
      </c>
      <c r="Q4485" t="s">
        <v>690</v>
      </c>
      <c r="R4485" t="s">
        <v>650</v>
      </c>
      <c r="S4485" t="s">
        <v>632</v>
      </c>
      <c r="T4485" t="s">
        <v>646</v>
      </c>
      <c r="U4485" t="s">
        <v>647</v>
      </c>
      <c r="V4485">
        <v>187.63749999999999</v>
      </c>
      <c r="W4485">
        <v>35.99</v>
      </c>
      <c r="X4485" s="29">
        <f t="shared" si="140"/>
        <v>18.763750000000002</v>
      </c>
      <c r="Y4485" s="29">
        <f t="shared" si="141"/>
        <v>168.87374999999997</v>
      </c>
    </row>
    <row r="4486" spans="12:25" x14ac:dyDescent="0.3">
      <c r="L4486">
        <v>4485</v>
      </c>
      <c r="M4486">
        <v>31938</v>
      </c>
      <c r="N4486">
        <v>40751</v>
      </c>
      <c r="O4486" t="s">
        <v>671</v>
      </c>
      <c r="P4486" t="s">
        <v>1749</v>
      </c>
      <c r="Q4486" t="s">
        <v>720</v>
      </c>
      <c r="R4486" t="s">
        <v>631</v>
      </c>
      <c r="S4486" t="s">
        <v>663</v>
      </c>
      <c r="T4486" t="s">
        <v>643</v>
      </c>
      <c r="U4486" t="s">
        <v>748</v>
      </c>
      <c r="V4486">
        <v>1193.6199999999999</v>
      </c>
      <c r="W4486">
        <v>89.99</v>
      </c>
      <c r="X4486" s="29">
        <f t="shared" si="140"/>
        <v>119.36199999999999</v>
      </c>
      <c r="Y4486" s="29">
        <f t="shared" si="141"/>
        <v>1074.2579999999998</v>
      </c>
    </row>
    <row r="4487" spans="12:25" x14ac:dyDescent="0.3">
      <c r="L4487">
        <v>4486</v>
      </c>
      <c r="M4487">
        <v>31938</v>
      </c>
      <c r="N4487">
        <v>40751</v>
      </c>
      <c r="O4487" t="s">
        <v>671</v>
      </c>
      <c r="P4487" t="s">
        <v>877</v>
      </c>
      <c r="Q4487" t="s">
        <v>720</v>
      </c>
      <c r="R4487" t="s">
        <v>631</v>
      </c>
      <c r="S4487" t="s">
        <v>663</v>
      </c>
      <c r="T4487" t="s">
        <v>643</v>
      </c>
      <c r="U4487" t="s">
        <v>644</v>
      </c>
      <c r="V4487">
        <v>363.23</v>
      </c>
      <c r="W4487">
        <v>7.59</v>
      </c>
      <c r="X4487" s="29">
        <f t="shared" si="140"/>
        <v>36.323</v>
      </c>
      <c r="Y4487" s="29">
        <f t="shared" si="141"/>
        <v>326.90700000000004</v>
      </c>
    </row>
    <row r="4488" spans="12:25" x14ac:dyDescent="0.3">
      <c r="L4488">
        <v>4487</v>
      </c>
      <c r="M4488">
        <v>31939</v>
      </c>
      <c r="N4488">
        <v>40719</v>
      </c>
      <c r="O4488" t="s">
        <v>641</v>
      </c>
      <c r="P4488" t="s">
        <v>1874</v>
      </c>
      <c r="Q4488" t="s">
        <v>673</v>
      </c>
      <c r="R4488" t="s">
        <v>638</v>
      </c>
      <c r="S4488" t="s">
        <v>632</v>
      </c>
      <c r="T4488" t="s">
        <v>646</v>
      </c>
      <c r="U4488" t="s">
        <v>647</v>
      </c>
      <c r="V4488">
        <v>1506.8374999999999</v>
      </c>
      <c r="W4488">
        <v>140.99</v>
      </c>
      <c r="X4488" s="29">
        <f t="shared" si="140"/>
        <v>150.68374999999997</v>
      </c>
      <c r="Y4488" s="29">
        <f t="shared" si="141"/>
        <v>1356.1537499999999</v>
      </c>
    </row>
    <row r="4489" spans="12:25" x14ac:dyDescent="0.3">
      <c r="L4489">
        <v>4488</v>
      </c>
      <c r="M4489">
        <v>31941</v>
      </c>
      <c r="N4489">
        <v>39890</v>
      </c>
      <c r="O4489" t="s">
        <v>671</v>
      </c>
      <c r="P4489" t="s">
        <v>1349</v>
      </c>
      <c r="Q4489" t="s">
        <v>653</v>
      </c>
      <c r="R4489" t="s">
        <v>631</v>
      </c>
      <c r="S4489" t="s">
        <v>632</v>
      </c>
      <c r="T4489" t="s">
        <v>633</v>
      </c>
      <c r="U4489" t="s">
        <v>705</v>
      </c>
      <c r="V4489">
        <v>2564.4499999999998</v>
      </c>
      <c r="W4489">
        <v>78.650000000000006</v>
      </c>
      <c r="X4489" s="29">
        <f t="shared" si="140"/>
        <v>256.44499999999999</v>
      </c>
      <c r="Y4489" s="29">
        <f t="shared" si="141"/>
        <v>2308.0049999999997</v>
      </c>
    </row>
    <row r="4490" spans="12:25" x14ac:dyDescent="0.3">
      <c r="L4490">
        <v>4489</v>
      </c>
      <c r="M4490">
        <v>31941</v>
      </c>
      <c r="N4490">
        <v>39890</v>
      </c>
      <c r="O4490" t="s">
        <v>671</v>
      </c>
      <c r="P4490" t="s">
        <v>1349</v>
      </c>
      <c r="Q4490" t="s">
        <v>653</v>
      </c>
      <c r="R4490" t="s">
        <v>631</v>
      </c>
      <c r="S4490" t="s">
        <v>632</v>
      </c>
      <c r="T4490" t="s">
        <v>633</v>
      </c>
      <c r="U4490" t="s">
        <v>677</v>
      </c>
      <c r="V4490">
        <v>53.55</v>
      </c>
      <c r="W4490">
        <v>6.48</v>
      </c>
      <c r="X4490" s="29">
        <f t="shared" si="140"/>
        <v>5.3550000000000004</v>
      </c>
      <c r="Y4490" s="29">
        <f t="shared" si="141"/>
        <v>48.194999999999993</v>
      </c>
    </row>
    <row r="4491" spans="12:25" x14ac:dyDescent="0.3">
      <c r="L4491">
        <v>4490</v>
      </c>
      <c r="M4491">
        <v>31973</v>
      </c>
      <c r="N4491">
        <v>40675</v>
      </c>
      <c r="O4491" t="s">
        <v>635</v>
      </c>
      <c r="P4491" t="s">
        <v>1838</v>
      </c>
      <c r="Q4491" t="s">
        <v>795</v>
      </c>
      <c r="R4491" t="s">
        <v>650</v>
      </c>
      <c r="S4491" t="s">
        <v>632</v>
      </c>
      <c r="T4491" t="s">
        <v>643</v>
      </c>
      <c r="U4491" t="s">
        <v>748</v>
      </c>
      <c r="V4491">
        <v>404.54</v>
      </c>
      <c r="W4491">
        <v>26.64</v>
      </c>
      <c r="X4491" s="29">
        <f t="shared" si="140"/>
        <v>40.454000000000001</v>
      </c>
      <c r="Y4491" s="29">
        <f t="shared" si="141"/>
        <v>364.08600000000001</v>
      </c>
    </row>
    <row r="4492" spans="12:25" x14ac:dyDescent="0.3">
      <c r="L4492">
        <v>4491</v>
      </c>
      <c r="M4492">
        <v>31973</v>
      </c>
      <c r="N4492">
        <v>40675</v>
      </c>
      <c r="O4492" t="s">
        <v>635</v>
      </c>
      <c r="P4492" t="s">
        <v>1838</v>
      </c>
      <c r="Q4492" t="s">
        <v>795</v>
      </c>
      <c r="R4492" t="s">
        <v>650</v>
      </c>
      <c r="S4492" t="s">
        <v>632</v>
      </c>
      <c r="T4492" t="s">
        <v>633</v>
      </c>
      <c r="U4492" t="s">
        <v>677</v>
      </c>
      <c r="V4492">
        <v>124.89</v>
      </c>
      <c r="W4492">
        <v>7.28</v>
      </c>
      <c r="X4492" s="29">
        <f t="shared" si="140"/>
        <v>12.489000000000001</v>
      </c>
      <c r="Y4492" s="29">
        <f t="shared" si="141"/>
        <v>112.401</v>
      </c>
    </row>
    <row r="4493" spans="12:25" x14ac:dyDescent="0.3">
      <c r="L4493">
        <v>4492</v>
      </c>
      <c r="M4493">
        <v>32000</v>
      </c>
      <c r="N4493">
        <v>41165</v>
      </c>
      <c r="O4493" t="s">
        <v>628</v>
      </c>
      <c r="P4493" t="s">
        <v>1855</v>
      </c>
      <c r="Q4493" t="s">
        <v>687</v>
      </c>
      <c r="R4493" t="s">
        <v>631</v>
      </c>
      <c r="S4493" t="s">
        <v>658</v>
      </c>
      <c r="T4493" t="s">
        <v>633</v>
      </c>
      <c r="U4493" t="s">
        <v>668</v>
      </c>
      <c r="V4493">
        <v>162.16</v>
      </c>
      <c r="W4493">
        <v>3.29</v>
      </c>
      <c r="X4493" s="29">
        <f t="shared" si="140"/>
        <v>16.215999999999998</v>
      </c>
      <c r="Y4493" s="29">
        <f t="shared" si="141"/>
        <v>145.94399999999999</v>
      </c>
    </row>
    <row r="4494" spans="12:25" x14ac:dyDescent="0.3">
      <c r="L4494">
        <v>4493</v>
      </c>
      <c r="M4494">
        <v>32000</v>
      </c>
      <c r="N4494">
        <v>41165</v>
      </c>
      <c r="O4494" t="s">
        <v>628</v>
      </c>
      <c r="P4494" t="s">
        <v>1855</v>
      </c>
      <c r="Q4494" t="s">
        <v>687</v>
      </c>
      <c r="R4494" t="s">
        <v>631</v>
      </c>
      <c r="S4494" t="s">
        <v>658</v>
      </c>
      <c r="T4494" t="s">
        <v>643</v>
      </c>
      <c r="U4494" t="s">
        <v>645</v>
      </c>
      <c r="V4494">
        <v>15168.82</v>
      </c>
      <c r="W4494">
        <v>550.98</v>
      </c>
      <c r="X4494" s="29">
        <f t="shared" si="140"/>
        <v>1516.8820000000001</v>
      </c>
      <c r="Y4494" s="29">
        <f t="shared" si="141"/>
        <v>13651.938</v>
      </c>
    </row>
    <row r="4495" spans="12:25" x14ac:dyDescent="0.3">
      <c r="L4495">
        <v>4494</v>
      </c>
      <c r="M4495">
        <v>32001</v>
      </c>
      <c r="N4495">
        <v>40844</v>
      </c>
      <c r="O4495" t="s">
        <v>628</v>
      </c>
      <c r="P4495" t="s">
        <v>1715</v>
      </c>
      <c r="Q4495" t="s">
        <v>725</v>
      </c>
      <c r="R4495" t="s">
        <v>667</v>
      </c>
      <c r="S4495" t="s">
        <v>632</v>
      </c>
      <c r="T4495" t="s">
        <v>643</v>
      </c>
      <c r="U4495" t="s">
        <v>644</v>
      </c>
      <c r="V4495">
        <v>494.84</v>
      </c>
      <c r="W4495">
        <v>22.23</v>
      </c>
      <c r="X4495" s="29">
        <f t="shared" si="140"/>
        <v>49.483999999999995</v>
      </c>
      <c r="Y4495" s="29">
        <f t="shared" si="141"/>
        <v>445.35599999999999</v>
      </c>
    </row>
    <row r="4496" spans="12:25" x14ac:dyDescent="0.3">
      <c r="L4496">
        <v>4495</v>
      </c>
      <c r="M4496">
        <v>32001</v>
      </c>
      <c r="N4496">
        <v>40844</v>
      </c>
      <c r="O4496" t="s">
        <v>628</v>
      </c>
      <c r="P4496" t="s">
        <v>1715</v>
      </c>
      <c r="Q4496" t="s">
        <v>725</v>
      </c>
      <c r="R4496" t="s">
        <v>667</v>
      </c>
      <c r="S4496" t="s">
        <v>632</v>
      </c>
      <c r="T4496" t="s">
        <v>646</v>
      </c>
      <c r="U4496" t="s">
        <v>680</v>
      </c>
      <c r="V4496">
        <v>3443.21</v>
      </c>
      <c r="W4496">
        <v>300.98</v>
      </c>
      <c r="X4496" s="29">
        <f t="shared" si="140"/>
        <v>344.32099999999997</v>
      </c>
      <c r="Y4496" s="29">
        <f t="shared" si="141"/>
        <v>3098.8890000000001</v>
      </c>
    </row>
    <row r="4497" spans="12:25" x14ac:dyDescent="0.3">
      <c r="L4497">
        <v>4496</v>
      </c>
      <c r="M4497">
        <v>32002</v>
      </c>
      <c r="N4497">
        <v>40379</v>
      </c>
      <c r="O4497" t="s">
        <v>628</v>
      </c>
      <c r="P4497" t="s">
        <v>1358</v>
      </c>
      <c r="Q4497" t="s">
        <v>734</v>
      </c>
      <c r="R4497" t="s">
        <v>667</v>
      </c>
      <c r="S4497" t="s">
        <v>663</v>
      </c>
      <c r="T4497" t="s">
        <v>646</v>
      </c>
      <c r="U4497" t="s">
        <v>651</v>
      </c>
      <c r="V4497">
        <v>1196.2</v>
      </c>
      <c r="W4497">
        <v>30.98</v>
      </c>
      <c r="X4497" s="29">
        <f t="shared" si="140"/>
        <v>119.62</v>
      </c>
      <c r="Y4497" s="29">
        <f t="shared" si="141"/>
        <v>1076.58</v>
      </c>
    </row>
    <row r="4498" spans="12:25" x14ac:dyDescent="0.3">
      <c r="L4498">
        <v>4497</v>
      </c>
      <c r="M4498">
        <v>32002</v>
      </c>
      <c r="N4498">
        <v>40379</v>
      </c>
      <c r="O4498" t="s">
        <v>628</v>
      </c>
      <c r="P4498" t="s">
        <v>1358</v>
      </c>
      <c r="Q4498" t="s">
        <v>734</v>
      </c>
      <c r="R4498" t="s">
        <v>667</v>
      </c>
      <c r="S4498" t="s">
        <v>663</v>
      </c>
      <c r="T4498" t="s">
        <v>643</v>
      </c>
      <c r="U4498" t="s">
        <v>644</v>
      </c>
      <c r="V4498">
        <v>98.55</v>
      </c>
      <c r="W4498">
        <v>13.79</v>
      </c>
      <c r="X4498" s="29">
        <f t="shared" si="140"/>
        <v>9.8550000000000004</v>
      </c>
      <c r="Y4498" s="29">
        <f t="shared" si="141"/>
        <v>88.694999999999993</v>
      </c>
    </row>
    <row r="4499" spans="12:25" x14ac:dyDescent="0.3">
      <c r="L4499">
        <v>4498</v>
      </c>
      <c r="M4499">
        <v>32007</v>
      </c>
      <c r="N4499">
        <v>40579</v>
      </c>
      <c r="O4499" t="s">
        <v>628</v>
      </c>
      <c r="P4499" t="s">
        <v>1875</v>
      </c>
      <c r="Q4499" t="s">
        <v>637</v>
      </c>
      <c r="R4499" t="s">
        <v>638</v>
      </c>
      <c r="S4499" t="s">
        <v>663</v>
      </c>
      <c r="T4499" t="s">
        <v>643</v>
      </c>
      <c r="U4499" t="s">
        <v>645</v>
      </c>
      <c r="V4499">
        <v>17448.75</v>
      </c>
      <c r="W4499">
        <v>417.4</v>
      </c>
      <c r="X4499" s="29">
        <f t="shared" si="140"/>
        <v>1744.875</v>
      </c>
      <c r="Y4499" s="29">
        <f t="shared" si="141"/>
        <v>15703.875</v>
      </c>
    </row>
    <row r="4500" spans="12:25" x14ac:dyDescent="0.3">
      <c r="L4500">
        <v>4499</v>
      </c>
      <c r="M4500">
        <v>32036</v>
      </c>
      <c r="N4500">
        <v>40821</v>
      </c>
      <c r="O4500" t="s">
        <v>671</v>
      </c>
      <c r="P4500" t="s">
        <v>1620</v>
      </c>
      <c r="Q4500" t="s">
        <v>676</v>
      </c>
      <c r="R4500" t="s">
        <v>631</v>
      </c>
      <c r="S4500" t="s">
        <v>639</v>
      </c>
      <c r="T4500" t="s">
        <v>633</v>
      </c>
      <c r="U4500" t="s">
        <v>677</v>
      </c>
      <c r="V4500">
        <v>338.89</v>
      </c>
      <c r="W4500">
        <v>54.96</v>
      </c>
      <c r="X4500" s="29">
        <f t="shared" si="140"/>
        <v>33.888999999999996</v>
      </c>
      <c r="Y4500" s="29">
        <f t="shared" si="141"/>
        <v>305.00099999999998</v>
      </c>
    </row>
    <row r="4501" spans="12:25" x14ac:dyDescent="0.3">
      <c r="L4501">
        <v>4500</v>
      </c>
      <c r="M4501">
        <v>32036</v>
      </c>
      <c r="N4501">
        <v>40821</v>
      </c>
      <c r="O4501" t="s">
        <v>671</v>
      </c>
      <c r="P4501" t="s">
        <v>1620</v>
      </c>
      <c r="Q4501" t="s">
        <v>676</v>
      </c>
      <c r="R4501" t="s">
        <v>631</v>
      </c>
      <c r="S4501" t="s">
        <v>639</v>
      </c>
      <c r="T4501" t="s">
        <v>633</v>
      </c>
      <c r="U4501" t="s">
        <v>634</v>
      </c>
      <c r="V4501">
        <v>362.52</v>
      </c>
      <c r="W4501">
        <v>14.97</v>
      </c>
      <c r="X4501" s="29">
        <f t="shared" si="140"/>
        <v>36.251999999999995</v>
      </c>
      <c r="Y4501" s="29">
        <f t="shared" si="141"/>
        <v>326.26799999999997</v>
      </c>
    </row>
    <row r="4502" spans="12:25" x14ac:dyDescent="0.3">
      <c r="L4502">
        <v>4501</v>
      </c>
      <c r="M4502">
        <v>32037</v>
      </c>
      <c r="N4502">
        <v>39860</v>
      </c>
      <c r="O4502" t="s">
        <v>628</v>
      </c>
      <c r="P4502" t="s">
        <v>1876</v>
      </c>
      <c r="Q4502" t="s">
        <v>660</v>
      </c>
      <c r="R4502" t="s">
        <v>631</v>
      </c>
      <c r="S4502" t="s">
        <v>658</v>
      </c>
      <c r="T4502" t="s">
        <v>633</v>
      </c>
      <c r="U4502" t="s">
        <v>702</v>
      </c>
      <c r="V4502">
        <v>311.66000000000003</v>
      </c>
      <c r="W4502">
        <v>8.6</v>
      </c>
      <c r="X4502" s="29">
        <f t="shared" si="140"/>
        <v>31.166000000000004</v>
      </c>
      <c r="Y4502" s="29">
        <f t="shared" si="141"/>
        <v>280.49400000000003</v>
      </c>
    </row>
    <row r="4503" spans="12:25" x14ac:dyDescent="0.3">
      <c r="L4503">
        <v>4502</v>
      </c>
      <c r="M4503">
        <v>32037</v>
      </c>
      <c r="N4503">
        <v>39860</v>
      </c>
      <c r="O4503" t="s">
        <v>628</v>
      </c>
      <c r="P4503" t="s">
        <v>1876</v>
      </c>
      <c r="Q4503" t="s">
        <v>660</v>
      </c>
      <c r="R4503" t="s">
        <v>631</v>
      </c>
      <c r="S4503" t="s">
        <v>658</v>
      </c>
      <c r="T4503" t="s">
        <v>646</v>
      </c>
      <c r="U4503" t="s">
        <v>845</v>
      </c>
      <c r="V4503">
        <v>9862.51</v>
      </c>
      <c r="W4503">
        <v>699.99</v>
      </c>
      <c r="X4503" s="29">
        <f t="shared" si="140"/>
        <v>986.25100000000009</v>
      </c>
      <c r="Y4503" s="29">
        <f t="shared" si="141"/>
        <v>8876.259</v>
      </c>
    </row>
    <row r="4504" spans="12:25" x14ac:dyDescent="0.3">
      <c r="L4504">
        <v>4503</v>
      </c>
      <c r="M4504">
        <v>32038</v>
      </c>
      <c r="N4504">
        <v>39981</v>
      </c>
      <c r="O4504" t="s">
        <v>628</v>
      </c>
      <c r="P4504" t="s">
        <v>1182</v>
      </c>
      <c r="Q4504" t="s">
        <v>666</v>
      </c>
      <c r="R4504" t="s">
        <v>667</v>
      </c>
      <c r="S4504" t="s">
        <v>663</v>
      </c>
      <c r="T4504" t="s">
        <v>633</v>
      </c>
      <c r="U4504" t="s">
        <v>705</v>
      </c>
      <c r="V4504">
        <v>342.4</v>
      </c>
      <c r="W4504">
        <v>11.7</v>
      </c>
      <c r="X4504" s="29">
        <f t="shared" si="140"/>
        <v>34.24</v>
      </c>
      <c r="Y4504" s="29">
        <f t="shared" si="141"/>
        <v>308.15999999999997</v>
      </c>
    </row>
    <row r="4505" spans="12:25" x14ac:dyDescent="0.3">
      <c r="L4505">
        <v>4504</v>
      </c>
      <c r="M4505">
        <v>32065</v>
      </c>
      <c r="N4505">
        <v>40879</v>
      </c>
      <c r="O4505" t="s">
        <v>671</v>
      </c>
      <c r="P4505" t="s">
        <v>1568</v>
      </c>
      <c r="Q4505" t="s">
        <v>666</v>
      </c>
      <c r="R4505" t="s">
        <v>667</v>
      </c>
      <c r="S4505" t="s">
        <v>639</v>
      </c>
      <c r="T4505" t="s">
        <v>646</v>
      </c>
      <c r="U4505" t="s">
        <v>680</v>
      </c>
      <c r="V4505">
        <v>450.28</v>
      </c>
      <c r="W4505">
        <v>17.98</v>
      </c>
      <c r="X4505" s="29">
        <f t="shared" si="140"/>
        <v>45.027999999999992</v>
      </c>
      <c r="Y4505" s="29">
        <f t="shared" si="141"/>
        <v>405.25199999999995</v>
      </c>
    </row>
    <row r="4506" spans="12:25" x14ac:dyDescent="0.3">
      <c r="L4506">
        <v>4505</v>
      </c>
      <c r="M4506">
        <v>32067</v>
      </c>
      <c r="N4506">
        <v>40980</v>
      </c>
      <c r="O4506" t="s">
        <v>641</v>
      </c>
      <c r="P4506" t="s">
        <v>1877</v>
      </c>
      <c r="Q4506" t="s">
        <v>791</v>
      </c>
      <c r="R4506" t="s">
        <v>631</v>
      </c>
      <c r="S4506" t="s">
        <v>632</v>
      </c>
      <c r="T4506" t="s">
        <v>646</v>
      </c>
      <c r="U4506" t="s">
        <v>647</v>
      </c>
      <c r="V4506">
        <v>2853.8834999999999</v>
      </c>
      <c r="W4506">
        <v>125.99</v>
      </c>
      <c r="X4506" s="29">
        <f t="shared" si="140"/>
        <v>285.38835</v>
      </c>
      <c r="Y4506" s="29">
        <f t="shared" si="141"/>
        <v>2568.4951499999997</v>
      </c>
    </row>
    <row r="4507" spans="12:25" x14ac:dyDescent="0.3">
      <c r="L4507">
        <v>4506</v>
      </c>
      <c r="M4507">
        <v>32069</v>
      </c>
      <c r="N4507">
        <v>40866</v>
      </c>
      <c r="O4507" t="s">
        <v>635</v>
      </c>
      <c r="P4507" t="s">
        <v>757</v>
      </c>
      <c r="Q4507" t="s">
        <v>725</v>
      </c>
      <c r="R4507" t="s">
        <v>667</v>
      </c>
      <c r="S4507" t="s">
        <v>663</v>
      </c>
      <c r="T4507" t="s">
        <v>646</v>
      </c>
      <c r="U4507" t="s">
        <v>680</v>
      </c>
      <c r="V4507">
        <v>1100</v>
      </c>
      <c r="W4507">
        <v>145.44999999999999</v>
      </c>
      <c r="X4507" s="29">
        <f t="shared" si="140"/>
        <v>110</v>
      </c>
      <c r="Y4507" s="29">
        <f t="shared" si="141"/>
        <v>990</v>
      </c>
    </row>
    <row r="4508" spans="12:25" x14ac:dyDescent="0.3">
      <c r="L4508">
        <v>4507</v>
      </c>
      <c r="M4508">
        <v>32069</v>
      </c>
      <c r="N4508">
        <v>40866</v>
      </c>
      <c r="O4508" t="s">
        <v>635</v>
      </c>
      <c r="P4508" t="s">
        <v>1878</v>
      </c>
      <c r="Q4508" t="s">
        <v>690</v>
      </c>
      <c r="R4508" t="s">
        <v>650</v>
      </c>
      <c r="S4508" t="s">
        <v>663</v>
      </c>
      <c r="T4508" t="s">
        <v>633</v>
      </c>
      <c r="U4508" t="s">
        <v>677</v>
      </c>
      <c r="V4508">
        <v>114.94</v>
      </c>
      <c r="W4508">
        <v>6.48</v>
      </c>
      <c r="X4508" s="29">
        <f t="shared" si="140"/>
        <v>11.494000000000002</v>
      </c>
      <c r="Y4508" s="29">
        <f t="shared" si="141"/>
        <v>103.446</v>
      </c>
    </row>
    <row r="4509" spans="12:25" x14ac:dyDescent="0.3">
      <c r="L4509">
        <v>4508</v>
      </c>
      <c r="M4509">
        <v>32070</v>
      </c>
      <c r="N4509">
        <v>40011</v>
      </c>
      <c r="O4509" t="s">
        <v>671</v>
      </c>
      <c r="P4509" t="s">
        <v>1687</v>
      </c>
      <c r="Q4509" t="s">
        <v>816</v>
      </c>
      <c r="R4509" t="s">
        <v>650</v>
      </c>
      <c r="S4509" t="s">
        <v>658</v>
      </c>
      <c r="T4509" t="s">
        <v>643</v>
      </c>
      <c r="U4509" t="s">
        <v>644</v>
      </c>
      <c r="V4509">
        <v>86.7</v>
      </c>
      <c r="W4509">
        <v>1.76</v>
      </c>
      <c r="X4509" s="29">
        <f t="shared" si="140"/>
        <v>8.67</v>
      </c>
      <c r="Y4509" s="29">
        <f t="shared" si="141"/>
        <v>78.03</v>
      </c>
    </row>
    <row r="4510" spans="12:25" x14ac:dyDescent="0.3">
      <c r="L4510">
        <v>4509</v>
      </c>
      <c r="M4510">
        <v>32099</v>
      </c>
      <c r="N4510">
        <v>40303</v>
      </c>
      <c r="O4510" t="s">
        <v>635</v>
      </c>
      <c r="P4510" t="s">
        <v>1879</v>
      </c>
      <c r="Q4510" t="s">
        <v>694</v>
      </c>
      <c r="R4510" t="s">
        <v>638</v>
      </c>
      <c r="S4510" t="s">
        <v>658</v>
      </c>
      <c r="T4510" t="s">
        <v>633</v>
      </c>
      <c r="U4510" t="s">
        <v>677</v>
      </c>
      <c r="V4510">
        <v>506.73</v>
      </c>
      <c r="W4510">
        <v>12.28</v>
      </c>
      <c r="X4510" s="29">
        <f t="shared" si="140"/>
        <v>50.673000000000002</v>
      </c>
      <c r="Y4510" s="29">
        <f t="shared" si="141"/>
        <v>456.05700000000002</v>
      </c>
    </row>
    <row r="4511" spans="12:25" x14ac:dyDescent="0.3">
      <c r="L4511">
        <v>4510</v>
      </c>
      <c r="M4511">
        <v>32100</v>
      </c>
      <c r="N4511">
        <v>41052</v>
      </c>
      <c r="O4511" t="s">
        <v>671</v>
      </c>
      <c r="P4511" t="s">
        <v>648</v>
      </c>
      <c r="Q4511" t="s">
        <v>649</v>
      </c>
      <c r="R4511" t="s">
        <v>650</v>
      </c>
      <c r="S4511" t="s">
        <v>639</v>
      </c>
      <c r="T4511" t="s">
        <v>646</v>
      </c>
      <c r="U4511" t="s">
        <v>651</v>
      </c>
      <c r="V4511">
        <v>1104.28</v>
      </c>
      <c r="W4511">
        <v>40.98</v>
      </c>
      <c r="X4511" s="29">
        <f t="shared" si="140"/>
        <v>110.428</v>
      </c>
      <c r="Y4511" s="29">
        <f t="shared" si="141"/>
        <v>993.85199999999998</v>
      </c>
    </row>
    <row r="4512" spans="12:25" x14ac:dyDescent="0.3">
      <c r="L4512">
        <v>4511</v>
      </c>
      <c r="M4512">
        <v>32101</v>
      </c>
      <c r="N4512">
        <v>40173</v>
      </c>
      <c r="O4512" t="s">
        <v>628</v>
      </c>
      <c r="P4512" t="s">
        <v>1651</v>
      </c>
      <c r="Q4512" t="s">
        <v>795</v>
      </c>
      <c r="R4512" t="s">
        <v>650</v>
      </c>
      <c r="S4512" t="s">
        <v>639</v>
      </c>
      <c r="T4512" t="s">
        <v>643</v>
      </c>
      <c r="U4512" t="s">
        <v>748</v>
      </c>
      <c r="V4512">
        <v>14567.15</v>
      </c>
      <c r="W4512">
        <v>291.73</v>
      </c>
      <c r="X4512" s="29">
        <f t="shared" si="140"/>
        <v>1456.7149999999999</v>
      </c>
      <c r="Y4512" s="29">
        <f t="shared" si="141"/>
        <v>13110.434999999999</v>
      </c>
    </row>
    <row r="4513" spans="12:25" x14ac:dyDescent="0.3">
      <c r="L4513">
        <v>4512</v>
      </c>
      <c r="M4513">
        <v>32102</v>
      </c>
      <c r="N4513">
        <v>41257</v>
      </c>
      <c r="O4513" t="s">
        <v>671</v>
      </c>
      <c r="P4513" t="s">
        <v>1880</v>
      </c>
      <c r="Q4513" t="s">
        <v>725</v>
      </c>
      <c r="R4513" t="s">
        <v>667</v>
      </c>
      <c r="S4513" t="s">
        <v>658</v>
      </c>
      <c r="T4513" t="s">
        <v>633</v>
      </c>
      <c r="U4513" t="s">
        <v>677</v>
      </c>
      <c r="V4513">
        <v>19.809999999999999</v>
      </c>
      <c r="W4513">
        <v>6.48</v>
      </c>
      <c r="X4513" s="29">
        <f t="shared" si="140"/>
        <v>1.9809999999999999</v>
      </c>
      <c r="Y4513" s="29">
        <f t="shared" si="141"/>
        <v>17.829000000000001</v>
      </c>
    </row>
    <row r="4514" spans="12:25" x14ac:dyDescent="0.3">
      <c r="L4514">
        <v>4513</v>
      </c>
      <c r="M4514">
        <v>32129</v>
      </c>
      <c r="N4514">
        <v>40726</v>
      </c>
      <c r="O4514" t="s">
        <v>655</v>
      </c>
      <c r="P4514" t="s">
        <v>863</v>
      </c>
      <c r="Q4514" t="s">
        <v>694</v>
      </c>
      <c r="R4514" t="s">
        <v>638</v>
      </c>
      <c r="S4514" t="s">
        <v>663</v>
      </c>
      <c r="T4514" t="s">
        <v>633</v>
      </c>
      <c r="U4514" t="s">
        <v>677</v>
      </c>
      <c r="V4514">
        <v>129.27000000000001</v>
      </c>
      <c r="W4514">
        <v>6.48</v>
      </c>
      <c r="X4514" s="29">
        <f t="shared" si="140"/>
        <v>12.927</v>
      </c>
      <c r="Y4514" s="29">
        <f t="shared" si="141"/>
        <v>116.34300000000002</v>
      </c>
    </row>
    <row r="4515" spans="12:25" x14ac:dyDescent="0.3">
      <c r="L4515">
        <v>4514</v>
      </c>
      <c r="M4515">
        <v>32129</v>
      </c>
      <c r="N4515">
        <v>40726</v>
      </c>
      <c r="O4515" t="s">
        <v>655</v>
      </c>
      <c r="P4515" t="s">
        <v>1423</v>
      </c>
      <c r="Q4515" t="s">
        <v>694</v>
      </c>
      <c r="R4515" t="s">
        <v>638</v>
      </c>
      <c r="S4515" t="s">
        <v>663</v>
      </c>
      <c r="T4515" t="s">
        <v>646</v>
      </c>
      <c r="U4515" t="s">
        <v>680</v>
      </c>
      <c r="V4515">
        <v>8467.68</v>
      </c>
      <c r="W4515">
        <v>2036.48</v>
      </c>
      <c r="X4515" s="29">
        <f t="shared" si="140"/>
        <v>846.76800000000003</v>
      </c>
      <c r="Y4515" s="29">
        <f t="shared" si="141"/>
        <v>7620.9120000000003</v>
      </c>
    </row>
    <row r="4516" spans="12:25" x14ac:dyDescent="0.3">
      <c r="L4516">
        <v>4515</v>
      </c>
      <c r="M4516">
        <v>32131</v>
      </c>
      <c r="N4516">
        <v>40539</v>
      </c>
      <c r="O4516" t="s">
        <v>655</v>
      </c>
      <c r="P4516" t="s">
        <v>1499</v>
      </c>
      <c r="Q4516" t="s">
        <v>660</v>
      </c>
      <c r="R4516" t="s">
        <v>631</v>
      </c>
      <c r="S4516" t="s">
        <v>632</v>
      </c>
      <c r="T4516" t="s">
        <v>633</v>
      </c>
      <c r="U4516" t="s">
        <v>668</v>
      </c>
      <c r="V4516">
        <v>126.62</v>
      </c>
      <c r="W4516">
        <v>3.78</v>
      </c>
      <c r="X4516" s="29">
        <f t="shared" si="140"/>
        <v>12.662000000000001</v>
      </c>
      <c r="Y4516" s="29">
        <f t="shared" si="141"/>
        <v>113.958</v>
      </c>
    </row>
    <row r="4517" spans="12:25" x14ac:dyDescent="0.3">
      <c r="L4517">
        <v>4516</v>
      </c>
      <c r="M4517">
        <v>32135</v>
      </c>
      <c r="N4517">
        <v>40507</v>
      </c>
      <c r="O4517" t="s">
        <v>641</v>
      </c>
      <c r="P4517" t="s">
        <v>1650</v>
      </c>
      <c r="Q4517" t="s">
        <v>660</v>
      </c>
      <c r="R4517" t="s">
        <v>631</v>
      </c>
      <c r="S4517" t="s">
        <v>658</v>
      </c>
      <c r="T4517" t="s">
        <v>646</v>
      </c>
      <c r="U4517" t="s">
        <v>651</v>
      </c>
      <c r="V4517">
        <v>1575.14</v>
      </c>
      <c r="W4517">
        <v>39.979999999999997</v>
      </c>
      <c r="X4517" s="29">
        <f t="shared" si="140"/>
        <v>157.51400000000001</v>
      </c>
      <c r="Y4517" s="29">
        <f t="shared" si="141"/>
        <v>1417.6260000000002</v>
      </c>
    </row>
    <row r="4518" spans="12:25" x14ac:dyDescent="0.3">
      <c r="L4518">
        <v>4517</v>
      </c>
      <c r="M4518">
        <v>32135</v>
      </c>
      <c r="N4518">
        <v>40507</v>
      </c>
      <c r="O4518" t="s">
        <v>641</v>
      </c>
      <c r="P4518" t="s">
        <v>1650</v>
      </c>
      <c r="Q4518" t="s">
        <v>660</v>
      </c>
      <c r="R4518" t="s">
        <v>631</v>
      </c>
      <c r="S4518" t="s">
        <v>658</v>
      </c>
      <c r="T4518" t="s">
        <v>646</v>
      </c>
      <c r="U4518" t="s">
        <v>680</v>
      </c>
      <c r="V4518">
        <v>187.78</v>
      </c>
      <c r="W4518">
        <v>11.99</v>
      </c>
      <c r="X4518" s="29">
        <f t="shared" si="140"/>
        <v>18.777999999999999</v>
      </c>
      <c r="Y4518" s="29">
        <f t="shared" si="141"/>
        <v>169.00200000000001</v>
      </c>
    </row>
    <row r="4519" spans="12:25" x14ac:dyDescent="0.3">
      <c r="L4519">
        <v>4518</v>
      </c>
      <c r="M4519">
        <v>32164</v>
      </c>
      <c r="N4519">
        <v>40211</v>
      </c>
      <c r="O4519" t="s">
        <v>635</v>
      </c>
      <c r="P4519" t="s">
        <v>1396</v>
      </c>
      <c r="Q4519" t="s">
        <v>637</v>
      </c>
      <c r="R4519" t="s">
        <v>638</v>
      </c>
      <c r="S4519" t="s">
        <v>632</v>
      </c>
      <c r="T4519" t="s">
        <v>633</v>
      </c>
      <c r="U4519" t="s">
        <v>677</v>
      </c>
      <c r="V4519">
        <v>77.010000000000005</v>
      </c>
      <c r="W4519">
        <v>5.78</v>
      </c>
      <c r="X4519" s="29">
        <f t="shared" si="140"/>
        <v>7.7010000000000005</v>
      </c>
      <c r="Y4519" s="29">
        <f t="shared" si="141"/>
        <v>69.308999999999997</v>
      </c>
    </row>
    <row r="4520" spans="12:25" x14ac:dyDescent="0.3">
      <c r="L4520">
        <v>4519</v>
      </c>
      <c r="M4520">
        <v>32164</v>
      </c>
      <c r="N4520">
        <v>40211</v>
      </c>
      <c r="O4520" t="s">
        <v>635</v>
      </c>
      <c r="P4520" t="s">
        <v>1396</v>
      </c>
      <c r="Q4520" t="s">
        <v>637</v>
      </c>
      <c r="R4520" t="s">
        <v>638</v>
      </c>
      <c r="S4520" t="s">
        <v>632</v>
      </c>
      <c r="T4520" t="s">
        <v>633</v>
      </c>
      <c r="U4520" t="s">
        <v>654</v>
      </c>
      <c r="V4520">
        <v>111.83</v>
      </c>
      <c r="W4520">
        <v>3.28</v>
      </c>
      <c r="X4520" s="29">
        <f t="shared" si="140"/>
        <v>11.183</v>
      </c>
      <c r="Y4520" s="29">
        <f t="shared" si="141"/>
        <v>100.64699999999999</v>
      </c>
    </row>
    <row r="4521" spans="12:25" x14ac:dyDescent="0.3">
      <c r="L4521">
        <v>4520</v>
      </c>
      <c r="M4521">
        <v>32164</v>
      </c>
      <c r="N4521">
        <v>40211</v>
      </c>
      <c r="O4521" t="s">
        <v>635</v>
      </c>
      <c r="P4521" t="s">
        <v>1396</v>
      </c>
      <c r="Q4521" t="s">
        <v>637</v>
      </c>
      <c r="R4521" t="s">
        <v>638</v>
      </c>
      <c r="S4521" t="s">
        <v>632</v>
      </c>
      <c r="T4521" t="s">
        <v>643</v>
      </c>
      <c r="U4521" t="s">
        <v>645</v>
      </c>
      <c r="V4521">
        <v>6552.9</v>
      </c>
      <c r="W4521">
        <v>296.18</v>
      </c>
      <c r="X4521" s="29">
        <f t="shared" si="140"/>
        <v>655.29</v>
      </c>
      <c r="Y4521" s="29">
        <f t="shared" si="141"/>
        <v>5897.61</v>
      </c>
    </row>
    <row r="4522" spans="12:25" x14ac:dyDescent="0.3">
      <c r="L4522">
        <v>4521</v>
      </c>
      <c r="M4522">
        <v>32165</v>
      </c>
      <c r="N4522">
        <v>41196</v>
      </c>
      <c r="O4522" t="s">
        <v>635</v>
      </c>
      <c r="P4522" t="s">
        <v>1801</v>
      </c>
      <c r="Q4522" t="s">
        <v>729</v>
      </c>
      <c r="R4522" t="s">
        <v>638</v>
      </c>
      <c r="S4522" t="s">
        <v>632</v>
      </c>
      <c r="T4522" t="s">
        <v>646</v>
      </c>
      <c r="U4522" t="s">
        <v>651</v>
      </c>
      <c r="V4522">
        <v>3413.69</v>
      </c>
      <c r="W4522">
        <v>73.98</v>
      </c>
      <c r="X4522" s="29">
        <f t="shared" si="140"/>
        <v>341.36900000000003</v>
      </c>
      <c r="Y4522" s="29">
        <f t="shared" si="141"/>
        <v>3072.3209999999999</v>
      </c>
    </row>
    <row r="4523" spans="12:25" x14ac:dyDescent="0.3">
      <c r="L4523">
        <v>4522</v>
      </c>
      <c r="M4523">
        <v>32165</v>
      </c>
      <c r="N4523">
        <v>41196</v>
      </c>
      <c r="O4523" t="s">
        <v>635</v>
      </c>
      <c r="P4523" t="s">
        <v>1801</v>
      </c>
      <c r="Q4523" t="s">
        <v>729</v>
      </c>
      <c r="R4523" t="s">
        <v>638</v>
      </c>
      <c r="S4523" t="s">
        <v>632</v>
      </c>
      <c r="T4523" t="s">
        <v>646</v>
      </c>
      <c r="U4523" t="s">
        <v>647</v>
      </c>
      <c r="V4523">
        <v>2939.6824999999999</v>
      </c>
      <c r="W4523">
        <v>85.99</v>
      </c>
      <c r="X4523" s="29">
        <f t="shared" si="140"/>
        <v>293.96824999999995</v>
      </c>
      <c r="Y4523" s="29">
        <f t="shared" si="141"/>
        <v>2645.71425</v>
      </c>
    </row>
    <row r="4524" spans="12:25" x14ac:dyDescent="0.3">
      <c r="L4524">
        <v>4523</v>
      </c>
      <c r="M4524">
        <v>32192</v>
      </c>
      <c r="N4524">
        <v>40957</v>
      </c>
      <c r="O4524" t="s">
        <v>635</v>
      </c>
      <c r="P4524" t="s">
        <v>1034</v>
      </c>
      <c r="Q4524" t="s">
        <v>657</v>
      </c>
      <c r="R4524" t="s">
        <v>638</v>
      </c>
      <c r="S4524" t="s">
        <v>632</v>
      </c>
      <c r="T4524" t="s">
        <v>646</v>
      </c>
      <c r="U4524" t="s">
        <v>647</v>
      </c>
      <c r="V4524">
        <v>159.256</v>
      </c>
      <c r="W4524">
        <v>45.99</v>
      </c>
      <c r="X4524" s="29">
        <f t="shared" si="140"/>
        <v>15.925599999999999</v>
      </c>
      <c r="Y4524" s="29">
        <f t="shared" si="141"/>
        <v>143.3304</v>
      </c>
    </row>
    <row r="4525" spans="12:25" x14ac:dyDescent="0.3">
      <c r="L4525">
        <v>4524</v>
      </c>
      <c r="M4525">
        <v>32193</v>
      </c>
      <c r="N4525">
        <v>40471</v>
      </c>
      <c r="O4525" t="s">
        <v>628</v>
      </c>
      <c r="P4525" t="s">
        <v>1404</v>
      </c>
      <c r="Q4525" t="s">
        <v>630</v>
      </c>
      <c r="R4525" t="s">
        <v>631</v>
      </c>
      <c r="S4525" t="s">
        <v>632</v>
      </c>
      <c r="T4525" t="s">
        <v>633</v>
      </c>
      <c r="U4525" t="s">
        <v>677</v>
      </c>
      <c r="V4525">
        <v>40.72</v>
      </c>
      <c r="W4525">
        <v>6.68</v>
      </c>
      <c r="X4525" s="29">
        <f t="shared" si="140"/>
        <v>4.0720000000000001</v>
      </c>
      <c r="Y4525" s="29">
        <f t="shared" si="141"/>
        <v>36.647999999999996</v>
      </c>
    </row>
    <row r="4526" spans="12:25" x14ac:dyDescent="0.3">
      <c r="L4526">
        <v>4525</v>
      </c>
      <c r="M4526">
        <v>32193</v>
      </c>
      <c r="N4526">
        <v>40471</v>
      </c>
      <c r="O4526" t="s">
        <v>628</v>
      </c>
      <c r="P4526" t="s">
        <v>1404</v>
      </c>
      <c r="Q4526" t="s">
        <v>630</v>
      </c>
      <c r="R4526" t="s">
        <v>631</v>
      </c>
      <c r="S4526" t="s">
        <v>632</v>
      </c>
      <c r="T4526" t="s">
        <v>633</v>
      </c>
      <c r="U4526" t="s">
        <v>668</v>
      </c>
      <c r="V4526">
        <v>113.3</v>
      </c>
      <c r="W4526">
        <v>3.93</v>
      </c>
      <c r="X4526" s="29">
        <f t="shared" si="140"/>
        <v>11.33</v>
      </c>
      <c r="Y4526" s="29">
        <f t="shared" si="141"/>
        <v>101.97</v>
      </c>
    </row>
    <row r="4527" spans="12:25" x14ac:dyDescent="0.3">
      <c r="L4527">
        <v>4526</v>
      </c>
      <c r="M4527">
        <v>32195</v>
      </c>
      <c r="N4527">
        <v>40142</v>
      </c>
      <c r="O4527" t="s">
        <v>671</v>
      </c>
      <c r="P4527" t="s">
        <v>1881</v>
      </c>
      <c r="Q4527" t="s">
        <v>660</v>
      </c>
      <c r="R4527" t="s">
        <v>631</v>
      </c>
      <c r="S4527" t="s">
        <v>658</v>
      </c>
      <c r="T4527" t="s">
        <v>633</v>
      </c>
      <c r="U4527" t="s">
        <v>716</v>
      </c>
      <c r="V4527">
        <v>86.29</v>
      </c>
      <c r="W4527">
        <v>11.58</v>
      </c>
      <c r="X4527" s="29">
        <f t="shared" si="140"/>
        <v>8.6290000000000013</v>
      </c>
      <c r="Y4527" s="29">
        <f t="shared" si="141"/>
        <v>77.661000000000001</v>
      </c>
    </row>
    <row r="4528" spans="12:25" x14ac:dyDescent="0.3">
      <c r="L4528">
        <v>4527</v>
      </c>
      <c r="M4528">
        <v>32198</v>
      </c>
      <c r="N4528">
        <v>40856</v>
      </c>
      <c r="O4528" t="s">
        <v>671</v>
      </c>
      <c r="P4528" t="s">
        <v>1865</v>
      </c>
      <c r="Q4528" t="s">
        <v>791</v>
      </c>
      <c r="R4528" t="s">
        <v>631</v>
      </c>
      <c r="S4528" t="s">
        <v>663</v>
      </c>
      <c r="T4528" t="s">
        <v>646</v>
      </c>
      <c r="U4528" t="s">
        <v>651</v>
      </c>
      <c r="V4528">
        <v>240.63</v>
      </c>
      <c r="W4528">
        <v>7.37</v>
      </c>
      <c r="X4528" s="29">
        <f t="shared" si="140"/>
        <v>24.063000000000002</v>
      </c>
      <c r="Y4528" s="29">
        <f t="shared" si="141"/>
        <v>216.56700000000001</v>
      </c>
    </row>
    <row r="4529" spans="12:25" x14ac:dyDescent="0.3">
      <c r="L4529">
        <v>4528</v>
      </c>
      <c r="M4529">
        <v>32199</v>
      </c>
      <c r="N4529">
        <v>40009</v>
      </c>
      <c r="O4529" t="s">
        <v>641</v>
      </c>
      <c r="P4529" t="s">
        <v>1820</v>
      </c>
      <c r="Q4529" t="s">
        <v>761</v>
      </c>
      <c r="R4529" t="s">
        <v>631</v>
      </c>
      <c r="S4529" t="s">
        <v>639</v>
      </c>
      <c r="T4529" t="s">
        <v>633</v>
      </c>
      <c r="U4529" t="s">
        <v>702</v>
      </c>
      <c r="V4529">
        <v>196.5</v>
      </c>
      <c r="W4529">
        <v>4.91</v>
      </c>
      <c r="X4529" s="29">
        <f t="shared" si="140"/>
        <v>19.649999999999999</v>
      </c>
      <c r="Y4529" s="29">
        <f t="shared" si="141"/>
        <v>176.85</v>
      </c>
    </row>
    <row r="4530" spans="12:25" x14ac:dyDescent="0.3">
      <c r="L4530">
        <v>4529</v>
      </c>
      <c r="M4530">
        <v>32199</v>
      </c>
      <c r="N4530">
        <v>40009</v>
      </c>
      <c r="O4530" t="s">
        <v>641</v>
      </c>
      <c r="P4530" t="s">
        <v>1820</v>
      </c>
      <c r="Q4530" t="s">
        <v>761</v>
      </c>
      <c r="R4530" t="s">
        <v>631</v>
      </c>
      <c r="S4530" t="s">
        <v>639</v>
      </c>
      <c r="T4530" t="s">
        <v>646</v>
      </c>
      <c r="U4530" t="s">
        <v>845</v>
      </c>
      <c r="V4530">
        <v>3672.89</v>
      </c>
      <c r="W4530">
        <v>3499.99</v>
      </c>
      <c r="X4530" s="29">
        <f t="shared" si="140"/>
        <v>367.28899999999999</v>
      </c>
      <c r="Y4530" s="29">
        <f t="shared" si="141"/>
        <v>3305.6009999999997</v>
      </c>
    </row>
    <row r="4531" spans="12:25" x14ac:dyDescent="0.3">
      <c r="L4531">
        <v>4530</v>
      </c>
      <c r="M4531">
        <v>32199</v>
      </c>
      <c r="N4531">
        <v>40009</v>
      </c>
      <c r="O4531" t="s">
        <v>641</v>
      </c>
      <c r="P4531" t="s">
        <v>1882</v>
      </c>
      <c r="Q4531" t="s">
        <v>761</v>
      </c>
      <c r="R4531" t="s">
        <v>631</v>
      </c>
      <c r="S4531" t="s">
        <v>639</v>
      </c>
      <c r="T4531" t="s">
        <v>633</v>
      </c>
      <c r="U4531" t="s">
        <v>654</v>
      </c>
      <c r="V4531">
        <v>46.97</v>
      </c>
      <c r="W4531">
        <v>5.84</v>
      </c>
      <c r="X4531" s="29">
        <f t="shared" si="140"/>
        <v>4.6970000000000001</v>
      </c>
      <c r="Y4531" s="29">
        <f t="shared" si="141"/>
        <v>42.272999999999996</v>
      </c>
    </row>
    <row r="4532" spans="12:25" x14ac:dyDescent="0.3">
      <c r="L4532">
        <v>4531</v>
      </c>
      <c r="M4532">
        <v>32228</v>
      </c>
      <c r="N4532">
        <v>40486</v>
      </c>
      <c r="O4532" t="s">
        <v>655</v>
      </c>
      <c r="P4532" t="s">
        <v>1826</v>
      </c>
      <c r="Q4532" t="s">
        <v>637</v>
      </c>
      <c r="R4532" t="s">
        <v>638</v>
      </c>
      <c r="S4532" t="s">
        <v>658</v>
      </c>
      <c r="T4532" t="s">
        <v>633</v>
      </c>
      <c r="U4532" t="s">
        <v>654</v>
      </c>
      <c r="V4532">
        <v>209.63</v>
      </c>
      <c r="W4532">
        <v>5.84</v>
      </c>
      <c r="X4532" s="29">
        <f t="shared" si="140"/>
        <v>20.963000000000001</v>
      </c>
      <c r="Y4532" s="29">
        <f t="shared" si="141"/>
        <v>188.667</v>
      </c>
    </row>
    <row r="4533" spans="12:25" x14ac:dyDescent="0.3">
      <c r="L4533">
        <v>4532</v>
      </c>
      <c r="M4533">
        <v>32229</v>
      </c>
      <c r="N4533">
        <v>40420</v>
      </c>
      <c r="O4533" t="s">
        <v>641</v>
      </c>
      <c r="P4533" t="s">
        <v>1814</v>
      </c>
      <c r="Q4533" t="s">
        <v>630</v>
      </c>
      <c r="R4533" t="s">
        <v>631</v>
      </c>
      <c r="S4533" t="s">
        <v>639</v>
      </c>
      <c r="T4533" t="s">
        <v>646</v>
      </c>
      <c r="U4533" t="s">
        <v>680</v>
      </c>
      <c r="V4533">
        <v>1219.19</v>
      </c>
      <c r="W4533">
        <v>150.97999999999999</v>
      </c>
      <c r="X4533" s="29">
        <f t="shared" si="140"/>
        <v>121.91900000000001</v>
      </c>
      <c r="Y4533" s="29">
        <f t="shared" si="141"/>
        <v>1097.271</v>
      </c>
    </row>
    <row r="4534" spans="12:25" x14ac:dyDescent="0.3">
      <c r="L4534">
        <v>4533</v>
      </c>
      <c r="M4534">
        <v>32229</v>
      </c>
      <c r="N4534">
        <v>40420</v>
      </c>
      <c r="O4534" t="s">
        <v>641</v>
      </c>
      <c r="P4534" t="s">
        <v>1814</v>
      </c>
      <c r="Q4534" t="s">
        <v>630</v>
      </c>
      <c r="R4534" t="s">
        <v>631</v>
      </c>
      <c r="S4534" t="s">
        <v>639</v>
      </c>
      <c r="T4534" t="s">
        <v>633</v>
      </c>
      <c r="U4534" t="s">
        <v>654</v>
      </c>
      <c r="V4534">
        <v>28.68</v>
      </c>
      <c r="W4534">
        <v>1.76</v>
      </c>
      <c r="X4534" s="29">
        <f t="shared" si="140"/>
        <v>2.8680000000000003</v>
      </c>
      <c r="Y4534" s="29">
        <f t="shared" si="141"/>
        <v>25.811999999999998</v>
      </c>
    </row>
    <row r="4535" spans="12:25" x14ac:dyDescent="0.3">
      <c r="L4535">
        <v>4534</v>
      </c>
      <c r="M4535">
        <v>32230</v>
      </c>
      <c r="N4535">
        <v>41140</v>
      </c>
      <c r="O4535" t="s">
        <v>641</v>
      </c>
      <c r="P4535" t="s">
        <v>1466</v>
      </c>
      <c r="Q4535" t="s">
        <v>660</v>
      </c>
      <c r="R4535" t="s">
        <v>631</v>
      </c>
      <c r="S4535" t="s">
        <v>663</v>
      </c>
      <c r="T4535" t="s">
        <v>643</v>
      </c>
      <c r="U4535" t="s">
        <v>644</v>
      </c>
      <c r="V4535">
        <v>1753.75</v>
      </c>
      <c r="W4535">
        <v>39.979999999999997</v>
      </c>
      <c r="X4535" s="29">
        <f t="shared" si="140"/>
        <v>175.375</v>
      </c>
      <c r="Y4535" s="29">
        <f t="shared" si="141"/>
        <v>1578.375</v>
      </c>
    </row>
    <row r="4536" spans="12:25" x14ac:dyDescent="0.3">
      <c r="L4536">
        <v>4535</v>
      </c>
      <c r="M4536">
        <v>32231</v>
      </c>
      <c r="N4536">
        <v>41214</v>
      </c>
      <c r="O4536" t="s">
        <v>628</v>
      </c>
      <c r="P4536" t="s">
        <v>1284</v>
      </c>
      <c r="Q4536" t="s">
        <v>791</v>
      </c>
      <c r="R4536" t="s">
        <v>631</v>
      </c>
      <c r="S4536" t="s">
        <v>663</v>
      </c>
      <c r="T4536" t="s">
        <v>633</v>
      </c>
      <c r="U4536" t="s">
        <v>654</v>
      </c>
      <c r="V4536">
        <v>192.33</v>
      </c>
      <c r="W4536">
        <v>4.26</v>
      </c>
      <c r="X4536" s="29">
        <f t="shared" si="140"/>
        <v>19.233000000000001</v>
      </c>
      <c r="Y4536" s="29">
        <f t="shared" si="141"/>
        <v>173.09700000000001</v>
      </c>
    </row>
    <row r="4537" spans="12:25" x14ac:dyDescent="0.3">
      <c r="L4537">
        <v>4536</v>
      </c>
      <c r="M4537">
        <v>32291</v>
      </c>
      <c r="N4537">
        <v>40122</v>
      </c>
      <c r="O4537" t="s">
        <v>671</v>
      </c>
      <c r="P4537" t="s">
        <v>1883</v>
      </c>
      <c r="Q4537" t="s">
        <v>694</v>
      </c>
      <c r="R4537" t="s">
        <v>638</v>
      </c>
      <c r="S4537" t="s">
        <v>632</v>
      </c>
      <c r="T4537" t="s">
        <v>643</v>
      </c>
      <c r="U4537" t="s">
        <v>644</v>
      </c>
      <c r="V4537">
        <v>183.22</v>
      </c>
      <c r="W4537">
        <v>12.99</v>
      </c>
      <c r="X4537" s="29">
        <f t="shared" si="140"/>
        <v>18.321999999999999</v>
      </c>
      <c r="Y4537" s="29">
        <f t="shared" si="141"/>
        <v>164.898</v>
      </c>
    </row>
    <row r="4538" spans="12:25" x14ac:dyDescent="0.3">
      <c r="L4538">
        <v>4537</v>
      </c>
      <c r="M4538">
        <v>32291</v>
      </c>
      <c r="N4538">
        <v>40122</v>
      </c>
      <c r="O4538" t="s">
        <v>671</v>
      </c>
      <c r="P4538" t="s">
        <v>1883</v>
      </c>
      <c r="Q4538" t="s">
        <v>694</v>
      </c>
      <c r="R4538" t="s">
        <v>638</v>
      </c>
      <c r="S4538" t="s">
        <v>632</v>
      </c>
      <c r="T4538" t="s">
        <v>633</v>
      </c>
      <c r="U4538" t="s">
        <v>634</v>
      </c>
      <c r="V4538">
        <v>68.03</v>
      </c>
      <c r="W4538">
        <v>15.14</v>
      </c>
      <c r="X4538" s="29">
        <f t="shared" si="140"/>
        <v>6.8029999999999999</v>
      </c>
      <c r="Y4538" s="29">
        <f t="shared" si="141"/>
        <v>61.227000000000004</v>
      </c>
    </row>
    <row r="4539" spans="12:25" x14ac:dyDescent="0.3">
      <c r="L4539">
        <v>4538</v>
      </c>
      <c r="M4539">
        <v>32292</v>
      </c>
      <c r="N4539">
        <v>40954</v>
      </c>
      <c r="O4539" t="s">
        <v>628</v>
      </c>
      <c r="P4539" t="s">
        <v>1884</v>
      </c>
      <c r="Q4539" t="s">
        <v>709</v>
      </c>
      <c r="R4539" t="s">
        <v>667</v>
      </c>
      <c r="S4539" t="s">
        <v>639</v>
      </c>
      <c r="T4539" t="s">
        <v>646</v>
      </c>
      <c r="U4539" t="s">
        <v>647</v>
      </c>
      <c r="V4539">
        <v>5008.7609999999995</v>
      </c>
      <c r="W4539">
        <v>115.99</v>
      </c>
      <c r="X4539" s="29">
        <f t="shared" si="140"/>
        <v>500.87609999999995</v>
      </c>
      <c r="Y4539" s="29">
        <f t="shared" si="141"/>
        <v>4507.8848999999991</v>
      </c>
    </row>
    <row r="4540" spans="12:25" x14ac:dyDescent="0.3">
      <c r="L4540">
        <v>4539</v>
      </c>
      <c r="M4540">
        <v>32292</v>
      </c>
      <c r="N4540">
        <v>40954</v>
      </c>
      <c r="O4540" t="s">
        <v>628</v>
      </c>
      <c r="P4540" t="s">
        <v>1885</v>
      </c>
      <c r="Q4540" t="s">
        <v>851</v>
      </c>
      <c r="R4540" t="s">
        <v>667</v>
      </c>
      <c r="S4540" t="s">
        <v>639</v>
      </c>
      <c r="T4540" t="s">
        <v>633</v>
      </c>
      <c r="U4540" t="s">
        <v>654</v>
      </c>
      <c r="V4540">
        <v>13.53</v>
      </c>
      <c r="W4540">
        <v>11.55</v>
      </c>
      <c r="X4540" s="29">
        <f t="shared" si="140"/>
        <v>1.3529999999999998</v>
      </c>
      <c r="Y4540" s="29">
        <f t="shared" si="141"/>
        <v>12.177</v>
      </c>
    </row>
    <row r="4541" spans="12:25" x14ac:dyDescent="0.3">
      <c r="L4541">
        <v>4540</v>
      </c>
      <c r="M4541">
        <v>32295</v>
      </c>
      <c r="N4541">
        <v>39820</v>
      </c>
      <c r="O4541" t="s">
        <v>641</v>
      </c>
      <c r="P4541" t="s">
        <v>1620</v>
      </c>
      <c r="Q4541" t="s">
        <v>676</v>
      </c>
      <c r="R4541" t="s">
        <v>631</v>
      </c>
      <c r="S4541" t="s">
        <v>632</v>
      </c>
      <c r="T4541" t="s">
        <v>646</v>
      </c>
      <c r="U4541" t="s">
        <v>647</v>
      </c>
      <c r="V4541">
        <v>607.59699999999998</v>
      </c>
      <c r="W4541">
        <v>65.989999999999995</v>
      </c>
      <c r="X4541" s="29">
        <f t="shared" si="140"/>
        <v>60.759699999999995</v>
      </c>
      <c r="Y4541" s="29">
        <f t="shared" si="141"/>
        <v>546.83730000000003</v>
      </c>
    </row>
    <row r="4542" spans="12:25" x14ac:dyDescent="0.3">
      <c r="L4542">
        <v>4541</v>
      </c>
      <c r="M4542">
        <v>32323</v>
      </c>
      <c r="N4542">
        <v>40382</v>
      </c>
      <c r="O4542" t="s">
        <v>641</v>
      </c>
      <c r="P4542" t="s">
        <v>1886</v>
      </c>
      <c r="Q4542" t="s">
        <v>734</v>
      </c>
      <c r="R4542" t="s">
        <v>667</v>
      </c>
      <c r="S4542" t="s">
        <v>632</v>
      </c>
      <c r="T4542" t="s">
        <v>646</v>
      </c>
      <c r="U4542" t="s">
        <v>651</v>
      </c>
      <c r="V4542">
        <v>28.75</v>
      </c>
      <c r="W4542">
        <v>8.4600000000000009</v>
      </c>
      <c r="X4542" s="29">
        <f t="shared" si="140"/>
        <v>2.875</v>
      </c>
      <c r="Y4542" s="29">
        <f t="shared" si="141"/>
        <v>25.875</v>
      </c>
    </row>
    <row r="4543" spans="12:25" x14ac:dyDescent="0.3">
      <c r="L4543">
        <v>4542</v>
      </c>
      <c r="M4543">
        <v>32323</v>
      </c>
      <c r="N4543">
        <v>40382</v>
      </c>
      <c r="O4543" t="s">
        <v>641</v>
      </c>
      <c r="P4543" t="s">
        <v>1886</v>
      </c>
      <c r="Q4543" t="s">
        <v>734</v>
      </c>
      <c r="R4543" t="s">
        <v>667</v>
      </c>
      <c r="S4543" t="s">
        <v>632</v>
      </c>
      <c r="T4543" t="s">
        <v>633</v>
      </c>
      <c r="U4543" t="s">
        <v>677</v>
      </c>
      <c r="V4543">
        <v>75.81</v>
      </c>
      <c r="W4543">
        <v>22.84</v>
      </c>
      <c r="X4543" s="29">
        <f t="shared" si="140"/>
        <v>7.5810000000000004</v>
      </c>
      <c r="Y4543" s="29">
        <f t="shared" si="141"/>
        <v>68.228999999999999</v>
      </c>
    </row>
    <row r="4544" spans="12:25" x14ac:dyDescent="0.3">
      <c r="L4544">
        <v>4543</v>
      </c>
      <c r="M4544">
        <v>32323</v>
      </c>
      <c r="N4544">
        <v>40382</v>
      </c>
      <c r="O4544" t="s">
        <v>641</v>
      </c>
      <c r="P4544" t="s">
        <v>1886</v>
      </c>
      <c r="Q4544" t="s">
        <v>734</v>
      </c>
      <c r="R4544" t="s">
        <v>667</v>
      </c>
      <c r="S4544" t="s">
        <v>632</v>
      </c>
      <c r="T4544" t="s">
        <v>646</v>
      </c>
      <c r="U4544" t="s">
        <v>647</v>
      </c>
      <c r="V4544">
        <v>259.71749999999997</v>
      </c>
      <c r="W4544">
        <v>7.99</v>
      </c>
      <c r="X4544" s="29">
        <f t="shared" si="140"/>
        <v>25.971749999999997</v>
      </c>
      <c r="Y4544" s="29">
        <f t="shared" si="141"/>
        <v>233.74574999999999</v>
      </c>
    </row>
    <row r="4545" spans="12:25" x14ac:dyDescent="0.3">
      <c r="L4545">
        <v>4544</v>
      </c>
      <c r="M4545">
        <v>32325</v>
      </c>
      <c r="N4545">
        <v>41214</v>
      </c>
      <c r="O4545" t="s">
        <v>655</v>
      </c>
      <c r="P4545" t="s">
        <v>1065</v>
      </c>
      <c r="Q4545" t="s">
        <v>729</v>
      </c>
      <c r="R4545" t="s">
        <v>638</v>
      </c>
      <c r="S4545" t="s">
        <v>639</v>
      </c>
      <c r="T4545" t="s">
        <v>643</v>
      </c>
      <c r="U4545" t="s">
        <v>644</v>
      </c>
      <c r="V4545">
        <v>1103.73</v>
      </c>
      <c r="W4545">
        <v>22.98</v>
      </c>
      <c r="X4545" s="29">
        <f t="shared" si="140"/>
        <v>110.37299999999999</v>
      </c>
      <c r="Y4545" s="29">
        <f t="shared" si="141"/>
        <v>993.35699999999997</v>
      </c>
    </row>
    <row r="4546" spans="12:25" x14ac:dyDescent="0.3">
      <c r="L4546">
        <v>4545</v>
      </c>
      <c r="M4546">
        <v>32326</v>
      </c>
      <c r="N4546">
        <v>40482</v>
      </c>
      <c r="O4546" t="s">
        <v>641</v>
      </c>
      <c r="P4546" t="s">
        <v>1596</v>
      </c>
      <c r="Q4546" t="s">
        <v>666</v>
      </c>
      <c r="R4546" t="s">
        <v>667</v>
      </c>
      <c r="S4546" t="s">
        <v>632</v>
      </c>
      <c r="T4546" t="s">
        <v>643</v>
      </c>
      <c r="U4546" t="s">
        <v>644</v>
      </c>
      <c r="V4546">
        <v>929.81</v>
      </c>
      <c r="W4546">
        <v>19.989999999999998</v>
      </c>
      <c r="X4546" s="29">
        <f t="shared" si="140"/>
        <v>92.98099999999998</v>
      </c>
      <c r="Y4546" s="29">
        <f t="shared" si="141"/>
        <v>836.82899999999995</v>
      </c>
    </row>
    <row r="4547" spans="12:25" x14ac:dyDescent="0.3">
      <c r="L4547">
        <v>4546</v>
      </c>
      <c r="M4547">
        <v>32327</v>
      </c>
      <c r="N4547">
        <v>41128</v>
      </c>
      <c r="O4547" t="s">
        <v>628</v>
      </c>
      <c r="P4547" t="s">
        <v>1820</v>
      </c>
      <c r="Q4547" t="s">
        <v>761</v>
      </c>
      <c r="R4547" t="s">
        <v>631</v>
      </c>
      <c r="S4547" t="s">
        <v>632</v>
      </c>
      <c r="T4547" t="s">
        <v>643</v>
      </c>
      <c r="U4547" t="s">
        <v>645</v>
      </c>
      <c r="V4547">
        <v>20333.816000000003</v>
      </c>
      <c r="W4547">
        <v>550.98</v>
      </c>
      <c r="X4547" s="29">
        <f t="shared" ref="X4547:X4610" si="142">(10*V4547)/100</f>
        <v>2033.3816000000004</v>
      </c>
      <c r="Y4547" s="29">
        <f t="shared" ref="Y4547:Y4610" si="143">V4547-X4547</f>
        <v>18300.434400000002</v>
      </c>
    </row>
    <row r="4548" spans="12:25" x14ac:dyDescent="0.3">
      <c r="L4548">
        <v>4547</v>
      </c>
      <c r="M4548">
        <v>32355</v>
      </c>
      <c r="N4548">
        <v>39953</v>
      </c>
      <c r="O4548" t="s">
        <v>635</v>
      </c>
      <c r="P4548" t="s">
        <v>1436</v>
      </c>
      <c r="Q4548" t="s">
        <v>1109</v>
      </c>
      <c r="R4548" t="s">
        <v>638</v>
      </c>
      <c r="S4548" t="s">
        <v>658</v>
      </c>
      <c r="T4548" t="s">
        <v>633</v>
      </c>
      <c r="U4548" t="s">
        <v>702</v>
      </c>
      <c r="V4548">
        <v>211.86</v>
      </c>
      <c r="W4548">
        <v>5.94</v>
      </c>
      <c r="X4548" s="29">
        <f t="shared" si="142"/>
        <v>21.186000000000003</v>
      </c>
      <c r="Y4548" s="29">
        <f t="shared" si="143"/>
        <v>190.67400000000001</v>
      </c>
    </row>
    <row r="4549" spans="12:25" x14ac:dyDescent="0.3">
      <c r="L4549">
        <v>4548</v>
      </c>
      <c r="M4549">
        <v>32355</v>
      </c>
      <c r="N4549">
        <v>39953</v>
      </c>
      <c r="O4549" t="s">
        <v>635</v>
      </c>
      <c r="P4549" t="s">
        <v>1436</v>
      </c>
      <c r="Q4549" t="s">
        <v>1109</v>
      </c>
      <c r="R4549" t="s">
        <v>638</v>
      </c>
      <c r="S4549" t="s">
        <v>658</v>
      </c>
      <c r="T4549" t="s">
        <v>633</v>
      </c>
      <c r="U4549" t="s">
        <v>677</v>
      </c>
      <c r="V4549">
        <v>355.03</v>
      </c>
      <c r="W4549">
        <v>6.48</v>
      </c>
      <c r="X4549" s="29">
        <f t="shared" si="142"/>
        <v>35.503</v>
      </c>
      <c r="Y4549" s="29">
        <f t="shared" si="143"/>
        <v>319.52699999999999</v>
      </c>
    </row>
    <row r="4550" spans="12:25" x14ac:dyDescent="0.3">
      <c r="L4550">
        <v>4549</v>
      </c>
      <c r="M4550">
        <v>32356</v>
      </c>
      <c r="N4550">
        <v>41192</v>
      </c>
      <c r="O4550" t="s">
        <v>635</v>
      </c>
      <c r="P4550" t="s">
        <v>1067</v>
      </c>
      <c r="Q4550" t="s">
        <v>752</v>
      </c>
      <c r="R4550" t="s">
        <v>650</v>
      </c>
      <c r="S4550" t="s">
        <v>658</v>
      </c>
      <c r="T4550" t="s">
        <v>633</v>
      </c>
      <c r="U4550" t="s">
        <v>702</v>
      </c>
      <c r="V4550">
        <v>768.41</v>
      </c>
      <c r="W4550">
        <v>67.28</v>
      </c>
      <c r="X4550" s="29">
        <f t="shared" si="142"/>
        <v>76.840999999999994</v>
      </c>
      <c r="Y4550" s="29">
        <f t="shared" si="143"/>
        <v>691.56899999999996</v>
      </c>
    </row>
    <row r="4551" spans="12:25" x14ac:dyDescent="0.3">
      <c r="L4551">
        <v>4550</v>
      </c>
      <c r="M4551">
        <v>32356</v>
      </c>
      <c r="N4551">
        <v>41192</v>
      </c>
      <c r="O4551" t="s">
        <v>635</v>
      </c>
      <c r="P4551" t="s">
        <v>1067</v>
      </c>
      <c r="Q4551" t="s">
        <v>752</v>
      </c>
      <c r="R4551" t="s">
        <v>650</v>
      </c>
      <c r="S4551" t="s">
        <v>658</v>
      </c>
      <c r="T4551" t="s">
        <v>643</v>
      </c>
      <c r="U4551" t="s">
        <v>645</v>
      </c>
      <c r="V4551">
        <v>5238.192</v>
      </c>
      <c r="W4551">
        <v>145.97999999999999</v>
      </c>
      <c r="X4551" s="29">
        <f t="shared" si="142"/>
        <v>523.81920000000002</v>
      </c>
      <c r="Y4551" s="29">
        <f t="shared" si="143"/>
        <v>4714.3728000000001</v>
      </c>
    </row>
    <row r="4552" spans="12:25" x14ac:dyDescent="0.3">
      <c r="L4552">
        <v>4551</v>
      </c>
      <c r="M4552">
        <v>32386</v>
      </c>
      <c r="N4552">
        <v>41017</v>
      </c>
      <c r="O4552" t="s">
        <v>655</v>
      </c>
      <c r="P4552" t="s">
        <v>1303</v>
      </c>
      <c r="Q4552" t="s">
        <v>637</v>
      </c>
      <c r="R4552" t="s">
        <v>638</v>
      </c>
      <c r="S4552" t="s">
        <v>658</v>
      </c>
      <c r="T4552" t="s">
        <v>646</v>
      </c>
      <c r="U4552" t="s">
        <v>680</v>
      </c>
      <c r="V4552">
        <v>1996.16</v>
      </c>
      <c r="W4552">
        <v>1938.02</v>
      </c>
      <c r="X4552" s="29">
        <f t="shared" si="142"/>
        <v>199.61600000000001</v>
      </c>
      <c r="Y4552" s="29">
        <f t="shared" si="143"/>
        <v>1796.5440000000001</v>
      </c>
    </row>
    <row r="4553" spans="12:25" x14ac:dyDescent="0.3">
      <c r="L4553">
        <v>4552</v>
      </c>
      <c r="M4553">
        <v>32389</v>
      </c>
      <c r="N4553">
        <v>40482</v>
      </c>
      <c r="O4553" t="s">
        <v>671</v>
      </c>
      <c r="P4553" t="s">
        <v>1232</v>
      </c>
      <c r="Q4553" t="s">
        <v>847</v>
      </c>
      <c r="R4553" t="s">
        <v>667</v>
      </c>
      <c r="S4553" t="s">
        <v>632</v>
      </c>
      <c r="T4553" t="s">
        <v>643</v>
      </c>
      <c r="U4553" t="s">
        <v>645</v>
      </c>
      <c r="V4553">
        <v>121.62400000000001</v>
      </c>
      <c r="W4553">
        <v>15.23</v>
      </c>
      <c r="X4553" s="29">
        <f t="shared" si="142"/>
        <v>12.1624</v>
      </c>
      <c r="Y4553" s="29">
        <f t="shared" si="143"/>
        <v>109.4616</v>
      </c>
    </row>
    <row r="4554" spans="12:25" x14ac:dyDescent="0.3">
      <c r="L4554">
        <v>4553</v>
      </c>
      <c r="M4554">
        <v>32389</v>
      </c>
      <c r="N4554">
        <v>40482</v>
      </c>
      <c r="O4554" t="s">
        <v>671</v>
      </c>
      <c r="P4554" t="s">
        <v>1787</v>
      </c>
      <c r="Q4554" t="s">
        <v>773</v>
      </c>
      <c r="R4554" t="s">
        <v>667</v>
      </c>
      <c r="S4554" t="s">
        <v>632</v>
      </c>
      <c r="T4554" t="s">
        <v>646</v>
      </c>
      <c r="U4554" t="s">
        <v>651</v>
      </c>
      <c r="V4554">
        <v>934.07</v>
      </c>
      <c r="W4554">
        <v>39.99</v>
      </c>
      <c r="X4554" s="29">
        <f t="shared" si="142"/>
        <v>93.407000000000011</v>
      </c>
      <c r="Y4554" s="29">
        <f t="shared" si="143"/>
        <v>840.66300000000001</v>
      </c>
    </row>
    <row r="4555" spans="12:25" x14ac:dyDescent="0.3">
      <c r="L4555">
        <v>4554</v>
      </c>
      <c r="M4555">
        <v>32389</v>
      </c>
      <c r="N4555">
        <v>40482</v>
      </c>
      <c r="O4555" t="s">
        <v>671</v>
      </c>
      <c r="P4555" t="s">
        <v>1887</v>
      </c>
      <c r="Q4555" t="s">
        <v>851</v>
      </c>
      <c r="R4555" t="s">
        <v>667</v>
      </c>
      <c r="S4555" t="s">
        <v>632</v>
      </c>
      <c r="T4555" t="s">
        <v>646</v>
      </c>
      <c r="U4555" t="s">
        <v>647</v>
      </c>
      <c r="V4555">
        <v>65.466999999999999</v>
      </c>
      <c r="W4555">
        <v>65.989999999999995</v>
      </c>
      <c r="X4555" s="29">
        <f t="shared" si="142"/>
        <v>6.5466999999999995</v>
      </c>
      <c r="Y4555" s="29">
        <f t="shared" si="143"/>
        <v>58.920299999999997</v>
      </c>
    </row>
    <row r="4556" spans="12:25" x14ac:dyDescent="0.3">
      <c r="L4556">
        <v>4555</v>
      </c>
      <c r="M4556">
        <v>32418</v>
      </c>
      <c r="N4556">
        <v>39818</v>
      </c>
      <c r="O4556" t="s">
        <v>635</v>
      </c>
      <c r="P4556" t="s">
        <v>1401</v>
      </c>
      <c r="Q4556" t="s">
        <v>653</v>
      </c>
      <c r="R4556" t="s">
        <v>631</v>
      </c>
      <c r="S4556" t="s">
        <v>639</v>
      </c>
      <c r="T4556" t="s">
        <v>643</v>
      </c>
      <c r="U4556" t="s">
        <v>748</v>
      </c>
      <c r="V4556">
        <v>1244.19</v>
      </c>
      <c r="W4556">
        <v>243.98</v>
      </c>
      <c r="X4556" s="29">
        <f t="shared" si="142"/>
        <v>124.41900000000001</v>
      </c>
      <c r="Y4556" s="29">
        <f t="shared" si="143"/>
        <v>1119.771</v>
      </c>
    </row>
    <row r="4557" spans="12:25" x14ac:dyDescent="0.3">
      <c r="L4557">
        <v>4556</v>
      </c>
      <c r="M4557">
        <v>32420</v>
      </c>
      <c r="N4557">
        <v>40023</v>
      </c>
      <c r="O4557" t="s">
        <v>671</v>
      </c>
      <c r="P4557" t="s">
        <v>1888</v>
      </c>
      <c r="Q4557" t="s">
        <v>773</v>
      </c>
      <c r="R4557" t="s">
        <v>667</v>
      </c>
      <c r="S4557" t="s">
        <v>663</v>
      </c>
      <c r="T4557" t="s">
        <v>646</v>
      </c>
      <c r="U4557" t="s">
        <v>651</v>
      </c>
      <c r="V4557">
        <v>175.08</v>
      </c>
      <c r="W4557">
        <v>5.0199999999999996</v>
      </c>
      <c r="X4557" s="29">
        <f t="shared" si="142"/>
        <v>17.508000000000003</v>
      </c>
      <c r="Y4557" s="29">
        <f t="shared" si="143"/>
        <v>157.572</v>
      </c>
    </row>
    <row r="4558" spans="12:25" x14ac:dyDescent="0.3">
      <c r="L4558">
        <v>4557</v>
      </c>
      <c r="M4558">
        <v>32420</v>
      </c>
      <c r="N4558">
        <v>40023</v>
      </c>
      <c r="O4558" t="s">
        <v>671</v>
      </c>
      <c r="P4558" t="s">
        <v>1018</v>
      </c>
      <c r="Q4558" t="s">
        <v>684</v>
      </c>
      <c r="R4558" t="s">
        <v>667</v>
      </c>
      <c r="S4558" t="s">
        <v>663</v>
      </c>
      <c r="T4558" t="s">
        <v>643</v>
      </c>
      <c r="U4558" t="s">
        <v>748</v>
      </c>
      <c r="V4558">
        <v>5369.46</v>
      </c>
      <c r="W4558">
        <v>280.98</v>
      </c>
      <c r="X4558" s="29">
        <f t="shared" si="142"/>
        <v>536.94600000000003</v>
      </c>
      <c r="Y4558" s="29">
        <f t="shared" si="143"/>
        <v>4832.5140000000001</v>
      </c>
    </row>
    <row r="4559" spans="12:25" x14ac:dyDescent="0.3">
      <c r="L4559">
        <v>4558</v>
      </c>
      <c r="M4559">
        <v>32449</v>
      </c>
      <c r="N4559">
        <v>41252</v>
      </c>
      <c r="O4559" t="s">
        <v>655</v>
      </c>
      <c r="P4559" t="s">
        <v>1604</v>
      </c>
      <c r="Q4559" t="s">
        <v>731</v>
      </c>
      <c r="R4559" t="s">
        <v>638</v>
      </c>
      <c r="S4559" t="s">
        <v>639</v>
      </c>
      <c r="T4559" t="s">
        <v>633</v>
      </c>
      <c r="U4559" t="s">
        <v>677</v>
      </c>
      <c r="V4559">
        <v>277.58</v>
      </c>
      <c r="W4559">
        <v>7.28</v>
      </c>
      <c r="X4559" s="29">
        <f t="shared" si="142"/>
        <v>27.757999999999996</v>
      </c>
      <c r="Y4559" s="29">
        <f t="shared" si="143"/>
        <v>249.822</v>
      </c>
    </row>
    <row r="4560" spans="12:25" x14ac:dyDescent="0.3">
      <c r="L4560">
        <v>4559</v>
      </c>
      <c r="M4560">
        <v>32449</v>
      </c>
      <c r="N4560">
        <v>41252</v>
      </c>
      <c r="O4560" t="s">
        <v>655</v>
      </c>
      <c r="P4560" t="s">
        <v>1604</v>
      </c>
      <c r="Q4560" t="s">
        <v>731</v>
      </c>
      <c r="R4560" t="s">
        <v>638</v>
      </c>
      <c r="S4560" t="s">
        <v>639</v>
      </c>
      <c r="T4560" t="s">
        <v>643</v>
      </c>
      <c r="U4560" t="s">
        <v>645</v>
      </c>
      <c r="V4560">
        <v>4887.1400000000003</v>
      </c>
      <c r="W4560">
        <v>424.21</v>
      </c>
      <c r="X4560" s="29">
        <f t="shared" si="142"/>
        <v>488.714</v>
      </c>
      <c r="Y4560" s="29">
        <f t="shared" si="143"/>
        <v>4398.4260000000004</v>
      </c>
    </row>
    <row r="4561" spans="12:25" x14ac:dyDescent="0.3">
      <c r="L4561">
        <v>4560</v>
      </c>
      <c r="M4561">
        <v>32449</v>
      </c>
      <c r="N4561">
        <v>41252</v>
      </c>
      <c r="O4561" t="s">
        <v>655</v>
      </c>
      <c r="P4561" t="s">
        <v>1604</v>
      </c>
      <c r="Q4561" t="s">
        <v>731</v>
      </c>
      <c r="R4561" t="s">
        <v>638</v>
      </c>
      <c r="S4561" t="s">
        <v>639</v>
      </c>
      <c r="T4561" t="s">
        <v>646</v>
      </c>
      <c r="U4561" t="s">
        <v>647</v>
      </c>
      <c r="V4561">
        <v>7195.2584999999999</v>
      </c>
      <c r="W4561">
        <v>200.99</v>
      </c>
      <c r="X4561" s="29">
        <f t="shared" si="142"/>
        <v>719.52584999999988</v>
      </c>
      <c r="Y4561" s="29">
        <f t="shared" si="143"/>
        <v>6475.7326499999999</v>
      </c>
    </row>
    <row r="4562" spans="12:25" x14ac:dyDescent="0.3">
      <c r="L4562">
        <v>4561</v>
      </c>
      <c r="M4562">
        <v>32450</v>
      </c>
      <c r="N4562">
        <v>40896</v>
      </c>
      <c r="O4562" t="s">
        <v>671</v>
      </c>
      <c r="P4562" t="s">
        <v>1889</v>
      </c>
      <c r="Q4562" t="s">
        <v>725</v>
      </c>
      <c r="R4562" t="s">
        <v>667</v>
      </c>
      <c r="S4562" t="s">
        <v>632</v>
      </c>
      <c r="T4562" t="s">
        <v>643</v>
      </c>
      <c r="U4562" t="s">
        <v>645</v>
      </c>
      <c r="V4562">
        <v>2638.79</v>
      </c>
      <c r="W4562">
        <v>70.89</v>
      </c>
      <c r="X4562" s="29">
        <f t="shared" si="142"/>
        <v>263.87900000000002</v>
      </c>
      <c r="Y4562" s="29">
        <f t="shared" si="143"/>
        <v>2374.9110000000001</v>
      </c>
    </row>
    <row r="4563" spans="12:25" x14ac:dyDescent="0.3">
      <c r="L4563">
        <v>4562</v>
      </c>
      <c r="M4563">
        <v>32451</v>
      </c>
      <c r="N4563">
        <v>39896</v>
      </c>
      <c r="O4563" t="s">
        <v>635</v>
      </c>
      <c r="P4563" t="s">
        <v>1617</v>
      </c>
      <c r="Q4563" t="s">
        <v>660</v>
      </c>
      <c r="R4563" t="s">
        <v>631</v>
      </c>
      <c r="S4563" t="s">
        <v>658</v>
      </c>
      <c r="T4563" t="s">
        <v>633</v>
      </c>
      <c r="U4563" t="s">
        <v>702</v>
      </c>
      <c r="V4563">
        <v>580.55999999999995</v>
      </c>
      <c r="W4563">
        <v>14.28</v>
      </c>
      <c r="X4563" s="29">
        <f t="shared" si="142"/>
        <v>58.055999999999997</v>
      </c>
      <c r="Y4563" s="29">
        <f t="shared" si="143"/>
        <v>522.50399999999991</v>
      </c>
    </row>
    <row r="4564" spans="12:25" x14ac:dyDescent="0.3">
      <c r="L4564">
        <v>4563</v>
      </c>
      <c r="M4564">
        <v>32452</v>
      </c>
      <c r="N4564">
        <v>40742</v>
      </c>
      <c r="O4564" t="s">
        <v>671</v>
      </c>
      <c r="P4564" t="s">
        <v>1865</v>
      </c>
      <c r="Q4564" t="s">
        <v>791</v>
      </c>
      <c r="R4564" t="s">
        <v>631</v>
      </c>
      <c r="S4564" t="s">
        <v>663</v>
      </c>
      <c r="T4564" t="s">
        <v>633</v>
      </c>
      <c r="U4564" t="s">
        <v>674</v>
      </c>
      <c r="V4564">
        <v>8.6</v>
      </c>
      <c r="W4564">
        <v>2.88</v>
      </c>
      <c r="X4564" s="29">
        <f t="shared" si="142"/>
        <v>0.86</v>
      </c>
      <c r="Y4564" s="29">
        <f t="shared" si="143"/>
        <v>7.7399999999999993</v>
      </c>
    </row>
    <row r="4565" spans="12:25" x14ac:dyDescent="0.3">
      <c r="L4565">
        <v>4564</v>
      </c>
      <c r="M4565">
        <v>32454</v>
      </c>
      <c r="N4565">
        <v>40633</v>
      </c>
      <c r="O4565" t="s">
        <v>655</v>
      </c>
      <c r="P4565" t="s">
        <v>929</v>
      </c>
      <c r="Q4565" t="s">
        <v>734</v>
      </c>
      <c r="R4565" t="s">
        <v>667</v>
      </c>
      <c r="S4565" t="s">
        <v>663</v>
      </c>
      <c r="T4565" t="s">
        <v>633</v>
      </c>
      <c r="U4565" t="s">
        <v>702</v>
      </c>
      <c r="V4565">
        <v>83.89</v>
      </c>
      <c r="W4565">
        <v>6.81</v>
      </c>
      <c r="X4565" s="29">
        <f t="shared" si="142"/>
        <v>8.3889999999999993</v>
      </c>
      <c r="Y4565" s="29">
        <f t="shared" si="143"/>
        <v>75.501000000000005</v>
      </c>
    </row>
    <row r="4566" spans="12:25" x14ac:dyDescent="0.3">
      <c r="L4566">
        <v>4565</v>
      </c>
      <c r="M4566">
        <v>32455</v>
      </c>
      <c r="N4566">
        <v>40444</v>
      </c>
      <c r="O4566" t="s">
        <v>641</v>
      </c>
      <c r="P4566" t="s">
        <v>700</v>
      </c>
      <c r="Q4566" t="s">
        <v>701</v>
      </c>
      <c r="R4566" t="s">
        <v>650</v>
      </c>
      <c r="S4566" t="s">
        <v>639</v>
      </c>
      <c r="T4566" t="s">
        <v>646</v>
      </c>
      <c r="U4566" t="s">
        <v>651</v>
      </c>
      <c r="V4566">
        <v>4620.53</v>
      </c>
      <c r="W4566">
        <v>99.99</v>
      </c>
      <c r="X4566" s="29">
        <f t="shared" si="142"/>
        <v>462.05299999999994</v>
      </c>
      <c r="Y4566" s="29">
        <f t="shared" si="143"/>
        <v>4158.4769999999999</v>
      </c>
    </row>
    <row r="4567" spans="12:25" x14ac:dyDescent="0.3">
      <c r="L4567">
        <v>4566</v>
      </c>
      <c r="M4567">
        <v>32484</v>
      </c>
      <c r="N4567">
        <v>40578</v>
      </c>
      <c r="O4567" t="s">
        <v>635</v>
      </c>
      <c r="P4567" t="s">
        <v>1281</v>
      </c>
      <c r="Q4567" t="s">
        <v>701</v>
      </c>
      <c r="R4567" t="s">
        <v>650</v>
      </c>
      <c r="S4567" t="s">
        <v>639</v>
      </c>
      <c r="T4567" t="s">
        <v>643</v>
      </c>
      <c r="U4567" t="s">
        <v>748</v>
      </c>
      <c r="V4567">
        <v>2502.67</v>
      </c>
      <c r="W4567">
        <v>300.98</v>
      </c>
      <c r="X4567" s="29">
        <f t="shared" si="142"/>
        <v>250.267</v>
      </c>
      <c r="Y4567" s="29">
        <f t="shared" si="143"/>
        <v>2252.4030000000002</v>
      </c>
    </row>
    <row r="4568" spans="12:25" x14ac:dyDescent="0.3">
      <c r="L4568">
        <v>4567</v>
      </c>
      <c r="M4568">
        <v>32513</v>
      </c>
      <c r="N4568">
        <v>40941</v>
      </c>
      <c r="O4568" t="s">
        <v>628</v>
      </c>
      <c r="P4568" t="s">
        <v>933</v>
      </c>
      <c r="Q4568" t="s">
        <v>744</v>
      </c>
      <c r="R4568" t="s">
        <v>638</v>
      </c>
      <c r="S4568" t="s">
        <v>639</v>
      </c>
      <c r="T4568" t="s">
        <v>633</v>
      </c>
      <c r="U4568" t="s">
        <v>702</v>
      </c>
      <c r="V4568">
        <v>3982.21</v>
      </c>
      <c r="W4568">
        <v>165.98</v>
      </c>
      <c r="X4568" s="29">
        <f t="shared" si="142"/>
        <v>398.221</v>
      </c>
      <c r="Y4568" s="29">
        <f t="shared" si="143"/>
        <v>3583.989</v>
      </c>
    </row>
    <row r="4569" spans="12:25" x14ac:dyDescent="0.3">
      <c r="L4569">
        <v>4568</v>
      </c>
      <c r="M4569">
        <v>32513</v>
      </c>
      <c r="N4569">
        <v>40941</v>
      </c>
      <c r="O4569" t="s">
        <v>628</v>
      </c>
      <c r="P4569" t="s">
        <v>1420</v>
      </c>
      <c r="Q4569" t="s">
        <v>744</v>
      </c>
      <c r="R4569" t="s">
        <v>638</v>
      </c>
      <c r="S4569" t="s">
        <v>639</v>
      </c>
      <c r="T4569" t="s">
        <v>633</v>
      </c>
      <c r="U4569" t="s">
        <v>654</v>
      </c>
      <c r="V4569">
        <v>66.55</v>
      </c>
      <c r="W4569">
        <v>1.6</v>
      </c>
      <c r="X4569" s="29">
        <f t="shared" si="142"/>
        <v>6.6550000000000002</v>
      </c>
      <c r="Y4569" s="29">
        <f t="shared" si="143"/>
        <v>59.894999999999996</v>
      </c>
    </row>
    <row r="4570" spans="12:25" x14ac:dyDescent="0.3">
      <c r="L4570">
        <v>4569</v>
      </c>
      <c r="M4570">
        <v>32516</v>
      </c>
      <c r="N4570">
        <v>40475</v>
      </c>
      <c r="O4570" t="s">
        <v>655</v>
      </c>
      <c r="P4570" t="s">
        <v>1500</v>
      </c>
      <c r="Q4570" t="s">
        <v>734</v>
      </c>
      <c r="R4570" t="s">
        <v>667</v>
      </c>
      <c r="S4570" t="s">
        <v>639</v>
      </c>
      <c r="T4570" t="s">
        <v>633</v>
      </c>
      <c r="U4570" t="s">
        <v>702</v>
      </c>
      <c r="V4570">
        <v>43.96</v>
      </c>
      <c r="W4570">
        <v>2.78</v>
      </c>
      <c r="X4570" s="29">
        <f t="shared" si="142"/>
        <v>4.3959999999999999</v>
      </c>
      <c r="Y4570" s="29">
        <f t="shared" si="143"/>
        <v>39.564</v>
      </c>
    </row>
    <row r="4571" spans="12:25" x14ac:dyDescent="0.3">
      <c r="L4571">
        <v>4570</v>
      </c>
      <c r="M4571">
        <v>32516</v>
      </c>
      <c r="N4571">
        <v>40475</v>
      </c>
      <c r="O4571" t="s">
        <v>655</v>
      </c>
      <c r="P4571" t="s">
        <v>1500</v>
      </c>
      <c r="Q4571" t="s">
        <v>734</v>
      </c>
      <c r="R4571" t="s">
        <v>667</v>
      </c>
      <c r="S4571" t="s">
        <v>639</v>
      </c>
      <c r="T4571" t="s">
        <v>633</v>
      </c>
      <c r="U4571" t="s">
        <v>716</v>
      </c>
      <c r="V4571">
        <v>60.19</v>
      </c>
      <c r="W4571">
        <v>7.78</v>
      </c>
      <c r="X4571" s="29">
        <f t="shared" si="142"/>
        <v>6.0190000000000001</v>
      </c>
      <c r="Y4571" s="29">
        <f t="shared" si="143"/>
        <v>54.170999999999999</v>
      </c>
    </row>
    <row r="4572" spans="12:25" x14ac:dyDescent="0.3">
      <c r="L4572">
        <v>4571</v>
      </c>
      <c r="M4572">
        <v>32519</v>
      </c>
      <c r="N4572">
        <v>40459</v>
      </c>
      <c r="O4572" t="s">
        <v>628</v>
      </c>
      <c r="P4572" t="s">
        <v>1273</v>
      </c>
      <c r="Q4572" t="s">
        <v>690</v>
      </c>
      <c r="R4572" t="s">
        <v>650</v>
      </c>
      <c r="S4572" t="s">
        <v>663</v>
      </c>
      <c r="T4572" t="s">
        <v>633</v>
      </c>
      <c r="U4572" t="s">
        <v>705</v>
      </c>
      <c r="V4572">
        <v>85.36</v>
      </c>
      <c r="W4572">
        <v>10.89</v>
      </c>
      <c r="X4572" s="29">
        <f t="shared" si="142"/>
        <v>8.5359999999999996</v>
      </c>
      <c r="Y4572" s="29">
        <f t="shared" si="143"/>
        <v>76.823999999999998</v>
      </c>
    </row>
    <row r="4573" spans="12:25" x14ac:dyDescent="0.3">
      <c r="L4573">
        <v>4572</v>
      </c>
      <c r="M4573">
        <v>32546</v>
      </c>
      <c r="N4573">
        <v>40620</v>
      </c>
      <c r="O4573" t="s">
        <v>655</v>
      </c>
      <c r="P4573" t="s">
        <v>1890</v>
      </c>
      <c r="Q4573" t="s">
        <v>725</v>
      </c>
      <c r="R4573" t="s">
        <v>667</v>
      </c>
      <c r="S4573" t="s">
        <v>658</v>
      </c>
      <c r="T4573" t="s">
        <v>633</v>
      </c>
      <c r="U4573" t="s">
        <v>702</v>
      </c>
      <c r="V4573">
        <v>156.09</v>
      </c>
      <c r="W4573">
        <v>22.38</v>
      </c>
      <c r="X4573" s="29">
        <f t="shared" si="142"/>
        <v>15.609000000000002</v>
      </c>
      <c r="Y4573" s="29">
        <f t="shared" si="143"/>
        <v>140.48099999999999</v>
      </c>
    </row>
    <row r="4574" spans="12:25" x14ac:dyDescent="0.3">
      <c r="L4574">
        <v>4573</v>
      </c>
      <c r="M4574">
        <v>32546</v>
      </c>
      <c r="N4574">
        <v>40620</v>
      </c>
      <c r="O4574" t="s">
        <v>655</v>
      </c>
      <c r="P4574" t="s">
        <v>1890</v>
      </c>
      <c r="Q4574" t="s">
        <v>725</v>
      </c>
      <c r="R4574" t="s">
        <v>667</v>
      </c>
      <c r="S4574" t="s">
        <v>658</v>
      </c>
      <c r="T4574" t="s">
        <v>646</v>
      </c>
      <c r="U4574" t="s">
        <v>647</v>
      </c>
      <c r="V4574">
        <v>1294.0230000000001</v>
      </c>
      <c r="W4574">
        <v>35.99</v>
      </c>
      <c r="X4574" s="29">
        <f t="shared" si="142"/>
        <v>129.40230000000003</v>
      </c>
      <c r="Y4574" s="29">
        <f t="shared" si="143"/>
        <v>1164.6207000000002</v>
      </c>
    </row>
    <row r="4575" spans="12:25" x14ac:dyDescent="0.3">
      <c r="L4575">
        <v>4574</v>
      </c>
      <c r="M4575">
        <v>32580</v>
      </c>
      <c r="N4575">
        <v>40801</v>
      </c>
      <c r="O4575" t="s">
        <v>641</v>
      </c>
      <c r="P4575" t="s">
        <v>1891</v>
      </c>
      <c r="Q4575" t="s">
        <v>983</v>
      </c>
      <c r="R4575" t="s">
        <v>631</v>
      </c>
      <c r="S4575" t="s">
        <v>639</v>
      </c>
      <c r="T4575" t="s">
        <v>633</v>
      </c>
      <c r="U4575" t="s">
        <v>677</v>
      </c>
      <c r="V4575">
        <v>166.8</v>
      </c>
      <c r="W4575">
        <v>7.4</v>
      </c>
      <c r="X4575" s="29">
        <f t="shared" si="142"/>
        <v>16.68</v>
      </c>
      <c r="Y4575" s="29">
        <f t="shared" si="143"/>
        <v>150.12</v>
      </c>
    </row>
    <row r="4576" spans="12:25" x14ac:dyDescent="0.3">
      <c r="L4576">
        <v>4575</v>
      </c>
      <c r="M4576">
        <v>32580</v>
      </c>
      <c r="N4576">
        <v>40801</v>
      </c>
      <c r="O4576" t="s">
        <v>641</v>
      </c>
      <c r="P4576" t="s">
        <v>1891</v>
      </c>
      <c r="Q4576" t="s">
        <v>983</v>
      </c>
      <c r="R4576" t="s">
        <v>631</v>
      </c>
      <c r="S4576" t="s">
        <v>639</v>
      </c>
      <c r="T4576" t="s">
        <v>633</v>
      </c>
      <c r="U4576" t="s">
        <v>677</v>
      </c>
      <c r="V4576">
        <v>261.38</v>
      </c>
      <c r="W4576">
        <v>6.48</v>
      </c>
      <c r="X4576" s="29">
        <f t="shared" si="142"/>
        <v>26.138000000000002</v>
      </c>
      <c r="Y4576" s="29">
        <f t="shared" si="143"/>
        <v>235.24199999999999</v>
      </c>
    </row>
    <row r="4577" spans="12:25" x14ac:dyDescent="0.3">
      <c r="L4577">
        <v>4576</v>
      </c>
      <c r="M4577">
        <v>32582</v>
      </c>
      <c r="N4577">
        <v>39989</v>
      </c>
      <c r="O4577" t="s">
        <v>635</v>
      </c>
      <c r="P4577" t="s">
        <v>1385</v>
      </c>
      <c r="Q4577" t="s">
        <v>720</v>
      </c>
      <c r="R4577" t="s">
        <v>631</v>
      </c>
      <c r="S4577" t="s">
        <v>663</v>
      </c>
      <c r="T4577" t="s">
        <v>643</v>
      </c>
      <c r="U4577" t="s">
        <v>644</v>
      </c>
      <c r="V4577">
        <v>2780.88</v>
      </c>
      <c r="W4577">
        <v>105.34</v>
      </c>
      <c r="X4577" s="29">
        <f t="shared" si="142"/>
        <v>278.08800000000002</v>
      </c>
      <c r="Y4577" s="29">
        <f t="shared" si="143"/>
        <v>2502.7919999999999</v>
      </c>
    </row>
    <row r="4578" spans="12:25" x14ac:dyDescent="0.3">
      <c r="L4578">
        <v>4577</v>
      </c>
      <c r="M4578">
        <v>32608</v>
      </c>
      <c r="N4578">
        <v>41051</v>
      </c>
      <c r="O4578" t="s">
        <v>641</v>
      </c>
      <c r="P4578" t="s">
        <v>890</v>
      </c>
      <c r="Q4578" t="s">
        <v>734</v>
      </c>
      <c r="R4578" t="s">
        <v>667</v>
      </c>
      <c r="S4578" t="s">
        <v>639</v>
      </c>
      <c r="T4578" t="s">
        <v>633</v>
      </c>
      <c r="U4578" t="s">
        <v>705</v>
      </c>
      <c r="V4578">
        <v>1361.91</v>
      </c>
      <c r="W4578">
        <v>70.97</v>
      </c>
      <c r="X4578" s="29">
        <f t="shared" si="142"/>
        <v>136.191</v>
      </c>
      <c r="Y4578" s="29">
        <f t="shared" si="143"/>
        <v>1225.7190000000001</v>
      </c>
    </row>
    <row r="4579" spans="12:25" x14ac:dyDescent="0.3">
      <c r="L4579">
        <v>4578</v>
      </c>
      <c r="M4579">
        <v>32610</v>
      </c>
      <c r="N4579">
        <v>41140</v>
      </c>
      <c r="O4579" t="s">
        <v>635</v>
      </c>
      <c r="P4579" t="s">
        <v>1033</v>
      </c>
      <c r="Q4579" t="s">
        <v>637</v>
      </c>
      <c r="R4579" t="s">
        <v>638</v>
      </c>
      <c r="S4579" t="s">
        <v>663</v>
      </c>
      <c r="T4579" t="s">
        <v>633</v>
      </c>
      <c r="U4579" t="s">
        <v>640</v>
      </c>
      <c r="V4579">
        <v>316.99</v>
      </c>
      <c r="W4579">
        <v>6.84</v>
      </c>
      <c r="X4579" s="29">
        <f t="shared" si="142"/>
        <v>31.699000000000002</v>
      </c>
      <c r="Y4579" s="29">
        <f t="shared" si="143"/>
        <v>285.291</v>
      </c>
    </row>
    <row r="4580" spans="12:25" x14ac:dyDescent="0.3">
      <c r="L4580">
        <v>4579</v>
      </c>
      <c r="M4580">
        <v>32610</v>
      </c>
      <c r="N4580">
        <v>41140</v>
      </c>
      <c r="O4580" t="s">
        <v>635</v>
      </c>
      <c r="P4580" t="s">
        <v>1033</v>
      </c>
      <c r="Q4580" t="s">
        <v>637</v>
      </c>
      <c r="R4580" t="s">
        <v>638</v>
      </c>
      <c r="S4580" t="s">
        <v>663</v>
      </c>
      <c r="T4580" t="s">
        <v>646</v>
      </c>
      <c r="U4580" t="s">
        <v>647</v>
      </c>
      <c r="V4580">
        <v>1991.8984999999998</v>
      </c>
      <c r="W4580">
        <v>125.99</v>
      </c>
      <c r="X4580" s="29">
        <f t="shared" si="142"/>
        <v>199.18984999999998</v>
      </c>
      <c r="Y4580" s="29">
        <f t="shared" si="143"/>
        <v>1792.7086499999998</v>
      </c>
    </row>
    <row r="4581" spans="12:25" x14ac:dyDescent="0.3">
      <c r="L4581">
        <v>4580</v>
      </c>
      <c r="M4581">
        <v>32611</v>
      </c>
      <c r="N4581">
        <v>40052</v>
      </c>
      <c r="O4581" t="s">
        <v>671</v>
      </c>
      <c r="P4581" t="s">
        <v>1835</v>
      </c>
      <c r="Q4581" t="s">
        <v>720</v>
      </c>
      <c r="R4581" t="s">
        <v>631</v>
      </c>
      <c r="S4581" t="s">
        <v>639</v>
      </c>
      <c r="T4581" t="s">
        <v>633</v>
      </c>
      <c r="U4581" t="s">
        <v>702</v>
      </c>
      <c r="V4581">
        <v>33.76</v>
      </c>
      <c r="W4581">
        <v>2.08</v>
      </c>
      <c r="X4581" s="29">
        <f t="shared" si="142"/>
        <v>3.3759999999999994</v>
      </c>
      <c r="Y4581" s="29">
        <f t="shared" si="143"/>
        <v>30.384</v>
      </c>
    </row>
    <row r="4582" spans="12:25" x14ac:dyDescent="0.3">
      <c r="L4582">
        <v>4581</v>
      </c>
      <c r="M4582">
        <v>32611</v>
      </c>
      <c r="N4582">
        <v>40052</v>
      </c>
      <c r="O4582" t="s">
        <v>671</v>
      </c>
      <c r="P4582" t="s">
        <v>1835</v>
      </c>
      <c r="Q4582" t="s">
        <v>720</v>
      </c>
      <c r="R4582" t="s">
        <v>631</v>
      </c>
      <c r="S4582" t="s">
        <v>639</v>
      </c>
      <c r="T4582" t="s">
        <v>643</v>
      </c>
      <c r="U4582" t="s">
        <v>748</v>
      </c>
      <c r="V4582">
        <v>3537.39</v>
      </c>
      <c r="W4582">
        <v>180.98</v>
      </c>
      <c r="X4582" s="29">
        <f t="shared" si="142"/>
        <v>353.73900000000003</v>
      </c>
      <c r="Y4582" s="29">
        <f t="shared" si="143"/>
        <v>3183.6509999999998</v>
      </c>
    </row>
    <row r="4583" spans="12:25" x14ac:dyDescent="0.3">
      <c r="L4583">
        <v>4582</v>
      </c>
      <c r="M4583">
        <v>32611</v>
      </c>
      <c r="N4583">
        <v>40052</v>
      </c>
      <c r="O4583" t="s">
        <v>671</v>
      </c>
      <c r="P4583" t="s">
        <v>1835</v>
      </c>
      <c r="Q4583" t="s">
        <v>720</v>
      </c>
      <c r="R4583" t="s">
        <v>631</v>
      </c>
      <c r="S4583" t="s">
        <v>639</v>
      </c>
      <c r="T4583" t="s">
        <v>646</v>
      </c>
      <c r="U4583" t="s">
        <v>651</v>
      </c>
      <c r="V4583">
        <v>986.24</v>
      </c>
      <c r="W4583">
        <v>53.98</v>
      </c>
      <c r="X4583" s="29">
        <f t="shared" si="142"/>
        <v>98.623999999999995</v>
      </c>
      <c r="Y4583" s="29">
        <f t="shared" si="143"/>
        <v>887.61599999999999</v>
      </c>
    </row>
    <row r="4584" spans="12:25" x14ac:dyDescent="0.3">
      <c r="L4584">
        <v>4583</v>
      </c>
      <c r="M4584">
        <v>32611</v>
      </c>
      <c r="N4584">
        <v>40052</v>
      </c>
      <c r="O4584" t="s">
        <v>671</v>
      </c>
      <c r="P4584" t="s">
        <v>1835</v>
      </c>
      <c r="Q4584" t="s">
        <v>720</v>
      </c>
      <c r="R4584" t="s">
        <v>631</v>
      </c>
      <c r="S4584" t="s">
        <v>639</v>
      </c>
      <c r="T4584" t="s">
        <v>633</v>
      </c>
      <c r="U4584" t="s">
        <v>677</v>
      </c>
      <c r="V4584">
        <v>81.66</v>
      </c>
      <c r="W4584">
        <v>4.9800000000000004</v>
      </c>
      <c r="X4584" s="29">
        <f t="shared" si="142"/>
        <v>8.1659999999999986</v>
      </c>
      <c r="Y4584" s="29">
        <f t="shared" si="143"/>
        <v>73.494</v>
      </c>
    </row>
    <row r="4585" spans="12:25" x14ac:dyDescent="0.3">
      <c r="L4585">
        <v>4584</v>
      </c>
      <c r="M4585">
        <v>32613</v>
      </c>
      <c r="N4585">
        <v>40893</v>
      </c>
      <c r="O4585" t="s">
        <v>628</v>
      </c>
      <c r="P4585" t="s">
        <v>1892</v>
      </c>
      <c r="Q4585" t="s">
        <v>666</v>
      </c>
      <c r="R4585" t="s">
        <v>667</v>
      </c>
      <c r="S4585" t="s">
        <v>663</v>
      </c>
      <c r="T4585" t="s">
        <v>633</v>
      </c>
      <c r="U4585" t="s">
        <v>654</v>
      </c>
      <c r="V4585">
        <v>1359.74</v>
      </c>
      <c r="W4585">
        <v>43.98</v>
      </c>
      <c r="X4585" s="29">
        <f t="shared" si="142"/>
        <v>135.97399999999999</v>
      </c>
      <c r="Y4585" s="29">
        <f t="shared" si="143"/>
        <v>1223.7660000000001</v>
      </c>
    </row>
    <row r="4586" spans="12:25" x14ac:dyDescent="0.3">
      <c r="L4586">
        <v>4585</v>
      </c>
      <c r="M4586">
        <v>32613</v>
      </c>
      <c r="N4586">
        <v>40893</v>
      </c>
      <c r="O4586" t="s">
        <v>628</v>
      </c>
      <c r="P4586" t="s">
        <v>1892</v>
      </c>
      <c r="Q4586" t="s">
        <v>666</v>
      </c>
      <c r="R4586" t="s">
        <v>667</v>
      </c>
      <c r="S4586" t="s">
        <v>663</v>
      </c>
      <c r="T4586" t="s">
        <v>633</v>
      </c>
      <c r="U4586" t="s">
        <v>634</v>
      </c>
      <c r="V4586">
        <v>5228.2</v>
      </c>
      <c r="W4586">
        <v>135.31</v>
      </c>
      <c r="X4586" s="29">
        <f t="shared" si="142"/>
        <v>522.82000000000005</v>
      </c>
      <c r="Y4586" s="29">
        <f t="shared" si="143"/>
        <v>4705.38</v>
      </c>
    </row>
    <row r="4587" spans="12:25" x14ac:dyDescent="0.3">
      <c r="L4587">
        <v>4586</v>
      </c>
      <c r="M4587">
        <v>32613</v>
      </c>
      <c r="N4587">
        <v>40893</v>
      </c>
      <c r="O4587" t="s">
        <v>628</v>
      </c>
      <c r="P4587" t="s">
        <v>1892</v>
      </c>
      <c r="Q4587" t="s">
        <v>666</v>
      </c>
      <c r="R4587" t="s">
        <v>667</v>
      </c>
      <c r="S4587" t="s">
        <v>663</v>
      </c>
      <c r="T4587" t="s">
        <v>646</v>
      </c>
      <c r="U4587" t="s">
        <v>647</v>
      </c>
      <c r="V4587">
        <v>7174.9435000000003</v>
      </c>
      <c r="W4587">
        <v>195.99</v>
      </c>
      <c r="X4587" s="29">
        <f t="shared" si="142"/>
        <v>717.49434999999994</v>
      </c>
      <c r="Y4587" s="29">
        <f t="shared" si="143"/>
        <v>6457.4491500000004</v>
      </c>
    </row>
    <row r="4588" spans="12:25" x14ac:dyDescent="0.3">
      <c r="L4588">
        <v>4587</v>
      </c>
      <c r="M4588">
        <v>32640</v>
      </c>
      <c r="N4588">
        <v>41167</v>
      </c>
      <c r="O4588" t="s">
        <v>641</v>
      </c>
      <c r="P4588" t="s">
        <v>1893</v>
      </c>
      <c r="Q4588" t="s">
        <v>682</v>
      </c>
      <c r="R4588" t="s">
        <v>667</v>
      </c>
      <c r="S4588" t="s">
        <v>632</v>
      </c>
      <c r="T4588" t="s">
        <v>633</v>
      </c>
      <c r="U4588" t="s">
        <v>702</v>
      </c>
      <c r="V4588">
        <v>126.69</v>
      </c>
      <c r="W4588">
        <v>6.81</v>
      </c>
      <c r="X4588" s="29">
        <f t="shared" si="142"/>
        <v>12.669</v>
      </c>
      <c r="Y4588" s="29">
        <f t="shared" si="143"/>
        <v>114.021</v>
      </c>
    </row>
    <row r="4589" spans="12:25" x14ac:dyDescent="0.3">
      <c r="L4589">
        <v>4588</v>
      </c>
      <c r="M4589">
        <v>32640</v>
      </c>
      <c r="N4589">
        <v>41167</v>
      </c>
      <c r="O4589" t="s">
        <v>641</v>
      </c>
      <c r="P4589" t="s">
        <v>1894</v>
      </c>
      <c r="Q4589" t="s">
        <v>682</v>
      </c>
      <c r="R4589" t="s">
        <v>667</v>
      </c>
      <c r="S4589" t="s">
        <v>632</v>
      </c>
      <c r="T4589" t="s">
        <v>633</v>
      </c>
      <c r="U4589" t="s">
        <v>677</v>
      </c>
      <c r="V4589">
        <v>162.11000000000001</v>
      </c>
      <c r="W4589">
        <v>12.28</v>
      </c>
      <c r="X4589" s="29">
        <f t="shared" si="142"/>
        <v>16.211000000000002</v>
      </c>
      <c r="Y4589" s="29">
        <f t="shared" si="143"/>
        <v>145.899</v>
      </c>
    </row>
    <row r="4590" spans="12:25" x14ac:dyDescent="0.3">
      <c r="L4590">
        <v>4589</v>
      </c>
      <c r="M4590">
        <v>32641</v>
      </c>
      <c r="N4590">
        <v>40258</v>
      </c>
      <c r="O4590" t="s">
        <v>641</v>
      </c>
      <c r="P4590" t="s">
        <v>1895</v>
      </c>
      <c r="Q4590" t="s">
        <v>744</v>
      </c>
      <c r="R4590" t="s">
        <v>638</v>
      </c>
      <c r="S4590" t="s">
        <v>658</v>
      </c>
      <c r="T4590" t="s">
        <v>633</v>
      </c>
      <c r="U4590" t="s">
        <v>702</v>
      </c>
      <c r="V4590">
        <v>167.53</v>
      </c>
      <c r="W4590">
        <v>8.85</v>
      </c>
      <c r="X4590" s="29">
        <f t="shared" si="142"/>
        <v>16.753</v>
      </c>
      <c r="Y4590" s="29">
        <f t="shared" si="143"/>
        <v>150.77699999999999</v>
      </c>
    </row>
    <row r="4591" spans="12:25" x14ac:dyDescent="0.3">
      <c r="L4591">
        <v>4590</v>
      </c>
      <c r="M4591">
        <v>32642</v>
      </c>
      <c r="N4591">
        <v>40997</v>
      </c>
      <c r="O4591" t="s">
        <v>671</v>
      </c>
      <c r="P4591" t="s">
        <v>1728</v>
      </c>
      <c r="Q4591" t="s">
        <v>660</v>
      </c>
      <c r="R4591" t="s">
        <v>631</v>
      </c>
      <c r="S4591" t="s">
        <v>639</v>
      </c>
      <c r="T4591" t="s">
        <v>646</v>
      </c>
      <c r="U4591" t="s">
        <v>651</v>
      </c>
      <c r="V4591">
        <v>1507.16</v>
      </c>
      <c r="W4591">
        <v>28.48</v>
      </c>
      <c r="X4591" s="29">
        <f t="shared" si="142"/>
        <v>150.71600000000001</v>
      </c>
      <c r="Y4591" s="29">
        <f t="shared" si="143"/>
        <v>1356.444</v>
      </c>
    </row>
    <row r="4592" spans="12:25" x14ac:dyDescent="0.3">
      <c r="L4592">
        <v>4591</v>
      </c>
      <c r="M4592">
        <v>32647</v>
      </c>
      <c r="N4592">
        <v>40865</v>
      </c>
      <c r="O4592" t="s">
        <v>641</v>
      </c>
      <c r="P4592" t="s">
        <v>1896</v>
      </c>
      <c r="Q4592" t="s">
        <v>690</v>
      </c>
      <c r="R4592" t="s">
        <v>650</v>
      </c>
      <c r="S4592" t="s">
        <v>663</v>
      </c>
      <c r="T4592" t="s">
        <v>646</v>
      </c>
      <c r="U4592" t="s">
        <v>651</v>
      </c>
      <c r="V4592">
        <v>671.75</v>
      </c>
      <c r="W4592">
        <v>20.97</v>
      </c>
      <c r="X4592" s="29">
        <f t="shared" si="142"/>
        <v>67.174999999999997</v>
      </c>
      <c r="Y4592" s="29">
        <f t="shared" si="143"/>
        <v>604.57500000000005</v>
      </c>
    </row>
    <row r="4593" spans="12:25" x14ac:dyDescent="0.3">
      <c r="L4593">
        <v>4592</v>
      </c>
      <c r="M4593">
        <v>32647</v>
      </c>
      <c r="N4593">
        <v>40865</v>
      </c>
      <c r="O4593" t="s">
        <v>641</v>
      </c>
      <c r="P4593" t="s">
        <v>1896</v>
      </c>
      <c r="Q4593" t="s">
        <v>690</v>
      </c>
      <c r="R4593" t="s">
        <v>650</v>
      </c>
      <c r="S4593" t="s">
        <v>663</v>
      </c>
      <c r="T4593" t="s">
        <v>643</v>
      </c>
      <c r="U4593" t="s">
        <v>645</v>
      </c>
      <c r="V4593">
        <v>9541.0400000000009</v>
      </c>
      <c r="W4593">
        <v>348.21</v>
      </c>
      <c r="X4593" s="29">
        <f t="shared" si="142"/>
        <v>954.10400000000004</v>
      </c>
      <c r="Y4593" s="29">
        <f t="shared" si="143"/>
        <v>8586.9360000000015</v>
      </c>
    </row>
    <row r="4594" spans="12:25" x14ac:dyDescent="0.3">
      <c r="L4594">
        <v>4593</v>
      </c>
      <c r="M4594">
        <v>32675</v>
      </c>
      <c r="N4594">
        <v>40120</v>
      </c>
      <c r="O4594" t="s">
        <v>641</v>
      </c>
      <c r="P4594" t="s">
        <v>1165</v>
      </c>
      <c r="Q4594" t="s">
        <v>649</v>
      </c>
      <c r="R4594" t="s">
        <v>650</v>
      </c>
      <c r="S4594" t="s">
        <v>639</v>
      </c>
      <c r="T4594" t="s">
        <v>643</v>
      </c>
      <c r="U4594" t="s">
        <v>645</v>
      </c>
      <c r="V4594">
        <v>6865.19</v>
      </c>
      <c r="W4594">
        <v>349.45</v>
      </c>
      <c r="X4594" s="29">
        <f t="shared" si="142"/>
        <v>686.51899999999989</v>
      </c>
      <c r="Y4594" s="29">
        <f t="shared" si="143"/>
        <v>6178.6709999999994</v>
      </c>
    </row>
    <row r="4595" spans="12:25" x14ac:dyDescent="0.3">
      <c r="L4595">
        <v>4594</v>
      </c>
      <c r="M4595">
        <v>32676</v>
      </c>
      <c r="N4595">
        <v>39845</v>
      </c>
      <c r="O4595" t="s">
        <v>655</v>
      </c>
      <c r="P4595" t="s">
        <v>1897</v>
      </c>
      <c r="Q4595" t="s">
        <v>761</v>
      </c>
      <c r="R4595" t="s">
        <v>631</v>
      </c>
      <c r="S4595" t="s">
        <v>639</v>
      </c>
      <c r="T4595" t="s">
        <v>646</v>
      </c>
      <c r="U4595" t="s">
        <v>651</v>
      </c>
      <c r="V4595">
        <v>1697.44</v>
      </c>
      <c r="W4595">
        <v>45.19</v>
      </c>
      <c r="X4595" s="29">
        <f t="shared" si="142"/>
        <v>169.74400000000003</v>
      </c>
      <c r="Y4595" s="29">
        <f t="shared" si="143"/>
        <v>1527.6959999999999</v>
      </c>
    </row>
    <row r="4596" spans="12:25" x14ac:dyDescent="0.3">
      <c r="L4596">
        <v>4595</v>
      </c>
      <c r="M4596">
        <v>32706</v>
      </c>
      <c r="N4596">
        <v>39998</v>
      </c>
      <c r="O4596" t="s">
        <v>655</v>
      </c>
      <c r="P4596" t="s">
        <v>1898</v>
      </c>
      <c r="Q4596" t="s">
        <v>699</v>
      </c>
      <c r="R4596" t="s">
        <v>631</v>
      </c>
      <c r="S4596" t="s">
        <v>658</v>
      </c>
      <c r="T4596" t="s">
        <v>646</v>
      </c>
      <c r="U4596" t="s">
        <v>680</v>
      </c>
      <c r="V4596">
        <v>2017.5</v>
      </c>
      <c r="W4596">
        <v>399.98</v>
      </c>
      <c r="X4596" s="29">
        <f t="shared" si="142"/>
        <v>201.75</v>
      </c>
      <c r="Y4596" s="29">
        <f t="shared" si="143"/>
        <v>1815.75</v>
      </c>
    </row>
    <row r="4597" spans="12:25" x14ac:dyDescent="0.3">
      <c r="L4597">
        <v>4596</v>
      </c>
      <c r="M4597">
        <v>32710</v>
      </c>
      <c r="N4597">
        <v>40133</v>
      </c>
      <c r="O4597" t="s">
        <v>641</v>
      </c>
      <c r="P4597" t="s">
        <v>1631</v>
      </c>
      <c r="Q4597" t="s">
        <v>670</v>
      </c>
      <c r="R4597" t="s">
        <v>650</v>
      </c>
      <c r="S4597" t="s">
        <v>639</v>
      </c>
      <c r="T4597" t="s">
        <v>633</v>
      </c>
      <c r="U4597" t="s">
        <v>634</v>
      </c>
      <c r="V4597">
        <v>540.33000000000004</v>
      </c>
      <c r="W4597">
        <v>12.44</v>
      </c>
      <c r="X4597" s="29">
        <f t="shared" si="142"/>
        <v>54.033000000000001</v>
      </c>
      <c r="Y4597" s="29">
        <f t="shared" si="143"/>
        <v>486.29700000000003</v>
      </c>
    </row>
    <row r="4598" spans="12:25" x14ac:dyDescent="0.3">
      <c r="L4598">
        <v>4597</v>
      </c>
      <c r="M4598">
        <v>32737</v>
      </c>
      <c r="N4598">
        <v>40114</v>
      </c>
      <c r="O4598" t="s">
        <v>641</v>
      </c>
      <c r="P4598" t="s">
        <v>1855</v>
      </c>
      <c r="Q4598" t="s">
        <v>687</v>
      </c>
      <c r="R4598" t="s">
        <v>631</v>
      </c>
      <c r="S4598" t="s">
        <v>658</v>
      </c>
      <c r="T4598" t="s">
        <v>633</v>
      </c>
      <c r="U4598" t="s">
        <v>702</v>
      </c>
      <c r="V4598">
        <v>367.11</v>
      </c>
      <c r="W4598">
        <v>28.53</v>
      </c>
      <c r="X4598" s="29">
        <f t="shared" si="142"/>
        <v>36.711000000000006</v>
      </c>
      <c r="Y4598" s="29">
        <f t="shared" si="143"/>
        <v>330.399</v>
      </c>
    </row>
    <row r="4599" spans="12:25" x14ac:dyDescent="0.3">
      <c r="L4599">
        <v>4598</v>
      </c>
      <c r="M4599">
        <v>32741</v>
      </c>
      <c r="N4599">
        <v>39859</v>
      </c>
      <c r="O4599" t="s">
        <v>628</v>
      </c>
      <c r="P4599" t="s">
        <v>706</v>
      </c>
      <c r="Q4599" t="s">
        <v>666</v>
      </c>
      <c r="R4599" t="s">
        <v>667</v>
      </c>
      <c r="S4599" t="s">
        <v>639</v>
      </c>
      <c r="T4599" t="s">
        <v>633</v>
      </c>
      <c r="U4599" t="s">
        <v>634</v>
      </c>
      <c r="V4599">
        <v>136.24</v>
      </c>
      <c r="W4599">
        <v>9.7100000000000009</v>
      </c>
      <c r="X4599" s="29">
        <f t="shared" si="142"/>
        <v>13.624000000000001</v>
      </c>
      <c r="Y4599" s="29">
        <f t="shared" si="143"/>
        <v>122.61600000000001</v>
      </c>
    </row>
    <row r="4600" spans="12:25" x14ac:dyDescent="0.3">
      <c r="L4600">
        <v>4599</v>
      </c>
      <c r="M4600">
        <v>32743</v>
      </c>
      <c r="N4600">
        <v>40305</v>
      </c>
      <c r="O4600" t="s">
        <v>655</v>
      </c>
      <c r="P4600" t="s">
        <v>1744</v>
      </c>
      <c r="Q4600" t="s">
        <v>630</v>
      </c>
      <c r="R4600" t="s">
        <v>631</v>
      </c>
      <c r="S4600" t="s">
        <v>639</v>
      </c>
      <c r="T4600" t="s">
        <v>633</v>
      </c>
      <c r="U4600" t="s">
        <v>705</v>
      </c>
      <c r="V4600">
        <v>3548.67</v>
      </c>
      <c r="W4600">
        <v>177.98</v>
      </c>
      <c r="X4600" s="29">
        <f t="shared" si="142"/>
        <v>354.86699999999996</v>
      </c>
      <c r="Y4600" s="29">
        <f t="shared" si="143"/>
        <v>3193.8029999999999</v>
      </c>
    </row>
    <row r="4601" spans="12:25" x14ac:dyDescent="0.3">
      <c r="L4601">
        <v>4600</v>
      </c>
      <c r="M4601">
        <v>32800</v>
      </c>
      <c r="N4601">
        <v>39834</v>
      </c>
      <c r="O4601" t="s">
        <v>635</v>
      </c>
      <c r="P4601" t="s">
        <v>1589</v>
      </c>
      <c r="Q4601" t="s">
        <v>731</v>
      </c>
      <c r="R4601" t="s">
        <v>638</v>
      </c>
      <c r="S4601" t="s">
        <v>658</v>
      </c>
      <c r="T4601" t="s">
        <v>643</v>
      </c>
      <c r="U4601" t="s">
        <v>748</v>
      </c>
      <c r="V4601">
        <v>11336.37</v>
      </c>
      <c r="W4601">
        <v>355.98</v>
      </c>
      <c r="X4601" s="29">
        <f t="shared" si="142"/>
        <v>1133.6370000000002</v>
      </c>
      <c r="Y4601" s="29">
        <f t="shared" si="143"/>
        <v>10202.733</v>
      </c>
    </row>
    <row r="4602" spans="12:25" x14ac:dyDescent="0.3">
      <c r="L4602">
        <v>4601</v>
      </c>
      <c r="M4602">
        <v>32800</v>
      </c>
      <c r="N4602">
        <v>39834</v>
      </c>
      <c r="O4602" t="s">
        <v>635</v>
      </c>
      <c r="P4602" t="s">
        <v>1589</v>
      </c>
      <c r="Q4602" t="s">
        <v>731</v>
      </c>
      <c r="R4602" t="s">
        <v>638</v>
      </c>
      <c r="S4602" t="s">
        <v>658</v>
      </c>
      <c r="T4602" t="s">
        <v>633</v>
      </c>
      <c r="U4602" t="s">
        <v>677</v>
      </c>
      <c r="V4602">
        <v>354.13</v>
      </c>
      <c r="W4602">
        <v>19.98</v>
      </c>
      <c r="X4602" s="29">
        <f t="shared" si="142"/>
        <v>35.413000000000004</v>
      </c>
      <c r="Y4602" s="29">
        <f t="shared" si="143"/>
        <v>318.71699999999998</v>
      </c>
    </row>
    <row r="4603" spans="12:25" x14ac:dyDescent="0.3">
      <c r="L4603">
        <v>4602</v>
      </c>
      <c r="M4603">
        <v>32800</v>
      </c>
      <c r="N4603">
        <v>39834</v>
      </c>
      <c r="O4603" t="s">
        <v>635</v>
      </c>
      <c r="P4603" t="s">
        <v>1589</v>
      </c>
      <c r="Q4603" t="s">
        <v>731</v>
      </c>
      <c r="R4603" t="s">
        <v>638</v>
      </c>
      <c r="S4603" t="s">
        <v>658</v>
      </c>
      <c r="T4603" t="s">
        <v>633</v>
      </c>
      <c r="U4603" t="s">
        <v>677</v>
      </c>
      <c r="V4603">
        <v>751.94</v>
      </c>
      <c r="W4603">
        <v>19.98</v>
      </c>
      <c r="X4603" s="29">
        <f t="shared" si="142"/>
        <v>75.194000000000003</v>
      </c>
      <c r="Y4603" s="29">
        <f t="shared" si="143"/>
        <v>676.74600000000009</v>
      </c>
    </row>
    <row r="4604" spans="12:25" x14ac:dyDescent="0.3">
      <c r="L4604">
        <v>4603</v>
      </c>
      <c r="M4604">
        <v>32803</v>
      </c>
      <c r="N4604">
        <v>40893</v>
      </c>
      <c r="O4604" t="s">
        <v>671</v>
      </c>
      <c r="P4604" t="s">
        <v>1637</v>
      </c>
      <c r="Q4604" t="s">
        <v>660</v>
      </c>
      <c r="R4604" t="s">
        <v>631</v>
      </c>
      <c r="S4604" t="s">
        <v>639</v>
      </c>
      <c r="T4604" t="s">
        <v>633</v>
      </c>
      <c r="U4604" t="s">
        <v>702</v>
      </c>
      <c r="V4604">
        <v>371.95</v>
      </c>
      <c r="W4604">
        <v>7.84</v>
      </c>
      <c r="X4604" s="29">
        <f t="shared" si="142"/>
        <v>37.195</v>
      </c>
      <c r="Y4604" s="29">
        <f t="shared" si="143"/>
        <v>334.755</v>
      </c>
    </row>
    <row r="4605" spans="12:25" x14ac:dyDescent="0.3">
      <c r="L4605">
        <v>4604</v>
      </c>
      <c r="M4605">
        <v>32803</v>
      </c>
      <c r="N4605">
        <v>40893</v>
      </c>
      <c r="O4605" t="s">
        <v>671</v>
      </c>
      <c r="P4605" t="s">
        <v>1637</v>
      </c>
      <c r="Q4605" t="s">
        <v>660</v>
      </c>
      <c r="R4605" t="s">
        <v>631</v>
      </c>
      <c r="S4605" t="s">
        <v>639</v>
      </c>
      <c r="T4605" t="s">
        <v>633</v>
      </c>
      <c r="U4605" t="s">
        <v>716</v>
      </c>
      <c r="V4605">
        <v>96.07</v>
      </c>
      <c r="W4605">
        <v>4.4800000000000004</v>
      </c>
      <c r="X4605" s="29">
        <f t="shared" si="142"/>
        <v>9.6069999999999993</v>
      </c>
      <c r="Y4605" s="29">
        <f t="shared" si="143"/>
        <v>86.462999999999994</v>
      </c>
    </row>
    <row r="4606" spans="12:25" x14ac:dyDescent="0.3">
      <c r="L4606">
        <v>4605</v>
      </c>
      <c r="M4606">
        <v>32804</v>
      </c>
      <c r="N4606">
        <v>41161</v>
      </c>
      <c r="O4606" t="s">
        <v>671</v>
      </c>
      <c r="P4606" t="s">
        <v>1102</v>
      </c>
      <c r="Q4606" t="s">
        <v>649</v>
      </c>
      <c r="R4606" t="s">
        <v>650</v>
      </c>
      <c r="S4606" t="s">
        <v>639</v>
      </c>
      <c r="T4606" t="s">
        <v>633</v>
      </c>
      <c r="U4606" t="s">
        <v>674</v>
      </c>
      <c r="V4606">
        <v>174.81</v>
      </c>
      <c r="W4606">
        <v>3.75</v>
      </c>
      <c r="X4606" s="29">
        <f t="shared" si="142"/>
        <v>17.480999999999998</v>
      </c>
      <c r="Y4606" s="29">
        <f t="shared" si="143"/>
        <v>157.32900000000001</v>
      </c>
    </row>
    <row r="4607" spans="12:25" x14ac:dyDescent="0.3">
      <c r="L4607">
        <v>4606</v>
      </c>
      <c r="M4607">
        <v>32804</v>
      </c>
      <c r="N4607">
        <v>41161</v>
      </c>
      <c r="O4607" t="s">
        <v>671</v>
      </c>
      <c r="P4607" t="s">
        <v>1899</v>
      </c>
      <c r="Q4607" t="s">
        <v>649</v>
      </c>
      <c r="R4607" t="s">
        <v>650</v>
      </c>
      <c r="S4607" t="s">
        <v>639</v>
      </c>
      <c r="T4607" t="s">
        <v>633</v>
      </c>
      <c r="U4607" t="s">
        <v>702</v>
      </c>
      <c r="V4607">
        <v>89.51</v>
      </c>
      <c r="W4607">
        <v>3.98</v>
      </c>
      <c r="X4607" s="29">
        <f t="shared" si="142"/>
        <v>8.9510000000000005</v>
      </c>
      <c r="Y4607" s="29">
        <f t="shared" si="143"/>
        <v>80.558999999999997</v>
      </c>
    </row>
    <row r="4608" spans="12:25" x14ac:dyDescent="0.3">
      <c r="L4608">
        <v>4607</v>
      </c>
      <c r="M4608">
        <v>32806</v>
      </c>
      <c r="N4608">
        <v>40715</v>
      </c>
      <c r="O4608" t="s">
        <v>655</v>
      </c>
      <c r="P4608" t="s">
        <v>1717</v>
      </c>
      <c r="Q4608" t="s">
        <v>630</v>
      </c>
      <c r="R4608" t="s">
        <v>631</v>
      </c>
      <c r="S4608" t="s">
        <v>658</v>
      </c>
      <c r="T4608" t="s">
        <v>643</v>
      </c>
      <c r="U4608" t="s">
        <v>644</v>
      </c>
      <c r="V4608">
        <v>178.78</v>
      </c>
      <c r="W4608">
        <v>20.239999999999998</v>
      </c>
      <c r="X4608" s="29">
        <f t="shared" si="142"/>
        <v>17.878</v>
      </c>
      <c r="Y4608" s="29">
        <f t="shared" si="143"/>
        <v>160.90199999999999</v>
      </c>
    </row>
    <row r="4609" spans="12:25" x14ac:dyDescent="0.3">
      <c r="L4609">
        <v>4608</v>
      </c>
      <c r="M4609">
        <v>32806</v>
      </c>
      <c r="N4609">
        <v>40715</v>
      </c>
      <c r="O4609" t="s">
        <v>641</v>
      </c>
      <c r="P4609" t="s">
        <v>1899</v>
      </c>
      <c r="Q4609" t="s">
        <v>649</v>
      </c>
      <c r="R4609" t="s">
        <v>650</v>
      </c>
      <c r="S4609" t="s">
        <v>658</v>
      </c>
      <c r="T4609" t="s">
        <v>633</v>
      </c>
      <c r="U4609" t="s">
        <v>674</v>
      </c>
      <c r="V4609">
        <v>175.99</v>
      </c>
      <c r="W4609">
        <v>3.69</v>
      </c>
      <c r="X4609" s="29">
        <f t="shared" si="142"/>
        <v>17.599</v>
      </c>
      <c r="Y4609" s="29">
        <f t="shared" si="143"/>
        <v>158.39100000000002</v>
      </c>
    </row>
    <row r="4610" spans="12:25" x14ac:dyDescent="0.3">
      <c r="L4610">
        <v>4609</v>
      </c>
      <c r="M4610">
        <v>32806</v>
      </c>
      <c r="N4610">
        <v>40715</v>
      </c>
      <c r="O4610" t="s">
        <v>641</v>
      </c>
      <c r="P4610" t="s">
        <v>1899</v>
      </c>
      <c r="Q4610" t="s">
        <v>649</v>
      </c>
      <c r="R4610" t="s">
        <v>650</v>
      </c>
      <c r="S4610" t="s">
        <v>658</v>
      </c>
      <c r="T4610" t="s">
        <v>633</v>
      </c>
      <c r="U4610" t="s">
        <v>677</v>
      </c>
      <c r="V4610">
        <v>221.23</v>
      </c>
      <c r="W4610">
        <v>6.68</v>
      </c>
      <c r="X4610" s="29">
        <f t="shared" si="142"/>
        <v>22.122999999999998</v>
      </c>
      <c r="Y4610" s="29">
        <f t="shared" si="143"/>
        <v>199.107</v>
      </c>
    </row>
    <row r="4611" spans="12:25" x14ac:dyDescent="0.3">
      <c r="L4611">
        <v>4610</v>
      </c>
      <c r="M4611">
        <v>32834</v>
      </c>
      <c r="N4611">
        <v>40417</v>
      </c>
      <c r="O4611" t="s">
        <v>655</v>
      </c>
      <c r="P4611" t="s">
        <v>1751</v>
      </c>
      <c r="Q4611" t="s">
        <v>660</v>
      </c>
      <c r="R4611" t="s">
        <v>631</v>
      </c>
      <c r="S4611" t="s">
        <v>658</v>
      </c>
      <c r="T4611" t="s">
        <v>646</v>
      </c>
      <c r="U4611" t="s">
        <v>647</v>
      </c>
      <c r="V4611">
        <v>3460.5625</v>
      </c>
      <c r="W4611">
        <v>115.99</v>
      </c>
      <c r="X4611" s="29">
        <f t="shared" ref="X4611:X4674" si="144">(10*V4611)/100</f>
        <v>346.05624999999998</v>
      </c>
      <c r="Y4611" s="29">
        <f t="shared" ref="Y4611:Y4674" si="145">V4611-X4611</f>
        <v>3114.5062499999999</v>
      </c>
    </row>
    <row r="4612" spans="12:25" x14ac:dyDescent="0.3">
      <c r="L4612">
        <v>4611</v>
      </c>
      <c r="M4612">
        <v>32835</v>
      </c>
      <c r="N4612">
        <v>41097</v>
      </c>
      <c r="O4612" t="s">
        <v>671</v>
      </c>
      <c r="P4612" t="s">
        <v>1897</v>
      </c>
      <c r="Q4612" t="s">
        <v>761</v>
      </c>
      <c r="R4612" t="s">
        <v>631</v>
      </c>
      <c r="S4612" t="s">
        <v>639</v>
      </c>
      <c r="T4612" t="s">
        <v>646</v>
      </c>
      <c r="U4612" t="s">
        <v>647</v>
      </c>
      <c r="V4612">
        <v>572.4325</v>
      </c>
      <c r="W4612">
        <v>45.99</v>
      </c>
      <c r="X4612" s="29">
        <f t="shared" si="144"/>
        <v>57.243249999999996</v>
      </c>
      <c r="Y4612" s="29">
        <f t="shared" si="145"/>
        <v>515.18925000000002</v>
      </c>
    </row>
    <row r="4613" spans="12:25" x14ac:dyDescent="0.3">
      <c r="L4613">
        <v>4612</v>
      </c>
      <c r="M4613">
        <v>32868</v>
      </c>
      <c r="N4613">
        <v>39830</v>
      </c>
      <c r="O4613" t="s">
        <v>635</v>
      </c>
      <c r="P4613" t="s">
        <v>1103</v>
      </c>
      <c r="Q4613" t="s">
        <v>679</v>
      </c>
      <c r="R4613" t="s">
        <v>650</v>
      </c>
      <c r="S4613" t="s">
        <v>658</v>
      </c>
      <c r="T4613" t="s">
        <v>633</v>
      </c>
      <c r="U4613" t="s">
        <v>654</v>
      </c>
      <c r="V4613">
        <v>1101.28</v>
      </c>
      <c r="W4613">
        <v>28.15</v>
      </c>
      <c r="X4613" s="29">
        <f t="shared" si="144"/>
        <v>110.12799999999999</v>
      </c>
      <c r="Y4613" s="29">
        <f t="shared" si="145"/>
        <v>991.15200000000004</v>
      </c>
    </row>
    <row r="4614" spans="12:25" x14ac:dyDescent="0.3">
      <c r="L4614">
        <v>4613</v>
      </c>
      <c r="M4614">
        <v>32869</v>
      </c>
      <c r="N4614">
        <v>39899</v>
      </c>
      <c r="O4614" t="s">
        <v>671</v>
      </c>
      <c r="P4614" t="s">
        <v>1289</v>
      </c>
      <c r="Q4614" t="s">
        <v>761</v>
      </c>
      <c r="R4614" t="s">
        <v>631</v>
      </c>
      <c r="S4614" t="s">
        <v>639</v>
      </c>
      <c r="T4614" t="s">
        <v>646</v>
      </c>
      <c r="U4614" t="s">
        <v>651</v>
      </c>
      <c r="V4614">
        <v>322.02999999999997</v>
      </c>
      <c r="W4614">
        <v>8.1199999999999992</v>
      </c>
      <c r="X4614" s="29">
        <f t="shared" si="144"/>
        <v>32.202999999999996</v>
      </c>
      <c r="Y4614" s="29">
        <f t="shared" si="145"/>
        <v>289.827</v>
      </c>
    </row>
    <row r="4615" spans="12:25" x14ac:dyDescent="0.3">
      <c r="L4615">
        <v>4614</v>
      </c>
      <c r="M4615">
        <v>32869</v>
      </c>
      <c r="N4615">
        <v>39899</v>
      </c>
      <c r="O4615" t="s">
        <v>671</v>
      </c>
      <c r="P4615" t="s">
        <v>1289</v>
      </c>
      <c r="Q4615" t="s">
        <v>761</v>
      </c>
      <c r="R4615" t="s">
        <v>631</v>
      </c>
      <c r="S4615" t="s">
        <v>639</v>
      </c>
      <c r="T4615" t="s">
        <v>643</v>
      </c>
      <c r="U4615" t="s">
        <v>644</v>
      </c>
      <c r="V4615">
        <v>2470.84</v>
      </c>
      <c r="W4615">
        <v>51.65</v>
      </c>
      <c r="X4615" s="29">
        <f t="shared" si="144"/>
        <v>247.084</v>
      </c>
      <c r="Y4615" s="29">
        <f t="shared" si="145"/>
        <v>2223.7560000000003</v>
      </c>
    </row>
    <row r="4616" spans="12:25" x14ac:dyDescent="0.3">
      <c r="L4616">
        <v>4615</v>
      </c>
      <c r="M4616">
        <v>32869</v>
      </c>
      <c r="N4616">
        <v>39899</v>
      </c>
      <c r="O4616" t="s">
        <v>671</v>
      </c>
      <c r="P4616" t="s">
        <v>1289</v>
      </c>
      <c r="Q4616" t="s">
        <v>761</v>
      </c>
      <c r="R4616" t="s">
        <v>631</v>
      </c>
      <c r="S4616" t="s">
        <v>639</v>
      </c>
      <c r="T4616" t="s">
        <v>633</v>
      </c>
      <c r="U4616" t="s">
        <v>654</v>
      </c>
      <c r="V4616">
        <v>15.26</v>
      </c>
      <c r="W4616">
        <v>6.68</v>
      </c>
      <c r="X4616" s="29">
        <f t="shared" si="144"/>
        <v>1.526</v>
      </c>
      <c r="Y4616" s="29">
        <f t="shared" si="145"/>
        <v>13.734</v>
      </c>
    </row>
    <row r="4617" spans="12:25" x14ac:dyDescent="0.3">
      <c r="L4617">
        <v>4616</v>
      </c>
      <c r="M4617">
        <v>32869</v>
      </c>
      <c r="N4617">
        <v>39899</v>
      </c>
      <c r="O4617" t="s">
        <v>671</v>
      </c>
      <c r="P4617" t="s">
        <v>1469</v>
      </c>
      <c r="Q4617" t="s">
        <v>761</v>
      </c>
      <c r="R4617" t="s">
        <v>631</v>
      </c>
      <c r="S4617" t="s">
        <v>639</v>
      </c>
      <c r="T4617" t="s">
        <v>646</v>
      </c>
      <c r="U4617" t="s">
        <v>647</v>
      </c>
      <c r="V4617">
        <v>5250.6624999999995</v>
      </c>
      <c r="W4617">
        <v>175.99</v>
      </c>
      <c r="X4617" s="29">
        <f t="shared" si="144"/>
        <v>525.06624999999997</v>
      </c>
      <c r="Y4617" s="29">
        <f t="shared" si="145"/>
        <v>4725.5962499999996</v>
      </c>
    </row>
    <row r="4618" spans="12:25" x14ac:dyDescent="0.3">
      <c r="L4618">
        <v>4617</v>
      </c>
      <c r="M4618">
        <v>32871</v>
      </c>
      <c r="N4618">
        <v>41208</v>
      </c>
      <c r="O4618" t="s">
        <v>641</v>
      </c>
      <c r="P4618" t="s">
        <v>1856</v>
      </c>
      <c r="Q4618" t="s">
        <v>919</v>
      </c>
      <c r="R4618" t="s">
        <v>667</v>
      </c>
      <c r="S4618" t="s">
        <v>632</v>
      </c>
      <c r="T4618" t="s">
        <v>646</v>
      </c>
      <c r="U4618" t="s">
        <v>651</v>
      </c>
      <c r="V4618">
        <v>107.92</v>
      </c>
      <c r="W4618">
        <v>10.97</v>
      </c>
      <c r="X4618" s="29">
        <f t="shared" si="144"/>
        <v>10.792</v>
      </c>
      <c r="Y4618" s="29">
        <f t="shared" si="145"/>
        <v>97.128</v>
      </c>
    </row>
    <row r="4619" spans="12:25" x14ac:dyDescent="0.3">
      <c r="L4619">
        <v>4618</v>
      </c>
      <c r="M4619">
        <v>32871</v>
      </c>
      <c r="N4619">
        <v>41208</v>
      </c>
      <c r="O4619" t="s">
        <v>641</v>
      </c>
      <c r="P4619" t="s">
        <v>1856</v>
      </c>
      <c r="Q4619" t="s">
        <v>919</v>
      </c>
      <c r="R4619" t="s">
        <v>667</v>
      </c>
      <c r="S4619" t="s">
        <v>632</v>
      </c>
      <c r="T4619" t="s">
        <v>646</v>
      </c>
      <c r="U4619" t="s">
        <v>680</v>
      </c>
      <c r="V4619">
        <v>2151.08</v>
      </c>
      <c r="W4619">
        <v>145.44999999999999</v>
      </c>
      <c r="X4619" s="29">
        <f t="shared" si="144"/>
        <v>215.108</v>
      </c>
      <c r="Y4619" s="29">
        <f t="shared" si="145"/>
        <v>1935.972</v>
      </c>
    </row>
    <row r="4620" spans="12:25" x14ac:dyDescent="0.3">
      <c r="L4620">
        <v>4619</v>
      </c>
      <c r="M4620">
        <v>32871</v>
      </c>
      <c r="N4620">
        <v>41208</v>
      </c>
      <c r="O4620" t="s">
        <v>641</v>
      </c>
      <c r="P4620" t="s">
        <v>1250</v>
      </c>
      <c r="Q4620" t="s">
        <v>711</v>
      </c>
      <c r="R4620" t="s">
        <v>631</v>
      </c>
      <c r="S4620" t="s">
        <v>632</v>
      </c>
      <c r="T4620" t="s">
        <v>646</v>
      </c>
      <c r="U4620" t="s">
        <v>651</v>
      </c>
      <c r="V4620">
        <v>939.77</v>
      </c>
      <c r="W4620">
        <v>20.97</v>
      </c>
      <c r="X4620" s="29">
        <f t="shared" si="144"/>
        <v>93.977000000000004</v>
      </c>
      <c r="Y4620" s="29">
        <f t="shared" si="145"/>
        <v>845.79300000000001</v>
      </c>
    </row>
    <row r="4621" spans="12:25" x14ac:dyDescent="0.3">
      <c r="L4621">
        <v>4620</v>
      </c>
      <c r="M4621">
        <v>32901</v>
      </c>
      <c r="N4621">
        <v>40553</v>
      </c>
      <c r="O4621" t="s">
        <v>655</v>
      </c>
      <c r="P4621" t="s">
        <v>1835</v>
      </c>
      <c r="Q4621" t="s">
        <v>720</v>
      </c>
      <c r="R4621" t="s">
        <v>631</v>
      </c>
      <c r="S4621" t="s">
        <v>639</v>
      </c>
      <c r="T4621" t="s">
        <v>633</v>
      </c>
      <c r="U4621" t="s">
        <v>674</v>
      </c>
      <c r="V4621">
        <v>49.74</v>
      </c>
      <c r="W4621">
        <v>3.75</v>
      </c>
      <c r="X4621" s="29">
        <f t="shared" si="144"/>
        <v>4.9740000000000002</v>
      </c>
      <c r="Y4621" s="29">
        <f t="shared" si="145"/>
        <v>44.766000000000005</v>
      </c>
    </row>
    <row r="4622" spans="12:25" x14ac:dyDescent="0.3">
      <c r="L4622">
        <v>4621</v>
      </c>
      <c r="M4622">
        <v>32902</v>
      </c>
      <c r="N4622">
        <v>40971</v>
      </c>
      <c r="O4622" t="s">
        <v>641</v>
      </c>
      <c r="P4622" t="s">
        <v>1900</v>
      </c>
      <c r="Q4622" t="s">
        <v>682</v>
      </c>
      <c r="R4622" t="s">
        <v>667</v>
      </c>
      <c r="S4622" t="s">
        <v>658</v>
      </c>
      <c r="T4622" t="s">
        <v>633</v>
      </c>
      <c r="U4622" t="s">
        <v>654</v>
      </c>
      <c r="V4622">
        <v>145.47999999999999</v>
      </c>
      <c r="W4622">
        <v>4.26</v>
      </c>
      <c r="X4622" s="29">
        <f t="shared" si="144"/>
        <v>14.548</v>
      </c>
      <c r="Y4622" s="29">
        <f t="shared" si="145"/>
        <v>130.93199999999999</v>
      </c>
    </row>
    <row r="4623" spans="12:25" x14ac:dyDescent="0.3">
      <c r="L4623">
        <v>4622</v>
      </c>
      <c r="M4623">
        <v>32902</v>
      </c>
      <c r="N4623">
        <v>40971</v>
      </c>
      <c r="O4623" t="s">
        <v>641</v>
      </c>
      <c r="P4623" t="s">
        <v>1901</v>
      </c>
      <c r="Q4623" t="s">
        <v>694</v>
      </c>
      <c r="R4623" t="s">
        <v>638</v>
      </c>
      <c r="S4623" t="s">
        <v>658</v>
      </c>
      <c r="T4623" t="s">
        <v>633</v>
      </c>
      <c r="U4623" t="s">
        <v>705</v>
      </c>
      <c r="V4623">
        <v>1638.67</v>
      </c>
      <c r="W4623">
        <v>68.81</v>
      </c>
      <c r="X4623" s="29">
        <f t="shared" si="144"/>
        <v>163.86700000000002</v>
      </c>
      <c r="Y4623" s="29">
        <f t="shared" si="145"/>
        <v>1474.8030000000001</v>
      </c>
    </row>
    <row r="4624" spans="12:25" x14ac:dyDescent="0.3">
      <c r="L4624">
        <v>4623</v>
      </c>
      <c r="M4624">
        <v>32902</v>
      </c>
      <c r="N4624">
        <v>40971</v>
      </c>
      <c r="O4624" t="s">
        <v>641</v>
      </c>
      <c r="P4624" t="s">
        <v>1901</v>
      </c>
      <c r="Q4624" t="s">
        <v>694</v>
      </c>
      <c r="R4624" t="s">
        <v>638</v>
      </c>
      <c r="S4624" t="s">
        <v>658</v>
      </c>
      <c r="T4624" t="s">
        <v>633</v>
      </c>
      <c r="U4624" t="s">
        <v>640</v>
      </c>
      <c r="V4624">
        <v>64.099999999999994</v>
      </c>
      <c r="W4624">
        <v>6.84</v>
      </c>
      <c r="X4624" s="29">
        <f t="shared" si="144"/>
        <v>6.41</v>
      </c>
      <c r="Y4624" s="29">
        <f t="shared" si="145"/>
        <v>57.69</v>
      </c>
    </row>
    <row r="4625" spans="12:25" x14ac:dyDescent="0.3">
      <c r="L4625">
        <v>4624</v>
      </c>
      <c r="M4625">
        <v>32903</v>
      </c>
      <c r="N4625">
        <v>41116</v>
      </c>
      <c r="O4625" t="s">
        <v>628</v>
      </c>
      <c r="P4625" t="s">
        <v>1306</v>
      </c>
      <c r="Q4625" t="s">
        <v>666</v>
      </c>
      <c r="R4625" t="s">
        <v>667</v>
      </c>
      <c r="S4625" t="s">
        <v>632</v>
      </c>
      <c r="T4625" t="s">
        <v>633</v>
      </c>
      <c r="U4625" t="s">
        <v>634</v>
      </c>
      <c r="V4625">
        <v>454.58</v>
      </c>
      <c r="W4625">
        <v>15.31</v>
      </c>
      <c r="X4625" s="29">
        <f t="shared" si="144"/>
        <v>45.457999999999998</v>
      </c>
      <c r="Y4625" s="29">
        <f t="shared" si="145"/>
        <v>409.12199999999996</v>
      </c>
    </row>
    <row r="4626" spans="12:25" x14ac:dyDescent="0.3">
      <c r="L4626">
        <v>4625</v>
      </c>
      <c r="M4626">
        <v>32929</v>
      </c>
      <c r="N4626">
        <v>40665</v>
      </c>
      <c r="O4626" t="s">
        <v>628</v>
      </c>
      <c r="P4626" t="s">
        <v>1651</v>
      </c>
      <c r="Q4626" t="s">
        <v>795</v>
      </c>
      <c r="R4626" t="s">
        <v>650</v>
      </c>
      <c r="S4626" t="s">
        <v>639</v>
      </c>
      <c r="T4626" t="s">
        <v>633</v>
      </c>
      <c r="U4626" t="s">
        <v>716</v>
      </c>
      <c r="V4626">
        <v>44.56</v>
      </c>
      <c r="W4626">
        <v>5.68</v>
      </c>
      <c r="X4626" s="29">
        <f t="shared" si="144"/>
        <v>4.4560000000000004</v>
      </c>
      <c r="Y4626" s="29">
        <f t="shared" si="145"/>
        <v>40.103999999999999</v>
      </c>
    </row>
    <row r="4627" spans="12:25" x14ac:dyDescent="0.3">
      <c r="L4627">
        <v>4626</v>
      </c>
      <c r="M4627">
        <v>32929</v>
      </c>
      <c r="N4627">
        <v>40665</v>
      </c>
      <c r="O4627" t="s">
        <v>628</v>
      </c>
      <c r="P4627" t="s">
        <v>1651</v>
      </c>
      <c r="Q4627" t="s">
        <v>795</v>
      </c>
      <c r="R4627" t="s">
        <v>650</v>
      </c>
      <c r="S4627" t="s">
        <v>639</v>
      </c>
      <c r="T4627" t="s">
        <v>633</v>
      </c>
      <c r="U4627" t="s">
        <v>634</v>
      </c>
      <c r="V4627">
        <v>152.13999999999999</v>
      </c>
      <c r="W4627">
        <v>12.21</v>
      </c>
      <c r="X4627" s="29">
        <f t="shared" si="144"/>
        <v>15.213999999999999</v>
      </c>
      <c r="Y4627" s="29">
        <f t="shared" si="145"/>
        <v>136.92599999999999</v>
      </c>
    </row>
    <row r="4628" spans="12:25" x14ac:dyDescent="0.3">
      <c r="L4628">
        <v>4627</v>
      </c>
      <c r="M4628">
        <v>32931</v>
      </c>
      <c r="N4628">
        <v>40224</v>
      </c>
      <c r="O4628" t="s">
        <v>628</v>
      </c>
      <c r="P4628" t="s">
        <v>1806</v>
      </c>
      <c r="Q4628" t="s">
        <v>729</v>
      </c>
      <c r="R4628" t="s">
        <v>638</v>
      </c>
      <c r="S4628" t="s">
        <v>639</v>
      </c>
      <c r="T4628" t="s">
        <v>633</v>
      </c>
      <c r="U4628" t="s">
        <v>674</v>
      </c>
      <c r="V4628">
        <v>86.1</v>
      </c>
      <c r="W4628">
        <v>2.88</v>
      </c>
      <c r="X4628" s="29">
        <f t="shared" si="144"/>
        <v>8.61</v>
      </c>
      <c r="Y4628" s="29">
        <f t="shared" si="145"/>
        <v>77.489999999999995</v>
      </c>
    </row>
    <row r="4629" spans="12:25" x14ac:dyDescent="0.3">
      <c r="L4629">
        <v>4628</v>
      </c>
      <c r="M4629">
        <v>32931</v>
      </c>
      <c r="N4629">
        <v>40224</v>
      </c>
      <c r="O4629" t="s">
        <v>628</v>
      </c>
      <c r="P4629" t="s">
        <v>1806</v>
      </c>
      <c r="Q4629" t="s">
        <v>729</v>
      </c>
      <c r="R4629" t="s">
        <v>638</v>
      </c>
      <c r="S4629" t="s">
        <v>639</v>
      </c>
      <c r="T4629" t="s">
        <v>633</v>
      </c>
      <c r="U4629" t="s">
        <v>634</v>
      </c>
      <c r="V4629">
        <v>298.11</v>
      </c>
      <c r="W4629">
        <v>12.44</v>
      </c>
      <c r="X4629" s="29">
        <f t="shared" si="144"/>
        <v>29.811000000000003</v>
      </c>
      <c r="Y4629" s="29">
        <f t="shared" si="145"/>
        <v>268.29900000000004</v>
      </c>
    </row>
    <row r="4630" spans="12:25" x14ac:dyDescent="0.3">
      <c r="L4630">
        <v>4629</v>
      </c>
      <c r="M4630">
        <v>32932</v>
      </c>
      <c r="N4630">
        <v>40187</v>
      </c>
      <c r="O4630" t="s">
        <v>628</v>
      </c>
      <c r="P4630" t="s">
        <v>1217</v>
      </c>
      <c r="Q4630" t="s">
        <v>694</v>
      </c>
      <c r="R4630" t="s">
        <v>638</v>
      </c>
      <c r="S4630" t="s">
        <v>639</v>
      </c>
      <c r="T4630" t="s">
        <v>646</v>
      </c>
      <c r="U4630" t="s">
        <v>845</v>
      </c>
      <c r="V4630">
        <v>29884.6</v>
      </c>
      <c r="W4630">
        <v>599.99</v>
      </c>
      <c r="X4630" s="29">
        <f t="shared" si="144"/>
        <v>2988.46</v>
      </c>
      <c r="Y4630" s="29">
        <f t="shared" si="145"/>
        <v>26896.14</v>
      </c>
    </row>
    <row r="4631" spans="12:25" x14ac:dyDescent="0.3">
      <c r="L4631">
        <v>4630</v>
      </c>
      <c r="M4631">
        <v>32965</v>
      </c>
      <c r="N4631">
        <v>40598</v>
      </c>
      <c r="O4631" t="s">
        <v>641</v>
      </c>
      <c r="P4631" t="s">
        <v>844</v>
      </c>
      <c r="Q4631" t="s">
        <v>684</v>
      </c>
      <c r="R4631" t="s">
        <v>667</v>
      </c>
      <c r="S4631" t="s">
        <v>632</v>
      </c>
      <c r="T4631" t="s">
        <v>633</v>
      </c>
      <c r="U4631" t="s">
        <v>677</v>
      </c>
      <c r="V4631">
        <v>11.15</v>
      </c>
      <c r="W4631">
        <v>3.98</v>
      </c>
      <c r="X4631" s="29">
        <f t="shared" si="144"/>
        <v>1.115</v>
      </c>
      <c r="Y4631" s="29">
        <f t="shared" si="145"/>
        <v>10.035</v>
      </c>
    </row>
    <row r="4632" spans="12:25" x14ac:dyDescent="0.3">
      <c r="L4632">
        <v>4631</v>
      </c>
      <c r="M4632">
        <v>32965</v>
      </c>
      <c r="N4632">
        <v>40598</v>
      </c>
      <c r="O4632" t="s">
        <v>641</v>
      </c>
      <c r="P4632" t="s">
        <v>1902</v>
      </c>
      <c r="Q4632" t="s">
        <v>682</v>
      </c>
      <c r="R4632" t="s">
        <v>667</v>
      </c>
      <c r="S4632" t="s">
        <v>632</v>
      </c>
      <c r="T4632" t="s">
        <v>646</v>
      </c>
      <c r="U4632" t="s">
        <v>651</v>
      </c>
      <c r="V4632">
        <v>2427.25</v>
      </c>
      <c r="W4632">
        <v>99.99</v>
      </c>
      <c r="X4632" s="29">
        <f t="shared" si="144"/>
        <v>242.72499999999999</v>
      </c>
      <c r="Y4632" s="29">
        <f t="shared" si="145"/>
        <v>2184.5250000000001</v>
      </c>
    </row>
    <row r="4633" spans="12:25" x14ac:dyDescent="0.3">
      <c r="L4633">
        <v>4632</v>
      </c>
      <c r="M4633">
        <v>32966</v>
      </c>
      <c r="N4633">
        <v>40934</v>
      </c>
      <c r="O4633" t="s">
        <v>628</v>
      </c>
      <c r="P4633" t="s">
        <v>1288</v>
      </c>
      <c r="Q4633" t="s">
        <v>690</v>
      </c>
      <c r="R4633" t="s">
        <v>650</v>
      </c>
      <c r="S4633" t="s">
        <v>658</v>
      </c>
      <c r="T4633" t="s">
        <v>646</v>
      </c>
      <c r="U4633" t="s">
        <v>680</v>
      </c>
      <c r="V4633">
        <v>1035.2</v>
      </c>
      <c r="W4633">
        <v>270.97000000000003</v>
      </c>
      <c r="X4633" s="29">
        <f t="shared" si="144"/>
        <v>103.52</v>
      </c>
      <c r="Y4633" s="29">
        <f t="shared" si="145"/>
        <v>931.68000000000006</v>
      </c>
    </row>
    <row r="4634" spans="12:25" x14ac:dyDescent="0.3">
      <c r="L4634">
        <v>4633</v>
      </c>
      <c r="M4634">
        <v>32966</v>
      </c>
      <c r="N4634">
        <v>40934</v>
      </c>
      <c r="O4634" t="s">
        <v>628</v>
      </c>
      <c r="P4634" t="s">
        <v>1288</v>
      </c>
      <c r="Q4634" t="s">
        <v>690</v>
      </c>
      <c r="R4634" t="s">
        <v>650</v>
      </c>
      <c r="S4634" t="s">
        <v>658</v>
      </c>
      <c r="T4634" t="s">
        <v>633</v>
      </c>
      <c r="U4634" t="s">
        <v>654</v>
      </c>
      <c r="V4634">
        <v>74.17</v>
      </c>
      <c r="W4634">
        <v>1.6</v>
      </c>
      <c r="X4634" s="29">
        <f t="shared" si="144"/>
        <v>7.4170000000000007</v>
      </c>
      <c r="Y4634" s="29">
        <f t="shared" si="145"/>
        <v>66.753</v>
      </c>
    </row>
    <row r="4635" spans="12:25" x14ac:dyDescent="0.3">
      <c r="L4635">
        <v>4634</v>
      </c>
      <c r="M4635">
        <v>32994</v>
      </c>
      <c r="N4635">
        <v>41168</v>
      </c>
      <c r="O4635" t="s">
        <v>655</v>
      </c>
      <c r="P4635" t="s">
        <v>1875</v>
      </c>
      <c r="Q4635" t="s">
        <v>637</v>
      </c>
      <c r="R4635" t="s">
        <v>638</v>
      </c>
      <c r="S4635" t="s">
        <v>663</v>
      </c>
      <c r="T4635" t="s">
        <v>633</v>
      </c>
      <c r="U4635" t="s">
        <v>677</v>
      </c>
      <c r="V4635">
        <v>226.41</v>
      </c>
      <c r="W4635">
        <v>6.48</v>
      </c>
      <c r="X4635" s="29">
        <f t="shared" si="144"/>
        <v>22.640999999999998</v>
      </c>
      <c r="Y4635" s="29">
        <f t="shared" si="145"/>
        <v>203.76900000000001</v>
      </c>
    </row>
    <row r="4636" spans="12:25" x14ac:dyDescent="0.3">
      <c r="L4636">
        <v>4635</v>
      </c>
      <c r="M4636">
        <v>32996</v>
      </c>
      <c r="N4636">
        <v>40529</v>
      </c>
      <c r="O4636" t="s">
        <v>655</v>
      </c>
      <c r="P4636" t="s">
        <v>1822</v>
      </c>
      <c r="Q4636" t="s">
        <v>649</v>
      </c>
      <c r="R4636" t="s">
        <v>650</v>
      </c>
      <c r="S4636" t="s">
        <v>663</v>
      </c>
      <c r="T4636" t="s">
        <v>643</v>
      </c>
      <c r="U4636" t="s">
        <v>644</v>
      </c>
      <c r="V4636">
        <v>262.29000000000002</v>
      </c>
      <c r="W4636">
        <v>17.78</v>
      </c>
      <c r="X4636" s="29">
        <f t="shared" si="144"/>
        <v>26.228999999999999</v>
      </c>
      <c r="Y4636" s="29">
        <f t="shared" si="145"/>
        <v>236.06100000000004</v>
      </c>
    </row>
    <row r="4637" spans="12:25" x14ac:dyDescent="0.3">
      <c r="L4637">
        <v>4636</v>
      </c>
      <c r="M4637">
        <v>32996</v>
      </c>
      <c r="N4637">
        <v>40529</v>
      </c>
      <c r="O4637" t="s">
        <v>655</v>
      </c>
      <c r="P4637" t="s">
        <v>1822</v>
      </c>
      <c r="Q4637" t="s">
        <v>649</v>
      </c>
      <c r="R4637" t="s">
        <v>650</v>
      </c>
      <c r="S4637" t="s">
        <v>663</v>
      </c>
      <c r="T4637" t="s">
        <v>646</v>
      </c>
      <c r="U4637" t="s">
        <v>647</v>
      </c>
      <c r="V4637">
        <v>116.31399999999999</v>
      </c>
      <c r="W4637">
        <v>65.989999999999995</v>
      </c>
      <c r="X4637" s="29">
        <f t="shared" si="144"/>
        <v>11.631399999999999</v>
      </c>
      <c r="Y4637" s="29">
        <f t="shared" si="145"/>
        <v>104.68259999999999</v>
      </c>
    </row>
    <row r="4638" spans="12:25" x14ac:dyDescent="0.3">
      <c r="L4638">
        <v>4637</v>
      </c>
      <c r="M4638">
        <v>32998</v>
      </c>
      <c r="N4638">
        <v>40450</v>
      </c>
      <c r="O4638" t="s">
        <v>635</v>
      </c>
      <c r="P4638" t="s">
        <v>937</v>
      </c>
      <c r="Q4638" t="s">
        <v>791</v>
      </c>
      <c r="R4638" t="s">
        <v>631</v>
      </c>
      <c r="S4638" t="s">
        <v>639</v>
      </c>
      <c r="T4638" t="s">
        <v>643</v>
      </c>
      <c r="U4638" t="s">
        <v>685</v>
      </c>
      <c r="V4638">
        <v>1663.83</v>
      </c>
      <c r="W4638">
        <v>130.97999999999999</v>
      </c>
      <c r="X4638" s="29">
        <f t="shared" si="144"/>
        <v>166.38299999999998</v>
      </c>
      <c r="Y4638" s="29">
        <f t="shared" si="145"/>
        <v>1497.4469999999999</v>
      </c>
    </row>
    <row r="4639" spans="12:25" x14ac:dyDescent="0.3">
      <c r="L4639">
        <v>4638</v>
      </c>
      <c r="M4639">
        <v>32999</v>
      </c>
      <c r="N4639">
        <v>39917</v>
      </c>
      <c r="O4639" t="s">
        <v>628</v>
      </c>
      <c r="P4639" t="s">
        <v>1438</v>
      </c>
      <c r="Q4639" t="s">
        <v>814</v>
      </c>
      <c r="R4639" t="s">
        <v>667</v>
      </c>
      <c r="S4639" t="s">
        <v>658</v>
      </c>
      <c r="T4639" t="s">
        <v>643</v>
      </c>
      <c r="U4639" t="s">
        <v>685</v>
      </c>
      <c r="V4639">
        <v>1386.65</v>
      </c>
      <c r="W4639">
        <v>100.98</v>
      </c>
      <c r="X4639" s="29">
        <f t="shared" si="144"/>
        <v>138.66499999999999</v>
      </c>
      <c r="Y4639" s="29">
        <f t="shared" si="145"/>
        <v>1247.9850000000001</v>
      </c>
    </row>
    <row r="4640" spans="12:25" x14ac:dyDescent="0.3">
      <c r="L4640">
        <v>4639</v>
      </c>
      <c r="M4640">
        <v>33025</v>
      </c>
      <c r="N4640">
        <v>39837</v>
      </c>
      <c r="O4640" t="s">
        <v>628</v>
      </c>
      <c r="P4640" t="s">
        <v>1903</v>
      </c>
      <c r="Q4640" t="s">
        <v>682</v>
      </c>
      <c r="R4640" t="s">
        <v>667</v>
      </c>
      <c r="S4640" t="s">
        <v>632</v>
      </c>
      <c r="T4640" t="s">
        <v>633</v>
      </c>
      <c r="U4640" t="s">
        <v>705</v>
      </c>
      <c r="V4640">
        <v>318.31</v>
      </c>
      <c r="W4640">
        <v>67.84</v>
      </c>
      <c r="X4640" s="29">
        <f t="shared" si="144"/>
        <v>31.831</v>
      </c>
      <c r="Y4640" s="29">
        <f t="shared" si="145"/>
        <v>286.47899999999998</v>
      </c>
    </row>
    <row r="4641" spans="12:25" x14ac:dyDescent="0.3">
      <c r="L4641">
        <v>4640</v>
      </c>
      <c r="M4641">
        <v>33029</v>
      </c>
      <c r="N4641">
        <v>41060</v>
      </c>
      <c r="O4641" t="s">
        <v>641</v>
      </c>
      <c r="P4641" t="s">
        <v>1840</v>
      </c>
      <c r="Q4641" t="s">
        <v>725</v>
      </c>
      <c r="R4641" t="s">
        <v>667</v>
      </c>
      <c r="S4641" t="s">
        <v>663</v>
      </c>
      <c r="T4641" t="s">
        <v>643</v>
      </c>
      <c r="U4641" t="s">
        <v>645</v>
      </c>
      <c r="V4641">
        <v>16028.26</v>
      </c>
      <c r="W4641">
        <v>417.4</v>
      </c>
      <c r="X4641" s="29">
        <f t="shared" si="144"/>
        <v>1602.826</v>
      </c>
      <c r="Y4641" s="29">
        <f t="shared" si="145"/>
        <v>14425.434000000001</v>
      </c>
    </row>
    <row r="4642" spans="12:25" x14ac:dyDescent="0.3">
      <c r="L4642">
        <v>4641</v>
      </c>
      <c r="M4642">
        <v>33029</v>
      </c>
      <c r="N4642">
        <v>41060</v>
      </c>
      <c r="O4642" t="s">
        <v>641</v>
      </c>
      <c r="P4642" t="s">
        <v>1840</v>
      </c>
      <c r="Q4642" t="s">
        <v>725</v>
      </c>
      <c r="R4642" t="s">
        <v>667</v>
      </c>
      <c r="S4642" t="s">
        <v>663</v>
      </c>
      <c r="T4642" t="s">
        <v>646</v>
      </c>
      <c r="U4642" t="s">
        <v>647</v>
      </c>
      <c r="V4642">
        <v>738.25049999999999</v>
      </c>
      <c r="W4642">
        <v>115.99</v>
      </c>
      <c r="X4642" s="29">
        <f t="shared" si="144"/>
        <v>73.825050000000005</v>
      </c>
      <c r="Y4642" s="29">
        <f t="shared" si="145"/>
        <v>664.42544999999996</v>
      </c>
    </row>
    <row r="4643" spans="12:25" x14ac:dyDescent="0.3">
      <c r="L4643">
        <v>4642</v>
      </c>
      <c r="M4643">
        <v>33031</v>
      </c>
      <c r="N4643">
        <v>41145</v>
      </c>
      <c r="O4643" t="s">
        <v>641</v>
      </c>
      <c r="P4643" t="s">
        <v>1771</v>
      </c>
      <c r="Q4643" t="s">
        <v>666</v>
      </c>
      <c r="R4643" t="s">
        <v>667</v>
      </c>
      <c r="S4643" t="s">
        <v>658</v>
      </c>
      <c r="T4643" t="s">
        <v>643</v>
      </c>
      <c r="U4643" t="s">
        <v>644</v>
      </c>
      <c r="V4643">
        <v>550.67999999999995</v>
      </c>
      <c r="W4643">
        <v>23.99</v>
      </c>
      <c r="X4643" s="29">
        <f t="shared" si="144"/>
        <v>55.067999999999991</v>
      </c>
      <c r="Y4643" s="29">
        <f t="shared" si="145"/>
        <v>495.61199999999997</v>
      </c>
    </row>
    <row r="4644" spans="12:25" x14ac:dyDescent="0.3">
      <c r="L4644">
        <v>4643</v>
      </c>
      <c r="M4644">
        <v>33031</v>
      </c>
      <c r="N4644">
        <v>41145</v>
      </c>
      <c r="O4644" t="s">
        <v>641</v>
      </c>
      <c r="P4644" t="s">
        <v>1771</v>
      </c>
      <c r="Q4644" t="s">
        <v>666</v>
      </c>
      <c r="R4644" t="s">
        <v>667</v>
      </c>
      <c r="S4644" t="s">
        <v>658</v>
      </c>
      <c r="T4644" t="s">
        <v>633</v>
      </c>
      <c r="U4644" t="s">
        <v>677</v>
      </c>
      <c r="V4644">
        <v>120.96</v>
      </c>
      <c r="W4644">
        <v>6.48</v>
      </c>
      <c r="X4644" s="29">
        <f t="shared" si="144"/>
        <v>12.095999999999998</v>
      </c>
      <c r="Y4644" s="29">
        <f t="shared" si="145"/>
        <v>108.86399999999999</v>
      </c>
    </row>
    <row r="4645" spans="12:25" x14ac:dyDescent="0.3">
      <c r="L4645">
        <v>4644</v>
      </c>
      <c r="M4645">
        <v>33060</v>
      </c>
      <c r="N4645">
        <v>40228</v>
      </c>
      <c r="O4645" t="s">
        <v>641</v>
      </c>
      <c r="P4645" t="s">
        <v>1722</v>
      </c>
      <c r="Q4645" t="s">
        <v>670</v>
      </c>
      <c r="R4645" t="s">
        <v>650</v>
      </c>
      <c r="S4645" t="s">
        <v>658</v>
      </c>
      <c r="T4645" t="s">
        <v>633</v>
      </c>
      <c r="U4645" t="s">
        <v>702</v>
      </c>
      <c r="V4645">
        <v>15.88</v>
      </c>
      <c r="W4645">
        <v>3.74</v>
      </c>
      <c r="X4645" s="29">
        <f t="shared" si="144"/>
        <v>1.5880000000000001</v>
      </c>
      <c r="Y4645" s="29">
        <f t="shared" si="145"/>
        <v>14.292000000000002</v>
      </c>
    </row>
    <row r="4646" spans="12:25" x14ac:dyDescent="0.3">
      <c r="L4646">
        <v>4645</v>
      </c>
      <c r="M4646">
        <v>33061</v>
      </c>
      <c r="N4646">
        <v>40739</v>
      </c>
      <c r="O4646" t="s">
        <v>641</v>
      </c>
      <c r="P4646" t="s">
        <v>911</v>
      </c>
      <c r="Q4646" t="s">
        <v>725</v>
      </c>
      <c r="R4646" t="s">
        <v>667</v>
      </c>
      <c r="S4646" t="s">
        <v>658</v>
      </c>
      <c r="T4646" t="s">
        <v>633</v>
      </c>
      <c r="U4646" t="s">
        <v>634</v>
      </c>
      <c r="V4646">
        <v>5318.89</v>
      </c>
      <c r="W4646">
        <v>111.03</v>
      </c>
      <c r="X4646" s="29">
        <f t="shared" si="144"/>
        <v>531.88900000000001</v>
      </c>
      <c r="Y4646" s="29">
        <f t="shared" si="145"/>
        <v>4787.0010000000002</v>
      </c>
    </row>
    <row r="4647" spans="12:25" x14ac:dyDescent="0.3">
      <c r="L4647">
        <v>4646</v>
      </c>
      <c r="M4647">
        <v>33090</v>
      </c>
      <c r="N4647">
        <v>40030</v>
      </c>
      <c r="O4647" t="s">
        <v>671</v>
      </c>
      <c r="P4647" t="s">
        <v>1096</v>
      </c>
      <c r="Q4647" t="s">
        <v>847</v>
      </c>
      <c r="R4647" t="s">
        <v>667</v>
      </c>
      <c r="S4647" t="s">
        <v>639</v>
      </c>
      <c r="T4647" t="s">
        <v>633</v>
      </c>
      <c r="U4647" t="s">
        <v>634</v>
      </c>
      <c r="V4647">
        <v>1033.93</v>
      </c>
      <c r="W4647">
        <v>37.76</v>
      </c>
      <c r="X4647" s="29">
        <f t="shared" si="144"/>
        <v>103.39300000000001</v>
      </c>
      <c r="Y4647" s="29">
        <f t="shared" si="145"/>
        <v>930.53700000000003</v>
      </c>
    </row>
    <row r="4648" spans="12:25" x14ac:dyDescent="0.3">
      <c r="L4648">
        <v>4647</v>
      </c>
      <c r="M4648">
        <v>33091</v>
      </c>
      <c r="N4648">
        <v>40568</v>
      </c>
      <c r="O4648" t="s">
        <v>641</v>
      </c>
      <c r="P4648" t="s">
        <v>962</v>
      </c>
      <c r="Q4648" t="s">
        <v>791</v>
      </c>
      <c r="R4648" t="s">
        <v>631</v>
      </c>
      <c r="S4648" t="s">
        <v>658</v>
      </c>
      <c r="T4648" t="s">
        <v>633</v>
      </c>
      <c r="U4648" t="s">
        <v>677</v>
      </c>
      <c r="V4648">
        <v>265.35000000000002</v>
      </c>
      <c r="W4648">
        <v>9.99</v>
      </c>
      <c r="X4648" s="29">
        <f t="shared" si="144"/>
        <v>26.535</v>
      </c>
      <c r="Y4648" s="29">
        <f t="shared" si="145"/>
        <v>238.81500000000003</v>
      </c>
    </row>
    <row r="4649" spans="12:25" x14ac:dyDescent="0.3">
      <c r="L4649">
        <v>4648</v>
      </c>
      <c r="M4649">
        <v>33095</v>
      </c>
      <c r="N4649">
        <v>39859</v>
      </c>
      <c r="O4649" t="s">
        <v>635</v>
      </c>
      <c r="P4649" t="s">
        <v>1750</v>
      </c>
      <c r="Q4649" t="s">
        <v>694</v>
      </c>
      <c r="R4649" t="s">
        <v>638</v>
      </c>
      <c r="S4649" t="s">
        <v>663</v>
      </c>
      <c r="T4649" t="s">
        <v>646</v>
      </c>
      <c r="U4649" t="s">
        <v>651</v>
      </c>
      <c r="V4649">
        <v>4846.74</v>
      </c>
      <c r="W4649">
        <v>159.99</v>
      </c>
      <c r="X4649" s="29">
        <f t="shared" si="144"/>
        <v>484.67399999999992</v>
      </c>
      <c r="Y4649" s="29">
        <f t="shared" si="145"/>
        <v>4362.0659999999998</v>
      </c>
    </row>
    <row r="4650" spans="12:25" x14ac:dyDescent="0.3">
      <c r="L4650">
        <v>4649</v>
      </c>
      <c r="M4650">
        <v>33095</v>
      </c>
      <c r="N4650">
        <v>39859</v>
      </c>
      <c r="O4650" t="s">
        <v>635</v>
      </c>
      <c r="P4650" t="s">
        <v>1750</v>
      </c>
      <c r="Q4650" t="s">
        <v>694</v>
      </c>
      <c r="R4650" t="s">
        <v>638</v>
      </c>
      <c r="S4650" t="s">
        <v>663</v>
      </c>
      <c r="T4650" t="s">
        <v>643</v>
      </c>
      <c r="U4650" t="s">
        <v>644</v>
      </c>
      <c r="V4650">
        <v>2548.3000000000002</v>
      </c>
      <c r="W4650">
        <v>78.69</v>
      </c>
      <c r="X4650" s="29">
        <f t="shared" si="144"/>
        <v>254.83</v>
      </c>
      <c r="Y4650" s="29">
        <f t="shared" si="145"/>
        <v>2293.4700000000003</v>
      </c>
    </row>
    <row r="4651" spans="12:25" x14ac:dyDescent="0.3">
      <c r="L4651">
        <v>4650</v>
      </c>
      <c r="M4651">
        <v>33122</v>
      </c>
      <c r="N4651">
        <v>40348</v>
      </c>
      <c r="O4651" t="s">
        <v>628</v>
      </c>
      <c r="P4651" t="s">
        <v>1642</v>
      </c>
      <c r="Q4651" t="s">
        <v>699</v>
      </c>
      <c r="R4651" t="s">
        <v>631</v>
      </c>
      <c r="S4651" t="s">
        <v>632</v>
      </c>
      <c r="T4651" t="s">
        <v>646</v>
      </c>
      <c r="U4651" t="s">
        <v>680</v>
      </c>
      <c r="V4651">
        <v>8468.6299999999992</v>
      </c>
      <c r="W4651">
        <v>400.97</v>
      </c>
      <c r="X4651" s="29">
        <f t="shared" si="144"/>
        <v>846.86299999999983</v>
      </c>
      <c r="Y4651" s="29">
        <f t="shared" si="145"/>
        <v>7621.7669999999998</v>
      </c>
    </row>
    <row r="4652" spans="12:25" x14ac:dyDescent="0.3">
      <c r="L4652">
        <v>4651</v>
      </c>
      <c r="M4652">
        <v>33123</v>
      </c>
      <c r="N4652">
        <v>40506</v>
      </c>
      <c r="O4652" t="s">
        <v>671</v>
      </c>
      <c r="P4652" t="s">
        <v>1803</v>
      </c>
      <c r="Q4652" t="s">
        <v>630</v>
      </c>
      <c r="R4652" t="s">
        <v>631</v>
      </c>
      <c r="S4652" t="s">
        <v>639</v>
      </c>
      <c r="T4652" t="s">
        <v>643</v>
      </c>
      <c r="U4652" t="s">
        <v>685</v>
      </c>
      <c r="V4652">
        <v>6045.98</v>
      </c>
      <c r="W4652">
        <v>150.97999999999999</v>
      </c>
      <c r="X4652" s="29">
        <f t="shared" si="144"/>
        <v>604.59799999999996</v>
      </c>
      <c r="Y4652" s="29">
        <f t="shared" si="145"/>
        <v>5441.3819999999996</v>
      </c>
    </row>
    <row r="4653" spans="12:25" x14ac:dyDescent="0.3">
      <c r="L4653">
        <v>4652</v>
      </c>
      <c r="M4653">
        <v>33126</v>
      </c>
      <c r="N4653">
        <v>40859</v>
      </c>
      <c r="O4653" t="s">
        <v>655</v>
      </c>
      <c r="P4653" t="s">
        <v>1794</v>
      </c>
      <c r="Q4653" t="s">
        <v>694</v>
      </c>
      <c r="R4653" t="s">
        <v>638</v>
      </c>
      <c r="S4653" t="s">
        <v>632</v>
      </c>
      <c r="T4653" t="s">
        <v>643</v>
      </c>
      <c r="U4653" t="s">
        <v>748</v>
      </c>
      <c r="V4653">
        <v>5979.84</v>
      </c>
      <c r="W4653">
        <v>128.24</v>
      </c>
      <c r="X4653" s="29">
        <f t="shared" si="144"/>
        <v>597.98400000000004</v>
      </c>
      <c r="Y4653" s="29">
        <f t="shared" si="145"/>
        <v>5381.8559999999998</v>
      </c>
    </row>
    <row r="4654" spans="12:25" x14ac:dyDescent="0.3">
      <c r="L4654">
        <v>4653</v>
      </c>
      <c r="M4654">
        <v>33126</v>
      </c>
      <c r="N4654">
        <v>40859</v>
      </c>
      <c r="O4654" t="s">
        <v>655</v>
      </c>
      <c r="P4654" t="s">
        <v>1794</v>
      </c>
      <c r="Q4654" t="s">
        <v>694</v>
      </c>
      <c r="R4654" t="s">
        <v>638</v>
      </c>
      <c r="S4654" t="s">
        <v>632</v>
      </c>
      <c r="T4654" t="s">
        <v>633</v>
      </c>
      <c r="U4654" t="s">
        <v>674</v>
      </c>
      <c r="V4654">
        <v>175.76</v>
      </c>
      <c r="W4654">
        <v>6.3</v>
      </c>
      <c r="X4654" s="29">
        <f t="shared" si="144"/>
        <v>17.576000000000001</v>
      </c>
      <c r="Y4654" s="29">
        <f t="shared" si="145"/>
        <v>158.184</v>
      </c>
    </row>
    <row r="4655" spans="12:25" x14ac:dyDescent="0.3">
      <c r="L4655">
        <v>4654</v>
      </c>
      <c r="M4655">
        <v>33152</v>
      </c>
      <c r="N4655">
        <v>40503</v>
      </c>
      <c r="O4655" t="s">
        <v>655</v>
      </c>
      <c r="P4655" t="s">
        <v>1851</v>
      </c>
      <c r="Q4655" t="s">
        <v>666</v>
      </c>
      <c r="R4655" t="s">
        <v>667</v>
      </c>
      <c r="S4655" t="s">
        <v>639</v>
      </c>
      <c r="T4655" t="s">
        <v>646</v>
      </c>
      <c r="U4655" t="s">
        <v>647</v>
      </c>
      <c r="V4655">
        <v>2569.6264999999999</v>
      </c>
      <c r="W4655">
        <v>155.99</v>
      </c>
      <c r="X4655" s="29">
        <f t="shared" si="144"/>
        <v>256.96265</v>
      </c>
      <c r="Y4655" s="29">
        <f t="shared" si="145"/>
        <v>2312.6638499999999</v>
      </c>
    </row>
    <row r="4656" spans="12:25" x14ac:dyDescent="0.3">
      <c r="L4656">
        <v>4655</v>
      </c>
      <c r="M4656">
        <v>33154</v>
      </c>
      <c r="N4656">
        <v>40393</v>
      </c>
      <c r="O4656" t="s">
        <v>655</v>
      </c>
      <c r="P4656" t="s">
        <v>1578</v>
      </c>
      <c r="Q4656" t="s">
        <v>682</v>
      </c>
      <c r="R4656" t="s">
        <v>667</v>
      </c>
      <c r="S4656" t="s">
        <v>639</v>
      </c>
      <c r="T4656" t="s">
        <v>646</v>
      </c>
      <c r="U4656" t="s">
        <v>647</v>
      </c>
      <c r="V4656">
        <v>368.02449999999999</v>
      </c>
      <c r="W4656">
        <v>65.989999999999995</v>
      </c>
      <c r="X4656" s="29">
        <f t="shared" si="144"/>
        <v>36.80245</v>
      </c>
      <c r="Y4656" s="29">
        <f t="shared" si="145"/>
        <v>331.22204999999997</v>
      </c>
    </row>
    <row r="4657" spans="12:25" x14ac:dyDescent="0.3">
      <c r="L4657">
        <v>4656</v>
      </c>
      <c r="M4657">
        <v>33159</v>
      </c>
      <c r="N4657">
        <v>41026</v>
      </c>
      <c r="O4657" t="s">
        <v>671</v>
      </c>
      <c r="P4657" t="s">
        <v>1600</v>
      </c>
      <c r="Q4657" t="s">
        <v>630</v>
      </c>
      <c r="R4657" t="s">
        <v>631</v>
      </c>
      <c r="S4657" t="s">
        <v>639</v>
      </c>
      <c r="T4657" t="s">
        <v>646</v>
      </c>
      <c r="U4657" t="s">
        <v>647</v>
      </c>
      <c r="V4657">
        <v>56.695</v>
      </c>
      <c r="W4657">
        <v>20.99</v>
      </c>
      <c r="X4657" s="29">
        <f t="shared" si="144"/>
        <v>5.6695000000000002</v>
      </c>
      <c r="Y4657" s="29">
        <f t="shared" si="145"/>
        <v>51.025500000000001</v>
      </c>
    </row>
    <row r="4658" spans="12:25" x14ac:dyDescent="0.3">
      <c r="L4658">
        <v>4657</v>
      </c>
      <c r="M4658">
        <v>33184</v>
      </c>
      <c r="N4658">
        <v>40952</v>
      </c>
      <c r="O4658" t="s">
        <v>635</v>
      </c>
      <c r="P4658" t="s">
        <v>1481</v>
      </c>
      <c r="Q4658" t="s">
        <v>649</v>
      </c>
      <c r="R4658" t="s">
        <v>650</v>
      </c>
      <c r="S4658" t="s">
        <v>632</v>
      </c>
      <c r="T4658" t="s">
        <v>633</v>
      </c>
      <c r="U4658" t="s">
        <v>702</v>
      </c>
      <c r="V4658">
        <v>402.49</v>
      </c>
      <c r="W4658">
        <v>11.7</v>
      </c>
      <c r="X4658" s="29">
        <f t="shared" si="144"/>
        <v>40.249000000000002</v>
      </c>
      <c r="Y4658" s="29">
        <f t="shared" si="145"/>
        <v>362.24099999999999</v>
      </c>
    </row>
    <row r="4659" spans="12:25" x14ac:dyDescent="0.3">
      <c r="L4659">
        <v>4658</v>
      </c>
      <c r="M4659">
        <v>33184</v>
      </c>
      <c r="N4659">
        <v>40952</v>
      </c>
      <c r="O4659" t="s">
        <v>635</v>
      </c>
      <c r="P4659" t="s">
        <v>1481</v>
      </c>
      <c r="Q4659" t="s">
        <v>649</v>
      </c>
      <c r="R4659" t="s">
        <v>650</v>
      </c>
      <c r="S4659" t="s">
        <v>632</v>
      </c>
      <c r="T4659" t="s">
        <v>633</v>
      </c>
      <c r="U4659" t="s">
        <v>702</v>
      </c>
      <c r="V4659">
        <v>1754.29</v>
      </c>
      <c r="W4659">
        <v>1889.99</v>
      </c>
      <c r="X4659" s="29">
        <f t="shared" si="144"/>
        <v>175.429</v>
      </c>
      <c r="Y4659" s="29">
        <f t="shared" si="145"/>
        <v>1578.8609999999999</v>
      </c>
    </row>
    <row r="4660" spans="12:25" x14ac:dyDescent="0.3">
      <c r="L4660">
        <v>4659</v>
      </c>
      <c r="M4660">
        <v>33186</v>
      </c>
      <c r="N4660">
        <v>41149</v>
      </c>
      <c r="O4660" t="s">
        <v>628</v>
      </c>
      <c r="P4660" t="s">
        <v>859</v>
      </c>
      <c r="Q4660" t="s">
        <v>630</v>
      </c>
      <c r="R4660" t="s">
        <v>631</v>
      </c>
      <c r="S4660" t="s">
        <v>639</v>
      </c>
      <c r="T4660" t="s">
        <v>646</v>
      </c>
      <c r="U4660" t="s">
        <v>647</v>
      </c>
      <c r="V4660">
        <v>1350.5309999999999</v>
      </c>
      <c r="W4660">
        <v>65.989999999999995</v>
      </c>
      <c r="X4660" s="29">
        <f t="shared" si="144"/>
        <v>135.0531</v>
      </c>
      <c r="Y4660" s="29">
        <f t="shared" si="145"/>
        <v>1215.4778999999999</v>
      </c>
    </row>
    <row r="4661" spans="12:25" x14ac:dyDescent="0.3">
      <c r="L4661">
        <v>4660</v>
      </c>
      <c r="M4661">
        <v>33189</v>
      </c>
      <c r="N4661">
        <v>40137</v>
      </c>
      <c r="O4661" t="s">
        <v>628</v>
      </c>
      <c r="P4661" t="s">
        <v>874</v>
      </c>
      <c r="Q4661" t="s">
        <v>729</v>
      </c>
      <c r="R4661" t="s">
        <v>638</v>
      </c>
      <c r="S4661" t="s">
        <v>663</v>
      </c>
      <c r="T4661" t="s">
        <v>646</v>
      </c>
      <c r="U4661" t="s">
        <v>651</v>
      </c>
      <c r="V4661">
        <v>87.21</v>
      </c>
      <c r="W4661">
        <v>27.48</v>
      </c>
      <c r="X4661" s="29">
        <f t="shared" si="144"/>
        <v>8.7209999999999983</v>
      </c>
      <c r="Y4661" s="29">
        <f t="shared" si="145"/>
        <v>78.48899999999999</v>
      </c>
    </row>
    <row r="4662" spans="12:25" x14ac:dyDescent="0.3">
      <c r="L4662">
        <v>4661</v>
      </c>
      <c r="M4662">
        <v>33189</v>
      </c>
      <c r="N4662">
        <v>40137</v>
      </c>
      <c r="O4662" t="s">
        <v>628</v>
      </c>
      <c r="P4662" t="s">
        <v>874</v>
      </c>
      <c r="Q4662" t="s">
        <v>729</v>
      </c>
      <c r="R4662" t="s">
        <v>638</v>
      </c>
      <c r="S4662" t="s">
        <v>663</v>
      </c>
      <c r="T4662" t="s">
        <v>633</v>
      </c>
      <c r="U4662" t="s">
        <v>677</v>
      </c>
      <c r="V4662">
        <v>50.19</v>
      </c>
      <c r="W4662">
        <v>10.06</v>
      </c>
      <c r="X4662" s="29">
        <f t="shared" si="144"/>
        <v>5.0190000000000001</v>
      </c>
      <c r="Y4662" s="29">
        <f t="shared" si="145"/>
        <v>45.170999999999999</v>
      </c>
    </row>
    <row r="4663" spans="12:25" x14ac:dyDescent="0.3">
      <c r="L4663">
        <v>4662</v>
      </c>
      <c r="M4663">
        <v>33217</v>
      </c>
      <c r="N4663">
        <v>39884</v>
      </c>
      <c r="O4663" t="s">
        <v>641</v>
      </c>
      <c r="P4663" t="s">
        <v>1858</v>
      </c>
      <c r="Q4663" t="s">
        <v>666</v>
      </c>
      <c r="R4663" t="s">
        <v>667</v>
      </c>
      <c r="S4663" t="s">
        <v>632</v>
      </c>
      <c r="T4663" t="s">
        <v>646</v>
      </c>
      <c r="U4663" t="s">
        <v>651</v>
      </c>
      <c r="V4663">
        <v>1388.91</v>
      </c>
      <c r="W4663">
        <v>73.98</v>
      </c>
      <c r="X4663" s="29">
        <f t="shared" si="144"/>
        <v>138.89099999999999</v>
      </c>
      <c r="Y4663" s="29">
        <f t="shared" si="145"/>
        <v>1250.019</v>
      </c>
    </row>
    <row r="4664" spans="12:25" x14ac:dyDescent="0.3">
      <c r="L4664">
        <v>4663</v>
      </c>
      <c r="M4664">
        <v>33217</v>
      </c>
      <c r="N4664">
        <v>39884</v>
      </c>
      <c r="O4664" t="s">
        <v>641</v>
      </c>
      <c r="P4664" t="s">
        <v>1858</v>
      </c>
      <c r="Q4664" t="s">
        <v>666</v>
      </c>
      <c r="R4664" t="s">
        <v>667</v>
      </c>
      <c r="S4664" t="s">
        <v>632</v>
      </c>
      <c r="T4664" t="s">
        <v>646</v>
      </c>
      <c r="U4664" t="s">
        <v>680</v>
      </c>
      <c r="V4664">
        <v>1806.65</v>
      </c>
      <c r="W4664">
        <v>51.98</v>
      </c>
      <c r="X4664" s="29">
        <f t="shared" si="144"/>
        <v>180.66499999999999</v>
      </c>
      <c r="Y4664" s="29">
        <f t="shared" si="145"/>
        <v>1625.9850000000001</v>
      </c>
    </row>
    <row r="4665" spans="12:25" x14ac:dyDescent="0.3">
      <c r="L4665">
        <v>4664</v>
      </c>
      <c r="M4665">
        <v>33218</v>
      </c>
      <c r="N4665">
        <v>40184</v>
      </c>
      <c r="O4665" t="s">
        <v>635</v>
      </c>
      <c r="P4665" t="s">
        <v>1214</v>
      </c>
      <c r="Q4665" t="s">
        <v>690</v>
      </c>
      <c r="R4665" t="s">
        <v>650</v>
      </c>
      <c r="S4665" t="s">
        <v>632</v>
      </c>
      <c r="T4665" t="s">
        <v>633</v>
      </c>
      <c r="U4665" t="s">
        <v>702</v>
      </c>
      <c r="V4665">
        <v>113.8</v>
      </c>
      <c r="W4665">
        <v>4.57</v>
      </c>
      <c r="X4665" s="29">
        <f t="shared" si="144"/>
        <v>11.38</v>
      </c>
      <c r="Y4665" s="29">
        <f t="shared" si="145"/>
        <v>102.42</v>
      </c>
    </row>
    <row r="4666" spans="12:25" x14ac:dyDescent="0.3">
      <c r="L4666">
        <v>4665</v>
      </c>
      <c r="M4666">
        <v>33218</v>
      </c>
      <c r="N4666">
        <v>40184</v>
      </c>
      <c r="O4666" t="s">
        <v>635</v>
      </c>
      <c r="P4666" t="s">
        <v>1214</v>
      </c>
      <c r="Q4666" t="s">
        <v>690</v>
      </c>
      <c r="R4666" t="s">
        <v>650</v>
      </c>
      <c r="S4666" t="s">
        <v>632</v>
      </c>
      <c r="T4666" t="s">
        <v>643</v>
      </c>
      <c r="U4666" t="s">
        <v>644</v>
      </c>
      <c r="V4666">
        <v>480.13</v>
      </c>
      <c r="W4666">
        <v>16.16</v>
      </c>
      <c r="X4666" s="29">
        <f t="shared" si="144"/>
        <v>48.013000000000005</v>
      </c>
      <c r="Y4666" s="29">
        <f t="shared" si="145"/>
        <v>432.11699999999996</v>
      </c>
    </row>
    <row r="4667" spans="12:25" x14ac:dyDescent="0.3">
      <c r="L4667">
        <v>4666</v>
      </c>
      <c r="M4667">
        <v>33219</v>
      </c>
      <c r="N4667">
        <v>40887</v>
      </c>
      <c r="O4667" t="s">
        <v>641</v>
      </c>
      <c r="P4667" t="s">
        <v>1873</v>
      </c>
      <c r="Q4667" t="s">
        <v>660</v>
      </c>
      <c r="R4667" t="s">
        <v>631</v>
      </c>
      <c r="S4667" t="s">
        <v>663</v>
      </c>
      <c r="T4667" t="s">
        <v>643</v>
      </c>
      <c r="U4667" t="s">
        <v>748</v>
      </c>
      <c r="V4667">
        <v>7341.96</v>
      </c>
      <c r="W4667">
        <v>216.6</v>
      </c>
      <c r="X4667" s="29">
        <f t="shared" si="144"/>
        <v>734.19600000000003</v>
      </c>
      <c r="Y4667" s="29">
        <f t="shared" si="145"/>
        <v>6607.7640000000001</v>
      </c>
    </row>
    <row r="4668" spans="12:25" x14ac:dyDescent="0.3">
      <c r="L4668">
        <v>4667</v>
      </c>
      <c r="M4668">
        <v>33220</v>
      </c>
      <c r="N4668">
        <v>39918</v>
      </c>
      <c r="O4668" t="s">
        <v>635</v>
      </c>
      <c r="P4668" t="s">
        <v>1110</v>
      </c>
      <c r="Q4668" t="s">
        <v>941</v>
      </c>
      <c r="R4668" t="s">
        <v>650</v>
      </c>
      <c r="S4668" t="s">
        <v>663</v>
      </c>
      <c r="T4668" t="s">
        <v>633</v>
      </c>
      <c r="U4668" t="s">
        <v>705</v>
      </c>
      <c r="V4668">
        <v>3291.13</v>
      </c>
      <c r="W4668">
        <v>70.97</v>
      </c>
      <c r="X4668" s="29">
        <f t="shared" si="144"/>
        <v>329.11300000000006</v>
      </c>
      <c r="Y4668" s="29">
        <f t="shared" si="145"/>
        <v>2962.0169999999998</v>
      </c>
    </row>
    <row r="4669" spans="12:25" x14ac:dyDescent="0.3">
      <c r="L4669">
        <v>4668</v>
      </c>
      <c r="M4669">
        <v>33220</v>
      </c>
      <c r="N4669">
        <v>39918</v>
      </c>
      <c r="O4669" t="s">
        <v>635</v>
      </c>
      <c r="P4669" t="s">
        <v>1110</v>
      </c>
      <c r="Q4669" t="s">
        <v>941</v>
      </c>
      <c r="R4669" t="s">
        <v>650</v>
      </c>
      <c r="S4669" t="s">
        <v>663</v>
      </c>
      <c r="T4669" t="s">
        <v>643</v>
      </c>
      <c r="U4669" t="s">
        <v>644</v>
      </c>
      <c r="V4669">
        <v>736.96</v>
      </c>
      <c r="W4669">
        <v>19.98</v>
      </c>
      <c r="X4669" s="29">
        <f t="shared" si="144"/>
        <v>73.695999999999998</v>
      </c>
      <c r="Y4669" s="29">
        <f t="shared" si="145"/>
        <v>663.26400000000001</v>
      </c>
    </row>
    <row r="4670" spans="12:25" x14ac:dyDescent="0.3">
      <c r="L4670">
        <v>4669</v>
      </c>
      <c r="M4670">
        <v>33222</v>
      </c>
      <c r="N4670">
        <v>41079</v>
      </c>
      <c r="O4670" t="s">
        <v>671</v>
      </c>
      <c r="P4670" t="s">
        <v>1729</v>
      </c>
      <c r="Q4670" t="s">
        <v>694</v>
      </c>
      <c r="R4670" t="s">
        <v>638</v>
      </c>
      <c r="S4670" t="s">
        <v>658</v>
      </c>
      <c r="T4670" t="s">
        <v>633</v>
      </c>
      <c r="U4670" t="s">
        <v>702</v>
      </c>
      <c r="V4670">
        <v>420.76</v>
      </c>
      <c r="W4670">
        <v>22.38</v>
      </c>
      <c r="X4670" s="29">
        <f t="shared" si="144"/>
        <v>42.076000000000001</v>
      </c>
      <c r="Y4670" s="29">
        <f t="shared" si="145"/>
        <v>378.68399999999997</v>
      </c>
    </row>
    <row r="4671" spans="12:25" x14ac:dyDescent="0.3">
      <c r="L4671">
        <v>4670</v>
      </c>
      <c r="M4671">
        <v>33222</v>
      </c>
      <c r="N4671">
        <v>41079</v>
      </c>
      <c r="O4671" t="s">
        <v>671</v>
      </c>
      <c r="P4671" t="s">
        <v>1729</v>
      </c>
      <c r="Q4671" t="s">
        <v>694</v>
      </c>
      <c r="R4671" t="s">
        <v>638</v>
      </c>
      <c r="S4671" t="s">
        <v>658</v>
      </c>
      <c r="T4671" t="s">
        <v>643</v>
      </c>
      <c r="U4671" t="s">
        <v>748</v>
      </c>
      <c r="V4671">
        <v>1676.46</v>
      </c>
      <c r="W4671">
        <v>60.98</v>
      </c>
      <c r="X4671" s="29">
        <f t="shared" si="144"/>
        <v>167.64599999999999</v>
      </c>
      <c r="Y4671" s="29">
        <f t="shared" si="145"/>
        <v>1508.8140000000001</v>
      </c>
    </row>
    <row r="4672" spans="12:25" x14ac:dyDescent="0.3">
      <c r="L4672">
        <v>4671</v>
      </c>
      <c r="M4672">
        <v>33222</v>
      </c>
      <c r="N4672">
        <v>41079</v>
      </c>
      <c r="O4672" t="s">
        <v>671</v>
      </c>
      <c r="P4672" t="s">
        <v>1729</v>
      </c>
      <c r="Q4672" t="s">
        <v>694</v>
      </c>
      <c r="R4672" t="s">
        <v>638</v>
      </c>
      <c r="S4672" t="s">
        <v>658</v>
      </c>
      <c r="T4672" t="s">
        <v>633</v>
      </c>
      <c r="U4672" t="s">
        <v>654</v>
      </c>
      <c r="V4672">
        <v>145.66</v>
      </c>
      <c r="W4672">
        <v>2.88</v>
      </c>
      <c r="X4672" s="29">
        <f t="shared" si="144"/>
        <v>14.565999999999999</v>
      </c>
      <c r="Y4672" s="29">
        <f t="shared" si="145"/>
        <v>131.09399999999999</v>
      </c>
    </row>
    <row r="4673" spans="12:25" x14ac:dyDescent="0.3">
      <c r="L4673">
        <v>4672</v>
      </c>
      <c r="M4673">
        <v>33250</v>
      </c>
      <c r="N4673">
        <v>39989</v>
      </c>
      <c r="O4673" t="s">
        <v>635</v>
      </c>
      <c r="P4673" t="s">
        <v>937</v>
      </c>
      <c r="Q4673" t="s">
        <v>791</v>
      </c>
      <c r="R4673" t="s">
        <v>631</v>
      </c>
      <c r="S4673" t="s">
        <v>639</v>
      </c>
      <c r="T4673" t="s">
        <v>633</v>
      </c>
      <c r="U4673" t="s">
        <v>705</v>
      </c>
      <c r="V4673">
        <v>7381.19</v>
      </c>
      <c r="W4673">
        <v>177.98</v>
      </c>
      <c r="X4673" s="29">
        <f t="shared" si="144"/>
        <v>738.11899999999991</v>
      </c>
      <c r="Y4673" s="29">
        <f t="shared" si="145"/>
        <v>6643.0709999999999</v>
      </c>
    </row>
    <row r="4674" spans="12:25" x14ac:dyDescent="0.3">
      <c r="L4674">
        <v>4673</v>
      </c>
      <c r="M4674">
        <v>33253</v>
      </c>
      <c r="N4674">
        <v>40877</v>
      </c>
      <c r="O4674" t="s">
        <v>635</v>
      </c>
      <c r="P4674" t="s">
        <v>1904</v>
      </c>
      <c r="Q4674" t="s">
        <v>682</v>
      </c>
      <c r="R4674" t="s">
        <v>667</v>
      </c>
      <c r="S4674" t="s">
        <v>658</v>
      </c>
      <c r="T4674" t="s">
        <v>633</v>
      </c>
      <c r="U4674" t="s">
        <v>654</v>
      </c>
      <c r="V4674">
        <v>24.2</v>
      </c>
      <c r="W4674">
        <v>4.13</v>
      </c>
      <c r="X4674" s="29">
        <f t="shared" si="144"/>
        <v>2.42</v>
      </c>
      <c r="Y4674" s="29">
        <f t="shared" si="145"/>
        <v>21.78</v>
      </c>
    </row>
    <row r="4675" spans="12:25" x14ac:dyDescent="0.3">
      <c r="L4675">
        <v>4674</v>
      </c>
      <c r="M4675">
        <v>33253</v>
      </c>
      <c r="N4675">
        <v>40877</v>
      </c>
      <c r="O4675" t="s">
        <v>635</v>
      </c>
      <c r="P4675" t="s">
        <v>905</v>
      </c>
      <c r="Q4675" t="s">
        <v>684</v>
      </c>
      <c r="R4675" t="s">
        <v>667</v>
      </c>
      <c r="S4675" t="s">
        <v>658</v>
      </c>
      <c r="T4675" t="s">
        <v>646</v>
      </c>
      <c r="U4675" t="s">
        <v>647</v>
      </c>
      <c r="V4675">
        <v>524.21199999999999</v>
      </c>
      <c r="W4675">
        <v>35.99</v>
      </c>
      <c r="X4675" s="29">
        <f t="shared" ref="X4675:X4738" si="146">(10*V4675)/100</f>
        <v>52.421199999999999</v>
      </c>
      <c r="Y4675" s="29">
        <f t="shared" ref="Y4675:Y4738" si="147">V4675-X4675</f>
        <v>471.79079999999999</v>
      </c>
    </row>
    <row r="4676" spans="12:25" x14ac:dyDescent="0.3">
      <c r="L4676">
        <v>4675</v>
      </c>
      <c r="M4676">
        <v>33254</v>
      </c>
      <c r="N4676">
        <v>40850</v>
      </c>
      <c r="O4676" t="s">
        <v>635</v>
      </c>
      <c r="P4676" t="s">
        <v>1722</v>
      </c>
      <c r="Q4676" t="s">
        <v>670</v>
      </c>
      <c r="R4676" t="s">
        <v>650</v>
      </c>
      <c r="S4676" t="s">
        <v>658</v>
      </c>
      <c r="T4676" t="s">
        <v>643</v>
      </c>
      <c r="U4676" t="s">
        <v>644</v>
      </c>
      <c r="V4676">
        <v>466.35</v>
      </c>
      <c r="W4676">
        <v>39.979999999999997</v>
      </c>
      <c r="X4676" s="29">
        <f t="shared" si="146"/>
        <v>46.634999999999998</v>
      </c>
      <c r="Y4676" s="29">
        <f t="shared" si="147"/>
        <v>419.71500000000003</v>
      </c>
    </row>
    <row r="4677" spans="12:25" x14ac:dyDescent="0.3">
      <c r="L4677">
        <v>4676</v>
      </c>
      <c r="M4677">
        <v>33255</v>
      </c>
      <c r="N4677">
        <v>40353</v>
      </c>
      <c r="O4677" t="s">
        <v>655</v>
      </c>
      <c r="P4677" t="s">
        <v>1296</v>
      </c>
      <c r="Q4677" t="s">
        <v>823</v>
      </c>
      <c r="R4677" t="s">
        <v>631</v>
      </c>
      <c r="S4677" t="s">
        <v>658</v>
      </c>
      <c r="T4677" t="s">
        <v>633</v>
      </c>
      <c r="U4677" t="s">
        <v>677</v>
      </c>
      <c r="V4677">
        <v>108.21</v>
      </c>
      <c r="W4677">
        <v>5.28</v>
      </c>
      <c r="X4677" s="29">
        <f t="shared" si="146"/>
        <v>10.821</v>
      </c>
      <c r="Y4677" s="29">
        <f t="shared" si="147"/>
        <v>97.388999999999996</v>
      </c>
    </row>
    <row r="4678" spans="12:25" x14ac:dyDescent="0.3">
      <c r="L4678">
        <v>4677</v>
      </c>
      <c r="M4678">
        <v>33283</v>
      </c>
      <c r="N4678">
        <v>40257</v>
      </c>
      <c r="O4678" t="s">
        <v>671</v>
      </c>
      <c r="P4678" t="s">
        <v>1610</v>
      </c>
      <c r="Q4678" t="s">
        <v>637</v>
      </c>
      <c r="R4678" t="s">
        <v>638</v>
      </c>
      <c r="S4678" t="s">
        <v>658</v>
      </c>
      <c r="T4678" t="s">
        <v>643</v>
      </c>
      <c r="U4678" t="s">
        <v>645</v>
      </c>
      <c r="V4678">
        <v>10462.540000000001</v>
      </c>
      <c r="W4678">
        <v>218.75</v>
      </c>
      <c r="X4678" s="29">
        <f t="shared" si="146"/>
        <v>1046.2540000000001</v>
      </c>
      <c r="Y4678" s="29">
        <f t="shared" si="147"/>
        <v>9416.2860000000001</v>
      </c>
    </row>
    <row r="4679" spans="12:25" x14ac:dyDescent="0.3">
      <c r="L4679">
        <v>4678</v>
      </c>
      <c r="M4679">
        <v>33284</v>
      </c>
      <c r="N4679">
        <v>40999</v>
      </c>
      <c r="O4679" t="s">
        <v>628</v>
      </c>
      <c r="P4679" t="s">
        <v>1031</v>
      </c>
      <c r="Q4679" t="s">
        <v>720</v>
      </c>
      <c r="R4679" t="s">
        <v>631</v>
      </c>
      <c r="S4679" t="s">
        <v>639</v>
      </c>
      <c r="T4679" t="s">
        <v>643</v>
      </c>
      <c r="U4679" t="s">
        <v>644</v>
      </c>
      <c r="V4679">
        <v>480.39</v>
      </c>
      <c r="W4679">
        <v>22.23</v>
      </c>
      <c r="X4679" s="29">
        <f t="shared" si="146"/>
        <v>48.038999999999994</v>
      </c>
      <c r="Y4679" s="29">
        <f t="shared" si="147"/>
        <v>432.351</v>
      </c>
    </row>
    <row r="4680" spans="12:25" x14ac:dyDescent="0.3">
      <c r="L4680">
        <v>4679</v>
      </c>
      <c r="M4680">
        <v>33285</v>
      </c>
      <c r="N4680">
        <v>40927</v>
      </c>
      <c r="O4680" t="s">
        <v>641</v>
      </c>
      <c r="P4680" t="s">
        <v>1769</v>
      </c>
      <c r="Q4680" t="s">
        <v>690</v>
      </c>
      <c r="R4680" t="s">
        <v>650</v>
      </c>
      <c r="S4680" t="s">
        <v>632</v>
      </c>
      <c r="T4680" t="s">
        <v>633</v>
      </c>
      <c r="U4680" t="s">
        <v>634</v>
      </c>
      <c r="V4680">
        <v>66.92</v>
      </c>
      <c r="W4680">
        <v>12.28</v>
      </c>
      <c r="X4680" s="29">
        <f t="shared" si="146"/>
        <v>6.6920000000000002</v>
      </c>
      <c r="Y4680" s="29">
        <f t="shared" si="147"/>
        <v>60.228000000000002</v>
      </c>
    </row>
    <row r="4681" spans="12:25" x14ac:dyDescent="0.3">
      <c r="L4681">
        <v>4680</v>
      </c>
      <c r="M4681">
        <v>33287</v>
      </c>
      <c r="N4681">
        <v>40655</v>
      </c>
      <c r="O4681" t="s">
        <v>655</v>
      </c>
      <c r="P4681" t="s">
        <v>1251</v>
      </c>
      <c r="Q4681" t="s">
        <v>720</v>
      </c>
      <c r="R4681" t="s">
        <v>631</v>
      </c>
      <c r="S4681" t="s">
        <v>632</v>
      </c>
      <c r="T4681" t="s">
        <v>646</v>
      </c>
      <c r="U4681" t="s">
        <v>680</v>
      </c>
      <c r="V4681">
        <v>11904.55</v>
      </c>
      <c r="W4681">
        <v>270.97000000000003</v>
      </c>
      <c r="X4681" s="29">
        <f t="shared" si="146"/>
        <v>1190.4549999999999</v>
      </c>
      <c r="Y4681" s="29">
        <f t="shared" si="147"/>
        <v>10714.094999999999</v>
      </c>
    </row>
    <row r="4682" spans="12:25" x14ac:dyDescent="0.3">
      <c r="L4682">
        <v>4681</v>
      </c>
      <c r="M4682">
        <v>33317</v>
      </c>
      <c r="N4682">
        <v>39944</v>
      </c>
      <c r="O4682" t="s">
        <v>641</v>
      </c>
      <c r="P4682" t="s">
        <v>1797</v>
      </c>
      <c r="Q4682" t="s">
        <v>694</v>
      </c>
      <c r="R4682" t="s">
        <v>638</v>
      </c>
      <c r="S4682" t="s">
        <v>663</v>
      </c>
      <c r="T4682" t="s">
        <v>633</v>
      </c>
      <c r="U4682" t="s">
        <v>705</v>
      </c>
      <c r="V4682">
        <v>203.35</v>
      </c>
      <c r="W4682">
        <v>4.4800000000000004</v>
      </c>
      <c r="X4682" s="29">
        <f t="shared" si="146"/>
        <v>20.335000000000001</v>
      </c>
      <c r="Y4682" s="29">
        <f t="shared" si="147"/>
        <v>183.01499999999999</v>
      </c>
    </row>
    <row r="4683" spans="12:25" x14ac:dyDescent="0.3">
      <c r="L4683">
        <v>4682</v>
      </c>
      <c r="M4683">
        <v>33317</v>
      </c>
      <c r="N4683">
        <v>39944</v>
      </c>
      <c r="O4683" t="s">
        <v>641</v>
      </c>
      <c r="P4683" t="s">
        <v>1797</v>
      </c>
      <c r="Q4683" t="s">
        <v>694</v>
      </c>
      <c r="R4683" t="s">
        <v>638</v>
      </c>
      <c r="S4683" t="s">
        <v>663</v>
      </c>
      <c r="T4683" t="s">
        <v>633</v>
      </c>
      <c r="U4683" t="s">
        <v>702</v>
      </c>
      <c r="V4683">
        <v>44.52</v>
      </c>
      <c r="W4683">
        <v>2.16</v>
      </c>
      <c r="X4683" s="29">
        <f t="shared" si="146"/>
        <v>4.4520000000000008</v>
      </c>
      <c r="Y4683" s="29">
        <f t="shared" si="147"/>
        <v>40.068000000000005</v>
      </c>
    </row>
    <row r="4684" spans="12:25" x14ac:dyDescent="0.3">
      <c r="L4684">
        <v>4683</v>
      </c>
      <c r="M4684">
        <v>33317</v>
      </c>
      <c r="N4684">
        <v>39944</v>
      </c>
      <c r="O4684" t="s">
        <v>641</v>
      </c>
      <c r="P4684" t="s">
        <v>1797</v>
      </c>
      <c r="Q4684" t="s">
        <v>694</v>
      </c>
      <c r="R4684" t="s">
        <v>638</v>
      </c>
      <c r="S4684" t="s">
        <v>663</v>
      </c>
      <c r="T4684" t="s">
        <v>633</v>
      </c>
      <c r="U4684" t="s">
        <v>634</v>
      </c>
      <c r="V4684">
        <v>58.9</v>
      </c>
      <c r="W4684">
        <v>9.7100000000000009</v>
      </c>
      <c r="X4684" s="29">
        <f t="shared" si="146"/>
        <v>5.89</v>
      </c>
      <c r="Y4684" s="29">
        <f t="shared" si="147"/>
        <v>53.01</v>
      </c>
    </row>
    <row r="4685" spans="12:25" x14ac:dyDescent="0.3">
      <c r="L4685">
        <v>4684</v>
      </c>
      <c r="M4685">
        <v>33317</v>
      </c>
      <c r="N4685">
        <v>39944</v>
      </c>
      <c r="O4685" t="s">
        <v>641</v>
      </c>
      <c r="P4685" t="s">
        <v>1797</v>
      </c>
      <c r="Q4685" t="s">
        <v>694</v>
      </c>
      <c r="R4685" t="s">
        <v>638</v>
      </c>
      <c r="S4685" t="s">
        <v>663</v>
      </c>
      <c r="T4685" t="s">
        <v>646</v>
      </c>
      <c r="U4685" t="s">
        <v>647</v>
      </c>
      <c r="V4685">
        <v>602.42049999999995</v>
      </c>
      <c r="W4685">
        <v>55.99</v>
      </c>
      <c r="X4685" s="29">
        <f t="shared" si="146"/>
        <v>60.242049999999999</v>
      </c>
      <c r="Y4685" s="29">
        <f t="shared" si="147"/>
        <v>542.17845</v>
      </c>
    </row>
    <row r="4686" spans="12:25" x14ac:dyDescent="0.3">
      <c r="L4686">
        <v>4685</v>
      </c>
      <c r="M4686">
        <v>33319</v>
      </c>
      <c r="N4686">
        <v>39899</v>
      </c>
      <c r="O4686" t="s">
        <v>635</v>
      </c>
      <c r="P4686" t="s">
        <v>1747</v>
      </c>
      <c r="Q4686" t="s">
        <v>742</v>
      </c>
      <c r="R4686" t="s">
        <v>667</v>
      </c>
      <c r="S4686" t="s">
        <v>639</v>
      </c>
      <c r="T4686" t="s">
        <v>643</v>
      </c>
      <c r="U4686" t="s">
        <v>748</v>
      </c>
      <c r="V4686">
        <v>1736.26</v>
      </c>
      <c r="W4686">
        <v>150.88999999999999</v>
      </c>
      <c r="X4686" s="29">
        <f t="shared" si="146"/>
        <v>173.62599999999998</v>
      </c>
      <c r="Y4686" s="29">
        <f t="shared" si="147"/>
        <v>1562.634</v>
      </c>
    </row>
    <row r="4687" spans="12:25" x14ac:dyDescent="0.3">
      <c r="L4687">
        <v>4686</v>
      </c>
      <c r="M4687">
        <v>33350</v>
      </c>
      <c r="N4687">
        <v>40015</v>
      </c>
      <c r="O4687" t="s">
        <v>635</v>
      </c>
      <c r="P4687" t="s">
        <v>1684</v>
      </c>
      <c r="Q4687" t="s">
        <v>715</v>
      </c>
      <c r="R4687" t="s">
        <v>650</v>
      </c>
      <c r="S4687" t="s">
        <v>658</v>
      </c>
      <c r="T4687" t="s">
        <v>633</v>
      </c>
      <c r="U4687" t="s">
        <v>702</v>
      </c>
      <c r="V4687">
        <v>1786.04</v>
      </c>
      <c r="W4687">
        <v>1889.99</v>
      </c>
      <c r="X4687" s="29">
        <f t="shared" si="146"/>
        <v>178.60400000000001</v>
      </c>
      <c r="Y4687" s="29">
        <f t="shared" si="147"/>
        <v>1607.4359999999999</v>
      </c>
    </row>
    <row r="4688" spans="12:25" x14ac:dyDescent="0.3">
      <c r="L4688">
        <v>4687</v>
      </c>
      <c r="M4688">
        <v>33377</v>
      </c>
      <c r="N4688">
        <v>40755</v>
      </c>
      <c r="O4688" t="s">
        <v>641</v>
      </c>
      <c r="P4688" t="s">
        <v>1543</v>
      </c>
      <c r="Q4688" t="s">
        <v>630</v>
      </c>
      <c r="R4688" t="s">
        <v>631</v>
      </c>
      <c r="S4688" t="s">
        <v>639</v>
      </c>
      <c r="T4688" t="s">
        <v>633</v>
      </c>
      <c r="U4688" t="s">
        <v>677</v>
      </c>
      <c r="V4688">
        <v>100.4</v>
      </c>
      <c r="W4688">
        <v>5.18</v>
      </c>
      <c r="X4688" s="29">
        <f t="shared" si="146"/>
        <v>10.039999999999999</v>
      </c>
      <c r="Y4688" s="29">
        <f t="shared" si="147"/>
        <v>90.360000000000014</v>
      </c>
    </row>
    <row r="4689" spans="12:25" x14ac:dyDescent="0.3">
      <c r="L4689">
        <v>4688</v>
      </c>
      <c r="M4689">
        <v>33377</v>
      </c>
      <c r="N4689">
        <v>40755</v>
      </c>
      <c r="O4689" t="s">
        <v>641</v>
      </c>
      <c r="P4689" t="s">
        <v>1543</v>
      </c>
      <c r="Q4689" t="s">
        <v>630</v>
      </c>
      <c r="R4689" t="s">
        <v>631</v>
      </c>
      <c r="S4689" t="s">
        <v>639</v>
      </c>
      <c r="T4689" t="s">
        <v>633</v>
      </c>
      <c r="U4689" t="s">
        <v>640</v>
      </c>
      <c r="V4689">
        <v>327.14999999999998</v>
      </c>
      <c r="W4689">
        <v>17.239999999999998</v>
      </c>
      <c r="X4689" s="29">
        <f t="shared" si="146"/>
        <v>32.715000000000003</v>
      </c>
      <c r="Y4689" s="29">
        <f t="shared" si="147"/>
        <v>294.43499999999995</v>
      </c>
    </row>
    <row r="4690" spans="12:25" x14ac:dyDescent="0.3">
      <c r="L4690">
        <v>4689</v>
      </c>
      <c r="M4690">
        <v>33378</v>
      </c>
      <c r="N4690">
        <v>41026</v>
      </c>
      <c r="O4690" t="s">
        <v>641</v>
      </c>
      <c r="P4690" t="s">
        <v>1865</v>
      </c>
      <c r="Q4690" t="s">
        <v>791</v>
      </c>
      <c r="R4690" t="s">
        <v>631</v>
      </c>
      <c r="S4690" t="s">
        <v>663</v>
      </c>
      <c r="T4690" t="s">
        <v>633</v>
      </c>
      <c r="U4690" t="s">
        <v>716</v>
      </c>
      <c r="V4690">
        <v>945.36</v>
      </c>
      <c r="W4690">
        <v>39.979999999999997</v>
      </c>
      <c r="X4690" s="29">
        <f t="shared" si="146"/>
        <v>94.536000000000001</v>
      </c>
      <c r="Y4690" s="29">
        <f t="shared" si="147"/>
        <v>850.82400000000007</v>
      </c>
    </row>
    <row r="4691" spans="12:25" x14ac:dyDescent="0.3">
      <c r="L4691">
        <v>4690</v>
      </c>
      <c r="M4691">
        <v>33414</v>
      </c>
      <c r="N4691">
        <v>40949</v>
      </c>
      <c r="O4691" t="s">
        <v>635</v>
      </c>
      <c r="P4691" t="s">
        <v>794</v>
      </c>
      <c r="Q4691" t="s">
        <v>795</v>
      </c>
      <c r="R4691" t="s">
        <v>650</v>
      </c>
      <c r="S4691" t="s">
        <v>632</v>
      </c>
      <c r="T4691" t="s">
        <v>633</v>
      </c>
      <c r="U4691" t="s">
        <v>654</v>
      </c>
      <c r="V4691">
        <v>37.22</v>
      </c>
      <c r="W4691">
        <v>4.13</v>
      </c>
      <c r="X4691" s="29">
        <f t="shared" si="146"/>
        <v>3.722</v>
      </c>
      <c r="Y4691" s="29">
        <f t="shared" si="147"/>
        <v>33.497999999999998</v>
      </c>
    </row>
    <row r="4692" spans="12:25" x14ac:dyDescent="0.3">
      <c r="L4692">
        <v>4691</v>
      </c>
      <c r="M4692">
        <v>33444</v>
      </c>
      <c r="N4692">
        <v>41188</v>
      </c>
      <c r="O4692" t="s">
        <v>671</v>
      </c>
      <c r="P4692" t="s">
        <v>1616</v>
      </c>
      <c r="Q4692" t="s">
        <v>630</v>
      </c>
      <c r="R4692" t="s">
        <v>631</v>
      </c>
      <c r="S4692" t="s">
        <v>639</v>
      </c>
      <c r="T4692" t="s">
        <v>633</v>
      </c>
      <c r="U4692" t="s">
        <v>654</v>
      </c>
      <c r="V4692">
        <v>30.51</v>
      </c>
      <c r="W4692">
        <v>2.6</v>
      </c>
      <c r="X4692" s="29">
        <f t="shared" si="146"/>
        <v>3.0510000000000002</v>
      </c>
      <c r="Y4692" s="29">
        <f t="shared" si="147"/>
        <v>27.459000000000003</v>
      </c>
    </row>
    <row r="4693" spans="12:25" x14ac:dyDescent="0.3">
      <c r="L4693">
        <v>4692</v>
      </c>
      <c r="M4693">
        <v>33444</v>
      </c>
      <c r="N4693">
        <v>41188</v>
      </c>
      <c r="O4693" t="s">
        <v>671</v>
      </c>
      <c r="P4693" t="s">
        <v>1616</v>
      </c>
      <c r="Q4693" t="s">
        <v>630</v>
      </c>
      <c r="R4693" t="s">
        <v>631</v>
      </c>
      <c r="S4693" t="s">
        <v>639</v>
      </c>
      <c r="T4693" t="s">
        <v>633</v>
      </c>
      <c r="U4693" t="s">
        <v>634</v>
      </c>
      <c r="V4693">
        <v>127.8</v>
      </c>
      <c r="W4693">
        <v>14.97</v>
      </c>
      <c r="X4693" s="29">
        <f t="shared" si="146"/>
        <v>12.78</v>
      </c>
      <c r="Y4693" s="29">
        <f t="shared" si="147"/>
        <v>115.02</v>
      </c>
    </row>
    <row r="4694" spans="12:25" x14ac:dyDescent="0.3">
      <c r="L4694">
        <v>4693</v>
      </c>
      <c r="M4694">
        <v>33445</v>
      </c>
      <c r="N4694">
        <v>41123</v>
      </c>
      <c r="O4694" t="s">
        <v>628</v>
      </c>
      <c r="P4694" t="s">
        <v>1217</v>
      </c>
      <c r="Q4694" t="s">
        <v>694</v>
      </c>
      <c r="R4694" t="s">
        <v>638</v>
      </c>
      <c r="S4694" t="s">
        <v>632</v>
      </c>
      <c r="T4694" t="s">
        <v>643</v>
      </c>
      <c r="U4694" t="s">
        <v>685</v>
      </c>
      <c r="V4694">
        <v>1776.96</v>
      </c>
      <c r="W4694">
        <v>100.98</v>
      </c>
      <c r="X4694" s="29">
        <f t="shared" si="146"/>
        <v>177.696</v>
      </c>
      <c r="Y4694" s="29">
        <f t="shared" si="147"/>
        <v>1599.2640000000001</v>
      </c>
    </row>
    <row r="4695" spans="12:25" x14ac:dyDescent="0.3">
      <c r="L4695">
        <v>4694</v>
      </c>
      <c r="M4695">
        <v>33445</v>
      </c>
      <c r="N4695">
        <v>41123</v>
      </c>
      <c r="O4695" t="s">
        <v>628</v>
      </c>
      <c r="P4695" t="s">
        <v>1217</v>
      </c>
      <c r="Q4695" t="s">
        <v>694</v>
      </c>
      <c r="R4695" t="s">
        <v>638</v>
      </c>
      <c r="S4695" t="s">
        <v>632</v>
      </c>
      <c r="T4695" t="s">
        <v>643</v>
      </c>
      <c r="U4695" t="s">
        <v>685</v>
      </c>
      <c r="V4695">
        <v>3642.14</v>
      </c>
      <c r="W4695">
        <v>70.98</v>
      </c>
      <c r="X4695" s="29">
        <f t="shared" si="146"/>
        <v>364.214</v>
      </c>
      <c r="Y4695" s="29">
        <f t="shared" si="147"/>
        <v>3277.9259999999999</v>
      </c>
    </row>
    <row r="4696" spans="12:25" x14ac:dyDescent="0.3">
      <c r="L4696">
        <v>4695</v>
      </c>
      <c r="M4696">
        <v>33445</v>
      </c>
      <c r="N4696">
        <v>41123</v>
      </c>
      <c r="O4696" t="s">
        <v>628</v>
      </c>
      <c r="P4696" t="s">
        <v>1217</v>
      </c>
      <c r="Q4696" t="s">
        <v>694</v>
      </c>
      <c r="R4696" t="s">
        <v>638</v>
      </c>
      <c r="S4696" t="s">
        <v>632</v>
      </c>
      <c r="T4696" t="s">
        <v>643</v>
      </c>
      <c r="U4696" t="s">
        <v>645</v>
      </c>
      <c r="V4696">
        <v>2982.5</v>
      </c>
      <c r="W4696">
        <v>182.55</v>
      </c>
      <c r="X4696" s="29">
        <f t="shared" si="146"/>
        <v>298.25</v>
      </c>
      <c r="Y4696" s="29">
        <f t="shared" si="147"/>
        <v>2684.25</v>
      </c>
    </row>
    <row r="4697" spans="12:25" x14ac:dyDescent="0.3">
      <c r="L4697">
        <v>4696</v>
      </c>
      <c r="M4697">
        <v>33473</v>
      </c>
      <c r="N4697">
        <v>40547</v>
      </c>
      <c r="O4697" t="s">
        <v>628</v>
      </c>
      <c r="P4697" t="s">
        <v>927</v>
      </c>
      <c r="Q4697" t="s">
        <v>752</v>
      </c>
      <c r="R4697" t="s">
        <v>650</v>
      </c>
      <c r="S4697" t="s">
        <v>639</v>
      </c>
      <c r="T4697" t="s">
        <v>633</v>
      </c>
      <c r="U4697" t="s">
        <v>640</v>
      </c>
      <c r="V4697">
        <v>600.22</v>
      </c>
      <c r="W4697">
        <v>12.98</v>
      </c>
      <c r="X4697" s="29">
        <f t="shared" si="146"/>
        <v>60.022000000000006</v>
      </c>
      <c r="Y4697" s="29">
        <f t="shared" si="147"/>
        <v>540.19799999999998</v>
      </c>
    </row>
    <row r="4698" spans="12:25" x14ac:dyDescent="0.3">
      <c r="L4698">
        <v>4697</v>
      </c>
      <c r="M4698">
        <v>33477</v>
      </c>
      <c r="N4698">
        <v>41201</v>
      </c>
      <c r="O4698" t="s">
        <v>641</v>
      </c>
      <c r="P4698" t="s">
        <v>1873</v>
      </c>
      <c r="Q4698" t="s">
        <v>660</v>
      </c>
      <c r="R4698" t="s">
        <v>631</v>
      </c>
      <c r="S4698" t="s">
        <v>632</v>
      </c>
      <c r="T4698" t="s">
        <v>633</v>
      </c>
      <c r="U4698" t="s">
        <v>674</v>
      </c>
      <c r="V4698">
        <v>269.27999999999997</v>
      </c>
      <c r="W4698">
        <v>10.35</v>
      </c>
      <c r="X4698" s="29">
        <f t="shared" si="146"/>
        <v>26.927999999999997</v>
      </c>
      <c r="Y4698" s="29">
        <f t="shared" si="147"/>
        <v>242.35199999999998</v>
      </c>
    </row>
    <row r="4699" spans="12:25" x14ac:dyDescent="0.3">
      <c r="L4699">
        <v>4698</v>
      </c>
      <c r="M4699">
        <v>33478</v>
      </c>
      <c r="N4699">
        <v>40343</v>
      </c>
      <c r="O4699" t="s">
        <v>641</v>
      </c>
      <c r="P4699" t="s">
        <v>1100</v>
      </c>
      <c r="Q4699" t="s">
        <v>725</v>
      </c>
      <c r="R4699" t="s">
        <v>667</v>
      </c>
      <c r="S4699" t="s">
        <v>663</v>
      </c>
      <c r="T4699" t="s">
        <v>633</v>
      </c>
      <c r="U4699" t="s">
        <v>677</v>
      </c>
      <c r="V4699">
        <v>125.9</v>
      </c>
      <c r="W4699">
        <v>5.88</v>
      </c>
      <c r="X4699" s="29">
        <f t="shared" si="146"/>
        <v>12.59</v>
      </c>
      <c r="Y4699" s="29">
        <f t="shared" si="147"/>
        <v>113.31</v>
      </c>
    </row>
    <row r="4700" spans="12:25" x14ac:dyDescent="0.3">
      <c r="L4700">
        <v>4699</v>
      </c>
      <c r="M4700">
        <v>33479</v>
      </c>
      <c r="N4700">
        <v>41170</v>
      </c>
      <c r="O4700" t="s">
        <v>655</v>
      </c>
      <c r="P4700" t="s">
        <v>874</v>
      </c>
      <c r="Q4700" t="s">
        <v>729</v>
      </c>
      <c r="R4700" t="s">
        <v>638</v>
      </c>
      <c r="S4700" t="s">
        <v>658</v>
      </c>
      <c r="T4700" t="s">
        <v>633</v>
      </c>
      <c r="U4700" t="s">
        <v>702</v>
      </c>
      <c r="V4700">
        <v>762.2</v>
      </c>
      <c r="W4700">
        <v>15.01</v>
      </c>
      <c r="X4700" s="29">
        <f t="shared" si="146"/>
        <v>76.22</v>
      </c>
      <c r="Y4700" s="29">
        <f t="shared" si="147"/>
        <v>685.98</v>
      </c>
    </row>
    <row r="4701" spans="12:25" x14ac:dyDescent="0.3">
      <c r="L4701">
        <v>4700</v>
      </c>
      <c r="M4701">
        <v>33479</v>
      </c>
      <c r="N4701">
        <v>41170</v>
      </c>
      <c r="O4701" t="s">
        <v>655</v>
      </c>
      <c r="P4701" t="s">
        <v>874</v>
      </c>
      <c r="Q4701" t="s">
        <v>729</v>
      </c>
      <c r="R4701" t="s">
        <v>638</v>
      </c>
      <c r="S4701" t="s">
        <v>658</v>
      </c>
      <c r="T4701" t="s">
        <v>633</v>
      </c>
      <c r="U4701" t="s">
        <v>677</v>
      </c>
      <c r="V4701">
        <v>235.45</v>
      </c>
      <c r="W4701">
        <v>8.56</v>
      </c>
      <c r="X4701" s="29">
        <f t="shared" si="146"/>
        <v>23.545000000000002</v>
      </c>
      <c r="Y4701" s="29">
        <f t="shared" si="147"/>
        <v>211.90499999999997</v>
      </c>
    </row>
    <row r="4702" spans="12:25" x14ac:dyDescent="0.3">
      <c r="L4702">
        <v>4701</v>
      </c>
      <c r="M4702">
        <v>33479</v>
      </c>
      <c r="N4702">
        <v>41170</v>
      </c>
      <c r="O4702" t="s">
        <v>655</v>
      </c>
      <c r="P4702" t="s">
        <v>695</v>
      </c>
      <c r="Q4702" t="s">
        <v>690</v>
      </c>
      <c r="R4702" t="s">
        <v>650</v>
      </c>
      <c r="S4702" t="s">
        <v>658</v>
      </c>
      <c r="T4702" t="s">
        <v>633</v>
      </c>
      <c r="U4702" t="s">
        <v>677</v>
      </c>
      <c r="V4702">
        <v>161.87</v>
      </c>
      <c r="W4702">
        <v>6.48</v>
      </c>
      <c r="X4702" s="29">
        <f t="shared" si="146"/>
        <v>16.187000000000001</v>
      </c>
      <c r="Y4702" s="29">
        <f t="shared" si="147"/>
        <v>145.68299999999999</v>
      </c>
    </row>
    <row r="4703" spans="12:25" x14ac:dyDescent="0.3">
      <c r="L4703">
        <v>4702</v>
      </c>
      <c r="M4703">
        <v>33505</v>
      </c>
      <c r="N4703">
        <v>40446</v>
      </c>
      <c r="O4703" t="s">
        <v>628</v>
      </c>
      <c r="P4703" t="s">
        <v>835</v>
      </c>
      <c r="Q4703" t="s">
        <v>676</v>
      </c>
      <c r="R4703" t="s">
        <v>631</v>
      </c>
      <c r="S4703" t="s">
        <v>663</v>
      </c>
      <c r="T4703" t="s">
        <v>633</v>
      </c>
      <c r="U4703" t="s">
        <v>677</v>
      </c>
      <c r="V4703">
        <v>117.78</v>
      </c>
      <c r="W4703">
        <v>4</v>
      </c>
      <c r="X4703" s="29">
        <f t="shared" si="146"/>
        <v>11.777999999999999</v>
      </c>
      <c r="Y4703" s="29">
        <f t="shared" si="147"/>
        <v>106.00200000000001</v>
      </c>
    </row>
    <row r="4704" spans="12:25" x14ac:dyDescent="0.3">
      <c r="L4704">
        <v>4703</v>
      </c>
      <c r="M4704">
        <v>33505</v>
      </c>
      <c r="N4704">
        <v>40446</v>
      </c>
      <c r="O4704" t="s">
        <v>628</v>
      </c>
      <c r="P4704" t="s">
        <v>835</v>
      </c>
      <c r="Q4704" t="s">
        <v>676</v>
      </c>
      <c r="R4704" t="s">
        <v>631</v>
      </c>
      <c r="S4704" t="s">
        <v>663</v>
      </c>
      <c r="T4704" t="s">
        <v>646</v>
      </c>
      <c r="U4704" t="s">
        <v>647</v>
      </c>
      <c r="V4704">
        <v>2463.2404999999999</v>
      </c>
      <c r="W4704">
        <v>85.99</v>
      </c>
      <c r="X4704" s="29">
        <f t="shared" si="146"/>
        <v>246.32405</v>
      </c>
      <c r="Y4704" s="29">
        <f t="shared" si="147"/>
        <v>2216.9164499999997</v>
      </c>
    </row>
    <row r="4705" spans="12:25" x14ac:dyDescent="0.3">
      <c r="L4705">
        <v>4704</v>
      </c>
      <c r="M4705">
        <v>33510</v>
      </c>
      <c r="N4705">
        <v>40879</v>
      </c>
      <c r="O4705" t="s">
        <v>641</v>
      </c>
      <c r="P4705" t="s">
        <v>1683</v>
      </c>
      <c r="Q4705" t="s">
        <v>734</v>
      </c>
      <c r="R4705" t="s">
        <v>667</v>
      </c>
      <c r="S4705" t="s">
        <v>639</v>
      </c>
      <c r="T4705" t="s">
        <v>643</v>
      </c>
      <c r="U4705" t="s">
        <v>644</v>
      </c>
      <c r="V4705">
        <v>267.06</v>
      </c>
      <c r="W4705">
        <v>6.24</v>
      </c>
      <c r="X4705" s="29">
        <f t="shared" si="146"/>
        <v>26.706</v>
      </c>
      <c r="Y4705" s="29">
        <f t="shared" si="147"/>
        <v>240.35400000000001</v>
      </c>
    </row>
    <row r="4706" spans="12:25" x14ac:dyDescent="0.3">
      <c r="L4706">
        <v>4705</v>
      </c>
      <c r="M4706">
        <v>33510</v>
      </c>
      <c r="N4706">
        <v>40879</v>
      </c>
      <c r="O4706" t="s">
        <v>641</v>
      </c>
      <c r="P4706" t="s">
        <v>1683</v>
      </c>
      <c r="Q4706" t="s">
        <v>734</v>
      </c>
      <c r="R4706" t="s">
        <v>667</v>
      </c>
      <c r="S4706" t="s">
        <v>639</v>
      </c>
      <c r="T4706" t="s">
        <v>633</v>
      </c>
      <c r="U4706" t="s">
        <v>677</v>
      </c>
      <c r="V4706">
        <v>449.79</v>
      </c>
      <c r="W4706">
        <v>40.99</v>
      </c>
      <c r="X4706" s="29">
        <f t="shared" si="146"/>
        <v>44.979000000000006</v>
      </c>
      <c r="Y4706" s="29">
        <f t="shared" si="147"/>
        <v>404.81100000000004</v>
      </c>
    </row>
    <row r="4707" spans="12:25" x14ac:dyDescent="0.3">
      <c r="L4707">
        <v>4706</v>
      </c>
      <c r="M4707">
        <v>33537</v>
      </c>
      <c r="N4707">
        <v>40403</v>
      </c>
      <c r="O4707" t="s">
        <v>671</v>
      </c>
      <c r="P4707" t="s">
        <v>1788</v>
      </c>
      <c r="Q4707" t="s">
        <v>690</v>
      </c>
      <c r="R4707" t="s">
        <v>650</v>
      </c>
      <c r="S4707" t="s">
        <v>639</v>
      </c>
      <c r="T4707" t="s">
        <v>633</v>
      </c>
      <c r="U4707" t="s">
        <v>654</v>
      </c>
      <c r="V4707">
        <v>45.38</v>
      </c>
      <c r="W4707">
        <v>1.76</v>
      </c>
      <c r="X4707" s="29">
        <f t="shared" si="146"/>
        <v>4.5380000000000003</v>
      </c>
      <c r="Y4707" s="29">
        <f t="shared" si="147"/>
        <v>40.841999999999999</v>
      </c>
    </row>
    <row r="4708" spans="12:25" x14ac:dyDescent="0.3">
      <c r="L4708">
        <v>4707</v>
      </c>
      <c r="M4708">
        <v>33537</v>
      </c>
      <c r="N4708">
        <v>40403</v>
      </c>
      <c r="O4708" t="s">
        <v>671</v>
      </c>
      <c r="P4708" t="s">
        <v>1788</v>
      </c>
      <c r="Q4708" t="s">
        <v>690</v>
      </c>
      <c r="R4708" t="s">
        <v>650</v>
      </c>
      <c r="S4708" t="s">
        <v>639</v>
      </c>
      <c r="T4708" t="s">
        <v>646</v>
      </c>
      <c r="U4708" t="s">
        <v>647</v>
      </c>
      <c r="V4708">
        <v>163.31049999999999</v>
      </c>
      <c r="W4708">
        <v>20.99</v>
      </c>
      <c r="X4708" s="29">
        <f t="shared" si="146"/>
        <v>16.331050000000001</v>
      </c>
      <c r="Y4708" s="29">
        <f t="shared" si="147"/>
        <v>146.97944999999999</v>
      </c>
    </row>
    <row r="4709" spans="12:25" x14ac:dyDescent="0.3">
      <c r="L4709">
        <v>4708</v>
      </c>
      <c r="M4709">
        <v>33540</v>
      </c>
      <c r="N4709">
        <v>40700</v>
      </c>
      <c r="O4709" t="s">
        <v>628</v>
      </c>
      <c r="P4709" t="s">
        <v>1889</v>
      </c>
      <c r="Q4709" t="s">
        <v>725</v>
      </c>
      <c r="R4709" t="s">
        <v>667</v>
      </c>
      <c r="S4709" t="s">
        <v>663</v>
      </c>
      <c r="T4709" t="s">
        <v>633</v>
      </c>
      <c r="U4709" t="s">
        <v>654</v>
      </c>
      <c r="V4709">
        <v>190.99</v>
      </c>
      <c r="W4709">
        <v>9.85</v>
      </c>
      <c r="X4709" s="29">
        <f t="shared" si="146"/>
        <v>19.099</v>
      </c>
      <c r="Y4709" s="29">
        <f t="shared" si="147"/>
        <v>171.89100000000002</v>
      </c>
    </row>
    <row r="4710" spans="12:25" x14ac:dyDescent="0.3">
      <c r="L4710">
        <v>4709</v>
      </c>
      <c r="M4710">
        <v>33541</v>
      </c>
      <c r="N4710">
        <v>41079</v>
      </c>
      <c r="O4710" t="s">
        <v>655</v>
      </c>
      <c r="P4710" t="s">
        <v>1309</v>
      </c>
      <c r="Q4710" t="s">
        <v>734</v>
      </c>
      <c r="R4710" t="s">
        <v>667</v>
      </c>
      <c r="S4710" t="s">
        <v>632</v>
      </c>
      <c r="T4710" t="s">
        <v>643</v>
      </c>
      <c r="U4710" t="s">
        <v>644</v>
      </c>
      <c r="V4710">
        <v>512.78</v>
      </c>
      <c r="W4710">
        <v>12.2</v>
      </c>
      <c r="X4710" s="29">
        <f t="shared" si="146"/>
        <v>51.277999999999992</v>
      </c>
      <c r="Y4710" s="29">
        <f t="shared" si="147"/>
        <v>461.50199999999995</v>
      </c>
    </row>
    <row r="4711" spans="12:25" x14ac:dyDescent="0.3">
      <c r="L4711">
        <v>4710</v>
      </c>
      <c r="M4711">
        <v>33568</v>
      </c>
      <c r="N4711">
        <v>41111</v>
      </c>
      <c r="O4711" t="s">
        <v>671</v>
      </c>
      <c r="P4711" t="s">
        <v>806</v>
      </c>
      <c r="Q4711" t="s">
        <v>657</v>
      </c>
      <c r="R4711" t="s">
        <v>638</v>
      </c>
      <c r="S4711" t="s">
        <v>632</v>
      </c>
      <c r="T4711" t="s">
        <v>643</v>
      </c>
      <c r="U4711" t="s">
        <v>644</v>
      </c>
      <c r="V4711">
        <v>628.73</v>
      </c>
      <c r="W4711">
        <v>55.5</v>
      </c>
      <c r="X4711" s="29">
        <f t="shared" si="146"/>
        <v>62.873000000000005</v>
      </c>
      <c r="Y4711" s="29">
        <f t="shared" si="147"/>
        <v>565.85699999999997</v>
      </c>
    </row>
    <row r="4712" spans="12:25" x14ac:dyDescent="0.3">
      <c r="L4712">
        <v>4711</v>
      </c>
      <c r="M4712">
        <v>33568</v>
      </c>
      <c r="N4712">
        <v>41111</v>
      </c>
      <c r="O4712" t="s">
        <v>671</v>
      </c>
      <c r="P4712" t="s">
        <v>806</v>
      </c>
      <c r="Q4712" t="s">
        <v>657</v>
      </c>
      <c r="R4712" t="s">
        <v>638</v>
      </c>
      <c r="S4712" t="s">
        <v>632</v>
      </c>
      <c r="T4712" t="s">
        <v>633</v>
      </c>
      <c r="U4712" t="s">
        <v>634</v>
      </c>
      <c r="V4712">
        <v>385.81</v>
      </c>
      <c r="W4712">
        <v>15.51</v>
      </c>
      <c r="X4712" s="29">
        <f t="shared" si="146"/>
        <v>38.580999999999996</v>
      </c>
      <c r="Y4712" s="29">
        <f t="shared" si="147"/>
        <v>347.22899999999998</v>
      </c>
    </row>
    <row r="4713" spans="12:25" x14ac:dyDescent="0.3">
      <c r="L4713">
        <v>4712</v>
      </c>
      <c r="M4713">
        <v>33569</v>
      </c>
      <c r="N4713">
        <v>40053</v>
      </c>
      <c r="O4713" t="s">
        <v>628</v>
      </c>
      <c r="P4713" t="s">
        <v>1125</v>
      </c>
      <c r="Q4713" t="s">
        <v>690</v>
      </c>
      <c r="R4713" t="s">
        <v>650</v>
      </c>
      <c r="S4713" t="s">
        <v>663</v>
      </c>
      <c r="T4713" t="s">
        <v>643</v>
      </c>
      <c r="U4713" t="s">
        <v>644</v>
      </c>
      <c r="V4713">
        <v>123.92</v>
      </c>
      <c r="W4713">
        <v>14.2</v>
      </c>
      <c r="X4713" s="29">
        <f t="shared" si="146"/>
        <v>12.392000000000001</v>
      </c>
      <c r="Y4713" s="29">
        <f t="shared" si="147"/>
        <v>111.52800000000001</v>
      </c>
    </row>
    <row r="4714" spans="12:25" x14ac:dyDescent="0.3">
      <c r="L4714">
        <v>4713</v>
      </c>
      <c r="M4714">
        <v>33570</v>
      </c>
      <c r="N4714">
        <v>41259</v>
      </c>
      <c r="O4714" t="s">
        <v>635</v>
      </c>
      <c r="P4714" t="s">
        <v>1236</v>
      </c>
      <c r="Q4714" t="s">
        <v>699</v>
      </c>
      <c r="R4714" t="s">
        <v>631</v>
      </c>
      <c r="S4714" t="s">
        <v>639</v>
      </c>
      <c r="T4714" t="s">
        <v>633</v>
      </c>
      <c r="U4714" t="s">
        <v>702</v>
      </c>
      <c r="V4714">
        <v>265.88</v>
      </c>
      <c r="W4714">
        <v>5.74</v>
      </c>
      <c r="X4714" s="29">
        <f t="shared" si="146"/>
        <v>26.588000000000001</v>
      </c>
      <c r="Y4714" s="29">
        <f t="shared" si="147"/>
        <v>239.292</v>
      </c>
    </row>
    <row r="4715" spans="12:25" x14ac:dyDescent="0.3">
      <c r="L4715">
        <v>4714</v>
      </c>
      <c r="M4715">
        <v>33570</v>
      </c>
      <c r="N4715">
        <v>41259</v>
      </c>
      <c r="O4715" t="s">
        <v>635</v>
      </c>
      <c r="P4715" t="s">
        <v>1236</v>
      </c>
      <c r="Q4715" t="s">
        <v>699</v>
      </c>
      <c r="R4715" t="s">
        <v>631</v>
      </c>
      <c r="S4715" t="s">
        <v>639</v>
      </c>
      <c r="T4715" t="s">
        <v>646</v>
      </c>
      <c r="U4715" t="s">
        <v>680</v>
      </c>
      <c r="V4715">
        <v>1500.82</v>
      </c>
      <c r="W4715">
        <v>1500.97</v>
      </c>
      <c r="X4715" s="29">
        <f t="shared" si="146"/>
        <v>150.08199999999999</v>
      </c>
      <c r="Y4715" s="29">
        <f t="shared" si="147"/>
        <v>1350.7379999999998</v>
      </c>
    </row>
    <row r="4716" spans="12:25" x14ac:dyDescent="0.3">
      <c r="L4716">
        <v>4715</v>
      </c>
      <c r="M4716">
        <v>33570</v>
      </c>
      <c r="N4716">
        <v>41259</v>
      </c>
      <c r="O4716" t="s">
        <v>635</v>
      </c>
      <c r="P4716" t="s">
        <v>1236</v>
      </c>
      <c r="Q4716" t="s">
        <v>699</v>
      </c>
      <c r="R4716" t="s">
        <v>631</v>
      </c>
      <c r="S4716" t="s">
        <v>639</v>
      </c>
      <c r="T4716" t="s">
        <v>646</v>
      </c>
      <c r="U4716" t="s">
        <v>647</v>
      </c>
      <c r="V4716">
        <v>3093.864</v>
      </c>
      <c r="W4716">
        <v>205.99</v>
      </c>
      <c r="X4716" s="29">
        <f t="shared" si="146"/>
        <v>309.38639999999998</v>
      </c>
      <c r="Y4716" s="29">
        <f t="shared" si="147"/>
        <v>2784.4776000000002</v>
      </c>
    </row>
    <row r="4717" spans="12:25" x14ac:dyDescent="0.3">
      <c r="L4717">
        <v>4716</v>
      </c>
      <c r="M4717">
        <v>33571</v>
      </c>
      <c r="N4717">
        <v>40827</v>
      </c>
      <c r="O4717" t="s">
        <v>671</v>
      </c>
      <c r="P4717" t="s">
        <v>1320</v>
      </c>
      <c r="Q4717" t="s">
        <v>690</v>
      </c>
      <c r="R4717" t="s">
        <v>650</v>
      </c>
      <c r="S4717" t="s">
        <v>663</v>
      </c>
      <c r="T4717" t="s">
        <v>643</v>
      </c>
      <c r="U4717" t="s">
        <v>644</v>
      </c>
      <c r="V4717">
        <v>7.15</v>
      </c>
      <c r="W4717">
        <v>5.08</v>
      </c>
      <c r="X4717" s="29">
        <f t="shared" si="146"/>
        <v>0.71499999999999997</v>
      </c>
      <c r="Y4717" s="29">
        <f t="shared" si="147"/>
        <v>6.4350000000000005</v>
      </c>
    </row>
    <row r="4718" spans="12:25" x14ac:dyDescent="0.3">
      <c r="L4718">
        <v>4717</v>
      </c>
      <c r="M4718">
        <v>33573</v>
      </c>
      <c r="N4718">
        <v>40455</v>
      </c>
      <c r="O4718" t="s">
        <v>655</v>
      </c>
      <c r="P4718" t="s">
        <v>1683</v>
      </c>
      <c r="Q4718" t="s">
        <v>734</v>
      </c>
      <c r="R4718" t="s">
        <v>667</v>
      </c>
      <c r="S4718" t="s">
        <v>639</v>
      </c>
      <c r="T4718" t="s">
        <v>643</v>
      </c>
      <c r="U4718" t="s">
        <v>645</v>
      </c>
      <c r="V4718">
        <v>2272.56</v>
      </c>
      <c r="W4718">
        <v>150.97999999999999</v>
      </c>
      <c r="X4718" s="29">
        <f t="shared" si="146"/>
        <v>227.25599999999997</v>
      </c>
      <c r="Y4718" s="29">
        <f t="shared" si="147"/>
        <v>2045.3040000000001</v>
      </c>
    </row>
    <row r="4719" spans="12:25" x14ac:dyDescent="0.3">
      <c r="L4719">
        <v>4718</v>
      </c>
      <c r="M4719">
        <v>33600</v>
      </c>
      <c r="N4719">
        <v>40457</v>
      </c>
      <c r="O4719" t="s">
        <v>628</v>
      </c>
      <c r="P4719" t="s">
        <v>1737</v>
      </c>
      <c r="Q4719" t="s">
        <v>711</v>
      </c>
      <c r="R4719" t="s">
        <v>631</v>
      </c>
      <c r="S4719" t="s">
        <v>639</v>
      </c>
      <c r="T4719" t="s">
        <v>633</v>
      </c>
      <c r="U4719" t="s">
        <v>677</v>
      </c>
      <c r="V4719">
        <v>187.28</v>
      </c>
      <c r="W4719">
        <v>4.28</v>
      </c>
      <c r="X4719" s="29">
        <f t="shared" si="146"/>
        <v>18.727999999999998</v>
      </c>
      <c r="Y4719" s="29">
        <f t="shared" si="147"/>
        <v>168.55199999999999</v>
      </c>
    </row>
    <row r="4720" spans="12:25" x14ac:dyDescent="0.3">
      <c r="L4720">
        <v>4719</v>
      </c>
      <c r="M4720">
        <v>33604</v>
      </c>
      <c r="N4720">
        <v>40773</v>
      </c>
      <c r="O4720" t="s">
        <v>641</v>
      </c>
      <c r="P4720" t="s">
        <v>1358</v>
      </c>
      <c r="Q4720" t="s">
        <v>694</v>
      </c>
      <c r="R4720" t="s">
        <v>638</v>
      </c>
      <c r="S4720" t="s">
        <v>639</v>
      </c>
      <c r="T4720" t="s">
        <v>633</v>
      </c>
      <c r="U4720" t="s">
        <v>702</v>
      </c>
      <c r="V4720">
        <v>59.62</v>
      </c>
      <c r="W4720">
        <v>5.4</v>
      </c>
      <c r="X4720" s="29">
        <f t="shared" si="146"/>
        <v>5.9619999999999997</v>
      </c>
      <c r="Y4720" s="29">
        <f t="shared" si="147"/>
        <v>53.658000000000001</v>
      </c>
    </row>
    <row r="4721" spans="12:25" x14ac:dyDescent="0.3">
      <c r="L4721">
        <v>4720</v>
      </c>
      <c r="M4721">
        <v>33605</v>
      </c>
      <c r="N4721">
        <v>41002</v>
      </c>
      <c r="O4721" t="s">
        <v>655</v>
      </c>
      <c r="P4721" t="s">
        <v>1631</v>
      </c>
      <c r="Q4721" t="s">
        <v>670</v>
      </c>
      <c r="R4721" t="s">
        <v>650</v>
      </c>
      <c r="S4721" t="s">
        <v>639</v>
      </c>
      <c r="T4721" t="s">
        <v>633</v>
      </c>
      <c r="U4721" t="s">
        <v>702</v>
      </c>
      <c r="V4721">
        <v>153.01</v>
      </c>
      <c r="W4721">
        <v>3.52</v>
      </c>
      <c r="X4721" s="29">
        <f t="shared" si="146"/>
        <v>15.300999999999998</v>
      </c>
      <c r="Y4721" s="29">
        <f t="shared" si="147"/>
        <v>137.709</v>
      </c>
    </row>
    <row r="4722" spans="12:25" x14ac:dyDescent="0.3">
      <c r="L4722">
        <v>4721</v>
      </c>
      <c r="M4722">
        <v>33606</v>
      </c>
      <c r="N4722">
        <v>40969</v>
      </c>
      <c r="O4722" t="s">
        <v>641</v>
      </c>
      <c r="P4722" t="s">
        <v>1458</v>
      </c>
      <c r="Q4722" t="s">
        <v>666</v>
      </c>
      <c r="R4722" t="s">
        <v>667</v>
      </c>
      <c r="S4722" t="s">
        <v>632</v>
      </c>
      <c r="T4722" t="s">
        <v>643</v>
      </c>
      <c r="U4722" t="s">
        <v>644</v>
      </c>
      <c r="V4722">
        <v>410.03</v>
      </c>
      <c r="W4722">
        <v>8.75</v>
      </c>
      <c r="X4722" s="29">
        <f t="shared" si="146"/>
        <v>41.002999999999993</v>
      </c>
      <c r="Y4722" s="29">
        <f t="shared" si="147"/>
        <v>369.02699999999999</v>
      </c>
    </row>
    <row r="4723" spans="12:25" x14ac:dyDescent="0.3">
      <c r="L4723">
        <v>4722</v>
      </c>
      <c r="M4723">
        <v>33632</v>
      </c>
      <c r="N4723">
        <v>40250</v>
      </c>
      <c r="O4723" t="s">
        <v>655</v>
      </c>
      <c r="P4723" t="s">
        <v>1815</v>
      </c>
      <c r="Q4723" t="s">
        <v>711</v>
      </c>
      <c r="R4723" t="s">
        <v>631</v>
      </c>
      <c r="S4723" t="s">
        <v>658</v>
      </c>
      <c r="T4723" t="s">
        <v>646</v>
      </c>
      <c r="U4723" t="s">
        <v>647</v>
      </c>
      <c r="V4723">
        <v>763.6484999999999</v>
      </c>
      <c r="W4723">
        <v>115.99</v>
      </c>
      <c r="X4723" s="29">
        <f t="shared" si="146"/>
        <v>76.36484999999999</v>
      </c>
      <c r="Y4723" s="29">
        <f t="shared" si="147"/>
        <v>687.28364999999985</v>
      </c>
    </row>
    <row r="4724" spans="12:25" x14ac:dyDescent="0.3">
      <c r="L4724">
        <v>4723</v>
      </c>
      <c r="M4724">
        <v>33634</v>
      </c>
      <c r="N4724">
        <v>40421</v>
      </c>
      <c r="O4724" t="s">
        <v>635</v>
      </c>
      <c r="P4724" t="s">
        <v>1034</v>
      </c>
      <c r="Q4724" t="s">
        <v>657</v>
      </c>
      <c r="R4724" t="s">
        <v>638</v>
      </c>
      <c r="S4724" t="s">
        <v>632</v>
      </c>
      <c r="T4724" t="s">
        <v>633</v>
      </c>
      <c r="U4724" t="s">
        <v>677</v>
      </c>
      <c r="V4724">
        <v>271.33999999999997</v>
      </c>
      <c r="W4724">
        <v>6.48</v>
      </c>
      <c r="X4724" s="29">
        <f t="shared" si="146"/>
        <v>27.133999999999997</v>
      </c>
      <c r="Y4724" s="29">
        <f t="shared" si="147"/>
        <v>244.20599999999999</v>
      </c>
    </row>
    <row r="4725" spans="12:25" x14ac:dyDescent="0.3">
      <c r="L4725">
        <v>4724</v>
      </c>
      <c r="M4725">
        <v>33635</v>
      </c>
      <c r="N4725">
        <v>40006</v>
      </c>
      <c r="O4725" t="s">
        <v>641</v>
      </c>
      <c r="P4725" t="s">
        <v>741</v>
      </c>
      <c r="Q4725" t="s">
        <v>742</v>
      </c>
      <c r="R4725" t="s">
        <v>667</v>
      </c>
      <c r="S4725" t="s">
        <v>632</v>
      </c>
      <c r="T4725" t="s">
        <v>646</v>
      </c>
      <c r="U4725" t="s">
        <v>680</v>
      </c>
      <c r="V4725">
        <v>477.76</v>
      </c>
      <c r="W4725">
        <v>90.97</v>
      </c>
      <c r="X4725" s="29">
        <f t="shared" si="146"/>
        <v>47.776000000000003</v>
      </c>
      <c r="Y4725" s="29">
        <f t="shared" si="147"/>
        <v>429.98399999999998</v>
      </c>
    </row>
    <row r="4726" spans="12:25" x14ac:dyDescent="0.3">
      <c r="L4726">
        <v>4725</v>
      </c>
      <c r="M4726">
        <v>33635</v>
      </c>
      <c r="N4726">
        <v>40006</v>
      </c>
      <c r="O4726" t="s">
        <v>641</v>
      </c>
      <c r="P4726" t="s">
        <v>741</v>
      </c>
      <c r="Q4726" t="s">
        <v>742</v>
      </c>
      <c r="R4726" t="s">
        <v>667</v>
      </c>
      <c r="S4726" t="s">
        <v>632</v>
      </c>
      <c r="T4726" t="s">
        <v>633</v>
      </c>
      <c r="U4726" t="s">
        <v>634</v>
      </c>
      <c r="V4726">
        <v>112.18</v>
      </c>
      <c r="W4726">
        <v>20.34</v>
      </c>
      <c r="X4726" s="29">
        <f t="shared" si="146"/>
        <v>11.218000000000002</v>
      </c>
      <c r="Y4726" s="29">
        <f t="shared" si="147"/>
        <v>100.962</v>
      </c>
    </row>
    <row r="4727" spans="12:25" x14ac:dyDescent="0.3">
      <c r="L4727">
        <v>4726</v>
      </c>
      <c r="M4727">
        <v>33637</v>
      </c>
      <c r="N4727">
        <v>41237</v>
      </c>
      <c r="O4727" t="s">
        <v>628</v>
      </c>
      <c r="P4727" t="s">
        <v>1769</v>
      </c>
      <c r="Q4727" t="s">
        <v>690</v>
      </c>
      <c r="R4727" t="s">
        <v>650</v>
      </c>
      <c r="S4727" t="s">
        <v>632</v>
      </c>
      <c r="T4727" t="s">
        <v>643</v>
      </c>
      <c r="U4727" t="s">
        <v>644</v>
      </c>
      <c r="V4727">
        <v>192.21</v>
      </c>
      <c r="W4727">
        <v>5.47</v>
      </c>
      <c r="X4727" s="29">
        <f t="shared" si="146"/>
        <v>19.221</v>
      </c>
      <c r="Y4727" s="29">
        <f t="shared" si="147"/>
        <v>172.989</v>
      </c>
    </row>
    <row r="4728" spans="12:25" x14ac:dyDescent="0.3">
      <c r="L4728">
        <v>4727</v>
      </c>
      <c r="M4728">
        <v>33665</v>
      </c>
      <c r="N4728">
        <v>40688</v>
      </c>
      <c r="O4728" t="s">
        <v>628</v>
      </c>
      <c r="P4728" t="s">
        <v>1905</v>
      </c>
      <c r="Q4728" t="s">
        <v>711</v>
      </c>
      <c r="R4728" t="s">
        <v>631</v>
      </c>
      <c r="S4728" t="s">
        <v>639</v>
      </c>
      <c r="T4728" t="s">
        <v>643</v>
      </c>
      <c r="U4728" t="s">
        <v>748</v>
      </c>
      <c r="V4728">
        <v>12457.63</v>
      </c>
      <c r="W4728">
        <v>284.98</v>
      </c>
      <c r="X4728" s="29">
        <f t="shared" si="146"/>
        <v>1245.7629999999999</v>
      </c>
      <c r="Y4728" s="29">
        <f t="shared" si="147"/>
        <v>11211.866999999998</v>
      </c>
    </row>
    <row r="4729" spans="12:25" x14ac:dyDescent="0.3">
      <c r="L4729">
        <v>4728</v>
      </c>
      <c r="M4729">
        <v>33666</v>
      </c>
      <c r="N4729">
        <v>41106</v>
      </c>
      <c r="O4729" t="s">
        <v>635</v>
      </c>
      <c r="P4729" t="s">
        <v>1458</v>
      </c>
      <c r="Q4729" t="s">
        <v>666</v>
      </c>
      <c r="R4729" t="s">
        <v>667</v>
      </c>
      <c r="S4729" t="s">
        <v>658</v>
      </c>
      <c r="T4729" t="s">
        <v>643</v>
      </c>
      <c r="U4729" t="s">
        <v>645</v>
      </c>
      <c r="V4729">
        <v>3801.27</v>
      </c>
      <c r="W4729">
        <v>209.37</v>
      </c>
      <c r="X4729" s="29">
        <f t="shared" si="146"/>
        <v>380.12699999999995</v>
      </c>
      <c r="Y4729" s="29">
        <f t="shared" si="147"/>
        <v>3421.143</v>
      </c>
    </row>
    <row r="4730" spans="12:25" x14ac:dyDescent="0.3">
      <c r="L4730">
        <v>4729</v>
      </c>
      <c r="M4730">
        <v>33670</v>
      </c>
      <c r="N4730">
        <v>41026</v>
      </c>
      <c r="O4730" t="s">
        <v>641</v>
      </c>
      <c r="P4730" t="s">
        <v>1906</v>
      </c>
      <c r="Q4730" t="s">
        <v>690</v>
      </c>
      <c r="R4730" t="s">
        <v>650</v>
      </c>
      <c r="S4730" t="s">
        <v>658</v>
      </c>
      <c r="T4730" t="s">
        <v>633</v>
      </c>
      <c r="U4730" t="s">
        <v>654</v>
      </c>
      <c r="V4730">
        <v>207.54</v>
      </c>
      <c r="W4730">
        <v>4.13</v>
      </c>
      <c r="X4730" s="29">
        <f t="shared" si="146"/>
        <v>20.754000000000001</v>
      </c>
      <c r="Y4730" s="29">
        <f t="shared" si="147"/>
        <v>186.786</v>
      </c>
    </row>
    <row r="4731" spans="12:25" x14ac:dyDescent="0.3">
      <c r="L4731">
        <v>4730</v>
      </c>
      <c r="M4731">
        <v>33670</v>
      </c>
      <c r="N4731">
        <v>41026</v>
      </c>
      <c r="O4731" t="s">
        <v>641</v>
      </c>
      <c r="P4731" t="s">
        <v>1906</v>
      </c>
      <c r="Q4731" t="s">
        <v>690</v>
      </c>
      <c r="R4731" t="s">
        <v>650</v>
      </c>
      <c r="S4731" t="s">
        <v>658</v>
      </c>
      <c r="T4731" t="s">
        <v>633</v>
      </c>
      <c r="U4731" t="s">
        <v>654</v>
      </c>
      <c r="V4731">
        <v>17.329999999999998</v>
      </c>
      <c r="W4731">
        <v>3.28</v>
      </c>
      <c r="X4731" s="29">
        <f t="shared" si="146"/>
        <v>1.7329999999999999</v>
      </c>
      <c r="Y4731" s="29">
        <f t="shared" si="147"/>
        <v>15.596999999999998</v>
      </c>
    </row>
    <row r="4732" spans="12:25" x14ac:dyDescent="0.3">
      <c r="L4732">
        <v>4731</v>
      </c>
      <c r="M4732">
        <v>33696</v>
      </c>
      <c r="N4732">
        <v>39940</v>
      </c>
      <c r="O4732" t="s">
        <v>641</v>
      </c>
      <c r="P4732" t="s">
        <v>987</v>
      </c>
      <c r="Q4732" t="s">
        <v>694</v>
      </c>
      <c r="R4732" t="s">
        <v>638</v>
      </c>
      <c r="S4732" t="s">
        <v>632</v>
      </c>
      <c r="T4732" t="s">
        <v>646</v>
      </c>
      <c r="U4732" t="s">
        <v>651</v>
      </c>
      <c r="V4732">
        <v>57.73</v>
      </c>
      <c r="W4732">
        <v>27.48</v>
      </c>
      <c r="X4732" s="29">
        <f t="shared" si="146"/>
        <v>5.7729999999999997</v>
      </c>
      <c r="Y4732" s="29">
        <f t="shared" si="147"/>
        <v>51.956999999999994</v>
      </c>
    </row>
    <row r="4733" spans="12:25" x14ac:dyDescent="0.3">
      <c r="L4733">
        <v>4732</v>
      </c>
      <c r="M4733">
        <v>33699</v>
      </c>
      <c r="N4733">
        <v>40020</v>
      </c>
      <c r="O4733" t="s">
        <v>628</v>
      </c>
      <c r="P4733" t="s">
        <v>1907</v>
      </c>
      <c r="Q4733" t="s">
        <v>773</v>
      </c>
      <c r="R4733" t="s">
        <v>667</v>
      </c>
      <c r="S4733" t="s">
        <v>632</v>
      </c>
      <c r="T4733" t="s">
        <v>633</v>
      </c>
      <c r="U4733" t="s">
        <v>634</v>
      </c>
      <c r="V4733">
        <v>290.07</v>
      </c>
      <c r="W4733">
        <v>16.739999999999998</v>
      </c>
      <c r="X4733" s="29">
        <f t="shared" si="146"/>
        <v>29.006999999999998</v>
      </c>
      <c r="Y4733" s="29">
        <f t="shared" si="147"/>
        <v>261.06299999999999</v>
      </c>
    </row>
    <row r="4734" spans="12:25" x14ac:dyDescent="0.3">
      <c r="L4734">
        <v>4733</v>
      </c>
      <c r="M4734">
        <v>33699</v>
      </c>
      <c r="N4734">
        <v>40020</v>
      </c>
      <c r="O4734" t="s">
        <v>628</v>
      </c>
      <c r="P4734" t="s">
        <v>1315</v>
      </c>
      <c r="Q4734" t="s">
        <v>682</v>
      </c>
      <c r="R4734" t="s">
        <v>667</v>
      </c>
      <c r="S4734" t="s">
        <v>632</v>
      </c>
      <c r="T4734" t="s">
        <v>643</v>
      </c>
      <c r="U4734" t="s">
        <v>748</v>
      </c>
      <c r="V4734">
        <v>1619.51</v>
      </c>
      <c r="W4734">
        <v>122.99</v>
      </c>
      <c r="X4734" s="29">
        <f t="shared" si="146"/>
        <v>161.95099999999999</v>
      </c>
      <c r="Y4734" s="29">
        <f t="shared" si="147"/>
        <v>1457.559</v>
      </c>
    </row>
    <row r="4735" spans="12:25" x14ac:dyDescent="0.3">
      <c r="L4735">
        <v>4734</v>
      </c>
      <c r="M4735">
        <v>33699</v>
      </c>
      <c r="N4735">
        <v>40020</v>
      </c>
      <c r="O4735" t="s">
        <v>628</v>
      </c>
      <c r="P4735" t="s">
        <v>794</v>
      </c>
      <c r="Q4735" t="s">
        <v>773</v>
      </c>
      <c r="R4735" t="s">
        <v>667</v>
      </c>
      <c r="S4735" t="s">
        <v>632</v>
      </c>
      <c r="T4735" t="s">
        <v>633</v>
      </c>
      <c r="U4735" t="s">
        <v>677</v>
      </c>
      <c r="V4735">
        <v>196.81</v>
      </c>
      <c r="W4735">
        <v>6.45</v>
      </c>
      <c r="X4735" s="29">
        <f t="shared" si="146"/>
        <v>19.680999999999997</v>
      </c>
      <c r="Y4735" s="29">
        <f t="shared" si="147"/>
        <v>177.12900000000002</v>
      </c>
    </row>
    <row r="4736" spans="12:25" x14ac:dyDescent="0.3">
      <c r="L4736">
        <v>4735</v>
      </c>
      <c r="M4736">
        <v>33700</v>
      </c>
      <c r="N4736">
        <v>40640</v>
      </c>
      <c r="O4736" t="s">
        <v>628</v>
      </c>
      <c r="P4736" t="s">
        <v>1636</v>
      </c>
      <c r="Q4736" t="s">
        <v>1109</v>
      </c>
      <c r="R4736" t="s">
        <v>638</v>
      </c>
      <c r="S4736" t="s">
        <v>639</v>
      </c>
      <c r="T4736" t="s">
        <v>633</v>
      </c>
      <c r="U4736" t="s">
        <v>677</v>
      </c>
      <c r="V4736">
        <v>260.13</v>
      </c>
      <c r="W4736">
        <v>6.48</v>
      </c>
      <c r="X4736" s="29">
        <f t="shared" si="146"/>
        <v>26.013000000000002</v>
      </c>
      <c r="Y4736" s="29">
        <f t="shared" si="147"/>
        <v>234.11699999999999</v>
      </c>
    </row>
    <row r="4737" spans="12:25" x14ac:dyDescent="0.3">
      <c r="L4737">
        <v>4736</v>
      </c>
      <c r="M4737">
        <v>33701</v>
      </c>
      <c r="N4737">
        <v>40087</v>
      </c>
      <c r="O4737" t="s">
        <v>671</v>
      </c>
      <c r="P4737" t="s">
        <v>1110</v>
      </c>
      <c r="Q4737" t="s">
        <v>941</v>
      </c>
      <c r="R4737" t="s">
        <v>650</v>
      </c>
      <c r="S4737" t="s">
        <v>663</v>
      </c>
      <c r="T4737" t="s">
        <v>633</v>
      </c>
      <c r="U4737" t="s">
        <v>702</v>
      </c>
      <c r="V4737">
        <v>2333.06</v>
      </c>
      <c r="W4737">
        <v>67.28</v>
      </c>
      <c r="X4737" s="29">
        <f t="shared" si="146"/>
        <v>233.30599999999998</v>
      </c>
      <c r="Y4737" s="29">
        <f t="shared" si="147"/>
        <v>2099.7539999999999</v>
      </c>
    </row>
    <row r="4738" spans="12:25" x14ac:dyDescent="0.3">
      <c r="L4738">
        <v>4737</v>
      </c>
      <c r="M4738">
        <v>33702</v>
      </c>
      <c r="N4738">
        <v>41154</v>
      </c>
      <c r="O4738" t="s">
        <v>635</v>
      </c>
      <c r="P4738" t="s">
        <v>1721</v>
      </c>
      <c r="Q4738" t="s">
        <v>694</v>
      </c>
      <c r="R4738" t="s">
        <v>638</v>
      </c>
      <c r="S4738" t="s">
        <v>639</v>
      </c>
      <c r="T4738" t="s">
        <v>633</v>
      </c>
      <c r="U4738" t="s">
        <v>674</v>
      </c>
      <c r="V4738">
        <v>56.26</v>
      </c>
      <c r="W4738">
        <v>2.89</v>
      </c>
      <c r="X4738" s="29">
        <f t="shared" si="146"/>
        <v>5.6260000000000003</v>
      </c>
      <c r="Y4738" s="29">
        <f t="shared" si="147"/>
        <v>50.634</v>
      </c>
    </row>
    <row r="4739" spans="12:25" x14ac:dyDescent="0.3">
      <c r="L4739">
        <v>4738</v>
      </c>
      <c r="M4739">
        <v>33703</v>
      </c>
      <c r="N4739">
        <v>40215</v>
      </c>
      <c r="O4739" t="s">
        <v>635</v>
      </c>
      <c r="P4739" t="s">
        <v>749</v>
      </c>
      <c r="Q4739" t="s">
        <v>630</v>
      </c>
      <c r="R4739" t="s">
        <v>631</v>
      </c>
      <c r="S4739" t="s">
        <v>639</v>
      </c>
      <c r="T4739" t="s">
        <v>646</v>
      </c>
      <c r="U4739" t="s">
        <v>651</v>
      </c>
      <c r="V4739">
        <v>242.36</v>
      </c>
      <c r="W4739">
        <v>60.98</v>
      </c>
      <c r="X4739" s="29">
        <f t="shared" ref="X4739:X4802" si="148">(10*V4739)/100</f>
        <v>24.236000000000004</v>
      </c>
      <c r="Y4739" s="29">
        <f t="shared" ref="Y4739:Y4802" si="149">V4739-X4739</f>
        <v>218.12400000000002</v>
      </c>
    </row>
    <row r="4740" spans="12:25" x14ac:dyDescent="0.3">
      <c r="L4740">
        <v>4739</v>
      </c>
      <c r="M4740">
        <v>33703</v>
      </c>
      <c r="N4740">
        <v>40215</v>
      </c>
      <c r="O4740" t="s">
        <v>635</v>
      </c>
      <c r="P4740" t="s">
        <v>749</v>
      </c>
      <c r="Q4740" t="s">
        <v>630</v>
      </c>
      <c r="R4740" t="s">
        <v>631</v>
      </c>
      <c r="S4740" t="s">
        <v>639</v>
      </c>
      <c r="T4740" t="s">
        <v>633</v>
      </c>
      <c r="U4740" t="s">
        <v>634</v>
      </c>
      <c r="V4740">
        <v>802.19</v>
      </c>
      <c r="W4740">
        <v>29.74</v>
      </c>
      <c r="X4740" s="29">
        <f t="shared" si="148"/>
        <v>80.219000000000008</v>
      </c>
      <c r="Y4740" s="29">
        <f t="shared" si="149"/>
        <v>721.971</v>
      </c>
    </row>
    <row r="4741" spans="12:25" x14ac:dyDescent="0.3">
      <c r="L4741">
        <v>4740</v>
      </c>
      <c r="M4741">
        <v>33703</v>
      </c>
      <c r="N4741">
        <v>40215</v>
      </c>
      <c r="O4741" t="s">
        <v>635</v>
      </c>
      <c r="P4741" t="s">
        <v>749</v>
      </c>
      <c r="Q4741" t="s">
        <v>630</v>
      </c>
      <c r="R4741" t="s">
        <v>631</v>
      </c>
      <c r="S4741" t="s">
        <v>639</v>
      </c>
      <c r="T4741" t="s">
        <v>633</v>
      </c>
      <c r="U4741" t="s">
        <v>634</v>
      </c>
      <c r="V4741">
        <v>63.52</v>
      </c>
      <c r="W4741">
        <v>12.21</v>
      </c>
      <c r="X4741" s="29">
        <f t="shared" si="148"/>
        <v>6.3520000000000003</v>
      </c>
      <c r="Y4741" s="29">
        <f t="shared" si="149"/>
        <v>57.168000000000006</v>
      </c>
    </row>
    <row r="4742" spans="12:25" x14ac:dyDescent="0.3">
      <c r="L4742">
        <v>4741</v>
      </c>
      <c r="M4742">
        <v>33729</v>
      </c>
      <c r="N4742">
        <v>41171</v>
      </c>
      <c r="O4742" t="s">
        <v>635</v>
      </c>
      <c r="P4742" t="s">
        <v>1420</v>
      </c>
      <c r="Q4742" t="s">
        <v>744</v>
      </c>
      <c r="R4742" t="s">
        <v>638</v>
      </c>
      <c r="S4742" t="s">
        <v>632</v>
      </c>
      <c r="T4742" t="s">
        <v>633</v>
      </c>
      <c r="U4742" t="s">
        <v>634</v>
      </c>
      <c r="V4742">
        <v>6995.56</v>
      </c>
      <c r="W4742">
        <v>279.48</v>
      </c>
      <c r="X4742" s="29">
        <f t="shared" si="148"/>
        <v>699.55600000000004</v>
      </c>
      <c r="Y4742" s="29">
        <f t="shared" si="149"/>
        <v>6296.0040000000008</v>
      </c>
    </row>
    <row r="4743" spans="12:25" x14ac:dyDescent="0.3">
      <c r="L4743">
        <v>4742</v>
      </c>
      <c r="M4743">
        <v>33731</v>
      </c>
      <c r="N4743">
        <v>41190</v>
      </c>
      <c r="O4743" t="s">
        <v>641</v>
      </c>
      <c r="P4743" t="s">
        <v>1165</v>
      </c>
      <c r="Q4743" t="s">
        <v>649</v>
      </c>
      <c r="R4743" t="s">
        <v>650</v>
      </c>
      <c r="S4743" t="s">
        <v>639</v>
      </c>
      <c r="T4743" t="s">
        <v>643</v>
      </c>
      <c r="U4743" t="s">
        <v>748</v>
      </c>
      <c r="V4743">
        <v>8213.3700000000008</v>
      </c>
      <c r="W4743">
        <v>284.98</v>
      </c>
      <c r="X4743" s="29">
        <f t="shared" si="148"/>
        <v>821.3370000000001</v>
      </c>
      <c r="Y4743" s="29">
        <f t="shared" si="149"/>
        <v>7392.0330000000004</v>
      </c>
    </row>
    <row r="4744" spans="12:25" x14ac:dyDescent="0.3">
      <c r="L4744">
        <v>4743</v>
      </c>
      <c r="M4744">
        <v>33731</v>
      </c>
      <c r="N4744">
        <v>41190</v>
      </c>
      <c r="O4744" t="s">
        <v>641</v>
      </c>
      <c r="P4744" t="s">
        <v>1165</v>
      </c>
      <c r="Q4744" t="s">
        <v>649</v>
      </c>
      <c r="R4744" t="s">
        <v>650</v>
      </c>
      <c r="S4744" t="s">
        <v>639</v>
      </c>
      <c r="T4744" t="s">
        <v>633</v>
      </c>
      <c r="U4744" t="s">
        <v>668</v>
      </c>
      <c r="V4744">
        <v>109.01</v>
      </c>
      <c r="W4744">
        <v>3.58</v>
      </c>
      <c r="X4744" s="29">
        <f t="shared" si="148"/>
        <v>10.901000000000002</v>
      </c>
      <c r="Y4744" s="29">
        <f t="shared" si="149"/>
        <v>98.109000000000009</v>
      </c>
    </row>
    <row r="4745" spans="12:25" x14ac:dyDescent="0.3">
      <c r="L4745">
        <v>4744</v>
      </c>
      <c r="M4745">
        <v>33731</v>
      </c>
      <c r="N4745">
        <v>41190</v>
      </c>
      <c r="O4745" t="s">
        <v>641</v>
      </c>
      <c r="P4745" t="s">
        <v>1908</v>
      </c>
      <c r="Q4745" t="s">
        <v>649</v>
      </c>
      <c r="R4745" t="s">
        <v>650</v>
      </c>
      <c r="S4745" t="s">
        <v>639</v>
      </c>
      <c r="T4745" t="s">
        <v>633</v>
      </c>
      <c r="U4745" t="s">
        <v>634</v>
      </c>
      <c r="V4745">
        <v>138.88</v>
      </c>
      <c r="W4745">
        <v>11.29</v>
      </c>
      <c r="X4745" s="29">
        <f t="shared" si="148"/>
        <v>13.888</v>
      </c>
      <c r="Y4745" s="29">
        <f t="shared" si="149"/>
        <v>124.99199999999999</v>
      </c>
    </row>
    <row r="4746" spans="12:25" x14ac:dyDescent="0.3">
      <c r="L4746">
        <v>4745</v>
      </c>
      <c r="M4746">
        <v>33732</v>
      </c>
      <c r="N4746">
        <v>40053</v>
      </c>
      <c r="O4746" t="s">
        <v>635</v>
      </c>
      <c r="P4746" t="s">
        <v>1548</v>
      </c>
      <c r="Q4746" t="s">
        <v>720</v>
      </c>
      <c r="R4746" t="s">
        <v>631</v>
      </c>
      <c r="S4746" t="s">
        <v>639</v>
      </c>
      <c r="T4746" t="s">
        <v>643</v>
      </c>
      <c r="U4746" t="s">
        <v>644</v>
      </c>
      <c r="V4746">
        <v>332.95</v>
      </c>
      <c r="W4746">
        <v>9.65</v>
      </c>
      <c r="X4746" s="29">
        <f t="shared" si="148"/>
        <v>33.295000000000002</v>
      </c>
      <c r="Y4746" s="29">
        <f t="shared" si="149"/>
        <v>299.65499999999997</v>
      </c>
    </row>
    <row r="4747" spans="12:25" x14ac:dyDescent="0.3">
      <c r="L4747">
        <v>4746</v>
      </c>
      <c r="M4747">
        <v>33734</v>
      </c>
      <c r="N4747">
        <v>40833</v>
      </c>
      <c r="O4747" t="s">
        <v>635</v>
      </c>
      <c r="P4747" t="s">
        <v>1370</v>
      </c>
      <c r="Q4747" t="s">
        <v>630</v>
      </c>
      <c r="R4747" t="s">
        <v>631</v>
      </c>
      <c r="S4747" t="s">
        <v>639</v>
      </c>
      <c r="T4747" t="s">
        <v>633</v>
      </c>
      <c r="U4747" t="s">
        <v>677</v>
      </c>
      <c r="V4747">
        <v>371.94</v>
      </c>
      <c r="W4747">
        <v>29.14</v>
      </c>
      <c r="X4747" s="29">
        <f t="shared" si="148"/>
        <v>37.194000000000003</v>
      </c>
      <c r="Y4747" s="29">
        <f t="shared" si="149"/>
        <v>334.74599999999998</v>
      </c>
    </row>
    <row r="4748" spans="12:25" x14ac:dyDescent="0.3">
      <c r="L4748">
        <v>4747</v>
      </c>
      <c r="M4748">
        <v>33761</v>
      </c>
      <c r="N4748">
        <v>41125</v>
      </c>
      <c r="O4748" t="s">
        <v>641</v>
      </c>
      <c r="P4748" t="s">
        <v>1909</v>
      </c>
      <c r="Q4748" t="s">
        <v>682</v>
      </c>
      <c r="R4748" t="s">
        <v>667</v>
      </c>
      <c r="S4748" t="s">
        <v>658</v>
      </c>
      <c r="T4748" t="s">
        <v>633</v>
      </c>
      <c r="U4748" t="s">
        <v>654</v>
      </c>
      <c r="V4748">
        <v>463.93</v>
      </c>
      <c r="W4748">
        <v>10.48</v>
      </c>
      <c r="X4748" s="29">
        <f t="shared" si="148"/>
        <v>46.393000000000001</v>
      </c>
      <c r="Y4748" s="29">
        <f t="shared" si="149"/>
        <v>417.53700000000003</v>
      </c>
    </row>
    <row r="4749" spans="12:25" x14ac:dyDescent="0.3">
      <c r="L4749">
        <v>4748</v>
      </c>
      <c r="M4749">
        <v>33763</v>
      </c>
      <c r="N4749">
        <v>40444</v>
      </c>
      <c r="O4749" t="s">
        <v>635</v>
      </c>
      <c r="P4749" t="s">
        <v>1520</v>
      </c>
      <c r="Q4749" t="s">
        <v>761</v>
      </c>
      <c r="R4749" t="s">
        <v>631</v>
      </c>
      <c r="S4749" t="s">
        <v>639</v>
      </c>
      <c r="T4749" t="s">
        <v>646</v>
      </c>
      <c r="U4749" t="s">
        <v>845</v>
      </c>
      <c r="V4749">
        <v>10791.38</v>
      </c>
      <c r="W4749">
        <v>499.99</v>
      </c>
      <c r="X4749" s="29">
        <f t="shared" si="148"/>
        <v>1079.1379999999999</v>
      </c>
      <c r="Y4749" s="29">
        <f t="shared" si="149"/>
        <v>9712.2419999999984</v>
      </c>
    </row>
    <row r="4750" spans="12:25" x14ac:dyDescent="0.3">
      <c r="L4750">
        <v>4749</v>
      </c>
      <c r="M4750">
        <v>33764</v>
      </c>
      <c r="N4750">
        <v>40584</v>
      </c>
      <c r="O4750" t="s">
        <v>655</v>
      </c>
      <c r="P4750" t="s">
        <v>1771</v>
      </c>
      <c r="Q4750" t="s">
        <v>666</v>
      </c>
      <c r="R4750" t="s">
        <v>667</v>
      </c>
      <c r="S4750" t="s">
        <v>632</v>
      </c>
      <c r="T4750" t="s">
        <v>633</v>
      </c>
      <c r="U4750" t="s">
        <v>654</v>
      </c>
      <c r="V4750">
        <v>226.15</v>
      </c>
      <c r="W4750">
        <v>7.08</v>
      </c>
      <c r="X4750" s="29">
        <f t="shared" si="148"/>
        <v>22.614999999999998</v>
      </c>
      <c r="Y4750" s="29">
        <f t="shared" si="149"/>
        <v>203.535</v>
      </c>
    </row>
    <row r="4751" spans="12:25" x14ac:dyDescent="0.3">
      <c r="L4751">
        <v>4750</v>
      </c>
      <c r="M4751">
        <v>33764</v>
      </c>
      <c r="N4751">
        <v>40584</v>
      </c>
      <c r="O4751" t="s">
        <v>655</v>
      </c>
      <c r="P4751" t="s">
        <v>1910</v>
      </c>
      <c r="Q4751" t="s">
        <v>637</v>
      </c>
      <c r="R4751" t="s">
        <v>638</v>
      </c>
      <c r="S4751" t="s">
        <v>632</v>
      </c>
      <c r="T4751" t="s">
        <v>633</v>
      </c>
      <c r="U4751" t="s">
        <v>634</v>
      </c>
      <c r="V4751">
        <v>539.82000000000005</v>
      </c>
      <c r="W4751">
        <v>120.33</v>
      </c>
      <c r="X4751" s="29">
        <f t="shared" si="148"/>
        <v>53.982000000000006</v>
      </c>
      <c r="Y4751" s="29">
        <f t="shared" si="149"/>
        <v>485.83800000000002</v>
      </c>
    </row>
    <row r="4752" spans="12:25" x14ac:dyDescent="0.3">
      <c r="L4752">
        <v>4751</v>
      </c>
      <c r="M4752">
        <v>33764</v>
      </c>
      <c r="N4752">
        <v>40584</v>
      </c>
      <c r="O4752" t="s">
        <v>655</v>
      </c>
      <c r="P4752" t="s">
        <v>1910</v>
      </c>
      <c r="Q4752" t="s">
        <v>637</v>
      </c>
      <c r="R4752" t="s">
        <v>638</v>
      </c>
      <c r="S4752" t="s">
        <v>632</v>
      </c>
      <c r="T4752" t="s">
        <v>646</v>
      </c>
      <c r="U4752" t="s">
        <v>647</v>
      </c>
      <c r="V4752">
        <v>1029.8855000000001</v>
      </c>
      <c r="W4752">
        <v>205.99</v>
      </c>
      <c r="X4752" s="29">
        <f t="shared" si="148"/>
        <v>102.98855000000002</v>
      </c>
      <c r="Y4752" s="29">
        <f t="shared" si="149"/>
        <v>926.89695000000006</v>
      </c>
    </row>
    <row r="4753" spans="12:25" x14ac:dyDescent="0.3">
      <c r="L4753">
        <v>4752</v>
      </c>
      <c r="M4753">
        <v>33793</v>
      </c>
      <c r="N4753">
        <v>41087</v>
      </c>
      <c r="O4753" t="s">
        <v>655</v>
      </c>
      <c r="P4753" t="s">
        <v>1158</v>
      </c>
      <c r="Q4753" t="s">
        <v>941</v>
      </c>
      <c r="R4753" t="s">
        <v>650</v>
      </c>
      <c r="S4753" t="s">
        <v>658</v>
      </c>
      <c r="T4753" t="s">
        <v>633</v>
      </c>
      <c r="U4753" t="s">
        <v>702</v>
      </c>
      <c r="V4753">
        <v>267.58</v>
      </c>
      <c r="W4753">
        <v>15.16</v>
      </c>
      <c r="X4753" s="29">
        <f t="shared" si="148"/>
        <v>26.757999999999996</v>
      </c>
      <c r="Y4753" s="29">
        <f t="shared" si="149"/>
        <v>240.822</v>
      </c>
    </row>
    <row r="4754" spans="12:25" x14ac:dyDescent="0.3">
      <c r="L4754">
        <v>4753</v>
      </c>
      <c r="M4754">
        <v>33794</v>
      </c>
      <c r="N4754">
        <v>40596</v>
      </c>
      <c r="O4754" t="s">
        <v>655</v>
      </c>
      <c r="P4754" t="s">
        <v>1070</v>
      </c>
      <c r="Q4754" t="s">
        <v>690</v>
      </c>
      <c r="R4754" t="s">
        <v>650</v>
      </c>
      <c r="S4754" t="s">
        <v>632</v>
      </c>
      <c r="T4754" t="s">
        <v>643</v>
      </c>
      <c r="U4754" t="s">
        <v>644</v>
      </c>
      <c r="V4754">
        <v>92.77</v>
      </c>
      <c r="W4754">
        <v>4.91</v>
      </c>
      <c r="X4754" s="29">
        <f t="shared" si="148"/>
        <v>9.2769999999999992</v>
      </c>
      <c r="Y4754" s="29">
        <f t="shared" si="149"/>
        <v>83.492999999999995</v>
      </c>
    </row>
    <row r="4755" spans="12:25" x14ac:dyDescent="0.3">
      <c r="L4755">
        <v>4754</v>
      </c>
      <c r="M4755">
        <v>33797</v>
      </c>
      <c r="N4755">
        <v>39824</v>
      </c>
      <c r="O4755" t="s">
        <v>635</v>
      </c>
      <c r="P4755" t="s">
        <v>1445</v>
      </c>
      <c r="Q4755" t="s">
        <v>773</v>
      </c>
      <c r="R4755" t="s">
        <v>667</v>
      </c>
      <c r="S4755" t="s">
        <v>632</v>
      </c>
      <c r="T4755" t="s">
        <v>646</v>
      </c>
      <c r="U4755" t="s">
        <v>680</v>
      </c>
      <c r="V4755">
        <v>4531.34</v>
      </c>
      <c r="W4755">
        <v>297.64</v>
      </c>
      <c r="X4755" s="29">
        <f t="shared" si="148"/>
        <v>453.13400000000001</v>
      </c>
      <c r="Y4755" s="29">
        <f t="shared" si="149"/>
        <v>4078.2060000000001</v>
      </c>
    </row>
    <row r="4756" spans="12:25" x14ac:dyDescent="0.3">
      <c r="L4756">
        <v>4755</v>
      </c>
      <c r="M4756">
        <v>33797</v>
      </c>
      <c r="N4756">
        <v>39824</v>
      </c>
      <c r="O4756" t="s">
        <v>635</v>
      </c>
      <c r="P4756" t="s">
        <v>1911</v>
      </c>
      <c r="Q4756" t="s">
        <v>773</v>
      </c>
      <c r="R4756" t="s">
        <v>667</v>
      </c>
      <c r="S4756" t="s">
        <v>632</v>
      </c>
      <c r="T4756" t="s">
        <v>643</v>
      </c>
      <c r="U4756" t="s">
        <v>644</v>
      </c>
      <c r="V4756">
        <v>574.5</v>
      </c>
      <c r="W4756">
        <v>12.99</v>
      </c>
      <c r="X4756" s="29">
        <f t="shared" si="148"/>
        <v>57.45</v>
      </c>
      <c r="Y4756" s="29">
        <f t="shared" si="149"/>
        <v>517.04999999999995</v>
      </c>
    </row>
    <row r="4757" spans="12:25" x14ac:dyDescent="0.3">
      <c r="L4757">
        <v>4756</v>
      </c>
      <c r="M4757">
        <v>33797</v>
      </c>
      <c r="N4757">
        <v>39824</v>
      </c>
      <c r="O4757" t="s">
        <v>635</v>
      </c>
      <c r="P4757" t="s">
        <v>1912</v>
      </c>
      <c r="Q4757" t="s">
        <v>773</v>
      </c>
      <c r="R4757" t="s">
        <v>667</v>
      </c>
      <c r="S4757" t="s">
        <v>632</v>
      </c>
      <c r="T4757" t="s">
        <v>633</v>
      </c>
      <c r="U4757" t="s">
        <v>705</v>
      </c>
      <c r="V4757">
        <v>262.94</v>
      </c>
      <c r="W4757">
        <v>14.42</v>
      </c>
      <c r="X4757" s="29">
        <f t="shared" si="148"/>
        <v>26.294</v>
      </c>
      <c r="Y4757" s="29">
        <f t="shared" si="149"/>
        <v>236.64599999999999</v>
      </c>
    </row>
    <row r="4758" spans="12:25" x14ac:dyDescent="0.3">
      <c r="L4758">
        <v>4757</v>
      </c>
      <c r="M4758">
        <v>33797</v>
      </c>
      <c r="N4758">
        <v>39824</v>
      </c>
      <c r="O4758" t="s">
        <v>635</v>
      </c>
      <c r="P4758" t="s">
        <v>923</v>
      </c>
      <c r="Q4758" t="s">
        <v>682</v>
      </c>
      <c r="R4758" t="s">
        <v>667</v>
      </c>
      <c r="S4758" t="s">
        <v>632</v>
      </c>
      <c r="T4758" t="s">
        <v>643</v>
      </c>
      <c r="U4758" t="s">
        <v>644</v>
      </c>
      <c r="V4758">
        <v>138.16999999999999</v>
      </c>
      <c r="W4758">
        <v>4.1399999999999997</v>
      </c>
      <c r="X4758" s="29">
        <f t="shared" si="148"/>
        <v>13.816999999999998</v>
      </c>
      <c r="Y4758" s="29">
        <f t="shared" si="149"/>
        <v>124.35299999999999</v>
      </c>
    </row>
    <row r="4759" spans="12:25" x14ac:dyDescent="0.3">
      <c r="L4759">
        <v>4758</v>
      </c>
      <c r="M4759">
        <v>33797</v>
      </c>
      <c r="N4759">
        <v>39824</v>
      </c>
      <c r="O4759" t="s">
        <v>635</v>
      </c>
      <c r="P4759" t="s">
        <v>1279</v>
      </c>
      <c r="Q4759" t="s">
        <v>682</v>
      </c>
      <c r="R4759" t="s">
        <v>667</v>
      </c>
      <c r="S4759" t="s">
        <v>632</v>
      </c>
      <c r="T4759" t="s">
        <v>633</v>
      </c>
      <c r="U4759" t="s">
        <v>677</v>
      </c>
      <c r="V4759">
        <v>216.87</v>
      </c>
      <c r="W4759">
        <v>11.34</v>
      </c>
      <c r="X4759" s="29">
        <f t="shared" si="148"/>
        <v>21.686999999999998</v>
      </c>
      <c r="Y4759" s="29">
        <f t="shared" si="149"/>
        <v>195.18299999999999</v>
      </c>
    </row>
    <row r="4760" spans="12:25" x14ac:dyDescent="0.3">
      <c r="L4760">
        <v>4759</v>
      </c>
      <c r="M4760">
        <v>33824</v>
      </c>
      <c r="N4760">
        <v>40604</v>
      </c>
      <c r="O4760" t="s">
        <v>655</v>
      </c>
      <c r="P4760" t="s">
        <v>1107</v>
      </c>
      <c r="Q4760" t="s">
        <v>731</v>
      </c>
      <c r="R4760" t="s">
        <v>638</v>
      </c>
      <c r="S4760" t="s">
        <v>639</v>
      </c>
      <c r="T4760" t="s">
        <v>633</v>
      </c>
      <c r="U4760" t="s">
        <v>654</v>
      </c>
      <c r="V4760">
        <v>50.99</v>
      </c>
      <c r="W4760">
        <v>2.78</v>
      </c>
      <c r="X4760" s="29">
        <f t="shared" si="148"/>
        <v>5.0990000000000002</v>
      </c>
      <c r="Y4760" s="29">
        <f t="shared" si="149"/>
        <v>45.891000000000005</v>
      </c>
    </row>
    <row r="4761" spans="12:25" x14ac:dyDescent="0.3">
      <c r="L4761">
        <v>4760</v>
      </c>
      <c r="M4761">
        <v>33826</v>
      </c>
      <c r="N4761">
        <v>40531</v>
      </c>
      <c r="O4761" t="s">
        <v>628</v>
      </c>
      <c r="P4761" t="s">
        <v>1874</v>
      </c>
      <c r="Q4761" t="s">
        <v>673</v>
      </c>
      <c r="R4761" t="s">
        <v>638</v>
      </c>
      <c r="S4761" t="s">
        <v>632</v>
      </c>
      <c r="T4761" t="s">
        <v>643</v>
      </c>
      <c r="U4761" t="s">
        <v>644</v>
      </c>
      <c r="V4761">
        <v>185.83</v>
      </c>
      <c r="W4761">
        <v>14.34</v>
      </c>
      <c r="X4761" s="29">
        <f t="shared" si="148"/>
        <v>18.583000000000002</v>
      </c>
      <c r="Y4761" s="29">
        <f t="shared" si="149"/>
        <v>167.24700000000001</v>
      </c>
    </row>
    <row r="4762" spans="12:25" x14ac:dyDescent="0.3">
      <c r="L4762">
        <v>4761</v>
      </c>
      <c r="M4762">
        <v>33857</v>
      </c>
      <c r="N4762">
        <v>40297</v>
      </c>
      <c r="O4762" t="s">
        <v>655</v>
      </c>
      <c r="P4762" t="s">
        <v>1759</v>
      </c>
      <c r="Q4762" t="s">
        <v>690</v>
      </c>
      <c r="R4762" t="s">
        <v>650</v>
      </c>
      <c r="S4762" t="s">
        <v>658</v>
      </c>
      <c r="T4762" t="s">
        <v>633</v>
      </c>
      <c r="U4762" t="s">
        <v>677</v>
      </c>
      <c r="V4762">
        <v>130.16</v>
      </c>
      <c r="W4762">
        <v>7.04</v>
      </c>
      <c r="X4762" s="29">
        <f t="shared" si="148"/>
        <v>13.015999999999998</v>
      </c>
      <c r="Y4762" s="29">
        <f t="shared" si="149"/>
        <v>117.14400000000001</v>
      </c>
    </row>
    <row r="4763" spans="12:25" x14ac:dyDescent="0.3">
      <c r="L4763">
        <v>4762</v>
      </c>
      <c r="M4763">
        <v>33862</v>
      </c>
      <c r="N4763">
        <v>40351</v>
      </c>
      <c r="O4763" t="s">
        <v>635</v>
      </c>
      <c r="P4763" t="s">
        <v>931</v>
      </c>
      <c r="Q4763" t="s">
        <v>725</v>
      </c>
      <c r="R4763" t="s">
        <v>667</v>
      </c>
      <c r="S4763" t="s">
        <v>663</v>
      </c>
      <c r="T4763" t="s">
        <v>633</v>
      </c>
      <c r="U4763" t="s">
        <v>716</v>
      </c>
      <c r="V4763">
        <v>125.57</v>
      </c>
      <c r="W4763">
        <v>5.58</v>
      </c>
      <c r="X4763" s="29">
        <f t="shared" si="148"/>
        <v>12.556999999999999</v>
      </c>
      <c r="Y4763" s="29">
        <f t="shared" si="149"/>
        <v>113.01299999999999</v>
      </c>
    </row>
    <row r="4764" spans="12:25" x14ac:dyDescent="0.3">
      <c r="L4764">
        <v>4763</v>
      </c>
      <c r="M4764">
        <v>33888</v>
      </c>
      <c r="N4764">
        <v>40045</v>
      </c>
      <c r="O4764" t="s">
        <v>635</v>
      </c>
      <c r="P4764" t="s">
        <v>1418</v>
      </c>
      <c r="Q4764" t="s">
        <v>630</v>
      </c>
      <c r="R4764" t="s">
        <v>631</v>
      </c>
      <c r="S4764" t="s">
        <v>658</v>
      </c>
      <c r="T4764" t="s">
        <v>633</v>
      </c>
      <c r="U4764" t="s">
        <v>702</v>
      </c>
      <c r="V4764">
        <v>349.43</v>
      </c>
      <c r="W4764">
        <v>11.5</v>
      </c>
      <c r="X4764" s="29">
        <f t="shared" si="148"/>
        <v>34.943000000000005</v>
      </c>
      <c r="Y4764" s="29">
        <f t="shared" si="149"/>
        <v>314.48700000000002</v>
      </c>
    </row>
    <row r="4765" spans="12:25" x14ac:dyDescent="0.3">
      <c r="L4765">
        <v>4764</v>
      </c>
      <c r="M4765">
        <v>33888</v>
      </c>
      <c r="N4765">
        <v>40045</v>
      </c>
      <c r="O4765" t="s">
        <v>635</v>
      </c>
      <c r="P4765" t="s">
        <v>1418</v>
      </c>
      <c r="Q4765" t="s">
        <v>630</v>
      </c>
      <c r="R4765" t="s">
        <v>631</v>
      </c>
      <c r="S4765" t="s">
        <v>658</v>
      </c>
      <c r="T4765" t="s">
        <v>633</v>
      </c>
      <c r="U4765" t="s">
        <v>634</v>
      </c>
      <c r="V4765">
        <v>58.33</v>
      </c>
      <c r="W4765">
        <v>15.7</v>
      </c>
      <c r="X4765" s="29">
        <f t="shared" si="148"/>
        <v>5.8329999999999993</v>
      </c>
      <c r="Y4765" s="29">
        <f t="shared" si="149"/>
        <v>52.497</v>
      </c>
    </row>
    <row r="4766" spans="12:25" x14ac:dyDescent="0.3">
      <c r="L4766">
        <v>4765</v>
      </c>
      <c r="M4766">
        <v>33888</v>
      </c>
      <c r="N4766">
        <v>40045</v>
      </c>
      <c r="O4766" t="s">
        <v>635</v>
      </c>
      <c r="P4766" t="s">
        <v>1418</v>
      </c>
      <c r="Q4766" t="s">
        <v>630</v>
      </c>
      <c r="R4766" t="s">
        <v>631</v>
      </c>
      <c r="S4766" t="s">
        <v>658</v>
      </c>
      <c r="T4766" t="s">
        <v>633</v>
      </c>
      <c r="U4766" t="s">
        <v>634</v>
      </c>
      <c r="V4766">
        <v>10377.219999999999</v>
      </c>
      <c r="W4766">
        <v>225.02</v>
      </c>
      <c r="X4766" s="29">
        <f t="shared" si="148"/>
        <v>1037.722</v>
      </c>
      <c r="Y4766" s="29">
        <f t="shared" si="149"/>
        <v>9339.4979999999996</v>
      </c>
    </row>
    <row r="4767" spans="12:25" x14ac:dyDescent="0.3">
      <c r="L4767">
        <v>4766</v>
      </c>
      <c r="M4767">
        <v>33889</v>
      </c>
      <c r="N4767">
        <v>40488</v>
      </c>
      <c r="O4767" t="s">
        <v>628</v>
      </c>
      <c r="P4767" t="s">
        <v>1877</v>
      </c>
      <c r="Q4767" t="s">
        <v>791</v>
      </c>
      <c r="R4767" t="s">
        <v>631</v>
      </c>
      <c r="S4767" t="s">
        <v>632</v>
      </c>
      <c r="T4767" t="s">
        <v>633</v>
      </c>
      <c r="U4767" t="s">
        <v>705</v>
      </c>
      <c r="V4767">
        <v>9046.33</v>
      </c>
      <c r="W4767">
        <v>180.98</v>
      </c>
      <c r="X4767" s="29">
        <f t="shared" si="148"/>
        <v>904.63300000000004</v>
      </c>
      <c r="Y4767" s="29">
        <f t="shared" si="149"/>
        <v>8141.6970000000001</v>
      </c>
    </row>
    <row r="4768" spans="12:25" x14ac:dyDescent="0.3">
      <c r="L4768">
        <v>4767</v>
      </c>
      <c r="M4768">
        <v>33889</v>
      </c>
      <c r="N4768">
        <v>40488</v>
      </c>
      <c r="O4768" t="s">
        <v>628</v>
      </c>
      <c r="P4768" t="s">
        <v>1877</v>
      </c>
      <c r="Q4768" t="s">
        <v>791</v>
      </c>
      <c r="R4768" t="s">
        <v>631</v>
      </c>
      <c r="S4768" t="s">
        <v>632</v>
      </c>
      <c r="T4768" t="s">
        <v>633</v>
      </c>
      <c r="U4768" t="s">
        <v>705</v>
      </c>
      <c r="V4768">
        <v>367.96</v>
      </c>
      <c r="W4768">
        <v>8.67</v>
      </c>
      <c r="X4768" s="29">
        <f t="shared" si="148"/>
        <v>36.795999999999999</v>
      </c>
      <c r="Y4768" s="29">
        <f t="shared" si="149"/>
        <v>331.16399999999999</v>
      </c>
    </row>
    <row r="4769" spans="12:25" x14ac:dyDescent="0.3">
      <c r="L4769">
        <v>4768</v>
      </c>
      <c r="M4769">
        <v>33889</v>
      </c>
      <c r="N4769">
        <v>40488</v>
      </c>
      <c r="O4769" t="s">
        <v>628</v>
      </c>
      <c r="P4769" t="s">
        <v>1877</v>
      </c>
      <c r="Q4769" t="s">
        <v>791</v>
      </c>
      <c r="R4769" t="s">
        <v>631</v>
      </c>
      <c r="S4769" t="s">
        <v>632</v>
      </c>
      <c r="T4769" t="s">
        <v>633</v>
      </c>
      <c r="U4769" t="s">
        <v>716</v>
      </c>
      <c r="V4769">
        <v>159.05000000000001</v>
      </c>
      <c r="W4769">
        <v>5.98</v>
      </c>
      <c r="X4769" s="29">
        <f t="shared" si="148"/>
        <v>15.904999999999999</v>
      </c>
      <c r="Y4769" s="29">
        <f t="shared" si="149"/>
        <v>143.14500000000001</v>
      </c>
    </row>
    <row r="4770" spans="12:25" x14ac:dyDescent="0.3">
      <c r="L4770">
        <v>4769</v>
      </c>
      <c r="M4770">
        <v>33889</v>
      </c>
      <c r="N4770">
        <v>40488</v>
      </c>
      <c r="O4770" t="s">
        <v>628</v>
      </c>
      <c r="P4770" t="s">
        <v>1877</v>
      </c>
      <c r="Q4770" t="s">
        <v>791</v>
      </c>
      <c r="R4770" t="s">
        <v>631</v>
      </c>
      <c r="S4770" t="s">
        <v>632</v>
      </c>
      <c r="T4770" t="s">
        <v>633</v>
      </c>
      <c r="U4770" t="s">
        <v>674</v>
      </c>
      <c r="V4770">
        <v>116.14</v>
      </c>
      <c r="W4770">
        <v>2.88</v>
      </c>
      <c r="X4770" s="29">
        <f t="shared" si="148"/>
        <v>11.614000000000001</v>
      </c>
      <c r="Y4770" s="29">
        <f t="shared" si="149"/>
        <v>104.526</v>
      </c>
    </row>
    <row r="4771" spans="12:25" x14ac:dyDescent="0.3">
      <c r="L4771">
        <v>4770</v>
      </c>
      <c r="M4771">
        <v>33893</v>
      </c>
      <c r="N4771">
        <v>41172</v>
      </c>
      <c r="O4771" t="s">
        <v>635</v>
      </c>
      <c r="P4771" t="s">
        <v>1069</v>
      </c>
      <c r="Q4771" t="s">
        <v>699</v>
      </c>
      <c r="R4771" t="s">
        <v>631</v>
      </c>
      <c r="S4771" t="s">
        <v>663</v>
      </c>
      <c r="T4771" t="s">
        <v>633</v>
      </c>
      <c r="U4771" t="s">
        <v>716</v>
      </c>
      <c r="V4771">
        <v>232.21</v>
      </c>
      <c r="W4771">
        <v>35.89</v>
      </c>
      <c r="X4771" s="29">
        <f t="shared" si="148"/>
        <v>23.221</v>
      </c>
      <c r="Y4771" s="29">
        <f t="shared" si="149"/>
        <v>208.989</v>
      </c>
    </row>
    <row r="4772" spans="12:25" x14ac:dyDescent="0.3">
      <c r="L4772">
        <v>4771</v>
      </c>
      <c r="M4772">
        <v>33893</v>
      </c>
      <c r="N4772">
        <v>41172</v>
      </c>
      <c r="O4772" t="s">
        <v>635</v>
      </c>
      <c r="P4772" t="s">
        <v>1069</v>
      </c>
      <c r="Q4772" t="s">
        <v>699</v>
      </c>
      <c r="R4772" t="s">
        <v>631</v>
      </c>
      <c r="S4772" t="s">
        <v>663</v>
      </c>
      <c r="T4772" t="s">
        <v>633</v>
      </c>
      <c r="U4772" t="s">
        <v>654</v>
      </c>
      <c r="V4772">
        <v>88.3</v>
      </c>
      <c r="W4772">
        <v>5.85</v>
      </c>
      <c r="X4772" s="29">
        <f t="shared" si="148"/>
        <v>8.83</v>
      </c>
      <c r="Y4772" s="29">
        <f t="shared" si="149"/>
        <v>79.47</v>
      </c>
    </row>
    <row r="4773" spans="12:25" x14ac:dyDescent="0.3">
      <c r="L4773">
        <v>4772</v>
      </c>
      <c r="M4773">
        <v>33894</v>
      </c>
      <c r="N4773">
        <v>40343</v>
      </c>
      <c r="O4773" t="s">
        <v>655</v>
      </c>
      <c r="P4773" t="s">
        <v>1042</v>
      </c>
      <c r="Q4773" t="s">
        <v>630</v>
      </c>
      <c r="R4773" t="s">
        <v>631</v>
      </c>
      <c r="S4773" t="s">
        <v>639</v>
      </c>
      <c r="T4773" t="s">
        <v>633</v>
      </c>
      <c r="U4773" t="s">
        <v>677</v>
      </c>
      <c r="V4773">
        <v>140.66</v>
      </c>
      <c r="W4773">
        <v>9.27</v>
      </c>
      <c r="X4773" s="29">
        <f t="shared" si="148"/>
        <v>14.065999999999999</v>
      </c>
      <c r="Y4773" s="29">
        <f t="shared" si="149"/>
        <v>126.59399999999999</v>
      </c>
    </row>
    <row r="4774" spans="12:25" x14ac:dyDescent="0.3">
      <c r="L4774">
        <v>4773</v>
      </c>
      <c r="M4774">
        <v>33894</v>
      </c>
      <c r="N4774">
        <v>40343</v>
      </c>
      <c r="O4774" t="s">
        <v>655</v>
      </c>
      <c r="P4774" t="s">
        <v>1042</v>
      </c>
      <c r="Q4774" t="s">
        <v>630</v>
      </c>
      <c r="R4774" t="s">
        <v>631</v>
      </c>
      <c r="S4774" t="s">
        <v>639</v>
      </c>
      <c r="T4774" t="s">
        <v>633</v>
      </c>
      <c r="U4774" t="s">
        <v>640</v>
      </c>
      <c r="V4774">
        <v>42.89</v>
      </c>
      <c r="W4774">
        <v>6.84</v>
      </c>
      <c r="X4774" s="29">
        <f t="shared" si="148"/>
        <v>4.2889999999999997</v>
      </c>
      <c r="Y4774" s="29">
        <f t="shared" si="149"/>
        <v>38.600999999999999</v>
      </c>
    </row>
    <row r="4775" spans="12:25" x14ac:dyDescent="0.3">
      <c r="L4775">
        <v>4774</v>
      </c>
      <c r="M4775">
        <v>33894</v>
      </c>
      <c r="N4775">
        <v>40343</v>
      </c>
      <c r="O4775" t="s">
        <v>655</v>
      </c>
      <c r="P4775" t="s">
        <v>1199</v>
      </c>
      <c r="Q4775" t="s">
        <v>630</v>
      </c>
      <c r="R4775" t="s">
        <v>631</v>
      </c>
      <c r="S4775" t="s">
        <v>639</v>
      </c>
      <c r="T4775" t="s">
        <v>646</v>
      </c>
      <c r="U4775" t="s">
        <v>651</v>
      </c>
      <c r="V4775">
        <v>226.5</v>
      </c>
      <c r="W4775">
        <v>4.9800000000000004</v>
      </c>
      <c r="X4775" s="29">
        <f t="shared" si="148"/>
        <v>22.65</v>
      </c>
      <c r="Y4775" s="29">
        <f t="shared" si="149"/>
        <v>203.85</v>
      </c>
    </row>
    <row r="4776" spans="12:25" x14ac:dyDescent="0.3">
      <c r="L4776">
        <v>4775</v>
      </c>
      <c r="M4776">
        <v>33894</v>
      </c>
      <c r="N4776">
        <v>40343</v>
      </c>
      <c r="O4776" t="s">
        <v>655</v>
      </c>
      <c r="P4776" t="s">
        <v>1199</v>
      </c>
      <c r="Q4776" t="s">
        <v>630</v>
      </c>
      <c r="R4776" t="s">
        <v>631</v>
      </c>
      <c r="S4776" t="s">
        <v>639</v>
      </c>
      <c r="T4776" t="s">
        <v>646</v>
      </c>
      <c r="U4776" t="s">
        <v>651</v>
      </c>
      <c r="V4776">
        <v>438.93</v>
      </c>
      <c r="W4776">
        <v>32.979999999999997</v>
      </c>
      <c r="X4776" s="29">
        <f t="shared" si="148"/>
        <v>43.893000000000001</v>
      </c>
      <c r="Y4776" s="29">
        <f t="shared" si="149"/>
        <v>395.03700000000003</v>
      </c>
    </row>
    <row r="4777" spans="12:25" x14ac:dyDescent="0.3">
      <c r="L4777">
        <v>4776</v>
      </c>
      <c r="M4777">
        <v>33921</v>
      </c>
      <c r="N4777">
        <v>40267</v>
      </c>
      <c r="O4777" t="s">
        <v>628</v>
      </c>
      <c r="P4777" t="s">
        <v>1306</v>
      </c>
      <c r="Q4777" t="s">
        <v>666</v>
      </c>
      <c r="R4777" t="s">
        <v>667</v>
      </c>
      <c r="S4777" t="s">
        <v>632</v>
      </c>
      <c r="T4777" t="s">
        <v>643</v>
      </c>
      <c r="U4777" t="s">
        <v>748</v>
      </c>
      <c r="V4777">
        <v>1794.03</v>
      </c>
      <c r="W4777">
        <v>50.98</v>
      </c>
      <c r="X4777" s="29">
        <f t="shared" si="148"/>
        <v>179.40299999999999</v>
      </c>
      <c r="Y4777" s="29">
        <f t="shared" si="149"/>
        <v>1614.627</v>
      </c>
    </row>
    <row r="4778" spans="12:25" x14ac:dyDescent="0.3">
      <c r="L4778">
        <v>4777</v>
      </c>
      <c r="M4778">
        <v>33922</v>
      </c>
      <c r="N4778">
        <v>40236</v>
      </c>
      <c r="O4778" t="s">
        <v>635</v>
      </c>
      <c r="P4778" t="s">
        <v>1814</v>
      </c>
      <c r="Q4778" t="s">
        <v>630</v>
      </c>
      <c r="R4778" t="s">
        <v>631</v>
      </c>
      <c r="S4778" t="s">
        <v>658</v>
      </c>
      <c r="T4778" t="s">
        <v>646</v>
      </c>
      <c r="U4778" t="s">
        <v>680</v>
      </c>
      <c r="V4778">
        <v>15251.5</v>
      </c>
      <c r="W4778">
        <v>500.97</v>
      </c>
      <c r="X4778" s="29">
        <f t="shared" si="148"/>
        <v>1525.15</v>
      </c>
      <c r="Y4778" s="29">
        <f t="shared" si="149"/>
        <v>13726.35</v>
      </c>
    </row>
    <row r="4779" spans="12:25" x14ac:dyDescent="0.3">
      <c r="L4779">
        <v>4778</v>
      </c>
      <c r="M4779">
        <v>33923</v>
      </c>
      <c r="N4779">
        <v>39820</v>
      </c>
      <c r="O4779" t="s">
        <v>628</v>
      </c>
      <c r="P4779" t="s">
        <v>1608</v>
      </c>
      <c r="Q4779" t="s">
        <v>694</v>
      </c>
      <c r="R4779" t="s">
        <v>638</v>
      </c>
      <c r="S4779" t="s">
        <v>632</v>
      </c>
      <c r="T4779" t="s">
        <v>646</v>
      </c>
      <c r="U4779" t="s">
        <v>647</v>
      </c>
      <c r="V4779">
        <v>1961.7914999999998</v>
      </c>
      <c r="W4779">
        <v>65.989999999999995</v>
      </c>
      <c r="X4779" s="29">
        <f t="shared" si="148"/>
        <v>196.17914999999996</v>
      </c>
      <c r="Y4779" s="29">
        <f t="shared" si="149"/>
        <v>1765.6123499999999</v>
      </c>
    </row>
    <row r="4780" spans="12:25" x14ac:dyDescent="0.3">
      <c r="L4780">
        <v>4779</v>
      </c>
      <c r="M4780">
        <v>33924</v>
      </c>
      <c r="N4780">
        <v>41200</v>
      </c>
      <c r="O4780" t="s">
        <v>635</v>
      </c>
      <c r="P4780" t="s">
        <v>1563</v>
      </c>
      <c r="Q4780" t="s">
        <v>694</v>
      </c>
      <c r="R4780" t="s">
        <v>638</v>
      </c>
      <c r="S4780" t="s">
        <v>663</v>
      </c>
      <c r="T4780" t="s">
        <v>646</v>
      </c>
      <c r="U4780" t="s">
        <v>680</v>
      </c>
      <c r="V4780">
        <v>6168.07</v>
      </c>
      <c r="W4780">
        <v>500.98</v>
      </c>
      <c r="X4780" s="29">
        <f t="shared" si="148"/>
        <v>616.80700000000002</v>
      </c>
      <c r="Y4780" s="29">
        <f t="shared" si="149"/>
        <v>5551.2629999999999</v>
      </c>
    </row>
    <row r="4781" spans="12:25" x14ac:dyDescent="0.3">
      <c r="L4781">
        <v>4780</v>
      </c>
      <c r="M4781">
        <v>33925</v>
      </c>
      <c r="N4781">
        <v>40666</v>
      </c>
      <c r="O4781" t="s">
        <v>628</v>
      </c>
      <c r="P4781" t="s">
        <v>937</v>
      </c>
      <c r="Q4781" t="s">
        <v>657</v>
      </c>
      <c r="R4781" t="s">
        <v>638</v>
      </c>
      <c r="S4781" t="s">
        <v>658</v>
      </c>
      <c r="T4781" t="s">
        <v>633</v>
      </c>
      <c r="U4781" t="s">
        <v>677</v>
      </c>
      <c r="V4781">
        <v>1488.86</v>
      </c>
      <c r="W4781">
        <v>30.98</v>
      </c>
      <c r="X4781" s="29">
        <f t="shared" si="148"/>
        <v>148.886</v>
      </c>
      <c r="Y4781" s="29">
        <f t="shared" si="149"/>
        <v>1339.9739999999999</v>
      </c>
    </row>
    <row r="4782" spans="12:25" x14ac:dyDescent="0.3">
      <c r="L4782">
        <v>4781</v>
      </c>
      <c r="M4782">
        <v>33956</v>
      </c>
      <c r="N4782">
        <v>40927</v>
      </c>
      <c r="O4782" t="s">
        <v>628</v>
      </c>
      <c r="P4782" t="s">
        <v>818</v>
      </c>
      <c r="Q4782" t="s">
        <v>666</v>
      </c>
      <c r="R4782" t="s">
        <v>667</v>
      </c>
      <c r="S4782" t="s">
        <v>632</v>
      </c>
      <c r="T4782" t="s">
        <v>643</v>
      </c>
      <c r="U4782" t="s">
        <v>644</v>
      </c>
      <c r="V4782">
        <v>109.58</v>
      </c>
      <c r="W4782">
        <v>7.59</v>
      </c>
      <c r="X4782" s="29">
        <f t="shared" si="148"/>
        <v>10.958</v>
      </c>
      <c r="Y4782" s="29">
        <f t="shared" si="149"/>
        <v>98.622</v>
      </c>
    </row>
    <row r="4783" spans="12:25" x14ac:dyDescent="0.3">
      <c r="L4783">
        <v>4782</v>
      </c>
      <c r="M4783">
        <v>33958</v>
      </c>
      <c r="N4783">
        <v>40576</v>
      </c>
      <c r="O4783" t="s">
        <v>655</v>
      </c>
      <c r="P4783" t="s">
        <v>1913</v>
      </c>
      <c r="Q4783" t="s">
        <v>773</v>
      </c>
      <c r="R4783" t="s">
        <v>667</v>
      </c>
      <c r="S4783" t="s">
        <v>632</v>
      </c>
      <c r="T4783" t="s">
        <v>646</v>
      </c>
      <c r="U4783" t="s">
        <v>647</v>
      </c>
      <c r="V4783">
        <v>462.36600000000004</v>
      </c>
      <c r="W4783">
        <v>20.99</v>
      </c>
      <c r="X4783" s="29">
        <f t="shared" si="148"/>
        <v>46.23660000000001</v>
      </c>
      <c r="Y4783" s="29">
        <f t="shared" si="149"/>
        <v>416.12940000000003</v>
      </c>
    </row>
    <row r="4784" spans="12:25" x14ac:dyDescent="0.3">
      <c r="L4784">
        <v>4783</v>
      </c>
      <c r="M4784">
        <v>33958</v>
      </c>
      <c r="N4784">
        <v>40576</v>
      </c>
      <c r="O4784" t="s">
        <v>655</v>
      </c>
      <c r="P4784" t="s">
        <v>1914</v>
      </c>
      <c r="Q4784" t="s">
        <v>773</v>
      </c>
      <c r="R4784" t="s">
        <v>667</v>
      </c>
      <c r="S4784" t="s">
        <v>632</v>
      </c>
      <c r="T4784" t="s">
        <v>633</v>
      </c>
      <c r="U4784" t="s">
        <v>654</v>
      </c>
      <c r="V4784">
        <v>336.48</v>
      </c>
      <c r="W4784">
        <v>25.99</v>
      </c>
      <c r="X4784" s="29">
        <f t="shared" si="148"/>
        <v>33.648000000000003</v>
      </c>
      <c r="Y4784" s="29">
        <f t="shared" si="149"/>
        <v>302.83199999999999</v>
      </c>
    </row>
    <row r="4785" spans="12:25" x14ac:dyDescent="0.3">
      <c r="L4785">
        <v>4784</v>
      </c>
      <c r="M4785">
        <v>33959</v>
      </c>
      <c r="N4785">
        <v>40025</v>
      </c>
      <c r="O4785" t="s">
        <v>655</v>
      </c>
      <c r="P4785" t="s">
        <v>844</v>
      </c>
      <c r="Q4785" t="s">
        <v>684</v>
      </c>
      <c r="R4785" t="s">
        <v>667</v>
      </c>
      <c r="S4785" t="s">
        <v>639</v>
      </c>
      <c r="T4785" t="s">
        <v>643</v>
      </c>
      <c r="U4785" t="s">
        <v>645</v>
      </c>
      <c r="V4785">
        <v>367.53</v>
      </c>
      <c r="W4785">
        <v>15.23</v>
      </c>
      <c r="X4785" s="29">
        <f t="shared" si="148"/>
        <v>36.753</v>
      </c>
      <c r="Y4785" s="29">
        <f t="shared" si="149"/>
        <v>330.77699999999999</v>
      </c>
    </row>
    <row r="4786" spans="12:25" x14ac:dyDescent="0.3">
      <c r="L4786">
        <v>4785</v>
      </c>
      <c r="M4786">
        <v>33987</v>
      </c>
      <c r="N4786">
        <v>40841</v>
      </c>
      <c r="O4786" t="s">
        <v>641</v>
      </c>
      <c r="P4786" t="s">
        <v>1232</v>
      </c>
      <c r="Q4786" t="s">
        <v>847</v>
      </c>
      <c r="R4786" t="s">
        <v>667</v>
      </c>
      <c r="S4786" t="s">
        <v>632</v>
      </c>
      <c r="T4786" t="s">
        <v>643</v>
      </c>
      <c r="U4786" t="s">
        <v>748</v>
      </c>
      <c r="V4786">
        <v>1616.87</v>
      </c>
      <c r="W4786">
        <v>90.98</v>
      </c>
      <c r="X4786" s="29">
        <f t="shared" si="148"/>
        <v>161.68699999999998</v>
      </c>
      <c r="Y4786" s="29">
        <f t="shared" si="149"/>
        <v>1455.183</v>
      </c>
    </row>
    <row r="4787" spans="12:25" x14ac:dyDescent="0.3">
      <c r="L4787">
        <v>4786</v>
      </c>
      <c r="M4787">
        <v>33987</v>
      </c>
      <c r="N4787">
        <v>40841</v>
      </c>
      <c r="O4787" t="s">
        <v>641</v>
      </c>
      <c r="P4787" t="s">
        <v>1646</v>
      </c>
      <c r="Q4787" t="s">
        <v>694</v>
      </c>
      <c r="R4787" t="s">
        <v>638</v>
      </c>
      <c r="S4787" t="s">
        <v>632</v>
      </c>
      <c r="T4787" t="s">
        <v>646</v>
      </c>
      <c r="U4787" t="s">
        <v>647</v>
      </c>
      <c r="V4787">
        <v>1521.1344999999999</v>
      </c>
      <c r="W4787">
        <v>65.989999999999995</v>
      </c>
      <c r="X4787" s="29">
        <f t="shared" si="148"/>
        <v>152.11345</v>
      </c>
      <c r="Y4787" s="29">
        <f t="shared" si="149"/>
        <v>1369.0210499999998</v>
      </c>
    </row>
    <row r="4788" spans="12:25" x14ac:dyDescent="0.3">
      <c r="L4788">
        <v>4787</v>
      </c>
      <c r="M4788">
        <v>33988</v>
      </c>
      <c r="N4788">
        <v>39823</v>
      </c>
      <c r="O4788" t="s">
        <v>671</v>
      </c>
      <c r="P4788" t="s">
        <v>1710</v>
      </c>
      <c r="Q4788" t="s">
        <v>742</v>
      </c>
      <c r="R4788" t="s">
        <v>667</v>
      </c>
      <c r="S4788" t="s">
        <v>663</v>
      </c>
      <c r="T4788" t="s">
        <v>646</v>
      </c>
      <c r="U4788" t="s">
        <v>651</v>
      </c>
      <c r="V4788">
        <v>164.78</v>
      </c>
      <c r="W4788">
        <v>5.0199999999999996</v>
      </c>
      <c r="X4788" s="29">
        <f t="shared" si="148"/>
        <v>16.477999999999998</v>
      </c>
      <c r="Y4788" s="29">
        <f t="shared" si="149"/>
        <v>148.30199999999999</v>
      </c>
    </row>
    <row r="4789" spans="12:25" x14ac:dyDescent="0.3">
      <c r="L4789">
        <v>4788</v>
      </c>
      <c r="M4789">
        <v>34017</v>
      </c>
      <c r="N4789">
        <v>39895</v>
      </c>
      <c r="O4789" t="s">
        <v>641</v>
      </c>
      <c r="P4789" t="s">
        <v>982</v>
      </c>
      <c r="Q4789" t="s">
        <v>983</v>
      </c>
      <c r="R4789" t="s">
        <v>631</v>
      </c>
      <c r="S4789" t="s">
        <v>639</v>
      </c>
      <c r="T4789" t="s">
        <v>633</v>
      </c>
      <c r="U4789" t="s">
        <v>654</v>
      </c>
      <c r="V4789">
        <v>103.39</v>
      </c>
      <c r="W4789">
        <v>4.84</v>
      </c>
      <c r="X4789" s="29">
        <f t="shared" si="148"/>
        <v>10.339</v>
      </c>
      <c r="Y4789" s="29">
        <f t="shared" si="149"/>
        <v>93.051000000000002</v>
      </c>
    </row>
    <row r="4790" spans="12:25" x14ac:dyDescent="0.3">
      <c r="L4790">
        <v>4789</v>
      </c>
      <c r="M4790">
        <v>34017</v>
      </c>
      <c r="N4790">
        <v>39895</v>
      </c>
      <c r="O4790" t="s">
        <v>641</v>
      </c>
      <c r="P4790" t="s">
        <v>982</v>
      </c>
      <c r="Q4790" t="s">
        <v>983</v>
      </c>
      <c r="R4790" t="s">
        <v>631</v>
      </c>
      <c r="S4790" t="s">
        <v>639</v>
      </c>
      <c r="T4790" t="s">
        <v>633</v>
      </c>
      <c r="U4790" t="s">
        <v>634</v>
      </c>
      <c r="V4790">
        <v>435.39</v>
      </c>
      <c r="W4790">
        <v>14.98</v>
      </c>
      <c r="X4790" s="29">
        <f t="shared" si="148"/>
        <v>43.538999999999994</v>
      </c>
      <c r="Y4790" s="29">
        <f t="shared" si="149"/>
        <v>391.851</v>
      </c>
    </row>
    <row r="4791" spans="12:25" x14ac:dyDescent="0.3">
      <c r="L4791">
        <v>4790</v>
      </c>
      <c r="M4791">
        <v>34022</v>
      </c>
      <c r="N4791">
        <v>41216</v>
      </c>
      <c r="O4791" t="s">
        <v>635</v>
      </c>
      <c r="P4791" t="s">
        <v>1596</v>
      </c>
      <c r="Q4791" t="s">
        <v>666</v>
      </c>
      <c r="R4791" t="s">
        <v>667</v>
      </c>
      <c r="S4791" t="s">
        <v>632</v>
      </c>
      <c r="T4791" t="s">
        <v>643</v>
      </c>
      <c r="U4791" t="s">
        <v>644</v>
      </c>
      <c r="V4791">
        <v>43.9</v>
      </c>
      <c r="W4791">
        <v>6.64</v>
      </c>
      <c r="X4791" s="29">
        <f t="shared" si="148"/>
        <v>4.3899999999999997</v>
      </c>
      <c r="Y4791" s="29">
        <f t="shared" si="149"/>
        <v>39.51</v>
      </c>
    </row>
    <row r="4792" spans="12:25" x14ac:dyDescent="0.3">
      <c r="L4792">
        <v>4791</v>
      </c>
      <c r="M4792">
        <v>34022</v>
      </c>
      <c r="N4792">
        <v>41216</v>
      </c>
      <c r="O4792" t="s">
        <v>635</v>
      </c>
      <c r="P4792" t="s">
        <v>1596</v>
      </c>
      <c r="Q4792" t="s">
        <v>666</v>
      </c>
      <c r="R4792" t="s">
        <v>667</v>
      </c>
      <c r="S4792" t="s">
        <v>632</v>
      </c>
      <c r="T4792" t="s">
        <v>643</v>
      </c>
      <c r="U4792" t="s">
        <v>644</v>
      </c>
      <c r="V4792">
        <v>236.28</v>
      </c>
      <c r="W4792">
        <v>4.91</v>
      </c>
      <c r="X4792" s="29">
        <f t="shared" si="148"/>
        <v>23.628</v>
      </c>
      <c r="Y4792" s="29">
        <f t="shared" si="149"/>
        <v>212.65199999999999</v>
      </c>
    </row>
    <row r="4793" spans="12:25" x14ac:dyDescent="0.3">
      <c r="L4793">
        <v>4792</v>
      </c>
      <c r="M4793">
        <v>34048</v>
      </c>
      <c r="N4793">
        <v>40630</v>
      </c>
      <c r="O4793" t="s">
        <v>628</v>
      </c>
      <c r="P4793" t="s">
        <v>1469</v>
      </c>
      <c r="Q4793" t="s">
        <v>761</v>
      </c>
      <c r="R4793" t="s">
        <v>631</v>
      </c>
      <c r="S4793" t="s">
        <v>639</v>
      </c>
      <c r="T4793" t="s">
        <v>643</v>
      </c>
      <c r="U4793" t="s">
        <v>644</v>
      </c>
      <c r="V4793">
        <v>26.68</v>
      </c>
      <c r="W4793">
        <v>22.23</v>
      </c>
      <c r="X4793" s="29">
        <f t="shared" si="148"/>
        <v>2.6680000000000001</v>
      </c>
      <c r="Y4793" s="29">
        <f t="shared" si="149"/>
        <v>24.012</v>
      </c>
    </row>
    <row r="4794" spans="12:25" x14ac:dyDescent="0.3">
      <c r="L4794">
        <v>4793</v>
      </c>
      <c r="M4794">
        <v>34082</v>
      </c>
      <c r="N4794">
        <v>40844</v>
      </c>
      <c r="O4794" t="s">
        <v>635</v>
      </c>
      <c r="P4794" t="s">
        <v>1364</v>
      </c>
      <c r="Q4794" t="s">
        <v>660</v>
      </c>
      <c r="R4794" t="s">
        <v>631</v>
      </c>
      <c r="S4794" t="s">
        <v>639</v>
      </c>
      <c r="T4794" t="s">
        <v>633</v>
      </c>
      <c r="U4794" t="s">
        <v>634</v>
      </c>
      <c r="V4794">
        <v>2536.1799999999998</v>
      </c>
      <c r="W4794">
        <v>142.86000000000001</v>
      </c>
      <c r="X4794" s="29">
        <f t="shared" si="148"/>
        <v>253.61799999999999</v>
      </c>
      <c r="Y4794" s="29">
        <f t="shared" si="149"/>
        <v>2282.5619999999999</v>
      </c>
    </row>
    <row r="4795" spans="12:25" x14ac:dyDescent="0.3">
      <c r="L4795">
        <v>4794</v>
      </c>
      <c r="M4795">
        <v>34082</v>
      </c>
      <c r="N4795">
        <v>40844</v>
      </c>
      <c r="O4795" t="s">
        <v>635</v>
      </c>
      <c r="P4795" t="s">
        <v>1915</v>
      </c>
      <c r="Q4795" t="s">
        <v>660</v>
      </c>
      <c r="R4795" t="s">
        <v>631</v>
      </c>
      <c r="S4795" t="s">
        <v>639</v>
      </c>
      <c r="T4795" t="s">
        <v>633</v>
      </c>
      <c r="U4795" t="s">
        <v>702</v>
      </c>
      <c r="V4795">
        <v>38.56</v>
      </c>
      <c r="W4795">
        <v>1.88</v>
      </c>
      <c r="X4795" s="29">
        <f t="shared" si="148"/>
        <v>3.8560000000000003</v>
      </c>
      <c r="Y4795" s="29">
        <f t="shared" si="149"/>
        <v>34.704000000000001</v>
      </c>
    </row>
    <row r="4796" spans="12:25" x14ac:dyDescent="0.3">
      <c r="L4796">
        <v>4795</v>
      </c>
      <c r="M4796">
        <v>34082</v>
      </c>
      <c r="N4796">
        <v>40844</v>
      </c>
      <c r="O4796" t="s">
        <v>635</v>
      </c>
      <c r="P4796" t="s">
        <v>1915</v>
      </c>
      <c r="Q4796" t="s">
        <v>660</v>
      </c>
      <c r="R4796" t="s">
        <v>631</v>
      </c>
      <c r="S4796" t="s">
        <v>639</v>
      </c>
      <c r="T4796" t="s">
        <v>633</v>
      </c>
      <c r="U4796" t="s">
        <v>654</v>
      </c>
      <c r="V4796">
        <v>764.32</v>
      </c>
      <c r="W4796">
        <v>21.38</v>
      </c>
      <c r="X4796" s="29">
        <f t="shared" si="148"/>
        <v>76.432000000000002</v>
      </c>
      <c r="Y4796" s="29">
        <f t="shared" si="149"/>
        <v>687.88800000000003</v>
      </c>
    </row>
    <row r="4797" spans="12:25" x14ac:dyDescent="0.3">
      <c r="L4797">
        <v>4796</v>
      </c>
      <c r="M4797">
        <v>34083</v>
      </c>
      <c r="N4797">
        <v>40944</v>
      </c>
      <c r="O4797" t="s">
        <v>635</v>
      </c>
      <c r="P4797" t="s">
        <v>1528</v>
      </c>
      <c r="Q4797" t="s">
        <v>744</v>
      </c>
      <c r="R4797" t="s">
        <v>638</v>
      </c>
      <c r="S4797" t="s">
        <v>632</v>
      </c>
      <c r="T4797" t="s">
        <v>646</v>
      </c>
      <c r="U4797" t="s">
        <v>647</v>
      </c>
      <c r="V4797">
        <v>1415.1480000000001</v>
      </c>
      <c r="W4797">
        <v>55.99</v>
      </c>
      <c r="X4797" s="29">
        <f t="shared" si="148"/>
        <v>141.51480000000001</v>
      </c>
      <c r="Y4797" s="29">
        <f t="shared" si="149"/>
        <v>1273.6332000000002</v>
      </c>
    </row>
    <row r="4798" spans="12:25" x14ac:dyDescent="0.3">
      <c r="L4798">
        <v>4797</v>
      </c>
      <c r="M4798">
        <v>34086</v>
      </c>
      <c r="N4798">
        <v>41028</v>
      </c>
      <c r="O4798" t="s">
        <v>641</v>
      </c>
      <c r="P4798" t="s">
        <v>675</v>
      </c>
      <c r="Q4798" t="s">
        <v>676</v>
      </c>
      <c r="R4798" t="s">
        <v>631</v>
      </c>
      <c r="S4798" t="s">
        <v>663</v>
      </c>
      <c r="T4798" t="s">
        <v>646</v>
      </c>
      <c r="U4798" t="s">
        <v>647</v>
      </c>
      <c r="V4798">
        <v>2251.9135000000001</v>
      </c>
      <c r="W4798">
        <v>65.989999999999995</v>
      </c>
      <c r="X4798" s="29">
        <f t="shared" si="148"/>
        <v>225.19135000000003</v>
      </c>
      <c r="Y4798" s="29">
        <f t="shared" si="149"/>
        <v>2026.7221500000001</v>
      </c>
    </row>
    <row r="4799" spans="12:25" x14ac:dyDescent="0.3">
      <c r="L4799">
        <v>4798</v>
      </c>
      <c r="M4799">
        <v>34087</v>
      </c>
      <c r="N4799">
        <v>40018</v>
      </c>
      <c r="O4799" t="s">
        <v>628</v>
      </c>
      <c r="P4799" t="s">
        <v>1611</v>
      </c>
      <c r="Q4799" t="s">
        <v>742</v>
      </c>
      <c r="R4799" t="s">
        <v>667</v>
      </c>
      <c r="S4799" t="s">
        <v>639</v>
      </c>
      <c r="T4799" t="s">
        <v>646</v>
      </c>
      <c r="U4799" t="s">
        <v>647</v>
      </c>
      <c r="V4799">
        <v>3077.7310000000002</v>
      </c>
      <c r="W4799">
        <v>115.99</v>
      </c>
      <c r="X4799" s="29">
        <f t="shared" si="148"/>
        <v>307.7731</v>
      </c>
      <c r="Y4799" s="29">
        <f t="shared" si="149"/>
        <v>2769.9579000000003</v>
      </c>
    </row>
    <row r="4800" spans="12:25" x14ac:dyDescent="0.3">
      <c r="L4800">
        <v>4799</v>
      </c>
      <c r="M4800">
        <v>34112</v>
      </c>
      <c r="N4800">
        <v>40787</v>
      </c>
      <c r="O4800" t="s">
        <v>655</v>
      </c>
      <c r="P4800" t="s">
        <v>1481</v>
      </c>
      <c r="Q4800" t="s">
        <v>649</v>
      </c>
      <c r="R4800" t="s">
        <v>650</v>
      </c>
      <c r="S4800" t="s">
        <v>632</v>
      </c>
      <c r="T4800" t="s">
        <v>646</v>
      </c>
      <c r="U4800" t="s">
        <v>647</v>
      </c>
      <c r="V4800">
        <v>315.79199999999997</v>
      </c>
      <c r="W4800">
        <v>28.99</v>
      </c>
      <c r="X4800" s="29">
        <f t="shared" si="148"/>
        <v>31.579199999999997</v>
      </c>
      <c r="Y4800" s="29">
        <f t="shared" si="149"/>
        <v>284.21279999999996</v>
      </c>
    </row>
    <row r="4801" spans="12:25" x14ac:dyDescent="0.3">
      <c r="L4801">
        <v>4800</v>
      </c>
      <c r="M4801">
        <v>34117</v>
      </c>
      <c r="N4801">
        <v>40946</v>
      </c>
      <c r="O4801" t="s">
        <v>641</v>
      </c>
      <c r="P4801" t="s">
        <v>1910</v>
      </c>
      <c r="Q4801" t="s">
        <v>637</v>
      </c>
      <c r="R4801" t="s">
        <v>638</v>
      </c>
      <c r="S4801" t="s">
        <v>632</v>
      </c>
      <c r="T4801" t="s">
        <v>633</v>
      </c>
      <c r="U4801" t="s">
        <v>702</v>
      </c>
      <c r="V4801">
        <v>299.94</v>
      </c>
      <c r="W4801">
        <v>6.75</v>
      </c>
      <c r="X4801" s="29">
        <f t="shared" si="148"/>
        <v>29.994</v>
      </c>
      <c r="Y4801" s="29">
        <f t="shared" si="149"/>
        <v>269.94600000000003</v>
      </c>
    </row>
    <row r="4802" spans="12:25" x14ac:dyDescent="0.3">
      <c r="L4802">
        <v>4801</v>
      </c>
      <c r="M4802">
        <v>34148</v>
      </c>
      <c r="N4802">
        <v>41142</v>
      </c>
      <c r="O4802" t="s">
        <v>655</v>
      </c>
      <c r="P4802" t="s">
        <v>1458</v>
      </c>
      <c r="Q4802" t="s">
        <v>666</v>
      </c>
      <c r="R4802" t="s">
        <v>667</v>
      </c>
      <c r="S4802" t="s">
        <v>632</v>
      </c>
      <c r="T4802" t="s">
        <v>633</v>
      </c>
      <c r="U4802" t="s">
        <v>674</v>
      </c>
      <c r="V4802">
        <v>136.79</v>
      </c>
      <c r="W4802">
        <v>4.13</v>
      </c>
      <c r="X4802" s="29">
        <f t="shared" si="148"/>
        <v>13.678999999999998</v>
      </c>
      <c r="Y4802" s="29">
        <f t="shared" si="149"/>
        <v>123.11099999999999</v>
      </c>
    </row>
    <row r="4803" spans="12:25" x14ac:dyDescent="0.3">
      <c r="L4803">
        <v>4802</v>
      </c>
      <c r="M4803">
        <v>34151</v>
      </c>
      <c r="N4803">
        <v>40795</v>
      </c>
      <c r="O4803" t="s">
        <v>635</v>
      </c>
      <c r="P4803" t="s">
        <v>722</v>
      </c>
      <c r="Q4803" t="s">
        <v>673</v>
      </c>
      <c r="R4803" t="s">
        <v>638</v>
      </c>
      <c r="S4803" t="s">
        <v>639</v>
      </c>
      <c r="T4803" t="s">
        <v>646</v>
      </c>
      <c r="U4803" t="s">
        <v>647</v>
      </c>
      <c r="V4803">
        <v>4097.1445000000003</v>
      </c>
      <c r="W4803">
        <v>205.99</v>
      </c>
      <c r="X4803" s="29">
        <f t="shared" ref="X4803:X4866" si="150">(10*V4803)/100</f>
        <v>409.71445000000006</v>
      </c>
      <c r="Y4803" s="29">
        <f t="shared" ref="Y4803:Y4866" si="151">V4803-X4803</f>
        <v>3687.4300500000004</v>
      </c>
    </row>
    <row r="4804" spans="12:25" x14ac:dyDescent="0.3">
      <c r="L4804">
        <v>4803</v>
      </c>
      <c r="M4804">
        <v>34177</v>
      </c>
      <c r="N4804">
        <v>40040</v>
      </c>
      <c r="O4804" t="s">
        <v>641</v>
      </c>
      <c r="P4804" t="s">
        <v>1055</v>
      </c>
      <c r="Q4804" t="s">
        <v>630</v>
      </c>
      <c r="R4804" t="s">
        <v>631</v>
      </c>
      <c r="S4804" t="s">
        <v>639</v>
      </c>
      <c r="T4804" t="s">
        <v>633</v>
      </c>
      <c r="U4804" t="s">
        <v>674</v>
      </c>
      <c r="V4804">
        <v>34.42</v>
      </c>
      <c r="W4804">
        <v>2.61</v>
      </c>
      <c r="X4804" s="29">
        <f t="shared" si="150"/>
        <v>3.4420000000000006</v>
      </c>
      <c r="Y4804" s="29">
        <f t="shared" si="151"/>
        <v>30.978000000000002</v>
      </c>
    </row>
    <row r="4805" spans="12:25" x14ac:dyDescent="0.3">
      <c r="L4805">
        <v>4804</v>
      </c>
      <c r="M4805">
        <v>34177</v>
      </c>
      <c r="N4805">
        <v>40040</v>
      </c>
      <c r="O4805" t="s">
        <v>641</v>
      </c>
      <c r="P4805" t="s">
        <v>1055</v>
      </c>
      <c r="Q4805" t="s">
        <v>630</v>
      </c>
      <c r="R4805" t="s">
        <v>631</v>
      </c>
      <c r="S4805" t="s">
        <v>639</v>
      </c>
      <c r="T4805" t="s">
        <v>633</v>
      </c>
      <c r="U4805" t="s">
        <v>674</v>
      </c>
      <c r="V4805">
        <v>172.76</v>
      </c>
      <c r="W4805">
        <v>7.31</v>
      </c>
      <c r="X4805" s="29">
        <f t="shared" si="150"/>
        <v>17.276</v>
      </c>
      <c r="Y4805" s="29">
        <f t="shared" si="151"/>
        <v>155.48399999999998</v>
      </c>
    </row>
    <row r="4806" spans="12:25" x14ac:dyDescent="0.3">
      <c r="L4806">
        <v>4805</v>
      </c>
      <c r="M4806">
        <v>34177</v>
      </c>
      <c r="N4806">
        <v>40040</v>
      </c>
      <c r="O4806" t="s">
        <v>641</v>
      </c>
      <c r="P4806" t="s">
        <v>1055</v>
      </c>
      <c r="Q4806" t="s">
        <v>630</v>
      </c>
      <c r="R4806" t="s">
        <v>631</v>
      </c>
      <c r="S4806" t="s">
        <v>639</v>
      </c>
      <c r="T4806" t="s">
        <v>646</v>
      </c>
      <c r="U4806" t="s">
        <v>647</v>
      </c>
      <c r="V4806">
        <v>853.16200000000003</v>
      </c>
      <c r="W4806">
        <v>20.99</v>
      </c>
      <c r="X4806" s="29">
        <f t="shared" si="150"/>
        <v>85.316200000000009</v>
      </c>
      <c r="Y4806" s="29">
        <f t="shared" si="151"/>
        <v>767.84580000000005</v>
      </c>
    </row>
    <row r="4807" spans="12:25" x14ac:dyDescent="0.3">
      <c r="L4807">
        <v>4806</v>
      </c>
      <c r="M4807">
        <v>34179</v>
      </c>
      <c r="N4807">
        <v>40849</v>
      </c>
      <c r="O4807" t="s">
        <v>635</v>
      </c>
      <c r="P4807" t="s">
        <v>1852</v>
      </c>
      <c r="Q4807" t="s">
        <v>731</v>
      </c>
      <c r="R4807" t="s">
        <v>638</v>
      </c>
      <c r="S4807" t="s">
        <v>639</v>
      </c>
      <c r="T4807" t="s">
        <v>646</v>
      </c>
      <c r="U4807" t="s">
        <v>651</v>
      </c>
      <c r="V4807">
        <v>293.27</v>
      </c>
      <c r="W4807">
        <v>14.48</v>
      </c>
      <c r="X4807" s="29">
        <f t="shared" si="150"/>
        <v>29.326999999999998</v>
      </c>
      <c r="Y4807" s="29">
        <f t="shared" si="151"/>
        <v>263.94299999999998</v>
      </c>
    </row>
    <row r="4808" spans="12:25" x14ac:dyDescent="0.3">
      <c r="L4808">
        <v>4807</v>
      </c>
      <c r="M4808">
        <v>34180</v>
      </c>
      <c r="N4808">
        <v>40789</v>
      </c>
      <c r="O4808" t="s">
        <v>641</v>
      </c>
      <c r="P4808" t="s">
        <v>1916</v>
      </c>
      <c r="Q4808" t="s">
        <v>670</v>
      </c>
      <c r="R4808" t="s">
        <v>650</v>
      </c>
      <c r="S4808" t="s">
        <v>639</v>
      </c>
      <c r="T4808" t="s">
        <v>633</v>
      </c>
      <c r="U4808" t="s">
        <v>677</v>
      </c>
      <c r="V4808">
        <v>27</v>
      </c>
      <c r="W4808">
        <v>5.78</v>
      </c>
      <c r="X4808" s="29">
        <f t="shared" si="150"/>
        <v>2.7</v>
      </c>
      <c r="Y4808" s="29">
        <f t="shared" si="151"/>
        <v>24.3</v>
      </c>
    </row>
    <row r="4809" spans="12:25" x14ac:dyDescent="0.3">
      <c r="L4809">
        <v>4808</v>
      </c>
      <c r="M4809">
        <v>34182</v>
      </c>
      <c r="N4809">
        <v>41199</v>
      </c>
      <c r="O4809" t="s">
        <v>655</v>
      </c>
      <c r="P4809" t="s">
        <v>697</v>
      </c>
      <c r="Q4809" t="s">
        <v>666</v>
      </c>
      <c r="R4809" t="s">
        <v>667</v>
      </c>
      <c r="S4809" t="s">
        <v>658</v>
      </c>
      <c r="T4809" t="s">
        <v>643</v>
      </c>
      <c r="U4809" t="s">
        <v>644</v>
      </c>
      <c r="V4809">
        <v>336.34</v>
      </c>
      <c r="W4809">
        <v>10.52</v>
      </c>
      <c r="X4809" s="29">
        <f t="shared" si="150"/>
        <v>33.633999999999993</v>
      </c>
      <c r="Y4809" s="29">
        <f t="shared" si="151"/>
        <v>302.70599999999996</v>
      </c>
    </row>
    <row r="4810" spans="12:25" x14ac:dyDescent="0.3">
      <c r="L4810">
        <v>4809</v>
      </c>
      <c r="M4810">
        <v>34209</v>
      </c>
      <c r="N4810">
        <v>40414</v>
      </c>
      <c r="O4810" t="s">
        <v>641</v>
      </c>
      <c r="P4810" t="s">
        <v>1269</v>
      </c>
      <c r="Q4810" t="s">
        <v>676</v>
      </c>
      <c r="R4810" t="s">
        <v>631</v>
      </c>
      <c r="S4810" t="s">
        <v>639</v>
      </c>
      <c r="T4810" t="s">
        <v>643</v>
      </c>
      <c r="U4810" t="s">
        <v>644</v>
      </c>
      <c r="V4810">
        <v>705.44</v>
      </c>
      <c r="W4810">
        <v>14.2</v>
      </c>
      <c r="X4810" s="29">
        <f t="shared" si="150"/>
        <v>70.544000000000011</v>
      </c>
      <c r="Y4810" s="29">
        <f t="shared" si="151"/>
        <v>634.89600000000007</v>
      </c>
    </row>
    <row r="4811" spans="12:25" x14ac:dyDescent="0.3">
      <c r="L4811">
        <v>4810</v>
      </c>
      <c r="M4811">
        <v>34209</v>
      </c>
      <c r="N4811">
        <v>40414</v>
      </c>
      <c r="O4811" t="s">
        <v>641</v>
      </c>
      <c r="P4811" t="s">
        <v>1269</v>
      </c>
      <c r="Q4811" t="s">
        <v>676</v>
      </c>
      <c r="R4811" t="s">
        <v>631</v>
      </c>
      <c r="S4811" t="s">
        <v>639</v>
      </c>
      <c r="T4811" t="s">
        <v>633</v>
      </c>
      <c r="U4811" t="s">
        <v>677</v>
      </c>
      <c r="V4811">
        <v>1041.72</v>
      </c>
      <c r="W4811">
        <v>35.44</v>
      </c>
      <c r="X4811" s="29">
        <f t="shared" si="150"/>
        <v>104.17200000000001</v>
      </c>
      <c r="Y4811" s="29">
        <f t="shared" si="151"/>
        <v>937.548</v>
      </c>
    </row>
    <row r="4812" spans="12:25" x14ac:dyDescent="0.3">
      <c r="L4812">
        <v>4811</v>
      </c>
      <c r="M4812">
        <v>34211</v>
      </c>
      <c r="N4812">
        <v>40952</v>
      </c>
      <c r="O4812" t="s">
        <v>635</v>
      </c>
      <c r="P4812" t="s">
        <v>1693</v>
      </c>
      <c r="Q4812" t="s">
        <v>660</v>
      </c>
      <c r="R4812" t="s">
        <v>631</v>
      </c>
      <c r="S4812" t="s">
        <v>632</v>
      </c>
      <c r="T4812" t="s">
        <v>633</v>
      </c>
      <c r="U4812" t="s">
        <v>654</v>
      </c>
      <c r="V4812">
        <v>136.49</v>
      </c>
      <c r="W4812">
        <v>9.93</v>
      </c>
      <c r="X4812" s="29">
        <f t="shared" si="150"/>
        <v>13.649000000000001</v>
      </c>
      <c r="Y4812" s="29">
        <f t="shared" si="151"/>
        <v>122.84100000000001</v>
      </c>
    </row>
    <row r="4813" spans="12:25" x14ac:dyDescent="0.3">
      <c r="L4813">
        <v>4812</v>
      </c>
      <c r="M4813">
        <v>34215</v>
      </c>
      <c r="N4813">
        <v>40677</v>
      </c>
      <c r="O4813" t="s">
        <v>641</v>
      </c>
      <c r="P4813" t="s">
        <v>1868</v>
      </c>
      <c r="Q4813" t="s">
        <v>630</v>
      </c>
      <c r="R4813" t="s">
        <v>631</v>
      </c>
      <c r="S4813" t="s">
        <v>658</v>
      </c>
      <c r="T4813" t="s">
        <v>633</v>
      </c>
      <c r="U4813" t="s">
        <v>702</v>
      </c>
      <c r="V4813">
        <v>35.65</v>
      </c>
      <c r="W4813">
        <v>5.34</v>
      </c>
      <c r="X4813" s="29">
        <f t="shared" si="150"/>
        <v>3.5649999999999999</v>
      </c>
      <c r="Y4813" s="29">
        <f t="shared" si="151"/>
        <v>32.085000000000001</v>
      </c>
    </row>
    <row r="4814" spans="12:25" x14ac:dyDescent="0.3">
      <c r="L4814">
        <v>4813</v>
      </c>
      <c r="M4814">
        <v>34241</v>
      </c>
      <c r="N4814">
        <v>41190</v>
      </c>
      <c r="O4814" t="s">
        <v>628</v>
      </c>
      <c r="P4814" t="s">
        <v>1819</v>
      </c>
      <c r="Q4814" t="s">
        <v>653</v>
      </c>
      <c r="R4814" t="s">
        <v>631</v>
      </c>
      <c r="S4814" t="s">
        <v>658</v>
      </c>
      <c r="T4814" t="s">
        <v>633</v>
      </c>
      <c r="U4814" t="s">
        <v>716</v>
      </c>
      <c r="V4814">
        <v>207.55</v>
      </c>
      <c r="W4814">
        <v>52.71</v>
      </c>
      <c r="X4814" s="29">
        <f t="shared" si="150"/>
        <v>20.754999999999999</v>
      </c>
      <c r="Y4814" s="29">
        <f t="shared" si="151"/>
        <v>186.79500000000002</v>
      </c>
    </row>
    <row r="4815" spans="12:25" x14ac:dyDescent="0.3">
      <c r="L4815">
        <v>4814</v>
      </c>
      <c r="M4815">
        <v>34243</v>
      </c>
      <c r="N4815">
        <v>40585</v>
      </c>
      <c r="O4815" t="s">
        <v>641</v>
      </c>
      <c r="P4815" t="s">
        <v>1016</v>
      </c>
      <c r="Q4815" t="s">
        <v>694</v>
      </c>
      <c r="R4815" t="s">
        <v>638</v>
      </c>
      <c r="S4815" t="s">
        <v>658</v>
      </c>
      <c r="T4815" t="s">
        <v>643</v>
      </c>
      <c r="U4815" t="s">
        <v>644</v>
      </c>
      <c r="V4815">
        <v>89.04</v>
      </c>
      <c r="W4815">
        <v>8.75</v>
      </c>
      <c r="X4815" s="29">
        <f t="shared" si="150"/>
        <v>8.9040000000000017</v>
      </c>
      <c r="Y4815" s="29">
        <f t="shared" si="151"/>
        <v>80.13600000000001</v>
      </c>
    </row>
    <row r="4816" spans="12:25" x14ac:dyDescent="0.3">
      <c r="L4816">
        <v>4815</v>
      </c>
      <c r="M4816">
        <v>34243</v>
      </c>
      <c r="N4816">
        <v>40585</v>
      </c>
      <c r="O4816" t="s">
        <v>641</v>
      </c>
      <c r="P4816" t="s">
        <v>1016</v>
      </c>
      <c r="Q4816" t="s">
        <v>694</v>
      </c>
      <c r="R4816" t="s">
        <v>638</v>
      </c>
      <c r="S4816" t="s">
        <v>658</v>
      </c>
      <c r="T4816" t="s">
        <v>633</v>
      </c>
      <c r="U4816" t="s">
        <v>677</v>
      </c>
      <c r="V4816">
        <v>297.33999999999997</v>
      </c>
      <c r="W4816">
        <v>7.28</v>
      </c>
      <c r="X4816" s="29">
        <f t="shared" si="150"/>
        <v>29.733999999999995</v>
      </c>
      <c r="Y4816" s="29">
        <f t="shared" si="151"/>
        <v>267.60599999999999</v>
      </c>
    </row>
    <row r="4817" spans="12:25" x14ac:dyDescent="0.3">
      <c r="L4817">
        <v>4816</v>
      </c>
      <c r="M4817">
        <v>34243</v>
      </c>
      <c r="N4817">
        <v>40585</v>
      </c>
      <c r="O4817" t="s">
        <v>641</v>
      </c>
      <c r="P4817" t="s">
        <v>1016</v>
      </c>
      <c r="Q4817" t="s">
        <v>694</v>
      </c>
      <c r="R4817" t="s">
        <v>638</v>
      </c>
      <c r="S4817" t="s">
        <v>658</v>
      </c>
      <c r="T4817" t="s">
        <v>633</v>
      </c>
      <c r="U4817" t="s">
        <v>634</v>
      </c>
      <c r="V4817">
        <v>1264.1300000000001</v>
      </c>
      <c r="W4817">
        <v>35.479999999999997</v>
      </c>
      <c r="X4817" s="29">
        <f t="shared" si="150"/>
        <v>126.41300000000001</v>
      </c>
      <c r="Y4817" s="29">
        <f t="shared" si="151"/>
        <v>1137.7170000000001</v>
      </c>
    </row>
    <row r="4818" spans="12:25" x14ac:dyDescent="0.3">
      <c r="L4818">
        <v>4817</v>
      </c>
      <c r="M4818">
        <v>34244</v>
      </c>
      <c r="N4818">
        <v>40450</v>
      </c>
      <c r="O4818" t="s">
        <v>628</v>
      </c>
      <c r="P4818" t="s">
        <v>1873</v>
      </c>
      <c r="Q4818" t="s">
        <v>660</v>
      </c>
      <c r="R4818" t="s">
        <v>631</v>
      </c>
      <c r="S4818" t="s">
        <v>663</v>
      </c>
      <c r="T4818" t="s">
        <v>646</v>
      </c>
      <c r="U4818" t="s">
        <v>651</v>
      </c>
      <c r="V4818">
        <v>205.3</v>
      </c>
      <c r="W4818">
        <v>7.37</v>
      </c>
      <c r="X4818" s="29">
        <f t="shared" si="150"/>
        <v>20.53</v>
      </c>
      <c r="Y4818" s="29">
        <f t="shared" si="151"/>
        <v>184.77</v>
      </c>
    </row>
    <row r="4819" spans="12:25" x14ac:dyDescent="0.3">
      <c r="L4819">
        <v>4818</v>
      </c>
      <c r="M4819">
        <v>34244</v>
      </c>
      <c r="N4819">
        <v>40450</v>
      </c>
      <c r="O4819" t="s">
        <v>628</v>
      </c>
      <c r="P4819" t="s">
        <v>1873</v>
      </c>
      <c r="Q4819" t="s">
        <v>660</v>
      </c>
      <c r="R4819" t="s">
        <v>631</v>
      </c>
      <c r="S4819" t="s">
        <v>663</v>
      </c>
      <c r="T4819" t="s">
        <v>646</v>
      </c>
      <c r="U4819" t="s">
        <v>651</v>
      </c>
      <c r="V4819">
        <v>125.7</v>
      </c>
      <c r="W4819">
        <v>31.78</v>
      </c>
      <c r="X4819" s="29">
        <f t="shared" si="150"/>
        <v>12.57</v>
      </c>
      <c r="Y4819" s="29">
        <f t="shared" si="151"/>
        <v>113.13</v>
      </c>
    </row>
    <row r="4820" spans="12:25" x14ac:dyDescent="0.3">
      <c r="L4820">
        <v>4819</v>
      </c>
      <c r="M4820">
        <v>34245</v>
      </c>
      <c r="N4820">
        <v>40216</v>
      </c>
      <c r="O4820" t="s">
        <v>671</v>
      </c>
      <c r="P4820" t="s">
        <v>1618</v>
      </c>
      <c r="Q4820" t="s">
        <v>731</v>
      </c>
      <c r="R4820" t="s">
        <v>638</v>
      </c>
      <c r="S4820" t="s">
        <v>663</v>
      </c>
      <c r="T4820" t="s">
        <v>633</v>
      </c>
      <c r="U4820" t="s">
        <v>677</v>
      </c>
      <c r="V4820">
        <v>189.22</v>
      </c>
      <c r="W4820">
        <v>4.28</v>
      </c>
      <c r="X4820" s="29">
        <f t="shared" si="150"/>
        <v>18.922000000000001</v>
      </c>
      <c r="Y4820" s="29">
        <f t="shared" si="151"/>
        <v>170.298</v>
      </c>
    </row>
    <row r="4821" spans="12:25" x14ac:dyDescent="0.3">
      <c r="L4821">
        <v>4820</v>
      </c>
      <c r="M4821">
        <v>34246</v>
      </c>
      <c r="N4821">
        <v>40458</v>
      </c>
      <c r="O4821" t="s">
        <v>655</v>
      </c>
      <c r="P4821" t="s">
        <v>1531</v>
      </c>
      <c r="Q4821" t="s">
        <v>630</v>
      </c>
      <c r="R4821" t="s">
        <v>631</v>
      </c>
      <c r="S4821" t="s">
        <v>658</v>
      </c>
      <c r="T4821" t="s">
        <v>633</v>
      </c>
      <c r="U4821" t="s">
        <v>705</v>
      </c>
      <c r="V4821">
        <v>199.86</v>
      </c>
      <c r="W4821">
        <v>4.0599999999999996</v>
      </c>
      <c r="X4821" s="29">
        <f t="shared" si="150"/>
        <v>19.986000000000001</v>
      </c>
      <c r="Y4821" s="29">
        <f t="shared" si="151"/>
        <v>179.87400000000002</v>
      </c>
    </row>
    <row r="4822" spans="12:25" x14ac:dyDescent="0.3">
      <c r="L4822">
        <v>4821</v>
      </c>
      <c r="M4822">
        <v>34246</v>
      </c>
      <c r="N4822">
        <v>40458</v>
      </c>
      <c r="O4822" t="s">
        <v>655</v>
      </c>
      <c r="P4822" t="s">
        <v>1531</v>
      </c>
      <c r="Q4822" t="s">
        <v>630</v>
      </c>
      <c r="R4822" t="s">
        <v>631</v>
      </c>
      <c r="S4822" t="s">
        <v>658</v>
      </c>
      <c r="T4822" t="s">
        <v>646</v>
      </c>
      <c r="U4822" t="s">
        <v>680</v>
      </c>
      <c r="V4822">
        <v>1888.02</v>
      </c>
      <c r="W4822">
        <v>99.99</v>
      </c>
      <c r="X4822" s="29">
        <f t="shared" si="150"/>
        <v>188.80200000000002</v>
      </c>
      <c r="Y4822" s="29">
        <f t="shared" si="151"/>
        <v>1699.2179999999998</v>
      </c>
    </row>
    <row r="4823" spans="12:25" x14ac:dyDescent="0.3">
      <c r="L4823">
        <v>4822</v>
      </c>
      <c r="M4823">
        <v>34246</v>
      </c>
      <c r="N4823">
        <v>40458</v>
      </c>
      <c r="O4823" t="s">
        <v>655</v>
      </c>
      <c r="P4823" t="s">
        <v>872</v>
      </c>
      <c r="Q4823" t="s">
        <v>630</v>
      </c>
      <c r="R4823" t="s">
        <v>631</v>
      </c>
      <c r="S4823" t="s">
        <v>658</v>
      </c>
      <c r="T4823" t="s">
        <v>633</v>
      </c>
      <c r="U4823" t="s">
        <v>716</v>
      </c>
      <c r="V4823">
        <v>322.69</v>
      </c>
      <c r="W4823">
        <v>11.58</v>
      </c>
      <c r="X4823" s="29">
        <f t="shared" si="150"/>
        <v>32.268999999999998</v>
      </c>
      <c r="Y4823" s="29">
        <f t="shared" si="151"/>
        <v>290.42099999999999</v>
      </c>
    </row>
    <row r="4824" spans="12:25" x14ac:dyDescent="0.3">
      <c r="L4824">
        <v>4823</v>
      </c>
      <c r="M4824">
        <v>34275</v>
      </c>
      <c r="N4824">
        <v>39995</v>
      </c>
      <c r="O4824" t="s">
        <v>628</v>
      </c>
      <c r="P4824" t="s">
        <v>1583</v>
      </c>
      <c r="Q4824" t="s">
        <v>761</v>
      </c>
      <c r="R4824" t="s">
        <v>631</v>
      </c>
      <c r="S4824" t="s">
        <v>632</v>
      </c>
      <c r="T4824" t="s">
        <v>633</v>
      </c>
      <c r="U4824" t="s">
        <v>654</v>
      </c>
      <c r="V4824">
        <v>123.46</v>
      </c>
      <c r="W4824">
        <v>4.84</v>
      </c>
      <c r="X4824" s="29">
        <f t="shared" si="150"/>
        <v>12.345999999999998</v>
      </c>
      <c r="Y4824" s="29">
        <f t="shared" si="151"/>
        <v>111.11399999999999</v>
      </c>
    </row>
    <row r="4825" spans="12:25" x14ac:dyDescent="0.3">
      <c r="L4825">
        <v>4824</v>
      </c>
      <c r="M4825">
        <v>34275</v>
      </c>
      <c r="N4825">
        <v>39995</v>
      </c>
      <c r="O4825" t="s">
        <v>628</v>
      </c>
      <c r="P4825" t="s">
        <v>933</v>
      </c>
      <c r="Q4825" t="s">
        <v>744</v>
      </c>
      <c r="R4825" t="s">
        <v>638</v>
      </c>
      <c r="S4825" t="s">
        <v>632</v>
      </c>
      <c r="T4825" t="s">
        <v>646</v>
      </c>
      <c r="U4825" t="s">
        <v>680</v>
      </c>
      <c r="V4825">
        <v>6041.01</v>
      </c>
      <c r="W4825">
        <v>2036.48</v>
      </c>
      <c r="X4825" s="29">
        <f t="shared" si="150"/>
        <v>604.10100000000011</v>
      </c>
      <c r="Y4825" s="29">
        <f t="shared" si="151"/>
        <v>5436.9089999999997</v>
      </c>
    </row>
    <row r="4826" spans="12:25" x14ac:dyDescent="0.3">
      <c r="L4826">
        <v>4825</v>
      </c>
      <c r="M4826">
        <v>34279</v>
      </c>
      <c r="N4826">
        <v>40996</v>
      </c>
      <c r="O4826" t="s">
        <v>635</v>
      </c>
      <c r="P4826" t="s">
        <v>1663</v>
      </c>
      <c r="Q4826" t="s">
        <v>694</v>
      </c>
      <c r="R4826" t="s">
        <v>638</v>
      </c>
      <c r="S4826" t="s">
        <v>663</v>
      </c>
      <c r="T4826" t="s">
        <v>643</v>
      </c>
      <c r="U4826" t="s">
        <v>645</v>
      </c>
      <c r="V4826">
        <v>840.55200000000013</v>
      </c>
      <c r="W4826">
        <v>349.45</v>
      </c>
      <c r="X4826" s="29">
        <f t="shared" si="150"/>
        <v>84.055199999999999</v>
      </c>
      <c r="Y4826" s="29">
        <f t="shared" si="151"/>
        <v>756.49680000000012</v>
      </c>
    </row>
    <row r="4827" spans="12:25" x14ac:dyDescent="0.3">
      <c r="L4827">
        <v>4826</v>
      </c>
      <c r="M4827">
        <v>34309</v>
      </c>
      <c r="N4827">
        <v>41158</v>
      </c>
      <c r="O4827" t="s">
        <v>641</v>
      </c>
      <c r="P4827" t="s">
        <v>979</v>
      </c>
      <c r="Q4827" t="s">
        <v>682</v>
      </c>
      <c r="R4827" t="s">
        <v>667</v>
      </c>
      <c r="S4827" t="s">
        <v>632</v>
      </c>
      <c r="T4827" t="s">
        <v>633</v>
      </c>
      <c r="U4827" t="s">
        <v>705</v>
      </c>
      <c r="V4827">
        <v>75.77</v>
      </c>
      <c r="W4827">
        <v>4.37</v>
      </c>
      <c r="X4827" s="29">
        <f t="shared" si="150"/>
        <v>7.5769999999999991</v>
      </c>
      <c r="Y4827" s="29">
        <f t="shared" si="151"/>
        <v>68.192999999999998</v>
      </c>
    </row>
    <row r="4828" spans="12:25" x14ac:dyDescent="0.3">
      <c r="L4828">
        <v>4827</v>
      </c>
      <c r="M4828">
        <v>34311</v>
      </c>
      <c r="N4828">
        <v>40061</v>
      </c>
      <c r="O4828" t="s">
        <v>641</v>
      </c>
      <c r="P4828" t="s">
        <v>1801</v>
      </c>
      <c r="Q4828" t="s">
        <v>729</v>
      </c>
      <c r="R4828" t="s">
        <v>638</v>
      </c>
      <c r="S4828" t="s">
        <v>639</v>
      </c>
      <c r="T4828" t="s">
        <v>633</v>
      </c>
      <c r="U4828" t="s">
        <v>654</v>
      </c>
      <c r="V4828">
        <v>132.79</v>
      </c>
      <c r="W4828">
        <v>3.28</v>
      </c>
      <c r="X4828" s="29">
        <f t="shared" si="150"/>
        <v>13.278999999999998</v>
      </c>
      <c r="Y4828" s="29">
        <f t="shared" si="151"/>
        <v>119.511</v>
      </c>
    </row>
    <row r="4829" spans="12:25" x14ac:dyDescent="0.3">
      <c r="L4829">
        <v>4828</v>
      </c>
      <c r="M4829">
        <v>34311</v>
      </c>
      <c r="N4829">
        <v>40061</v>
      </c>
      <c r="O4829" t="s">
        <v>641</v>
      </c>
      <c r="P4829" t="s">
        <v>1801</v>
      </c>
      <c r="Q4829" t="s">
        <v>729</v>
      </c>
      <c r="R4829" t="s">
        <v>638</v>
      </c>
      <c r="S4829" t="s">
        <v>639</v>
      </c>
      <c r="T4829" t="s">
        <v>633</v>
      </c>
      <c r="U4829" t="s">
        <v>634</v>
      </c>
      <c r="V4829">
        <v>232.85</v>
      </c>
      <c r="W4829">
        <v>6.98</v>
      </c>
      <c r="X4829" s="29">
        <f t="shared" si="150"/>
        <v>23.285</v>
      </c>
      <c r="Y4829" s="29">
        <f t="shared" si="151"/>
        <v>209.565</v>
      </c>
    </row>
    <row r="4830" spans="12:25" x14ac:dyDescent="0.3">
      <c r="L4830">
        <v>4829</v>
      </c>
      <c r="M4830">
        <v>34337</v>
      </c>
      <c r="N4830">
        <v>40312</v>
      </c>
      <c r="O4830" t="s">
        <v>671</v>
      </c>
      <c r="P4830" t="s">
        <v>706</v>
      </c>
      <c r="Q4830" t="s">
        <v>666</v>
      </c>
      <c r="R4830" t="s">
        <v>667</v>
      </c>
      <c r="S4830" t="s">
        <v>639</v>
      </c>
      <c r="T4830" t="s">
        <v>643</v>
      </c>
      <c r="U4830" t="s">
        <v>644</v>
      </c>
      <c r="V4830">
        <v>3610.85</v>
      </c>
      <c r="W4830">
        <v>99.23</v>
      </c>
      <c r="X4830" s="29">
        <f t="shared" si="150"/>
        <v>361.08499999999998</v>
      </c>
      <c r="Y4830" s="29">
        <f t="shared" si="151"/>
        <v>3249.7649999999999</v>
      </c>
    </row>
    <row r="4831" spans="12:25" x14ac:dyDescent="0.3">
      <c r="L4831">
        <v>4830</v>
      </c>
      <c r="M4831">
        <v>34338</v>
      </c>
      <c r="N4831">
        <v>40359</v>
      </c>
      <c r="O4831" t="s">
        <v>628</v>
      </c>
      <c r="P4831" t="s">
        <v>1227</v>
      </c>
      <c r="Q4831" t="s">
        <v>657</v>
      </c>
      <c r="R4831" t="s">
        <v>638</v>
      </c>
      <c r="S4831" t="s">
        <v>639</v>
      </c>
      <c r="T4831" t="s">
        <v>633</v>
      </c>
      <c r="U4831" t="s">
        <v>677</v>
      </c>
      <c r="V4831">
        <v>1050.1600000000001</v>
      </c>
      <c r="W4831">
        <v>38.76</v>
      </c>
      <c r="X4831" s="29">
        <f t="shared" si="150"/>
        <v>105.01600000000001</v>
      </c>
      <c r="Y4831" s="29">
        <f t="shared" si="151"/>
        <v>945.14400000000012</v>
      </c>
    </row>
    <row r="4832" spans="12:25" x14ac:dyDescent="0.3">
      <c r="L4832">
        <v>4831</v>
      </c>
      <c r="M4832">
        <v>34371</v>
      </c>
      <c r="N4832">
        <v>40269</v>
      </c>
      <c r="O4832" t="s">
        <v>671</v>
      </c>
      <c r="P4832" t="s">
        <v>733</v>
      </c>
      <c r="Q4832" t="s">
        <v>734</v>
      </c>
      <c r="R4832" t="s">
        <v>667</v>
      </c>
      <c r="S4832" t="s">
        <v>663</v>
      </c>
      <c r="T4832" t="s">
        <v>646</v>
      </c>
      <c r="U4832" t="s">
        <v>680</v>
      </c>
      <c r="V4832">
        <v>8334.0300000000007</v>
      </c>
      <c r="W4832">
        <v>510.14</v>
      </c>
      <c r="X4832" s="29">
        <f t="shared" si="150"/>
        <v>833.40300000000002</v>
      </c>
      <c r="Y4832" s="29">
        <f t="shared" si="151"/>
        <v>7500.6270000000004</v>
      </c>
    </row>
    <row r="4833" spans="12:25" x14ac:dyDescent="0.3">
      <c r="L4833">
        <v>4832</v>
      </c>
      <c r="M4833">
        <v>34374</v>
      </c>
      <c r="N4833">
        <v>39994</v>
      </c>
      <c r="O4833" t="s">
        <v>628</v>
      </c>
      <c r="P4833" t="s">
        <v>806</v>
      </c>
      <c r="Q4833" t="s">
        <v>657</v>
      </c>
      <c r="R4833" t="s">
        <v>638</v>
      </c>
      <c r="S4833" t="s">
        <v>632</v>
      </c>
      <c r="T4833" t="s">
        <v>646</v>
      </c>
      <c r="U4833" t="s">
        <v>651</v>
      </c>
      <c r="V4833">
        <v>344.57</v>
      </c>
      <c r="W4833">
        <v>8.33</v>
      </c>
      <c r="X4833" s="29">
        <f t="shared" si="150"/>
        <v>34.457000000000001</v>
      </c>
      <c r="Y4833" s="29">
        <f t="shared" si="151"/>
        <v>310.113</v>
      </c>
    </row>
    <row r="4834" spans="12:25" x14ac:dyDescent="0.3">
      <c r="L4834">
        <v>4833</v>
      </c>
      <c r="M4834">
        <v>34400</v>
      </c>
      <c r="N4834">
        <v>41267</v>
      </c>
      <c r="O4834" t="s">
        <v>628</v>
      </c>
      <c r="P4834" t="s">
        <v>1828</v>
      </c>
      <c r="Q4834" t="s">
        <v>690</v>
      </c>
      <c r="R4834" t="s">
        <v>650</v>
      </c>
      <c r="S4834" t="s">
        <v>639</v>
      </c>
      <c r="T4834" t="s">
        <v>633</v>
      </c>
      <c r="U4834" t="s">
        <v>654</v>
      </c>
      <c r="V4834">
        <v>92.53</v>
      </c>
      <c r="W4834">
        <v>3.57</v>
      </c>
      <c r="X4834" s="29">
        <f t="shared" si="150"/>
        <v>9.2530000000000001</v>
      </c>
      <c r="Y4834" s="29">
        <f t="shared" si="151"/>
        <v>83.277000000000001</v>
      </c>
    </row>
    <row r="4835" spans="12:25" x14ac:dyDescent="0.3">
      <c r="L4835">
        <v>4834</v>
      </c>
      <c r="M4835">
        <v>34400</v>
      </c>
      <c r="N4835">
        <v>41267</v>
      </c>
      <c r="O4835" t="s">
        <v>628</v>
      </c>
      <c r="P4835" t="s">
        <v>1828</v>
      </c>
      <c r="Q4835" t="s">
        <v>690</v>
      </c>
      <c r="R4835" t="s">
        <v>650</v>
      </c>
      <c r="S4835" t="s">
        <v>639</v>
      </c>
      <c r="T4835" t="s">
        <v>646</v>
      </c>
      <c r="U4835" t="s">
        <v>647</v>
      </c>
      <c r="V4835">
        <v>988.6434999999999</v>
      </c>
      <c r="W4835">
        <v>65.989999999999995</v>
      </c>
      <c r="X4835" s="29">
        <f t="shared" si="150"/>
        <v>98.864350000000002</v>
      </c>
      <c r="Y4835" s="29">
        <f t="shared" si="151"/>
        <v>889.77914999999985</v>
      </c>
    </row>
    <row r="4836" spans="12:25" x14ac:dyDescent="0.3">
      <c r="L4836">
        <v>4835</v>
      </c>
      <c r="M4836">
        <v>34402</v>
      </c>
      <c r="N4836">
        <v>40300</v>
      </c>
      <c r="O4836" t="s">
        <v>641</v>
      </c>
      <c r="P4836" t="s">
        <v>1530</v>
      </c>
      <c r="Q4836" t="s">
        <v>701</v>
      </c>
      <c r="R4836" t="s">
        <v>650</v>
      </c>
      <c r="S4836" t="s">
        <v>639</v>
      </c>
      <c r="T4836" t="s">
        <v>633</v>
      </c>
      <c r="U4836" t="s">
        <v>634</v>
      </c>
      <c r="V4836">
        <v>3016.85</v>
      </c>
      <c r="W4836">
        <v>80.98</v>
      </c>
      <c r="X4836" s="29">
        <f t="shared" si="150"/>
        <v>301.685</v>
      </c>
      <c r="Y4836" s="29">
        <f t="shared" si="151"/>
        <v>2715.165</v>
      </c>
    </row>
    <row r="4837" spans="12:25" x14ac:dyDescent="0.3">
      <c r="L4837">
        <v>4836</v>
      </c>
      <c r="M4837">
        <v>34402</v>
      </c>
      <c r="N4837">
        <v>40300</v>
      </c>
      <c r="O4837" t="s">
        <v>641</v>
      </c>
      <c r="P4837" t="s">
        <v>1917</v>
      </c>
      <c r="Q4837" t="s">
        <v>701</v>
      </c>
      <c r="R4837" t="s">
        <v>650</v>
      </c>
      <c r="S4837" t="s">
        <v>639</v>
      </c>
      <c r="T4837" t="s">
        <v>633</v>
      </c>
      <c r="U4837" t="s">
        <v>674</v>
      </c>
      <c r="V4837">
        <v>48.5</v>
      </c>
      <c r="W4837">
        <v>3.15</v>
      </c>
      <c r="X4837" s="29">
        <f t="shared" si="150"/>
        <v>4.8499999999999996</v>
      </c>
      <c r="Y4837" s="29">
        <f t="shared" si="151"/>
        <v>43.65</v>
      </c>
    </row>
    <row r="4838" spans="12:25" x14ac:dyDescent="0.3">
      <c r="L4838">
        <v>4837</v>
      </c>
      <c r="M4838">
        <v>34406</v>
      </c>
      <c r="N4838">
        <v>41180</v>
      </c>
      <c r="O4838" t="s">
        <v>671</v>
      </c>
      <c r="P4838" t="s">
        <v>1147</v>
      </c>
      <c r="Q4838" t="s">
        <v>694</v>
      </c>
      <c r="R4838" t="s">
        <v>638</v>
      </c>
      <c r="S4838" t="s">
        <v>658</v>
      </c>
      <c r="T4838" t="s">
        <v>633</v>
      </c>
      <c r="U4838" t="s">
        <v>668</v>
      </c>
      <c r="V4838">
        <v>142.59</v>
      </c>
      <c r="W4838">
        <v>4.71</v>
      </c>
      <c r="X4838" s="29">
        <f t="shared" si="150"/>
        <v>14.259</v>
      </c>
      <c r="Y4838" s="29">
        <f t="shared" si="151"/>
        <v>128.33100000000002</v>
      </c>
    </row>
    <row r="4839" spans="12:25" x14ac:dyDescent="0.3">
      <c r="L4839">
        <v>4838</v>
      </c>
      <c r="M4839">
        <v>34407</v>
      </c>
      <c r="N4839">
        <v>40390</v>
      </c>
      <c r="O4839" t="s">
        <v>628</v>
      </c>
      <c r="P4839" t="s">
        <v>1812</v>
      </c>
      <c r="Q4839" t="s">
        <v>690</v>
      </c>
      <c r="R4839" t="s">
        <v>650</v>
      </c>
      <c r="S4839" t="s">
        <v>663</v>
      </c>
      <c r="T4839" t="s">
        <v>633</v>
      </c>
      <c r="U4839" t="s">
        <v>716</v>
      </c>
      <c r="V4839">
        <v>1484.89</v>
      </c>
      <c r="W4839">
        <v>35.89</v>
      </c>
      <c r="X4839" s="29">
        <f t="shared" si="150"/>
        <v>148.489</v>
      </c>
      <c r="Y4839" s="29">
        <f t="shared" si="151"/>
        <v>1336.4010000000001</v>
      </c>
    </row>
    <row r="4840" spans="12:25" x14ac:dyDescent="0.3">
      <c r="L4840">
        <v>4839</v>
      </c>
      <c r="M4840">
        <v>34432</v>
      </c>
      <c r="N4840">
        <v>39910</v>
      </c>
      <c r="O4840" t="s">
        <v>635</v>
      </c>
      <c r="P4840" t="s">
        <v>1598</v>
      </c>
      <c r="Q4840" t="s">
        <v>690</v>
      </c>
      <c r="R4840" t="s">
        <v>650</v>
      </c>
      <c r="S4840" t="s">
        <v>658</v>
      </c>
      <c r="T4840" t="s">
        <v>633</v>
      </c>
      <c r="U4840" t="s">
        <v>674</v>
      </c>
      <c r="V4840">
        <v>244.39</v>
      </c>
      <c r="W4840">
        <v>12.53</v>
      </c>
      <c r="X4840" s="29">
        <f t="shared" si="150"/>
        <v>24.438999999999997</v>
      </c>
      <c r="Y4840" s="29">
        <f t="shared" si="151"/>
        <v>219.95099999999999</v>
      </c>
    </row>
    <row r="4841" spans="12:25" x14ac:dyDescent="0.3">
      <c r="L4841">
        <v>4840</v>
      </c>
      <c r="M4841">
        <v>34432</v>
      </c>
      <c r="N4841">
        <v>39910</v>
      </c>
      <c r="O4841" t="s">
        <v>635</v>
      </c>
      <c r="P4841" t="s">
        <v>946</v>
      </c>
      <c r="Q4841" t="s">
        <v>690</v>
      </c>
      <c r="R4841" t="s">
        <v>650</v>
      </c>
      <c r="S4841" t="s">
        <v>658</v>
      </c>
      <c r="T4841" t="s">
        <v>633</v>
      </c>
      <c r="U4841" t="s">
        <v>634</v>
      </c>
      <c r="V4841">
        <v>581.41999999999996</v>
      </c>
      <c r="W4841">
        <v>178.47</v>
      </c>
      <c r="X4841" s="29">
        <f t="shared" si="150"/>
        <v>58.141999999999996</v>
      </c>
      <c r="Y4841" s="29">
        <f t="shared" si="151"/>
        <v>523.27800000000002</v>
      </c>
    </row>
    <row r="4842" spans="12:25" x14ac:dyDescent="0.3">
      <c r="L4842">
        <v>4841</v>
      </c>
      <c r="M4842">
        <v>34434</v>
      </c>
      <c r="N4842">
        <v>40672</v>
      </c>
      <c r="O4842" t="s">
        <v>635</v>
      </c>
      <c r="P4842" t="s">
        <v>1918</v>
      </c>
      <c r="Q4842" t="s">
        <v>711</v>
      </c>
      <c r="R4842" t="s">
        <v>631</v>
      </c>
      <c r="S4842" t="s">
        <v>632</v>
      </c>
      <c r="T4842" t="s">
        <v>633</v>
      </c>
      <c r="U4842" t="s">
        <v>702</v>
      </c>
      <c r="V4842">
        <v>32.35</v>
      </c>
      <c r="W4842">
        <v>1.8</v>
      </c>
      <c r="X4842" s="29">
        <f t="shared" si="150"/>
        <v>3.2349999999999999</v>
      </c>
      <c r="Y4842" s="29">
        <f t="shared" si="151"/>
        <v>29.115000000000002</v>
      </c>
    </row>
    <row r="4843" spans="12:25" x14ac:dyDescent="0.3">
      <c r="L4843">
        <v>4842</v>
      </c>
      <c r="M4843">
        <v>34434</v>
      </c>
      <c r="N4843">
        <v>40672</v>
      </c>
      <c r="O4843" t="s">
        <v>635</v>
      </c>
      <c r="P4843" t="s">
        <v>1918</v>
      </c>
      <c r="Q4843" t="s">
        <v>711</v>
      </c>
      <c r="R4843" t="s">
        <v>631</v>
      </c>
      <c r="S4843" t="s">
        <v>632</v>
      </c>
      <c r="T4843" t="s">
        <v>633</v>
      </c>
      <c r="U4843" t="s">
        <v>674</v>
      </c>
      <c r="V4843">
        <v>116.56</v>
      </c>
      <c r="W4843">
        <v>4.9800000000000004</v>
      </c>
      <c r="X4843" s="29">
        <f t="shared" si="150"/>
        <v>11.655999999999999</v>
      </c>
      <c r="Y4843" s="29">
        <f t="shared" si="151"/>
        <v>104.904</v>
      </c>
    </row>
    <row r="4844" spans="12:25" x14ac:dyDescent="0.3">
      <c r="L4844">
        <v>4843</v>
      </c>
      <c r="M4844">
        <v>34435</v>
      </c>
      <c r="N4844">
        <v>40030</v>
      </c>
      <c r="O4844" t="s">
        <v>628</v>
      </c>
      <c r="P4844" t="s">
        <v>892</v>
      </c>
      <c r="Q4844" t="s">
        <v>720</v>
      </c>
      <c r="R4844" t="s">
        <v>631</v>
      </c>
      <c r="S4844" t="s">
        <v>663</v>
      </c>
      <c r="T4844" t="s">
        <v>633</v>
      </c>
      <c r="U4844" t="s">
        <v>654</v>
      </c>
      <c r="V4844">
        <v>447.36</v>
      </c>
      <c r="W4844">
        <v>10.48</v>
      </c>
      <c r="X4844" s="29">
        <f t="shared" si="150"/>
        <v>44.736000000000004</v>
      </c>
      <c r="Y4844" s="29">
        <f t="shared" si="151"/>
        <v>402.62400000000002</v>
      </c>
    </row>
    <row r="4845" spans="12:25" x14ac:dyDescent="0.3">
      <c r="L4845">
        <v>4844</v>
      </c>
      <c r="M4845">
        <v>34438</v>
      </c>
      <c r="N4845">
        <v>40523</v>
      </c>
      <c r="O4845" t="s">
        <v>641</v>
      </c>
      <c r="P4845" t="s">
        <v>1837</v>
      </c>
      <c r="Q4845" t="s">
        <v>761</v>
      </c>
      <c r="R4845" t="s">
        <v>631</v>
      </c>
      <c r="S4845" t="s">
        <v>663</v>
      </c>
      <c r="T4845" t="s">
        <v>633</v>
      </c>
      <c r="U4845" t="s">
        <v>654</v>
      </c>
      <c r="V4845">
        <v>588.54</v>
      </c>
      <c r="W4845">
        <v>20.149999999999999</v>
      </c>
      <c r="X4845" s="29">
        <f t="shared" si="150"/>
        <v>58.853999999999999</v>
      </c>
      <c r="Y4845" s="29">
        <f t="shared" si="151"/>
        <v>529.68599999999992</v>
      </c>
    </row>
    <row r="4846" spans="12:25" x14ac:dyDescent="0.3">
      <c r="L4846">
        <v>4845</v>
      </c>
      <c r="M4846">
        <v>34470</v>
      </c>
      <c r="N4846">
        <v>40940</v>
      </c>
      <c r="O4846" t="s">
        <v>655</v>
      </c>
      <c r="P4846" t="s">
        <v>1880</v>
      </c>
      <c r="Q4846" t="s">
        <v>725</v>
      </c>
      <c r="R4846" t="s">
        <v>667</v>
      </c>
      <c r="S4846" t="s">
        <v>658</v>
      </c>
      <c r="T4846" t="s">
        <v>643</v>
      </c>
      <c r="U4846" t="s">
        <v>685</v>
      </c>
      <c r="V4846">
        <v>2966.13</v>
      </c>
      <c r="W4846">
        <v>100.98</v>
      </c>
      <c r="X4846" s="29">
        <f t="shared" si="150"/>
        <v>296.61300000000006</v>
      </c>
      <c r="Y4846" s="29">
        <f t="shared" si="151"/>
        <v>2669.5169999999998</v>
      </c>
    </row>
    <row r="4847" spans="12:25" x14ac:dyDescent="0.3">
      <c r="L4847">
        <v>4846</v>
      </c>
      <c r="M4847">
        <v>34497</v>
      </c>
      <c r="N4847">
        <v>39882</v>
      </c>
      <c r="O4847" t="s">
        <v>671</v>
      </c>
      <c r="P4847" t="s">
        <v>1511</v>
      </c>
      <c r="Q4847" t="s">
        <v>690</v>
      </c>
      <c r="R4847" t="s">
        <v>650</v>
      </c>
      <c r="S4847" t="s">
        <v>663</v>
      </c>
      <c r="T4847" t="s">
        <v>633</v>
      </c>
      <c r="U4847" t="s">
        <v>677</v>
      </c>
      <c r="V4847">
        <v>175.35</v>
      </c>
      <c r="W4847">
        <v>4.9800000000000004</v>
      </c>
      <c r="X4847" s="29">
        <f t="shared" si="150"/>
        <v>17.535</v>
      </c>
      <c r="Y4847" s="29">
        <f t="shared" si="151"/>
        <v>157.815</v>
      </c>
    </row>
    <row r="4848" spans="12:25" x14ac:dyDescent="0.3">
      <c r="L4848">
        <v>4847</v>
      </c>
      <c r="M4848">
        <v>34497</v>
      </c>
      <c r="N4848">
        <v>39882</v>
      </c>
      <c r="O4848" t="s">
        <v>671</v>
      </c>
      <c r="P4848" t="s">
        <v>1511</v>
      </c>
      <c r="Q4848" t="s">
        <v>690</v>
      </c>
      <c r="R4848" t="s">
        <v>650</v>
      </c>
      <c r="S4848" t="s">
        <v>663</v>
      </c>
      <c r="T4848" t="s">
        <v>633</v>
      </c>
      <c r="U4848" t="s">
        <v>677</v>
      </c>
      <c r="V4848">
        <v>590.6</v>
      </c>
      <c r="W4848">
        <v>22.84</v>
      </c>
      <c r="X4848" s="29">
        <f t="shared" si="150"/>
        <v>59.06</v>
      </c>
      <c r="Y4848" s="29">
        <f t="shared" si="151"/>
        <v>531.54</v>
      </c>
    </row>
    <row r="4849" spans="12:25" x14ac:dyDescent="0.3">
      <c r="L4849">
        <v>4848</v>
      </c>
      <c r="M4849">
        <v>34498</v>
      </c>
      <c r="N4849">
        <v>39859</v>
      </c>
      <c r="O4849" t="s">
        <v>628</v>
      </c>
      <c r="P4849" t="s">
        <v>1635</v>
      </c>
      <c r="Q4849" t="s">
        <v>690</v>
      </c>
      <c r="R4849" t="s">
        <v>650</v>
      </c>
      <c r="S4849" t="s">
        <v>632</v>
      </c>
      <c r="T4849" t="s">
        <v>633</v>
      </c>
      <c r="U4849" t="s">
        <v>716</v>
      </c>
      <c r="V4849">
        <v>47.12</v>
      </c>
      <c r="W4849">
        <v>8.74</v>
      </c>
      <c r="X4849" s="29">
        <f t="shared" si="150"/>
        <v>4.7119999999999997</v>
      </c>
      <c r="Y4849" s="29">
        <f t="shared" si="151"/>
        <v>42.408000000000001</v>
      </c>
    </row>
    <row r="4850" spans="12:25" x14ac:dyDescent="0.3">
      <c r="L4850">
        <v>4849</v>
      </c>
      <c r="M4850">
        <v>34498</v>
      </c>
      <c r="N4850">
        <v>39859</v>
      </c>
      <c r="O4850" t="s">
        <v>628</v>
      </c>
      <c r="P4850" t="s">
        <v>1635</v>
      </c>
      <c r="Q4850" t="s">
        <v>690</v>
      </c>
      <c r="R4850" t="s">
        <v>650</v>
      </c>
      <c r="S4850" t="s">
        <v>632</v>
      </c>
      <c r="T4850" t="s">
        <v>633</v>
      </c>
      <c r="U4850" t="s">
        <v>677</v>
      </c>
      <c r="V4850">
        <v>62.89</v>
      </c>
      <c r="W4850">
        <v>18.97</v>
      </c>
      <c r="X4850" s="29">
        <f t="shared" si="150"/>
        <v>6.2889999999999997</v>
      </c>
      <c r="Y4850" s="29">
        <f t="shared" si="151"/>
        <v>56.600999999999999</v>
      </c>
    </row>
    <row r="4851" spans="12:25" x14ac:dyDescent="0.3">
      <c r="L4851">
        <v>4850</v>
      </c>
      <c r="M4851">
        <v>34499</v>
      </c>
      <c r="N4851">
        <v>40377</v>
      </c>
      <c r="O4851" t="s">
        <v>671</v>
      </c>
      <c r="P4851" t="s">
        <v>1158</v>
      </c>
      <c r="Q4851" t="s">
        <v>941</v>
      </c>
      <c r="R4851" t="s">
        <v>650</v>
      </c>
      <c r="S4851" t="s">
        <v>658</v>
      </c>
      <c r="T4851" t="s">
        <v>643</v>
      </c>
      <c r="U4851" t="s">
        <v>748</v>
      </c>
      <c r="V4851">
        <v>555.67999999999995</v>
      </c>
      <c r="W4851">
        <v>243.98</v>
      </c>
      <c r="X4851" s="29">
        <f t="shared" si="150"/>
        <v>55.567999999999991</v>
      </c>
      <c r="Y4851" s="29">
        <f t="shared" si="151"/>
        <v>500.11199999999997</v>
      </c>
    </row>
    <row r="4852" spans="12:25" x14ac:dyDescent="0.3">
      <c r="L4852">
        <v>4851</v>
      </c>
      <c r="M4852">
        <v>34530</v>
      </c>
      <c r="N4852">
        <v>40420</v>
      </c>
      <c r="O4852" t="s">
        <v>628</v>
      </c>
      <c r="P4852" t="s">
        <v>1455</v>
      </c>
      <c r="Q4852" t="s">
        <v>734</v>
      </c>
      <c r="R4852" t="s">
        <v>667</v>
      </c>
      <c r="S4852" t="s">
        <v>663</v>
      </c>
      <c r="T4852" t="s">
        <v>633</v>
      </c>
      <c r="U4852" t="s">
        <v>705</v>
      </c>
      <c r="V4852">
        <v>1516.13</v>
      </c>
      <c r="W4852">
        <v>67.84</v>
      </c>
      <c r="X4852" s="29">
        <f t="shared" si="150"/>
        <v>151.613</v>
      </c>
      <c r="Y4852" s="29">
        <f t="shared" si="151"/>
        <v>1364.5170000000001</v>
      </c>
    </row>
    <row r="4853" spans="12:25" x14ac:dyDescent="0.3">
      <c r="L4853">
        <v>4852</v>
      </c>
      <c r="M4853">
        <v>34530</v>
      </c>
      <c r="N4853">
        <v>40420</v>
      </c>
      <c r="O4853" t="s">
        <v>628</v>
      </c>
      <c r="P4853" t="s">
        <v>1455</v>
      </c>
      <c r="Q4853" t="s">
        <v>734</v>
      </c>
      <c r="R4853" t="s">
        <v>667</v>
      </c>
      <c r="S4853" t="s">
        <v>663</v>
      </c>
      <c r="T4853" t="s">
        <v>646</v>
      </c>
      <c r="U4853" t="s">
        <v>651</v>
      </c>
      <c r="V4853">
        <v>612.49</v>
      </c>
      <c r="W4853">
        <v>17.48</v>
      </c>
      <c r="X4853" s="29">
        <f t="shared" si="150"/>
        <v>61.248999999999995</v>
      </c>
      <c r="Y4853" s="29">
        <f t="shared" si="151"/>
        <v>551.24099999999999</v>
      </c>
    </row>
    <row r="4854" spans="12:25" x14ac:dyDescent="0.3">
      <c r="L4854">
        <v>4853</v>
      </c>
      <c r="M4854">
        <v>34530</v>
      </c>
      <c r="N4854">
        <v>40420</v>
      </c>
      <c r="O4854" t="s">
        <v>628</v>
      </c>
      <c r="P4854" t="s">
        <v>1455</v>
      </c>
      <c r="Q4854" t="s">
        <v>734</v>
      </c>
      <c r="R4854" t="s">
        <v>667</v>
      </c>
      <c r="S4854" t="s">
        <v>663</v>
      </c>
      <c r="T4854" t="s">
        <v>643</v>
      </c>
      <c r="U4854" t="s">
        <v>645</v>
      </c>
      <c r="V4854">
        <v>1092.42</v>
      </c>
      <c r="W4854">
        <v>150.97999999999999</v>
      </c>
      <c r="X4854" s="29">
        <f t="shared" si="150"/>
        <v>109.242</v>
      </c>
      <c r="Y4854" s="29">
        <f t="shared" si="151"/>
        <v>983.17800000000011</v>
      </c>
    </row>
    <row r="4855" spans="12:25" x14ac:dyDescent="0.3">
      <c r="L4855">
        <v>4854</v>
      </c>
      <c r="M4855">
        <v>34532</v>
      </c>
      <c r="N4855">
        <v>41254</v>
      </c>
      <c r="O4855" t="s">
        <v>628</v>
      </c>
      <c r="P4855" t="s">
        <v>1002</v>
      </c>
      <c r="Q4855" t="s">
        <v>744</v>
      </c>
      <c r="R4855" t="s">
        <v>638</v>
      </c>
      <c r="S4855" t="s">
        <v>632</v>
      </c>
      <c r="T4855" t="s">
        <v>633</v>
      </c>
      <c r="U4855" t="s">
        <v>716</v>
      </c>
      <c r="V4855">
        <v>1234.3599999999999</v>
      </c>
      <c r="W4855">
        <v>30.98</v>
      </c>
      <c r="X4855" s="29">
        <f t="shared" si="150"/>
        <v>123.43599999999998</v>
      </c>
      <c r="Y4855" s="29">
        <f t="shared" si="151"/>
        <v>1110.924</v>
      </c>
    </row>
    <row r="4856" spans="12:25" x14ac:dyDescent="0.3">
      <c r="L4856">
        <v>4855</v>
      </c>
      <c r="M4856">
        <v>34562</v>
      </c>
      <c r="N4856">
        <v>40414</v>
      </c>
      <c r="O4856" t="s">
        <v>628</v>
      </c>
      <c r="P4856" t="s">
        <v>1309</v>
      </c>
      <c r="Q4856" t="s">
        <v>734</v>
      </c>
      <c r="R4856" t="s">
        <v>667</v>
      </c>
      <c r="S4856" t="s">
        <v>632</v>
      </c>
      <c r="T4856" t="s">
        <v>646</v>
      </c>
      <c r="U4856" t="s">
        <v>651</v>
      </c>
      <c r="V4856">
        <v>561.91999999999996</v>
      </c>
      <c r="W4856">
        <v>28.38</v>
      </c>
      <c r="X4856" s="29">
        <f t="shared" si="150"/>
        <v>56.192</v>
      </c>
      <c r="Y4856" s="29">
        <f t="shared" si="151"/>
        <v>505.72799999999995</v>
      </c>
    </row>
    <row r="4857" spans="12:25" x14ac:dyDescent="0.3">
      <c r="L4857">
        <v>4856</v>
      </c>
      <c r="M4857">
        <v>34562</v>
      </c>
      <c r="N4857">
        <v>40414</v>
      </c>
      <c r="O4857" t="s">
        <v>628</v>
      </c>
      <c r="P4857" t="s">
        <v>1309</v>
      </c>
      <c r="Q4857" t="s">
        <v>734</v>
      </c>
      <c r="R4857" t="s">
        <v>667</v>
      </c>
      <c r="S4857" t="s">
        <v>632</v>
      </c>
      <c r="T4857" t="s">
        <v>633</v>
      </c>
      <c r="U4857" t="s">
        <v>677</v>
      </c>
      <c r="V4857">
        <v>365.64</v>
      </c>
      <c r="W4857">
        <v>18.97</v>
      </c>
      <c r="X4857" s="29">
        <f t="shared" si="150"/>
        <v>36.563999999999993</v>
      </c>
      <c r="Y4857" s="29">
        <f t="shared" si="151"/>
        <v>329.07600000000002</v>
      </c>
    </row>
    <row r="4858" spans="12:25" x14ac:dyDescent="0.3">
      <c r="L4858">
        <v>4857</v>
      </c>
      <c r="M4858">
        <v>34565</v>
      </c>
      <c r="N4858">
        <v>40007</v>
      </c>
      <c r="O4858" t="s">
        <v>671</v>
      </c>
      <c r="P4858" t="s">
        <v>1824</v>
      </c>
      <c r="Q4858" t="s">
        <v>657</v>
      </c>
      <c r="R4858" t="s">
        <v>638</v>
      </c>
      <c r="S4858" t="s">
        <v>663</v>
      </c>
      <c r="T4858" t="s">
        <v>646</v>
      </c>
      <c r="U4858" t="s">
        <v>647</v>
      </c>
      <c r="V4858">
        <v>4815.8620000000001</v>
      </c>
      <c r="W4858">
        <v>125.99</v>
      </c>
      <c r="X4858" s="29">
        <f t="shared" si="150"/>
        <v>481.58620000000002</v>
      </c>
      <c r="Y4858" s="29">
        <f t="shared" si="151"/>
        <v>4334.2758000000003</v>
      </c>
    </row>
    <row r="4859" spans="12:25" x14ac:dyDescent="0.3">
      <c r="L4859">
        <v>4858</v>
      </c>
      <c r="M4859">
        <v>34567</v>
      </c>
      <c r="N4859">
        <v>39929</v>
      </c>
      <c r="O4859" t="s">
        <v>628</v>
      </c>
      <c r="P4859" t="s">
        <v>1685</v>
      </c>
      <c r="Q4859" t="s">
        <v>791</v>
      </c>
      <c r="R4859" t="s">
        <v>631</v>
      </c>
      <c r="S4859" t="s">
        <v>663</v>
      </c>
      <c r="T4859" t="s">
        <v>643</v>
      </c>
      <c r="U4859" t="s">
        <v>748</v>
      </c>
      <c r="V4859">
        <v>3344.11</v>
      </c>
      <c r="W4859">
        <v>180.98</v>
      </c>
      <c r="X4859" s="29">
        <f t="shared" si="150"/>
        <v>334.411</v>
      </c>
      <c r="Y4859" s="29">
        <f t="shared" si="151"/>
        <v>3009.6990000000001</v>
      </c>
    </row>
    <row r="4860" spans="12:25" x14ac:dyDescent="0.3">
      <c r="L4860">
        <v>4859</v>
      </c>
      <c r="M4860">
        <v>34595</v>
      </c>
      <c r="N4860">
        <v>41109</v>
      </c>
      <c r="O4860" t="s">
        <v>671</v>
      </c>
      <c r="P4860" t="s">
        <v>1694</v>
      </c>
      <c r="Q4860" t="s">
        <v>682</v>
      </c>
      <c r="R4860" t="s">
        <v>667</v>
      </c>
      <c r="S4860" t="s">
        <v>632</v>
      </c>
      <c r="T4860" t="s">
        <v>633</v>
      </c>
      <c r="U4860" t="s">
        <v>677</v>
      </c>
      <c r="V4860">
        <v>488.65</v>
      </c>
      <c r="W4860">
        <v>40.99</v>
      </c>
      <c r="X4860" s="29">
        <f t="shared" si="150"/>
        <v>48.865000000000002</v>
      </c>
      <c r="Y4860" s="29">
        <f t="shared" si="151"/>
        <v>439.78499999999997</v>
      </c>
    </row>
    <row r="4861" spans="12:25" x14ac:dyDescent="0.3">
      <c r="L4861">
        <v>4860</v>
      </c>
      <c r="M4861">
        <v>34596</v>
      </c>
      <c r="N4861">
        <v>40786</v>
      </c>
      <c r="O4861" t="s">
        <v>655</v>
      </c>
      <c r="P4861" t="s">
        <v>1392</v>
      </c>
      <c r="Q4861" t="s">
        <v>795</v>
      </c>
      <c r="R4861" t="s">
        <v>650</v>
      </c>
      <c r="S4861" t="s">
        <v>663</v>
      </c>
      <c r="T4861" t="s">
        <v>633</v>
      </c>
      <c r="U4861" t="s">
        <v>702</v>
      </c>
      <c r="V4861">
        <v>302.08999999999997</v>
      </c>
      <c r="W4861">
        <v>7.68</v>
      </c>
      <c r="X4861" s="29">
        <f t="shared" si="150"/>
        <v>30.208999999999996</v>
      </c>
      <c r="Y4861" s="29">
        <f t="shared" si="151"/>
        <v>271.88099999999997</v>
      </c>
    </row>
    <row r="4862" spans="12:25" x14ac:dyDescent="0.3">
      <c r="L4862">
        <v>4861</v>
      </c>
      <c r="M4862">
        <v>34597</v>
      </c>
      <c r="N4862">
        <v>40528</v>
      </c>
      <c r="O4862" t="s">
        <v>671</v>
      </c>
      <c r="P4862" t="s">
        <v>1839</v>
      </c>
      <c r="Q4862" t="s">
        <v>694</v>
      </c>
      <c r="R4862" t="s">
        <v>638</v>
      </c>
      <c r="S4862" t="s">
        <v>658</v>
      </c>
      <c r="T4862" t="s">
        <v>646</v>
      </c>
      <c r="U4862" t="s">
        <v>647</v>
      </c>
      <c r="V4862">
        <v>849.33699999999999</v>
      </c>
      <c r="W4862">
        <v>125.99</v>
      </c>
      <c r="X4862" s="29">
        <f t="shared" si="150"/>
        <v>84.933699999999988</v>
      </c>
      <c r="Y4862" s="29">
        <f t="shared" si="151"/>
        <v>764.40329999999994</v>
      </c>
    </row>
    <row r="4863" spans="12:25" x14ac:dyDescent="0.3">
      <c r="L4863">
        <v>4862</v>
      </c>
      <c r="M4863">
        <v>34599</v>
      </c>
      <c r="N4863">
        <v>40240</v>
      </c>
      <c r="O4863" t="s">
        <v>628</v>
      </c>
      <c r="P4863" t="s">
        <v>1099</v>
      </c>
      <c r="Q4863" t="s">
        <v>699</v>
      </c>
      <c r="R4863" t="s">
        <v>631</v>
      </c>
      <c r="S4863" t="s">
        <v>632</v>
      </c>
      <c r="T4863" t="s">
        <v>643</v>
      </c>
      <c r="U4863" t="s">
        <v>644</v>
      </c>
      <c r="V4863">
        <v>191.55</v>
      </c>
      <c r="W4863">
        <v>7.7</v>
      </c>
      <c r="X4863" s="29">
        <f t="shared" si="150"/>
        <v>19.155000000000001</v>
      </c>
      <c r="Y4863" s="29">
        <f t="shared" si="151"/>
        <v>172.39500000000001</v>
      </c>
    </row>
    <row r="4864" spans="12:25" x14ac:dyDescent="0.3">
      <c r="L4864">
        <v>4863</v>
      </c>
      <c r="M4864">
        <v>34599</v>
      </c>
      <c r="N4864">
        <v>40240</v>
      </c>
      <c r="O4864" t="s">
        <v>628</v>
      </c>
      <c r="P4864" t="s">
        <v>1099</v>
      </c>
      <c r="Q4864" t="s">
        <v>699</v>
      </c>
      <c r="R4864" t="s">
        <v>631</v>
      </c>
      <c r="S4864" t="s">
        <v>632</v>
      </c>
      <c r="T4864" t="s">
        <v>633</v>
      </c>
      <c r="U4864" t="s">
        <v>677</v>
      </c>
      <c r="V4864">
        <v>938.86</v>
      </c>
      <c r="W4864">
        <v>30.98</v>
      </c>
      <c r="X4864" s="29">
        <f t="shared" si="150"/>
        <v>93.88600000000001</v>
      </c>
      <c r="Y4864" s="29">
        <f t="shared" si="151"/>
        <v>844.97400000000005</v>
      </c>
    </row>
    <row r="4865" spans="12:25" x14ac:dyDescent="0.3">
      <c r="L4865">
        <v>4864</v>
      </c>
      <c r="M4865">
        <v>34631</v>
      </c>
      <c r="N4865">
        <v>40109</v>
      </c>
      <c r="O4865" t="s">
        <v>635</v>
      </c>
      <c r="P4865" t="s">
        <v>1601</v>
      </c>
      <c r="Q4865" t="s">
        <v>630</v>
      </c>
      <c r="R4865" t="s">
        <v>631</v>
      </c>
      <c r="S4865" t="s">
        <v>639</v>
      </c>
      <c r="T4865" t="s">
        <v>633</v>
      </c>
      <c r="U4865" t="s">
        <v>702</v>
      </c>
      <c r="V4865">
        <v>22.06</v>
      </c>
      <c r="W4865">
        <v>3.36</v>
      </c>
      <c r="X4865" s="29">
        <f t="shared" si="150"/>
        <v>2.206</v>
      </c>
      <c r="Y4865" s="29">
        <f t="shared" si="151"/>
        <v>19.853999999999999</v>
      </c>
    </row>
    <row r="4866" spans="12:25" x14ac:dyDescent="0.3">
      <c r="L4866">
        <v>4865</v>
      </c>
      <c r="M4866">
        <v>34631</v>
      </c>
      <c r="N4866">
        <v>40109</v>
      </c>
      <c r="O4866" t="s">
        <v>635</v>
      </c>
      <c r="P4866" t="s">
        <v>1601</v>
      </c>
      <c r="Q4866" t="s">
        <v>630</v>
      </c>
      <c r="R4866" t="s">
        <v>631</v>
      </c>
      <c r="S4866" t="s">
        <v>639</v>
      </c>
      <c r="T4866" t="s">
        <v>646</v>
      </c>
      <c r="U4866" t="s">
        <v>845</v>
      </c>
      <c r="V4866">
        <v>12616.2</v>
      </c>
      <c r="W4866">
        <v>699.99</v>
      </c>
      <c r="X4866" s="29">
        <f t="shared" si="150"/>
        <v>1261.6199999999999</v>
      </c>
      <c r="Y4866" s="29">
        <f t="shared" si="151"/>
        <v>11354.580000000002</v>
      </c>
    </row>
    <row r="4867" spans="12:25" x14ac:dyDescent="0.3">
      <c r="L4867">
        <v>4866</v>
      </c>
      <c r="M4867">
        <v>34657</v>
      </c>
      <c r="N4867">
        <v>40303</v>
      </c>
      <c r="O4867" t="s">
        <v>628</v>
      </c>
      <c r="P4867" t="s">
        <v>665</v>
      </c>
      <c r="Q4867" t="s">
        <v>666</v>
      </c>
      <c r="R4867" t="s">
        <v>667</v>
      </c>
      <c r="S4867" t="s">
        <v>639</v>
      </c>
      <c r="T4867" t="s">
        <v>633</v>
      </c>
      <c r="U4867" t="s">
        <v>716</v>
      </c>
      <c r="V4867">
        <v>1396.75</v>
      </c>
      <c r="W4867">
        <v>30.98</v>
      </c>
      <c r="X4867" s="29">
        <f t="shared" ref="X4867:X4930" si="152">(10*V4867)/100</f>
        <v>139.67500000000001</v>
      </c>
      <c r="Y4867" s="29">
        <f t="shared" ref="Y4867:Y4930" si="153">V4867-X4867</f>
        <v>1257.075</v>
      </c>
    </row>
    <row r="4868" spans="12:25" x14ac:dyDescent="0.3">
      <c r="L4868">
        <v>4867</v>
      </c>
      <c r="M4868">
        <v>34658</v>
      </c>
      <c r="N4868">
        <v>40500</v>
      </c>
      <c r="O4868" t="s">
        <v>671</v>
      </c>
      <c r="P4868" t="s">
        <v>1693</v>
      </c>
      <c r="Q4868" t="s">
        <v>660</v>
      </c>
      <c r="R4868" t="s">
        <v>631</v>
      </c>
      <c r="S4868" t="s">
        <v>632</v>
      </c>
      <c r="T4868" t="s">
        <v>643</v>
      </c>
      <c r="U4868" t="s">
        <v>685</v>
      </c>
      <c r="V4868">
        <v>2701.69</v>
      </c>
      <c r="W4868">
        <v>81.94</v>
      </c>
      <c r="X4868" s="29">
        <f t="shared" si="152"/>
        <v>270.16900000000004</v>
      </c>
      <c r="Y4868" s="29">
        <f t="shared" si="153"/>
        <v>2431.5210000000002</v>
      </c>
    </row>
    <row r="4869" spans="12:25" x14ac:dyDescent="0.3">
      <c r="L4869">
        <v>4868</v>
      </c>
      <c r="M4869">
        <v>34659</v>
      </c>
      <c r="N4869">
        <v>41232</v>
      </c>
      <c r="O4869" t="s">
        <v>641</v>
      </c>
      <c r="P4869" t="s">
        <v>1854</v>
      </c>
      <c r="Q4869" t="s">
        <v>673</v>
      </c>
      <c r="R4869" t="s">
        <v>638</v>
      </c>
      <c r="S4869" t="s">
        <v>663</v>
      </c>
      <c r="T4869" t="s">
        <v>633</v>
      </c>
      <c r="U4869" t="s">
        <v>702</v>
      </c>
      <c r="V4869">
        <v>259.43</v>
      </c>
      <c r="W4869">
        <v>5.77</v>
      </c>
      <c r="X4869" s="29">
        <f t="shared" si="152"/>
        <v>25.943000000000001</v>
      </c>
      <c r="Y4869" s="29">
        <f t="shared" si="153"/>
        <v>233.48699999999999</v>
      </c>
    </row>
    <row r="4870" spans="12:25" x14ac:dyDescent="0.3">
      <c r="L4870">
        <v>4869</v>
      </c>
      <c r="M4870">
        <v>34660</v>
      </c>
      <c r="N4870">
        <v>40789</v>
      </c>
      <c r="O4870" t="s">
        <v>635</v>
      </c>
      <c r="P4870" t="s">
        <v>724</v>
      </c>
      <c r="Q4870" t="s">
        <v>715</v>
      </c>
      <c r="R4870" t="s">
        <v>650</v>
      </c>
      <c r="S4870" t="s">
        <v>658</v>
      </c>
      <c r="T4870" t="s">
        <v>633</v>
      </c>
      <c r="U4870" t="s">
        <v>702</v>
      </c>
      <c r="V4870">
        <v>24.77</v>
      </c>
      <c r="W4870">
        <v>4.91</v>
      </c>
      <c r="X4870" s="29">
        <f t="shared" si="152"/>
        <v>2.4769999999999999</v>
      </c>
      <c r="Y4870" s="29">
        <f t="shared" si="153"/>
        <v>22.292999999999999</v>
      </c>
    </row>
    <row r="4871" spans="12:25" x14ac:dyDescent="0.3">
      <c r="L4871">
        <v>4870</v>
      </c>
      <c r="M4871">
        <v>34660</v>
      </c>
      <c r="N4871">
        <v>40789</v>
      </c>
      <c r="O4871" t="s">
        <v>635</v>
      </c>
      <c r="P4871" t="s">
        <v>1300</v>
      </c>
      <c r="Q4871" t="s">
        <v>715</v>
      </c>
      <c r="R4871" t="s">
        <v>650</v>
      </c>
      <c r="S4871" t="s">
        <v>658</v>
      </c>
      <c r="T4871" t="s">
        <v>643</v>
      </c>
      <c r="U4871" t="s">
        <v>644</v>
      </c>
      <c r="V4871">
        <v>3832.37</v>
      </c>
      <c r="W4871">
        <v>107.53</v>
      </c>
      <c r="X4871" s="29">
        <f t="shared" si="152"/>
        <v>383.23699999999997</v>
      </c>
      <c r="Y4871" s="29">
        <f t="shared" si="153"/>
        <v>3449.1329999999998</v>
      </c>
    </row>
    <row r="4872" spans="12:25" x14ac:dyDescent="0.3">
      <c r="L4872">
        <v>4871</v>
      </c>
      <c r="M4872">
        <v>34661</v>
      </c>
      <c r="N4872">
        <v>40198</v>
      </c>
      <c r="O4872" t="s">
        <v>655</v>
      </c>
      <c r="P4872" t="s">
        <v>1134</v>
      </c>
      <c r="Q4872" t="s">
        <v>816</v>
      </c>
      <c r="R4872" t="s">
        <v>650</v>
      </c>
      <c r="S4872" t="s">
        <v>639</v>
      </c>
      <c r="T4872" t="s">
        <v>643</v>
      </c>
      <c r="U4872" t="s">
        <v>644</v>
      </c>
      <c r="V4872">
        <v>864.16</v>
      </c>
      <c r="W4872">
        <v>33.979999999999997</v>
      </c>
      <c r="X4872" s="29">
        <f t="shared" si="152"/>
        <v>86.415999999999997</v>
      </c>
      <c r="Y4872" s="29">
        <f t="shared" si="153"/>
        <v>777.74399999999991</v>
      </c>
    </row>
    <row r="4873" spans="12:25" x14ac:dyDescent="0.3">
      <c r="L4873">
        <v>4872</v>
      </c>
      <c r="M4873">
        <v>34662</v>
      </c>
      <c r="N4873">
        <v>40918</v>
      </c>
      <c r="O4873" t="s">
        <v>655</v>
      </c>
      <c r="P4873" t="s">
        <v>1782</v>
      </c>
      <c r="Q4873" t="s">
        <v>682</v>
      </c>
      <c r="R4873" t="s">
        <v>667</v>
      </c>
      <c r="S4873" t="s">
        <v>663</v>
      </c>
      <c r="T4873" t="s">
        <v>633</v>
      </c>
      <c r="U4873" t="s">
        <v>634</v>
      </c>
      <c r="V4873">
        <v>12741.81</v>
      </c>
      <c r="W4873">
        <v>370.98</v>
      </c>
      <c r="X4873" s="29">
        <f t="shared" si="152"/>
        <v>1274.1809999999998</v>
      </c>
      <c r="Y4873" s="29">
        <f t="shared" si="153"/>
        <v>11467.628999999999</v>
      </c>
    </row>
    <row r="4874" spans="12:25" x14ac:dyDescent="0.3">
      <c r="L4874">
        <v>4873</v>
      </c>
      <c r="M4874">
        <v>34663</v>
      </c>
      <c r="N4874">
        <v>40730</v>
      </c>
      <c r="O4874" t="s">
        <v>635</v>
      </c>
      <c r="P4874" t="s">
        <v>1864</v>
      </c>
      <c r="Q4874" t="s">
        <v>821</v>
      </c>
      <c r="R4874" t="s">
        <v>650</v>
      </c>
      <c r="S4874" t="s">
        <v>639</v>
      </c>
      <c r="T4874" t="s">
        <v>646</v>
      </c>
      <c r="U4874" t="s">
        <v>680</v>
      </c>
      <c r="V4874">
        <v>29186.49</v>
      </c>
      <c r="W4874">
        <v>808.49</v>
      </c>
      <c r="X4874" s="29">
        <f t="shared" si="152"/>
        <v>2918.6490000000003</v>
      </c>
      <c r="Y4874" s="29">
        <f t="shared" si="153"/>
        <v>26267.841</v>
      </c>
    </row>
    <row r="4875" spans="12:25" x14ac:dyDescent="0.3">
      <c r="L4875">
        <v>4874</v>
      </c>
      <c r="M4875">
        <v>34689</v>
      </c>
      <c r="N4875">
        <v>40140</v>
      </c>
      <c r="O4875" t="s">
        <v>628</v>
      </c>
      <c r="P4875" t="s">
        <v>1919</v>
      </c>
      <c r="Q4875" t="s">
        <v>682</v>
      </c>
      <c r="R4875" t="s">
        <v>667</v>
      </c>
      <c r="S4875" t="s">
        <v>658</v>
      </c>
      <c r="T4875" t="s">
        <v>633</v>
      </c>
      <c r="U4875" t="s">
        <v>634</v>
      </c>
      <c r="V4875">
        <v>572.4</v>
      </c>
      <c r="W4875">
        <v>16.91</v>
      </c>
      <c r="X4875" s="29">
        <f t="shared" si="152"/>
        <v>57.24</v>
      </c>
      <c r="Y4875" s="29">
        <f t="shared" si="153"/>
        <v>515.16</v>
      </c>
    </row>
    <row r="4876" spans="12:25" x14ac:dyDescent="0.3">
      <c r="L4876">
        <v>4875</v>
      </c>
      <c r="M4876">
        <v>34691</v>
      </c>
      <c r="N4876">
        <v>39827</v>
      </c>
      <c r="O4876" t="s">
        <v>655</v>
      </c>
      <c r="P4876" t="s">
        <v>1571</v>
      </c>
      <c r="Q4876" t="s">
        <v>742</v>
      </c>
      <c r="R4876" t="s">
        <v>667</v>
      </c>
      <c r="S4876" t="s">
        <v>632</v>
      </c>
      <c r="T4876" t="s">
        <v>633</v>
      </c>
      <c r="U4876" t="s">
        <v>705</v>
      </c>
      <c r="V4876">
        <v>217.68</v>
      </c>
      <c r="W4876">
        <v>7.77</v>
      </c>
      <c r="X4876" s="29">
        <f t="shared" si="152"/>
        <v>21.768000000000001</v>
      </c>
      <c r="Y4876" s="29">
        <f t="shared" si="153"/>
        <v>195.91200000000001</v>
      </c>
    </row>
    <row r="4877" spans="12:25" x14ac:dyDescent="0.3">
      <c r="L4877">
        <v>4876</v>
      </c>
      <c r="M4877">
        <v>34691</v>
      </c>
      <c r="N4877">
        <v>39827</v>
      </c>
      <c r="O4877" t="s">
        <v>655</v>
      </c>
      <c r="P4877" t="s">
        <v>1571</v>
      </c>
      <c r="Q4877" t="s">
        <v>742</v>
      </c>
      <c r="R4877" t="s">
        <v>667</v>
      </c>
      <c r="S4877" t="s">
        <v>632</v>
      </c>
      <c r="T4877" t="s">
        <v>646</v>
      </c>
      <c r="U4877" t="s">
        <v>680</v>
      </c>
      <c r="V4877">
        <v>7202.94</v>
      </c>
      <c r="W4877">
        <v>306.14</v>
      </c>
      <c r="X4877" s="29">
        <f t="shared" si="152"/>
        <v>720.29399999999998</v>
      </c>
      <c r="Y4877" s="29">
        <f t="shared" si="153"/>
        <v>6482.6459999999997</v>
      </c>
    </row>
    <row r="4878" spans="12:25" x14ac:dyDescent="0.3">
      <c r="L4878">
        <v>4877</v>
      </c>
      <c r="M4878">
        <v>34691</v>
      </c>
      <c r="N4878">
        <v>39827</v>
      </c>
      <c r="O4878" t="s">
        <v>655</v>
      </c>
      <c r="P4878" t="s">
        <v>1571</v>
      </c>
      <c r="Q4878" t="s">
        <v>742</v>
      </c>
      <c r="R4878" t="s">
        <v>667</v>
      </c>
      <c r="S4878" t="s">
        <v>632</v>
      </c>
      <c r="T4878" t="s">
        <v>633</v>
      </c>
      <c r="U4878" t="s">
        <v>677</v>
      </c>
      <c r="V4878">
        <v>245.82</v>
      </c>
      <c r="W4878">
        <v>18.97</v>
      </c>
      <c r="X4878" s="29">
        <f t="shared" si="152"/>
        <v>24.581999999999997</v>
      </c>
      <c r="Y4878" s="29">
        <f t="shared" si="153"/>
        <v>221.238</v>
      </c>
    </row>
    <row r="4879" spans="12:25" x14ac:dyDescent="0.3">
      <c r="L4879">
        <v>4878</v>
      </c>
      <c r="M4879">
        <v>34694</v>
      </c>
      <c r="N4879">
        <v>40661</v>
      </c>
      <c r="O4879" t="s">
        <v>628</v>
      </c>
      <c r="P4879" t="s">
        <v>1847</v>
      </c>
      <c r="Q4879" t="s">
        <v>682</v>
      </c>
      <c r="R4879" t="s">
        <v>667</v>
      </c>
      <c r="S4879" t="s">
        <v>663</v>
      </c>
      <c r="T4879" t="s">
        <v>643</v>
      </c>
      <c r="U4879" t="s">
        <v>644</v>
      </c>
      <c r="V4879">
        <v>55.49</v>
      </c>
      <c r="W4879">
        <v>4.4800000000000004</v>
      </c>
      <c r="X4879" s="29">
        <f t="shared" si="152"/>
        <v>5.5489999999999995</v>
      </c>
      <c r="Y4879" s="29">
        <f t="shared" si="153"/>
        <v>49.941000000000003</v>
      </c>
    </row>
    <row r="4880" spans="12:25" x14ac:dyDescent="0.3">
      <c r="L4880">
        <v>4879</v>
      </c>
      <c r="M4880">
        <v>34721</v>
      </c>
      <c r="N4880">
        <v>40483</v>
      </c>
      <c r="O4880" t="s">
        <v>635</v>
      </c>
      <c r="P4880" t="s">
        <v>841</v>
      </c>
      <c r="Q4880" t="s">
        <v>699</v>
      </c>
      <c r="R4880" t="s">
        <v>631</v>
      </c>
      <c r="S4880" t="s">
        <v>639</v>
      </c>
      <c r="T4880" t="s">
        <v>633</v>
      </c>
      <c r="U4880" t="s">
        <v>640</v>
      </c>
      <c r="V4880">
        <v>503.17</v>
      </c>
      <c r="W4880">
        <v>10.23</v>
      </c>
      <c r="X4880" s="29">
        <f t="shared" si="152"/>
        <v>50.317</v>
      </c>
      <c r="Y4880" s="29">
        <f t="shared" si="153"/>
        <v>452.85300000000001</v>
      </c>
    </row>
    <row r="4881" spans="12:25" x14ac:dyDescent="0.3">
      <c r="L4881">
        <v>4880</v>
      </c>
      <c r="M4881">
        <v>34723</v>
      </c>
      <c r="N4881">
        <v>41252</v>
      </c>
      <c r="O4881" t="s">
        <v>671</v>
      </c>
      <c r="P4881" t="s">
        <v>1377</v>
      </c>
      <c r="Q4881" t="s">
        <v>701</v>
      </c>
      <c r="R4881" t="s">
        <v>650</v>
      </c>
      <c r="S4881" t="s">
        <v>632</v>
      </c>
      <c r="T4881" t="s">
        <v>646</v>
      </c>
      <c r="U4881" t="s">
        <v>680</v>
      </c>
      <c r="V4881">
        <v>6095.14</v>
      </c>
      <c r="W4881">
        <v>1500.97</v>
      </c>
      <c r="X4881" s="29">
        <f t="shared" si="152"/>
        <v>609.51400000000001</v>
      </c>
      <c r="Y4881" s="29">
        <f t="shared" si="153"/>
        <v>5485.6260000000002</v>
      </c>
    </row>
    <row r="4882" spans="12:25" x14ac:dyDescent="0.3">
      <c r="L4882">
        <v>4881</v>
      </c>
      <c r="M4882">
        <v>34723</v>
      </c>
      <c r="N4882">
        <v>41252</v>
      </c>
      <c r="O4882" t="s">
        <v>671</v>
      </c>
      <c r="P4882" t="s">
        <v>1377</v>
      </c>
      <c r="Q4882" t="s">
        <v>701</v>
      </c>
      <c r="R4882" t="s">
        <v>650</v>
      </c>
      <c r="S4882" t="s">
        <v>632</v>
      </c>
      <c r="T4882" t="s">
        <v>646</v>
      </c>
      <c r="U4882" t="s">
        <v>680</v>
      </c>
      <c r="V4882">
        <v>3776.28</v>
      </c>
      <c r="W4882">
        <v>80.97</v>
      </c>
      <c r="X4882" s="29">
        <f t="shared" si="152"/>
        <v>377.62800000000004</v>
      </c>
      <c r="Y4882" s="29">
        <f t="shared" si="153"/>
        <v>3398.652</v>
      </c>
    </row>
    <row r="4883" spans="12:25" x14ac:dyDescent="0.3">
      <c r="L4883">
        <v>4882</v>
      </c>
      <c r="M4883">
        <v>34723</v>
      </c>
      <c r="N4883">
        <v>41252</v>
      </c>
      <c r="O4883" t="s">
        <v>671</v>
      </c>
      <c r="P4883" t="s">
        <v>1377</v>
      </c>
      <c r="Q4883" t="s">
        <v>701</v>
      </c>
      <c r="R4883" t="s">
        <v>650</v>
      </c>
      <c r="S4883" t="s">
        <v>632</v>
      </c>
      <c r="T4883" t="s">
        <v>646</v>
      </c>
      <c r="U4883" t="s">
        <v>647</v>
      </c>
      <c r="V4883">
        <v>1487.8995</v>
      </c>
      <c r="W4883">
        <v>65.989999999999995</v>
      </c>
      <c r="X4883" s="29">
        <f t="shared" si="152"/>
        <v>148.78994999999998</v>
      </c>
      <c r="Y4883" s="29">
        <f t="shared" si="153"/>
        <v>1339.1095500000001</v>
      </c>
    </row>
    <row r="4884" spans="12:25" x14ac:dyDescent="0.3">
      <c r="L4884">
        <v>4883</v>
      </c>
      <c r="M4884">
        <v>34725</v>
      </c>
      <c r="N4884">
        <v>40751</v>
      </c>
      <c r="O4884" t="s">
        <v>628</v>
      </c>
      <c r="P4884" t="s">
        <v>1030</v>
      </c>
      <c r="Q4884" t="s">
        <v>682</v>
      </c>
      <c r="R4884" t="s">
        <v>667</v>
      </c>
      <c r="S4884" t="s">
        <v>632</v>
      </c>
      <c r="T4884" t="s">
        <v>633</v>
      </c>
      <c r="U4884" t="s">
        <v>634</v>
      </c>
      <c r="V4884">
        <v>1885.41</v>
      </c>
      <c r="W4884">
        <v>138.13999999999999</v>
      </c>
      <c r="X4884" s="29">
        <f t="shared" si="152"/>
        <v>188.54100000000003</v>
      </c>
      <c r="Y4884" s="29">
        <f t="shared" si="153"/>
        <v>1696.8690000000001</v>
      </c>
    </row>
    <row r="4885" spans="12:25" x14ac:dyDescent="0.3">
      <c r="L4885">
        <v>4884</v>
      </c>
      <c r="M4885">
        <v>34727</v>
      </c>
      <c r="N4885">
        <v>40615</v>
      </c>
      <c r="O4885" t="s">
        <v>628</v>
      </c>
      <c r="P4885" t="s">
        <v>713</v>
      </c>
      <c r="Q4885" t="s">
        <v>666</v>
      </c>
      <c r="R4885" t="s">
        <v>667</v>
      </c>
      <c r="S4885" t="s">
        <v>639</v>
      </c>
      <c r="T4885" t="s">
        <v>633</v>
      </c>
      <c r="U4885" t="s">
        <v>702</v>
      </c>
      <c r="V4885">
        <v>159.71</v>
      </c>
      <c r="W4885">
        <v>8.0399999999999991</v>
      </c>
      <c r="X4885" s="29">
        <f t="shared" si="152"/>
        <v>15.971000000000002</v>
      </c>
      <c r="Y4885" s="29">
        <f t="shared" si="153"/>
        <v>143.739</v>
      </c>
    </row>
    <row r="4886" spans="12:25" x14ac:dyDescent="0.3">
      <c r="L4886">
        <v>4885</v>
      </c>
      <c r="M4886">
        <v>34753</v>
      </c>
      <c r="N4886">
        <v>40196</v>
      </c>
      <c r="O4886" t="s">
        <v>635</v>
      </c>
      <c r="P4886" t="s">
        <v>1918</v>
      </c>
      <c r="Q4886" t="s">
        <v>711</v>
      </c>
      <c r="R4886" t="s">
        <v>631</v>
      </c>
      <c r="S4886" t="s">
        <v>632</v>
      </c>
      <c r="T4886" t="s">
        <v>646</v>
      </c>
      <c r="U4886" t="s">
        <v>647</v>
      </c>
      <c r="V4886">
        <v>117.062</v>
      </c>
      <c r="W4886">
        <v>20.99</v>
      </c>
      <c r="X4886" s="29">
        <f t="shared" si="152"/>
        <v>11.706199999999999</v>
      </c>
      <c r="Y4886" s="29">
        <f t="shared" si="153"/>
        <v>105.3558</v>
      </c>
    </row>
    <row r="4887" spans="12:25" x14ac:dyDescent="0.3">
      <c r="L4887">
        <v>4886</v>
      </c>
      <c r="M4887">
        <v>34754</v>
      </c>
      <c r="N4887">
        <v>41064</v>
      </c>
      <c r="O4887" t="s">
        <v>655</v>
      </c>
      <c r="P4887" t="s">
        <v>1687</v>
      </c>
      <c r="Q4887" t="s">
        <v>816</v>
      </c>
      <c r="R4887" t="s">
        <v>650</v>
      </c>
      <c r="S4887" t="s">
        <v>658</v>
      </c>
      <c r="T4887" t="s">
        <v>633</v>
      </c>
      <c r="U4887" t="s">
        <v>677</v>
      </c>
      <c r="V4887">
        <v>623.35</v>
      </c>
      <c r="W4887">
        <v>37.94</v>
      </c>
      <c r="X4887" s="29">
        <f t="shared" si="152"/>
        <v>62.335000000000001</v>
      </c>
      <c r="Y4887" s="29">
        <f t="shared" si="153"/>
        <v>561.01499999999999</v>
      </c>
    </row>
    <row r="4888" spans="12:25" x14ac:dyDescent="0.3">
      <c r="L4888">
        <v>4887</v>
      </c>
      <c r="M4888">
        <v>34757</v>
      </c>
      <c r="N4888">
        <v>41057</v>
      </c>
      <c r="O4888" t="s">
        <v>641</v>
      </c>
      <c r="P4888" t="s">
        <v>1377</v>
      </c>
      <c r="Q4888" t="s">
        <v>701</v>
      </c>
      <c r="R4888" t="s">
        <v>650</v>
      </c>
      <c r="S4888" t="s">
        <v>632</v>
      </c>
      <c r="T4888" t="s">
        <v>633</v>
      </c>
      <c r="U4888" t="s">
        <v>677</v>
      </c>
      <c r="V4888">
        <v>250.6</v>
      </c>
      <c r="W4888">
        <v>6.48</v>
      </c>
      <c r="X4888" s="29">
        <f t="shared" si="152"/>
        <v>25.06</v>
      </c>
      <c r="Y4888" s="29">
        <f t="shared" si="153"/>
        <v>225.54</v>
      </c>
    </row>
    <row r="4889" spans="12:25" x14ac:dyDescent="0.3">
      <c r="L4889">
        <v>4888</v>
      </c>
      <c r="M4889">
        <v>34785</v>
      </c>
      <c r="N4889">
        <v>40203</v>
      </c>
      <c r="O4889" t="s">
        <v>655</v>
      </c>
      <c r="P4889" t="s">
        <v>1611</v>
      </c>
      <c r="Q4889" t="s">
        <v>742</v>
      </c>
      <c r="R4889" t="s">
        <v>667</v>
      </c>
      <c r="S4889" t="s">
        <v>639</v>
      </c>
      <c r="T4889" t="s">
        <v>643</v>
      </c>
      <c r="U4889" t="s">
        <v>645</v>
      </c>
      <c r="V4889">
        <v>15468.216</v>
      </c>
      <c r="W4889">
        <v>400.98</v>
      </c>
      <c r="X4889" s="29">
        <f t="shared" si="152"/>
        <v>1546.8216</v>
      </c>
      <c r="Y4889" s="29">
        <f t="shared" si="153"/>
        <v>13921.394400000001</v>
      </c>
    </row>
    <row r="4890" spans="12:25" x14ac:dyDescent="0.3">
      <c r="L4890">
        <v>4889</v>
      </c>
      <c r="M4890">
        <v>34787</v>
      </c>
      <c r="N4890">
        <v>40237</v>
      </c>
      <c r="O4890" t="s">
        <v>628</v>
      </c>
      <c r="P4890" t="s">
        <v>1689</v>
      </c>
      <c r="Q4890" t="s">
        <v>699</v>
      </c>
      <c r="R4890" t="s">
        <v>631</v>
      </c>
      <c r="S4890" t="s">
        <v>639</v>
      </c>
      <c r="T4890" t="s">
        <v>633</v>
      </c>
      <c r="U4890" t="s">
        <v>654</v>
      </c>
      <c r="V4890">
        <v>453.99</v>
      </c>
      <c r="W4890">
        <v>30.98</v>
      </c>
      <c r="X4890" s="29">
        <f t="shared" si="152"/>
        <v>45.398999999999994</v>
      </c>
      <c r="Y4890" s="29">
        <f t="shared" si="153"/>
        <v>408.59100000000001</v>
      </c>
    </row>
    <row r="4891" spans="12:25" x14ac:dyDescent="0.3">
      <c r="L4891">
        <v>4890</v>
      </c>
      <c r="M4891">
        <v>34788</v>
      </c>
      <c r="N4891">
        <v>40126</v>
      </c>
      <c r="O4891" t="s">
        <v>641</v>
      </c>
      <c r="P4891" t="s">
        <v>1920</v>
      </c>
      <c r="Q4891" t="s">
        <v>660</v>
      </c>
      <c r="R4891" t="s">
        <v>631</v>
      </c>
      <c r="S4891" t="s">
        <v>639</v>
      </c>
      <c r="T4891" t="s">
        <v>633</v>
      </c>
      <c r="U4891" t="s">
        <v>677</v>
      </c>
      <c r="V4891">
        <v>30.47</v>
      </c>
      <c r="W4891">
        <v>5.98</v>
      </c>
      <c r="X4891" s="29">
        <f t="shared" si="152"/>
        <v>3.0469999999999997</v>
      </c>
      <c r="Y4891" s="29">
        <f t="shared" si="153"/>
        <v>27.422999999999998</v>
      </c>
    </row>
    <row r="4892" spans="12:25" x14ac:dyDescent="0.3">
      <c r="L4892">
        <v>4891</v>
      </c>
      <c r="M4892">
        <v>34791</v>
      </c>
      <c r="N4892">
        <v>40670</v>
      </c>
      <c r="O4892" t="s">
        <v>671</v>
      </c>
      <c r="P4892" t="s">
        <v>1471</v>
      </c>
      <c r="Q4892" t="s">
        <v>699</v>
      </c>
      <c r="R4892" t="s">
        <v>631</v>
      </c>
      <c r="S4892" t="s">
        <v>658</v>
      </c>
      <c r="T4892" t="s">
        <v>643</v>
      </c>
      <c r="U4892" t="s">
        <v>644</v>
      </c>
      <c r="V4892">
        <v>284.58</v>
      </c>
      <c r="W4892">
        <v>7.59</v>
      </c>
      <c r="X4892" s="29">
        <f t="shared" si="152"/>
        <v>28.457999999999998</v>
      </c>
      <c r="Y4892" s="29">
        <f t="shared" si="153"/>
        <v>256.12199999999996</v>
      </c>
    </row>
    <row r="4893" spans="12:25" x14ac:dyDescent="0.3">
      <c r="L4893">
        <v>4892</v>
      </c>
      <c r="M4893">
        <v>34791</v>
      </c>
      <c r="N4893">
        <v>40670</v>
      </c>
      <c r="O4893" t="s">
        <v>671</v>
      </c>
      <c r="P4893" t="s">
        <v>1471</v>
      </c>
      <c r="Q4893" t="s">
        <v>699</v>
      </c>
      <c r="R4893" t="s">
        <v>631</v>
      </c>
      <c r="S4893" t="s">
        <v>658</v>
      </c>
      <c r="T4893" t="s">
        <v>633</v>
      </c>
      <c r="U4893" t="s">
        <v>677</v>
      </c>
      <c r="V4893">
        <v>1010.26</v>
      </c>
      <c r="W4893">
        <v>104.85</v>
      </c>
      <c r="X4893" s="29">
        <f t="shared" si="152"/>
        <v>101.02600000000001</v>
      </c>
      <c r="Y4893" s="29">
        <f t="shared" si="153"/>
        <v>909.23399999999992</v>
      </c>
    </row>
    <row r="4894" spans="12:25" x14ac:dyDescent="0.3">
      <c r="L4894">
        <v>4893</v>
      </c>
      <c r="M4894">
        <v>34816</v>
      </c>
      <c r="N4894">
        <v>40487</v>
      </c>
      <c r="O4894" t="s">
        <v>635</v>
      </c>
      <c r="P4894" t="s">
        <v>921</v>
      </c>
      <c r="Q4894" t="s">
        <v>653</v>
      </c>
      <c r="R4894" t="s">
        <v>631</v>
      </c>
      <c r="S4894" t="s">
        <v>639</v>
      </c>
      <c r="T4894" t="s">
        <v>633</v>
      </c>
      <c r="U4894" t="s">
        <v>705</v>
      </c>
      <c r="V4894">
        <v>1158.45</v>
      </c>
      <c r="W4894">
        <v>41.71</v>
      </c>
      <c r="X4894" s="29">
        <f t="shared" si="152"/>
        <v>115.845</v>
      </c>
      <c r="Y4894" s="29">
        <f t="shared" si="153"/>
        <v>1042.605</v>
      </c>
    </row>
    <row r="4895" spans="12:25" x14ac:dyDescent="0.3">
      <c r="L4895">
        <v>4894</v>
      </c>
      <c r="M4895">
        <v>34816</v>
      </c>
      <c r="N4895">
        <v>40487</v>
      </c>
      <c r="O4895" t="s">
        <v>635</v>
      </c>
      <c r="P4895" t="s">
        <v>1323</v>
      </c>
      <c r="Q4895" t="s">
        <v>653</v>
      </c>
      <c r="R4895" t="s">
        <v>631</v>
      </c>
      <c r="S4895" t="s">
        <v>639</v>
      </c>
      <c r="T4895" t="s">
        <v>633</v>
      </c>
      <c r="U4895" t="s">
        <v>716</v>
      </c>
      <c r="V4895">
        <v>2568.71</v>
      </c>
      <c r="W4895">
        <v>60.98</v>
      </c>
      <c r="X4895" s="29">
        <f t="shared" si="152"/>
        <v>256.87099999999998</v>
      </c>
      <c r="Y4895" s="29">
        <f t="shared" si="153"/>
        <v>2311.8389999999999</v>
      </c>
    </row>
    <row r="4896" spans="12:25" x14ac:dyDescent="0.3">
      <c r="L4896">
        <v>4895</v>
      </c>
      <c r="M4896">
        <v>34822</v>
      </c>
      <c r="N4896">
        <v>41100</v>
      </c>
      <c r="O4896" t="s">
        <v>635</v>
      </c>
      <c r="P4896" t="s">
        <v>948</v>
      </c>
      <c r="Q4896" t="s">
        <v>699</v>
      </c>
      <c r="R4896" t="s">
        <v>631</v>
      </c>
      <c r="S4896" t="s">
        <v>663</v>
      </c>
      <c r="T4896" t="s">
        <v>646</v>
      </c>
      <c r="U4896" t="s">
        <v>651</v>
      </c>
      <c r="V4896">
        <v>990.5</v>
      </c>
      <c r="W4896">
        <v>43.98</v>
      </c>
      <c r="X4896" s="29">
        <f t="shared" si="152"/>
        <v>99.05</v>
      </c>
      <c r="Y4896" s="29">
        <f t="shared" si="153"/>
        <v>891.45</v>
      </c>
    </row>
    <row r="4897" spans="12:25" x14ac:dyDescent="0.3">
      <c r="L4897">
        <v>4896</v>
      </c>
      <c r="M4897">
        <v>34849</v>
      </c>
      <c r="N4897">
        <v>40463</v>
      </c>
      <c r="O4897" t="s">
        <v>655</v>
      </c>
      <c r="P4897" t="s">
        <v>1899</v>
      </c>
      <c r="Q4897" t="s">
        <v>649</v>
      </c>
      <c r="R4897" t="s">
        <v>650</v>
      </c>
      <c r="S4897" t="s">
        <v>658</v>
      </c>
      <c r="T4897" t="s">
        <v>633</v>
      </c>
      <c r="U4897" t="s">
        <v>674</v>
      </c>
      <c r="V4897">
        <v>11.76</v>
      </c>
      <c r="W4897">
        <v>4.13</v>
      </c>
      <c r="X4897" s="29">
        <f t="shared" si="152"/>
        <v>1.1759999999999999</v>
      </c>
      <c r="Y4897" s="29">
        <f t="shared" si="153"/>
        <v>10.584</v>
      </c>
    </row>
    <row r="4898" spans="12:25" x14ac:dyDescent="0.3">
      <c r="L4898">
        <v>4897</v>
      </c>
      <c r="M4898">
        <v>34849</v>
      </c>
      <c r="N4898">
        <v>40463</v>
      </c>
      <c r="O4898" t="s">
        <v>655</v>
      </c>
      <c r="P4898" t="s">
        <v>1899</v>
      </c>
      <c r="Q4898" t="s">
        <v>649</v>
      </c>
      <c r="R4898" t="s">
        <v>650</v>
      </c>
      <c r="S4898" t="s">
        <v>658</v>
      </c>
      <c r="T4898" t="s">
        <v>633</v>
      </c>
      <c r="U4898" t="s">
        <v>677</v>
      </c>
      <c r="V4898">
        <v>100.13</v>
      </c>
      <c r="W4898">
        <v>4.7300000000000004</v>
      </c>
      <c r="X4898" s="29">
        <f t="shared" si="152"/>
        <v>10.013</v>
      </c>
      <c r="Y4898" s="29">
        <f t="shared" si="153"/>
        <v>90.11699999999999</v>
      </c>
    </row>
    <row r="4899" spans="12:25" x14ac:dyDescent="0.3">
      <c r="L4899">
        <v>4898</v>
      </c>
      <c r="M4899">
        <v>34849</v>
      </c>
      <c r="N4899">
        <v>40463</v>
      </c>
      <c r="O4899" t="s">
        <v>655</v>
      </c>
      <c r="P4899" t="s">
        <v>1899</v>
      </c>
      <c r="Q4899" t="s">
        <v>649</v>
      </c>
      <c r="R4899" t="s">
        <v>650</v>
      </c>
      <c r="S4899" t="s">
        <v>658</v>
      </c>
      <c r="T4899" t="s">
        <v>633</v>
      </c>
      <c r="U4899" t="s">
        <v>634</v>
      </c>
      <c r="V4899">
        <v>1192.93</v>
      </c>
      <c r="W4899">
        <v>419.19</v>
      </c>
      <c r="X4899" s="29">
        <f t="shared" si="152"/>
        <v>119.29300000000001</v>
      </c>
      <c r="Y4899" s="29">
        <f t="shared" si="153"/>
        <v>1073.6370000000002</v>
      </c>
    </row>
    <row r="4900" spans="12:25" x14ac:dyDescent="0.3">
      <c r="L4900">
        <v>4899</v>
      </c>
      <c r="M4900">
        <v>34852</v>
      </c>
      <c r="N4900">
        <v>41157</v>
      </c>
      <c r="O4900" t="s">
        <v>628</v>
      </c>
      <c r="P4900" t="s">
        <v>1388</v>
      </c>
      <c r="Q4900" t="s">
        <v>720</v>
      </c>
      <c r="R4900" t="s">
        <v>631</v>
      </c>
      <c r="S4900" t="s">
        <v>639</v>
      </c>
      <c r="T4900" t="s">
        <v>633</v>
      </c>
      <c r="U4900" t="s">
        <v>702</v>
      </c>
      <c r="V4900">
        <v>53.93</v>
      </c>
      <c r="W4900">
        <v>2.08</v>
      </c>
      <c r="X4900" s="29">
        <f t="shared" si="152"/>
        <v>5.3929999999999998</v>
      </c>
      <c r="Y4900" s="29">
        <f t="shared" si="153"/>
        <v>48.536999999999999</v>
      </c>
    </row>
    <row r="4901" spans="12:25" x14ac:dyDescent="0.3">
      <c r="L4901">
        <v>4900</v>
      </c>
      <c r="M4901">
        <v>34853</v>
      </c>
      <c r="N4901">
        <v>40815</v>
      </c>
      <c r="O4901" t="s">
        <v>655</v>
      </c>
      <c r="P4901" t="s">
        <v>1898</v>
      </c>
      <c r="Q4901" t="s">
        <v>699</v>
      </c>
      <c r="R4901" t="s">
        <v>631</v>
      </c>
      <c r="S4901" t="s">
        <v>632</v>
      </c>
      <c r="T4901" t="s">
        <v>643</v>
      </c>
      <c r="U4901" t="s">
        <v>644</v>
      </c>
      <c r="V4901">
        <v>651.9</v>
      </c>
      <c r="W4901">
        <v>13.73</v>
      </c>
      <c r="X4901" s="29">
        <f t="shared" si="152"/>
        <v>65.19</v>
      </c>
      <c r="Y4901" s="29">
        <f t="shared" si="153"/>
        <v>586.71</v>
      </c>
    </row>
    <row r="4902" spans="12:25" x14ac:dyDescent="0.3">
      <c r="L4902">
        <v>4901</v>
      </c>
      <c r="M4902">
        <v>34880</v>
      </c>
      <c r="N4902">
        <v>40072</v>
      </c>
      <c r="O4902" t="s">
        <v>641</v>
      </c>
      <c r="P4902" t="s">
        <v>1843</v>
      </c>
      <c r="Q4902" t="s">
        <v>761</v>
      </c>
      <c r="R4902" t="s">
        <v>631</v>
      </c>
      <c r="S4902" t="s">
        <v>658</v>
      </c>
      <c r="T4902" t="s">
        <v>633</v>
      </c>
      <c r="U4902" t="s">
        <v>677</v>
      </c>
      <c r="V4902">
        <v>284.38</v>
      </c>
      <c r="W4902">
        <v>6.48</v>
      </c>
      <c r="X4902" s="29">
        <f t="shared" si="152"/>
        <v>28.438000000000002</v>
      </c>
      <c r="Y4902" s="29">
        <f t="shared" si="153"/>
        <v>255.94200000000001</v>
      </c>
    </row>
    <row r="4903" spans="12:25" x14ac:dyDescent="0.3">
      <c r="L4903">
        <v>4902</v>
      </c>
      <c r="M4903">
        <v>34881</v>
      </c>
      <c r="N4903">
        <v>40581</v>
      </c>
      <c r="O4903" t="s">
        <v>671</v>
      </c>
      <c r="P4903" t="s">
        <v>1851</v>
      </c>
      <c r="Q4903" t="s">
        <v>666</v>
      </c>
      <c r="R4903" t="s">
        <v>667</v>
      </c>
      <c r="S4903" t="s">
        <v>639</v>
      </c>
      <c r="T4903" t="s">
        <v>633</v>
      </c>
      <c r="U4903" t="s">
        <v>702</v>
      </c>
      <c r="V4903">
        <v>187.37</v>
      </c>
      <c r="W4903">
        <v>4.9800000000000004</v>
      </c>
      <c r="X4903" s="29">
        <f t="shared" si="152"/>
        <v>18.737000000000002</v>
      </c>
      <c r="Y4903" s="29">
        <f t="shared" si="153"/>
        <v>168.63300000000001</v>
      </c>
    </row>
    <row r="4904" spans="12:25" x14ac:dyDescent="0.3">
      <c r="L4904">
        <v>4903</v>
      </c>
      <c r="M4904">
        <v>34882</v>
      </c>
      <c r="N4904">
        <v>40018</v>
      </c>
      <c r="O4904" t="s">
        <v>655</v>
      </c>
      <c r="P4904" t="s">
        <v>1921</v>
      </c>
      <c r="Q4904" t="s">
        <v>666</v>
      </c>
      <c r="R4904" t="s">
        <v>667</v>
      </c>
      <c r="S4904" t="s">
        <v>658</v>
      </c>
      <c r="T4904" t="s">
        <v>633</v>
      </c>
      <c r="U4904" t="s">
        <v>702</v>
      </c>
      <c r="V4904">
        <v>84.61</v>
      </c>
      <c r="W4904">
        <v>1.88</v>
      </c>
      <c r="X4904" s="29">
        <f t="shared" si="152"/>
        <v>8.4610000000000003</v>
      </c>
      <c r="Y4904" s="29">
        <f t="shared" si="153"/>
        <v>76.149000000000001</v>
      </c>
    </row>
    <row r="4905" spans="12:25" x14ac:dyDescent="0.3">
      <c r="L4905">
        <v>4904</v>
      </c>
      <c r="M4905">
        <v>34883</v>
      </c>
      <c r="N4905">
        <v>40121</v>
      </c>
      <c r="O4905" t="s">
        <v>655</v>
      </c>
      <c r="P4905" t="s">
        <v>1707</v>
      </c>
      <c r="Q4905" t="s">
        <v>742</v>
      </c>
      <c r="R4905" t="s">
        <v>667</v>
      </c>
      <c r="S4905" t="s">
        <v>639</v>
      </c>
      <c r="T4905" t="s">
        <v>646</v>
      </c>
      <c r="U4905" t="s">
        <v>647</v>
      </c>
      <c r="V4905">
        <v>906.01499999999999</v>
      </c>
      <c r="W4905">
        <v>35.99</v>
      </c>
      <c r="X4905" s="29">
        <f t="shared" si="152"/>
        <v>90.601500000000001</v>
      </c>
      <c r="Y4905" s="29">
        <f t="shared" si="153"/>
        <v>815.4135</v>
      </c>
    </row>
    <row r="4906" spans="12:25" x14ac:dyDescent="0.3">
      <c r="L4906">
        <v>4905</v>
      </c>
      <c r="M4906">
        <v>34913</v>
      </c>
      <c r="N4906">
        <v>40869</v>
      </c>
      <c r="O4906" t="s">
        <v>671</v>
      </c>
      <c r="P4906" t="s">
        <v>1281</v>
      </c>
      <c r="Q4906" t="s">
        <v>701</v>
      </c>
      <c r="R4906" t="s">
        <v>650</v>
      </c>
      <c r="S4906" t="s">
        <v>658</v>
      </c>
      <c r="T4906" t="s">
        <v>633</v>
      </c>
      <c r="U4906" t="s">
        <v>702</v>
      </c>
      <c r="V4906">
        <v>107.63</v>
      </c>
      <c r="W4906">
        <v>6.81</v>
      </c>
      <c r="X4906" s="29">
        <f t="shared" si="152"/>
        <v>10.763</v>
      </c>
      <c r="Y4906" s="29">
        <f t="shared" si="153"/>
        <v>96.86699999999999</v>
      </c>
    </row>
    <row r="4907" spans="12:25" x14ac:dyDescent="0.3">
      <c r="L4907">
        <v>4906</v>
      </c>
      <c r="M4907">
        <v>34916</v>
      </c>
      <c r="N4907">
        <v>40399</v>
      </c>
      <c r="O4907" t="s">
        <v>641</v>
      </c>
      <c r="P4907" t="s">
        <v>1458</v>
      </c>
      <c r="Q4907" t="s">
        <v>666</v>
      </c>
      <c r="R4907" t="s">
        <v>667</v>
      </c>
      <c r="S4907" t="s">
        <v>663</v>
      </c>
      <c r="T4907" t="s">
        <v>643</v>
      </c>
      <c r="U4907" t="s">
        <v>644</v>
      </c>
      <c r="V4907">
        <v>24.36</v>
      </c>
      <c r="W4907">
        <v>4.82</v>
      </c>
      <c r="X4907" s="29">
        <f t="shared" si="152"/>
        <v>2.4359999999999999</v>
      </c>
      <c r="Y4907" s="29">
        <f t="shared" si="153"/>
        <v>21.923999999999999</v>
      </c>
    </row>
    <row r="4908" spans="12:25" x14ac:dyDescent="0.3">
      <c r="L4908">
        <v>4907</v>
      </c>
      <c r="M4908">
        <v>34918</v>
      </c>
      <c r="N4908">
        <v>40109</v>
      </c>
      <c r="O4908" t="s">
        <v>671</v>
      </c>
      <c r="P4908" t="s">
        <v>1922</v>
      </c>
      <c r="Q4908" t="s">
        <v>660</v>
      </c>
      <c r="R4908" t="s">
        <v>631</v>
      </c>
      <c r="S4908" t="s">
        <v>639</v>
      </c>
      <c r="T4908" t="s">
        <v>643</v>
      </c>
      <c r="U4908" t="s">
        <v>748</v>
      </c>
      <c r="V4908">
        <v>2230.9699999999998</v>
      </c>
      <c r="W4908">
        <v>180.98</v>
      </c>
      <c r="X4908" s="29">
        <f t="shared" si="152"/>
        <v>223.09699999999998</v>
      </c>
      <c r="Y4908" s="29">
        <f t="shared" si="153"/>
        <v>2007.8729999999998</v>
      </c>
    </row>
    <row r="4909" spans="12:25" x14ac:dyDescent="0.3">
      <c r="L4909">
        <v>4908</v>
      </c>
      <c r="M4909">
        <v>34918</v>
      </c>
      <c r="N4909">
        <v>40109</v>
      </c>
      <c r="O4909" t="s">
        <v>671</v>
      </c>
      <c r="P4909" t="s">
        <v>1922</v>
      </c>
      <c r="Q4909" t="s">
        <v>660</v>
      </c>
      <c r="R4909" t="s">
        <v>631</v>
      </c>
      <c r="S4909" t="s">
        <v>639</v>
      </c>
      <c r="T4909" t="s">
        <v>643</v>
      </c>
      <c r="U4909" t="s">
        <v>644</v>
      </c>
      <c r="V4909">
        <v>200.77</v>
      </c>
      <c r="W4909">
        <v>7.28</v>
      </c>
      <c r="X4909" s="29">
        <f t="shared" si="152"/>
        <v>20.077000000000002</v>
      </c>
      <c r="Y4909" s="29">
        <f t="shared" si="153"/>
        <v>180.69300000000001</v>
      </c>
    </row>
    <row r="4910" spans="12:25" x14ac:dyDescent="0.3">
      <c r="L4910">
        <v>4909</v>
      </c>
      <c r="M4910">
        <v>34948</v>
      </c>
      <c r="N4910">
        <v>40190</v>
      </c>
      <c r="O4910" t="s">
        <v>655</v>
      </c>
      <c r="P4910" t="s">
        <v>937</v>
      </c>
      <c r="Q4910" t="s">
        <v>657</v>
      </c>
      <c r="R4910" t="s">
        <v>638</v>
      </c>
      <c r="S4910" t="s">
        <v>658</v>
      </c>
      <c r="T4910" t="s">
        <v>633</v>
      </c>
      <c r="U4910" t="s">
        <v>705</v>
      </c>
      <c r="V4910">
        <v>1057.06</v>
      </c>
      <c r="W4910">
        <v>68.81</v>
      </c>
      <c r="X4910" s="29">
        <f t="shared" si="152"/>
        <v>105.70599999999999</v>
      </c>
      <c r="Y4910" s="29">
        <f t="shared" si="153"/>
        <v>951.35399999999993</v>
      </c>
    </row>
    <row r="4911" spans="12:25" x14ac:dyDescent="0.3">
      <c r="L4911">
        <v>4910</v>
      </c>
      <c r="M4911">
        <v>34976</v>
      </c>
      <c r="N4911">
        <v>41237</v>
      </c>
      <c r="O4911" t="s">
        <v>671</v>
      </c>
      <c r="P4911" t="s">
        <v>873</v>
      </c>
      <c r="Q4911" t="s">
        <v>662</v>
      </c>
      <c r="R4911" t="s">
        <v>638</v>
      </c>
      <c r="S4911" t="s">
        <v>658</v>
      </c>
      <c r="T4911" t="s">
        <v>643</v>
      </c>
      <c r="U4911" t="s">
        <v>748</v>
      </c>
      <c r="V4911">
        <v>4475</v>
      </c>
      <c r="W4911">
        <v>95.95</v>
      </c>
      <c r="X4911" s="29">
        <f t="shared" si="152"/>
        <v>447.5</v>
      </c>
      <c r="Y4911" s="29">
        <f t="shared" si="153"/>
        <v>4027.5</v>
      </c>
    </row>
    <row r="4912" spans="12:25" x14ac:dyDescent="0.3">
      <c r="L4912">
        <v>4911</v>
      </c>
      <c r="M4912">
        <v>34976</v>
      </c>
      <c r="N4912">
        <v>41237</v>
      </c>
      <c r="O4912" t="s">
        <v>671</v>
      </c>
      <c r="P4912" t="s">
        <v>873</v>
      </c>
      <c r="Q4912" t="s">
        <v>662</v>
      </c>
      <c r="R4912" t="s">
        <v>638</v>
      </c>
      <c r="S4912" t="s">
        <v>658</v>
      </c>
      <c r="T4912" t="s">
        <v>633</v>
      </c>
      <c r="U4912" t="s">
        <v>677</v>
      </c>
      <c r="V4912">
        <v>168.2</v>
      </c>
      <c r="W4912">
        <v>5.98</v>
      </c>
      <c r="X4912" s="29">
        <f t="shared" si="152"/>
        <v>16.82</v>
      </c>
      <c r="Y4912" s="29">
        <f t="shared" si="153"/>
        <v>151.38</v>
      </c>
    </row>
    <row r="4913" spans="12:25" x14ac:dyDescent="0.3">
      <c r="L4913">
        <v>4912</v>
      </c>
      <c r="M4913">
        <v>34978</v>
      </c>
      <c r="N4913">
        <v>40578</v>
      </c>
      <c r="O4913" t="s">
        <v>641</v>
      </c>
      <c r="P4913" t="s">
        <v>1774</v>
      </c>
      <c r="Q4913" t="s">
        <v>761</v>
      </c>
      <c r="R4913" t="s">
        <v>631</v>
      </c>
      <c r="S4913" t="s">
        <v>663</v>
      </c>
      <c r="T4913" t="s">
        <v>633</v>
      </c>
      <c r="U4913" t="s">
        <v>702</v>
      </c>
      <c r="V4913">
        <v>165.51</v>
      </c>
      <c r="W4913">
        <v>3.52</v>
      </c>
      <c r="X4913" s="29">
        <f t="shared" si="152"/>
        <v>16.550999999999998</v>
      </c>
      <c r="Y4913" s="29">
        <f t="shared" si="153"/>
        <v>148.959</v>
      </c>
    </row>
    <row r="4914" spans="12:25" x14ac:dyDescent="0.3">
      <c r="L4914">
        <v>4913</v>
      </c>
      <c r="M4914">
        <v>34979</v>
      </c>
      <c r="N4914">
        <v>40449</v>
      </c>
      <c r="O4914" t="s">
        <v>655</v>
      </c>
      <c r="P4914" t="s">
        <v>832</v>
      </c>
      <c r="Q4914" t="s">
        <v>662</v>
      </c>
      <c r="R4914" t="s">
        <v>638</v>
      </c>
      <c r="S4914" t="s">
        <v>632</v>
      </c>
      <c r="T4914" t="s">
        <v>646</v>
      </c>
      <c r="U4914" t="s">
        <v>651</v>
      </c>
      <c r="V4914">
        <v>609.97</v>
      </c>
      <c r="W4914">
        <v>39.479999999999997</v>
      </c>
      <c r="X4914" s="29">
        <f t="shared" si="152"/>
        <v>60.997000000000007</v>
      </c>
      <c r="Y4914" s="29">
        <f t="shared" si="153"/>
        <v>548.97300000000007</v>
      </c>
    </row>
    <row r="4915" spans="12:25" x14ac:dyDescent="0.3">
      <c r="L4915">
        <v>4914</v>
      </c>
      <c r="M4915">
        <v>34980</v>
      </c>
      <c r="N4915">
        <v>40392</v>
      </c>
      <c r="O4915" t="s">
        <v>635</v>
      </c>
      <c r="P4915" t="s">
        <v>1374</v>
      </c>
      <c r="Q4915" t="s">
        <v>694</v>
      </c>
      <c r="R4915" t="s">
        <v>638</v>
      </c>
      <c r="S4915" t="s">
        <v>639</v>
      </c>
      <c r="T4915" t="s">
        <v>643</v>
      </c>
      <c r="U4915" t="s">
        <v>644</v>
      </c>
      <c r="V4915">
        <v>140.77000000000001</v>
      </c>
      <c r="W4915">
        <v>18.649999999999999</v>
      </c>
      <c r="X4915" s="29">
        <f t="shared" si="152"/>
        <v>14.077</v>
      </c>
      <c r="Y4915" s="29">
        <f t="shared" si="153"/>
        <v>126.69300000000001</v>
      </c>
    </row>
    <row r="4916" spans="12:25" x14ac:dyDescent="0.3">
      <c r="L4916">
        <v>4915</v>
      </c>
      <c r="M4916">
        <v>34980</v>
      </c>
      <c r="N4916">
        <v>40392</v>
      </c>
      <c r="O4916" t="s">
        <v>635</v>
      </c>
      <c r="P4916" t="s">
        <v>1374</v>
      </c>
      <c r="Q4916" t="s">
        <v>694</v>
      </c>
      <c r="R4916" t="s">
        <v>638</v>
      </c>
      <c r="S4916" t="s">
        <v>639</v>
      </c>
      <c r="T4916" t="s">
        <v>633</v>
      </c>
      <c r="U4916" t="s">
        <v>634</v>
      </c>
      <c r="V4916">
        <v>848.19</v>
      </c>
      <c r="W4916">
        <v>34.76</v>
      </c>
      <c r="X4916" s="29">
        <f t="shared" si="152"/>
        <v>84.819000000000017</v>
      </c>
      <c r="Y4916" s="29">
        <f t="shared" si="153"/>
        <v>763.37100000000009</v>
      </c>
    </row>
    <row r="4917" spans="12:25" x14ac:dyDescent="0.3">
      <c r="L4917">
        <v>4916</v>
      </c>
      <c r="M4917">
        <v>34980</v>
      </c>
      <c r="N4917">
        <v>40392</v>
      </c>
      <c r="O4917" t="s">
        <v>635</v>
      </c>
      <c r="P4917" t="s">
        <v>1923</v>
      </c>
      <c r="Q4917" t="s">
        <v>694</v>
      </c>
      <c r="R4917" t="s">
        <v>638</v>
      </c>
      <c r="S4917" t="s">
        <v>639</v>
      </c>
      <c r="T4917" t="s">
        <v>633</v>
      </c>
      <c r="U4917" t="s">
        <v>705</v>
      </c>
      <c r="V4917">
        <v>562.15</v>
      </c>
      <c r="W4917">
        <v>46.89</v>
      </c>
      <c r="X4917" s="29">
        <f t="shared" si="152"/>
        <v>56.215000000000003</v>
      </c>
      <c r="Y4917" s="29">
        <f t="shared" si="153"/>
        <v>505.93499999999995</v>
      </c>
    </row>
    <row r="4918" spans="12:25" x14ac:dyDescent="0.3">
      <c r="L4918">
        <v>4917</v>
      </c>
      <c r="M4918">
        <v>35011</v>
      </c>
      <c r="N4918">
        <v>41253</v>
      </c>
      <c r="O4918" t="s">
        <v>635</v>
      </c>
      <c r="P4918" t="s">
        <v>1863</v>
      </c>
      <c r="Q4918" t="s">
        <v>653</v>
      </c>
      <c r="R4918" t="s">
        <v>631</v>
      </c>
      <c r="S4918" t="s">
        <v>639</v>
      </c>
      <c r="T4918" t="s">
        <v>633</v>
      </c>
      <c r="U4918" t="s">
        <v>640</v>
      </c>
      <c r="V4918">
        <v>154.44999999999999</v>
      </c>
      <c r="W4918">
        <v>10.98</v>
      </c>
      <c r="X4918" s="29">
        <f t="shared" si="152"/>
        <v>15.445</v>
      </c>
      <c r="Y4918" s="29">
        <f t="shared" si="153"/>
        <v>139.005</v>
      </c>
    </row>
    <row r="4919" spans="12:25" x14ac:dyDescent="0.3">
      <c r="L4919">
        <v>4918</v>
      </c>
      <c r="M4919">
        <v>35012</v>
      </c>
      <c r="N4919">
        <v>41068</v>
      </c>
      <c r="O4919" t="s">
        <v>671</v>
      </c>
      <c r="P4919" t="s">
        <v>1509</v>
      </c>
      <c r="Q4919" t="s">
        <v>687</v>
      </c>
      <c r="R4919" t="s">
        <v>631</v>
      </c>
      <c r="S4919" t="s">
        <v>639</v>
      </c>
      <c r="T4919" t="s">
        <v>633</v>
      </c>
      <c r="U4919" t="s">
        <v>705</v>
      </c>
      <c r="V4919">
        <v>126.79</v>
      </c>
      <c r="W4919">
        <v>11.97</v>
      </c>
      <c r="X4919" s="29">
        <f t="shared" si="152"/>
        <v>12.679</v>
      </c>
      <c r="Y4919" s="29">
        <f t="shared" si="153"/>
        <v>114.111</v>
      </c>
    </row>
    <row r="4920" spans="12:25" x14ac:dyDescent="0.3">
      <c r="L4920">
        <v>4919</v>
      </c>
      <c r="M4920">
        <v>35012</v>
      </c>
      <c r="N4920">
        <v>41068</v>
      </c>
      <c r="O4920" t="s">
        <v>671</v>
      </c>
      <c r="P4920" t="s">
        <v>902</v>
      </c>
      <c r="Q4920" t="s">
        <v>687</v>
      </c>
      <c r="R4920" t="s">
        <v>631</v>
      </c>
      <c r="S4920" t="s">
        <v>639</v>
      </c>
      <c r="T4920" t="s">
        <v>646</v>
      </c>
      <c r="U4920" t="s">
        <v>647</v>
      </c>
      <c r="V4920">
        <v>1770.2015000000001</v>
      </c>
      <c r="W4920">
        <v>195.99</v>
      </c>
      <c r="X4920" s="29">
        <f t="shared" si="152"/>
        <v>177.02015</v>
      </c>
      <c r="Y4920" s="29">
        <f t="shared" si="153"/>
        <v>1593.1813500000001</v>
      </c>
    </row>
    <row r="4921" spans="12:25" x14ac:dyDescent="0.3">
      <c r="L4921">
        <v>4920</v>
      </c>
      <c r="M4921">
        <v>35040</v>
      </c>
      <c r="N4921">
        <v>41017</v>
      </c>
      <c r="O4921" t="s">
        <v>635</v>
      </c>
      <c r="P4921" t="s">
        <v>1349</v>
      </c>
      <c r="Q4921" t="s">
        <v>941</v>
      </c>
      <c r="R4921" t="s">
        <v>650</v>
      </c>
      <c r="S4921" t="s">
        <v>658</v>
      </c>
      <c r="T4921" t="s">
        <v>633</v>
      </c>
      <c r="U4921" t="s">
        <v>634</v>
      </c>
      <c r="V4921">
        <v>486.63</v>
      </c>
      <c r="W4921">
        <v>10.9</v>
      </c>
      <c r="X4921" s="29">
        <f t="shared" si="152"/>
        <v>48.663000000000004</v>
      </c>
      <c r="Y4921" s="29">
        <f t="shared" si="153"/>
        <v>437.96699999999998</v>
      </c>
    </row>
    <row r="4922" spans="12:25" x14ac:dyDescent="0.3">
      <c r="L4922">
        <v>4921</v>
      </c>
      <c r="M4922">
        <v>35041</v>
      </c>
      <c r="N4922">
        <v>39918</v>
      </c>
      <c r="O4922" t="s">
        <v>635</v>
      </c>
      <c r="P4922" t="s">
        <v>956</v>
      </c>
      <c r="Q4922" t="s">
        <v>666</v>
      </c>
      <c r="R4922" t="s">
        <v>667</v>
      </c>
      <c r="S4922" t="s">
        <v>658</v>
      </c>
      <c r="T4922" t="s">
        <v>633</v>
      </c>
      <c r="U4922" t="s">
        <v>702</v>
      </c>
      <c r="V4922">
        <v>443.73</v>
      </c>
      <c r="W4922">
        <v>15.16</v>
      </c>
      <c r="X4922" s="29">
        <f t="shared" si="152"/>
        <v>44.373000000000005</v>
      </c>
      <c r="Y4922" s="29">
        <f t="shared" si="153"/>
        <v>399.35700000000003</v>
      </c>
    </row>
    <row r="4923" spans="12:25" x14ac:dyDescent="0.3">
      <c r="L4923">
        <v>4922</v>
      </c>
      <c r="M4923">
        <v>35042</v>
      </c>
      <c r="N4923">
        <v>40514</v>
      </c>
      <c r="O4923" t="s">
        <v>635</v>
      </c>
      <c r="P4923" t="s">
        <v>1634</v>
      </c>
      <c r="Q4923" t="s">
        <v>687</v>
      </c>
      <c r="R4923" t="s">
        <v>631</v>
      </c>
      <c r="S4923" t="s">
        <v>658</v>
      </c>
      <c r="T4923" t="s">
        <v>646</v>
      </c>
      <c r="U4923" t="s">
        <v>651</v>
      </c>
      <c r="V4923">
        <v>1196.8599999999999</v>
      </c>
      <c r="W4923">
        <v>50.98</v>
      </c>
      <c r="X4923" s="29">
        <f t="shared" si="152"/>
        <v>119.68599999999998</v>
      </c>
      <c r="Y4923" s="29">
        <f t="shared" si="153"/>
        <v>1077.174</v>
      </c>
    </row>
    <row r="4924" spans="12:25" x14ac:dyDescent="0.3">
      <c r="L4924">
        <v>4923</v>
      </c>
      <c r="M4924">
        <v>35043</v>
      </c>
      <c r="N4924">
        <v>40378</v>
      </c>
      <c r="O4924" t="s">
        <v>635</v>
      </c>
      <c r="P4924" t="s">
        <v>1924</v>
      </c>
      <c r="Q4924" t="s">
        <v>752</v>
      </c>
      <c r="R4924" t="s">
        <v>650</v>
      </c>
      <c r="S4924" t="s">
        <v>658</v>
      </c>
      <c r="T4924" t="s">
        <v>633</v>
      </c>
      <c r="U4924" t="s">
        <v>668</v>
      </c>
      <c r="V4924">
        <v>125.21</v>
      </c>
      <c r="W4924">
        <v>2.62</v>
      </c>
      <c r="X4924" s="29">
        <f t="shared" si="152"/>
        <v>12.520999999999999</v>
      </c>
      <c r="Y4924" s="29">
        <f t="shared" si="153"/>
        <v>112.68899999999999</v>
      </c>
    </row>
    <row r="4925" spans="12:25" x14ac:dyDescent="0.3">
      <c r="L4925">
        <v>4924</v>
      </c>
      <c r="M4925">
        <v>35043</v>
      </c>
      <c r="N4925">
        <v>40378</v>
      </c>
      <c r="O4925" t="s">
        <v>635</v>
      </c>
      <c r="P4925" t="s">
        <v>1924</v>
      </c>
      <c r="Q4925" t="s">
        <v>752</v>
      </c>
      <c r="R4925" t="s">
        <v>650</v>
      </c>
      <c r="S4925" t="s">
        <v>658</v>
      </c>
      <c r="T4925" t="s">
        <v>646</v>
      </c>
      <c r="U4925" t="s">
        <v>647</v>
      </c>
      <c r="V4925">
        <v>924.11149999999998</v>
      </c>
      <c r="W4925">
        <v>125.99</v>
      </c>
      <c r="X4925" s="29">
        <f t="shared" si="152"/>
        <v>92.411149999999992</v>
      </c>
      <c r="Y4925" s="29">
        <f t="shared" si="153"/>
        <v>831.70034999999996</v>
      </c>
    </row>
    <row r="4926" spans="12:25" x14ac:dyDescent="0.3">
      <c r="L4926">
        <v>4925</v>
      </c>
      <c r="M4926">
        <v>35045</v>
      </c>
      <c r="N4926">
        <v>41001</v>
      </c>
      <c r="O4926" t="s">
        <v>671</v>
      </c>
      <c r="P4926" t="s">
        <v>1461</v>
      </c>
      <c r="Q4926" t="s">
        <v>690</v>
      </c>
      <c r="R4926" t="s">
        <v>650</v>
      </c>
      <c r="S4926" t="s">
        <v>632</v>
      </c>
      <c r="T4926" t="s">
        <v>633</v>
      </c>
      <c r="U4926" t="s">
        <v>634</v>
      </c>
      <c r="V4926">
        <v>565.01</v>
      </c>
      <c r="W4926">
        <v>13.48</v>
      </c>
      <c r="X4926" s="29">
        <f t="shared" si="152"/>
        <v>56.501000000000005</v>
      </c>
      <c r="Y4926" s="29">
        <f t="shared" si="153"/>
        <v>508.50900000000001</v>
      </c>
    </row>
    <row r="4927" spans="12:25" x14ac:dyDescent="0.3">
      <c r="L4927">
        <v>4926</v>
      </c>
      <c r="M4927">
        <v>35046</v>
      </c>
      <c r="N4927">
        <v>40383</v>
      </c>
      <c r="O4927" t="s">
        <v>671</v>
      </c>
      <c r="P4927" t="s">
        <v>1516</v>
      </c>
      <c r="Q4927" t="s">
        <v>731</v>
      </c>
      <c r="R4927" t="s">
        <v>638</v>
      </c>
      <c r="S4927" t="s">
        <v>639</v>
      </c>
      <c r="T4927" t="s">
        <v>633</v>
      </c>
      <c r="U4927" t="s">
        <v>702</v>
      </c>
      <c r="V4927">
        <v>151.86000000000001</v>
      </c>
      <c r="W4927">
        <v>7.1</v>
      </c>
      <c r="X4927" s="29">
        <f t="shared" si="152"/>
        <v>15.186000000000002</v>
      </c>
      <c r="Y4927" s="29">
        <f t="shared" si="153"/>
        <v>136.67400000000001</v>
      </c>
    </row>
    <row r="4928" spans="12:25" x14ac:dyDescent="0.3">
      <c r="L4928">
        <v>4927</v>
      </c>
      <c r="M4928">
        <v>35046</v>
      </c>
      <c r="N4928">
        <v>40383</v>
      </c>
      <c r="O4928" t="s">
        <v>671</v>
      </c>
      <c r="P4928" t="s">
        <v>1516</v>
      </c>
      <c r="Q4928" t="s">
        <v>731</v>
      </c>
      <c r="R4928" t="s">
        <v>638</v>
      </c>
      <c r="S4928" t="s">
        <v>639</v>
      </c>
      <c r="T4928" t="s">
        <v>643</v>
      </c>
      <c r="U4928" t="s">
        <v>748</v>
      </c>
      <c r="V4928">
        <v>3583.87</v>
      </c>
      <c r="W4928">
        <v>284.98</v>
      </c>
      <c r="X4928" s="29">
        <f t="shared" si="152"/>
        <v>358.38699999999994</v>
      </c>
      <c r="Y4928" s="29">
        <f t="shared" si="153"/>
        <v>3225.4830000000002</v>
      </c>
    </row>
    <row r="4929" spans="12:25" x14ac:dyDescent="0.3">
      <c r="L4929">
        <v>4928</v>
      </c>
      <c r="M4929">
        <v>35046</v>
      </c>
      <c r="N4929">
        <v>40383</v>
      </c>
      <c r="O4929" t="s">
        <v>671</v>
      </c>
      <c r="P4929" t="s">
        <v>1516</v>
      </c>
      <c r="Q4929" t="s">
        <v>731</v>
      </c>
      <c r="R4929" t="s">
        <v>638</v>
      </c>
      <c r="S4929" t="s">
        <v>639</v>
      </c>
      <c r="T4929" t="s">
        <v>643</v>
      </c>
      <c r="U4929" t="s">
        <v>644</v>
      </c>
      <c r="V4929">
        <v>4951.3599999999997</v>
      </c>
      <c r="W4929">
        <v>107.53</v>
      </c>
      <c r="X4929" s="29">
        <f t="shared" si="152"/>
        <v>495.13599999999997</v>
      </c>
      <c r="Y4929" s="29">
        <f t="shared" si="153"/>
        <v>4456.2240000000002</v>
      </c>
    </row>
    <row r="4930" spans="12:25" x14ac:dyDescent="0.3">
      <c r="L4930">
        <v>4929</v>
      </c>
      <c r="M4930">
        <v>35047</v>
      </c>
      <c r="N4930">
        <v>40338</v>
      </c>
      <c r="O4930" t="s">
        <v>671</v>
      </c>
      <c r="P4930" t="s">
        <v>1334</v>
      </c>
      <c r="Q4930" t="s">
        <v>630</v>
      </c>
      <c r="R4930" t="s">
        <v>631</v>
      </c>
      <c r="S4930" t="s">
        <v>658</v>
      </c>
      <c r="T4930" t="s">
        <v>633</v>
      </c>
      <c r="U4930" t="s">
        <v>668</v>
      </c>
      <c r="V4930">
        <v>148.16999999999999</v>
      </c>
      <c r="W4930">
        <v>4.71</v>
      </c>
      <c r="X4930" s="29">
        <f t="shared" si="152"/>
        <v>14.816999999999998</v>
      </c>
      <c r="Y4930" s="29">
        <f t="shared" si="153"/>
        <v>133.35299999999998</v>
      </c>
    </row>
    <row r="4931" spans="12:25" x14ac:dyDescent="0.3">
      <c r="L4931">
        <v>4930</v>
      </c>
      <c r="M4931">
        <v>35077</v>
      </c>
      <c r="N4931">
        <v>40823</v>
      </c>
      <c r="O4931" t="s">
        <v>641</v>
      </c>
      <c r="P4931" t="s">
        <v>1925</v>
      </c>
      <c r="Q4931" t="s">
        <v>742</v>
      </c>
      <c r="R4931" t="s">
        <v>667</v>
      </c>
      <c r="S4931" t="s">
        <v>658</v>
      </c>
      <c r="T4931" t="s">
        <v>633</v>
      </c>
      <c r="U4931" t="s">
        <v>654</v>
      </c>
      <c r="V4931">
        <v>81.099999999999994</v>
      </c>
      <c r="W4931">
        <v>2.94</v>
      </c>
      <c r="X4931" s="29">
        <f t="shared" ref="X4931:X4994" si="154">(10*V4931)/100</f>
        <v>8.11</v>
      </c>
      <c r="Y4931" s="29">
        <f t="shared" ref="Y4931:Y4994" si="155">V4931-X4931</f>
        <v>72.989999999999995</v>
      </c>
    </row>
    <row r="4932" spans="12:25" x14ac:dyDescent="0.3">
      <c r="L4932">
        <v>4931</v>
      </c>
      <c r="M4932">
        <v>35079</v>
      </c>
      <c r="N4932">
        <v>40404</v>
      </c>
      <c r="O4932" t="s">
        <v>641</v>
      </c>
      <c r="P4932" t="s">
        <v>1728</v>
      </c>
      <c r="Q4932" t="s">
        <v>660</v>
      </c>
      <c r="R4932" t="s">
        <v>631</v>
      </c>
      <c r="S4932" t="s">
        <v>663</v>
      </c>
      <c r="T4932" t="s">
        <v>643</v>
      </c>
      <c r="U4932" t="s">
        <v>685</v>
      </c>
      <c r="V4932">
        <v>71.569999999999993</v>
      </c>
      <c r="W4932">
        <v>4.9800000000000004</v>
      </c>
      <c r="X4932" s="29">
        <f t="shared" si="154"/>
        <v>7.1569999999999991</v>
      </c>
      <c r="Y4932" s="29">
        <f t="shared" si="155"/>
        <v>64.412999999999997</v>
      </c>
    </row>
    <row r="4933" spans="12:25" x14ac:dyDescent="0.3">
      <c r="L4933">
        <v>4932</v>
      </c>
      <c r="M4933">
        <v>35079</v>
      </c>
      <c r="N4933">
        <v>40404</v>
      </c>
      <c r="O4933" t="s">
        <v>641</v>
      </c>
      <c r="P4933" t="s">
        <v>1926</v>
      </c>
      <c r="Q4933" t="s">
        <v>660</v>
      </c>
      <c r="R4933" t="s">
        <v>631</v>
      </c>
      <c r="S4933" t="s">
        <v>663</v>
      </c>
      <c r="T4933" t="s">
        <v>643</v>
      </c>
      <c r="U4933" t="s">
        <v>645</v>
      </c>
      <c r="V4933">
        <v>2062.75</v>
      </c>
      <c r="W4933">
        <v>60.98</v>
      </c>
      <c r="X4933" s="29">
        <f t="shared" si="154"/>
        <v>206.27500000000001</v>
      </c>
      <c r="Y4933" s="29">
        <f t="shared" si="155"/>
        <v>1856.4749999999999</v>
      </c>
    </row>
    <row r="4934" spans="12:25" x14ac:dyDescent="0.3">
      <c r="L4934">
        <v>4933</v>
      </c>
      <c r="M4934">
        <v>35104</v>
      </c>
      <c r="N4934">
        <v>41021</v>
      </c>
      <c r="O4934" t="s">
        <v>641</v>
      </c>
      <c r="P4934" t="s">
        <v>1813</v>
      </c>
      <c r="Q4934" t="s">
        <v>823</v>
      </c>
      <c r="R4934" t="s">
        <v>631</v>
      </c>
      <c r="S4934" t="s">
        <v>632</v>
      </c>
      <c r="T4934" t="s">
        <v>646</v>
      </c>
      <c r="U4934" t="s">
        <v>651</v>
      </c>
      <c r="V4934">
        <v>36.31</v>
      </c>
      <c r="W4934">
        <v>29.99</v>
      </c>
      <c r="X4934" s="29">
        <f t="shared" si="154"/>
        <v>3.6310000000000002</v>
      </c>
      <c r="Y4934" s="29">
        <f t="shared" si="155"/>
        <v>32.679000000000002</v>
      </c>
    </row>
    <row r="4935" spans="12:25" x14ac:dyDescent="0.3">
      <c r="L4935">
        <v>4934</v>
      </c>
      <c r="M4935">
        <v>35104</v>
      </c>
      <c r="N4935">
        <v>41021</v>
      </c>
      <c r="O4935" t="s">
        <v>641</v>
      </c>
      <c r="P4935" t="s">
        <v>1813</v>
      </c>
      <c r="Q4935" t="s">
        <v>823</v>
      </c>
      <c r="R4935" t="s">
        <v>631</v>
      </c>
      <c r="S4935" t="s">
        <v>632</v>
      </c>
      <c r="T4935" t="s">
        <v>643</v>
      </c>
      <c r="U4935" t="s">
        <v>644</v>
      </c>
      <c r="V4935">
        <v>388.15</v>
      </c>
      <c r="W4935">
        <v>19.940000000000001</v>
      </c>
      <c r="X4935" s="29">
        <f t="shared" si="154"/>
        <v>38.814999999999998</v>
      </c>
      <c r="Y4935" s="29">
        <f t="shared" si="155"/>
        <v>349.33499999999998</v>
      </c>
    </row>
    <row r="4936" spans="12:25" x14ac:dyDescent="0.3">
      <c r="L4936">
        <v>4935</v>
      </c>
      <c r="M4936">
        <v>35110</v>
      </c>
      <c r="N4936">
        <v>40834</v>
      </c>
      <c r="O4936" t="s">
        <v>641</v>
      </c>
      <c r="P4936" t="s">
        <v>1709</v>
      </c>
      <c r="Q4936" t="s">
        <v>660</v>
      </c>
      <c r="R4936" t="s">
        <v>631</v>
      </c>
      <c r="S4936" t="s">
        <v>639</v>
      </c>
      <c r="T4936" t="s">
        <v>633</v>
      </c>
      <c r="U4936" t="s">
        <v>702</v>
      </c>
      <c r="V4936">
        <v>12805.25</v>
      </c>
      <c r="W4936">
        <v>896.99</v>
      </c>
      <c r="X4936" s="29">
        <f t="shared" si="154"/>
        <v>1280.5250000000001</v>
      </c>
      <c r="Y4936" s="29">
        <f t="shared" si="155"/>
        <v>11524.725</v>
      </c>
    </row>
    <row r="4937" spans="12:25" x14ac:dyDescent="0.3">
      <c r="L4937">
        <v>4936</v>
      </c>
      <c r="M4937">
        <v>35110</v>
      </c>
      <c r="N4937">
        <v>40834</v>
      </c>
      <c r="O4937" t="s">
        <v>641</v>
      </c>
      <c r="P4937" t="s">
        <v>1709</v>
      </c>
      <c r="Q4937" t="s">
        <v>660</v>
      </c>
      <c r="R4937" t="s">
        <v>631</v>
      </c>
      <c r="S4937" t="s">
        <v>639</v>
      </c>
      <c r="T4937" t="s">
        <v>646</v>
      </c>
      <c r="U4937" t="s">
        <v>651</v>
      </c>
      <c r="V4937">
        <v>1435.32</v>
      </c>
      <c r="W4937">
        <v>29.89</v>
      </c>
      <c r="X4937" s="29">
        <f t="shared" si="154"/>
        <v>143.53199999999998</v>
      </c>
      <c r="Y4937" s="29">
        <f t="shared" si="155"/>
        <v>1291.788</v>
      </c>
    </row>
    <row r="4938" spans="12:25" x14ac:dyDescent="0.3">
      <c r="L4938">
        <v>4937</v>
      </c>
      <c r="M4938">
        <v>35111</v>
      </c>
      <c r="N4938">
        <v>40334</v>
      </c>
      <c r="O4938" t="s">
        <v>655</v>
      </c>
      <c r="P4938" t="s">
        <v>1260</v>
      </c>
      <c r="Q4938" t="s">
        <v>729</v>
      </c>
      <c r="R4938" t="s">
        <v>638</v>
      </c>
      <c r="S4938" t="s">
        <v>632</v>
      </c>
      <c r="T4938" t="s">
        <v>633</v>
      </c>
      <c r="U4938" t="s">
        <v>716</v>
      </c>
      <c r="V4938">
        <v>893.29</v>
      </c>
      <c r="W4938">
        <v>23.99</v>
      </c>
      <c r="X4938" s="29">
        <f t="shared" si="154"/>
        <v>89.328999999999994</v>
      </c>
      <c r="Y4938" s="29">
        <f t="shared" si="155"/>
        <v>803.96100000000001</v>
      </c>
    </row>
    <row r="4939" spans="12:25" x14ac:dyDescent="0.3">
      <c r="L4939">
        <v>4938</v>
      </c>
      <c r="M4939">
        <v>35136</v>
      </c>
      <c r="N4939">
        <v>40094</v>
      </c>
      <c r="O4939" t="s">
        <v>655</v>
      </c>
      <c r="P4939" t="s">
        <v>700</v>
      </c>
      <c r="Q4939" t="s">
        <v>701</v>
      </c>
      <c r="R4939" t="s">
        <v>650</v>
      </c>
      <c r="S4939" t="s">
        <v>639</v>
      </c>
      <c r="T4939" t="s">
        <v>633</v>
      </c>
      <c r="U4939" t="s">
        <v>654</v>
      </c>
      <c r="V4939">
        <v>68.73</v>
      </c>
      <c r="W4939">
        <v>2.94</v>
      </c>
      <c r="X4939" s="29">
        <f t="shared" si="154"/>
        <v>6.8730000000000011</v>
      </c>
      <c r="Y4939" s="29">
        <f t="shared" si="155"/>
        <v>61.856999999999999</v>
      </c>
    </row>
    <row r="4940" spans="12:25" x14ac:dyDescent="0.3">
      <c r="L4940">
        <v>4939</v>
      </c>
      <c r="M4940">
        <v>35137</v>
      </c>
      <c r="N4940">
        <v>40376</v>
      </c>
      <c r="O4940" t="s">
        <v>641</v>
      </c>
      <c r="P4940" t="s">
        <v>1927</v>
      </c>
      <c r="Q4940" t="s">
        <v>670</v>
      </c>
      <c r="R4940" t="s">
        <v>650</v>
      </c>
      <c r="S4940" t="s">
        <v>658</v>
      </c>
      <c r="T4940" t="s">
        <v>633</v>
      </c>
      <c r="U4940" t="s">
        <v>702</v>
      </c>
      <c r="V4940">
        <v>225.06</v>
      </c>
      <c r="W4940">
        <v>5.34</v>
      </c>
      <c r="X4940" s="29">
        <f t="shared" si="154"/>
        <v>22.506</v>
      </c>
      <c r="Y4940" s="29">
        <f t="shared" si="155"/>
        <v>202.554</v>
      </c>
    </row>
    <row r="4941" spans="12:25" x14ac:dyDescent="0.3">
      <c r="L4941">
        <v>4940</v>
      </c>
      <c r="M4941">
        <v>35137</v>
      </c>
      <c r="N4941">
        <v>40376</v>
      </c>
      <c r="O4941" t="s">
        <v>641</v>
      </c>
      <c r="P4941" t="s">
        <v>1927</v>
      </c>
      <c r="Q4941" t="s">
        <v>670</v>
      </c>
      <c r="R4941" t="s">
        <v>650</v>
      </c>
      <c r="S4941" t="s">
        <v>658</v>
      </c>
      <c r="T4941" t="s">
        <v>633</v>
      </c>
      <c r="U4941" t="s">
        <v>716</v>
      </c>
      <c r="V4941">
        <v>1041.78</v>
      </c>
      <c r="W4941">
        <v>23.99</v>
      </c>
      <c r="X4941" s="29">
        <f t="shared" si="154"/>
        <v>104.178</v>
      </c>
      <c r="Y4941" s="29">
        <f t="shared" si="155"/>
        <v>937.60199999999998</v>
      </c>
    </row>
    <row r="4942" spans="12:25" x14ac:dyDescent="0.3">
      <c r="L4942">
        <v>4941</v>
      </c>
      <c r="M4942">
        <v>35139</v>
      </c>
      <c r="N4942">
        <v>40196</v>
      </c>
      <c r="O4942" t="s">
        <v>641</v>
      </c>
      <c r="P4942" t="s">
        <v>873</v>
      </c>
      <c r="Q4942" t="s">
        <v>662</v>
      </c>
      <c r="R4942" t="s">
        <v>638</v>
      </c>
      <c r="S4942" t="s">
        <v>658</v>
      </c>
      <c r="T4942" t="s">
        <v>633</v>
      </c>
      <c r="U4942" t="s">
        <v>702</v>
      </c>
      <c r="V4942">
        <v>264.77999999999997</v>
      </c>
      <c r="W4942">
        <v>8.69</v>
      </c>
      <c r="X4942" s="29">
        <f t="shared" si="154"/>
        <v>26.477999999999998</v>
      </c>
      <c r="Y4942" s="29">
        <f t="shared" si="155"/>
        <v>238.30199999999996</v>
      </c>
    </row>
    <row r="4943" spans="12:25" x14ac:dyDescent="0.3">
      <c r="L4943">
        <v>4942</v>
      </c>
      <c r="M4943">
        <v>35139</v>
      </c>
      <c r="N4943">
        <v>40196</v>
      </c>
      <c r="O4943" t="s">
        <v>641</v>
      </c>
      <c r="P4943" t="s">
        <v>922</v>
      </c>
      <c r="Q4943" t="s">
        <v>744</v>
      </c>
      <c r="R4943" t="s">
        <v>638</v>
      </c>
      <c r="S4943" t="s">
        <v>658</v>
      </c>
      <c r="T4943" t="s">
        <v>646</v>
      </c>
      <c r="U4943" t="s">
        <v>680</v>
      </c>
      <c r="V4943">
        <v>10380.34</v>
      </c>
      <c r="W4943">
        <v>3502.14</v>
      </c>
      <c r="X4943" s="29">
        <f t="shared" si="154"/>
        <v>1038.0339999999999</v>
      </c>
      <c r="Y4943" s="29">
        <f t="shared" si="155"/>
        <v>9342.3060000000005</v>
      </c>
    </row>
    <row r="4944" spans="12:25" x14ac:dyDescent="0.3">
      <c r="L4944">
        <v>4943</v>
      </c>
      <c r="M4944">
        <v>35139</v>
      </c>
      <c r="N4944">
        <v>40196</v>
      </c>
      <c r="O4944" t="s">
        <v>641</v>
      </c>
      <c r="P4944" t="s">
        <v>922</v>
      </c>
      <c r="Q4944" t="s">
        <v>744</v>
      </c>
      <c r="R4944" t="s">
        <v>638</v>
      </c>
      <c r="S4944" t="s">
        <v>658</v>
      </c>
      <c r="T4944" t="s">
        <v>633</v>
      </c>
      <c r="U4944" t="s">
        <v>654</v>
      </c>
      <c r="V4944">
        <v>854.9</v>
      </c>
      <c r="W4944">
        <v>34.58</v>
      </c>
      <c r="X4944" s="29">
        <f t="shared" si="154"/>
        <v>85.49</v>
      </c>
      <c r="Y4944" s="29">
        <f t="shared" si="155"/>
        <v>769.41</v>
      </c>
    </row>
    <row r="4945" spans="12:25" x14ac:dyDescent="0.3">
      <c r="L4945">
        <v>4944</v>
      </c>
      <c r="M4945">
        <v>35139</v>
      </c>
      <c r="N4945">
        <v>40196</v>
      </c>
      <c r="O4945" t="s">
        <v>641</v>
      </c>
      <c r="P4945" t="s">
        <v>922</v>
      </c>
      <c r="Q4945" t="s">
        <v>744</v>
      </c>
      <c r="R4945" t="s">
        <v>638</v>
      </c>
      <c r="S4945" t="s">
        <v>658</v>
      </c>
      <c r="T4945" t="s">
        <v>633</v>
      </c>
      <c r="U4945" t="s">
        <v>634</v>
      </c>
      <c r="V4945">
        <v>389.98</v>
      </c>
      <c r="W4945">
        <v>12.21</v>
      </c>
      <c r="X4945" s="29">
        <f t="shared" si="154"/>
        <v>38.998000000000005</v>
      </c>
      <c r="Y4945" s="29">
        <f t="shared" si="155"/>
        <v>350.98200000000003</v>
      </c>
    </row>
    <row r="4946" spans="12:25" x14ac:dyDescent="0.3">
      <c r="L4946">
        <v>4945</v>
      </c>
      <c r="M4946">
        <v>35141</v>
      </c>
      <c r="N4946">
        <v>40432</v>
      </c>
      <c r="O4946" t="s">
        <v>671</v>
      </c>
      <c r="P4946" t="s">
        <v>1308</v>
      </c>
      <c r="Q4946" t="s">
        <v>761</v>
      </c>
      <c r="R4946" t="s">
        <v>631</v>
      </c>
      <c r="S4946" t="s">
        <v>632</v>
      </c>
      <c r="T4946" t="s">
        <v>633</v>
      </c>
      <c r="U4946" t="s">
        <v>702</v>
      </c>
      <c r="V4946">
        <v>2046.81</v>
      </c>
      <c r="W4946">
        <v>67.28</v>
      </c>
      <c r="X4946" s="29">
        <f t="shared" si="154"/>
        <v>204.68099999999998</v>
      </c>
      <c r="Y4946" s="29">
        <f t="shared" si="155"/>
        <v>1842.1289999999999</v>
      </c>
    </row>
    <row r="4947" spans="12:25" x14ac:dyDescent="0.3">
      <c r="L4947">
        <v>4946</v>
      </c>
      <c r="M4947">
        <v>35142</v>
      </c>
      <c r="N4947">
        <v>40290</v>
      </c>
      <c r="O4947" t="s">
        <v>628</v>
      </c>
      <c r="P4947" t="s">
        <v>1928</v>
      </c>
      <c r="Q4947" t="s">
        <v>823</v>
      </c>
      <c r="R4947" t="s">
        <v>631</v>
      </c>
      <c r="S4947" t="s">
        <v>639</v>
      </c>
      <c r="T4947" t="s">
        <v>643</v>
      </c>
      <c r="U4947" t="s">
        <v>644</v>
      </c>
      <c r="V4947">
        <v>231.27</v>
      </c>
      <c r="W4947">
        <v>20.239999999999998</v>
      </c>
      <c r="X4947" s="29">
        <f t="shared" si="154"/>
        <v>23.127000000000002</v>
      </c>
      <c r="Y4947" s="29">
        <f t="shared" si="155"/>
        <v>208.143</v>
      </c>
    </row>
    <row r="4948" spans="12:25" x14ac:dyDescent="0.3">
      <c r="L4948">
        <v>4947</v>
      </c>
      <c r="M4948">
        <v>35173</v>
      </c>
      <c r="N4948">
        <v>40981</v>
      </c>
      <c r="O4948" t="s">
        <v>635</v>
      </c>
      <c r="P4948" t="s">
        <v>1801</v>
      </c>
      <c r="Q4948" t="s">
        <v>729</v>
      </c>
      <c r="R4948" t="s">
        <v>638</v>
      </c>
      <c r="S4948" t="s">
        <v>639</v>
      </c>
      <c r="T4948" t="s">
        <v>643</v>
      </c>
      <c r="U4948" t="s">
        <v>685</v>
      </c>
      <c r="V4948">
        <v>6483.26</v>
      </c>
      <c r="W4948">
        <v>240.98</v>
      </c>
      <c r="X4948" s="29">
        <f t="shared" si="154"/>
        <v>648.32600000000002</v>
      </c>
      <c r="Y4948" s="29">
        <f t="shared" si="155"/>
        <v>5834.9340000000002</v>
      </c>
    </row>
    <row r="4949" spans="12:25" x14ac:dyDescent="0.3">
      <c r="L4949">
        <v>4948</v>
      </c>
      <c r="M4949">
        <v>35173</v>
      </c>
      <c r="N4949">
        <v>40981</v>
      </c>
      <c r="O4949" t="s">
        <v>635</v>
      </c>
      <c r="P4949" t="s">
        <v>1801</v>
      </c>
      <c r="Q4949" t="s">
        <v>729</v>
      </c>
      <c r="R4949" t="s">
        <v>638</v>
      </c>
      <c r="S4949" t="s">
        <v>639</v>
      </c>
      <c r="T4949" t="s">
        <v>646</v>
      </c>
      <c r="U4949" t="s">
        <v>647</v>
      </c>
      <c r="V4949">
        <v>1446.2070000000001</v>
      </c>
      <c r="W4949">
        <v>125.99</v>
      </c>
      <c r="X4949" s="29">
        <f t="shared" si="154"/>
        <v>144.62070000000003</v>
      </c>
      <c r="Y4949" s="29">
        <f t="shared" si="155"/>
        <v>1301.5863000000002</v>
      </c>
    </row>
    <row r="4950" spans="12:25" x14ac:dyDescent="0.3">
      <c r="L4950">
        <v>4949</v>
      </c>
      <c r="M4950">
        <v>35200</v>
      </c>
      <c r="N4950">
        <v>39849</v>
      </c>
      <c r="O4950" t="s">
        <v>671</v>
      </c>
      <c r="P4950" t="s">
        <v>1599</v>
      </c>
      <c r="Q4950" t="s">
        <v>673</v>
      </c>
      <c r="R4950" t="s">
        <v>638</v>
      </c>
      <c r="S4950" t="s">
        <v>639</v>
      </c>
      <c r="T4950" t="s">
        <v>643</v>
      </c>
      <c r="U4950" t="s">
        <v>644</v>
      </c>
      <c r="V4950">
        <v>150.24</v>
      </c>
      <c r="W4950">
        <v>9.98</v>
      </c>
      <c r="X4950" s="29">
        <f t="shared" si="154"/>
        <v>15.024000000000001</v>
      </c>
      <c r="Y4950" s="29">
        <f t="shared" si="155"/>
        <v>135.21600000000001</v>
      </c>
    </row>
    <row r="4951" spans="12:25" x14ac:dyDescent="0.3">
      <c r="L4951">
        <v>4950</v>
      </c>
      <c r="M4951">
        <v>35201</v>
      </c>
      <c r="N4951">
        <v>40333</v>
      </c>
      <c r="O4951" t="s">
        <v>628</v>
      </c>
      <c r="P4951" t="s">
        <v>1452</v>
      </c>
      <c r="Q4951" t="s">
        <v>709</v>
      </c>
      <c r="R4951" t="s">
        <v>667</v>
      </c>
      <c r="S4951" t="s">
        <v>658</v>
      </c>
      <c r="T4951" t="s">
        <v>646</v>
      </c>
      <c r="U4951" t="s">
        <v>651</v>
      </c>
      <c r="V4951">
        <v>211.44</v>
      </c>
      <c r="W4951">
        <v>10.97</v>
      </c>
      <c r="X4951" s="29">
        <f t="shared" si="154"/>
        <v>21.144000000000002</v>
      </c>
      <c r="Y4951" s="29">
        <f t="shared" si="155"/>
        <v>190.29599999999999</v>
      </c>
    </row>
    <row r="4952" spans="12:25" x14ac:dyDescent="0.3">
      <c r="L4952">
        <v>4951</v>
      </c>
      <c r="M4952">
        <v>35238</v>
      </c>
      <c r="N4952">
        <v>40661</v>
      </c>
      <c r="O4952" t="s">
        <v>628</v>
      </c>
      <c r="P4952" t="s">
        <v>1349</v>
      </c>
      <c r="Q4952" t="s">
        <v>941</v>
      </c>
      <c r="R4952" t="s">
        <v>650</v>
      </c>
      <c r="S4952" t="s">
        <v>632</v>
      </c>
      <c r="T4952" t="s">
        <v>646</v>
      </c>
      <c r="U4952" t="s">
        <v>647</v>
      </c>
      <c r="V4952">
        <v>1403.0269999999998</v>
      </c>
      <c r="W4952">
        <v>65.989999999999995</v>
      </c>
      <c r="X4952" s="29">
        <f t="shared" si="154"/>
        <v>140.30269999999999</v>
      </c>
      <c r="Y4952" s="29">
        <f t="shared" si="155"/>
        <v>1262.7242999999999</v>
      </c>
    </row>
    <row r="4953" spans="12:25" x14ac:dyDescent="0.3">
      <c r="L4953">
        <v>4952</v>
      </c>
      <c r="M4953">
        <v>35239</v>
      </c>
      <c r="N4953">
        <v>40859</v>
      </c>
      <c r="O4953" t="s">
        <v>655</v>
      </c>
      <c r="P4953" t="s">
        <v>1929</v>
      </c>
      <c r="Q4953" t="s">
        <v>744</v>
      </c>
      <c r="R4953" t="s">
        <v>638</v>
      </c>
      <c r="S4953" t="s">
        <v>632</v>
      </c>
      <c r="T4953" t="s">
        <v>633</v>
      </c>
      <c r="U4953" t="s">
        <v>677</v>
      </c>
      <c r="V4953">
        <v>109.29</v>
      </c>
      <c r="W4953">
        <v>5.28</v>
      </c>
      <c r="X4953" s="29">
        <f t="shared" si="154"/>
        <v>10.929</v>
      </c>
      <c r="Y4953" s="29">
        <f t="shared" si="155"/>
        <v>98.361000000000004</v>
      </c>
    </row>
    <row r="4954" spans="12:25" x14ac:dyDescent="0.3">
      <c r="L4954">
        <v>4953</v>
      </c>
      <c r="M4954">
        <v>35239</v>
      </c>
      <c r="N4954">
        <v>40859</v>
      </c>
      <c r="O4954" t="s">
        <v>655</v>
      </c>
      <c r="P4954" t="s">
        <v>1929</v>
      </c>
      <c r="Q4954" t="s">
        <v>744</v>
      </c>
      <c r="R4954" t="s">
        <v>638</v>
      </c>
      <c r="S4954" t="s">
        <v>632</v>
      </c>
      <c r="T4954" t="s">
        <v>633</v>
      </c>
      <c r="U4954" t="s">
        <v>634</v>
      </c>
      <c r="V4954">
        <v>2257.88</v>
      </c>
      <c r="W4954">
        <v>59.76</v>
      </c>
      <c r="X4954" s="29">
        <f t="shared" si="154"/>
        <v>225.78800000000004</v>
      </c>
      <c r="Y4954" s="29">
        <f t="shared" si="155"/>
        <v>2032.0920000000001</v>
      </c>
    </row>
    <row r="4955" spans="12:25" x14ac:dyDescent="0.3">
      <c r="L4955">
        <v>4954</v>
      </c>
      <c r="M4955">
        <v>35265</v>
      </c>
      <c r="N4955">
        <v>40511</v>
      </c>
      <c r="O4955" t="s">
        <v>635</v>
      </c>
      <c r="P4955" t="s">
        <v>704</v>
      </c>
      <c r="Q4955" t="s">
        <v>690</v>
      </c>
      <c r="R4955" t="s">
        <v>650</v>
      </c>
      <c r="S4955" t="s">
        <v>632</v>
      </c>
      <c r="T4955" t="s">
        <v>633</v>
      </c>
      <c r="U4955" t="s">
        <v>702</v>
      </c>
      <c r="V4955">
        <v>125.78</v>
      </c>
      <c r="W4955">
        <v>30.56</v>
      </c>
      <c r="X4955" s="29">
        <f t="shared" si="154"/>
        <v>12.577999999999999</v>
      </c>
      <c r="Y4955" s="29">
        <f t="shared" si="155"/>
        <v>113.202</v>
      </c>
    </row>
    <row r="4956" spans="12:25" x14ac:dyDescent="0.3">
      <c r="L4956">
        <v>4955</v>
      </c>
      <c r="M4956">
        <v>35265</v>
      </c>
      <c r="N4956">
        <v>40511</v>
      </c>
      <c r="O4956" t="s">
        <v>635</v>
      </c>
      <c r="P4956" t="s">
        <v>704</v>
      </c>
      <c r="Q4956" t="s">
        <v>690</v>
      </c>
      <c r="R4956" t="s">
        <v>650</v>
      </c>
      <c r="S4956" t="s">
        <v>632</v>
      </c>
      <c r="T4956" t="s">
        <v>643</v>
      </c>
      <c r="U4956" t="s">
        <v>748</v>
      </c>
      <c r="V4956">
        <v>577</v>
      </c>
      <c r="W4956">
        <v>33.94</v>
      </c>
      <c r="X4956" s="29">
        <f t="shared" si="154"/>
        <v>57.7</v>
      </c>
      <c r="Y4956" s="29">
        <f t="shared" si="155"/>
        <v>519.29999999999995</v>
      </c>
    </row>
    <row r="4957" spans="12:25" x14ac:dyDescent="0.3">
      <c r="L4957">
        <v>4956</v>
      </c>
      <c r="M4957">
        <v>35265</v>
      </c>
      <c r="N4957">
        <v>40511</v>
      </c>
      <c r="O4957" t="s">
        <v>635</v>
      </c>
      <c r="P4957" t="s">
        <v>704</v>
      </c>
      <c r="Q4957" t="s">
        <v>690</v>
      </c>
      <c r="R4957" t="s">
        <v>650</v>
      </c>
      <c r="S4957" t="s">
        <v>632</v>
      </c>
      <c r="T4957" t="s">
        <v>646</v>
      </c>
      <c r="U4957" t="s">
        <v>680</v>
      </c>
      <c r="V4957">
        <v>24.53</v>
      </c>
      <c r="W4957">
        <v>9.49</v>
      </c>
      <c r="X4957" s="29">
        <f t="shared" si="154"/>
        <v>2.4530000000000003</v>
      </c>
      <c r="Y4957" s="29">
        <f t="shared" si="155"/>
        <v>22.077000000000002</v>
      </c>
    </row>
    <row r="4958" spans="12:25" x14ac:dyDescent="0.3">
      <c r="L4958">
        <v>4957</v>
      </c>
      <c r="M4958">
        <v>35266</v>
      </c>
      <c r="N4958">
        <v>40553</v>
      </c>
      <c r="O4958" t="s">
        <v>635</v>
      </c>
      <c r="P4958" t="s">
        <v>1543</v>
      </c>
      <c r="Q4958" t="s">
        <v>630</v>
      </c>
      <c r="R4958" t="s">
        <v>631</v>
      </c>
      <c r="S4958" t="s">
        <v>639</v>
      </c>
      <c r="T4958" t="s">
        <v>633</v>
      </c>
      <c r="U4958" t="s">
        <v>654</v>
      </c>
      <c r="V4958">
        <v>217.25</v>
      </c>
      <c r="W4958">
        <v>5.84</v>
      </c>
      <c r="X4958" s="29">
        <f t="shared" si="154"/>
        <v>21.725000000000001</v>
      </c>
      <c r="Y4958" s="29">
        <f t="shared" si="155"/>
        <v>195.52500000000001</v>
      </c>
    </row>
    <row r="4959" spans="12:25" x14ac:dyDescent="0.3">
      <c r="L4959">
        <v>4958</v>
      </c>
      <c r="M4959">
        <v>35266</v>
      </c>
      <c r="N4959">
        <v>40553</v>
      </c>
      <c r="O4959" t="s">
        <v>635</v>
      </c>
      <c r="P4959" t="s">
        <v>1543</v>
      </c>
      <c r="Q4959" t="s">
        <v>630</v>
      </c>
      <c r="R4959" t="s">
        <v>631</v>
      </c>
      <c r="S4959" t="s">
        <v>639</v>
      </c>
      <c r="T4959" t="s">
        <v>643</v>
      </c>
      <c r="U4959" t="s">
        <v>645</v>
      </c>
      <c r="V4959">
        <v>5993.74</v>
      </c>
      <c r="W4959">
        <v>218.75</v>
      </c>
      <c r="X4959" s="29">
        <f t="shared" si="154"/>
        <v>599.37399999999991</v>
      </c>
      <c r="Y4959" s="29">
        <f t="shared" si="155"/>
        <v>5394.366</v>
      </c>
    </row>
    <row r="4960" spans="12:25" x14ac:dyDescent="0.3">
      <c r="L4960">
        <v>4959</v>
      </c>
      <c r="M4960">
        <v>35271</v>
      </c>
      <c r="N4960">
        <v>40385</v>
      </c>
      <c r="O4960" t="s">
        <v>641</v>
      </c>
      <c r="P4960" t="s">
        <v>995</v>
      </c>
      <c r="Q4960" t="s">
        <v>684</v>
      </c>
      <c r="R4960" t="s">
        <v>667</v>
      </c>
      <c r="S4960" t="s">
        <v>658</v>
      </c>
      <c r="T4960" t="s">
        <v>646</v>
      </c>
      <c r="U4960" t="s">
        <v>647</v>
      </c>
      <c r="V4960">
        <v>1083.4014999999999</v>
      </c>
      <c r="W4960">
        <v>65.989999999999995</v>
      </c>
      <c r="X4960" s="29">
        <f t="shared" si="154"/>
        <v>108.34014999999999</v>
      </c>
      <c r="Y4960" s="29">
        <f t="shared" si="155"/>
        <v>975.06134999999995</v>
      </c>
    </row>
    <row r="4961" spans="12:25" x14ac:dyDescent="0.3">
      <c r="L4961">
        <v>4960</v>
      </c>
      <c r="M4961">
        <v>35296</v>
      </c>
      <c r="N4961">
        <v>40623</v>
      </c>
      <c r="O4961" t="s">
        <v>628</v>
      </c>
      <c r="P4961" t="s">
        <v>1776</v>
      </c>
      <c r="Q4961" t="s">
        <v>682</v>
      </c>
      <c r="R4961" t="s">
        <v>667</v>
      </c>
      <c r="S4961" t="s">
        <v>639</v>
      </c>
      <c r="T4961" t="s">
        <v>646</v>
      </c>
      <c r="U4961" t="s">
        <v>647</v>
      </c>
      <c r="V4961">
        <v>407.8725</v>
      </c>
      <c r="W4961">
        <v>65.989999999999995</v>
      </c>
      <c r="X4961" s="29">
        <f t="shared" si="154"/>
        <v>40.78725</v>
      </c>
      <c r="Y4961" s="29">
        <f t="shared" si="155"/>
        <v>367.08524999999997</v>
      </c>
    </row>
    <row r="4962" spans="12:25" x14ac:dyDescent="0.3">
      <c r="L4962">
        <v>4961</v>
      </c>
      <c r="M4962">
        <v>35299</v>
      </c>
      <c r="N4962">
        <v>41131</v>
      </c>
      <c r="O4962" t="s">
        <v>635</v>
      </c>
      <c r="P4962" t="s">
        <v>1122</v>
      </c>
      <c r="Q4962" t="s">
        <v>701</v>
      </c>
      <c r="R4962" t="s">
        <v>650</v>
      </c>
      <c r="S4962" t="s">
        <v>639</v>
      </c>
      <c r="T4962" t="s">
        <v>646</v>
      </c>
      <c r="U4962" t="s">
        <v>651</v>
      </c>
      <c r="V4962">
        <v>4359</v>
      </c>
      <c r="W4962">
        <v>99.99</v>
      </c>
      <c r="X4962" s="29">
        <f t="shared" si="154"/>
        <v>435.9</v>
      </c>
      <c r="Y4962" s="29">
        <f t="shared" si="155"/>
        <v>3923.1</v>
      </c>
    </row>
    <row r="4963" spans="12:25" x14ac:dyDescent="0.3">
      <c r="L4963">
        <v>4962</v>
      </c>
      <c r="M4963">
        <v>35300</v>
      </c>
      <c r="N4963">
        <v>40239</v>
      </c>
      <c r="O4963" t="s">
        <v>671</v>
      </c>
      <c r="P4963" t="s">
        <v>1930</v>
      </c>
      <c r="Q4963" t="s">
        <v>761</v>
      </c>
      <c r="R4963" t="s">
        <v>631</v>
      </c>
      <c r="S4963" t="s">
        <v>639</v>
      </c>
      <c r="T4963" t="s">
        <v>633</v>
      </c>
      <c r="U4963" t="s">
        <v>674</v>
      </c>
      <c r="V4963">
        <v>28.81</v>
      </c>
      <c r="W4963">
        <v>2.89</v>
      </c>
      <c r="X4963" s="29">
        <f t="shared" si="154"/>
        <v>2.8809999999999998</v>
      </c>
      <c r="Y4963" s="29">
        <f t="shared" si="155"/>
        <v>25.928999999999998</v>
      </c>
    </row>
    <row r="4964" spans="12:25" x14ac:dyDescent="0.3">
      <c r="L4964">
        <v>4963</v>
      </c>
      <c r="M4964">
        <v>35300</v>
      </c>
      <c r="N4964">
        <v>40239</v>
      </c>
      <c r="O4964" t="s">
        <v>671</v>
      </c>
      <c r="P4964" t="s">
        <v>1930</v>
      </c>
      <c r="Q4964" t="s">
        <v>761</v>
      </c>
      <c r="R4964" t="s">
        <v>631</v>
      </c>
      <c r="S4964" t="s">
        <v>639</v>
      </c>
      <c r="T4964" t="s">
        <v>643</v>
      </c>
      <c r="U4964" t="s">
        <v>644</v>
      </c>
      <c r="V4964">
        <v>1445.6</v>
      </c>
      <c r="W4964">
        <v>41.32</v>
      </c>
      <c r="X4964" s="29">
        <f t="shared" si="154"/>
        <v>144.56</v>
      </c>
      <c r="Y4964" s="29">
        <f t="shared" si="155"/>
        <v>1301.04</v>
      </c>
    </row>
    <row r="4965" spans="12:25" x14ac:dyDescent="0.3">
      <c r="L4965">
        <v>4964</v>
      </c>
      <c r="M4965">
        <v>35300</v>
      </c>
      <c r="N4965">
        <v>40239</v>
      </c>
      <c r="O4965" t="s">
        <v>671</v>
      </c>
      <c r="P4965" t="s">
        <v>1930</v>
      </c>
      <c r="Q4965" t="s">
        <v>761</v>
      </c>
      <c r="R4965" t="s">
        <v>631</v>
      </c>
      <c r="S4965" t="s">
        <v>639</v>
      </c>
      <c r="T4965" t="s">
        <v>633</v>
      </c>
      <c r="U4965" t="s">
        <v>677</v>
      </c>
      <c r="V4965">
        <v>119.03</v>
      </c>
      <c r="W4965">
        <v>8.9499999999999993</v>
      </c>
      <c r="X4965" s="29">
        <f t="shared" si="154"/>
        <v>11.902999999999999</v>
      </c>
      <c r="Y4965" s="29">
        <f t="shared" si="155"/>
        <v>107.12700000000001</v>
      </c>
    </row>
    <row r="4966" spans="12:25" x14ac:dyDescent="0.3">
      <c r="L4966">
        <v>4965</v>
      </c>
      <c r="M4966">
        <v>35302</v>
      </c>
      <c r="N4966">
        <v>40336</v>
      </c>
      <c r="O4966" t="s">
        <v>671</v>
      </c>
      <c r="P4966" t="s">
        <v>1784</v>
      </c>
      <c r="Q4966" t="s">
        <v>666</v>
      </c>
      <c r="R4966" t="s">
        <v>667</v>
      </c>
      <c r="S4966" t="s">
        <v>632</v>
      </c>
      <c r="T4966" t="s">
        <v>633</v>
      </c>
      <c r="U4966" t="s">
        <v>677</v>
      </c>
      <c r="V4966">
        <v>188.44</v>
      </c>
      <c r="W4966">
        <v>30.98</v>
      </c>
      <c r="X4966" s="29">
        <f t="shared" si="154"/>
        <v>18.844000000000001</v>
      </c>
      <c r="Y4966" s="29">
        <f t="shared" si="155"/>
        <v>169.596</v>
      </c>
    </row>
    <row r="4967" spans="12:25" x14ac:dyDescent="0.3">
      <c r="L4967">
        <v>4966</v>
      </c>
      <c r="M4967">
        <v>35302</v>
      </c>
      <c r="N4967">
        <v>40336</v>
      </c>
      <c r="O4967" t="s">
        <v>671</v>
      </c>
      <c r="P4967" t="s">
        <v>1784</v>
      </c>
      <c r="Q4967" t="s">
        <v>666</v>
      </c>
      <c r="R4967" t="s">
        <v>667</v>
      </c>
      <c r="S4967" t="s">
        <v>632</v>
      </c>
      <c r="T4967" t="s">
        <v>646</v>
      </c>
      <c r="U4967" t="s">
        <v>647</v>
      </c>
      <c r="V4967">
        <v>1265.4969999999998</v>
      </c>
      <c r="W4967">
        <v>125.99</v>
      </c>
      <c r="X4967" s="29">
        <f t="shared" si="154"/>
        <v>126.54969999999997</v>
      </c>
      <c r="Y4967" s="29">
        <f t="shared" si="155"/>
        <v>1138.9472999999998</v>
      </c>
    </row>
    <row r="4968" spans="12:25" x14ac:dyDescent="0.3">
      <c r="L4968">
        <v>4967</v>
      </c>
      <c r="M4968">
        <v>35360</v>
      </c>
      <c r="N4968">
        <v>40651</v>
      </c>
      <c r="O4968" t="s">
        <v>655</v>
      </c>
      <c r="P4968" t="s">
        <v>979</v>
      </c>
      <c r="Q4968" t="s">
        <v>709</v>
      </c>
      <c r="R4968" t="s">
        <v>667</v>
      </c>
      <c r="S4968" t="s">
        <v>639</v>
      </c>
      <c r="T4968" t="s">
        <v>633</v>
      </c>
      <c r="U4968" t="s">
        <v>702</v>
      </c>
      <c r="V4968">
        <v>41.06</v>
      </c>
      <c r="W4968">
        <v>8.8800000000000008</v>
      </c>
      <c r="X4968" s="29">
        <f t="shared" si="154"/>
        <v>4.1059999999999999</v>
      </c>
      <c r="Y4968" s="29">
        <f t="shared" si="155"/>
        <v>36.954000000000001</v>
      </c>
    </row>
    <row r="4969" spans="12:25" x14ac:dyDescent="0.3">
      <c r="L4969">
        <v>4968</v>
      </c>
      <c r="M4969">
        <v>35361</v>
      </c>
      <c r="N4969">
        <v>39909</v>
      </c>
      <c r="O4969" t="s">
        <v>671</v>
      </c>
      <c r="P4969" t="s">
        <v>1901</v>
      </c>
      <c r="Q4969" t="s">
        <v>694</v>
      </c>
      <c r="R4969" t="s">
        <v>638</v>
      </c>
      <c r="S4969" t="s">
        <v>658</v>
      </c>
      <c r="T4969" t="s">
        <v>633</v>
      </c>
      <c r="U4969" t="s">
        <v>677</v>
      </c>
      <c r="V4969">
        <v>746.93</v>
      </c>
      <c r="W4969">
        <v>18.97</v>
      </c>
      <c r="X4969" s="29">
        <f t="shared" si="154"/>
        <v>74.692999999999998</v>
      </c>
      <c r="Y4969" s="29">
        <f t="shared" si="155"/>
        <v>672.23699999999997</v>
      </c>
    </row>
    <row r="4970" spans="12:25" x14ac:dyDescent="0.3">
      <c r="L4970">
        <v>4969</v>
      </c>
      <c r="M4970">
        <v>35361</v>
      </c>
      <c r="N4970">
        <v>39909</v>
      </c>
      <c r="O4970" t="s">
        <v>671</v>
      </c>
      <c r="P4970" t="s">
        <v>1901</v>
      </c>
      <c r="Q4970" t="s">
        <v>694</v>
      </c>
      <c r="R4970" t="s">
        <v>638</v>
      </c>
      <c r="S4970" t="s">
        <v>658</v>
      </c>
      <c r="T4970" t="s">
        <v>633</v>
      </c>
      <c r="U4970" t="s">
        <v>677</v>
      </c>
      <c r="V4970">
        <v>313.39999999999998</v>
      </c>
      <c r="W4970">
        <v>8.34</v>
      </c>
      <c r="X4970" s="29">
        <f t="shared" si="154"/>
        <v>31.34</v>
      </c>
      <c r="Y4970" s="29">
        <f t="shared" si="155"/>
        <v>282.06</v>
      </c>
    </row>
    <row r="4971" spans="12:25" x14ac:dyDescent="0.3">
      <c r="L4971">
        <v>4970</v>
      </c>
      <c r="M4971">
        <v>35364</v>
      </c>
      <c r="N4971">
        <v>40159</v>
      </c>
      <c r="O4971" t="s">
        <v>655</v>
      </c>
      <c r="P4971" t="s">
        <v>1905</v>
      </c>
      <c r="Q4971" t="s">
        <v>711</v>
      </c>
      <c r="R4971" t="s">
        <v>631</v>
      </c>
      <c r="S4971" t="s">
        <v>639</v>
      </c>
      <c r="T4971" t="s">
        <v>633</v>
      </c>
      <c r="U4971" t="s">
        <v>677</v>
      </c>
      <c r="V4971">
        <v>72.08</v>
      </c>
      <c r="W4971">
        <v>4.28</v>
      </c>
      <c r="X4971" s="29">
        <f t="shared" si="154"/>
        <v>7.2079999999999993</v>
      </c>
      <c r="Y4971" s="29">
        <f t="shared" si="155"/>
        <v>64.872</v>
      </c>
    </row>
    <row r="4972" spans="12:25" x14ac:dyDescent="0.3">
      <c r="L4972">
        <v>4971</v>
      </c>
      <c r="M4972">
        <v>35364</v>
      </c>
      <c r="N4972">
        <v>40159</v>
      </c>
      <c r="O4972" t="s">
        <v>655</v>
      </c>
      <c r="P4972" t="s">
        <v>1905</v>
      </c>
      <c r="Q4972" t="s">
        <v>711</v>
      </c>
      <c r="R4972" t="s">
        <v>631</v>
      </c>
      <c r="S4972" t="s">
        <v>639</v>
      </c>
      <c r="T4972" t="s">
        <v>643</v>
      </c>
      <c r="U4972" t="s">
        <v>645</v>
      </c>
      <c r="V4972">
        <v>10338.93</v>
      </c>
      <c r="W4972">
        <v>376.13</v>
      </c>
      <c r="X4972" s="29">
        <f t="shared" si="154"/>
        <v>1033.893</v>
      </c>
      <c r="Y4972" s="29">
        <f t="shared" si="155"/>
        <v>9305.0370000000003</v>
      </c>
    </row>
    <row r="4973" spans="12:25" x14ac:dyDescent="0.3">
      <c r="L4973">
        <v>4972</v>
      </c>
      <c r="M4973">
        <v>35364</v>
      </c>
      <c r="N4973">
        <v>40159</v>
      </c>
      <c r="O4973" t="s">
        <v>655</v>
      </c>
      <c r="P4973" t="s">
        <v>1905</v>
      </c>
      <c r="Q4973" t="s">
        <v>711</v>
      </c>
      <c r="R4973" t="s">
        <v>631</v>
      </c>
      <c r="S4973" t="s">
        <v>639</v>
      </c>
      <c r="T4973" t="s">
        <v>643</v>
      </c>
      <c r="U4973" t="s">
        <v>645</v>
      </c>
      <c r="V4973">
        <v>15897.01</v>
      </c>
      <c r="W4973">
        <v>424.21</v>
      </c>
      <c r="X4973" s="29">
        <f t="shared" si="154"/>
        <v>1589.701</v>
      </c>
      <c r="Y4973" s="29">
        <f t="shared" si="155"/>
        <v>14307.309000000001</v>
      </c>
    </row>
    <row r="4974" spans="12:25" x14ac:dyDescent="0.3">
      <c r="L4974">
        <v>4973</v>
      </c>
      <c r="M4974">
        <v>35364</v>
      </c>
      <c r="N4974">
        <v>40159</v>
      </c>
      <c r="O4974" t="s">
        <v>655</v>
      </c>
      <c r="P4974" t="s">
        <v>1905</v>
      </c>
      <c r="Q4974" t="s">
        <v>711</v>
      </c>
      <c r="R4974" t="s">
        <v>631</v>
      </c>
      <c r="S4974" t="s">
        <v>639</v>
      </c>
      <c r="T4974" t="s">
        <v>646</v>
      </c>
      <c r="U4974" t="s">
        <v>647</v>
      </c>
      <c r="V4974">
        <v>1265.2929999999999</v>
      </c>
      <c r="W4974">
        <v>195.99</v>
      </c>
      <c r="X4974" s="29">
        <f t="shared" si="154"/>
        <v>126.52929999999998</v>
      </c>
      <c r="Y4974" s="29">
        <f t="shared" si="155"/>
        <v>1138.7637</v>
      </c>
    </row>
    <row r="4975" spans="12:25" x14ac:dyDescent="0.3">
      <c r="L4975">
        <v>4974</v>
      </c>
      <c r="M4975">
        <v>35366</v>
      </c>
      <c r="N4975">
        <v>40736</v>
      </c>
      <c r="O4975" t="s">
        <v>628</v>
      </c>
      <c r="P4975" t="s">
        <v>883</v>
      </c>
      <c r="Q4975" t="s">
        <v>637</v>
      </c>
      <c r="R4975" t="s">
        <v>638</v>
      </c>
      <c r="S4975" t="s">
        <v>663</v>
      </c>
      <c r="T4975" t="s">
        <v>633</v>
      </c>
      <c r="U4975" t="s">
        <v>677</v>
      </c>
      <c r="V4975">
        <v>149.31</v>
      </c>
      <c r="W4975">
        <v>6.48</v>
      </c>
      <c r="X4975" s="29">
        <f t="shared" si="154"/>
        <v>14.930999999999999</v>
      </c>
      <c r="Y4975" s="29">
        <f t="shared" si="155"/>
        <v>134.37899999999999</v>
      </c>
    </row>
    <row r="4976" spans="12:25" x14ac:dyDescent="0.3">
      <c r="L4976">
        <v>4975</v>
      </c>
      <c r="M4976">
        <v>35392</v>
      </c>
      <c r="N4976">
        <v>40962</v>
      </c>
      <c r="O4976" t="s">
        <v>641</v>
      </c>
      <c r="P4976" t="s">
        <v>815</v>
      </c>
      <c r="Q4976" t="s">
        <v>816</v>
      </c>
      <c r="R4976" t="s">
        <v>650</v>
      </c>
      <c r="S4976" t="s">
        <v>632</v>
      </c>
      <c r="T4976" t="s">
        <v>633</v>
      </c>
      <c r="U4976" t="s">
        <v>677</v>
      </c>
      <c r="V4976">
        <v>70.88</v>
      </c>
      <c r="W4976">
        <v>6.48</v>
      </c>
      <c r="X4976" s="29">
        <f t="shared" si="154"/>
        <v>7.0879999999999992</v>
      </c>
      <c r="Y4976" s="29">
        <f t="shared" si="155"/>
        <v>63.791999999999994</v>
      </c>
    </row>
    <row r="4977" spans="12:25" x14ac:dyDescent="0.3">
      <c r="L4977">
        <v>4976</v>
      </c>
      <c r="M4977">
        <v>35399</v>
      </c>
      <c r="N4977">
        <v>40564</v>
      </c>
      <c r="O4977" t="s">
        <v>628</v>
      </c>
      <c r="P4977" t="s">
        <v>1853</v>
      </c>
      <c r="Q4977" t="s">
        <v>941</v>
      </c>
      <c r="R4977" t="s">
        <v>650</v>
      </c>
      <c r="S4977" t="s">
        <v>639</v>
      </c>
      <c r="T4977" t="s">
        <v>633</v>
      </c>
      <c r="U4977" t="s">
        <v>702</v>
      </c>
      <c r="V4977">
        <v>188.38</v>
      </c>
      <c r="W4977">
        <v>4.91</v>
      </c>
      <c r="X4977" s="29">
        <f t="shared" si="154"/>
        <v>18.838000000000001</v>
      </c>
      <c r="Y4977" s="29">
        <f t="shared" si="155"/>
        <v>169.542</v>
      </c>
    </row>
    <row r="4978" spans="12:25" x14ac:dyDescent="0.3">
      <c r="L4978">
        <v>4977</v>
      </c>
      <c r="M4978">
        <v>35425</v>
      </c>
      <c r="N4978">
        <v>40265</v>
      </c>
      <c r="O4978" t="s">
        <v>635</v>
      </c>
      <c r="P4978" t="s">
        <v>1300</v>
      </c>
      <c r="Q4978" t="s">
        <v>715</v>
      </c>
      <c r="R4978" t="s">
        <v>650</v>
      </c>
      <c r="S4978" t="s">
        <v>658</v>
      </c>
      <c r="T4978" t="s">
        <v>633</v>
      </c>
      <c r="U4978" t="s">
        <v>702</v>
      </c>
      <c r="V4978">
        <v>100.34</v>
      </c>
      <c r="W4978">
        <v>3.58</v>
      </c>
      <c r="X4978" s="29">
        <f t="shared" si="154"/>
        <v>10.034000000000001</v>
      </c>
      <c r="Y4978" s="29">
        <f t="shared" si="155"/>
        <v>90.305999999999997</v>
      </c>
    </row>
    <row r="4979" spans="12:25" x14ac:dyDescent="0.3">
      <c r="L4979">
        <v>4978</v>
      </c>
      <c r="M4979">
        <v>35425</v>
      </c>
      <c r="N4979">
        <v>40265</v>
      </c>
      <c r="O4979" t="s">
        <v>635</v>
      </c>
      <c r="P4979" t="s">
        <v>1300</v>
      </c>
      <c r="Q4979" t="s">
        <v>715</v>
      </c>
      <c r="R4979" t="s">
        <v>650</v>
      </c>
      <c r="S4979" t="s">
        <v>658</v>
      </c>
      <c r="T4979" t="s">
        <v>633</v>
      </c>
      <c r="U4979" t="s">
        <v>668</v>
      </c>
      <c r="V4979">
        <v>75.680000000000007</v>
      </c>
      <c r="W4979">
        <v>1.81</v>
      </c>
      <c r="X4979" s="29">
        <f t="shared" si="154"/>
        <v>7.5680000000000005</v>
      </c>
      <c r="Y4979" s="29">
        <f t="shared" si="155"/>
        <v>68.112000000000009</v>
      </c>
    </row>
    <row r="4980" spans="12:25" x14ac:dyDescent="0.3">
      <c r="L4980">
        <v>4979</v>
      </c>
      <c r="M4980">
        <v>35426</v>
      </c>
      <c r="N4980">
        <v>40454</v>
      </c>
      <c r="O4980" t="s">
        <v>641</v>
      </c>
      <c r="P4980" t="s">
        <v>706</v>
      </c>
      <c r="Q4980" t="s">
        <v>637</v>
      </c>
      <c r="R4980" t="s">
        <v>638</v>
      </c>
      <c r="S4980" t="s">
        <v>632</v>
      </c>
      <c r="T4980" t="s">
        <v>633</v>
      </c>
      <c r="U4980" t="s">
        <v>677</v>
      </c>
      <c r="V4980">
        <v>53.01</v>
      </c>
      <c r="W4980">
        <v>10.31</v>
      </c>
      <c r="X4980" s="29">
        <f t="shared" si="154"/>
        <v>5.3010000000000002</v>
      </c>
      <c r="Y4980" s="29">
        <f t="shared" si="155"/>
        <v>47.708999999999996</v>
      </c>
    </row>
    <row r="4981" spans="12:25" x14ac:dyDescent="0.3">
      <c r="L4981">
        <v>4980</v>
      </c>
      <c r="M4981">
        <v>35430</v>
      </c>
      <c r="N4981">
        <v>40262</v>
      </c>
      <c r="O4981" t="s">
        <v>628</v>
      </c>
      <c r="P4981" t="s">
        <v>708</v>
      </c>
      <c r="Q4981" t="s">
        <v>734</v>
      </c>
      <c r="R4981" t="s">
        <v>667</v>
      </c>
      <c r="S4981" t="s">
        <v>658</v>
      </c>
      <c r="T4981" t="s">
        <v>643</v>
      </c>
      <c r="U4981" t="s">
        <v>644</v>
      </c>
      <c r="V4981">
        <v>1835.84</v>
      </c>
      <c r="W4981">
        <v>110.98</v>
      </c>
      <c r="X4981" s="29">
        <f t="shared" si="154"/>
        <v>183.58399999999997</v>
      </c>
      <c r="Y4981" s="29">
        <f t="shared" si="155"/>
        <v>1652.2559999999999</v>
      </c>
    </row>
    <row r="4982" spans="12:25" x14ac:dyDescent="0.3">
      <c r="L4982">
        <v>4981</v>
      </c>
      <c r="M4982">
        <v>35430</v>
      </c>
      <c r="N4982">
        <v>40262</v>
      </c>
      <c r="O4982" t="s">
        <v>628</v>
      </c>
      <c r="P4982" t="s">
        <v>708</v>
      </c>
      <c r="Q4982" t="s">
        <v>734</v>
      </c>
      <c r="R4982" t="s">
        <v>667</v>
      </c>
      <c r="S4982" t="s">
        <v>658</v>
      </c>
      <c r="T4982" t="s">
        <v>633</v>
      </c>
      <c r="U4982" t="s">
        <v>654</v>
      </c>
      <c r="V4982">
        <v>133.43</v>
      </c>
      <c r="W4982">
        <v>2.84</v>
      </c>
      <c r="X4982" s="29">
        <f t="shared" si="154"/>
        <v>13.343000000000002</v>
      </c>
      <c r="Y4982" s="29">
        <f t="shared" si="155"/>
        <v>120.087</v>
      </c>
    </row>
    <row r="4983" spans="12:25" x14ac:dyDescent="0.3">
      <c r="L4983">
        <v>4982</v>
      </c>
      <c r="M4983">
        <v>35430</v>
      </c>
      <c r="N4983">
        <v>40262</v>
      </c>
      <c r="O4983" t="s">
        <v>628</v>
      </c>
      <c r="P4983" t="s">
        <v>708</v>
      </c>
      <c r="Q4983" t="s">
        <v>734</v>
      </c>
      <c r="R4983" t="s">
        <v>667</v>
      </c>
      <c r="S4983" t="s">
        <v>658</v>
      </c>
      <c r="T4983" t="s">
        <v>646</v>
      </c>
      <c r="U4983" t="s">
        <v>647</v>
      </c>
      <c r="V4983">
        <v>1655.3664999999999</v>
      </c>
      <c r="W4983">
        <v>65.989999999999995</v>
      </c>
      <c r="X4983" s="29">
        <f t="shared" si="154"/>
        <v>165.53664999999998</v>
      </c>
      <c r="Y4983" s="29">
        <f t="shared" si="155"/>
        <v>1489.8298499999999</v>
      </c>
    </row>
    <row r="4984" spans="12:25" x14ac:dyDescent="0.3">
      <c r="L4984">
        <v>4983</v>
      </c>
      <c r="M4984">
        <v>35456</v>
      </c>
      <c r="N4984">
        <v>41214</v>
      </c>
      <c r="O4984" t="s">
        <v>655</v>
      </c>
      <c r="P4984" t="s">
        <v>1854</v>
      </c>
      <c r="Q4984" t="s">
        <v>673</v>
      </c>
      <c r="R4984" t="s">
        <v>638</v>
      </c>
      <c r="S4984" t="s">
        <v>639</v>
      </c>
      <c r="T4984" t="s">
        <v>633</v>
      </c>
      <c r="U4984" t="s">
        <v>668</v>
      </c>
      <c r="V4984">
        <v>46.37</v>
      </c>
      <c r="W4984">
        <v>1.26</v>
      </c>
      <c r="X4984" s="29">
        <f t="shared" si="154"/>
        <v>4.6369999999999996</v>
      </c>
      <c r="Y4984" s="29">
        <f t="shared" si="155"/>
        <v>41.732999999999997</v>
      </c>
    </row>
    <row r="4985" spans="12:25" x14ac:dyDescent="0.3">
      <c r="L4985">
        <v>4984</v>
      </c>
      <c r="M4985">
        <v>35457</v>
      </c>
      <c r="N4985">
        <v>40154</v>
      </c>
      <c r="O4985" t="s">
        <v>628</v>
      </c>
      <c r="P4985" t="s">
        <v>901</v>
      </c>
      <c r="Q4985" t="s">
        <v>795</v>
      </c>
      <c r="R4985" t="s">
        <v>650</v>
      </c>
      <c r="S4985" t="s">
        <v>663</v>
      </c>
      <c r="T4985" t="s">
        <v>633</v>
      </c>
      <c r="U4985" t="s">
        <v>705</v>
      </c>
      <c r="V4985">
        <v>3286.27</v>
      </c>
      <c r="W4985">
        <v>70.97</v>
      </c>
      <c r="X4985" s="29">
        <f t="shared" si="154"/>
        <v>328.62699999999995</v>
      </c>
      <c r="Y4985" s="29">
        <f t="shared" si="155"/>
        <v>2957.643</v>
      </c>
    </row>
    <row r="4986" spans="12:25" x14ac:dyDescent="0.3">
      <c r="L4986">
        <v>4985</v>
      </c>
      <c r="M4986">
        <v>35461</v>
      </c>
      <c r="N4986">
        <v>39965</v>
      </c>
      <c r="O4986" t="s">
        <v>655</v>
      </c>
      <c r="P4986" t="s">
        <v>1931</v>
      </c>
      <c r="Q4986" t="s">
        <v>690</v>
      </c>
      <c r="R4986" t="s">
        <v>650</v>
      </c>
      <c r="S4986" t="s">
        <v>639</v>
      </c>
      <c r="T4986" t="s">
        <v>633</v>
      </c>
      <c r="U4986" t="s">
        <v>702</v>
      </c>
      <c r="V4986">
        <v>48.75</v>
      </c>
      <c r="W4986">
        <v>4.49</v>
      </c>
      <c r="X4986" s="29">
        <f t="shared" si="154"/>
        <v>4.875</v>
      </c>
      <c r="Y4986" s="29">
        <f t="shared" si="155"/>
        <v>43.875</v>
      </c>
    </row>
    <row r="4987" spans="12:25" x14ac:dyDescent="0.3">
      <c r="L4987">
        <v>4986</v>
      </c>
      <c r="M4987">
        <v>35461</v>
      </c>
      <c r="N4987">
        <v>39965</v>
      </c>
      <c r="O4987" t="s">
        <v>655</v>
      </c>
      <c r="P4987" t="s">
        <v>1931</v>
      </c>
      <c r="Q4987" t="s">
        <v>690</v>
      </c>
      <c r="R4987" t="s">
        <v>650</v>
      </c>
      <c r="S4987" t="s">
        <v>639</v>
      </c>
      <c r="T4987" t="s">
        <v>633</v>
      </c>
      <c r="U4987" t="s">
        <v>640</v>
      </c>
      <c r="V4987">
        <v>112.6</v>
      </c>
      <c r="W4987">
        <v>3.68</v>
      </c>
      <c r="X4987" s="29">
        <f t="shared" si="154"/>
        <v>11.26</v>
      </c>
      <c r="Y4987" s="29">
        <f t="shared" si="155"/>
        <v>101.33999999999999</v>
      </c>
    </row>
    <row r="4988" spans="12:25" x14ac:dyDescent="0.3">
      <c r="L4988">
        <v>4987</v>
      </c>
      <c r="M4988">
        <v>35490</v>
      </c>
      <c r="N4988">
        <v>40519</v>
      </c>
      <c r="O4988" t="s">
        <v>641</v>
      </c>
      <c r="P4988" t="s">
        <v>1748</v>
      </c>
      <c r="Q4988" t="s">
        <v>637</v>
      </c>
      <c r="R4988" t="s">
        <v>638</v>
      </c>
      <c r="S4988" t="s">
        <v>632</v>
      </c>
      <c r="T4988" t="s">
        <v>633</v>
      </c>
      <c r="U4988" t="s">
        <v>654</v>
      </c>
      <c r="V4988">
        <v>44.64</v>
      </c>
      <c r="W4988">
        <v>5.84</v>
      </c>
      <c r="X4988" s="29">
        <f t="shared" si="154"/>
        <v>4.4639999999999995</v>
      </c>
      <c r="Y4988" s="29">
        <f t="shared" si="155"/>
        <v>40.176000000000002</v>
      </c>
    </row>
    <row r="4989" spans="12:25" x14ac:dyDescent="0.3">
      <c r="L4989">
        <v>4988</v>
      </c>
      <c r="M4989">
        <v>35490</v>
      </c>
      <c r="N4989">
        <v>40519</v>
      </c>
      <c r="O4989" t="s">
        <v>641</v>
      </c>
      <c r="P4989" t="s">
        <v>1748</v>
      </c>
      <c r="Q4989" t="s">
        <v>637</v>
      </c>
      <c r="R4989" t="s">
        <v>638</v>
      </c>
      <c r="S4989" t="s">
        <v>632</v>
      </c>
      <c r="T4989" t="s">
        <v>646</v>
      </c>
      <c r="U4989" t="s">
        <v>647</v>
      </c>
      <c r="V4989">
        <v>1289.6199999999999</v>
      </c>
      <c r="W4989">
        <v>35.99</v>
      </c>
      <c r="X4989" s="29">
        <f t="shared" si="154"/>
        <v>128.96199999999999</v>
      </c>
      <c r="Y4989" s="29">
        <f t="shared" si="155"/>
        <v>1160.6579999999999</v>
      </c>
    </row>
    <row r="4990" spans="12:25" x14ac:dyDescent="0.3">
      <c r="L4990">
        <v>4989</v>
      </c>
      <c r="M4990">
        <v>35492</v>
      </c>
      <c r="N4990">
        <v>40949</v>
      </c>
      <c r="O4990" t="s">
        <v>671</v>
      </c>
      <c r="P4990" t="s">
        <v>1832</v>
      </c>
      <c r="Q4990" t="s">
        <v>709</v>
      </c>
      <c r="R4990" t="s">
        <v>667</v>
      </c>
      <c r="S4990" t="s">
        <v>639</v>
      </c>
      <c r="T4990" t="s">
        <v>643</v>
      </c>
      <c r="U4990" t="s">
        <v>644</v>
      </c>
      <c r="V4990">
        <v>455.93</v>
      </c>
      <c r="W4990">
        <v>12.64</v>
      </c>
      <c r="X4990" s="29">
        <f t="shared" si="154"/>
        <v>45.593000000000004</v>
      </c>
      <c r="Y4990" s="29">
        <f t="shared" si="155"/>
        <v>410.33699999999999</v>
      </c>
    </row>
    <row r="4991" spans="12:25" x14ac:dyDescent="0.3">
      <c r="L4991">
        <v>4990</v>
      </c>
      <c r="M4991">
        <v>35494</v>
      </c>
      <c r="N4991">
        <v>40588</v>
      </c>
      <c r="O4991" t="s">
        <v>671</v>
      </c>
      <c r="P4991" t="s">
        <v>1242</v>
      </c>
      <c r="Q4991" t="s">
        <v>682</v>
      </c>
      <c r="R4991" t="s">
        <v>667</v>
      </c>
      <c r="S4991" t="s">
        <v>663</v>
      </c>
      <c r="T4991" t="s">
        <v>643</v>
      </c>
      <c r="U4991" t="s">
        <v>645</v>
      </c>
      <c r="V4991">
        <v>1731.1040000000003</v>
      </c>
      <c r="W4991">
        <v>111.96</v>
      </c>
      <c r="X4991" s="29">
        <f t="shared" si="154"/>
        <v>173.1104</v>
      </c>
      <c r="Y4991" s="29">
        <f t="shared" si="155"/>
        <v>1557.9936000000002</v>
      </c>
    </row>
    <row r="4992" spans="12:25" x14ac:dyDescent="0.3">
      <c r="L4992">
        <v>4991</v>
      </c>
      <c r="M4992">
        <v>35522</v>
      </c>
      <c r="N4992">
        <v>40476</v>
      </c>
      <c r="O4992" t="s">
        <v>628</v>
      </c>
      <c r="P4992" t="s">
        <v>1482</v>
      </c>
      <c r="Q4992" t="s">
        <v>699</v>
      </c>
      <c r="R4992" t="s">
        <v>631</v>
      </c>
      <c r="S4992" t="s">
        <v>658</v>
      </c>
      <c r="T4992" t="s">
        <v>646</v>
      </c>
      <c r="U4992" t="s">
        <v>651</v>
      </c>
      <c r="V4992">
        <v>2575.0100000000002</v>
      </c>
      <c r="W4992">
        <v>99.99</v>
      </c>
      <c r="X4992" s="29">
        <f t="shared" si="154"/>
        <v>257.50100000000003</v>
      </c>
      <c r="Y4992" s="29">
        <f t="shared" si="155"/>
        <v>2317.509</v>
      </c>
    </row>
    <row r="4993" spans="12:25" x14ac:dyDescent="0.3">
      <c r="L4993">
        <v>4992</v>
      </c>
      <c r="M4993">
        <v>35554</v>
      </c>
      <c r="N4993">
        <v>41176</v>
      </c>
      <c r="O4993" t="s">
        <v>635</v>
      </c>
      <c r="P4993" t="s">
        <v>1926</v>
      </c>
      <c r="Q4993" t="s">
        <v>660</v>
      </c>
      <c r="R4993" t="s">
        <v>631</v>
      </c>
      <c r="S4993" t="s">
        <v>663</v>
      </c>
      <c r="T4993" t="s">
        <v>643</v>
      </c>
      <c r="U4993" t="s">
        <v>685</v>
      </c>
      <c r="V4993">
        <v>4581.54</v>
      </c>
      <c r="W4993">
        <v>130.97999999999999</v>
      </c>
      <c r="X4993" s="29">
        <f t="shared" si="154"/>
        <v>458.154</v>
      </c>
      <c r="Y4993" s="29">
        <f t="shared" si="155"/>
        <v>4123.3860000000004</v>
      </c>
    </row>
    <row r="4994" spans="12:25" x14ac:dyDescent="0.3">
      <c r="L4994">
        <v>4993</v>
      </c>
      <c r="M4994">
        <v>35555</v>
      </c>
      <c r="N4994">
        <v>40606</v>
      </c>
      <c r="O4994" t="s">
        <v>671</v>
      </c>
      <c r="P4994" t="s">
        <v>990</v>
      </c>
      <c r="Q4994" t="s">
        <v>660</v>
      </c>
      <c r="R4994" t="s">
        <v>631</v>
      </c>
      <c r="S4994" t="s">
        <v>639</v>
      </c>
      <c r="T4994" t="s">
        <v>643</v>
      </c>
      <c r="U4994" t="s">
        <v>748</v>
      </c>
      <c r="V4994">
        <v>11266.4</v>
      </c>
      <c r="W4994">
        <v>243.98</v>
      </c>
      <c r="X4994" s="29">
        <f t="shared" si="154"/>
        <v>1126.6400000000001</v>
      </c>
      <c r="Y4994" s="29">
        <f t="shared" si="155"/>
        <v>10139.76</v>
      </c>
    </row>
    <row r="4995" spans="12:25" x14ac:dyDescent="0.3">
      <c r="L4995">
        <v>4994</v>
      </c>
      <c r="M4995">
        <v>35555</v>
      </c>
      <c r="N4995">
        <v>40606</v>
      </c>
      <c r="O4995" t="s">
        <v>671</v>
      </c>
      <c r="P4995" t="s">
        <v>1637</v>
      </c>
      <c r="Q4995" t="s">
        <v>660</v>
      </c>
      <c r="R4995" t="s">
        <v>631</v>
      </c>
      <c r="S4995" t="s">
        <v>639</v>
      </c>
      <c r="T4995" t="s">
        <v>646</v>
      </c>
      <c r="U4995" t="s">
        <v>651</v>
      </c>
      <c r="V4995">
        <v>71.61</v>
      </c>
      <c r="W4995">
        <v>4.8899999999999997</v>
      </c>
      <c r="X4995" s="29">
        <f t="shared" ref="X4995:X5001" si="156">(10*V4995)/100</f>
        <v>7.1610000000000005</v>
      </c>
      <c r="Y4995" s="29">
        <f t="shared" ref="Y4995:Y5001" si="157">V4995-X4995</f>
        <v>64.448999999999998</v>
      </c>
    </row>
    <row r="4996" spans="12:25" x14ac:dyDescent="0.3">
      <c r="L4996">
        <v>4995</v>
      </c>
      <c r="M4996">
        <v>35555</v>
      </c>
      <c r="N4996">
        <v>40606</v>
      </c>
      <c r="O4996" t="s">
        <v>671</v>
      </c>
      <c r="P4996" t="s">
        <v>1637</v>
      </c>
      <c r="Q4996" t="s">
        <v>660</v>
      </c>
      <c r="R4996" t="s">
        <v>631</v>
      </c>
      <c r="S4996" t="s">
        <v>639</v>
      </c>
      <c r="T4996" t="s">
        <v>633</v>
      </c>
      <c r="U4996" t="s">
        <v>677</v>
      </c>
      <c r="V4996">
        <v>10.43</v>
      </c>
      <c r="W4996">
        <v>4.9800000000000004</v>
      </c>
      <c r="X4996" s="29">
        <f t="shared" si="156"/>
        <v>1.0429999999999999</v>
      </c>
      <c r="Y4996" s="29">
        <f t="shared" si="157"/>
        <v>9.3870000000000005</v>
      </c>
    </row>
    <row r="4997" spans="12:25" x14ac:dyDescent="0.3">
      <c r="L4997">
        <v>4996</v>
      </c>
      <c r="M4997">
        <v>35558</v>
      </c>
      <c r="N4997">
        <v>40071</v>
      </c>
      <c r="O4997" t="s">
        <v>655</v>
      </c>
      <c r="P4997" t="s">
        <v>1774</v>
      </c>
      <c r="Q4997" t="s">
        <v>761</v>
      </c>
      <c r="R4997" t="s">
        <v>631</v>
      </c>
      <c r="S4997" t="s">
        <v>663</v>
      </c>
      <c r="T4997" t="s">
        <v>643</v>
      </c>
      <c r="U4997" t="s">
        <v>644</v>
      </c>
      <c r="V4997">
        <v>34.880000000000003</v>
      </c>
      <c r="W4997">
        <v>13.79</v>
      </c>
      <c r="X4997" s="29">
        <f t="shared" si="156"/>
        <v>3.488</v>
      </c>
      <c r="Y4997" s="29">
        <f t="shared" si="157"/>
        <v>31.392000000000003</v>
      </c>
    </row>
    <row r="4998" spans="12:25" x14ac:dyDescent="0.3">
      <c r="L4998">
        <v>4997</v>
      </c>
      <c r="M4998">
        <v>35584</v>
      </c>
      <c r="N4998">
        <v>40666</v>
      </c>
      <c r="O4998" t="s">
        <v>671</v>
      </c>
      <c r="P4998" t="s">
        <v>1928</v>
      </c>
      <c r="Q4998" t="s">
        <v>823</v>
      </c>
      <c r="R4998" t="s">
        <v>631</v>
      </c>
      <c r="S4998" t="s">
        <v>639</v>
      </c>
      <c r="T4998" t="s">
        <v>633</v>
      </c>
      <c r="U4998" t="s">
        <v>634</v>
      </c>
      <c r="V4998">
        <v>150.33000000000001</v>
      </c>
      <c r="W4998">
        <v>9.7100000000000009</v>
      </c>
      <c r="X4998" s="29">
        <f t="shared" si="156"/>
        <v>15.033000000000001</v>
      </c>
      <c r="Y4998" s="29">
        <f t="shared" si="157"/>
        <v>135.29700000000003</v>
      </c>
    </row>
    <row r="4999" spans="12:25" x14ac:dyDescent="0.3">
      <c r="L4999">
        <v>4998</v>
      </c>
      <c r="M4999">
        <v>35587</v>
      </c>
      <c r="N4999">
        <v>40857</v>
      </c>
      <c r="O4999" t="s">
        <v>655</v>
      </c>
      <c r="P4999" t="s">
        <v>1285</v>
      </c>
      <c r="Q4999" t="s">
        <v>694</v>
      </c>
      <c r="R4999" t="s">
        <v>638</v>
      </c>
      <c r="S4999" t="s">
        <v>663</v>
      </c>
      <c r="T4999" t="s">
        <v>643</v>
      </c>
      <c r="U4999" t="s">
        <v>644</v>
      </c>
      <c r="V4999">
        <v>208.77</v>
      </c>
      <c r="W4999">
        <v>4.82</v>
      </c>
      <c r="X4999" s="29">
        <f t="shared" si="156"/>
        <v>20.877000000000002</v>
      </c>
      <c r="Y4999" s="29">
        <f t="shared" si="157"/>
        <v>187.893</v>
      </c>
    </row>
    <row r="5000" spans="12:25" x14ac:dyDescent="0.3">
      <c r="L5000">
        <v>4999</v>
      </c>
      <c r="M5000">
        <v>35588</v>
      </c>
      <c r="N5000">
        <v>40342</v>
      </c>
      <c r="O5000" t="s">
        <v>628</v>
      </c>
      <c r="P5000" t="s">
        <v>1552</v>
      </c>
      <c r="Q5000" t="s">
        <v>734</v>
      </c>
      <c r="R5000" t="s">
        <v>667</v>
      </c>
      <c r="S5000" t="s">
        <v>639</v>
      </c>
      <c r="T5000" t="s">
        <v>643</v>
      </c>
      <c r="U5000" t="s">
        <v>685</v>
      </c>
      <c r="V5000">
        <v>1727.79</v>
      </c>
      <c r="W5000">
        <v>58.14</v>
      </c>
      <c r="X5000" s="29">
        <f t="shared" si="156"/>
        <v>172.77900000000002</v>
      </c>
      <c r="Y5000" s="29">
        <f t="shared" si="157"/>
        <v>1555.011</v>
      </c>
    </row>
    <row r="5001" spans="12:25" x14ac:dyDescent="0.3">
      <c r="L5001">
        <v>5000</v>
      </c>
      <c r="M5001">
        <v>35590</v>
      </c>
      <c r="N5001">
        <v>41245</v>
      </c>
      <c r="O5001" t="s">
        <v>655</v>
      </c>
      <c r="P5001" t="s">
        <v>1022</v>
      </c>
      <c r="Q5001" t="s">
        <v>690</v>
      </c>
      <c r="R5001" t="s">
        <v>650</v>
      </c>
      <c r="S5001" t="s">
        <v>632</v>
      </c>
      <c r="T5001" t="s">
        <v>646</v>
      </c>
      <c r="U5001" t="s">
        <v>651</v>
      </c>
      <c r="V5001">
        <v>423.95</v>
      </c>
      <c r="W5001">
        <v>99.99</v>
      </c>
      <c r="X5001" s="29">
        <f t="shared" si="156"/>
        <v>42.395000000000003</v>
      </c>
      <c r="Y5001" s="29">
        <f t="shared" si="157"/>
        <v>381.55500000000001</v>
      </c>
    </row>
  </sheetData>
  <mergeCells count="1">
    <mergeCell ref="A1:K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8"/>
  <sheetViews>
    <sheetView showGridLines="0" tabSelected="1" zoomScale="86" zoomScaleNormal="86" workbookViewId="0">
      <selection activeCell="J30" sqref="J30"/>
    </sheetView>
  </sheetViews>
  <sheetFormatPr defaultRowHeight="14.4" x14ac:dyDescent="0.3"/>
  <cols>
    <col min="1" max="1" width="7.109375" bestFit="1" customWidth="1"/>
    <col min="2" max="2" width="11" bestFit="1" customWidth="1"/>
    <col min="3" max="3" width="10.6640625" style="23" bestFit="1" customWidth="1"/>
    <col min="4" max="4" width="13.33203125" bestFit="1" customWidth="1"/>
    <col min="5" max="5" width="14.44140625" bestFit="1" customWidth="1"/>
    <col min="6" max="6" width="14" bestFit="1" customWidth="1"/>
    <col min="7" max="7" width="7.44140625" bestFit="1" customWidth="1"/>
    <col min="8" max="8" width="18.109375" bestFit="1" customWidth="1"/>
    <col min="9" max="9" width="16.33203125" bestFit="1" customWidth="1"/>
    <col min="10" max="10" width="30.33203125" bestFit="1" customWidth="1"/>
    <col min="11" max="11" width="17.88671875" customWidth="1"/>
    <col min="12" max="12" width="9.6640625" bestFit="1" customWidth="1"/>
  </cols>
  <sheetData>
    <row r="1" spans="1:12" x14ac:dyDescent="0.3">
      <c r="A1" s="20" t="s">
        <v>619</v>
      </c>
      <c r="B1" s="20" t="s">
        <v>620</v>
      </c>
      <c r="C1" s="22" t="s">
        <v>1</v>
      </c>
      <c r="D1" s="20" t="s">
        <v>621</v>
      </c>
      <c r="E1" s="20" t="s">
        <v>615</v>
      </c>
      <c r="F1" s="20" t="s">
        <v>622</v>
      </c>
      <c r="G1" s="20" t="s">
        <v>623</v>
      </c>
      <c r="H1" s="20" t="s">
        <v>624</v>
      </c>
      <c r="I1" s="20" t="s">
        <v>625</v>
      </c>
      <c r="J1" s="20" t="s">
        <v>626</v>
      </c>
      <c r="K1" s="20" t="s">
        <v>616</v>
      </c>
      <c r="L1" s="20" t="s">
        <v>627</v>
      </c>
    </row>
    <row r="2" spans="1:12" x14ac:dyDescent="0.3">
      <c r="A2" s="3">
        <v>1</v>
      </c>
      <c r="B2" s="3">
        <v>3</v>
      </c>
      <c r="C2" s="5">
        <v>40464</v>
      </c>
      <c r="D2" s="3" t="s">
        <v>628</v>
      </c>
      <c r="E2" s="3" t="s">
        <v>629</v>
      </c>
      <c r="F2" s="3" t="s">
        <v>630</v>
      </c>
      <c r="G2" s="3" t="s">
        <v>631</v>
      </c>
      <c r="H2" s="3" t="s">
        <v>632</v>
      </c>
      <c r="I2" s="3" t="s">
        <v>633</v>
      </c>
      <c r="J2" s="3" t="s">
        <v>634</v>
      </c>
      <c r="K2" s="3">
        <v>261.54000000000002</v>
      </c>
      <c r="L2" s="3">
        <v>38.94</v>
      </c>
    </row>
    <row r="3" spans="1:12" x14ac:dyDescent="0.3">
      <c r="A3" s="3">
        <v>2</v>
      </c>
      <c r="B3" s="3">
        <v>6</v>
      </c>
      <c r="C3" s="5">
        <v>40959</v>
      </c>
      <c r="D3" s="3" t="s">
        <v>635</v>
      </c>
      <c r="E3" s="3" t="s">
        <v>636</v>
      </c>
      <c r="F3" s="3" t="s">
        <v>637</v>
      </c>
      <c r="G3" s="3" t="s">
        <v>638</v>
      </c>
      <c r="H3" s="3" t="s">
        <v>639</v>
      </c>
      <c r="I3" s="3" t="s">
        <v>633</v>
      </c>
      <c r="J3" s="3" t="s">
        <v>640</v>
      </c>
      <c r="K3" s="3">
        <v>6.93</v>
      </c>
      <c r="L3" s="3">
        <v>2.08</v>
      </c>
    </row>
    <row r="4" spans="1:12" x14ac:dyDescent="0.3">
      <c r="A4" s="3">
        <v>3</v>
      </c>
      <c r="B4" s="3">
        <v>32</v>
      </c>
      <c r="C4" s="5">
        <v>40739</v>
      </c>
      <c r="D4" s="3" t="s">
        <v>641</v>
      </c>
      <c r="E4" s="3" t="s">
        <v>642</v>
      </c>
      <c r="F4" s="3" t="s">
        <v>637</v>
      </c>
      <c r="G4" s="3" t="s">
        <v>638</v>
      </c>
      <c r="H4" s="3" t="s">
        <v>639</v>
      </c>
      <c r="I4" s="3" t="s">
        <v>643</v>
      </c>
      <c r="J4" s="3" t="s">
        <v>644</v>
      </c>
      <c r="K4" s="3">
        <v>2808.08</v>
      </c>
      <c r="L4" s="3">
        <v>107.53</v>
      </c>
    </row>
    <row r="5" spans="1:12" x14ac:dyDescent="0.3">
      <c r="A5" s="3">
        <v>4</v>
      </c>
      <c r="B5" s="3">
        <v>32</v>
      </c>
      <c r="C5" s="5">
        <v>40739</v>
      </c>
      <c r="D5" s="3" t="s">
        <v>641</v>
      </c>
      <c r="E5" s="3" t="s">
        <v>642</v>
      </c>
      <c r="F5" s="3" t="s">
        <v>637</v>
      </c>
      <c r="G5" s="3" t="s">
        <v>638</v>
      </c>
      <c r="H5" s="3" t="s">
        <v>639</v>
      </c>
      <c r="I5" s="3" t="s">
        <v>643</v>
      </c>
      <c r="J5" s="3" t="s">
        <v>645</v>
      </c>
      <c r="K5" s="3">
        <v>1761.4</v>
      </c>
      <c r="L5" s="3">
        <v>70.89</v>
      </c>
    </row>
    <row r="6" spans="1:12" x14ac:dyDescent="0.3">
      <c r="A6" s="3">
        <v>5</v>
      </c>
      <c r="B6" s="3">
        <v>32</v>
      </c>
      <c r="C6" s="5">
        <v>40739</v>
      </c>
      <c r="D6" s="3" t="s">
        <v>641</v>
      </c>
      <c r="E6" s="3" t="s">
        <v>642</v>
      </c>
      <c r="F6" s="3" t="s">
        <v>637</v>
      </c>
      <c r="G6" s="3" t="s">
        <v>638</v>
      </c>
      <c r="H6" s="3" t="s">
        <v>639</v>
      </c>
      <c r="I6" s="3" t="s">
        <v>646</v>
      </c>
      <c r="J6" s="3" t="s">
        <v>647</v>
      </c>
      <c r="K6" s="3">
        <v>160.23349999999999</v>
      </c>
      <c r="L6" s="3">
        <v>7.99</v>
      </c>
    </row>
    <row r="7" spans="1:12" x14ac:dyDescent="0.3">
      <c r="A7" s="3">
        <v>6</v>
      </c>
      <c r="B7" s="3">
        <v>32</v>
      </c>
      <c r="C7" s="5">
        <v>40739</v>
      </c>
      <c r="D7" s="3" t="s">
        <v>641</v>
      </c>
      <c r="E7" s="3" t="s">
        <v>648</v>
      </c>
      <c r="F7" s="3" t="s">
        <v>649</v>
      </c>
      <c r="G7" s="3" t="s">
        <v>650</v>
      </c>
      <c r="H7" s="3" t="s">
        <v>639</v>
      </c>
      <c r="I7" s="3" t="s">
        <v>646</v>
      </c>
      <c r="J7" s="3" t="s">
        <v>651</v>
      </c>
      <c r="K7" s="3">
        <v>140.56</v>
      </c>
      <c r="L7" s="3">
        <v>8.4600000000000009</v>
      </c>
    </row>
    <row r="8" spans="1:12" x14ac:dyDescent="0.3">
      <c r="A8" s="3">
        <v>7</v>
      </c>
      <c r="B8" s="3">
        <v>35</v>
      </c>
      <c r="C8" s="5">
        <v>40838</v>
      </c>
      <c r="D8" s="3" t="s">
        <v>635</v>
      </c>
      <c r="E8" s="3" t="s">
        <v>652</v>
      </c>
      <c r="F8" s="3" t="s">
        <v>653</v>
      </c>
      <c r="G8" s="3" t="s">
        <v>631</v>
      </c>
      <c r="H8" s="3" t="s">
        <v>639</v>
      </c>
      <c r="I8" s="3" t="s">
        <v>633</v>
      </c>
      <c r="J8" s="3" t="s">
        <v>654</v>
      </c>
      <c r="K8" s="3">
        <v>288.56</v>
      </c>
      <c r="L8" s="3">
        <v>9.11</v>
      </c>
    </row>
    <row r="9" spans="1:12" x14ac:dyDescent="0.3">
      <c r="A9" s="3">
        <v>8</v>
      </c>
      <c r="B9" s="3">
        <v>35</v>
      </c>
      <c r="C9" s="5">
        <v>40838</v>
      </c>
      <c r="D9" s="3" t="s">
        <v>635</v>
      </c>
      <c r="E9" s="3" t="s">
        <v>652</v>
      </c>
      <c r="F9" s="3" t="s">
        <v>653</v>
      </c>
      <c r="G9" s="3" t="s">
        <v>631</v>
      </c>
      <c r="H9" s="3" t="s">
        <v>639</v>
      </c>
      <c r="I9" s="3" t="s">
        <v>646</v>
      </c>
      <c r="J9" s="3" t="s">
        <v>647</v>
      </c>
      <c r="K9" s="3">
        <v>1892.848</v>
      </c>
      <c r="L9" s="3">
        <v>155.99</v>
      </c>
    </row>
    <row r="10" spans="1:12" x14ac:dyDescent="0.3">
      <c r="A10" s="3">
        <v>9</v>
      </c>
      <c r="B10" s="3">
        <v>36</v>
      </c>
      <c r="C10" s="5">
        <v>40849</v>
      </c>
      <c r="D10" s="3" t="s">
        <v>655</v>
      </c>
      <c r="E10" s="3" t="s">
        <v>656</v>
      </c>
      <c r="F10" s="3" t="s">
        <v>657</v>
      </c>
      <c r="G10" s="3" t="s">
        <v>638</v>
      </c>
      <c r="H10" s="3" t="s">
        <v>658</v>
      </c>
      <c r="I10" s="3" t="s">
        <v>646</v>
      </c>
      <c r="J10" s="3" t="s">
        <v>647</v>
      </c>
      <c r="K10" s="3">
        <v>2484.7455</v>
      </c>
      <c r="L10" s="3">
        <v>65.989999999999995</v>
      </c>
    </row>
    <row r="11" spans="1:12" x14ac:dyDescent="0.3">
      <c r="A11" s="3">
        <v>10</v>
      </c>
      <c r="B11" s="3">
        <v>65</v>
      </c>
      <c r="C11" s="5">
        <v>40619</v>
      </c>
      <c r="D11" s="3" t="s">
        <v>655</v>
      </c>
      <c r="E11" s="3" t="s">
        <v>659</v>
      </c>
      <c r="F11" s="3" t="s">
        <v>660</v>
      </c>
      <c r="G11" s="3" t="s">
        <v>631</v>
      </c>
      <c r="H11" s="3" t="s">
        <v>639</v>
      </c>
      <c r="I11" s="3" t="s">
        <v>646</v>
      </c>
      <c r="J11" s="3" t="s">
        <v>651</v>
      </c>
      <c r="K11" s="3">
        <v>3812.73</v>
      </c>
      <c r="L11" s="3">
        <v>115.79</v>
      </c>
    </row>
    <row r="12" spans="1:12" x14ac:dyDescent="0.3">
      <c r="A12" s="3">
        <v>11</v>
      </c>
      <c r="B12" s="3">
        <v>66</v>
      </c>
      <c r="C12" s="5">
        <v>39832</v>
      </c>
      <c r="D12" s="3" t="s">
        <v>628</v>
      </c>
      <c r="E12" s="3" t="s">
        <v>661</v>
      </c>
      <c r="F12" s="3" t="s">
        <v>662</v>
      </c>
      <c r="G12" s="3" t="s">
        <v>638</v>
      </c>
      <c r="H12" s="3" t="s">
        <v>663</v>
      </c>
      <c r="I12" s="3" t="s">
        <v>633</v>
      </c>
      <c r="J12" s="3" t="s">
        <v>654</v>
      </c>
      <c r="K12" s="3">
        <v>108.15</v>
      </c>
      <c r="L12" s="3">
        <v>2.88</v>
      </c>
    </row>
    <row r="13" spans="1:12" x14ac:dyDescent="0.3">
      <c r="A13" s="3">
        <v>12</v>
      </c>
      <c r="B13" s="3">
        <v>69</v>
      </c>
      <c r="C13" s="5">
        <v>39967</v>
      </c>
      <c r="D13" s="3" t="s">
        <v>635</v>
      </c>
      <c r="E13" s="3" t="s">
        <v>664</v>
      </c>
      <c r="F13" s="3" t="s">
        <v>649</v>
      </c>
      <c r="G13" s="3" t="s">
        <v>650</v>
      </c>
      <c r="H13" s="3" t="s">
        <v>639</v>
      </c>
      <c r="I13" s="3" t="s">
        <v>643</v>
      </c>
      <c r="J13" s="3" t="s">
        <v>644</v>
      </c>
      <c r="K13" s="3">
        <v>1186.06</v>
      </c>
      <c r="L13" s="3">
        <v>30.93</v>
      </c>
    </row>
    <row r="14" spans="1:12" x14ac:dyDescent="0.3">
      <c r="A14" s="3">
        <v>13</v>
      </c>
      <c r="B14" s="3">
        <v>69</v>
      </c>
      <c r="C14" s="5">
        <v>39967</v>
      </c>
      <c r="D14" s="3" t="s">
        <v>635</v>
      </c>
      <c r="E14" s="3" t="s">
        <v>664</v>
      </c>
      <c r="F14" s="3" t="s">
        <v>649</v>
      </c>
      <c r="G14" s="3" t="s">
        <v>650</v>
      </c>
      <c r="H14" s="3" t="s">
        <v>639</v>
      </c>
      <c r="I14" s="3" t="s">
        <v>633</v>
      </c>
      <c r="J14" s="3" t="s">
        <v>654</v>
      </c>
      <c r="K14" s="3">
        <v>51.53</v>
      </c>
      <c r="L14" s="3">
        <v>1.68</v>
      </c>
    </row>
    <row r="15" spans="1:12" x14ac:dyDescent="0.3">
      <c r="A15" s="3">
        <v>14</v>
      </c>
      <c r="B15" s="3">
        <v>70</v>
      </c>
      <c r="C15" s="5">
        <v>40529</v>
      </c>
      <c r="D15" s="3" t="s">
        <v>628</v>
      </c>
      <c r="E15" s="3" t="s">
        <v>665</v>
      </c>
      <c r="F15" s="3" t="s">
        <v>666</v>
      </c>
      <c r="G15" s="3" t="s">
        <v>667</v>
      </c>
      <c r="H15" s="3" t="s">
        <v>658</v>
      </c>
      <c r="I15" s="3" t="s">
        <v>633</v>
      </c>
      <c r="J15" s="3" t="s">
        <v>668</v>
      </c>
      <c r="K15" s="3">
        <v>90.05</v>
      </c>
      <c r="L15" s="3">
        <v>1.86</v>
      </c>
    </row>
    <row r="16" spans="1:12" x14ac:dyDescent="0.3">
      <c r="A16" s="3">
        <v>15</v>
      </c>
      <c r="B16" s="3">
        <v>70</v>
      </c>
      <c r="C16" s="5">
        <v>40529</v>
      </c>
      <c r="D16" s="3" t="s">
        <v>628</v>
      </c>
      <c r="E16" s="3" t="s">
        <v>665</v>
      </c>
      <c r="F16" s="3" t="s">
        <v>666</v>
      </c>
      <c r="G16" s="3" t="s">
        <v>667</v>
      </c>
      <c r="H16" s="3" t="s">
        <v>658</v>
      </c>
      <c r="I16" s="3" t="s">
        <v>646</v>
      </c>
      <c r="J16" s="3" t="s">
        <v>647</v>
      </c>
      <c r="K16" s="3">
        <v>7804.53</v>
      </c>
      <c r="L16" s="3">
        <v>205.99</v>
      </c>
    </row>
    <row r="17" spans="1:12" x14ac:dyDescent="0.3">
      <c r="A17" s="3">
        <v>16</v>
      </c>
      <c r="B17" s="3">
        <v>96</v>
      </c>
      <c r="C17" s="5">
        <v>39919</v>
      </c>
      <c r="D17" s="3" t="s">
        <v>641</v>
      </c>
      <c r="E17" s="3" t="s">
        <v>669</v>
      </c>
      <c r="F17" s="3" t="s">
        <v>670</v>
      </c>
      <c r="G17" s="3" t="s">
        <v>650</v>
      </c>
      <c r="H17" s="3" t="s">
        <v>658</v>
      </c>
      <c r="I17" s="3" t="s">
        <v>646</v>
      </c>
      <c r="J17" s="3" t="s">
        <v>647</v>
      </c>
      <c r="K17" s="3">
        <v>4158.1234999999997</v>
      </c>
      <c r="L17" s="3">
        <v>125.99</v>
      </c>
    </row>
    <row r="18" spans="1:12" x14ac:dyDescent="0.3">
      <c r="A18" s="3">
        <v>17</v>
      </c>
      <c r="B18" s="3">
        <v>97</v>
      </c>
      <c r="C18" s="5">
        <v>40206</v>
      </c>
      <c r="D18" s="3" t="s">
        <v>671</v>
      </c>
      <c r="E18" s="3" t="s">
        <v>672</v>
      </c>
      <c r="F18" s="3" t="s">
        <v>673</v>
      </c>
      <c r="G18" s="3" t="s">
        <v>638</v>
      </c>
      <c r="H18" s="3" t="s">
        <v>663</v>
      </c>
      <c r="I18" s="3" t="s">
        <v>633</v>
      </c>
      <c r="J18" s="3" t="s">
        <v>674</v>
      </c>
      <c r="K18" s="3">
        <v>75.569999999999993</v>
      </c>
      <c r="L18" s="3">
        <v>2.89</v>
      </c>
    </row>
    <row r="19" spans="1:12" x14ac:dyDescent="0.3">
      <c r="A19" s="3">
        <v>18</v>
      </c>
      <c r="B19" s="3">
        <v>129</v>
      </c>
      <c r="C19" s="5">
        <v>41231</v>
      </c>
      <c r="D19" s="3" t="s">
        <v>628</v>
      </c>
      <c r="E19" s="3" t="s">
        <v>675</v>
      </c>
      <c r="F19" s="3" t="s">
        <v>676</v>
      </c>
      <c r="G19" s="3" t="s">
        <v>631</v>
      </c>
      <c r="H19" s="3" t="s">
        <v>639</v>
      </c>
      <c r="I19" s="3" t="s">
        <v>633</v>
      </c>
      <c r="J19" s="3" t="s">
        <v>677</v>
      </c>
      <c r="K19" s="3">
        <v>32.72</v>
      </c>
      <c r="L19" s="3">
        <v>6.48</v>
      </c>
    </row>
    <row r="20" spans="1:12" x14ac:dyDescent="0.3">
      <c r="A20" s="3">
        <v>19</v>
      </c>
      <c r="B20" s="3">
        <v>130</v>
      </c>
      <c r="C20" s="5">
        <v>41036</v>
      </c>
      <c r="D20" s="3" t="s">
        <v>641</v>
      </c>
      <c r="E20" s="3" t="s">
        <v>678</v>
      </c>
      <c r="F20" s="3" t="s">
        <v>679</v>
      </c>
      <c r="G20" s="3" t="s">
        <v>650</v>
      </c>
      <c r="H20" s="3" t="s">
        <v>639</v>
      </c>
      <c r="I20" s="3" t="s">
        <v>646</v>
      </c>
      <c r="J20" s="3" t="s">
        <v>680</v>
      </c>
      <c r="K20" s="3">
        <v>461.89</v>
      </c>
      <c r="L20" s="3">
        <v>150.97999999999999</v>
      </c>
    </row>
    <row r="21" spans="1:12" x14ac:dyDescent="0.3">
      <c r="A21" s="3">
        <v>20</v>
      </c>
      <c r="B21" s="3">
        <v>130</v>
      </c>
      <c r="C21" s="5">
        <v>41036</v>
      </c>
      <c r="D21" s="3" t="s">
        <v>641</v>
      </c>
      <c r="E21" s="3" t="s">
        <v>678</v>
      </c>
      <c r="F21" s="3" t="s">
        <v>679</v>
      </c>
      <c r="G21" s="3" t="s">
        <v>650</v>
      </c>
      <c r="H21" s="3" t="s">
        <v>639</v>
      </c>
      <c r="I21" s="3" t="s">
        <v>633</v>
      </c>
      <c r="J21" s="3" t="s">
        <v>677</v>
      </c>
      <c r="K21" s="3">
        <v>575.11</v>
      </c>
      <c r="L21" s="3">
        <v>18.97</v>
      </c>
    </row>
    <row r="23" spans="1:12" x14ac:dyDescent="0.3">
      <c r="A23" t="s">
        <v>1933</v>
      </c>
    </row>
    <row r="24" spans="1:12" x14ac:dyDescent="0.3">
      <c r="A24" t="s">
        <v>1934</v>
      </c>
    </row>
    <row r="25" spans="1:12" x14ac:dyDescent="0.3">
      <c r="A25" t="s">
        <v>1935</v>
      </c>
    </row>
    <row r="26" spans="1:12" x14ac:dyDescent="0.3">
      <c r="A26" t="s">
        <v>1936</v>
      </c>
    </row>
    <row r="27" spans="1:12" x14ac:dyDescent="0.3">
      <c r="A27" t="s">
        <v>1937</v>
      </c>
    </row>
    <row r="28" spans="1:12" x14ac:dyDescent="0.3">
      <c r="A28" t="s">
        <v>1938</v>
      </c>
    </row>
  </sheetData>
  <autoFilter ref="A1:L21" xr:uid="{00000000-0001-0000-0B00-000000000000}"/>
  <conditionalFormatting sqref="B1:B21">
    <cfRule type="expression" dxfId="4" priority="6">
      <formula>$C2&gt;=DATE(2011,10,1)</formula>
    </cfRule>
  </conditionalFormatting>
  <conditionalFormatting sqref="F1:F21">
    <cfRule type="expression" dxfId="3" priority="1">
      <formula>AND($G2="West",$H2="Corporate")</formula>
    </cfRule>
  </conditionalFormatting>
  <conditionalFormatting sqref="K1:K21">
    <cfRule type="iconSet" priority="2">
      <iconSet iconSet="3TrafficLights2">
        <cfvo type="percent" val="0"/>
        <cfvo type="percent" val="33"/>
        <cfvo type="percent" val="67"/>
      </iconSet>
    </cfRule>
    <cfRule type="cellIs" dxfId="2" priority="3" operator="between">
      <formula>500</formula>
      <formula>999</formula>
    </cfRule>
    <cfRule type="cellIs" dxfId="1" priority="4" operator="lessThan">
      <formula>500</formula>
    </cfRule>
    <cfRule type="cellIs" dxfId="0" priority="5" operator="greaterThan">
      <formula>1000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Q1 &amp; Q2</vt:lpstr>
      <vt:lpstr>Name</vt:lpstr>
      <vt:lpstr>Date</vt:lpstr>
      <vt:lpstr>Country</vt:lpstr>
      <vt:lpstr>Q2</vt:lpstr>
      <vt:lpstr>Q3</vt:lpstr>
      <vt:lpstr>Q4 &amp; Q5</vt:lpstr>
      <vt:lpstr>Q6</vt:lpstr>
      <vt:lpstr>Q7</vt:lpstr>
      <vt:lpstr>Q8</vt:lpstr>
      <vt:lpstr>Q9</vt:lpstr>
      <vt:lpstr>Q10</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Gupta</dc:creator>
  <cp:lastModifiedBy>Ujwal Dhomne</cp:lastModifiedBy>
  <dcterms:created xsi:type="dcterms:W3CDTF">2013-09-08T08:25:39Z</dcterms:created>
  <dcterms:modified xsi:type="dcterms:W3CDTF">2025-01-28T13:23:03Z</dcterms:modified>
</cp:coreProperties>
</file>